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uong\Desktop\IU\PORT\"/>
    </mc:Choice>
  </mc:AlternateContent>
  <xr:revisionPtr revIDLastSave="0" documentId="13_ncr:1_{9CF2CC21-27C5-49F1-81B1-CE412083B2A5}" xr6:coauthVersionLast="45" xr6:coauthVersionMax="45" xr10:uidLastSave="{00000000-0000-0000-0000-000000000000}"/>
  <bookViews>
    <workbookView xWindow="30" yWindow="0" windowWidth="28770" windowHeight="15600" tabRatio="895" firstSheet="2" activeTab="2" xr2:uid="{4740431A-EDC2-4988-94FC-EFF9C9547F24}"/>
  </bookViews>
  <sheets>
    <sheet name="CONTENTS" sheetId="26" r:id="rId1"/>
    <sheet name="STOCK LIST" sheetId="25" r:id="rId2"/>
    <sheet name="25S. PRICES AND RETURNS" sheetId="17" r:id="rId3"/>
    <sheet name="25 STOCKS RETURN" sheetId="19" r:id="rId4"/>
    <sheet name="25 STOCKS VAR-COV MATRIX" sheetId="24" r:id="rId5"/>
    <sheet name="25 STOCKS SUMMARY" sheetId="18" r:id="rId6"/>
    <sheet name="25 STOCKS SOLVER" sheetId="21" r:id="rId7"/>
    <sheet name="PRICE AND RETURNS" sheetId="7" r:id="rId8"/>
    <sheet name="VAR COV for Stocks" sheetId="9" r:id="rId9"/>
    <sheet name="MEAN VAR OPTIMIZATION" sheetId="12" r:id="rId10"/>
    <sheet name="MINIMUM VARIANCE FRONTIER" sheetId="13" r:id="rId11"/>
    <sheet name="VN 10Y GOV BOND" sheetId="10" r:id="rId12"/>
    <sheet name="VAR COV with RF asset" sheetId="14" r:id="rId13"/>
    <sheet name="BETA" sheetId="27" r:id="rId14"/>
    <sheet name="CML" sheetId="11" r:id="rId15"/>
    <sheet name="PORTFOLIO CHOICE" sheetId="1" r:id="rId16"/>
    <sheet name="DATA FOR EVALUATION" sheetId="15" r:id="rId17"/>
  </sheets>
  <definedNames>
    <definedName name="solver_adj" localSheetId="6" hidden="1">'25 STOCKS SOLVER'!$C$3:$C$27</definedName>
    <definedName name="solver_adj" localSheetId="14" hidden="1">CML!$C$3:$C$10</definedName>
    <definedName name="solver_adj" localSheetId="9" hidden="1">'MEAN VAR OPTIMIZATION'!$C$3:$C$9</definedName>
    <definedName name="solver_cvg" localSheetId="6" hidden="1">0.0001</definedName>
    <definedName name="solver_cvg" localSheetId="14" hidden="1">0.0001</definedName>
    <definedName name="solver_cvg" localSheetId="9" hidden="1">0.0001</definedName>
    <definedName name="solver_drv" localSheetId="6" hidden="1">1</definedName>
    <definedName name="solver_drv" localSheetId="14" hidden="1">1</definedName>
    <definedName name="solver_drv" localSheetId="9" hidden="1">1</definedName>
    <definedName name="solver_eng" localSheetId="6" hidden="1">1</definedName>
    <definedName name="solver_eng" localSheetId="13" hidden="1">1</definedName>
    <definedName name="solver_eng" localSheetId="14" hidden="1">1</definedName>
    <definedName name="solver_eng" localSheetId="9" hidden="1">1</definedName>
    <definedName name="solver_eng" localSheetId="10" hidden="1">1</definedName>
    <definedName name="solver_eng" localSheetId="8" hidden="1">1</definedName>
    <definedName name="solver_eng" localSheetId="12" hidden="1">1</definedName>
    <definedName name="solver_est" localSheetId="6" hidden="1">1</definedName>
    <definedName name="solver_est" localSheetId="14" hidden="1">1</definedName>
    <definedName name="solver_est" localSheetId="9" hidden="1">1</definedName>
    <definedName name="solver_itr" localSheetId="6" hidden="1">2147483647</definedName>
    <definedName name="solver_itr" localSheetId="14" hidden="1">2147483647</definedName>
    <definedName name="solver_itr" localSheetId="9" hidden="1">2147483647</definedName>
    <definedName name="solver_lhs1" localSheetId="6" hidden="1">'25 STOCKS SOLVER'!$C$28</definedName>
    <definedName name="solver_lhs1" localSheetId="14" hidden="1">CML!$C$11</definedName>
    <definedName name="solver_lhs1" localSheetId="9" hidden="1">'MEAN VAR OPTIMIZATION'!$C$10</definedName>
    <definedName name="solver_lhs2" localSheetId="6" hidden="1">'25 STOCKS SOLVER'!$C$3:$C$27</definedName>
    <definedName name="solver_lhs2" localSheetId="14" hidden="1">CML!$C$3:$D$11</definedName>
    <definedName name="solver_lhs2" localSheetId="9" hidden="1">'MEAN VAR OPTIMIZATION'!$C$3:$C$9</definedName>
    <definedName name="solver_lhs3" localSheetId="6" hidden="1">'25 STOCKS SOLVER'!$E$28</definedName>
    <definedName name="solver_lhs3" localSheetId="14" hidden="1">CML!$E$11</definedName>
    <definedName name="solver_lhs3" localSheetId="9" hidden="1">'MEAN VAR OPTIMIZATION'!$E$10</definedName>
    <definedName name="solver_mip" localSheetId="6" hidden="1">2147483647</definedName>
    <definedName name="solver_mip" localSheetId="14" hidden="1">2147483647</definedName>
    <definedName name="solver_mip" localSheetId="9" hidden="1">2147483647</definedName>
    <definedName name="solver_mni" localSheetId="6" hidden="1">30</definedName>
    <definedName name="solver_mni" localSheetId="14" hidden="1">30</definedName>
    <definedName name="solver_mni" localSheetId="9" hidden="1">30</definedName>
    <definedName name="solver_mrt" localSheetId="6" hidden="1">0.075</definedName>
    <definedName name="solver_mrt" localSheetId="14" hidden="1">0.075</definedName>
    <definedName name="solver_mrt" localSheetId="9" hidden="1">0.075</definedName>
    <definedName name="solver_msl" localSheetId="6" hidden="1">2</definedName>
    <definedName name="solver_msl" localSheetId="14" hidden="1">2</definedName>
    <definedName name="solver_msl" localSheetId="9" hidden="1">2</definedName>
    <definedName name="solver_neg" localSheetId="6" hidden="1">1</definedName>
    <definedName name="solver_neg" localSheetId="13" hidden="1">1</definedName>
    <definedName name="solver_neg" localSheetId="14" hidden="1">1</definedName>
    <definedName name="solver_neg" localSheetId="9" hidden="1">1</definedName>
    <definedName name="solver_neg" localSheetId="10" hidden="1">1</definedName>
    <definedName name="solver_neg" localSheetId="8" hidden="1">1</definedName>
    <definedName name="solver_neg" localSheetId="12" hidden="1">1</definedName>
    <definedName name="solver_nod" localSheetId="6" hidden="1">2147483647</definedName>
    <definedName name="solver_nod" localSheetId="14" hidden="1">2147483647</definedName>
    <definedName name="solver_nod" localSheetId="9" hidden="1">2147483647</definedName>
    <definedName name="solver_num" localSheetId="6" hidden="1">3</definedName>
    <definedName name="solver_num" localSheetId="13" hidden="1">0</definedName>
    <definedName name="solver_num" localSheetId="14" hidden="1">3</definedName>
    <definedName name="solver_num" localSheetId="9" hidden="1">3</definedName>
    <definedName name="solver_num" localSheetId="10" hidden="1">0</definedName>
    <definedName name="solver_num" localSheetId="8" hidden="1">0</definedName>
    <definedName name="solver_num" localSheetId="12" hidden="1">0</definedName>
    <definedName name="solver_nwt" localSheetId="6" hidden="1">1</definedName>
    <definedName name="solver_nwt" localSheetId="14" hidden="1">1</definedName>
    <definedName name="solver_nwt" localSheetId="9" hidden="1">1</definedName>
    <definedName name="solver_opt" localSheetId="6" hidden="1">'25 STOCKS SOLVER'!$I$28</definedName>
    <definedName name="solver_opt" localSheetId="13" hidden="1">BETA!$P$24</definedName>
    <definedName name="solver_opt" localSheetId="14" hidden="1">CML!$I$11</definedName>
    <definedName name="solver_opt" localSheetId="9" hidden="1">'MEAN VAR OPTIMIZATION'!$I$10</definedName>
    <definedName name="solver_opt" localSheetId="10" hidden="1">'MINIMUM VARIANCE FRONTIER'!$B$8</definedName>
    <definedName name="solver_opt" localSheetId="8" hidden="1">'VAR COV for Stocks'!$L$4</definedName>
    <definedName name="solver_opt" localSheetId="12" hidden="1">'VAR COV with RF asset'!#REF!</definedName>
    <definedName name="solver_pre" localSheetId="6" hidden="1">0.000001</definedName>
    <definedName name="solver_pre" localSheetId="14" hidden="1">0.000001</definedName>
    <definedName name="solver_pre" localSheetId="9" hidden="1">0.000001</definedName>
    <definedName name="solver_rbv" localSheetId="6" hidden="1">1</definedName>
    <definedName name="solver_rbv" localSheetId="14" hidden="1">1</definedName>
    <definedName name="solver_rbv" localSheetId="9" hidden="1">1</definedName>
    <definedName name="solver_rel1" localSheetId="6" hidden="1">2</definedName>
    <definedName name="solver_rel1" localSheetId="14" hidden="1">2</definedName>
    <definedName name="solver_rel1" localSheetId="9" hidden="1">2</definedName>
    <definedName name="solver_rel2" localSheetId="6" hidden="1">3</definedName>
    <definedName name="solver_rel2" localSheetId="14" hidden="1">3</definedName>
    <definedName name="solver_rel2" localSheetId="9" hidden="1">3</definedName>
    <definedName name="solver_rel3" localSheetId="6" hidden="1">2</definedName>
    <definedName name="solver_rel3" localSheetId="14" hidden="1">2</definedName>
    <definedName name="solver_rel3" localSheetId="9" hidden="1">2</definedName>
    <definedName name="solver_rhs1" localSheetId="6" hidden="1">1</definedName>
    <definedName name="solver_rhs1" localSheetId="14" hidden="1">1</definedName>
    <definedName name="solver_rhs1" localSheetId="9" hidden="1">1</definedName>
    <definedName name="solver_rhs2" localSheetId="6" hidden="1">0</definedName>
    <definedName name="solver_rhs2" localSheetId="14" hidden="1">0</definedName>
    <definedName name="solver_rhs2" localSheetId="9" hidden="1">0</definedName>
    <definedName name="solver_rhs3" localSheetId="6" hidden="1">0.0005</definedName>
    <definedName name="solver_rhs3" localSheetId="14" hidden="1">0.0012</definedName>
    <definedName name="solver_rhs3" localSheetId="9" hidden="1">0.0009</definedName>
    <definedName name="solver_rlx" localSheetId="6" hidden="1">2</definedName>
    <definedName name="solver_rlx" localSheetId="14" hidden="1">2</definedName>
    <definedName name="solver_rlx" localSheetId="9" hidden="1">2</definedName>
    <definedName name="solver_rsd" localSheetId="6" hidden="1">0</definedName>
    <definedName name="solver_rsd" localSheetId="14" hidden="1">0</definedName>
    <definedName name="solver_rsd" localSheetId="9" hidden="1">0</definedName>
    <definedName name="solver_scl" localSheetId="6" hidden="1">1</definedName>
    <definedName name="solver_scl" localSheetId="14" hidden="1">1</definedName>
    <definedName name="solver_scl" localSheetId="9" hidden="1">1</definedName>
    <definedName name="solver_sho" localSheetId="6" hidden="1">2</definedName>
    <definedName name="solver_sho" localSheetId="14" hidden="1">2</definedName>
    <definedName name="solver_sho" localSheetId="9" hidden="1">2</definedName>
    <definedName name="solver_ssz" localSheetId="6" hidden="1">100</definedName>
    <definedName name="solver_ssz" localSheetId="14" hidden="1">100</definedName>
    <definedName name="solver_ssz" localSheetId="9" hidden="1">100</definedName>
    <definedName name="solver_tim" localSheetId="6" hidden="1">2147483647</definedName>
    <definedName name="solver_tim" localSheetId="14" hidden="1">2147483647</definedName>
    <definedName name="solver_tim" localSheetId="9" hidden="1">2147483647</definedName>
    <definedName name="solver_tol" localSheetId="6" hidden="1">0.01</definedName>
    <definedName name="solver_tol" localSheetId="14" hidden="1">0.01</definedName>
    <definedName name="solver_tol" localSheetId="9" hidden="1">0.01</definedName>
    <definedName name="solver_typ" localSheetId="6" hidden="1">2</definedName>
    <definedName name="solver_typ" localSheetId="13" hidden="1">1</definedName>
    <definedName name="solver_typ" localSheetId="14" hidden="1">2</definedName>
    <definedName name="solver_typ" localSheetId="9" hidden="1">2</definedName>
    <definedName name="solver_typ" localSheetId="10" hidden="1">1</definedName>
    <definedName name="solver_typ" localSheetId="8" hidden="1">1</definedName>
    <definedName name="solver_typ" localSheetId="12" hidden="1">1</definedName>
    <definedName name="solver_val" localSheetId="6" hidden="1">0</definedName>
    <definedName name="solver_val" localSheetId="13" hidden="1">0</definedName>
    <definedName name="solver_val" localSheetId="14" hidden="1">0</definedName>
    <definedName name="solver_val" localSheetId="9" hidden="1">0</definedName>
    <definedName name="solver_val" localSheetId="10" hidden="1">0</definedName>
    <definedName name="solver_val" localSheetId="8" hidden="1">0</definedName>
    <definedName name="solver_val" localSheetId="12" hidden="1">0</definedName>
    <definedName name="solver_ver" localSheetId="6" hidden="1">3</definedName>
    <definedName name="solver_ver" localSheetId="13" hidden="1">3</definedName>
    <definedName name="solver_ver" localSheetId="14" hidden="1">3</definedName>
    <definedName name="solver_ver" localSheetId="9" hidden="1">3</definedName>
    <definedName name="solver_ver" localSheetId="10" hidden="1">3</definedName>
    <definedName name="solver_ver" localSheetId="8" hidden="1">3</definedName>
    <definedName name="solver_ver" localSheetId="1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6" i="9" l="1"/>
  <c r="D6" i="27" l="1"/>
  <c r="C10" i="27"/>
  <c r="D10" i="27" s="1"/>
  <c r="C9" i="27"/>
  <c r="D9" i="27" s="1"/>
  <c r="C8" i="27"/>
  <c r="D8" i="27" s="1"/>
  <c r="C7" i="27"/>
  <c r="D7" i="27" s="1"/>
  <c r="C6" i="27"/>
  <c r="C5" i="27"/>
  <c r="D5" i="27" s="1"/>
  <c r="C4" i="27"/>
  <c r="D4" i="27" s="1"/>
  <c r="G26" i="25"/>
  <c r="I26" i="25" s="1"/>
  <c r="J26" i="25" s="1"/>
  <c r="I25" i="25"/>
  <c r="J25" i="25" s="1"/>
  <c r="G25" i="25"/>
  <c r="G24" i="25"/>
  <c r="I24" i="25" s="1"/>
  <c r="J24" i="25" s="1"/>
  <c r="G23" i="25"/>
  <c r="G22" i="25"/>
  <c r="I21" i="25"/>
  <c r="J21" i="25" s="1"/>
  <c r="G21" i="25"/>
  <c r="G20" i="25"/>
  <c r="I19" i="25"/>
  <c r="G19" i="25"/>
  <c r="J19" i="25" s="1"/>
  <c r="G18" i="25"/>
  <c r="I18" i="25" s="1"/>
  <c r="J18" i="25" s="1"/>
  <c r="I17" i="25"/>
  <c r="J17" i="25" s="1"/>
  <c r="G17" i="25"/>
  <c r="G16" i="25"/>
  <c r="I16" i="25" s="1"/>
  <c r="J16" i="25" s="1"/>
  <c r="G15" i="25"/>
  <c r="G14" i="25"/>
  <c r="I13" i="25"/>
  <c r="J13" i="25" s="1"/>
  <c r="G13" i="25"/>
  <c r="G12" i="25"/>
  <c r="I11" i="25"/>
  <c r="G11" i="25"/>
  <c r="J11" i="25" s="1"/>
  <c r="G10" i="25"/>
  <c r="I10" i="25" s="1"/>
  <c r="J10" i="25" s="1"/>
  <c r="I9" i="25"/>
  <c r="J9" i="25" s="1"/>
  <c r="G9" i="25"/>
  <c r="G8" i="25"/>
  <c r="I8" i="25" s="1"/>
  <c r="J8" i="25" s="1"/>
  <c r="G7" i="25"/>
  <c r="G6" i="25"/>
  <c r="I5" i="25"/>
  <c r="J5" i="25" s="1"/>
  <c r="G5" i="25"/>
  <c r="G4" i="25"/>
  <c r="I3" i="25"/>
  <c r="G3" i="25"/>
  <c r="J3" i="25" s="1"/>
  <c r="G2" i="25"/>
  <c r="I2" i="25" s="1"/>
  <c r="J2" i="25" s="1"/>
  <c r="AB86" i="21"/>
  <c r="I28" i="21"/>
  <c r="AC86" i="21"/>
  <c r="AA85" i="21"/>
  <c r="D62" i="21"/>
  <c r="Y25" i="24"/>
  <c r="V22" i="24"/>
  <c r="U21" i="24"/>
  <c r="J946" i="14"/>
  <c r="M952" i="7"/>
  <c r="M951" i="7"/>
  <c r="M954" i="7"/>
  <c r="M953" i="7"/>
  <c r="M946" i="7"/>
  <c r="M947" i="7"/>
  <c r="M5" i="7"/>
  <c r="M6" i="7"/>
  <c r="J16" i="15"/>
  <c r="J15" i="15"/>
  <c r="J14" i="15"/>
  <c r="J13" i="15"/>
  <c r="J12" i="15"/>
  <c r="J11" i="15"/>
  <c r="J10" i="15"/>
  <c r="J9" i="15"/>
  <c r="J8" i="15"/>
  <c r="J7" i="15"/>
  <c r="J6" i="15"/>
  <c r="J5" i="15"/>
  <c r="L4" i="15"/>
  <c r="K4" i="15"/>
  <c r="F60" i="21"/>
  <c r="E60" i="21"/>
  <c r="D60" i="21"/>
  <c r="T60" i="21"/>
  <c r="U60" i="21"/>
  <c r="C66" i="21"/>
  <c r="C62" i="21"/>
  <c r="C63" i="21"/>
  <c r="C64" i="21"/>
  <c r="C65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E3" i="21"/>
  <c r="G3" i="21"/>
  <c r="E3" i="18"/>
  <c r="E4" i="18" s="1"/>
  <c r="E5" i="18" s="1"/>
  <c r="E2" i="18"/>
  <c r="AA27" i="24"/>
  <c r="Z26" i="24"/>
  <c r="X24" i="24"/>
  <c r="W23" i="24"/>
  <c r="T20" i="24"/>
  <c r="S19" i="24"/>
  <c r="R18" i="24"/>
  <c r="Q17" i="24"/>
  <c r="P16" i="24"/>
  <c r="O15" i="24"/>
  <c r="N14" i="24"/>
  <c r="M13" i="24"/>
  <c r="L12" i="24"/>
  <c r="K11" i="24"/>
  <c r="J10" i="24"/>
  <c r="I9" i="24"/>
  <c r="H8" i="24"/>
  <c r="G7" i="24"/>
  <c r="F6" i="24"/>
  <c r="E5" i="24"/>
  <c r="D4" i="24"/>
  <c r="C3" i="24"/>
  <c r="B2" i="24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34" i="17"/>
  <c r="I1333" i="17"/>
  <c r="I1332" i="17"/>
  <c r="I1331" i="17"/>
  <c r="I1330" i="17"/>
  <c r="I1329" i="17"/>
  <c r="I1328" i="17"/>
  <c r="I1327" i="17"/>
  <c r="I1326" i="17"/>
  <c r="I1325" i="17"/>
  <c r="I1324" i="17"/>
  <c r="I1323" i="17"/>
  <c r="I1322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7" i="17"/>
  <c r="I1296" i="17"/>
  <c r="I1295" i="17"/>
  <c r="I1294" i="17"/>
  <c r="I1293" i="17"/>
  <c r="I1292" i="17"/>
  <c r="I1291" i="17"/>
  <c r="I1290" i="17"/>
  <c r="I1289" i="17"/>
  <c r="I1288" i="17"/>
  <c r="I1287" i="17"/>
  <c r="I1286" i="17"/>
  <c r="I1285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60" i="17"/>
  <c r="I1259" i="17"/>
  <c r="I1258" i="17"/>
  <c r="I1257" i="17"/>
  <c r="I1256" i="17"/>
  <c r="I1255" i="17"/>
  <c r="I1254" i="17"/>
  <c r="I1253" i="17"/>
  <c r="I1252" i="17"/>
  <c r="I1251" i="17"/>
  <c r="I1250" i="17"/>
  <c r="I1249" i="17"/>
  <c r="I1248" i="17"/>
  <c r="I1247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22" i="17"/>
  <c r="I1221" i="17"/>
  <c r="I1220" i="17"/>
  <c r="I1219" i="17"/>
  <c r="I1218" i="17"/>
  <c r="I1217" i="17"/>
  <c r="I1216" i="17"/>
  <c r="I1215" i="17"/>
  <c r="I1214" i="17"/>
  <c r="I1213" i="17"/>
  <c r="I1212" i="17"/>
  <c r="I1211" i="17"/>
  <c r="I1210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5" i="17"/>
  <c r="I1184" i="17"/>
  <c r="I1183" i="17"/>
  <c r="I1182" i="17"/>
  <c r="I1181" i="17"/>
  <c r="I1180" i="17"/>
  <c r="I1179" i="17"/>
  <c r="I1178" i="17"/>
  <c r="I1177" i="17"/>
  <c r="I1176" i="17"/>
  <c r="I1175" i="17"/>
  <c r="I1174" i="17"/>
  <c r="I1173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8" i="17"/>
  <c r="I1147" i="17"/>
  <c r="I1146" i="17"/>
  <c r="I1145" i="17"/>
  <c r="I1144" i="17"/>
  <c r="I1143" i="17"/>
  <c r="I1142" i="17"/>
  <c r="I1141" i="17"/>
  <c r="I1140" i="17"/>
  <c r="I1139" i="17"/>
  <c r="I1138" i="17"/>
  <c r="I1137" i="17"/>
  <c r="I1136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11" i="17"/>
  <c r="I1110" i="17"/>
  <c r="I1109" i="17"/>
  <c r="I1108" i="17"/>
  <c r="I1107" i="17"/>
  <c r="I1106" i="17"/>
  <c r="I1105" i="17"/>
  <c r="I1104" i="17"/>
  <c r="I1103" i="17"/>
  <c r="I1102" i="17"/>
  <c r="I1101" i="17"/>
  <c r="I1100" i="17"/>
  <c r="I1099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4" i="17"/>
  <c r="I1073" i="17"/>
  <c r="I1072" i="17"/>
  <c r="I1071" i="17"/>
  <c r="I1070" i="17"/>
  <c r="I1069" i="17"/>
  <c r="I1068" i="17"/>
  <c r="I1067" i="17"/>
  <c r="I1066" i="17"/>
  <c r="I1065" i="17"/>
  <c r="I1064" i="17"/>
  <c r="I1063" i="17"/>
  <c r="I1062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7" i="17"/>
  <c r="I1036" i="17"/>
  <c r="I1035" i="17"/>
  <c r="I1034" i="17"/>
  <c r="I1033" i="17"/>
  <c r="I1032" i="17"/>
  <c r="I1031" i="17"/>
  <c r="I1030" i="17"/>
  <c r="I1029" i="17"/>
  <c r="I1028" i="17"/>
  <c r="I1027" i="17"/>
  <c r="I1026" i="17"/>
  <c r="I1025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1000" i="17"/>
  <c r="I999" i="17"/>
  <c r="I998" i="17"/>
  <c r="I997" i="17"/>
  <c r="I996" i="17"/>
  <c r="I995" i="17"/>
  <c r="I994" i="17"/>
  <c r="I993" i="17"/>
  <c r="I992" i="17"/>
  <c r="I991" i="17"/>
  <c r="I990" i="17"/>
  <c r="I989" i="17"/>
  <c r="I988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63" i="17"/>
  <c r="I962" i="17"/>
  <c r="I961" i="17"/>
  <c r="I960" i="17"/>
  <c r="I959" i="17"/>
  <c r="I958" i="17"/>
  <c r="I957" i="17"/>
  <c r="I956" i="17"/>
  <c r="I955" i="17"/>
  <c r="I954" i="17"/>
  <c r="I953" i="17"/>
  <c r="I952" i="17"/>
  <c r="I951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6" i="17"/>
  <c r="I925" i="17"/>
  <c r="I924" i="17"/>
  <c r="I923" i="17"/>
  <c r="I922" i="17"/>
  <c r="I921" i="17"/>
  <c r="I920" i="17"/>
  <c r="I919" i="17"/>
  <c r="I918" i="17"/>
  <c r="I917" i="17"/>
  <c r="I916" i="17"/>
  <c r="I915" i="17"/>
  <c r="I914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9" i="17"/>
  <c r="I888" i="17"/>
  <c r="I887" i="17"/>
  <c r="I886" i="17"/>
  <c r="I885" i="17"/>
  <c r="I884" i="17"/>
  <c r="I883" i="17"/>
  <c r="I882" i="17"/>
  <c r="I881" i="17"/>
  <c r="I880" i="17"/>
  <c r="I879" i="17"/>
  <c r="I878" i="17"/>
  <c r="I877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52" i="17"/>
  <c r="I851" i="17"/>
  <c r="I850" i="17"/>
  <c r="I849" i="17"/>
  <c r="I848" i="17"/>
  <c r="I847" i="17"/>
  <c r="I846" i="17"/>
  <c r="I845" i="17"/>
  <c r="I844" i="17"/>
  <c r="I843" i="17"/>
  <c r="I842" i="17"/>
  <c r="I841" i="17"/>
  <c r="I840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5" i="17"/>
  <c r="I814" i="17"/>
  <c r="I813" i="17"/>
  <c r="I812" i="17"/>
  <c r="I811" i="17"/>
  <c r="I810" i="17"/>
  <c r="I809" i="17"/>
  <c r="I808" i="17"/>
  <c r="I807" i="17"/>
  <c r="I806" i="17"/>
  <c r="I805" i="17"/>
  <c r="I804" i="17"/>
  <c r="I803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8" i="17"/>
  <c r="I777" i="17"/>
  <c r="I776" i="17"/>
  <c r="I775" i="17"/>
  <c r="I774" i="17"/>
  <c r="I773" i="17"/>
  <c r="I772" i="17"/>
  <c r="I771" i="17"/>
  <c r="I770" i="17"/>
  <c r="I769" i="17"/>
  <c r="I768" i="17"/>
  <c r="I767" i="17"/>
  <c r="I766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41" i="17"/>
  <c r="I740" i="17"/>
  <c r="I739" i="17"/>
  <c r="I738" i="17"/>
  <c r="I737" i="17"/>
  <c r="I736" i="17"/>
  <c r="I735" i="17"/>
  <c r="I734" i="17"/>
  <c r="I733" i="17"/>
  <c r="I732" i="17"/>
  <c r="I731" i="17"/>
  <c r="I730" i="17"/>
  <c r="I729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704" i="17"/>
  <c r="I703" i="17"/>
  <c r="I702" i="17"/>
  <c r="I701" i="17"/>
  <c r="I700" i="17"/>
  <c r="I699" i="17"/>
  <c r="I698" i="17"/>
  <c r="I697" i="17"/>
  <c r="I696" i="17"/>
  <c r="I695" i="17"/>
  <c r="I694" i="17"/>
  <c r="I693" i="17"/>
  <c r="I692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7" i="17"/>
  <c r="I666" i="17"/>
  <c r="I665" i="17"/>
  <c r="I664" i="17"/>
  <c r="I663" i="17"/>
  <c r="I662" i="17"/>
  <c r="I661" i="17"/>
  <c r="I660" i="17"/>
  <c r="I659" i="17"/>
  <c r="I658" i="17"/>
  <c r="I657" i="17"/>
  <c r="I656" i="17"/>
  <c r="I655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30" i="17"/>
  <c r="I629" i="17"/>
  <c r="I628" i="17"/>
  <c r="I627" i="17"/>
  <c r="I626" i="17"/>
  <c r="I625" i="17"/>
  <c r="I624" i="17"/>
  <c r="I623" i="17"/>
  <c r="I622" i="17"/>
  <c r="I621" i="17"/>
  <c r="I620" i="17"/>
  <c r="I619" i="17"/>
  <c r="I618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3" i="17"/>
  <c r="I592" i="17"/>
  <c r="I591" i="17"/>
  <c r="I590" i="17"/>
  <c r="I589" i="17"/>
  <c r="I588" i="17"/>
  <c r="I587" i="17"/>
  <c r="I586" i="17"/>
  <c r="I585" i="17"/>
  <c r="I584" i="17"/>
  <c r="I583" i="17"/>
  <c r="I582" i="17"/>
  <c r="I581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6" i="17"/>
  <c r="I555" i="17"/>
  <c r="I554" i="17"/>
  <c r="I553" i="17"/>
  <c r="I552" i="17"/>
  <c r="I551" i="17"/>
  <c r="I550" i="17"/>
  <c r="I549" i="17"/>
  <c r="I548" i="17"/>
  <c r="I547" i="17"/>
  <c r="I546" i="17"/>
  <c r="I545" i="17"/>
  <c r="I544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9" i="17"/>
  <c r="I518" i="17"/>
  <c r="I517" i="17"/>
  <c r="I516" i="17"/>
  <c r="I515" i="17"/>
  <c r="I514" i="17"/>
  <c r="I513" i="17"/>
  <c r="I512" i="17"/>
  <c r="I511" i="17"/>
  <c r="I510" i="17"/>
  <c r="I509" i="17"/>
  <c r="I508" i="17"/>
  <c r="I507" i="17"/>
  <c r="I506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81" i="17"/>
  <c r="I480" i="17"/>
  <c r="I479" i="17"/>
  <c r="I478" i="17"/>
  <c r="I477" i="17"/>
  <c r="I476" i="17"/>
  <c r="I475" i="17"/>
  <c r="I474" i="17"/>
  <c r="I473" i="17"/>
  <c r="I472" i="17"/>
  <c r="I471" i="17"/>
  <c r="I470" i="17"/>
  <c r="I469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4" i="17"/>
  <c r="I443" i="17"/>
  <c r="I442" i="17"/>
  <c r="I441" i="17"/>
  <c r="I440" i="17"/>
  <c r="I439" i="17"/>
  <c r="I438" i="17"/>
  <c r="I437" i="17"/>
  <c r="I436" i="17"/>
  <c r="I435" i="17"/>
  <c r="I434" i="17"/>
  <c r="I433" i="17"/>
  <c r="I432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7" i="17"/>
  <c r="I406" i="17"/>
  <c r="I405" i="17"/>
  <c r="I404" i="17"/>
  <c r="I403" i="17"/>
  <c r="I402" i="17"/>
  <c r="I401" i="17"/>
  <c r="I400" i="17"/>
  <c r="I399" i="17"/>
  <c r="I398" i="17"/>
  <c r="I397" i="17"/>
  <c r="I396" i="17"/>
  <c r="I395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70" i="17"/>
  <c r="I369" i="17"/>
  <c r="I368" i="17"/>
  <c r="I367" i="17"/>
  <c r="I366" i="17"/>
  <c r="I365" i="17"/>
  <c r="I364" i="17"/>
  <c r="I363" i="17"/>
  <c r="I362" i="17"/>
  <c r="I361" i="17"/>
  <c r="I360" i="17"/>
  <c r="I359" i="17"/>
  <c r="I358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3" i="17"/>
  <c r="I332" i="17"/>
  <c r="I331" i="17"/>
  <c r="I330" i="17"/>
  <c r="I329" i="17"/>
  <c r="I328" i="17"/>
  <c r="I327" i="17"/>
  <c r="I326" i="17"/>
  <c r="I325" i="17"/>
  <c r="I324" i="17"/>
  <c r="I323" i="17"/>
  <c r="I322" i="17"/>
  <c r="I321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6" i="17"/>
  <c r="I295" i="17"/>
  <c r="I294" i="17"/>
  <c r="I293" i="17"/>
  <c r="I292" i="17"/>
  <c r="I291" i="17"/>
  <c r="I290" i="17"/>
  <c r="I289" i="17"/>
  <c r="I288" i="17"/>
  <c r="I287" i="17"/>
  <c r="I286" i="17"/>
  <c r="I285" i="17"/>
  <c r="I284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9" i="17"/>
  <c r="I258" i="17"/>
  <c r="I257" i="17"/>
  <c r="I256" i="17"/>
  <c r="I255" i="17"/>
  <c r="I254" i="17"/>
  <c r="I253" i="17"/>
  <c r="I252" i="17"/>
  <c r="I251" i="17"/>
  <c r="I250" i="17"/>
  <c r="I249" i="17"/>
  <c r="I248" i="17"/>
  <c r="I247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7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8" i="17"/>
  <c r="I147" i="17"/>
  <c r="I146" i="17"/>
  <c r="I145" i="17"/>
  <c r="I144" i="17"/>
  <c r="I143" i="17"/>
  <c r="I142" i="17"/>
  <c r="I141" i="17"/>
  <c r="I140" i="17"/>
  <c r="I139" i="17"/>
  <c r="I138" i="17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J22" i="25" l="1"/>
  <c r="J6" i="25"/>
  <c r="J4" i="25"/>
  <c r="I6" i="25"/>
  <c r="I14" i="25"/>
  <c r="J14" i="25" s="1"/>
  <c r="I22" i="25"/>
  <c r="I4" i="25"/>
  <c r="I12" i="25"/>
  <c r="J12" i="25" s="1"/>
  <c r="I20" i="25"/>
  <c r="J20" i="25" s="1"/>
  <c r="I7" i="25"/>
  <c r="J7" i="25" s="1"/>
  <c r="I15" i="25"/>
  <c r="J15" i="25" s="1"/>
  <c r="I23" i="25"/>
  <c r="J23" i="25" s="1"/>
  <c r="J4" i="15"/>
  <c r="F64" i="21"/>
  <c r="U85" i="21"/>
  <c r="T82" i="21"/>
  <c r="T81" i="21"/>
  <c r="T78" i="21"/>
  <c r="T85" i="21"/>
  <c r="U81" i="21"/>
  <c r="E63" i="21"/>
  <c r="U82" i="21"/>
  <c r="U84" i="21"/>
  <c r="T84" i="21"/>
  <c r="U83" i="21"/>
  <c r="T83" i="21"/>
  <c r="U80" i="21"/>
  <c r="T80" i="21"/>
  <c r="T79" i="21"/>
  <c r="U79" i="21"/>
  <c r="D67" i="21"/>
  <c r="D69" i="21"/>
  <c r="D64" i="21"/>
  <c r="E85" i="21"/>
  <c r="D82" i="21"/>
  <c r="D74" i="21"/>
  <c r="E79" i="21"/>
  <c r="E84" i="21"/>
  <c r="E75" i="21"/>
  <c r="E73" i="21"/>
  <c r="E80" i="21"/>
  <c r="E82" i="21"/>
  <c r="E67" i="21"/>
  <c r="G13" i="21"/>
  <c r="G12" i="21"/>
  <c r="G11" i="21"/>
  <c r="G10" i="21"/>
  <c r="G6" i="21"/>
  <c r="G9" i="21"/>
  <c r="G8" i="21"/>
  <c r="G7" i="21"/>
  <c r="G5" i="21"/>
  <c r="G4" i="21"/>
  <c r="F85" i="21"/>
  <c r="E77" i="21"/>
  <c r="AA60" i="21"/>
  <c r="AA86" i="21" s="1"/>
  <c r="Z60" i="21"/>
  <c r="Z85" i="21" s="1"/>
  <c r="Y60" i="21"/>
  <c r="Y83" i="21" s="1"/>
  <c r="X60" i="21"/>
  <c r="X82" i="21" s="1"/>
  <c r="W60" i="21"/>
  <c r="W85" i="21" s="1"/>
  <c r="V60" i="21"/>
  <c r="V82" i="21" s="1"/>
  <c r="S60" i="21"/>
  <c r="S79" i="21" s="1"/>
  <c r="R60" i="21"/>
  <c r="R85" i="21" s="1"/>
  <c r="Q60" i="21"/>
  <c r="Q82" i="21" s="1"/>
  <c r="P60" i="21"/>
  <c r="P78" i="21" s="1"/>
  <c r="O60" i="21"/>
  <c r="O74" i="21" s="1"/>
  <c r="N60" i="21"/>
  <c r="M60" i="21"/>
  <c r="M82" i="21" s="1"/>
  <c r="L60" i="21"/>
  <c r="L70" i="21" s="1"/>
  <c r="K60" i="21"/>
  <c r="K85" i="21" s="1"/>
  <c r="J60" i="21"/>
  <c r="I60" i="21"/>
  <c r="I85" i="21" s="1"/>
  <c r="H60" i="21"/>
  <c r="H85" i="21" s="1"/>
  <c r="G60" i="21"/>
  <c r="G76" i="21" s="1"/>
  <c r="C61" i="21"/>
  <c r="C86" i="21" s="1"/>
  <c r="F28" i="21"/>
  <c r="D28" i="21"/>
  <c r="C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E4" i="21"/>
  <c r="E5" i="21"/>
  <c r="E7" i="21"/>
  <c r="E8" i="21"/>
  <c r="E9" i="21"/>
  <c r="E6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C3" i="18"/>
  <c r="D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3" i="18"/>
  <c r="B4" i="18" s="1"/>
  <c r="C2" i="18"/>
  <c r="D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B2" i="18"/>
  <c r="R81" i="21" l="1"/>
  <c r="R83" i="21"/>
  <c r="Q83" i="21"/>
  <c r="V81" i="21"/>
  <c r="M75" i="21"/>
  <c r="I83" i="21"/>
  <c r="T86" i="21"/>
  <c r="V84" i="21"/>
  <c r="Q75" i="21"/>
  <c r="V85" i="21"/>
  <c r="M79" i="21"/>
  <c r="V83" i="21"/>
  <c r="S83" i="21"/>
  <c r="W83" i="21"/>
  <c r="N81" i="21"/>
  <c r="N72" i="21"/>
  <c r="G84" i="21"/>
  <c r="G65" i="21"/>
  <c r="O82" i="21"/>
  <c r="O73" i="21"/>
  <c r="Y85" i="21"/>
  <c r="Y84" i="21"/>
  <c r="G85" i="21"/>
  <c r="O81" i="21"/>
  <c r="P74" i="21"/>
  <c r="P79" i="21"/>
  <c r="S84" i="21"/>
  <c r="I67" i="21"/>
  <c r="J78" i="21"/>
  <c r="J68" i="21"/>
  <c r="U86" i="21"/>
  <c r="S80" i="21"/>
  <c r="X83" i="21"/>
  <c r="X84" i="21"/>
  <c r="V80" i="21"/>
  <c r="W84" i="21"/>
  <c r="M71" i="21"/>
  <c r="Q81" i="21"/>
  <c r="Q76" i="21"/>
  <c r="Q84" i="21"/>
  <c r="Q77" i="21"/>
  <c r="Q85" i="21"/>
  <c r="Q80" i="21"/>
  <c r="H80" i="21"/>
  <c r="R82" i="21"/>
  <c r="R78" i="21"/>
  <c r="R76" i="21"/>
  <c r="I72" i="21"/>
  <c r="Z84" i="21"/>
  <c r="Z86" i="21" s="1"/>
  <c r="X85" i="21"/>
  <c r="R77" i="21"/>
  <c r="R79" i="21"/>
  <c r="P77" i="21"/>
  <c r="P85" i="21"/>
  <c r="P80" i="21"/>
  <c r="P81" i="21"/>
  <c r="P76" i="21"/>
  <c r="P84" i="21"/>
  <c r="S78" i="21"/>
  <c r="S77" i="21"/>
  <c r="S81" i="21"/>
  <c r="S82" i="21"/>
  <c r="S85" i="21"/>
  <c r="H68" i="21"/>
  <c r="J85" i="21"/>
  <c r="Q78" i="21"/>
  <c r="P82" i="21"/>
  <c r="P75" i="21"/>
  <c r="K72" i="21"/>
  <c r="K69" i="21"/>
  <c r="W81" i="21"/>
  <c r="W82" i="21"/>
  <c r="I76" i="21"/>
  <c r="O77" i="21"/>
  <c r="R84" i="21"/>
  <c r="Q79" i="21"/>
  <c r="P83" i="21"/>
  <c r="H66" i="21"/>
  <c r="R80" i="21"/>
  <c r="L85" i="21"/>
  <c r="L76" i="21"/>
  <c r="D70" i="21"/>
  <c r="D78" i="21"/>
  <c r="D63" i="21"/>
  <c r="D71" i="21"/>
  <c r="D79" i="21"/>
  <c r="D66" i="21"/>
  <c r="I77" i="21"/>
  <c r="H77" i="21"/>
  <c r="N85" i="21"/>
  <c r="D83" i="21"/>
  <c r="L71" i="21"/>
  <c r="L80" i="21"/>
  <c r="M77" i="21"/>
  <c r="I69" i="21"/>
  <c r="L79" i="21"/>
  <c r="H74" i="21"/>
  <c r="H71" i="21"/>
  <c r="M85" i="21"/>
  <c r="D72" i="21"/>
  <c r="L74" i="21"/>
  <c r="M83" i="21"/>
  <c r="L84" i="21"/>
  <c r="D65" i="21"/>
  <c r="E74" i="21"/>
  <c r="E72" i="21"/>
  <c r="H82" i="21"/>
  <c r="M74" i="21"/>
  <c r="L77" i="21"/>
  <c r="O80" i="21"/>
  <c r="O85" i="21"/>
  <c r="L72" i="21"/>
  <c r="D68" i="21"/>
  <c r="D80" i="21"/>
  <c r="L78" i="21"/>
  <c r="L73" i="21"/>
  <c r="L81" i="21"/>
  <c r="D73" i="21"/>
  <c r="D76" i="21"/>
  <c r="D85" i="21"/>
  <c r="L75" i="21"/>
  <c r="O75" i="21"/>
  <c r="O83" i="21"/>
  <c r="O76" i="21"/>
  <c r="O84" i="21"/>
  <c r="O78" i="21"/>
  <c r="O79" i="21"/>
  <c r="E71" i="21"/>
  <c r="M84" i="21"/>
  <c r="L82" i="21"/>
  <c r="D81" i="21"/>
  <c r="D75" i="21"/>
  <c r="D84" i="21"/>
  <c r="D77" i="21"/>
  <c r="L83" i="21"/>
  <c r="H83" i="21"/>
  <c r="H67" i="21"/>
  <c r="H75" i="21"/>
  <c r="H70" i="21"/>
  <c r="H78" i="21"/>
  <c r="I71" i="21"/>
  <c r="I79" i="21"/>
  <c r="I74" i="21"/>
  <c r="I73" i="21"/>
  <c r="I81" i="21"/>
  <c r="I82" i="21"/>
  <c r="E64" i="21"/>
  <c r="E81" i="21"/>
  <c r="E78" i="21"/>
  <c r="K81" i="21"/>
  <c r="M76" i="21"/>
  <c r="H81" i="21"/>
  <c r="K83" i="21"/>
  <c r="I80" i="21"/>
  <c r="H69" i="21"/>
  <c r="J70" i="21"/>
  <c r="J73" i="21"/>
  <c r="G74" i="21"/>
  <c r="J79" i="21"/>
  <c r="K74" i="21"/>
  <c r="J82" i="21"/>
  <c r="J81" i="21"/>
  <c r="H76" i="21"/>
  <c r="H79" i="21"/>
  <c r="I84" i="21"/>
  <c r="J71" i="21"/>
  <c r="E65" i="21"/>
  <c r="E83" i="21"/>
  <c r="N74" i="21"/>
  <c r="I68" i="21"/>
  <c r="K82" i="21"/>
  <c r="N76" i="21"/>
  <c r="I70" i="21"/>
  <c r="K77" i="21"/>
  <c r="H84" i="21"/>
  <c r="J69" i="21"/>
  <c r="K84" i="21"/>
  <c r="K76" i="21"/>
  <c r="K79" i="21"/>
  <c r="K70" i="21"/>
  <c r="K78" i="21"/>
  <c r="K71" i="21"/>
  <c r="J74" i="21"/>
  <c r="M78" i="21"/>
  <c r="M81" i="21"/>
  <c r="M72" i="21"/>
  <c r="M80" i="21"/>
  <c r="M73" i="21"/>
  <c r="G83" i="21"/>
  <c r="E76" i="21"/>
  <c r="N82" i="21"/>
  <c r="H72" i="21"/>
  <c r="J72" i="21"/>
  <c r="N84" i="21"/>
  <c r="I78" i="21"/>
  <c r="J77" i="21"/>
  <c r="K80" i="21"/>
  <c r="I75" i="21"/>
  <c r="J80" i="21"/>
  <c r="J75" i="21"/>
  <c r="N73" i="21"/>
  <c r="N75" i="21"/>
  <c r="J83" i="21"/>
  <c r="J76" i="21"/>
  <c r="N77" i="21"/>
  <c r="N79" i="21"/>
  <c r="N80" i="21"/>
  <c r="K73" i="21"/>
  <c r="N83" i="21"/>
  <c r="H73" i="21"/>
  <c r="K75" i="21"/>
  <c r="N78" i="21"/>
  <c r="J84" i="21"/>
  <c r="F67" i="21"/>
  <c r="F75" i="21"/>
  <c r="F83" i="21"/>
  <c r="F69" i="21"/>
  <c r="F77" i="21"/>
  <c r="F73" i="21"/>
  <c r="F81" i="21"/>
  <c r="F84" i="21"/>
  <c r="F72" i="21"/>
  <c r="F82" i="21"/>
  <c r="G73" i="21"/>
  <c r="G81" i="21"/>
  <c r="G69" i="21"/>
  <c r="G77" i="21"/>
  <c r="G80" i="21"/>
  <c r="G72" i="21"/>
  <c r="G70" i="21"/>
  <c r="F80" i="21"/>
  <c r="G67" i="21"/>
  <c r="G78" i="21"/>
  <c r="E69" i="21"/>
  <c r="G66" i="21"/>
  <c r="G75" i="21"/>
  <c r="F70" i="21"/>
  <c r="F71" i="21"/>
  <c r="F78" i="21"/>
  <c r="F79" i="21"/>
  <c r="G82" i="21"/>
  <c r="F68" i="21"/>
  <c r="G71" i="21"/>
  <c r="F66" i="21"/>
  <c r="E66" i="21"/>
  <c r="E68" i="21"/>
  <c r="F76" i="21"/>
  <c r="G68" i="21"/>
  <c r="G79" i="21"/>
  <c r="F65" i="21"/>
  <c r="E70" i="21"/>
  <c r="F74" i="21"/>
  <c r="E28" i="21"/>
  <c r="G28" i="21"/>
  <c r="Y86" i="21" l="1"/>
  <c r="L86" i="21"/>
  <c r="S86" i="21"/>
  <c r="V86" i="21"/>
  <c r="X86" i="21"/>
  <c r="Q86" i="21"/>
  <c r="O86" i="21"/>
  <c r="W86" i="21"/>
  <c r="R86" i="21"/>
  <c r="P86" i="21"/>
  <c r="N86" i="21"/>
  <c r="D86" i="21"/>
  <c r="M86" i="21"/>
  <c r="J86" i="21"/>
  <c r="I86" i="21"/>
  <c r="K86" i="21"/>
  <c r="G86" i="21"/>
  <c r="H86" i="21"/>
  <c r="F86" i="21"/>
  <c r="E86" i="21"/>
  <c r="J28" i="21" l="1"/>
  <c r="D4" i="18"/>
  <c r="D5" i="18" s="1"/>
  <c r="L4" i="18"/>
  <c r="L5" i="18" s="1"/>
  <c r="T4" i="18"/>
  <c r="T5" i="18" s="1"/>
  <c r="Z4" i="18"/>
  <c r="Z5" i="18" s="1"/>
  <c r="Y4" i="18"/>
  <c r="Y5" i="18" s="1"/>
  <c r="X4" i="18"/>
  <c r="X5" i="18" s="1"/>
  <c r="W4" i="18"/>
  <c r="W5" i="18" s="1"/>
  <c r="V4" i="18"/>
  <c r="V5" i="18" s="1"/>
  <c r="U4" i="18"/>
  <c r="U5" i="18" s="1"/>
  <c r="S4" i="18"/>
  <c r="S5" i="18" s="1"/>
  <c r="R4" i="18"/>
  <c r="R5" i="18" s="1"/>
  <c r="Q4" i="18"/>
  <c r="Q5" i="18" s="1"/>
  <c r="P4" i="18"/>
  <c r="P5" i="18" s="1"/>
  <c r="O4" i="18"/>
  <c r="O5" i="18" s="1"/>
  <c r="N4" i="18"/>
  <c r="N5" i="18" s="1"/>
  <c r="M4" i="18"/>
  <c r="M5" i="18" s="1"/>
  <c r="K4" i="18"/>
  <c r="K5" i="18" s="1"/>
  <c r="J4" i="18"/>
  <c r="J5" i="18" s="1"/>
  <c r="I4" i="18"/>
  <c r="I5" i="18" s="1"/>
  <c r="H4" i="18"/>
  <c r="H5" i="18" s="1"/>
  <c r="G4" i="18"/>
  <c r="G5" i="18" s="1"/>
  <c r="F4" i="18"/>
  <c r="F5" i="18" s="1"/>
  <c r="C4" i="18"/>
  <c r="C5" i="18" s="1"/>
  <c r="B5" i="18"/>
  <c r="AY1351" i="17"/>
  <c r="AY1350" i="17"/>
  <c r="AY1349" i="17"/>
  <c r="AY1348" i="17"/>
  <c r="AY1347" i="17"/>
  <c r="AY1346" i="17"/>
  <c r="AY1345" i="17"/>
  <c r="AY1344" i="17"/>
  <c r="AY1343" i="17"/>
  <c r="AY1342" i="17"/>
  <c r="AY1341" i="17"/>
  <c r="AY1340" i="17"/>
  <c r="AY1339" i="17"/>
  <c r="AY1338" i="17"/>
  <c r="AY1337" i="17"/>
  <c r="AY1336" i="17"/>
  <c r="AY1335" i="17"/>
  <c r="AY1334" i="17"/>
  <c r="AY1333" i="17"/>
  <c r="AY1332" i="17"/>
  <c r="AY1331" i="17"/>
  <c r="AY1330" i="17"/>
  <c r="AY1329" i="17"/>
  <c r="AY1328" i="17"/>
  <c r="AY1327" i="17"/>
  <c r="AY1326" i="17"/>
  <c r="AY1325" i="17"/>
  <c r="AY1324" i="17"/>
  <c r="AY1323" i="17"/>
  <c r="AY1322" i="17"/>
  <c r="AY1321" i="17"/>
  <c r="AY1320" i="17"/>
  <c r="AY1319" i="17"/>
  <c r="AY1318" i="17"/>
  <c r="AY1317" i="17"/>
  <c r="AY1316" i="17"/>
  <c r="AY1315" i="17"/>
  <c r="AY1314" i="17"/>
  <c r="AY1313" i="17"/>
  <c r="AY1312" i="17"/>
  <c r="AY1311" i="17"/>
  <c r="AY1310" i="17"/>
  <c r="AY1309" i="17"/>
  <c r="AY1308" i="17"/>
  <c r="AY1307" i="17"/>
  <c r="AY1306" i="17"/>
  <c r="AY1305" i="17"/>
  <c r="AY1304" i="17"/>
  <c r="AY1303" i="17"/>
  <c r="AY1302" i="17"/>
  <c r="AY1301" i="17"/>
  <c r="AY1300" i="17"/>
  <c r="AY1299" i="17"/>
  <c r="AY1298" i="17"/>
  <c r="AY1297" i="17"/>
  <c r="AY1296" i="17"/>
  <c r="AY1295" i="17"/>
  <c r="AY1294" i="17"/>
  <c r="AY1293" i="17"/>
  <c r="AY1292" i="17"/>
  <c r="AY1291" i="17"/>
  <c r="AY1290" i="17"/>
  <c r="AY1289" i="17"/>
  <c r="AY1288" i="17"/>
  <c r="AY1287" i="17"/>
  <c r="AY1286" i="17"/>
  <c r="AY1285" i="17"/>
  <c r="AY1284" i="17"/>
  <c r="AY1283" i="17"/>
  <c r="AY1282" i="17"/>
  <c r="AY1281" i="17"/>
  <c r="AY1280" i="17"/>
  <c r="AY1279" i="17"/>
  <c r="AY1278" i="17"/>
  <c r="AY1277" i="17"/>
  <c r="AY1276" i="17"/>
  <c r="AY1275" i="17"/>
  <c r="AY1274" i="17"/>
  <c r="AY1273" i="17"/>
  <c r="AY1272" i="17"/>
  <c r="AY1271" i="17"/>
  <c r="AY1270" i="17"/>
  <c r="AY1269" i="17"/>
  <c r="AY1268" i="17"/>
  <c r="AY1267" i="17"/>
  <c r="AY1266" i="17"/>
  <c r="AY1265" i="17"/>
  <c r="AY1264" i="17"/>
  <c r="AY1263" i="17"/>
  <c r="AY1262" i="17"/>
  <c r="AY1261" i="17"/>
  <c r="AY1260" i="17"/>
  <c r="AY1259" i="17"/>
  <c r="AY1258" i="17"/>
  <c r="AY1257" i="17"/>
  <c r="AY1256" i="17"/>
  <c r="AY1255" i="17"/>
  <c r="AY1254" i="17"/>
  <c r="AY1253" i="17"/>
  <c r="AY1252" i="17"/>
  <c r="AY1251" i="17"/>
  <c r="AY1250" i="17"/>
  <c r="AY1249" i="17"/>
  <c r="AY1248" i="17"/>
  <c r="AY1247" i="17"/>
  <c r="AY1246" i="17"/>
  <c r="AY1245" i="17"/>
  <c r="AY1244" i="17"/>
  <c r="AY1243" i="17"/>
  <c r="AY1242" i="17"/>
  <c r="AY1241" i="17"/>
  <c r="AY1240" i="17"/>
  <c r="AY1239" i="17"/>
  <c r="AY1238" i="17"/>
  <c r="AY1237" i="17"/>
  <c r="AY1236" i="17"/>
  <c r="AY1235" i="17"/>
  <c r="AY1234" i="17"/>
  <c r="AY1233" i="17"/>
  <c r="AY1232" i="17"/>
  <c r="AY1231" i="17"/>
  <c r="AY1230" i="17"/>
  <c r="AY1229" i="17"/>
  <c r="AY1228" i="17"/>
  <c r="AY1227" i="17"/>
  <c r="AY1226" i="17"/>
  <c r="AY1225" i="17"/>
  <c r="AY1224" i="17"/>
  <c r="AY1223" i="17"/>
  <c r="AY1222" i="17"/>
  <c r="AY1221" i="17"/>
  <c r="AY1220" i="17"/>
  <c r="AY1219" i="17"/>
  <c r="AY1218" i="17"/>
  <c r="AY1217" i="17"/>
  <c r="AY1216" i="17"/>
  <c r="AY1215" i="17"/>
  <c r="AY1214" i="17"/>
  <c r="AY1213" i="17"/>
  <c r="AY1212" i="17"/>
  <c r="AY1211" i="17"/>
  <c r="AY1210" i="17"/>
  <c r="AY1209" i="17"/>
  <c r="AY1208" i="17"/>
  <c r="AY1207" i="17"/>
  <c r="AY1206" i="17"/>
  <c r="AY1205" i="17"/>
  <c r="AY1204" i="17"/>
  <c r="AY1203" i="17"/>
  <c r="AY1202" i="17"/>
  <c r="AY1201" i="17"/>
  <c r="AY1200" i="17"/>
  <c r="AY1199" i="17"/>
  <c r="AY1198" i="17"/>
  <c r="AY1197" i="17"/>
  <c r="AY1196" i="17"/>
  <c r="AY1195" i="17"/>
  <c r="AY1194" i="17"/>
  <c r="AY1193" i="17"/>
  <c r="AY1192" i="17"/>
  <c r="AY1191" i="17"/>
  <c r="AY1190" i="17"/>
  <c r="AY1189" i="17"/>
  <c r="AY1188" i="17"/>
  <c r="AY1187" i="17"/>
  <c r="AY1186" i="17"/>
  <c r="AY1185" i="17"/>
  <c r="AY1184" i="17"/>
  <c r="AY1183" i="17"/>
  <c r="AY1182" i="17"/>
  <c r="AY1181" i="17"/>
  <c r="AY1180" i="17"/>
  <c r="AY1179" i="17"/>
  <c r="AY1178" i="17"/>
  <c r="AY1177" i="17"/>
  <c r="AY1176" i="17"/>
  <c r="AY1175" i="17"/>
  <c r="AY1174" i="17"/>
  <c r="AY1173" i="17"/>
  <c r="AY1172" i="17"/>
  <c r="AY1171" i="17"/>
  <c r="AY1170" i="17"/>
  <c r="AY1169" i="17"/>
  <c r="AY1168" i="17"/>
  <c r="AY1167" i="17"/>
  <c r="AY1166" i="17"/>
  <c r="AY1165" i="17"/>
  <c r="AY1164" i="17"/>
  <c r="AY1163" i="17"/>
  <c r="AY1162" i="17"/>
  <c r="AY1161" i="17"/>
  <c r="AY1160" i="17"/>
  <c r="AY1159" i="17"/>
  <c r="AY1158" i="17"/>
  <c r="AY1157" i="17"/>
  <c r="AY1156" i="17"/>
  <c r="AY1155" i="17"/>
  <c r="AY1154" i="17"/>
  <c r="AY1153" i="17"/>
  <c r="AY1152" i="17"/>
  <c r="AY1151" i="17"/>
  <c r="AY1150" i="17"/>
  <c r="AY1149" i="17"/>
  <c r="AY1148" i="17"/>
  <c r="AY1147" i="17"/>
  <c r="AY1146" i="17"/>
  <c r="AY1145" i="17"/>
  <c r="AY1144" i="17"/>
  <c r="AY1143" i="17"/>
  <c r="AY1142" i="17"/>
  <c r="AY1141" i="17"/>
  <c r="AY1140" i="17"/>
  <c r="AY1139" i="17"/>
  <c r="AY1138" i="17"/>
  <c r="AY1137" i="17"/>
  <c r="AY1136" i="17"/>
  <c r="AY1135" i="17"/>
  <c r="AY1134" i="17"/>
  <c r="AY1133" i="17"/>
  <c r="AY1132" i="17"/>
  <c r="AY1131" i="17"/>
  <c r="AY1130" i="17"/>
  <c r="AY1129" i="17"/>
  <c r="AY1128" i="17"/>
  <c r="AY1127" i="17"/>
  <c r="AY1126" i="17"/>
  <c r="AY1125" i="17"/>
  <c r="AY1124" i="17"/>
  <c r="AY1123" i="17"/>
  <c r="AY1122" i="17"/>
  <c r="AY1121" i="17"/>
  <c r="AY1120" i="17"/>
  <c r="AY1119" i="17"/>
  <c r="AY1118" i="17"/>
  <c r="AY1117" i="17"/>
  <c r="AY1116" i="17"/>
  <c r="AY1115" i="17"/>
  <c r="AY1114" i="17"/>
  <c r="AY1113" i="17"/>
  <c r="AY1112" i="17"/>
  <c r="AY1111" i="17"/>
  <c r="AY1110" i="17"/>
  <c r="AY1109" i="17"/>
  <c r="AY1108" i="17"/>
  <c r="AY1107" i="17"/>
  <c r="AY1106" i="17"/>
  <c r="AY1105" i="17"/>
  <c r="AY1104" i="17"/>
  <c r="AY1103" i="17"/>
  <c r="AY1102" i="17"/>
  <c r="AY1101" i="17"/>
  <c r="AY1100" i="17"/>
  <c r="AY1099" i="17"/>
  <c r="AY1098" i="17"/>
  <c r="AY1097" i="17"/>
  <c r="AY1096" i="17"/>
  <c r="AY1095" i="17"/>
  <c r="AY1094" i="17"/>
  <c r="AY1093" i="17"/>
  <c r="AY1092" i="17"/>
  <c r="AY1091" i="17"/>
  <c r="AY1090" i="17"/>
  <c r="AY1089" i="17"/>
  <c r="AY1088" i="17"/>
  <c r="AY1087" i="17"/>
  <c r="AY1086" i="17"/>
  <c r="AY1085" i="17"/>
  <c r="AY1084" i="17"/>
  <c r="AY1083" i="17"/>
  <c r="AY1082" i="17"/>
  <c r="AY1081" i="17"/>
  <c r="AY1080" i="17"/>
  <c r="AY1079" i="17"/>
  <c r="AY1078" i="17"/>
  <c r="AY1077" i="17"/>
  <c r="AY1076" i="17"/>
  <c r="AY1075" i="17"/>
  <c r="AY1074" i="17"/>
  <c r="AY1073" i="17"/>
  <c r="AY1072" i="17"/>
  <c r="AY1071" i="17"/>
  <c r="AY1070" i="17"/>
  <c r="AY1069" i="17"/>
  <c r="AY1068" i="17"/>
  <c r="AY1067" i="17"/>
  <c r="AY1066" i="17"/>
  <c r="AY1065" i="17"/>
  <c r="AY1064" i="17"/>
  <c r="AY1063" i="17"/>
  <c r="AY1062" i="17"/>
  <c r="AY1061" i="17"/>
  <c r="AY1060" i="17"/>
  <c r="AY1059" i="17"/>
  <c r="AY1058" i="17"/>
  <c r="AY1057" i="17"/>
  <c r="AY1056" i="17"/>
  <c r="AY1055" i="17"/>
  <c r="AY1054" i="17"/>
  <c r="AY1053" i="17"/>
  <c r="AY1052" i="17"/>
  <c r="AY1051" i="17"/>
  <c r="AY1050" i="17"/>
  <c r="AY1049" i="17"/>
  <c r="AY1048" i="17"/>
  <c r="AY1047" i="17"/>
  <c r="AY1046" i="17"/>
  <c r="AY1045" i="17"/>
  <c r="AY1044" i="17"/>
  <c r="AY1043" i="17"/>
  <c r="AY1042" i="17"/>
  <c r="AY1041" i="17"/>
  <c r="AY1040" i="17"/>
  <c r="AY1039" i="17"/>
  <c r="AY1038" i="17"/>
  <c r="AY1037" i="17"/>
  <c r="AY1036" i="17"/>
  <c r="AY1035" i="17"/>
  <c r="AY1034" i="17"/>
  <c r="AY1033" i="17"/>
  <c r="AY1032" i="17"/>
  <c r="AY1031" i="17"/>
  <c r="AY1030" i="17"/>
  <c r="AY1029" i="17"/>
  <c r="AY1028" i="17"/>
  <c r="AY1027" i="17"/>
  <c r="AY1026" i="17"/>
  <c r="AY1025" i="17"/>
  <c r="AY1024" i="17"/>
  <c r="AY1023" i="17"/>
  <c r="AY1022" i="17"/>
  <c r="AY1021" i="17"/>
  <c r="AY1020" i="17"/>
  <c r="AY1019" i="17"/>
  <c r="AY1018" i="17"/>
  <c r="AY1017" i="17"/>
  <c r="AY1016" i="17"/>
  <c r="AY1015" i="17"/>
  <c r="AY1014" i="17"/>
  <c r="AY1013" i="17"/>
  <c r="AY1012" i="17"/>
  <c r="AY1011" i="17"/>
  <c r="AY1010" i="17"/>
  <c r="AY1009" i="17"/>
  <c r="AY1008" i="17"/>
  <c r="AY1007" i="17"/>
  <c r="AY1006" i="17"/>
  <c r="AY1005" i="17"/>
  <c r="AY1004" i="17"/>
  <c r="AY1003" i="17"/>
  <c r="AY1002" i="17"/>
  <c r="AY1001" i="17"/>
  <c r="AY1000" i="17"/>
  <c r="AY999" i="17"/>
  <c r="AY998" i="17"/>
  <c r="AY997" i="17"/>
  <c r="AY996" i="17"/>
  <c r="AY995" i="17"/>
  <c r="AY994" i="17"/>
  <c r="AY993" i="17"/>
  <c r="AY992" i="17"/>
  <c r="AY991" i="17"/>
  <c r="AY990" i="17"/>
  <c r="AY989" i="17"/>
  <c r="AY988" i="17"/>
  <c r="AY987" i="17"/>
  <c r="AY986" i="17"/>
  <c r="AY985" i="17"/>
  <c r="AY984" i="17"/>
  <c r="AY983" i="17"/>
  <c r="AY982" i="17"/>
  <c r="AY981" i="17"/>
  <c r="AY980" i="17"/>
  <c r="AY979" i="17"/>
  <c r="AY978" i="17"/>
  <c r="AY977" i="17"/>
  <c r="AY976" i="17"/>
  <c r="AY975" i="17"/>
  <c r="AY974" i="17"/>
  <c r="AY973" i="17"/>
  <c r="AY972" i="17"/>
  <c r="AY971" i="17"/>
  <c r="AY970" i="17"/>
  <c r="AY969" i="17"/>
  <c r="AY968" i="17"/>
  <c r="AY967" i="17"/>
  <c r="AY966" i="17"/>
  <c r="AY965" i="17"/>
  <c r="AY964" i="17"/>
  <c r="AY963" i="17"/>
  <c r="AY962" i="17"/>
  <c r="AY961" i="17"/>
  <c r="AY960" i="17"/>
  <c r="AY959" i="17"/>
  <c r="AY958" i="17"/>
  <c r="AY957" i="17"/>
  <c r="AY956" i="17"/>
  <c r="AY955" i="17"/>
  <c r="AY954" i="17"/>
  <c r="AY953" i="17"/>
  <c r="AY952" i="17"/>
  <c r="AY951" i="17"/>
  <c r="AY950" i="17"/>
  <c r="AY949" i="17"/>
  <c r="AY948" i="17"/>
  <c r="AY947" i="17"/>
  <c r="AY946" i="17"/>
  <c r="AY945" i="17"/>
  <c r="AY944" i="17"/>
  <c r="AY943" i="17"/>
  <c r="AY942" i="17"/>
  <c r="AY941" i="17"/>
  <c r="AY940" i="17"/>
  <c r="AY939" i="17"/>
  <c r="AY938" i="17"/>
  <c r="AY937" i="17"/>
  <c r="AY936" i="17"/>
  <c r="AY935" i="17"/>
  <c r="AY934" i="17"/>
  <c r="AY933" i="17"/>
  <c r="AY932" i="17"/>
  <c r="AY931" i="17"/>
  <c r="AY930" i="17"/>
  <c r="AY929" i="17"/>
  <c r="AY928" i="17"/>
  <c r="AY927" i="17"/>
  <c r="AY926" i="17"/>
  <c r="AY925" i="17"/>
  <c r="AY924" i="17"/>
  <c r="AY923" i="17"/>
  <c r="AY922" i="17"/>
  <c r="AY921" i="17"/>
  <c r="AY920" i="17"/>
  <c r="AY919" i="17"/>
  <c r="AY918" i="17"/>
  <c r="AY917" i="17"/>
  <c r="AY916" i="17"/>
  <c r="AY915" i="17"/>
  <c r="AY914" i="17"/>
  <c r="AY913" i="17"/>
  <c r="AY912" i="17"/>
  <c r="AY911" i="17"/>
  <c r="AY910" i="17"/>
  <c r="AY909" i="17"/>
  <c r="AY908" i="17"/>
  <c r="AY907" i="17"/>
  <c r="AY906" i="17"/>
  <c r="AY905" i="17"/>
  <c r="AY904" i="17"/>
  <c r="AY903" i="17"/>
  <c r="AY902" i="17"/>
  <c r="AY901" i="17"/>
  <c r="AY900" i="17"/>
  <c r="AY899" i="17"/>
  <c r="AY898" i="17"/>
  <c r="AY897" i="17"/>
  <c r="AY896" i="17"/>
  <c r="AY895" i="17"/>
  <c r="AY894" i="17"/>
  <c r="AY893" i="17"/>
  <c r="AY892" i="17"/>
  <c r="AY891" i="17"/>
  <c r="AY890" i="17"/>
  <c r="AY889" i="17"/>
  <c r="AY888" i="17"/>
  <c r="AY887" i="17"/>
  <c r="AY886" i="17"/>
  <c r="AY885" i="17"/>
  <c r="AY884" i="17"/>
  <c r="AY883" i="17"/>
  <c r="AY882" i="17"/>
  <c r="AY881" i="17"/>
  <c r="AY880" i="17"/>
  <c r="AY879" i="17"/>
  <c r="AY878" i="17"/>
  <c r="AY877" i="17"/>
  <c r="AY876" i="17"/>
  <c r="AY875" i="17"/>
  <c r="AY874" i="17"/>
  <c r="AY873" i="17"/>
  <c r="AY872" i="17"/>
  <c r="AY871" i="17"/>
  <c r="AY870" i="17"/>
  <c r="AY869" i="17"/>
  <c r="AY868" i="17"/>
  <c r="AY867" i="17"/>
  <c r="AY866" i="17"/>
  <c r="AY865" i="17"/>
  <c r="AY864" i="17"/>
  <c r="AY863" i="17"/>
  <c r="AY862" i="17"/>
  <c r="AY861" i="17"/>
  <c r="AY860" i="17"/>
  <c r="AY859" i="17"/>
  <c r="AY858" i="17"/>
  <c r="AY857" i="17"/>
  <c r="AY856" i="17"/>
  <c r="AY855" i="17"/>
  <c r="AY854" i="17"/>
  <c r="AY853" i="17"/>
  <c r="AY852" i="17"/>
  <c r="AY851" i="17"/>
  <c r="AY850" i="17"/>
  <c r="AY849" i="17"/>
  <c r="AY848" i="17"/>
  <c r="AY847" i="17"/>
  <c r="AY846" i="17"/>
  <c r="AY845" i="17"/>
  <c r="AY844" i="17"/>
  <c r="AY843" i="17"/>
  <c r="AY842" i="17"/>
  <c r="AY841" i="17"/>
  <c r="AY840" i="17"/>
  <c r="AY839" i="17"/>
  <c r="AY838" i="17"/>
  <c r="AY837" i="17"/>
  <c r="AY836" i="17"/>
  <c r="AY835" i="17"/>
  <c r="AY834" i="17"/>
  <c r="AY833" i="17"/>
  <c r="AY832" i="17"/>
  <c r="AY831" i="17"/>
  <c r="AY830" i="17"/>
  <c r="AY829" i="17"/>
  <c r="AY828" i="17"/>
  <c r="AY827" i="17"/>
  <c r="AY826" i="17"/>
  <c r="AY825" i="17"/>
  <c r="AY824" i="17"/>
  <c r="AY823" i="17"/>
  <c r="AY822" i="17"/>
  <c r="AY821" i="17"/>
  <c r="AY820" i="17"/>
  <c r="AY819" i="17"/>
  <c r="AY818" i="17"/>
  <c r="AY817" i="17"/>
  <c r="AY816" i="17"/>
  <c r="AY815" i="17"/>
  <c r="AY814" i="17"/>
  <c r="AY813" i="17"/>
  <c r="AY812" i="17"/>
  <c r="AY811" i="17"/>
  <c r="AY810" i="17"/>
  <c r="AY809" i="17"/>
  <c r="AY808" i="17"/>
  <c r="AY807" i="17"/>
  <c r="AY806" i="17"/>
  <c r="AY805" i="17"/>
  <c r="AY804" i="17"/>
  <c r="AY803" i="17"/>
  <c r="AY802" i="17"/>
  <c r="AY801" i="17"/>
  <c r="AY800" i="17"/>
  <c r="AY799" i="17"/>
  <c r="AY798" i="17"/>
  <c r="AY797" i="17"/>
  <c r="AY796" i="17"/>
  <c r="AY795" i="17"/>
  <c r="AY794" i="17"/>
  <c r="AY793" i="17"/>
  <c r="AY792" i="17"/>
  <c r="AY791" i="17"/>
  <c r="AY790" i="17"/>
  <c r="AY789" i="17"/>
  <c r="AY788" i="17"/>
  <c r="AY787" i="17"/>
  <c r="AY786" i="17"/>
  <c r="AY785" i="17"/>
  <c r="AY784" i="17"/>
  <c r="AY783" i="17"/>
  <c r="AY782" i="17"/>
  <c r="AY781" i="17"/>
  <c r="AY780" i="17"/>
  <c r="AY779" i="17"/>
  <c r="AY778" i="17"/>
  <c r="AY777" i="17"/>
  <c r="AY776" i="17"/>
  <c r="AY775" i="17"/>
  <c r="AY774" i="17"/>
  <c r="AY773" i="17"/>
  <c r="AY772" i="17"/>
  <c r="AY771" i="17"/>
  <c r="AY770" i="17"/>
  <c r="AY769" i="17"/>
  <c r="AY768" i="17"/>
  <c r="AY767" i="17"/>
  <c r="AY766" i="17"/>
  <c r="AY765" i="17"/>
  <c r="AY764" i="17"/>
  <c r="AY763" i="17"/>
  <c r="AY762" i="17"/>
  <c r="AY761" i="17"/>
  <c r="AY760" i="17"/>
  <c r="AY759" i="17"/>
  <c r="AY758" i="17"/>
  <c r="AY757" i="17"/>
  <c r="AY756" i="17"/>
  <c r="AY755" i="17"/>
  <c r="AY754" i="17"/>
  <c r="AY753" i="17"/>
  <c r="AY752" i="17"/>
  <c r="AY751" i="17"/>
  <c r="AY750" i="17"/>
  <c r="AY749" i="17"/>
  <c r="AY748" i="17"/>
  <c r="AY747" i="17"/>
  <c r="AY746" i="17"/>
  <c r="AY745" i="17"/>
  <c r="AY744" i="17"/>
  <c r="AY743" i="17"/>
  <c r="AY742" i="17"/>
  <c r="AY741" i="17"/>
  <c r="AY740" i="17"/>
  <c r="AY739" i="17"/>
  <c r="AY738" i="17"/>
  <c r="AY737" i="17"/>
  <c r="AY736" i="17"/>
  <c r="AY735" i="17"/>
  <c r="AY734" i="17"/>
  <c r="AY733" i="17"/>
  <c r="AY732" i="17"/>
  <c r="AY731" i="17"/>
  <c r="AY730" i="17"/>
  <c r="AY729" i="17"/>
  <c r="AY728" i="17"/>
  <c r="AY727" i="17"/>
  <c r="AY726" i="17"/>
  <c r="AY725" i="17"/>
  <c r="AY724" i="17"/>
  <c r="AY723" i="17"/>
  <c r="AY722" i="17"/>
  <c r="AY721" i="17"/>
  <c r="AY720" i="17"/>
  <c r="AY719" i="17"/>
  <c r="AY718" i="17"/>
  <c r="AY717" i="17"/>
  <c r="AY716" i="17"/>
  <c r="AY715" i="17"/>
  <c r="AY714" i="17"/>
  <c r="AY713" i="17"/>
  <c r="AY712" i="17"/>
  <c r="AY711" i="17"/>
  <c r="AY710" i="17"/>
  <c r="AY709" i="17"/>
  <c r="AY708" i="17"/>
  <c r="AY707" i="17"/>
  <c r="AY706" i="17"/>
  <c r="AY705" i="17"/>
  <c r="AY704" i="17"/>
  <c r="AY703" i="17"/>
  <c r="AY702" i="17"/>
  <c r="AY701" i="17"/>
  <c r="AY700" i="17"/>
  <c r="AY699" i="17"/>
  <c r="AY698" i="17"/>
  <c r="AY697" i="17"/>
  <c r="AY696" i="17"/>
  <c r="AY695" i="17"/>
  <c r="AY694" i="17"/>
  <c r="AY693" i="17"/>
  <c r="AY692" i="17"/>
  <c r="AY691" i="17"/>
  <c r="AY690" i="17"/>
  <c r="AY689" i="17"/>
  <c r="AY688" i="17"/>
  <c r="AY687" i="17"/>
  <c r="AY686" i="17"/>
  <c r="AY685" i="17"/>
  <c r="AY684" i="17"/>
  <c r="AY683" i="17"/>
  <c r="AY682" i="17"/>
  <c r="AY681" i="17"/>
  <c r="AY680" i="17"/>
  <c r="AY679" i="17"/>
  <c r="AY678" i="17"/>
  <c r="AY677" i="17"/>
  <c r="AY676" i="17"/>
  <c r="AY675" i="17"/>
  <c r="AY674" i="17"/>
  <c r="AY673" i="17"/>
  <c r="AY672" i="17"/>
  <c r="AY671" i="17"/>
  <c r="AY670" i="17"/>
  <c r="AY669" i="17"/>
  <c r="AY668" i="17"/>
  <c r="AY667" i="17"/>
  <c r="AY666" i="17"/>
  <c r="AY665" i="17"/>
  <c r="AY664" i="17"/>
  <c r="AY663" i="17"/>
  <c r="AY662" i="17"/>
  <c r="AY661" i="17"/>
  <c r="AY660" i="17"/>
  <c r="AY659" i="17"/>
  <c r="AY658" i="17"/>
  <c r="AY657" i="17"/>
  <c r="AY656" i="17"/>
  <c r="AY655" i="17"/>
  <c r="AY654" i="17"/>
  <c r="AY653" i="17"/>
  <c r="AY652" i="17"/>
  <c r="AY651" i="17"/>
  <c r="AY650" i="17"/>
  <c r="AY649" i="17"/>
  <c r="AY648" i="17"/>
  <c r="AY647" i="17"/>
  <c r="AY646" i="17"/>
  <c r="AY645" i="17"/>
  <c r="AY644" i="17"/>
  <c r="AY643" i="17"/>
  <c r="AY642" i="17"/>
  <c r="AY641" i="17"/>
  <c r="AY640" i="17"/>
  <c r="AY639" i="17"/>
  <c r="AY638" i="17"/>
  <c r="AY637" i="17"/>
  <c r="AY636" i="17"/>
  <c r="AY635" i="17"/>
  <c r="AY634" i="17"/>
  <c r="AY633" i="17"/>
  <c r="AY632" i="17"/>
  <c r="AY631" i="17"/>
  <c r="AY630" i="17"/>
  <c r="AY629" i="17"/>
  <c r="AY628" i="17"/>
  <c r="AY627" i="17"/>
  <c r="AY626" i="17"/>
  <c r="AY625" i="17"/>
  <c r="AY624" i="17"/>
  <c r="AY623" i="17"/>
  <c r="AY622" i="17"/>
  <c r="AY621" i="17"/>
  <c r="AY620" i="17"/>
  <c r="AY619" i="17"/>
  <c r="AY618" i="17"/>
  <c r="AY617" i="17"/>
  <c r="AY616" i="17"/>
  <c r="AY615" i="17"/>
  <c r="AY614" i="17"/>
  <c r="AY613" i="17"/>
  <c r="AY612" i="17"/>
  <c r="AY611" i="17"/>
  <c r="AY610" i="17"/>
  <c r="AY609" i="17"/>
  <c r="AY608" i="17"/>
  <c r="AY607" i="17"/>
  <c r="AY606" i="17"/>
  <c r="AY605" i="17"/>
  <c r="AY604" i="17"/>
  <c r="AY603" i="17"/>
  <c r="AY602" i="17"/>
  <c r="AY601" i="17"/>
  <c r="AY600" i="17"/>
  <c r="AY599" i="17"/>
  <c r="AY598" i="17"/>
  <c r="AY597" i="17"/>
  <c r="AY596" i="17"/>
  <c r="AY595" i="17"/>
  <c r="AY594" i="17"/>
  <c r="AY593" i="17"/>
  <c r="AY592" i="17"/>
  <c r="AY591" i="17"/>
  <c r="AY590" i="17"/>
  <c r="AY589" i="17"/>
  <c r="AY588" i="17"/>
  <c r="AY587" i="17"/>
  <c r="AY586" i="17"/>
  <c r="AY585" i="17"/>
  <c r="AY584" i="17"/>
  <c r="AY583" i="17"/>
  <c r="AY582" i="17"/>
  <c r="AY581" i="17"/>
  <c r="AY580" i="17"/>
  <c r="AY579" i="17"/>
  <c r="AY578" i="17"/>
  <c r="AY577" i="17"/>
  <c r="AY576" i="17"/>
  <c r="AY575" i="17"/>
  <c r="AY574" i="17"/>
  <c r="AY573" i="17"/>
  <c r="AY572" i="17"/>
  <c r="AY571" i="17"/>
  <c r="AY570" i="17"/>
  <c r="AY569" i="17"/>
  <c r="AY568" i="17"/>
  <c r="AY567" i="17"/>
  <c r="AY566" i="17"/>
  <c r="AY565" i="17"/>
  <c r="AY564" i="17"/>
  <c r="AY563" i="17"/>
  <c r="AY562" i="17"/>
  <c r="AY561" i="17"/>
  <c r="AY560" i="17"/>
  <c r="AY559" i="17"/>
  <c r="AY558" i="17"/>
  <c r="AY557" i="17"/>
  <c r="AY556" i="17"/>
  <c r="AY555" i="17"/>
  <c r="AY554" i="17"/>
  <c r="AY553" i="17"/>
  <c r="AY552" i="17"/>
  <c r="AY551" i="17"/>
  <c r="AY550" i="17"/>
  <c r="AY549" i="17"/>
  <c r="AY548" i="17"/>
  <c r="AY547" i="17"/>
  <c r="AY546" i="17"/>
  <c r="AY545" i="17"/>
  <c r="AY544" i="17"/>
  <c r="AY543" i="17"/>
  <c r="AY542" i="17"/>
  <c r="AY541" i="17"/>
  <c r="AY540" i="17"/>
  <c r="AY539" i="17"/>
  <c r="AY538" i="17"/>
  <c r="AY537" i="17"/>
  <c r="AY536" i="17"/>
  <c r="AY535" i="17"/>
  <c r="AY534" i="17"/>
  <c r="AY533" i="17"/>
  <c r="AY532" i="17"/>
  <c r="AY531" i="17"/>
  <c r="AY530" i="17"/>
  <c r="AY529" i="17"/>
  <c r="AY528" i="17"/>
  <c r="AY527" i="17"/>
  <c r="AY526" i="17"/>
  <c r="AY525" i="17"/>
  <c r="AY524" i="17"/>
  <c r="AY523" i="17"/>
  <c r="AY522" i="17"/>
  <c r="AY521" i="17"/>
  <c r="AY520" i="17"/>
  <c r="AY519" i="17"/>
  <c r="AY518" i="17"/>
  <c r="AY517" i="17"/>
  <c r="AY516" i="17"/>
  <c r="AY515" i="17"/>
  <c r="AY514" i="17"/>
  <c r="AY513" i="17"/>
  <c r="AY512" i="17"/>
  <c r="AY511" i="17"/>
  <c r="AY510" i="17"/>
  <c r="AY509" i="17"/>
  <c r="AY508" i="17"/>
  <c r="AY507" i="17"/>
  <c r="AY506" i="17"/>
  <c r="AY505" i="17"/>
  <c r="AY504" i="17"/>
  <c r="AY503" i="17"/>
  <c r="AY502" i="17"/>
  <c r="AY501" i="17"/>
  <c r="AY500" i="17"/>
  <c r="AY499" i="17"/>
  <c r="AY498" i="17"/>
  <c r="AY497" i="17"/>
  <c r="AY496" i="17"/>
  <c r="AY495" i="17"/>
  <c r="AY494" i="17"/>
  <c r="AY493" i="17"/>
  <c r="AY492" i="17"/>
  <c r="AY491" i="17"/>
  <c r="AY490" i="17"/>
  <c r="AY489" i="17"/>
  <c r="AY488" i="17"/>
  <c r="AY487" i="17"/>
  <c r="AY486" i="17"/>
  <c r="AY485" i="17"/>
  <c r="AY484" i="17"/>
  <c r="AY483" i="17"/>
  <c r="AY482" i="17"/>
  <c r="AY481" i="17"/>
  <c r="AY480" i="17"/>
  <c r="AY479" i="17"/>
  <c r="AY478" i="17"/>
  <c r="AY477" i="17"/>
  <c r="AY476" i="17"/>
  <c r="AY475" i="17"/>
  <c r="AY474" i="17"/>
  <c r="AY473" i="17"/>
  <c r="AY472" i="17"/>
  <c r="AY471" i="17"/>
  <c r="AY470" i="17"/>
  <c r="AY469" i="17"/>
  <c r="AY468" i="17"/>
  <c r="AY467" i="17"/>
  <c r="AY466" i="17"/>
  <c r="AY465" i="17"/>
  <c r="AY464" i="17"/>
  <c r="AY463" i="17"/>
  <c r="AY462" i="17"/>
  <c r="AY461" i="17"/>
  <c r="AY460" i="17"/>
  <c r="AY459" i="17"/>
  <c r="AY458" i="17"/>
  <c r="AY457" i="17"/>
  <c r="AY456" i="17"/>
  <c r="AY455" i="17"/>
  <c r="AY454" i="17"/>
  <c r="AY453" i="17"/>
  <c r="AY452" i="17"/>
  <c r="AY451" i="17"/>
  <c r="AY450" i="17"/>
  <c r="AY449" i="17"/>
  <c r="AY448" i="17"/>
  <c r="AY447" i="17"/>
  <c r="AY446" i="17"/>
  <c r="AY445" i="17"/>
  <c r="AY444" i="17"/>
  <c r="AY443" i="17"/>
  <c r="AY442" i="17"/>
  <c r="AY441" i="17"/>
  <c r="AY440" i="17"/>
  <c r="AY439" i="17"/>
  <c r="AY438" i="17"/>
  <c r="AY437" i="17"/>
  <c r="AY436" i="17"/>
  <c r="AY435" i="17"/>
  <c r="AY434" i="17"/>
  <c r="AY433" i="17"/>
  <c r="AY432" i="17"/>
  <c r="AY431" i="17"/>
  <c r="AY430" i="17"/>
  <c r="AY429" i="17"/>
  <c r="AY428" i="17"/>
  <c r="AY427" i="17"/>
  <c r="AY426" i="17"/>
  <c r="AY425" i="17"/>
  <c r="AY424" i="17"/>
  <c r="AY423" i="17"/>
  <c r="AY422" i="17"/>
  <c r="AY421" i="17"/>
  <c r="AY420" i="17"/>
  <c r="AY419" i="17"/>
  <c r="AY418" i="17"/>
  <c r="AY417" i="17"/>
  <c r="AY416" i="17"/>
  <c r="AY415" i="17"/>
  <c r="AY414" i="17"/>
  <c r="AY413" i="17"/>
  <c r="AY412" i="17"/>
  <c r="AY411" i="17"/>
  <c r="AY410" i="17"/>
  <c r="AY409" i="17"/>
  <c r="AY408" i="17"/>
  <c r="AY407" i="17"/>
  <c r="AY406" i="17"/>
  <c r="AY405" i="17"/>
  <c r="AY404" i="17"/>
  <c r="AY403" i="17"/>
  <c r="AY402" i="17"/>
  <c r="AY401" i="17"/>
  <c r="AY400" i="17"/>
  <c r="AY399" i="17"/>
  <c r="AY398" i="17"/>
  <c r="AY397" i="17"/>
  <c r="AY396" i="17"/>
  <c r="AY395" i="17"/>
  <c r="AY394" i="17"/>
  <c r="AY393" i="17"/>
  <c r="AY392" i="17"/>
  <c r="AY391" i="17"/>
  <c r="AY390" i="17"/>
  <c r="AY389" i="17"/>
  <c r="AY388" i="17"/>
  <c r="AY387" i="17"/>
  <c r="AY386" i="17"/>
  <c r="AY385" i="17"/>
  <c r="AY384" i="17"/>
  <c r="AY383" i="17"/>
  <c r="AY382" i="17"/>
  <c r="AY381" i="17"/>
  <c r="AY380" i="17"/>
  <c r="AY379" i="17"/>
  <c r="AY378" i="17"/>
  <c r="AY377" i="17"/>
  <c r="AY376" i="17"/>
  <c r="AY375" i="17"/>
  <c r="AY374" i="17"/>
  <c r="AY373" i="17"/>
  <c r="AY372" i="17"/>
  <c r="AY371" i="17"/>
  <c r="AY370" i="17"/>
  <c r="AY369" i="17"/>
  <c r="AY368" i="17"/>
  <c r="AY367" i="17"/>
  <c r="AY366" i="17"/>
  <c r="AY365" i="17"/>
  <c r="AY364" i="17"/>
  <c r="AY363" i="17"/>
  <c r="AY362" i="17"/>
  <c r="AY361" i="17"/>
  <c r="AY360" i="17"/>
  <c r="AY359" i="17"/>
  <c r="AY358" i="17"/>
  <c r="AY357" i="17"/>
  <c r="AY356" i="17"/>
  <c r="AY355" i="17"/>
  <c r="AY354" i="17"/>
  <c r="AY353" i="17"/>
  <c r="AY352" i="17"/>
  <c r="AY351" i="17"/>
  <c r="AY350" i="17"/>
  <c r="AY349" i="17"/>
  <c r="AY348" i="17"/>
  <c r="AY347" i="17"/>
  <c r="AY346" i="17"/>
  <c r="AY345" i="17"/>
  <c r="AY344" i="17"/>
  <c r="AY343" i="17"/>
  <c r="AY342" i="17"/>
  <c r="AY341" i="17"/>
  <c r="AY340" i="17"/>
  <c r="AY339" i="17"/>
  <c r="AY338" i="17"/>
  <c r="AY337" i="17"/>
  <c r="AY336" i="17"/>
  <c r="AY335" i="17"/>
  <c r="AY334" i="17"/>
  <c r="AY333" i="17"/>
  <c r="AY332" i="17"/>
  <c r="AY331" i="17"/>
  <c r="AY330" i="17"/>
  <c r="AY329" i="17"/>
  <c r="AY328" i="17"/>
  <c r="AY327" i="17"/>
  <c r="AY326" i="17"/>
  <c r="AY325" i="17"/>
  <c r="AY324" i="17"/>
  <c r="AY323" i="17"/>
  <c r="AY322" i="17"/>
  <c r="AY321" i="17"/>
  <c r="AY320" i="17"/>
  <c r="AY319" i="17"/>
  <c r="AY318" i="17"/>
  <c r="AY317" i="17"/>
  <c r="AY316" i="17"/>
  <c r="AY315" i="17"/>
  <c r="AY314" i="17"/>
  <c r="AY313" i="17"/>
  <c r="AY312" i="17"/>
  <c r="AY311" i="17"/>
  <c r="AY310" i="17"/>
  <c r="AY309" i="17"/>
  <c r="AY308" i="17"/>
  <c r="AY307" i="17"/>
  <c r="AY306" i="17"/>
  <c r="AY305" i="17"/>
  <c r="AY304" i="17"/>
  <c r="AY303" i="17"/>
  <c r="AY302" i="17"/>
  <c r="AY301" i="17"/>
  <c r="AY300" i="17"/>
  <c r="AY299" i="17"/>
  <c r="AY298" i="17"/>
  <c r="AY297" i="17"/>
  <c r="AY296" i="17"/>
  <c r="AY295" i="17"/>
  <c r="AY294" i="17"/>
  <c r="AY293" i="17"/>
  <c r="AY292" i="17"/>
  <c r="AY291" i="17"/>
  <c r="AY290" i="17"/>
  <c r="AY289" i="17"/>
  <c r="AY288" i="17"/>
  <c r="AY287" i="17"/>
  <c r="AY286" i="17"/>
  <c r="AY285" i="17"/>
  <c r="AY284" i="17"/>
  <c r="AY283" i="17"/>
  <c r="AY282" i="17"/>
  <c r="AY281" i="17"/>
  <c r="AY280" i="17"/>
  <c r="AY279" i="17"/>
  <c r="AY278" i="17"/>
  <c r="AY277" i="17"/>
  <c r="AY276" i="17"/>
  <c r="AY275" i="17"/>
  <c r="AY274" i="17"/>
  <c r="AY273" i="17"/>
  <c r="AY272" i="17"/>
  <c r="AY271" i="17"/>
  <c r="AY270" i="17"/>
  <c r="AY269" i="17"/>
  <c r="AY268" i="17"/>
  <c r="AY267" i="17"/>
  <c r="AY266" i="17"/>
  <c r="AY265" i="17"/>
  <c r="AY264" i="17"/>
  <c r="AY263" i="17"/>
  <c r="AY262" i="17"/>
  <c r="AY261" i="17"/>
  <c r="AY260" i="17"/>
  <c r="AY259" i="17"/>
  <c r="AY258" i="17"/>
  <c r="AY257" i="17"/>
  <c r="AY256" i="17"/>
  <c r="AY255" i="17"/>
  <c r="AY254" i="17"/>
  <c r="AY253" i="17"/>
  <c r="AY252" i="17"/>
  <c r="AY251" i="17"/>
  <c r="AY250" i="17"/>
  <c r="AY249" i="17"/>
  <c r="AY248" i="17"/>
  <c r="AY247" i="17"/>
  <c r="AY246" i="17"/>
  <c r="AY245" i="17"/>
  <c r="AY244" i="17"/>
  <c r="AY243" i="17"/>
  <c r="AY242" i="17"/>
  <c r="AY241" i="17"/>
  <c r="AY240" i="17"/>
  <c r="AY239" i="17"/>
  <c r="AY238" i="17"/>
  <c r="AY237" i="17"/>
  <c r="AY236" i="17"/>
  <c r="AY235" i="17"/>
  <c r="AY234" i="17"/>
  <c r="AY233" i="17"/>
  <c r="AY232" i="17"/>
  <c r="AY231" i="17"/>
  <c r="AY230" i="17"/>
  <c r="AY229" i="17"/>
  <c r="AY228" i="17"/>
  <c r="AY227" i="17"/>
  <c r="AY226" i="17"/>
  <c r="AY225" i="17"/>
  <c r="AY224" i="17"/>
  <c r="AY223" i="17"/>
  <c r="AY222" i="17"/>
  <c r="AY221" i="17"/>
  <c r="AY220" i="17"/>
  <c r="AY219" i="17"/>
  <c r="AY218" i="17"/>
  <c r="AY217" i="17"/>
  <c r="AY216" i="17"/>
  <c r="AY215" i="17"/>
  <c r="AY214" i="17"/>
  <c r="AY213" i="17"/>
  <c r="AY212" i="17"/>
  <c r="AY211" i="17"/>
  <c r="AY210" i="17"/>
  <c r="AY209" i="17"/>
  <c r="AY208" i="17"/>
  <c r="AY207" i="17"/>
  <c r="AY206" i="17"/>
  <c r="AY205" i="17"/>
  <c r="AY204" i="17"/>
  <c r="AY203" i="17"/>
  <c r="AY202" i="17"/>
  <c r="AY201" i="17"/>
  <c r="AY200" i="17"/>
  <c r="AY199" i="17"/>
  <c r="AY198" i="17"/>
  <c r="AY197" i="17"/>
  <c r="AY196" i="17"/>
  <c r="AY195" i="17"/>
  <c r="AY194" i="17"/>
  <c r="AY193" i="17"/>
  <c r="AY192" i="17"/>
  <c r="AY191" i="17"/>
  <c r="AY190" i="17"/>
  <c r="AY189" i="17"/>
  <c r="AY188" i="17"/>
  <c r="AY187" i="17"/>
  <c r="AY186" i="17"/>
  <c r="AY185" i="17"/>
  <c r="AY184" i="17"/>
  <c r="AY183" i="17"/>
  <c r="AY182" i="17"/>
  <c r="AY181" i="17"/>
  <c r="AY180" i="17"/>
  <c r="AY179" i="17"/>
  <c r="AY178" i="17"/>
  <c r="AY177" i="17"/>
  <c r="AY176" i="17"/>
  <c r="AY175" i="17"/>
  <c r="AY174" i="17"/>
  <c r="AY173" i="17"/>
  <c r="AY172" i="17"/>
  <c r="AY171" i="17"/>
  <c r="AY170" i="17"/>
  <c r="AY169" i="17"/>
  <c r="AY168" i="17"/>
  <c r="AY167" i="17"/>
  <c r="AY166" i="17"/>
  <c r="AY165" i="17"/>
  <c r="AY164" i="17"/>
  <c r="AY163" i="17"/>
  <c r="AY162" i="17"/>
  <c r="AY161" i="17"/>
  <c r="AY160" i="17"/>
  <c r="AY159" i="17"/>
  <c r="AY158" i="17"/>
  <c r="AY157" i="17"/>
  <c r="AY156" i="17"/>
  <c r="AY155" i="17"/>
  <c r="AY154" i="17"/>
  <c r="AY153" i="17"/>
  <c r="AY152" i="17"/>
  <c r="AY151" i="17"/>
  <c r="AY150" i="17"/>
  <c r="AY149" i="17"/>
  <c r="AY148" i="17"/>
  <c r="AY147" i="17"/>
  <c r="AY146" i="17"/>
  <c r="AY145" i="17"/>
  <c r="AY144" i="17"/>
  <c r="AY143" i="17"/>
  <c r="AY142" i="17"/>
  <c r="AY141" i="17"/>
  <c r="AY140" i="17"/>
  <c r="AY139" i="17"/>
  <c r="AY138" i="17"/>
  <c r="AY137" i="17"/>
  <c r="AY136" i="17"/>
  <c r="AY135" i="17"/>
  <c r="AY134" i="17"/>
  <c r="AY133" i="17"/>
  <c r="AY132" i="17"/>
  <c r="AY131" i="17"/>
  <c r="AY130" i="17"/>
  <c r="AY129" i="17"/>
  <c r="AY128" i="17"/>
  <c r="AY127" i="17"/>
  <c r="AY126" i="17"/>
  <c r="AY125" i="17"/>
  <c r="AY124" i="17"/>
  <c r="AY123" i="17"/>
  <c r="AY122" i="17"/>
  <c r="AY121" i="17"/>
  <c r="AY120" i="17"/>
  <c r="AY119" i="17"/>
  <c r="AY118" i="17"/>
  <c r="AY117" i="17"/>
  <c r="AY116" i="17"/>
  <c r="AY115" i="17"/>
  <c r="AY114" i="17"/>
  <c r="AY113" i="17"/>
  <c r="AY112" i="17"/>
  <c r="AY111" i="17"/>
  <c r="AY110" i="17"/>
  <c r="AY109" i="17"/>
  <c r="AY108" i="17"/>
  <c r="AY107" i="17"/>
  <c r="AY106" i="17"/>
  <c r="AY105" i="17"/>
  <c r="AY104" i="17"/>
  <c r="AY103" i="17"/>
  <c r="AY102" i="17"/>
  <c r="AY101" i="17"/>
  <c r="AY100" i="17"/>
  <c r="AY99" i="17"/>
  <c r="AY98" i="17"/>
  <c r="AY97" i="17"/>
  <c r="AY96" i="17"/>
  <c r="AY95" i="17"/>
  <c r="AY94" i="17"/>
  <c r="AY93" i="17"/>
  <c r="AY92" i="17"/>
  <c r="AY91" i="17"/>
  <c r="AY90" i="17"/>
  <c r="AY89" i="17"/>
  <c r="AY88" i="17"/>
  <c r="AY87" i="17"/>
  <c r="AY86" i="17"/>
  <c r="AY85" i="17"/>
  <c r="AY84" i="17"/>
  <c r="AY83" i="17"/>
  <c r="AY82" i="17"/>
  <c r="AY81" i="17"/>
  <c r="AY80" i="17"/>
  <c r="AY79" i="17"/>
  <c r="AY78" i="17"/>
  <c r="AY77" i="17"/>
  <c r="AY76" i="17"/>
  <c r="AY75" i="17"/>
  <c r="AY74" i="17"/>
  <c r="AY73" i="17"/>
  <c r="AY72" i="17"/>
  <c r="AY71" i="17"/>
  <c r="AY70" i="17"/>
  <c r="AY69" i="17"/>
  <c r="AY68" i="17"/>
  <c r="AY67" i="17"/>
  <c r="AY66" i="17"/>
  <c r="AY65" i="17"/>
  <c r="AY64" i="17"/>
  <c r="AY63" i="17"/>
  <c r="AY62" i="17"/>
  <c r="AY61" i="17"/>
  <c r="AY60" i="17"/>
  <c r="AY59" i="17"/>
  <c r="AY58" i="17"/>
  <c r="AY57" i="17"/>
  <c r="AY56" i="17"/>
  <c r="AY55" i="17"/>
  <c r="AY54" i="17"/>
  <c r="AY53" i="17"/>
  <c r="AY52" i="17"/>
  <c r="AY51" i="17"/>
  <c r="AY50" i="17"/>
  <c r="AY49" i="17"/>
  <c r="AY48" i="17"/>
  <c r="AY47" i="17"/>
  <c r="AY46" i="17"/>
  <c r="AY45" i="17"/>
  <c r="AY44" i="17"/>
  <c r="AY43" i="17"/>
  <c r="AY42" i="17"/>
  <c r="AY41" i="17"/>
  <c r="AY40" i="17"/>
  <c r="AY39" i="17"/>
  <c r="AY38" i="17"/>
  <c r="AY37" i="17"/>
  <c r="AY36" i="17"/>
  <c r="AY35" i="17"/>
  <c r="AY34" i="17"/>
  <c r="AY33" i="17"/>
  <c r="AY32" i="17"/>
  <c r="AY31" i="17"/>
  <c r="AY30" i="17"/>
  <c r="AY29" i="17"/>
  <c r="AY28" i="17"/>
  <c r="AY27" i="17"/>
  <c r="AY26" i="17"/>
  <c r="AY25" i="17"/>
  <c r="AY24" i="17"/>
  <c r="AY23" i="17"/>
  <c r="AY22" i="17"/>
  <c r="AY21" i="17"/>
  <c r="AY20" i="17"/>
  <c r="AY19" i="17"/>
  <c r="AY18" i="17"/>
  <c r="AY17" i="17"/>
  <c r="AY16" i="17"/>
  <c r="AY15" i="17"/>
  <c r="AY14" i="17"/>
  <c r="AY13" i="17"/>
  <c r="AY12" i="17"/>
  <c r="AY11" i="17"/>
  <c r="AY10" i="17"/>
  <c r="AY9" i="17"/>
  <c r="AY8" i="17"/>
  <c r="AY7" i="17"/>
  <c r="AY6" i="17"/>
  <c r="AY5" i="17"/>
  <c r="AY4" i="17"/>
  <c r="AY3" i="17"/>
  <c r="AW1351" i="17"/>
  <c r="AW1350" i="17"/>
  <c r="AW1349" i="17"/>
  <c r="AW1348" i="17"/>
  <c r="AW1347" i="17"/>
  <c r="AW1346" i="17"/>
  <c r="AW1345" i="17"/>
  <c r="AW1344" i="17"/>
  <c r="AW1343" i="17"/>
  <c r="AW1342" i="17"/>
  <c r="AW1341" i="17"/>
  <c r="AW1340" i="17"/>
  <c r="AW1339" i="17"/>
  <c r="AW1338" i="17"/>
  <c r="AW1337" i="17"/>
  <c r="AW1336" i="17"/>
  <c r="AW1335" i="17"/>
  <c r="AW1334" i="17"/>
  <c r="AW1333" i="17"/>
  <c r="AW1332" i="17"/>
  <c r="AW1331" i="17"/>
  <c r="AW1330" i="17"/>
  <c r="AW1329" i="17"/>
  <c r="AW1328" i="17"/>
  <c r="AW1327" i="17"/>
  <c r="AW1326" i="17"/>
  <c r="AW1325" i="17"/>
  <c r="AW1324" i="17"/>
  <c r="AW1323" i="17"/>
  <c r="AW1322" i="17"/>
  <c r="AW1321" i="17"/>
  <c r="AW1320" i="17"/>
  <c r="AW1319" i="17"/>
  <c r="AW1318" i="17"/>
  <c r="AW1317" i="17"/>
  <c r="AW1316" i="17"/>
  <c r="AW1315" i="17"/>
  <c r="AW1314" i="17"/>
  <c r="AW1313" i="17"/>
  <c r="AW1312" i="17"/>
  <c r="AW1311" i="17"/>
  <c r="AW1310" i="17"/>
  <c r="AW1309" i="17"/>
  <c r="AW1308" i="17"/>
  <c r="AW1307" i="17"/>
  <c r="AW1306" i="17"/>
  <c r="AW1305" i="17"/>
  <c r="AW1304" i="17"/>
  <c r="AW1303" i="17"/>
  <c r="AW1302" i="17"/>
  <c r="AW1301" i="17"/>
  <c r="AW1300" i="17"/>
  <c r="AW1299" i="17"/>
  <c r="AW1298" i="17"/>
  <c r="AW1297" i="17"/>
  <c r="AW1296" i="17"/>
  <c r="AW1295" i="17"/>
  <c r="AW1294" i="17"/>
  <c r="AW1293" i="17"/>
  <c r="AW1292" i="17"/>
  <c r="AW1291" i="17"/>
  <c r="AW1290" i="17"/>
  <c r="AW1289" i="17"/>
  <c r="AW1288" i="17"/>
  <c r="AW1287" i="17"/>
  <c r="AW1286" i="17"/>
  <c r="AW1285" i="17"/>
  <c r="AW1284" i="17"/>
  <c r="AW1283" i="17"/>
  <c r="AW1282" i="17"/>
  <c r="AW1281" i="17"/>
  <c r="AW1280" i="17"/>
  <c r="AW1279" i="17"/>
  <c r="AW1278" i="17"/>
  <c r="AW1277" i="17"/>
  <c r="AW1276" i="17"/>
  <c r="AW1275" i="17"/>
  <c r="AW1274" i="17"/>
  <c r="AW1273" i="17"/>
  <c r="AW1272" i="17"/>
  <c r="AW1271" i="17"/>
  <c r="AW1270" i="17"/>
  <c r="AW1269" i="17"/>
  <c r="AW1268" i="17"/>
  <c r="AW1267" i="17"/>
  <c r="AW1266" i="17"/>
  <c r="AW1265" i="17"/>
  <c r="AW1264" i="17"/>
  <c r="AW1263" i="17"/>
  <c r="AW1262" i="17"/>
  <c r="AW1261" i="17"/>
  <c r="AW1260" i="17"/>
  <c r="AW1259" i="17"/>
  <c r="AW1258" i="17"/>
  <c r="AW1257" i="17"/>
  <c r="AW1256" i="17"/>
  <c r="AW1255" i="17"/>
  <c r="AW1254" i="17"/>
  <c r="AW1253" i="17"/>
  <c r="AW1252" i="17"/>
  <c r="AW1251" i="17"/>
  <c r="AW1250" i="17"/>
  <c r="AW1249" i="17"/>
  <c r="AW1248" i="17"/>
  <c r="AW1247" i="17"/>
  <c r="AW1246" i="17"/>
  <c r="AW1245" i="17"/>
  <c r="AW1244" i="17"/>
  <c r="AW1243" i="17"/>
  <c r="AW1242" i="17"/>
  <c r="AW1241" i="17"/>
  <c r="AW1240" i="17"/>
  <c r="AW1239" i="17"/>
  <c r="AW1238" i="17"/>
  <c r="AW1237" i="17"/>
  <c r="AW1236" i="17"/>
  <c r="AW1235" i="17"/>
  <c r="AW1234" i="17"/>
  <c r="AW1233" i="17"/>
  <c r="AW1232" i="17"/>
  <c r="AW1231" i="17"/>
  <c r="AW1230" i="17"/>
  <c r="AW1229" i="17"/>
  <c r="AW1228" i="17"/>
  <c r="AW1227" i="17"/>
  <c r="AW1226" i="17"/>
  <c r="AW1225" i="17"/>
  <c r="AW1224" i="17"/>
  <c r="AW1223" i="17"/>
  <c r="AW1222" i="17"/>
  <c r="AW1221" i="17"/>
  <c r="AW1220" i="17"/>
  <c r="AW1219" i="17"/>
  <c r="AW1218" i="17"/>
  <c r="AW1217" i="17"/>
  <c r="AW1216" i="17"/>
  <c r="AW1215" i="17"/>
  <c r="AW1214" i="17"/>
  <c r="AW1213" i="17"/>
  <c r="AW1212" i="17"/>
  <c r="AW1211" i="17"/>
  <c r="AW1210" i="17"/>
  <c r="AW1209" i="17"/>
  <c r="AW1208" i="17"/>
  <c r="AW1207" i="17"/>
  <c r="AW1206" i="17"/>
  <c r="AW1205" i="17"/>
  <c r="AW1204" i="17"/>
  <c r="AW1203" i="17"/>
  <c r="AW1202" i="17"/>
  <c r="AW1201" i="17"/>
  <c r="AW1200" i="17"/>
  <c r="AW1199" i="17"/>
  <c r="AW1198" i="17"/>
  <c r="AW1197" i="17"/>
  <c r="AW1196" i="17"/>
  <c r="AW1195" i="17"/>
  <c r="AW1194" i="17"/>
  <c r="AW1193" i="17"/>
  <c r="AW1192" i="17"/>
  <c r="AW1191" i="17"/>
  <c r="AW1190" i="17"/>
  <c r="AW1189" i="17"/>
  <c r="AW1188" i="17"/>
  <c r="AW1187" i="17"/>
  <c r="AW1186" i="17"/>
  <c r="AW1185" i="17"/>
  <c r="AW1184" i="17"/>
  <c r="AW1183" i="17"/>
  <c r="AW1182" i="17"/>
  <c r="AW1181" i="17"/>
  <c r="AW1180" i="17"/>
  <c r="AW1179" i="17"/>
  <c r="AW1178" i="17"/>
  <c r="AW1177" i="17"/>
  <c r="AW1176" i="17"/>
  <c r="AW1175" i="17"/>
  <c r="AW1174" i="17"/>
  <c r="AW1173" i="17"/>
  <c r="AW1172" i="17"/>
  <c r="AW1171" i="17"/>
  <c r="AW1170" i="17"/>
  <c r="AW1169" i="17"/>
  <c r="AW1168" i="17"/>
  <c r="AW1167" i="17"/>
  <c r="AW1166" i="17"/>
  <c r="AW1165" i="17"/>
  <c r="AW1164" i="17"/>
  <c r="AW1163" i="17"/>
  <c r="AW1162" i="17"/>
  <c r="AW1161" i="17"/>
  <c r="AW1160" i="17"/>
  <c r="AW1159" i="17"/>
  <c r="AW1158" i="17"/>
  <c r="AW1157" i="17"/>
  <c r="AW1156" i="17"/>
  <c r="AW1155" i="17"/>
  <c r="AW1154" i="17"/>
  <c r="AW1153" i="17"/>
  <c r="AW1152" i="17"/>
  <c r="AW1151" i="17"/>
  <c r="AW1150" i="17"/>
  <c r="AW1149" i="17"/>
  <c r="AW1148" i="17"/>
  <c r="AW1147" i="17"/>
  <c r="AW1146" i="17"/>
  <c r="AW1145" i="17"/>
  <c r="AW1144" i="17"/>
  <c r="AW1143" i="17"/>
  <c r="AW1142" i="17"/>
  <c r="AW1141" i="17"/>
  <c r="AW1140" i="17"/>
  <c r="AW1139" i="17"/>
  <c r="AW1138" i="17"/>
  <c r="AW1137" i="17"/>
  <c r="AW1136" i="17"/>
  <c r="AW1135" i="17"/>
  <c r="AW1134" i="17"/>
  <c r="AW1133" i="17"/>
  <c r="AW1132" i="17"/>
  <c r="AW1131" i="17"/>
  <c r="AW1130" i="17"/>
  <c r="AW1129" i="17"/>
  <c r="AW1128" i="17"/>
  <c r="AW1127" i="17"/>
  <c r="AW1126" i="17"/>
  <c r="AW1125" i="17"/>
  <c r="AW1124" i="17"/>
  <c r="AW1123" i="17"/>
  <c r="AW1122" i="17"/>
  <c r="AW1121" i="17"/>
  <c r="AW1120" i="17"/>
  <c r="AW1119" i="17"/>
  <c r="AW1118" i="17"/>
  <c r="AW1117" i="17"/>
  <c r="AW1116" i="17"/>
  <c r="AW1115" i="17"/>
  <c r="AW1114" i="17"/>
  <c r="AW1113" i="17"/>
  <c r="AW1112" i="17"/>
  <c r="AW1111" i="17"/>
  <c r="AW1110" i="17"/>
  <c r="AW1109" i="17"/>
  <c r="AW1108" i="17"/>
  <c r="AW1107" i="17"/>
  <c r="AW1106" i="17"/>
  <c r="AW1105" i="17"/>
  <c r="AW1104" i="17"/>
  <c r="AW1103" i="17"/>
  <c r="AW1102" i="17"/>
  <c r="AW1101" i="17"/>
  <c r="AW1100" i="17"/>
  <c r="AW1099" i="17"/>
  <c r="AW1098" i="17"/>
  <c r="AW1097" i="17"/>
  <c r="AW1096" i="17"/>
  <c r="AW1095" i="17"/>
  <c r="AW1094" i="17"/>
  <c r="AW1093" i="17"/>
  <c r="AW1092" i="17"/>
  <c r="AW1091" i="17"/>
  <c r="AW1090" i="17"/>
  <c r="AW1089" i="17"/>
  <c r="AW1088" i="17"/>
  <c r="AW1087" i="17"/>
  <c r="AW1086" i="17"/>
  <c r="AW1085" i="17"/>
  <c r="AW1084" i="17"/>
  <c r="AW1083" i="17"/>
  <c r="AW1082" i="17"/>
  <c r="AW1081" i="17"/>
  <c r="AW1080" i="17"/>
  <c r="AW1079" i="17"/>
  <c r="AW1078" i="17"/>
  <c r="AW1077" i="17"/>
  <c r="AW1076" i="17"/>
  <c r="AW1075" i="17"/>
  <c r="AW1074" i="17"/>
  <c r="AW1073" i="17"/>
  <c r="AW1072" i="17"/>
  <c r="AW1071" i="17"/>
  <c r="AW1070" i="17"/>
  <c r="AW1069" i="17"/>
  <c r="AW1068" i="17"/>
  <c r="AW1067" i="17"/>
  <c r="AW1066" i="17"/>
  <c r="AW1065" i="17"/>
  <c r="AW1064" i="17"/>
  <c r="AW1063" i="17"/>
  <c r="AW1062" i="17"/>
  <c r="AW1061" i="17"/>
  <c r="AW1060" i="17"/>
  <c r="AW1059" i="17"/>
  <c r="AW1058" i="17"/>
  <c r="AW1057" i="17"/>
  <c r="AW1056" i="17"/>
  <c r="AW1055" i="17"/>
  <c r="AW1054" i="17"/>
  <c r="AW1053" i="17"/>
  <c r="AW1052" i="17"/>
  <c r="AW1051" i="17"/>
  <c r="AW1050" i="17"/>
  <c r="AW1049" i="17"/>
  <c r="AW1048" i="17"/>
  <c r="AW1047" i="17"/>
  <c r="AW1046" i="17"/>
  <c r="AW1045" i="17"/>
  <c r="AW1044" i="17"/>
  <c r="AW1043" i="17"/>
  <c r="AW1042" i="17"/>
  <c r="AW1041" i="17"/>
  <c r="AW1040" i="17"/>
  <c r="AW1039" i="17"/>
  <c r="AW1038" i="17"/>
  <c r="AW1037" i="17"/>
  <c r="AW1036" i="17"/>
  <c r="AW1035" i="17"/>
  <c r="AW1034" i="17"/>
  <c r="AW1033" i="17"/>
  <c r="AW1032" i="17"/>
  <c r="AW1031" i="17"/>
  <c r="AW1030" i="17"/>
  <c r="AW1029" i="17"/>
  <c r="AW1028" i="17"/>
  <c r="AW1027" i="17"/>
  <c r="AW1026" i="17"/>
  <c r="AW1025" i="17"/>
  <c r="AW1024" i="17"/>
  <c r="AW1023" i="17"/>
  <c r="AW1022" i="17"/>
  <c r="AW1021" i="17"/>
  <c r="AW1020" i="17"/>
  <c r="AW1019" i="17"/>
  <c r="AW1018" i="17"/>
  <c r="AW1017" i="17"/>
  <c r="AW1016" i="17"/>
  <c r="AW1015" i="17"/>
  <c r="AW1014" i="17"/>
  <c r="AW1013" i="17"/>
  <c r="AW1012" i="17"/>
  <c r="AW1011" i="17"/>
  <c r="AW1010" i="17"/>
  <c r="AW1009" i="17"/>
  <c r="AW1008" i="17"/>
  <c r="AW1007" i="17"/>
  <c r="AW1006" i="17"/>
  <c r="AW1005" i="17"/>
  <c r="AW1004" i="17"/>
  <c r="AW1003" i="17"/>
  <c r="AW1002" i="17"/>
  <c r="AW1001" i="17"/>
  <c r="AW1000" i="17"/>
  <c r="AW999" i="17"/>
  <c r="AW998" i="17"/>
  <c r="AW997" i="17"/>
  <c r="AW996" i="17"/>
  <c r="AW995" i="17"/>
  <c r="AW994" i="17"/>
  <c r="AW993" i="17"/>
  <c r="AW992" i="17"/>
  <c r="AW991" i="17"/>
  <c r="AW990" i="17"/>
  <c r="AW989" i="17"/>
  <c r="AW988" i="17"/>
  <c r="AW987" i="17"/>
  <c r="AW986" i="17"/>
  <c r="AW985" i="17"/>
  <c r="AW984" i="17"/>
  <c r="AW983" i="17"/>
  <c r="AW982" i="17"/>
  <c r="AW981" i="17"/>
  <c r="AW980" i="17"/>
  <c r="AW979" i="17"/>
  <c r="AW978" i="17"/>
  <c r="AW977" i="17"/>
  <c r="AW976" i="17"/>
  <c r="AW975" i="17"/>
  <c r="AW974" i="17"/>
  <c r="AW973" i="17"/>
  <c r="AW972" i="17"/>
  <c r="AW971" i="17"/>
  <c r="AW970" i="17"/>
  <c r="AW969" i="17"/>
  <c r="AW968" i="17"/>
  <c r="AW967" i="17"/>
  <c r="AW966" i="17"/>
  <c r="AW965" i="17"/>
  <c r="AW964" i="17"/>
  <c r="AW963" i="17"/>
  <c r="AW962" i="17"/>
  <c r="AW961" i="17"/>
  <c r="AW960" i="17"/>
  <c r="AW959" i="17"/>
  <c r="AW958" i="17"/>
  <c r="AW957" i="17"/>
  <c r="AW956" i="17"/>
  <c r="AW955" i="17"/>
  <c r="AW954" i="17"/>
  <c r="AW953" i="17"/>
  <c r="AW952" i="17"/>
  <c r="AW951" i="17"/>
  <c r="AW950" i="17"/>
  <c r="AW949" i="17"/>
  <c r="AW948" i="17"/>
  <c r="AW947" i="17"/>
  <c r="AW946" i="17"/>
  <c r="AW945" i="17"/>
  <c r="AW944" i="17"/>
  <c r="AW943" i="17"/>
  <c r="AW942" i="17"/>
  <c r="AW941" i="17"/>
  <c r="AW940" i="17"/>
  <c r="AW939" i="17"/>
  <c r="AW938" i="17"/>
  <c r="AW937" i="17"/>
  <c r="AW936" i="17"/>
  <c r="AW935" i="17"/>
  <c r="AW934" i="17"/>
  <c r="AW933" i="17"/>
  <c r="AW932" i="17"/>
  <c r="AW931" i="17"/>
  <c r="AW930" i="17"/>
  <c r="AW929" i="17"/>
  <c r="AW928" i="17"/>
  <c r="AW927" i="17"/>
  <c r="AW926" i="17"/>
  <c r="AW925" i="17"/>
  <c r="AW924" i="17"/>
  <c r="AW923" i="17"/>
  <c r="AW922" i="17"/>
  <c r="AW921" i="17"/>
  <c r="AW920" i="17"/>
  <c r="AW919" i="17"/>
  <c r="AW918" i="17"/>
  <c r="AW917" i="17"/>
  <c r="AW916" i="17"/>
  <c r="AW915" i="17"/>
  <c r="AW914" i="17"/>
  <c r="AW913" i="17"/>
  <c r="AW912" i="17"/>
  <c r="AW911" i="17"/>
  <c r="AW910" i="17"/>
  <c r="AW909" i="17"/>
  <c r="AW908" i="17"/>
  <c r="AW907" i="17"/>
  <c r="AW906" i="17"/>
  <c r="AW905" i="17"/>
  <c r="AW904" i="17"/>
  <c r="AW903" i="17"/>
  <c r="AW902" i="17"/>
  <c r="AW901" i="17"/>
  <c r="AW900" i="17"/>
  <c r="AW899" i="17"/>
  <c r="AW898" i="17"/>
  <c r="AW897" i="17"/>
  <c r="AW896" i="17"/>
  <c r="AW895" i="17"/>
  <c r="AW894" i="17"/>
  <c r="AW893" i="17"/>
  <c r="AW892" i="17"/>
  <c r="AW891" i="17"/>
  <c r="AW890" i="17"/>
  <c r="AW889" i="17"/>
  <c r="AW888" i="17"/>
  <c r="AW887" i="17"/>
  <c r="AW886" i="17"/>
  <c r="AW885" i="17"/>
  <c r="AW884" i="17"/>
  <c r="AW883" i="17"/>
  <c r="AW882" i="17"/>
  <c r="AW881" i="17"/>
  <c r="AW880" i="17"/>
  <c r="AW879" i="17"/>
  <c r="AW878" i="17"/>
  <c r="AW877" i="17"/>
  <c r="AW876" i="17"/>
  <c r="AW875" i="17"/>
  <c r="AW874" i="17"/>
  <c r="AW873" i="17"/>
  <c r="AW872" i="17"/>
  <c r="AW871" i="17"/>
  <c r="AW870" i="17"/>
  <c r="AW869" i="17"/>
  <c r="AW868" i="17"/>
  <c r="AW867" i="17"/>
  <c r="AW866" i="17"/>
  <c r="AW865" i="17"/>
  <c r="AW864" i="17"/>
  <c r="AW863" i="17"/>
  <c r="AW862" i="17"/>
  <c r="AW861" i="17"/>
  <c r="AW860" i="17"/>
  <c r="AW859" i="17"/>
  <c r="AW858" i="17"/>
  <c r="AW857" i="17"/>
  <c r="AW856" i="17"/>
  <c r="AW855" i="17"/>
  <c r="AW854" i="17"/>
  <c r="AW853" i="17"/>
  <c r="AW852" i="17"/>
  <c r="AW851" i="17"/>
  <c r="AW850" i="17"/>
  <c r="AW849" i="17"/>
  <c r="AW848" i="17"/>
  <c r="AW847" i="17"/>
  <c r="AW846" i="17"/>
  <c r="AW845" i="17"/>
  <c r="AW844" i="17"/>
  <c r="AW843" i="17"/>
  <c r="AW842" i="17"/>
  <c r="AW841" i="17"/>
  <c r="AW840" i="17"/>
  <c r="AW839" i="17"/>
  <c r="AW838" i="17"/>
  <c r="AW837" i="17"/>
  <c r="AW836" i="17"/>
  <c r="AW835" i="17"/>
  <c r="AW834" i="17"/>
  <c r="AW833" i="17"/>
  <c r="AW832" i="17"/>
  <c r="AW831" i="17"/>
  <c r="AW830" i="17"/>
  <c r="AW829" i="17"/>
  <c r="AW828" i="17"/>
  <c r="AW827" i="17"/>
  <c r="AW826" i="17"/>
  <c r="AW825" i="17"/>
  <c r="AW824" i="17"/>
  <c r="AW823" i="17"/>
  <c r="AW822" i="17"/>
  <c r="AW821" i="17"/>
  <c r="AW820" i="17"/>
  <c r="AW819" i="17"/>
  <c r="AW818" i="17"/>
  <c r="AW817" i="17"/>
  <c r="AW816" i="17"/>
  <c r="AW815" i="17"/>
  <c r="AW814" i="17"/>
  <c r="AW813" i="17"/>
  <c r="AW812" i="17"/>
  <c r="AW811" i="17"/>
  <c r="AW810" i="17"/>
  <c r="AW809" i="17"/>
  <c r="AW808" i="17"/>
  <c r="AW807" i="17"/>
  <c r="AW806" i="17"/>
  <c r="AW805" i="17"/>
  <c r="AW804" i="17"/>
  <c r="AW803" i="17"/>
  <c r="AW802" i="17"/>
  <c r="AW801" i="17"/>
  <c r="AW800" i="17"/>
  <c r="AW799" i="17"/>
  <c r="AW798" i="17"/>
  <c r="AW797" i="17"/>
  <c r="AW796" i="17"/>
  <c r="AW795" i="17"/>
  <c r="AW794" i="17"/>
  <c r="AW793" i="17"/>
  <c r="AW792" i="17"/>
  <c r="AW791" i="17"/>
  <c r="AW790" i="17"/>
  <c r="AW789" i="17"/>
  <c r="AW788" i="17"/>
  <c r="AW787" i="17"/>
  <c r="AW786" i="17"/>
  <c r="AW785" i="17"/>
  <c r="AW784" i="17"/>
  <c r="AW783" i="17"/>
  <c r="AW782" i="17"/>
  <c r="AW781" i="17"/>
  <c r="AW780" i="17"/>
  <c r="AW779" i="17"/>
  <c r="AW778" i="17"/>
  <c r="AW777" i="17"/>
  <c r="AW776" i="17"/>
  <c r="AW775" i="17"/>
  <c r="AW774" i="17"/>
  <c r="AW773" i="17"/>
  <c r="AW772" i="17"/>
  <c r="AW771" i="17"/>
  <c r="AW770" i="17"/>
  <c r="AW769" i="17"/>
  <c r="AW768" i="17"/>
  <c r="AW767" i="17"/>
  <c r="AW766" i="17"/>
  <c r="AW765" i="17"/>
  <c r="AW764" i="17"/>
  <c r="AW763" i="17"/>
  <c r="AW762" i="17"/>
  <c r="AW761" i="17"/>
  <c r="AW760" i="17"/>
  <c r="AW759" i="17"/>
  <c r="AW758" i="17"/>
  <c r="AW757" i="17"/>
  <c r="AW756" i="17"/>
  <c r="AW755" i="17"/>
  <c r="AW754" i="17"/>
  <c r="AW753" i="17"/>
  <c r="AW752" i="17"/>
  <c r="AW751" i="17"/>
  <c r="AW750" i="17"/>
  <c r="AW749" i="17"/>
  <c r="AW748" i="17"/>
  <c r="AW747" i="17"/>
  <c r="AW746" i="17"/>
  <c r="AW745" i="17"/>
  <c r="AW744" i="17"/>
  <c r="AW743" i="17"/>
  <c r="AW742" i="17"/>
  <c r="AW741" i="17"/>
  <c r="AW740" i="17"/>
  <c r="AW739" i="17"/>
  <c r="AW738" i="17"/>
  <c r="AW737" i="17"/>
  <c r="AW736" i="17"/>
  <c r="AW735" i="17"/>
  <c r="AW734" i="17"/>
  <c r="AW733" i="17"/>
  <c r="AW732" i="17"/>
  <c r="AW731" i="17"/>
  <c r="AW730" i="17"/>
  <c r="AW729" i="17"/>
  <c r="AW728" i="17"/>
  <c r="AW727" i="17"/>
  <c r="AW726" i="17"/>
  <c r="AW725" i="17"/>
  <c r="AW724" i="17"/>
  <c r="AW723" i="17"/>
  <c r="AW722" i="17"/>
  <c r="AW721" i="17"/>
  <c r="AW720" i="17"/>
  <c r="AW719" i="17"/>
  <c r="AW718" i="17"/>
  <c r="AW717" i="17"/>
  <c r="AW716" i="17"/>
  <c r="AW715" i="17"/>
  <c r="AW714" i="17"/>
  <c r="AW713" i="17"/>
  <c r="AW712" i="17"/>
  <c r="AW711" i="17"/>
  <c r="AW710" i="17"/>
  <c r="AW709" i="17"/>
  <c r="AW708" i="17"/>
  <c r="AW707" i="17"/>
  <c r="AW706" i="17"/>
  <c r="AW705" i="17"/>
  <c r="AW704" i="17"/>
  <c r="AW703" i="17"/>
  <c r="AW702" i="17"/>
  <c r="AW701" i="17"/>
  <c r="AW700" i="17"/>
  <c r="AW699" i="17"/>
  <c r="AW698" i="17"/>
  <c r="AW697" i="17"/>
  <c r="AW696" i="17"/>
  <c r="AW695" i="17"/>
  <c r="AW694" i="17"/>
  <c r="AW693" i="17"/>
  <c r="AW692" i="17"/>
  <c r="AW691" i="17"/>
  <c r="AW690" i="17"/>
  <c r="AW689" i="17"/>
  <c r="AW688" i="17"/>
  <c r="AW687" i="17"/>
  <c r="AW686" i="17"/>
  <c r="AW685" i="17"/>
  <c r="AW684" i="17"/>
  <c r="AW683" i="17"/>
  <c r="AW682" i="17"/>
  <c r="AW681" i="17"/>
  <c r="AW680" i="17"/>
  <c r="AW679" i="17"/>
  <c r="AW678" i="17"/>
  <c r="AW677" i="17"/>
  <c r="AW676" i="17"/>
  <c r="AW675" i="17"/>
  <c r="AW674" i="17"/>
  <c r="AW673" i="17"/>
  <c r="AW672" i="17"/>
  <c r="AW671" i="17"/>
  <c r="AW670" i="17"/>
  <c r="AW669" i="17"/>
  <c r="AW668" i="17"/>
  <c r="AW667" i="17"/>
  <c r="AW666" i="17"/>
  <c r="AW665" i="17"/>
  <c r="AW664" i="17"/>
  <c r="AW663" i="17"/>
  <c r="AW662" i="17"/>
  <c r="AW661" i="17"/>
  <c r="AW660" i="17"/>
  <c r="AW659" i="17"/>
  <c r="AW658" i="17"/>
  <c r="AW657" i="17"/>
  <c r="AW656" i="17"/>
  <c r="AW655" i="17"/>
  <c r="AW654" i="17"/>
  <c r="AW653" i="17"/>
  <c r="AW652" i="17"/>
  <c r="AW651" i="17"/>
  <c r="AW650" i="17"/>
  <c r="AW649" i="17"/>
  <c r="AW648" i="17"/>
  <c r="AW647" i="17"/>
  <c r="AW646" i="17"/>
  <c r="AW645" i="17"/>
  <c r="AW644" i="17"/>
  <c r="AW643" i="17"/>
  <c r="AW642" i="17"/>
  <c r="AW641" i="17"/>
  <c r="AW640" i="17"/>
  <c r="AW639" i="17"/>
  <c r="AW638" i="17"/>
  <c r="AW637" i="17"/>
  <c r="AW636" i="17"/>
  <c r="AW635" i="17"/>
  <c r="AW634" i="17"/>
  <c r="AW633" i="17"/>
  <c r="AW632" i="17"/>
  <c r="AW631" i="17"/>
  <c r="AW630" i="17"/>
  <c r="AW629" i="17"/>
  <c r="AW628" i="17"/>
  <c r="AW627" i="17"/>
  <c r="AW626" i="17"/>
  <c r="AW625" i="17"/>
  <c r="AW624" i="17"/>
  <c r="AW623" i="17"/>
  <c r="AW622" i="17"/>
  <c r="AW621" i="17"/>
  <c r="AW620" i="17"/>
  <c r="AW619" i="17"/>
  <c r="AW618" i="17"/>
  <c r="AW617" i="17"/>
  <c r="AW616" i="17"/>
  <c r="AW615" i="17"/>
  <c r="AW614" i="17"/>
  <c r="AW613" i="17"/>
  <c r="AW612" i="17"/>
  <c r="AW611" i="17"/>
  <c r="AW610" i="17"/>
  <c r="AW609" i="17"/>
  <c r="AW608" i="17"/>
  <c r="AW607" i="17"/>
  <c r="AW606" i="17"/>
  <c r="AW605" i="17"/>
  <c r="AW604" i="17"/>
  <c r="AW603" i="17"/>
  <c r="AW602" i="17"/>
  <c r="AW601" i="17"/>
  <c r="AW600" i="17"/>
  <c r="AW599" i="17"/>
  <c r="AW598" i="17"/>
  <c r="AW597" i="17"/>
  <c r="AW596" i="17"/>
  <c r="AW595" i="17"/>
  <c r="AW594" i="17"/>
  <c r="AW593" i="17"/>
  <c r="AW592" i="17"/>
  <c r="AW591" i="17"/>
  <c r="AW590" i="17"/>
  <c r="AW589" i="17"/>
  <c r="AW588" i="17"/>
  <c r="AW587" i="17"/>
  <c r="AW586" i="17"/>
  <c r="AW585" i="17"/>
  <c r="AW584" i="17"/>
  <c r="AW583" i="17"/>
  <c r="AW582" i="17"/>
  <c r="AW581" i="17"/>
  <c r="AW580" i="17"/>
  <c r="AW579" i="17"/>
  <c r="AW578" i="17"/>
  <c r="AW577" i="17"/>
  <c r="AW576" i="17"/>
  <c r="AW575" i="17"/>
  <c r="AW574" i="17"/>
  <c r="AW573" i="17"/>
  <c r="AW572" i="17"/>
  <c r="AW571" i="17"/>
  <c r="AW570" i="17"/>
  <c r="AW569" i="17"/>
  <c r="AW568" i="17"/>
  <c r="AW567" i="17"/>
  <c r="AW566" i="17"/>
  <c r="AW565" i="17"/>
  <c r="AW564" i="17"/>
  <c r="AW563" i="17"/>
  <c r="AW562" i="17"/>
  <c r="AW561" i="17"/>
  <c r="AW560" i="17"/>
  <c r="AW559" i="17"/>
  <c r="AW558" i="17"/>
  <c r="AW557" i="17"/>
  <c r="AW556" i="17"/>
  <c r="AW555" i="17"/>
  <c r="AW554" i="17"/>
  <c r="AW553" i="17"/>
  <c r="AW552" i="17"/>
  <c r="AW551" i="17"/>
  <c r="AW550" i="17"/>
  <c r="AW549" i="17"/>
  <c r="AW548" i="17"/>
  <c r="AW547" i="17"/>
  <c r="AW546" i="17"/>
  <c r="AW545" i="17"/>
  <c r="AW544" i="17"/>
  <c r="AW543" i="17"/>
  <c r="AW542" i="17"/>
  <c r="AW541" i="17"/>
  <c r="AW540" i="17"/>
  <c r="AW539" i="17"/>
  <c r="AW538" i="17"/>
  <c r="AW537" i="17"/>
  <c r="AW536" i="17"/>
  <c r="AW535" i="17"/>
  <c r="AW534" i="17"/>
  <c r="AW533" i="17"/>
  <c r="AW532" i="17"/>
  <c r="AW531" i="17"/>
  <c r="AW530" i="17"/>
  <c r="AW529" i="17"/>
  <c r="AW528" i="17"/>
  <c r="AW527" i="17"/>
  <c r="AW526" i="17"/>
  <c r="AW525" i="17"/>
  <c r="AW524" i="17"/>
  <c r="AW523" i="17"/>
  <c r="AW522" i="17"/>
  <c r="AW521" i="17"/>
  <c r="AW520" i="17"/>
  <c r="AW519" i="17"/>
  <c r="AW518" i="17"/>
  <c r="AW517" i="17"/>
  <c r="AW516" i="17"/>
  <c r="AW515" i="17"/>
  <c r="AW514" i="17"/>
  <c r="AW513" i="17"/>
  <c r="AW512" i="17"/>
  <c r="AW511" i="17"/>
  <c r="AW510" i="17"/>
  <c r="AW509" i="17"/>
  <c r="AW508" i="17"/>
  <c r="AW507" i="17"/>
  <c r="AW506" i="17"/>
  <c r="AW505" i="17"/>
  <c r="AW504" i="17"/>
  <c r="AW503" i="17"/>
  <c r="AW502" i="17"/>
  <c r="AW501" i="17"/>
  <c r="AW500" i="17"/>
  <c r="AW499" i="17"/>
  <c r="AW498" i="17"/>
  <c r="AW497" i="17"/>
  <c r="AW496" i="17"/>
  <c r="AW495" i="17"/>
  <c r="AW494" i="17"/>
  <c r="AW493" i="17"/>
  <c r="AW492" i="17"/>
  <c r="AW491" i="17"/>
  <c r="AW490" i="17"/>
  <c r="AW489" i="17"/>
  <c r="AW488" i="17"/>
  <c r="AW487" i="17"/>
  <c r="AW486" i="17"/>
  <c r="AW485" i="17"/>
  <c r="AW484" i="17"/>
  <c r="AW483" i="17"/>
  <c r="AW482" i="17"/>
  <c r="AW481" i="17"/>
  <c r="AW480" i="17"/>
  <c r="AW479" i="17"/>
  <c r="AW478" i="17"/>
  <c r="AW477" i="17"/>
  <c r="AW476" i="17"/>
  <c r="AW475" i="17"/>
  <c r="AW474" i="17"/>
  <c r="AW473" i="17"/>
  <c r="AW472" i="17"/>
  <c r="AW471" i="17"/>
  <c r="AW470" i="17"/>
  <c r="AW469" i="17"/>
  <c r="AW468" i="17"/>
  <c r="AW467" i="17"/>
  <c r="AW466" i="17"/>
  <c r="AW465" i="17"/>
  <c r="AW464" i="17"/>
  <c r="AW463" i="17"/>
  <c r="AW462" i="17"/>
  <c r="AW461" i="17"/>
  <c r="AW460" i="17"/>
  <c r="AW459" i="17"/>
  <c r="AW458" i="17"/>
  <c r="AW457" i="17"/>
  <c r="AW456" i="17"/>
  <c r="AW455" i="17"/>
  <c r="AW454" i="17"/>
  <c r="AW453" i="17"/>
  <c r="AW452" i="17"/>
  <c r="AW451" i="17"/>
  <c r="AW450" i="17"/>
  <c r="AW449" i="17"/>
  <c r="AW448" i="17"/>
  <c r="AW447" i="17"/>
  <c r="AW446" i="17"/>
  <c r="AW445" i="17"/>
  <c r="AW444" i="17"/>
  <c r="AW443" i="17"/>
  <c r="AW442" i="17"/>
  <c r="AW441" i="17"/>
  <c r="AW440" i="17"/>
  <c r="AW439" i="17"/>
  <c r="AW438" i="17"/>
  <c r="AW437" i="17"/>
  <c r="AW436" i="17"/>
  <c r="AW435" i="17"/>
  <c r="AW434" i="17"/>
  <c r="AW433" i="17"/>
  <c r="AW432" i="17"/>
  <c r="AW431" i="17"/>
  <c r="AW430" i="17"/>
  <c r="AW429" i="17"/>
  <c r="AW428" i="17"/>
  <c r="AW427" i="17"/>
  <c r="AW426" i="17"/>
  <c r="AW425" i="17"/>
  <c r="AW424" i="17"/>
  <c r="AW423" i="17"/>
  <c r="AW422" i="17"/>
  <c r="AW421" i="17"/>
  <c r="AW420" i="17"/>
  <c r="AW419" i="17"/>
  <c r="AW418" i="17"/>
  <c r="AW417" i="17"/>
  <c r="AW416" i="17"/>
  <c r="AW415" i="17"/>
  <c r="AW414" i="17"/>
  <c r="AW413" i="17"/>
  <c r="AW412" i="17"/>
  <c r="AW411" i="17"/>
  <c r="AW410" i="17"/>
  <c r="AW409" i="17"/>
  <c r="AW408" i="17"/>
  <c r="AW407" i="17"/>
  <c r="AW406" i="17"/>
  <c r="AW405" i="17"/>
  <c r="AW404" i="17"/>
  <c r="AW403" i="17"/>
  <c r="AW402" i="17"/>
  <c r="AW401" i="17"/>
  <c r="AW400" i="17"/>
  <c r="AW399" i="17"/>
  <c r="AW398" i="17"/>
  <c r="AW397" i="17"/>
  <c r="AW396" i="17"/>
  <c r="AW395" i="17"/>
  <c r="AW394" i="17"/>
  <c r="AW393" i="17"/>
  <c r="AW392" i="17"/>
  <c r="AW391" i="17"/>
  <c r="AW390" i="17"/>
  <c r="AW389" i="17"/>
  <c r="AW388" i="17"/>
  <c r="AW387" i="17"/>
  <c r="AW386" i="17"/>
  <c r="AW385" i="17"/>
  <c r="AW384" i="17"/>
  <c r="AW383" i="17"/>
  <c r="AW382" i="17"/>
  <c r="AW381" i="17"/>
  <c r="AW380" i="17"/>
  <c r="AW379" i="17"/>
  <c r="AW378" i="17"/>
  <c r="AW377" i="17"/>
  <c r="AW376" i="17"/>
  <c r="AW375" i="17"/>
  <c r="AW374" i="17"/>
  <c r="AW373" i="17"/>
  <c r="AW372" i="17"/>
  <c r="AW371" i="17"/>
  <c r="AW370" i="17"/>
  <c r="AW369" i="17"/>
  <c r="AW368" i="17"/>
  <c r="AW367" i="17"/>
  <c r="AW366" i="17"/>
  <c r="AW365" i="17"/>
  <c r="AW364" i="17"/>
  <c r="AW363" i="17"/>
  <c r="AW362" i="17"/>
  <c r="AW361" i="17"/>
  <c r="AW360" i="17"/>
  <c r="AW359" i="17"/>
  <c r="AW358" i="17"/>
  <c r="AW357" i="17"/>
  <c r="AW356" i="17"/>
  <c r="AW355" i="17"/>
  <c r="AW354" i="17"/>
  <c r="AW353" i="17"/>
  <c r="AW352" i="17"/>
  <c r="AW351" i="17"/>
  <c r="AW350" i="17"/>
  <c r="AW349" i="17"/>
  <c r="AW348" i="17"/>
  <c r="AW347" i="17"/>
  <c r="AW346" i="17"/>
  <c r="AW345" i="17"/>
  <c r="AW344" i="17"/>
  <c r="AW343" i="17"/>
  <c r="AW342" i="17"/>
  <c r="AW341" i="17"/>
  <c r="AW340" i="17"/>
  <c r="AW339" i="17"/>
  <c r="AW338" i="17"/>
  <c r="AW337" i="17"/>
  <c r="AW336" i="17"/>
  <c r="AW335" i="17"/>
  <c r="AW334" i="17"/>
  <c r="AW333" i="17"/>
  <c r="AW332" i="17"/>
  <c r="AW331" i="17"/>
  <c r="AW330" i="17"/>
  <c r="AW329" i="17"/>
  <c r="AW328" i="17"/>
  <c r="AW327" i="17"/>
  <c r="AW326" i="17"/>
  <c r="AW325" i="17"/>
  <c r="AW324" i="17"/>
  <c r="AW323" i="17"/>
  <c r="AW322" i="17"/>
  <c r="AW321" i="17"/>
  <c r="AW320" i="17"/>
  <c r="AW319" i="17"/>
  <c r="AW318" i="17"/>
  <c r="AW317" i="17"/>
  <c r="AW316" i="17"/>
  <c r="AW315" i="17"/>
  <c r="AW314" i="17"/>
  <c r="AW313" i="17"/>
  <c r="AW312" i="17"/>
  <c r="AW311" i="17"/>
  <c r="AW310" i="17"/>
  <c r="AW309" i="17"/>
  <c r="AW308" i="17"/>
  <c r="AW307" i="17"/>
  <c r="AW306" i="17"/>
  <c r="AW305" i="17"/>
  <c r="AW304" i="17"/>
  <c r="AW303" i="17"/>
  <c r="AW302" i="17"/>
  <c r="AW301" i="17"/>
  <c r="AW300" i="17"/>
  <c r="AW299" i="17"/>
  <c r="AW298" i="17"/>
  <c r="AW297" i="17"/>
  <c r="AW296" i="17"/>
  <c r="AW295" i="17"/>
  <c r="AW294" i="17"/>
  <c r="AW293" i="17"/>
  <c r="AW292" i="17"/>
  <c r="AW291" i="17"/>
  <c r="AW290" i="17"/>
  <c r="AW289" i="17"/>
  <c r="AW288" i="17"/>
  <c r="AW287" i="17"/>
  <c r="AW286" i="17"/>
  <c r="AW285" i="17"/>
  <c r="AW284" i="17"/>
  <c r="AW283" i="17"/>
  <c r="AW282" i="17"/>
  <c r="AW281" i="17"/>
  <c r="AW280" i="17"/>
  <c r="AW279" i="17"/>
  <c r="AW278" i="17"/>
  <c r="AW277" i="17"/>
  <c r="AW276" i="17"/>
  <c r="AW275" i="17"/>
  <c r="AW274" i="17"/>
  <c r="AW273" i="17"/>
  <c r="AW272" i="17"/>
  <c r="AW271" i="17"/>
  <c r="AW270" i="17"/>
  <c r="AW269" i="17"/>
  <c r="AW268" i="17"/>
  <c r="AW267" i="17"/>
  <c r="AW266" i="17"/>
  <c r="AW265" i="17"/>
  <c r="AW264" i="17"/>
  <c r="AW263" i="17"/>
  <c r="AW262" i="17"/>
  <c r="AW261" i="17"/>
  <c r="AW260" i="17"/>
  <c r="AW259" i="17"/>
  <c r="AW258" i="17"/>
  <c r="AW257" i="17"/>
  <c r="AW256" i="17"/>
  <c r="AW255" i="17"/>
  <c r="AW254" i="17"/>
  <c r="AW253" i="17"/>
  <c r="AW252" i="17"/>
  <c r="AW251" i="17"/>
  <c r="AW250" i="17"/>
  <c r="AW249" i="17"/>
  <c r="AW248" i="17"/>
  <c r="AW247" i="17"/>
  <c r="AW246" i="17"/>
  <c r="AW245" i="17"/>
  <c r="AW244" i="17"/>
  <c r="AW243" i="17"/>
  <c r="AW242" i="17"/>
  <c r="AW241" i="17"/>
  <c r="AW240" i="17"/>
  <c r="AW239" i="17"/>
  <c r="AW238" i="17"/>
  <c r="AW237" i="17"/>
  <c r="AW236" i="17"/>
  <c r="AW235" i="17"/>
  <c r="AW234" i="17"/>
  <c r="AW233" i="17"/>
  <c r="AW232" i="17"/>
  <c r="AW231" i="17"/>
  <c r="AW230" i="17"/>
  <c r="AW229" i="17"/>
  <c r="AW228" i="17"/>
  <c r="AW227" i="17"/>
  <c r="AW226" i="17"/>
  <c r="AW225" i="17"/>
  <c r="AW224" i="17"/>
  <c r="AW223" i="17"/>
  <c r="AW222" i="17"/>
  <c r="AW221" i="17"/>
  <c r="AW220" i="17"/>
  <c r="AW219" i="17"/>
  <c r="AW218" i="17"/>
  <c r="AW217" i="17"/>
  <c r="AW216" i="17"/>
  <c r="AW215" i="17"/>
  <c r="AW214" i="17"/>
  <c r="AW213" i="17"/>
  <c r="AW212" i="17"/>
  <c r="AW211" i="17"/>
  <c r="AW210" i="17"/>
  <c r="AW209" i="17"/>
  <c r="AW208" i="17"/>
  <c r="AW207" i="17"/>
  <c r="AW206" i="17"/>
  <c r="AW205" i="17"/>
  <c r="AW204" i="17"/>
  <c r="AW203" i="17"/>
  <c r="AW202" i="17"/>
  <c r="AW201" i="17"/>
  <c r="AW200" i="17"/>
  <c r="AW199" i="17"/>
  <c r="AW198" i="17"/>
  <c r="AW197" i="17"/>
  <c r="AW196" i="17"/>
  <c r="AW195" i="17"/>
  <c r="AW194" i="17"/>
  <c r="AW193" i="17"/>
  <c r="AW192" i="17"/>
  <c r="AW191" i="17"/>
  <c r="AW190" i="17"/>
  <c r="AW189" i="17"/>
  <c r="AW188" i="17"/>
  <c r="AW187" i="17"/>
  <c r="AW186" i="17"/>
  <c r="AW185" i="17"/>
  <c r="AW184" i="17"/>
  <c r="AW183" i="17"/>
  <c r="AW182" i="17"/>
  <c r="AW181" i="17"/>
  <c r="AW180" i="17"/>
  <c r="AW179" i="17"/>
  <c r="AW178" i="17"/>
  <c r="AW177" i="17"/>
  <c r="AW176" i="17"/>
  <c r="AW175" i="17"/>
  <c r="AW174" i="17"/>
  <c r="AW173" i="17"/>
  <c r="AW172" i="17"/>
  <c r="AW171" i="17"/>
  <c r="AW170" i="17"/>
  <c r="AW169" i="17"/>
  <c r="AW168" i="17"/>
  <c r="AW167" i="17"/>
  <c r="AW166" i="17"/>
  <c r="AW165" i="17"/>
  <c r="AW164" i="17"/>
  <c r="AW163" i="17"/>
  <c r="AW162" i="17"/>
  <c r="AW161" i="17"/>
  <c r="AW160" i="17"/>
  <c r="AW159" i="17"/>
  <c r="AW158" i="17"/>
  <c r="AW157" i="17"/>
  <c r="AW156" i="17"/>
  <c r="AW155" i="17"/>
  <c r="AW154" i="17"/>
  <c r="AW153" i="17"/>
  <c r="AW152" i="17"/>
  <c r="AW151" i="17"/>
  <c r="AW150" i="17"/>
  <c r="AW149" i="17"/>
  <c r="AW148" i="17"/>
  <c r="AW147" i="17"/>
  <c r="AW146" i="17"/>
  <c r="AW145" i="17"/>
  <c r="AW144" i="17"/>
  <c r="AW143" i="17"/>
  <c r="AW142" i="17"/>
  <c r="AW141" i="17"/>
  <c r="AW140" i="17"/>
  <c r="AW139" i="17"/>
  <c r="AW138" i="17"/>
  <c r="AW137" i="17"/>
  <c r="AW136" i="17"/>
  <c r="AW135" i="17"/>
  <c r="AW134" i="17"/>
  <c r="AW133" i="17"/>
  <c r="AW132" i="17"/>
  <c r="AW131" i="17"/>
  <c r="AW130" i="17"/>
  <c r="AW129" i="17"/>
  <c r="AW128" i="17"/>
  <c r="AW127" i="17"/>
  <c r="AW126" i="17"/>
  <c r="AW125" i="17"/>
  <c r="AW124" i="17"/>
  <c r="AW123" i="17"/>
  <c r="AW122" i="17"/>
  <c r="AW121" i="17"/>
  <c r="AW120" i="17"/>
  <c r="AW119" i="17"/>
  <c r="AW118" i="17"/>
  <c r="AW117" i="17"/>
  <c r="AW116" i="17"/>
  <c r="AW115" i="17"/>
  <c r="AW114" i="17"/>
  <c r="AW113" i="17"/>
  <c r="AW112" i="17"/>
  <c r="AW111" i="17"/>
  <c r="AW110" i="17"/>
  <c r="AW109" i="17"/>
  <c r="AW108" i="17"/>
  <c r="AW107" i="17"/>
  <c r="AW106" i="17"/>
  <c r="AW105" i="17"/>
  <c r="AW104" i="17"/>
  <c r="AW103" i="17"/>
  <c r="AW102" i="17"/>
  <c r="AW101" i="17"/>
  <c r="AW100" i="17"/>
  <c r="AW99" i="17"/>
  <c r="AW98" i="17"/>
  <c r="AW97" i="17"/>
  <c r="AW96" i="17"/>
  <c r="AW95" i="17"/>
  <c r="AW94" i="17"/>
  <c r="AW93" i="17"/>
  <c r="AW92" i="17"/>
  <c r="AW91" i="17"/>
  <c r="AW90" i="17"/>
  <c r="AW89" i="17"/>
  <c r="AW88" i="17"/>
  <c r="AW87" i="17"/>
  <c r="AW86" i="17"/>
  <c r="AW85" i="17"/>
  <c r="AW84" i="17"/>
  <c r="AW83" i="17"/>
  <c r="AW82" i="17"/>
  <c r="AW81" i="17"/>
  <c r="AW80" i="17"/>
  <c r="AW79" i="17"/>
  <c r="AW78" i="17"/>
  <c r="AW77" i="17"/>
  <c r="AW76" i="17"/>
  <c r="AW75" i="17"/>
  <c r="AW74" i="17"/>
  <c r="AW73" i="17"/>
  <c r="AW72" i="17"/>
  <c r="AW71" i="17"/>
  <c r="AW70" i="17"/>
  <c r="AW69" i="17"/>
  <c r="AW68" i="17"/>
  <c r="AW67" i="17"/>
  <c r="AW66" i="17"/>
  <c r="AW65" i="17"/>
  <c r="AW64" i="17"/>
  <c r="AW63" i="17"/>
  <c r="AW62" i="17"/>
  <c r="AW61" i="17"/>
  <c r="AW60" i="17"/>
  <c r="AW59" i="17"/>
  <c r="AW58" i="17"/>
  <c r="AW57" i="17"/>
  <c r="AW56" i="17"/>
  <c r="AW55" i="17"/>
  <c r="AW54" i="17"/>
  <c r="AW53" i="17"/>
  <c r="AW52" i="17"/>
  <c r="AW51" i="17"/>
  <c r="AW50" i="17"/>
  <c r="AW49" i="17"/>
  <c r="AW48" i="17"/>
  <c r="AW47" i="17"/>
  <c r="AW46" i="17"/>
  <c r="AW45" i="17"/>
  <c r="AW44" i="17"/>
  <c r="AW43" i="17"/>
  <c r="AW42" i="17"/>
  <c r="AW41" i="17"/>
  <c r="AW40" i="17"/>
  <c r="AW39" i="17"/>
  <c r="AW38" i="17"/>
  <c r="AW37" i="17"/>
  <c r="AW36" i="17"/>
  <c r="AW35" i="17"/>
  <c r="AW34" i="17"/>
  <c r="AW33" i="17"/>
  <c r="AW32" i="17"/>
  <c r="AW31" i="17"/>
  <c r="AW30" i="17"/>
  <c r="AW29" i="17"/>
  <c r="AW28" i="17"/>
  <c r="AW27" i="17"/>
  <c r="AW26" i="17"/>
  <c r="AW25" i="17"/>
  <c r="AW24" i="17"/>
  <c r="AW23" i="17"/>
  <c r="AW22" i="17"/>
  <c r="AW21" i="17"/>
  <c r="AW20" i="17"/>
  <c r="AW19" i="17"/>
  <c r="AW18" i="17"/>
  <c r="AW17" i="17"/>
  <c r="AW16" i="17"/>
  <c r="AW15" i="17"/>
  <c r="AW14" i="17"/>
  <c r="AW13" i="17"/>
  <c r="AW12" i="17"/>
  <c r="AW11" i="17"/>
  <c r="AW10" i="17"/>
  <c r="AW9" i="17"/>
  <c r="AW8" i="17"/>
  <c r="AW7" i="17"/>
  <c r="AW6" i="17"/>
  <c r="AW5" i="17"/>
  <c r="AW4" i="17"/>
  <c r="AW3" i="17"/>
  <c r="AU1351" i="17"/>
  <c r="AU1350" i="17"/>
  <c r="AU1349" i="17"/>
  <c r="AU1348" i="17"/>
  <c r="AU1347" i="17"/>
  <c r="AU1346" i="17"/>
  <c r="AU1345" i="17"/>
  <c r="AU1344" i="17"/>
  <c r="AU1343" i="17"/>
  <c r="AU1342" i="17"/>
  <c r="AU1341" i="17"/>
  <c r="AU1340" i="17"/>
  <c r="AU1339" i="17"/>
  <c r="AU1338" i="17"/>
  <c r="AU1337" i="17"/>
  <c r="AU1336" i="17"/>
  <c r="AU1335" i="17"/>
  <c r="AU1334" i="17"/>
  <c r="AU1333" i="17"/>
  <c r="AU1332" i="17"/>
  <c r="AU1331" i="17"/>
  <c r="AU1330" i="17"/>
  <c r="AU1329" i="17"/>
  <c r="AU1328" i="17"/>
  <c r="AU1327" i="17"/>
  <c r="AU1326" i="17"/>
  <c r="AU1325" i="17"/>
  <c r="AU1324" i="17"/>
  <c r="AU1323" i="17"/>
  <c r="AU1322" i="17"/>
  <c r="AU1321" i="17"/>
  <c r="AU1320" i="17"/>
  <c r="AU1319" i="17"/>
  <c r="AU1318" i="17"/>
  <c r="AU1317" i="17"/>
  <c r="AU1316" i="17"/>
  <c r="AU1315" i="17"/>
  <c r="AU1314" i="17"/>
  <c r="AU1313" i="17"/>
  <c r="AU1312" i="17"/>
  <c r="AU1311" i="17"/>
  <c r="AU1310" i="17"/>
  <c r="AU1309" i="17"/>
  <c r="AU1308" i="17"/>
  <c r="AU1307" i="17"/>
  <c r="AU1306" i="17"/>
  <c r="AU1305" i="17"/>
  <c r="AU1304" i="17"/>
  <c r="AU1303" i="17"/>
  <c r="AU1302" i="17"/>
  <c r="AU1301" i="17"/>
  <c r="AU1300" i="17"/>
  <c r="AU1299" i="17"/>
  <c r="AU1298" i="17"/>
  <c r="AU1297" i="17"/>
  <c r="AU1296" i="17"/>
  <c r="AU1295" i="17"/>
  <c r="AU1294" i="17"/>
  <c r="AU1293" i="17"/>
  <c r="AU1292" i="17"/>
  <c r="AU1291" i="17"/>
  <c r="AU1290" i="17"/>
  <c r="AU1289" i="17"/>
  <c r="AU1288" i="17"/>
  <c r="AU1287" i="17"/>
  <c r="AU1286" i="17"/>
  <c r="AU1285" i="17"/>
  <c r="AU1284" i="17"/>
  <c r="AU1283" i="17"/>
  <c r="AU1282" i="17"/>
  <c r="AU1281" i="17"/>
  <c r="AU1280" i="17"/>
  <c r="AU1279" i="17"/>
  <c r="AU1278" i="17"/>
  <c r="AU1277" i="17"/>
  <c r="AU1276" i="17"/>
  <c r="AU1275" i="17"/>
  <c r="AU1274" i="17"/>
  <c r="AU1273" i="17"/>
  <c r="AU1272" i="17"/>
  <c r="AU1271" i="17"/>
  <c r="AU1270" i="17"/>
  <c r="AU1269" i="17"/>
  <c r="AU1268" i="17"/>
  <c r="AU1267" i="17"/>
  <c r="AU1266" i="17"/>
  <c r="AU1265" i="17"/>
  <c r="AU1264" i="17"/>
  <c r="AU1263" i="17"/>
  <c r="AU1262" i="17"/>
  <c r="AU1261" i="17"/>
  <c r="AU1260" i="17"/>
  <c r="AU1259" i="17"/>
  <c r="AU1258" i="17"/>
  <c r="AU1257" i="17"/>
  <c r="AU1256" i="17"/>
  <c r="AU1255" i="17"/>
  <c r="AU1254" i="17"/>
  <c r="AU1253" i="17"/>
  <c r="AU1252" i="17"/>
  <c r="AU1251" i="17"/>
  <c r="AU1250" i="17"/>
  <c r="AU1249" i="17"/>
  <c r="AU1248" i="17"/>
  <c r="AU1247" i="17"/>
  <c r="AU1246" i="17"/>
  <c r="AU1245" i="17"/>
  <c r="AU1244" i="17"/>
  <c r="AU1243" i="17"/>
  <c r="AU1242" i="17"/>
  <c r="AU1241" i="17"/>
  <c r="AU1240" i="17"/>
  <c r="AU1239" i="17"/>
  <c r="AU1238" i="17"/>
  <c r="AU1237" i="17"/>
  <c r="AU1236" i="17"/>
  <c r="AU1235" i="17"/>
  <c r="AU1234" i="17"/>
  <c r="AU1233" i="17"/>
  <c r="AU1232" i="17"/>
  <c r="AU1231" i="17"/>
  <c r="AU1230" i="17"/>
  <c r="AU1229" i="17"/>
  <c r="AU1228" i="17"/>
  <c r="AU1227" i="17"/>
  <c r="AU1226" i="17"/>
  <c r="AU1225" i="17"/>
  <c r="AU1224" i="17"/>
  <c r="AU1223" i="17"/>
  <c r="AU1222" i="17"/>
  <c r="AU1221" i="17"/>
  <c r="AU1220" i="17"/>
  <c r="AU1219" i="17"/>
  <c r="AU1218" i="17"/>
  <c r="AU1217" i="17"/>
  <c r="AU1216" i="17"/>
  <c r="AU1215" i="17"/>
  <c r="AU1214" i="17"/>
  <c r="AU1213" i="17"/>
  <c r="AU1212" i="17"/>
  <c r="AU1211" i="17"/>
  <c r="AU1210" i="17"/>
  <c r="AU1209" i="17"/>
  <c r="AU1208" i="17"/>
  <c r="AU1207" i="17"/>
  <c r="AU1206" i="17"/>
  <c r="AU1205" i="17"/>
  <c r="AU1204" i="17"/>
  <c r="AU1203" i="17"/>
  <c r="AU1202" i="17"/>
  <c r="AU1201" i="17"/>
  <c r="AU1200" i="17"/>
  <c r="AU1199" i="17"/>
  <c r="AU1198" i="17"/>
  <c r="AU1197" i="17"/>
  <c r="AU1196" i="17"/>
  <c r="AU1195" i="17"/>
  <c r="AU1194" i="17"/>
  <c r="AU1193" i="17"/>
  <c r="AU1192" i="17"/>
  <c r="AU1191" i="17"/>
  <c r="AU1190" i="17"/>
  <c r="AU1189" i="17"/>
  <c r="AU1188" i="17"/>
  <c r="AU1187" i="17"/>
  <c r="AU1186" i="17"/>
  <c r="AU1185" i="17"/>
  <c r="AU1184" i="17"/>
  <c r="AU1183" i="17"/>
  <c r="AU1182" i="17"/>
  <c r="AU1181" i="17"/>
  <c r="AU1180" i="17"/>
  <c r="AU1179" i="17"/>
  <c r="AU1178" i="17"/>
  <c r="AU1177" i="17"/>
  <c r="AU1176" i="17"/>
  <c r="AU1175" i="17"/>
  <c r="AU1174" i="17"/>
  <c r="AU1173" i="17"/>
  <c r="AU1172" i="17"/>
  <c r="AU1171" i="17"/>
  <c r="AU1170" i="17"/>
  <c r="AU1169" i="17"/>
  <c r="AU1168" i="17"/>
  <c r="AU1167" i="17"/>
  <c r="AU1166" i="17"/>
  <c r="AU1165" i="17"/>
  <c r="AU1164" i="17"/>
  <c r="AU1163" i="17"/>
  <c r="AU1162" i="17"/>
  <c r="AU1161" i="17"/>
  <c r="AU1160" i="17"/>
  <c r="AU1159" i="17"/>
  <c r="AU1158" i="17"/>
  <c r="AU1157" i="17"/>
  <c r="AU1156" i="17"/>
  <c r="AU1155" i="17"/>
  <c r="AU1154" i="17"/>
  <c r="AU1153" i="17"/>
  <c r="AU1152" i="17"/>
  <c r="AU1151" i="17"/>
  <c r="AU1150" i="17"/>
  <c r="AU1149" i="17"/>
  <c r="AU1148" i="17"/>
  <c r="AU1147" i="17"/>
  <c r="AU1146" i="17"/>
  <c r="AU1145" i="17"/>
  <c r="AU1144" i="17"/>
  <c r="AU1143" i="17"/>
  <c r="AU1142" i="17"/>
  <c r="AU1141" i="17"/>
  <c r="AU1140" i="17"/>
  <c r="AU1139" i="17"/>
  <c r="AU1138" i="17"/>
  <c r="AU1137" i="17"/>
  <c r="AU1136" i="17"/>
  <c r="AU1135" i="17"/>
  <c r="AU1134" i="17"/>
  <c r="AU1133" i="17"/>
  <c r="AU1132" i="17"/>
  <c r="AU1131" i="17"/>
  <c r="AU1130" i="17"/>
  <c r="AU1129" i="17"/>
  <c r="AU1128" i="17"/>
  <c r="AU1127" i="17"/>
  <c r="AU1126" i="17"/>
  <c r="AU1125" i="17"/>
  <c r="AU1124" i="17"/>
  <c r="AU1123" i="17"/>
  <c r="AU1122" i="17"/>
  <c r="AU1121" i="17"/>
  <c r="AU1120" i="17"/>
  <c r="AU1119" i="17"/>
  <c r="AU1118" i="17"/>
  <c r="AU1117" i="17"/>
  <c r="AU1116" i="17"/>
  <c r="AU1115" i="17"/>
  <c r="AU1114" i="17"/>
  <c r="AU1113" i="17"/>
  <c r="AU1112" i="17"/>
  <c r="AU1111" i="17"/>
  <c r="AU1110" i="17"/>
  <c r="AU1109" i="17"/>
  <c r="AU1108" i="17"/>
  <c r="AU1107" i="17"/>
  <c r="AU1106" i="17"/>
  <c r="AU1105" i="17"/>
  <c r="AU1104" i="17"/>
  <c r="AU1103" i="17"/>
  <c r="AU1102" i="17"/>
  <c r="AU1101" i="17"/>
  <c r="AU1100" i="17"/>
  <c r="AU1099" i="17"/>
  <c r="AU1098" i="17"/>
  <c r="AU1097" i="17"/>
  <c r="AU1096" i="17"/>
  <c r="AU1095" i="17"/>
  <c r="AU1094" i="17"/>
  <c r="AU1093" i="17"/>
  <c r="AU1092" i="17"/>
  <c r="AU1091" i="17"/>
  <c r="AU1090" i="17"/>
  <c r="AU1089" i="17"/>
  <c r="AU1088" i="17"/>
  <c r="AU1087" i="17"/>
  <c r="AU1086" i="17"/>
  <c r="AU1085" i="17"/>
  <c r="AU1084" i="17"/>
  <c r="AU1083" i="17"/>
  <c r="AU1082" i="17"/>
  <c r="AU1081" i="17"/>
  <c r="AU1080" i="17"/>
  <c r="AU1079" i="17"/>
  <c r="AU1078" i="17"/>
  <c r="AU1077" i="17"/>
  <c r="AU1076" i="17"/>
  <c r="AU1075" i="17"/>
  <c r="AU1074" i="17"/>
  <c r="AU1073" i="17"/>
  <c r="AU1072" i="17"/>
  <c r="AU1071" i="17"/>
  <c r="AU1070" i="17"/>
  <c r="AU1069" i="17"/>
  <c r="AU1068" i="17"/>
  <c r="AU1067" i="17"/>
  <c r="AU1066" i="17"/>
  <c r="AU1065" i="17"/>
  <c r="AU1064" i="17"/>
  <c r="AU1063" i="17"/>
  <c r="AU1062" i="17"/>
  <c r="AU1061" i="17"/>
  <c r="AU1060" i="17"/>
  <c r="AU1059" i="17"/>
  <c r="AU1058" i="17"/>
  <c r="AU1057" i="17"/>
  <c r="AU1056" i="17"/>
  <c r="AU1055" i="17"/>
  <c r="AU1054" i="17"/>
  <c r="AU1053" i="17"/>
  <c r="AU1052" i="17"/>
  <c r="AU1051" i="17"/>
  <c r="AU1050" i="17"/>
  <c r="AU1049" i="17"/>
  <c r="AU1048" i="17"/>
  <c r="AU1047" i="17"/>
  <c r="AU1046" i="17"/>
  <c r="AU1045" i="17"/>
  <c r="AU1044" i="17"/>
  <c r="AU1043" i="17"/>
  <c r="AU1042" i="17"/>
  <c r="AU1041" i="17"/>
  <c r="AU1040" i="17"/>
  <c r="AU1039" i="17"/>
  <c r="AU1038" i="17"/>
  <c r="AU1037" i="17"/>
  <c r="AU1036" i="17"/>
  <c r="AU1035" i="17"/>
  <c r="AU1034" i="17"/>
  <c r="AU1033" i="17"/>
  <c r="AU1032" i="17"/>
  <c r="AU1031" i="17"/>
  <c r="AU1030" i="17"/>
  <c r="AU1029" i="17"/>
  <c r="AU1028" i="17"/>
  <c r="AU1027" i="17"/>
  <c r="AU1026" i="17"/>
  <c r="AU1025" i="17"/>
  <c r="AU1024" i="17"/>
  <c r="AU1023" i="17"/>
  <c r="AU1022" i="17"/>
  <c r="AU1021" i="17"/>
  <c r="AU1020" i="17"/>
  <c r="AU1019" i="17"/>
  <c r="AU1018" i="17"/>
  <c r="AU1017" i="17"/>
  <c r="AU1016" i="17"/>
  <c r="AU1015" i="17"/>
  <c r="AU1014" i="17"/>
  <c r="AU1013" i="17"/>
  <c r="AU1012" i="17"/>
  <c r="AU1011" i="17"/>
  <c r="AU1010" i="17"/>
  <c r="AU1009" i="17"/>
  <c r="AU1008" i="17"/>
  <c r="AU1007" i="17"/>
  <c r="AU1006" i="17"/>
  <c r="AU1005" i="17"/>
  <c r="AU1004" i="17"/>
  <c r="AU1003" i="17"/>
  <c r="AU1002" i="17"/>
  <c r="AU1001" i="17"/>
  <c r="AU1000" i="17"/>
  <c r="AU999" i="17"/>
  <c r="AU998" i="17"/>
  <c r="AU997" i="17"/>
  <c r="AU996" i="17"/>
  <c r="AU995" i="17"/>
  <c r="AU994" i="17"/>
  <c r="AU993" i="17"/>
  <c r="AU992" i="17"/>
  <c r="AU991" i="17"/>
  <c r="AU990" i="17"/>
  <c r="AU989" i="17"/>
  <c r="AU988" i="17"/>
  <c r="AU987" i="17"/>
  <c r="AU986" i="17"/>
  <c r="AU985" i="17"/>
  <c r="AU984" i="17"/>
  <c r="AU983" i="17"/>
  <c r="AU982" i="17"/>
  <c r="AU981" i="17"/>
  <c r="AU980" i="17"/>
  <c r="AU979" i="17"/>
  <c r="AU978" i="17"/>
  <c r="AU977" i="17"/>
  <c r="AU976" i="17"/>
  <c r="AU975" i="17"/>
  <c r="AU974" i="17"/>
  <c r="AU973" i="17"/>
  <c r="AU972" i="17"/>
  <c r="AU971" i="17"/>
  <c r="AU970" i="17"/>
  <c r="AU969" i="17"/>
  <c r="AU968" i="17"/>
  <c r="AU967" i="17"/>
  <c r="AU966" i="17"/>
  <c r="AU965" i="17"/>
  <c r="AU964" i="17"/>
  <c r="AU963" i="17"/>
  <c r="AU962" i="17"/>
  <c r="AU961" i="17"/>
  <c r="AU960" i="17"/>
  <c r="AU959" i="17"/>
  <c r="AU958" i="17"/>
  <c r="AU957" i="17"/>
  <c r="AU956" i="17"/>
  <c r="AU955" i="17"/>
  <c r="AU954" i="17"/>
  <c r="AU953" i="17"/>
  <c r="AU952" i="17"/>
  <c r="AU951" i="17"/>
  <c r="AU950" i="17"/>
  <c r="AU949" i="17"/>
  <c r="AU948" i="17"/>
  <c r="AU947" i="17"/>
  <c r="AU946" i="17"/>
  <c r="AU945" i="17"/>
  <c r="AU944" i="17"/>
  <c r="AU943" i="17"/>
  <c r="AU942" i="17"/>
  <c r="AU941" i="17"/>
  <c r="AU940" i="17"/>
  <c r="AU939" i="17"/>
  <c r="AU938" i="17"/>
  <c r="AU937" i="17"/>
  <c r="AU936" i="17"/>
  <c r="AU935" i="17"/>
  <c r="AU934" i="17"/>
  <c r="AU933" i="17"/>
  <c r="AU932" i="17"/>
  <c r="AU931" i="17"/>
  <c r="AU930" i="17"/>
  <c r="AU929" i="17"/>
  <c r="AU928" i="17"/>
  <c r="AU927" i="17"/>
  <c r="AU926" i="17"/>
  <c r="AU925" i="17"/>
  <c r="AU924" i="17"/>
  <c r="AU923" i="17"/>
  <c r="AU922" i="17"/>
  <c r="AU921" i="17"/>
  <c r="AU920" i="17"/>
  <c r="AU919" i="17"/>
  <c r="AU918" i="17"/>
  <c r="AU917" i="17"/>
  <c r="AU916" i="17"/>
  <c r="AU915" i="17"/>
  <c r="AU914" i="17"/>
  <c r="AU913" i="17"/>
  <c r="AU912" i="17"/>
  <c r="AU911" i="17"/>
  <c r="AU910" i="17"/>
  <c r="AU909" i="17"/>
  <c r="AU908" i="17"/>
  <c r="AU907" i="17"/>
  <c r="AU906" i="17"/>
  <c r="AU905" i="17"/>
  <c r="AU904" i="17"/>
  <c r="AU903" i="17"/>
  <c r="AU902" i="17"/>
  <c r="AU901" i="17"/>
  <c r="AU900" i="17"/>
  <c r="AU899" i="17"/>
  <c r="AU898" i="17"/>
  <c r="AU897" i="17"/>
  <c r="AU896" i="17"/>
  <c r="AU895" i="17"/>
  <c r="AU894" i="17"/>
  <c r="AU893" i="17"/>
  <c r="AU892" i="17"/>
  <c r="AU891" i="17"/>
  <c r="AU890" i="17"/>
  <c r="AU889" i="17"/>
  <c r="AU888" i="17"/>
  <c r="AU887" i="17"/>
  <c r="AU886" i="17"/>
  <c r="AU885" i="17"/>
  <c r="AU884" i="17"/>
  <c r="AU883" i="17"/>
  <c r="AU882" i="17"/>
  <c r="AU881" i="17"/>
  <c r="AU880" i="17"/>
  <c r="AU879" i="17"/>
  <c r="AU878" i="17"/>
  <c r="AU877" i="17"/>
  <c r="AU876" i="17"/>
  <c r="AU875" i="17"/>
  <c r="AU874" i="17"/>
  <c r="AU873" i="17"/>
  <c r="AU872" i="17"/>
  <c r="AU871" i="17"/>
  <c r="AU870" i="17"/>
  <c r="AU869" i="17"/>
  <c r="AU868" i="17"/>
  <c r="AU867" i="17"/>
  <c r="AU866" i="17"/>
  <c r="AU865" i="17"/>
  <c r="AU864" i="17"/>
  <c r="AU863" i="17"/>
  <c r="AU862" i="17"/>
  <c r="AU861" i="17"/>
  <c r="AU860" i="17"/>
  <c r="AU859" i="17"/>
  <c r="AU858" i="17"/>
  <c r="AU857" i="17"/>
  <c r="AU856" i="17"/>
  <c r="AU855" i="17"/>
  <c r="AU854" i="17"/>
  <c r="AU853" i="17"/>
  <c r="AU852" i="17"/>
  <c r="AU851" i="17"/>
  <c r="AU850" i="17"/>
  <c r="AU849" i="17"/>
  <c r="AU848" i="17"/>
  <c r="AU847" i="17"/>
  <c r="AU846" i="17"/>
  <c r="AU845" i="17"/>
  <c r="AU844" i="17"/>
  <c r="AU843" i="17"/>
  <c r="AU842" i="17"/>
  <c r="AU841" i="17"/>
  <c r="AU840" i="17"/>
  <c r="AU839" i="17"/>
  <c r="AU838" i="17"/>
  <c r="AU837" i="17"/>
  <c r="AU836" i="17"/>
  <c r="AU835" i="17"/>
  <c r="AU834" i="17"/>
  <c r="AU833" i="17"/>
  <c r="AU832" i="17"/>
  <c r="AU831" i="17"/>
  <c r="AU830" i="17"/>
  <c r="AU829" i="17"/>
  <c r="AU828" i="17"/>
  <c r="AU827" i="17"/>
  <c r="AU826" i="17"/>
  <c r="AU825" i="17"/>
  <c r="AU824" i="17"/>
  <c r="AU823" i="17"/>
  <c r="AU822" i="17"/>
  <c r="AU821" i="17"/>
  <c r="AU820" i="17"/>
  <c r="AU819" i="17"/>
  <c r="AU818" i="17"/>
  <c r="AU817" i="17"/>
  <c r="AU816" i="17"/>
  <c r="AU815" i="17"/>
  <c r="AU814" i="17"/>
  <c r="AU813" i="17"/>
  <c r="AU812" i="17"/>
  <c r="AU811" i="17"/>
  <c r="AU810" i="17"/>
  <c r="AU809" i="17"/>
  <c r="AU808" i="17"/>
  <c r="AU807" i="17"/>
  <c r="AU806" i="17"/>
  <c r="AU805" i="17"/>
  <c r="AU804" i="17"/>
  <c r="AU803" i="17"/>
  <c r="AU802" i="17"/>
  <c r="AU801" i="17"/>
  <c r="AU800" i="17"/>
  <c r="AU799" i="17"/>
  <c r="AU798" i="17"/>
  <c r="AU797" i="17"/>
  <c r="AU796" i="17"/>
  <c r="AU795" i="17"/>
  <c r="AU794" i="17"/>
  <c r="AU793" i="17"/>
  <c r="AU792" i="17"/>
  <c r="AU791" i="17"/>
  <c r="AU790" i="17"/>
  <c r="AU789" i="17"/>
  <c r="AU788" i="17"/>
  <c r="AU787" i="17"/>
  <c r="AU786" i="17"/>
  <c r="AU785" i="17"/>
  <c r="AU784" i="17"/>
  <c r="AU783" i="17"/>
  <c r="AU782" i="17"/>
  <c r="AU781" i="17"/>
  <c r="AU780" i="17"/>
  <c r="AU779" i="17"/>
  <c r="AU778" i="17"/>
  <c r="AU777" i="17"/>
  <c r="AU776" i="17"/>
  <c r="AU775" i="17"/>
  <c r="AU774" i="17"/>
  <c r="AU773" i="17"/>
  <c r="AU772" i="17"/>
  <c r="AU771" i="17"/>
  <c r="AU770" i="17"/>
  <c r="AU769" i="17"/>
  <c r="AU768" i="17"/>
  <c r="AU767" i="17"/>
  <c r="AU766" i="17"/>
  <c r="AU765" i="17"/>
  <c r="AU764" i="17"/>
  <c r="AU763" i="17"/>
  <c r="AU762" i="17"/>
  <c r="AU761" i="17"/>
  <c r="AU760" i="17"/>
  <c r="AU759" i="17"/>
  <c r="AU758" i="17"/>
  <c r="AU757" i="17"/>
  <c r="AU756" i="17"/>
  <c r="AU755" i="17"/>
  <c r="AU754" i="17"/>
  <c r="AU753" i="17"/>
  <c r="AU752" i="17"/>
  <c r="AU751" i="17"/>
  <c r="AU750" i="17"/>
  <c r="AU749" i="17"/>
  <c r="AU748" i="17"/>
  <c r="AU747" i="17"/>
  <c r="AU746" i="17"/>
  <c r="AU745" i="17"/>
  <c r="AU744" i="17"/>
  <c r="AU743" i="17"/>
  <c r="AU742" i="17"/>
  <c r="AU741" i="17"/>
  <c r="AU740" i="17"/>
  <c r="AU739" i="17"/>
  <c r="AU738" i="17"/>
  <c r="AU737" i="17"/>
  <c r="AU736" i="17"/>
  <c r="AU735" i="17"/>
  <c r="AU734" i="17"/>
  <c r="AU733" i="17"/>
  <c r="AU732" i="17"/>
  <c r="AU731" i="17"/>
  <c r="AU730" i="17"/>
  <c r="AU729" i="17"/>
  <c r="AU728" i="17"/>
  <c r="AU727" i="17"/>
  <c r="AU726" i="17"/>
  <c r="AU725" i="17"/>
  <c r="AU724" i="17"/>
  <c r="AU723" i="17"/>
  <c r="AU722" i="17"/>
  <c r="AU721" i="17"/>
  <c r="AU720" i="17"/>
  <c r="AU719" i="17"/>
  <c r="AU718" i="17"/>
  <c r="AU717" i="17"/>
  <c r="AU716" i="17"/>
  <c r="AU715" i="17"/>
  <c r="AU714" i="17"/>
  <c r="AU713" i="17"/>
  <c r="AU712" i="17"/>
  <c r="AU711" i="17"/>
  <c r="AU710" i="17"/>
  <c r="AU709" i="17"/>
  <c r="AU708" i="17"/>
  <c r="AU707" i="17"/>
  <c r="AU706" i="17"/>
  <c r="AU705" i="17"/>
  <c r="AU704" i="17"/>
  <c r="AU703" i="17"/>
  <c r="AU702" i="17"/>
  <c r="AU701" i="17"/>
  <c r="AU700" i="17"/>
  <c r="AU699" i="17"/>
  <c r="AU698" i="17"/>
  <c r="AU697" i="17"/>
  <c r="AU696" i="17"/>
  <c r="AU695" i="17"/>
  <c r="AU694" i="17"/>
  <c r="AU693" i="17"/>
  <c r="AU692" i="17"/>
  <c r="AU691" i="17"/>
  <c r="AU690" i="17"/>
  <c r="AU689" i="17"/>
  <c r="AU688" i="17"/>
  <c r="AU687" i="17"/>
  <c r="AU686" i="17"/>
  <c r="AU685" i="17"/>
  <c r="AU684" i="17"/>
  <c r="AU683" i="17"/>
  <c r="AU682" i="17"/>
  <c r="AU681" i="17"/>
  <c r="AU680" i="17"/>
  <c r="AU679" i="17"/>
  <c r="AU678" i="17"/>
  <c r="AU677" i="17"/>
  <c r="AU676" i="17"/>
  <c r="AU675" i="17"/>
  <c r="AU674" i="17"/>
  <c r="AU673" i="17"/>
  <c r="AU672" i="17"/>
  <c r="AU671" i="17"/>
  <c r="AU670" i="17"/>
  <c r="AU669" i="17"/>
  <c r="AU668" i="17"/>
  <c r="AU667" i="17"/>
  <c r="AU666" i="17"/>
  <c r="AU665" i="17"/>
  <c r="AU664" i="17"/>
  <c r="AU663" i="17"/>
  <c r="AU662" i="17"/>
  <c r="AU661" i="17"/>
  <c r="AU660" i="17"/>
  <c r="AU659" i="17"/>
  <c r="AU658" i="17"/>
  <c r="AU657" i="17"/>
  <c r="AU656" i="17"/>
  <c r="AU655" i="17"/>
  <c r="AU654" i="17"/>
  <c r="AU653" i="17"/>
  <c r="AU652" i="17"/>
  <c r="AU651" i="17"/>
  <c r="AU650" i="17"/>
  <c r="AU649" i="17"/>
  <c r="AU648" i="17"/>
  <c r="AU647" i="17"/>
  <c r="AU646" i="17"/>
  <c r="AU645" i="17"/>
  <c r="AU644" i="17"/>
  <c r="AU643" i="17"/>
  <c r="AU642" i="17"/>
  <c r="AU641" i="17"/>
  <c r="AU640" i="17"/>
  <c r="AU639" i="17"/>
  <c r="AU638" i="17"/>
  <c r="AU637" i="17"/>
  <c r="AU636" i="17"/>
  <c r="AU635" i="17"/>
  <c r="AU634" i="17"/>
  <c r="AU633" i="17"/>
  <c r="AU632" i="17"/>
  <c r="AU631" i="17"/>
  <c r="AU630" i="17"/>
  <c r="AU629" i="17"/>
  <c r="AU628" i="17"/>
  <c r="AU627" i="17"/>
  <c r="AU626" i="17"/>
  <c r="AU625" i="17"/>
  <c r="AU624" i="17"/>
  <c r="AU623" i="17"/>
  <c r="AU622" i="17"/>
  <c r="AU621" i="17"/>
  <c r="AU620" i="17"/>
  <c r="AU619" i="17"/>
  <c r="AU618" i="17"/>
  <c r="AU617" i="17"/>
  <c r="AU616" i="17"/>
  <c r="AU615" i="17"/>
  <c r="AU614" i="17"/>
  <c r="AU613" i="17"/>
  <c r="AU612" i="17"/>
  <c r="AU611" i="17"/>
  <c r="AU610" i="17"/>
  <c r="AU609" i="17"/>
  <c r="AU608" i="17"/>
  <c r="AU607" i="17"/>
  <c r="AU606" i="17"/>
  <c r="AU605" i="17"/>
  <c r="AU604" i="17"/>
  <c r="AU603" i="17"/>
  <c r="AU602" i="17"/>
  <c r="AU601" i="17"/>
  <c r="AU600" i="17"/>
  <c r="AU599" i="17"/>
  <c r="AU598" i="17"/>
  <c r="AU597" i="17"/>
  <c r="AU596" i="17"/>
  <c r="AU595" i="17"/>
  <c r="AU594" i="17"/>
  <c r="AU593" i="17"/>
  <c r="AU592" i="17"/>
  <c r="AU591" i="17"/>
  <c r="AU590" i="17"/>
  <c r="AU589" i="17"/>
  <c r="AU588" i="17"/>
  <c r="AU587" i="17"/>
  <c r="AU586" i="17"/>
  <c r="AU585" i="17"/>
  <c r="AU584" i="17"/>
  <c r="AU583" i="17"/>
  <c r="AU582" i="17"/>
  <c r="AU581" i="17"/>
  <c r="AU580" i="17"/>
  <c r="AU579" i="17"/>
  <c r="AU578" i="17"/>
  <c r="AU577" i="17"/>
  <c r="AU576" i="17"/>
  <c r="AU575" i="17"/>
  <c r="AU574" i="17"/>
  <c r="AU573" i="17"/>
  <c r="AU572" i="17"/>
  <c r="AU571" i="17"/>
  <c r="AU570" i="17"/>
  <c r="AU569" i="17"/>
  <c r="AU568" i="17"/>
  <c r="AU567" i="17"/>
  <c r="AU566" i="17"/>
  <c r="AU565" i="17"/>
  <c r="AU564" i="17"/>
  <c r="AU563" i="17"/>
  <c r="AU562" i="17"/>
  <c r="AU561" i="17"/>
  <c r="AU560" i="17"/>
  <c r="AU559" i="17"/>
  <c r="AU558" i="17"/>
  <c r="AU557" i="17"/>
  <c r="AU556" i="17"/>
  <c r="AU555" i="17"/>
  <c r="AU554" i="17"/>
  <c r="AU553" i="17"/>
  <c r="AU552" i="17"/>
  <c r="AU551" i="17"/>
  <c r="AU550" i="17"/>
  <c r="AU549" i="17"/>
  <c r="AU548" i="17"/>
  <c r="AU547" i="17"/>
  <c r="AU546" i="17"/>
  <c r="AU545" i="17"/>
  <c r="AU544" i="17"/>
  <c r="AU543" i="17"/>
  <c r="AU542" i="17"/>
  <c r="AU541" i="17"/>
  <c r="AU540" i="17"/>
  <c r="AU539" i="17"/>
  <c r="AU538" i="17"/>
  <c r="AU537" i="17"/>
  <c r="AU536" i="17"/>
  <c r="AU535" i="17"/>
  <c r="AU534" i="17"/>
  <c r="AU533" i="17"/>
  <c r="AU532" i="17"/>
  <c r="AU531" i="17"/>
  <c r="AU530" i="17"/>
  <c r="AU529" i="17"/>
  <c r="AU528" i="17"/>
  <c r="AU527" i="17"/>
  <c r="AU526" i="17"/>
  <c r="AU525" i="17"/>
  <c r="AU524" i="17"/>
  <c r="AU523" i="17"/>
  <c r="AU522" i="17"/>
  <c r="AU521" i="17"/>
  <c r="AU520" i="17"/>
  <c r="AU519" i="17"/>
  <c r="AU518" i="17"/>
  <c r="AU517" i="17"/>
  <c r="AU516" i="17"/>
  <c r="AU515" i="17"/>
  <c r="AU514" i="17"/>
  <c r="AU513" i="17"/>
  <c r="AU512" i="17"/>
  <c r="AU511" i="17"/>
  <c r="AU510" i="17"/>
  <c r="AU509" i="17"/>
  <c r="AU508" i="17"/>
  <c r="AU507" i="17"/>
  <c r="AU506" i="17"/>
  <c r="AU505" i="17"/>
  <c r="AU504" i="17"/>
  <c r="AU503" i="17"/>
  <c r="AU502" i="17"/>
  <c r="AU501" i="17"/>
  <c r="AU500" i="17"/>
  <c r="AU499" i="17"/>
  <c r="AU498" i="17"/>
  <c r="AU497" i="17"/>
  <c r="AU496" i="17"/>
  <c r="AU495" i="17"/>
  <c r="AU494" i="17"/>
  <c r="AU493" i="17"/>
  <c r="AU492" i="17"/>
  <c r="AU491" i="17"/>
  <c r="AU490" i="17"/>
  <c r="AU489" i="17"/>
  <c r="AU488" i="17"/>
  <c r="AU487" i="17"/>
  <c r="AU486" i="17"/>
  <c r="AU485" i="17"/>
  <c r="AU484" i="17"/>
  <c r="AU483" i="17"/>
  <c r="AU482" i="17"/>
  <c r="AU481" i="17"/>
  <c r="AU480" i="17"/>
  <c r="AU479" i="17"/>
  <c r="AU478" i="17"/>
  <c r="AU477" i="17"/>
  <c r="AU476" i="17"/>
  <c r="AU475" i="17"/>
  <c r="AU474" i="17"/>
  <c r="AU473" i="17"/>
  <c r="AU472" i="17"/>
  <c r="AU471" i="17"/>
  <c r="AU470" i="17"/>
  <c r="AU469" i="17"/>
  <c r="AU468" i="17"/>
  <c r="AU467" i="17"/>
  <c r="AU466" i="17"/>
  <c r="AU465" i="17"/>
  <c r="AU464" i="17"/>
  <c r="AU463" i="17"/>
  <c r="AU462" i="17"/>
  <c r="AU461" i="17"/>
  <c r="AU460" i="17"/>
  <c r="AU459" i="17"/>
  <c r="AU458" i="17"/>
  <c r="AU457" i="17"/>
  <c r="AU456" i="17"/>
  <c r="AU455" i="17"/>
  <c r="AU454" i="17"/>
  <c r="AU453" i="17"/>
  <c r="AU452" i="17"/>
  <c r="AU451" i="17"/>
  <c r="AU450" i="17"/>
  <c r="AU449" i="17"/>
  <c r="AU448" i="17"/>
  <c r="AU447" i="17"/>
  <c r="AU446" i="17"/>
  <c r="AU445" i="17"/>
  <c r="AU444" i="17"/>
  <c r="AU443" i="17"/>
  <c r="AU442" i="17"/>
  <c r="AU441" i="17"/>
  <c r="AU440" i="17"/>
  <c r="AU439" i="17"/>
  <c r="AU438" i="17"/>
  <c r="AU437" i="17"/>
  <c r="AU436" i="17"/>
  <c r="AU435" i="17"/>
  <c r="AU434" i="17"/>
  <c r="AU433" i="17"/>
  <c r="AU432" i="17"/>
  <c r="AU431" i="17"/>
  <c r="AU430" i="17"/>
  <c r="AU429" i="17"/>
  <c r="AU428" i="17"/>
  <c r="AU427" i="17"/>
  <c r="AU426" i="17"/>
  <c r="AU425" i="17"/>
  <c r="AU424" i="17"/>
  <c r="AU423" i="17"/>
  <c r="AU422" i="17"/>
  <c r="AU421" i="17"/>
  <c r="AU420" i="17"/>
  <c r="AU419" i="17"/>
  <c r="AU418" i="17"/>
  <c r="AU417" i="17"/>
  <c r="AU416" i="17"/>
  <c r="AU415" i="17"/>
  <c r="AU414" i="17"/>
  <c r="AU413" i="17"/>
  <c r="AU412" i="17"/>
  <c r="AU411" i="17"/>
  <c r="AU410" i="17"/>
  <c r="AU409" i="17"/>
  <c r="AU408" i="17"/>
  <c r="AU407" i="17"/>
  <c r="AU406" i="17"/>
  <c r="AU405" i="17"/>
  <c r="AU404" i="17"/>
  <c r="AU403" i="17"/>
  <c r="AU402" i="17"/>
  <c r="AU401" i="17"/>
  <c r="AU400" i="17"/>
  <c r="AU399" i="17"/>
  <c r="AU398" i="17"/>
  <c r="AU397" i="17"/>
  <c r="AU396" i="17"/>
  <c r="AU395" i="17"/>
  <c r="AU394" i="17"/>
  <c r="AU393" i="17"/>
  <c r="AU392" i="17"/>
  <c r="AU391" i="17"/>
  <c r="AU390" i="17"/>
  <c r="AU389" i="17"/>
  <c r="AU388" i="17"/>
  <c r="AU387" i="17"/>
  <c r="AU386" i="17"/>
  <c r="AU385" i="17"/>
  <c r="AU384" i="17"/>
  <c r="AU383" i="17"/>
  <c r="AU382" i="17"/>
  <c r="AU381" i="17"/>
  <c r="AU380" i="17"/>
  <c r="AU379" i="17"/>
  <c r="AU378" i="17"/>
  <c r="AU377" i="17"/>
  <c r="AU376" i="17"/>
  <c r="AU375" i="17"/>
  <c r="AU374" i="17"/>
  <c r="AU373" i="17"/>
  <c r="AU372" i="17"/>
  <c r="AU371" i="17"/>
  <c r="AU370" i="17"/>
  <c r="AU369" i="17"/>
  <c r="AU368" i="17"/>
  <c r="AU367" i="17"/>
  <c r="AU366" i="17"/>
  <c r="AU365" i="17"/>
  <c r="AU364" i="17"/>
  <c r="AU363" i="17"/>
  <c r="AU362" i="17"/>
  <c r="AU361" i="17"/>
  <c r="AU360" i="17"/>
  <c r="AU359" i="17"/>
  <c r="AU358" i="17"/>
  <c r="AU357" i="17"/>
  <c r="AU356" i="17"/>
  <c r="AU355" i="17"/>
  <c r="AU354" i="17"/>
  <c r="AU353" i="17"/>
  <c r="AU352" i="17"/>
  <c r="AU351" i="17"/>
  <c r="AU350" i="17"/>
  <c r="AU349" i="17"/>
  <c r="AU348" i="17"/>
  <c r="AU347" i="17"/>
  <c r="AU346" i="17"/>
  <c r="AU345" i="17"/>
  <c r="AU344" i="17"/>
  <c r="AU343" i="17"/>
  <c r="AU342" i="17"/>
  <c r="AU341" i="17"/>
  <c r="AU340" i="17"/>
  <c r="AU339" i="17"/>
  <c r="AU338" i="17"/>
  <c r="AU337" i="17"/>
  <c r="AU336" i="17"/>
  <c r="AU335" i="17"/>
  <c r="AU334" i="17"/>
  <c r="AU333" i="17"/>
  <c r="AU332" i="17"/>
  <c r="AU331" i="17"/>
  <c r="AU330" i="17"/>
  <c r="AU329" i="17"/>
  <c r="AU328" i="17"/>
  <c r="AU327" i="17"/>
  <c r="AU326" i="17"/>
  <c r="AU325" i="17"/>
  <c r="AU324" i="17"/>
  <c r="AU323" i="17"/>
  <c r="AU322" i="17"/>
  <c r="AU321" i="17"/>
  <c r="AU320" i="17"/>
  <c r="AU319" i="17"/>
  <c r="AU318" i="17"/>
  <c r="AU317" i="17"/>
  <c r="AU316" i="17"/>
  <c r="AU315" i="17"/>
  <c r="AU314" i="17"/>
  <c r="AU313" i="17"/>
  <c r="AU312" i="17"/>
  <c r="AU311" i="17"/>
  <c r="AU310" i="17"/>
  <c r="AU309" i="17"/>
  <c r="AU308" i="17"/>
  <c r="AU307" i="17"/>
  <c r="AU306" i="17"/>
  <c r="AU305" i="17"/>
  <c r="AU304" i="17"/>
  <c r="AU303" i="17"/>
  <c r="AU302" i="17"/>
  <c r="AU301" i="17"/>
  <c r="AU300" i="17"/>
  <c r="AU299" i="17"/>
  <c r="AU298" i="17"/>
  <c r="AU297" i="17"/>
  <c r="AU296" i="17"/>
  <c r="AU295" i="17"/>
  <c r="AU294" i="17"/>
  <c r="AU293" i="17"/>
  <c r="AU292" i="17"/>
  <c r="AU291" i="17"/>
  <c r="AU290" i="17"/>
  <c r="AU289" i="17"/>
  <c r="AU288" i="17"/>
  <c r="AU287" i="17"/>
  <c r="AU286" i="17"/>
  <c r="AU285" i="17"/>
  <c r="AU284" i="17"/>
  <c r="AU283" i="17"/>
  <c r="AU282" i="17"/>
  <c r="AU281" i="17"/>
  <c r="AU280" i="17"/>
  <c r="AU279" i="17"/>
  <c r="AU278" i="17"/>
  <c r="AU277" i="17"/>
  <c r="AU276" i="17"/>
  <c r="AU275" i="17"/>
  <c r="AU274" i="17"/>
  <c r="AU273" i="17"/>
  <c r="AU272" i="17"/>
  <c r="AU271" i="17"/>
  <c r="AU270" i="17"/>
  <c r="AU269" i="17"/>
  <c r="AU268" i="17"/>
  <c r="AU267" i="17"/>
  <c r="AU266" i="17"/>
  <c r="AU265" i="17"/>
  <c r="AU264" i="17"/>
  <c r="AU263" i="17"/>
  <c r="AU262" i="17"/>
  <c r="AU261" i="17"/>
  <c r="AU260" i="17"/>
  <c r="AU259" i="17"/>
  <c r="AU258" i="17"/>
  <c r="AU257" i="17"/>
  <c r="AU256" i="17"/>
  <c r="AU255" i="17"/>
  <c r="AU254" i="17"/>
  <c r="AU253" i="17"/>
  <c r="AU252" i="17"/>
  <c r="AU251" i="17"/>
  <c r="AU250" i="17"/>
  <c r="AU249" i="17"/>
  <c r="AU248" i="17"/>
  <c r="AU247" i="17"/>
  <c r="AU246" i="17"/>
  <c r="AU245" i="17"/>
  <c r="AU244" i="17"/>
  <c r="AU243" i="17"/>
  <c r="AU242" i="17"/>
  <c r="AU241" i="17"/>
  <c r="AU240" i="17"/>
  <c r="AU239" i="17"/>
  <c r="AU238" i="17"/>
  <c r="AU237" i="17"/>
  <c r="AU236" i="17"/>
  <c r="AU235" i="17"/>
  <c r="AU234" i="17"/>
  <c r="AU233" i="17"/>
  <c r="AU232" i="17"/>
  <c r="AU231" i="17"/>
  <c r="AU230" i="17"/>
  <c r="AU229" i="17"/>
  <c r="AU228" i="17"/>
  <c r="AU227" i="17"/>
  <c r="AU226" i="17"/>
  <c r="AU225" i="17"/>
  <c r="AU224" i="17"/>
  <c r="AU223" i="17"/>
  <c r="AU222" i="17"/>
  <c r="AU221" i="17"/>
  <c r="AU220" i="17"/>
  <c r="AU219" i="17"/>
  <c r="AU218" i="17"/>
  <c r="AU217" i="17"/>
  <c r="AU216" i="17"/>
  <c r="AU215" i="17"/>
  <c r="AU214" i="17"/>
  <c r="AU213" i="17"/>
  <c r="AU212" i="17"/>
  <c r="AU211" i="17"/>
  <c r="AU210" i="17"/>
  <c r="AU209" i="17"/>
  <c r="AU208" i="17"/>
  <c r="AU207" i="17"/>
  <c r="AU206" i="17"/>
  <c r="AU205" i="17"/>
  <c r="AU204" i="17"/>
  <c r="AU203" i="17"/>
  <c r="AU202" i="17"/>
  <c r="AU201" i="17"/>
  <c r="AU200" i="17"/>
  <c r="AU199" i="17"/>
  <c r="AU198" i="17"/>
  <c r="AU197" i="17"/>
  <c r="AU196" i="17"/>
  <c r="AU195" i="17"/>
  <c r="AU194" i="17"/>
  <c r="AU193" i="17"/>
  <c r="AU192" i="17"/>
  <c r="AU191" i="17"/>
  <c r="AU190" i="17"/>
  <c r="AU189" i="17"/>
  <c r="AU188" i="17"/>
  <c r="AU187" i="17"/>
  <c r="AU186" i="17"/>
  <c r="AU185" i="17"/>
  <c r="AU184" i="17"/>
  <c r="AU183" i="17"/>
  <c r="AU182" i="17"/>
  <c r="AU181" i="17"/>
  <c r="AU180" i="17"/>
  <c r="AU179" i="17"/>
  <c r="AU178" i="17"/>
  <c r="AU177" i="17"/>
  <c r="AU176" i="17"/>
  <c r="AU175" i="17"/>
  <c r="AU174" i="17"/>
  <c r="AU173" i="17"/>
  <c r="AU172" i="17"/>
  <c r="AU171" i="17"/>
  <c r="AU170" i="17"/>
  <c r="AU169" i="17"/>
  <c r="AU168" i="17"/>
  <c r="AU167" i="17"/>
  <c r="AU166" i="17"/>
  <c r="AU165" i="17"/>
  <c r="AU164" i="17"/>
  <c r="AU163" i="17"/>
  <c r="AU162" i="17"/>
  <c r="AU161" i="17"/>
  <c r="AU160" i="17"/>
  <c r="AU159" i="17"/>
  <c r="AU158" i="17"/>
  <c r="AU157" i="17"/>
  <c r="AU156" i="17"/>
  <c r="AU155" i="17"/>
  <c r="AU154" i="17"/>
  <c r="AU153" i="17"/>
  <c r="AU152" i="17"/>
  <c r="AU151" i="17"/>
  <c r="AU150" i="17"/>
  <c r="AU149" i="17"/>
  <c r="AU148" i="17"/>
  <c r="AU147" i="17"/>
  <c r="AU146" i="17"/>
  <c r="AU145" i="17"/>
  <c r="AU144" i="17"/>
  <c r="AU143" i="17"/>
  <c r="AU142" i="17"/>
  <c r="AU141" i="17"/>
  <c r="AU140" i="17"/>
  <c r="AU139" i="17"/>
  <c r="AU138" i="17"/>
  <c r="AU137" i="17"/>
  <c r="AU136" i="17"/>
  <c r="AU135" i="17"/>
  <c r="AU134" i="17"/>
  <c r="AU133" i="17"/>
  <c r="AU132" i="17"/>
  <c r="AU131" i="17"/>
  <c r="AU130" i="17"/>
  <c r="AU129" i="17"/>
  <c r="AU128" i="17"/>
  <c r="AU127" i="17"/>
  <c r="AU126" i="17"/>
  <c r="AU125" i="17"/>
  <c r="AU124" i="17"/>
  <c r="AU123" i="17"/>
  <c r="AU122" i="17"/>
  <c r="AU121" i="17"/>
  <c r="AU120" i="17"/>
  <c r="AU119" i="17"/>
  <c r="AU118" i="17"/>
  <c r="AU117" i="17"/>
  <c r="AU116" i="17"/>
  <c r="AU115" i="17"/>
  <c r="AU114" i="17"/>
  <c r="AU113" i="17"/>
  <c r="AU112" i="17"/>
  <c r="AU111" i="17"/>
  <c r="AU110" i="17"/>
  <c r="AU109" i="17"/>
  <c r="AU108" i="17"/>
  <c r="AU107" i="17"/>
  <c r="AU106" i="17"/>
  <c r="AU105" i="17"/>
  <c r="AU104" i="17"/>
  <c r="AU103" i="17"/>
  <c r="AU102" i="17"/>
  <c r="AU101" i="17"/>
  <c r="AU100" i="17"/>
  <c r="AU99" i="17"/>
  <c r="AU98" i="17"/>
  <c r="AU97" i="17"/>
  <c r="AU96" i="17"/>
  <c r="AU95" i="17"/>
  <c r="AU94" i="17"/>
  <c r="AU93" i="17"/>
  <c r="AU92" i="17"/>
  <c r="AU91" i="17"/>
  <c r="AU90" i="17"/>
  <c r="AU89" i="17"/>
  <c r="AU88" i="17"/>
  <c r="AU87" i="17"/>
  <c r="AU86" i="17"/>
  <c r="AU85" i="17"/>
  <c r="AU84" i="17"/>
  <c r="AU83" i="17"/>
  <c r="AU82" i="17"/>
  <c r="AU81" i="17"/>
  <c r="AU80" i="17"/>
  <c r="AU79" i="17"/>
  <c r="AU78" i="17"/>
  <c r="AU77" i="17"/>
  <c r="AU76" i="17"/>
  <c r="AU75" i="17"/>
  <c r="AU74" i="17"/>
  <c r="AU73" i="17"/>
  <c r="AU72" i="17"/>
  <c r="AU71" i="17"/>
  <c r="AU70" i="17"/>
  <c r="AU69" i="17"/>
  <c r="AU68" i="17"/>
  <c r="AU67" i="17"/>
  <c r="AU66" i="17"/>
  <c r="AU65" i="17"/>
  <c r="AU64" i="17"/>
  <c r="AU63" i="17"/>
  <c r="AU62" i="17"/>
  <c r="AU61" i="17"/>
  <c r="AU60" i="17"/>
  <c r="AU59" i="17"/>
  <c r="AU58" i="17"/>
  <c r="AU57" i="17"/>
  <c r="AU56" i="17"/>
  <c r="AU55" i="17"/>
  <c r="AU54" i="17"/>
  <c r="AU53" i="17"/>
  <c r="AU52" i="17"/>
  <c r="AU51" i="17"/>
  <c r="AU50" i="17"/>
  <c r="AU49" i="17"/>
  <c r="AU48" i="17"/>
  <c r="AU47" i="17"/>
  <c r="AU46" i="17"/>
  <c r="AU45" i="17"/>
  <c r="AU44" i="17"/>
  <c r="AU43" i="17"/>
  <c r="AU42" i="17"/>
  <c r="AU41" i="17"/>
  <c r="AU40" i="17"/>
  <c r="AU39" i="17"/>
  <c r="AU38" i="17"/>
  <c r="AU37" i="17"/>
  <c r="AU36" i="17"/>
  <c r="AU35" i="17"/>
  <c r="AU34" i="17"/>
  <c r="AU33" i="17"/>
  <c r="AU32" i="17"/>
  <c r="AU31" i="17"/>
  <c r="AU30" i="17"/>
  <c r="AU29" i="17"/>
  <c r="AU28" i="17"/>
  <c r="AU27" i="17"/>
  <c r="AU26" i="17"/>
  <c r="AU25" i="17"/>
  <c r="AU24" i="17"/>
  <c r="AU23" i="17"/>
  <c r="AU22" i="17"/>
  <c r="AU21" i="17"/>
  <c r="AU20" i="17"/>
  <c r="AU19" i="17"/>
  <c r="AU18" i="17"/>
  <c r="AU17" i="17"/>
  <c r="AU16" i="17"/>
  <c r="AU15" i="17"/>
  <c r="AU14" i="17"/>
  <c r="AU13" i="17"/>
  <c r="AU12" i="17"/>
  <c r="AU11" i="17"/>
  <c r="AU10" i="17"/>
  <c r="AU9" i="17"/>
  <c r="AU8" i="17"/>
  <c r="AU7" i="17"/>
  <c r="AU6" i="17"/>
  <c r="AU5" i="17"/>
  <c r="AU4" i="17"/>
  <c r="AU3" i="17"/>
  <c r="AS1351" i="17"/>
  <c r="AS1350" i="17"/>
  <c r="AS1349" i="17"/>
  <c r="AS1348" i="17"/>
  <c r="AS1347" i="17"/>
  <c r="AS1346" i="17"/>
  <c r="AS1345" i="17"/>
  <c r="AS1344" i="17"/>
  <c r="AS1343" i="17"/>
  <c r="AS1342" i="17"/>
  <c r="AS1341" i="17"/>
  <c r="AS1340" i="17"/>
  <c r="AS1339" i="17"/>
  <c r="AS1338" i="17"/>
  <c r="AS1337" i="17"/>
  <c r="AS1336" i="17"/>
  <c r="AS1335" i="17"/>
  <c r="AS1334" i="17"/>
  <c r="AS1333" i="17"/>
  <c r="AS1332" i="17"/>
  <c r="AS1331" i="17"/>
  <c r="AS1330" i="17"/>
  <c r="AS1329" i="17"/>
  <c r="AS1328" i="17"/>
  <c r="AS1327" i="17"/>
  <c r="AS1326" i="17"/>
  <c r="AS1325" i="17"/>
  <c r="AS1324" i="17"/>
  <c r="AS1323" i="17"/>
  <c r="AS1322" i="17"/>
  <c r="AS1321" i="17"/>
  <c r="AS1320" i="17"/>
  <c r="AS1319" i="17"/>
  <c r="AS1318" i="17"/>
  <c r="AS1317" i="17"/>
  <c r="AS1316" i="17"/>
  <c r="AS1315" i="17"/>
  <c r="AS1314" i="17"/>
  <c r="AS1313" i="17"/>
  <c r="AS1312" i="17"/>
  <c r="AS1311" i="17"/>
  <c r="AS1310" i="17"/>
  <c r="AS1309" i="17"/>
  <c r="AS1308" i="17"/>
  <c r="AS1307" i="17"/>
  <c r="AS1306" i="17"/>
  <c r="AS1305" i="17"/>
  <c r="AS1304" i="17"/>
  <c r="AS1303" i="17"/>
  <c r="AS1302" i="17"/>
  <c r="AS1301" i="17"/>
  <c r="AS1300" i="17"/>
  <c r="AS1299" i="17"/>
  <c r="AS1298" i="17"/>
  <c r="AS1297" i="17"/>
  <c r="AS1296" i="17"/>
  <c r="AS1295" i="17"/>
  <c r="AS1294" i="17"/>
  <c r="AS1293" i="17"/>
  <c r="AS1292" i="17"/>
  <c r="AS1291" i="17"/>
  <c r="AS1290" i="17"/>
  <c r="AS1289" i="17"/>
  <c r="AS1288" i="17"/>
  <c r="AS1287" i="17"/>
  <c r="AS1286" i="17"/>
  <c r="AS1285" i="17"/>
  <c r="AS1284" i="17"/>
  <c r="AS1283" i="17"/>
  <c r="AS1282" i="17"/>
  <c r="AS1281" i="17"/>
  <c r="AS1280" i="17"/>
  <c r="AS1279" i="17"/>
  <c r="AS1278" i="17"/>
  <c r="AS1277" i="17"/>
  <c r="AS1276" i="17"/>
  <c r="AS1275" i="17"/>
  <c r="AS1274" i="17"/>
  <c r="AS1273" i="17"/>
  <c r="AS1272" i="17"/>
  <c r="AS1271" i="17"/>
  <c r="AS1270" i="17"/>
  <c r="AS1269" i="17"/>
  <c r="AS1268" i="17"/>
  <c r="AS1267" i="17"/>
  <c r="AS1266" i="17"/>
  <c r="AS1265" i="17"/>
  <c r="AS1264" i="17"/>
  <c r="AS1263" i="17"/>
  <c r="AS1262" i="17"/>
  <c r="AS1261" i="17"/>
  <c r="AS1260" i="17"/>
  <c r="AS1259" i="17"/>
  <c r="AS1258" i="17"/>
  <c r="AS1257" i="17"/>
  <c r="AS1256" i="17"/>
  <c r="AS1255" i="17"/>
  <c r="AS1254" i="17"/>
  <c r="AS1253" i="17"/>
  <c r="AS1252" i="17"/>
  <c r="AS1251" i="17"/>
  <c r="AS1250" i="17"/>
  <c r="AS1249" i="17"/>
  <c r="AS1248" i="17"/>
  <c r="AS1247" i="17"/>
  <c r="AS1246" i="17"/>
  <c r="AS1245" i="17"/>
  <c r="AS1244" i="17"/>
  <c r="AS1243" i="17"/>
  <c r="AS1242" i="17"/>
  <c r="AS1241" i="17"/>
  <c r="AS1240" i="17"/>
  <c r="AS1239" i="17"/>
  <c r="AS1238" i="17"/>
  <c r="AS1237" i="17"/>
  <c r="AS1236" i="17"/>
  <c r="AS1235" i="17"/>
  <c r="AS1234" i="17"/>
  <c r="AS1233" i="17"/>
  <c r="AS1232" i="17"/>
  <c r="AS1231" i="17"/>
  <c r="AS1230" i="17"/>
  <c r="AS1229" i="17"/>
  <c r="AS1228" i="17"/>
  <c r="AS1227" i="17"/>
  <c r="AS1226" i="17"/>
  <c r="AS1225" i="17"/>
  <c r="AS1224" i="17"/>
  <c r="AS1223" i="17"/>
  <c r="AS1222" i="17"/>
  <c r="AS1221" i="17"/>
  <c r="AS1220" i="17"/>
  <c r="AS1219" i="17"/>
  <c r="AS1218" i="17"/>
  <c r="AS1217" i="17"/>
  <c r="AS1216" i="17"/>
  <c r="AS1215" i="17"/>
  <c r="AS1214" i="17"/>
  <c r="AS1213" i="17"/>
  <c r="AS1212" i="17"/>
  <c r="AS1211" i="17"/>
  <c r="AS1210" i="17"/>
  <c r="AS1209" i="17"/>
  <c r="AS1208" i="17"/>
  <c r="AS1207" i="17"/>
  <c r="AS1206" i="17"/>
  <c r="AS1205" i="17"/>
  <c r="AS1204" i="17"/>
  <c r="AS1203" i="17"/>
  <c r="AS1202" i="17"/>
  <c r="AS1201" i="17"/>
  <c r="AS1200" i="17"/>
  <c r="AS1199" i="17"/>
  <c r="AS1198" i="17"/>
  <c r="AS1197" i="17"/>
  <c r="AS1196" i="17"/>
  <c r="AS1195" i="17"/>
  <c r="AS1194" i="17"/>
  <c r="AS1193" i="17"/>
  <c r="AS1192" i="17"/>
  <c r="AS1191" i="17"/>
  <c r="AS1190" i="17"/>
  <c r="AS1189" i="17"/>
  <c r="AS1188" i="17"/>
  <c r="AS1187" i="17"/>
  <c r="AS1186" i="17"/>
  <c r="AS1185" i="17"/>
  <c r="AS1184" i="17"/>
  <c r="AS1183" i="17"/>
  <c r="AS1182" i="17"/>
  <c r="AS1181" i="17"/>
  <c r="AS1180" i="17"/>
  <c r="AS1179" i="17"/>
  <c r="AS1178" i="17"/>
  <c r="AS1177" i="17"/>
  <c r="AS1176" i="17"/>
  <c r="AS1175" i="17"/>
  <c r="AS1174" i="17"/>
  <c r="AS1173" i="17"/>
  <c r="AS1172" i="17"/>
  <c r="AS1171" i="17"/>
  <c r="AS1170" i="17"/>
  <c r="AS1169" i="17"/>
  <c r="AS1168" i="17"/>
  <c r="AS1167" i="17"/>
  <c r="AS1166" i="17"/>
  <c r="AS1165" i="17"/>
  <c r="AS1164" i="17"/>
  <c r="AS1163" i="17"/>
  <c r="AS1162" i="17"/>
  <c r="AS1161" i="17"/>
  <c r="AS1160" i="17"/>
  <c r="AS1159" i="17"/>
  <c r="AS1158" i="17"/>
  <c r="AS1157" i="17"/>
  <c r="AS1156" i="17"/>
  <c r="AS1155" i="17"/>
  <c r="AS1154" i="17"/>
  <c r="AS1153" i="17"/>
  <c r="AS1152" i="17"/>
  <c r="AS1151" i="17"/>
  <c r="AS1150" i="17"/>
  <c r="AS1149" i="17"/>
  <c r="AS1148" i="17"/>
  <c r="AS1147" i="17"/>
  <c r="AS1146" i="17"/>
  <c r="AS1145" i="17"/>
  <c r="AS1144" i="17"/>
  <c r="AS1143" i="17"/>
  <c r="AS1142" i="17"/>
  <c r="AS1141" i="17"/>
  <c r="AS1140" i="17"/>
  <c r="AS1139" i="17"/>
  <c r="AS1138" i="17"/>
  <c r="AS1137" i="17"/>
  <c r="AS1136" i="17"/>
  <c r="AS1135" i="17"/>
  <c r="AS1134" i="17"/>
  <c r="AS1133" i="17"/>
  <c r="AS1132" i="17"/>
  <c r="AS1131" i="17"/>
  <c r="AS1130" i="17"/>
  <c r="AS1129" i="17"/>
  <c r="AS1128" i="17"/>
  <c r="AS1127" i="17"/>
  <c r="AS1126" i="17"/>
  <c r="AS1125" i="17"/>
  <c r="AS1124" i="17"/>
  <c r="AS1123" i="17"/>
  <c r="AS1122" i="17"/>
  <c r="AS1121" i="17"/>
  <c r="AS1120" i="17"/>
  <c r="AS1119" i="17"/>
  <c r="AS1118" i="17"/>
  <c r="AS1117" i="17"/>
  <c r="AS1116" i="17"/>
  <c r="AS1115" i="17"/>
  <c r="AS1114" i="17"/>
  <c r="AS1113" i="17"/>
  <c r="AS1112" i="17"/>
  <c r="AS1111" i="17"/>
  <c r="AS1110" i="17"/>
  <c r="AS1109" i="17"/>
  <c r="AS1108" i="17"/>
  <c r="AS1107" i="17"/>
  <c r="AS1106" i="17"/>
  <c r="AS1105" i="17"/>
  <c r="AS1104" i="17"/>
  <c r="AS1103" i="17"/>
  <c r="AS1102" i="17"/>
  <c r="AS1101" i="17"/>
  <c r="AS1100" i="17"/>
  <c r="AS1099" i="17"/>
  <c r="AS1098" i="17"/>
  <c r="AS1097" i="17"/>
  <c r="AS1096" i="17"/>
  <c r="AS1095" i="17"/>
  <c r="AS1094" i="17"/>
  <c r="AS1093" i="17"/>
  <c r="AS1092" i="17"/>
  <c r="AS1091" i="17"/>
  <c r="AS1090" i="17"/>
  <c r="AS1089" i="17"/>
  <c r="AS1088" i="17"/>
  <c r="AS1087" i="17"/>
  <c r="AS1086" i="17"/>
  <c r="AS1085" i="17"/>
  <c r="AS1084" i="17"/>
  <c r="AS1083" i="17"/>
  <c r="AS1082" i="17"/>
  <c r="AS1081" i="17"/>
  <c r="AS1080" i="17"/>
  <c r="AS1079" i="17"/>
  <c r="AS1078" i="17"/>
  <c r="AS1077" i="17"/>
  <c r="AS1076" i="17"/>
  <c r="AS1075" i="17"/>
  <c r="AS1074" i="17"/>
  <c r="AS1073" i="17"/>
  <c r="AS1072" i="17"/>
  <c r="AS1071" i="17"/>
  <c r="AS1070" i="17"/>
  <c r="AS1069" i="17"/>
  <c r="AS1068" i="17"/>
  <c r="AS1067" i="17"/>
  <c r="AS1066" i="17"/>
  <c r="AS1065" i="17"/>
  <c r="AS1064" i="17"/>
  <c r="AS1063" i="17"/>
  <c r="AS1062" i="17"/>
  <c r="AS1061" i="17"/>
  <c r="AS1060" i="17"/>
  <c r="AS1059" i="17"/>
  <c r="AS1058" i="17"/>
  <c r="AS1057" i="17"/>
  <c r="AS1056" i="17"/>
  <c r="AS1055" i="17"/>
  <c r="AS1054" i="17"/>
  <c r="AS1053" i="17"/>
  <c r="AS1052" i="17"/>
  <c r="AS1051" i="17"/>
  <c r="AS1050" i="17"/>
  <c r="AS1049" i="17"/>
  <c r="AS1048" i="17"/>
  <c r="AS1047" i="17"/>
  <c r="AS1046" i="17"/>
  <c r="AS1045" i="17"/>
  <c r="AS1044" i="17"/>
  <c r="AS1043" i="17"/>
  <c r="AS1042" i="17"/>
  <c r="AS1041" i="17"/>
  <c r="AS1040" i="17"/>
  <c r="AS1039" i="17"/>
  <c r="AS1038" i="17"/>
  <c r="AS1037" i="17"/>
  <c r="AS1036" i="17"/>
  <c r="AS1035" i="17"/>
  <c r="AS1034" i="17"/>
  <c r="AS1033" i="17"/>
  <c r="AS1032" i="17"/>
  <c r="AS1031" i="17"/>
  <c r="AS1030" i="17"/>
  <c r="AS1029" i="17"/>
  <c r="AS1028" i="17"/>
  <c r="AS1027" i="17"/>
  <c r="AS1026" i="17"/>
  <c r="AS1025" i="17"/>
  <c r="AS1024" i="17"/>
  <c r="AS1023" i="17"/>
  <c r="AS1022" i="17"/>
  <c r="AS1021" i="17"/>
  <c r="AS1020" i="17"/>
  <c r="AS1019" i="17"/>
  <c r="AS1018" i="17"/>
  <c r="AS1017" i="17"/>
  <c r="AS1016" i="17"/>
  <c r="AS1015" i="17"/>
  <c r="AS1014" i="17"/>
  <c r="AS1013" i="17"/>
  <c r="AS1012" i="17"/>
  <c r="AS1011" i="17"/>
  <c r="AS1010" i="17"/>
  <c r="AS1009" i="17"/>
  <c r="AS1008" i="17"/>
  <c r="AS1007" i="17"/>
  <c r="AS1006" i="17"/>
  <c r="AS1005" i="17"/>
  <c r="AS1004" i="17"/>
  <c r="AS1003" i="17"/>
  <c r="AS1002" i="17"/>
  <c r="AS1001" i="17"/>
  <c r="AS1000" i="17"/>
  <c r="AS999" i="17"/>
  <c r="AS998" i="17"/>
  <c r="AS997" i="17"/>
  <c r="AS996" i="17"/>
  <c r="AS995" i="17"/>
  <c r="AS994" i="17"/>
  <c r="AS993" i="17"/>
  <c r="AS992" i="17"/>
  <c r="AS991" i="17"/>
  <c r="AS990" i="17"/>
  <c r="AS989" i="17"/>
  <c r="AS988" i="17"/>
  <c r="AS987" i="17"/>
  <c r="AS986" i="17"/>
  <c r="AS985" i="17"/>
  <c r="AS984" i="17"/>
  <c r="AS983" i="17"/>
  <c r="AS982" i="17"/>
  <c r="AS981" i="17"/>
  <c r="AS980" i="17"/>
  <c r="AS979" i="17"/>
  <c r="AS978" i="17"/>
  <c r="AS977" i="17"/>
  <c r="AS976" i="17"/>
  <c r="AS975" i="17"/>
  <c r="AS974" i="17"/>
  <c r="AS973" i="17"/>
  <c r="AS972" i="17"/>
  <c r="AS971" i="17"/>
  <c r="AS970" i="17"/>
  <c r="AS969" i="17"/>
  <c r="AS968" i="17"/>
  <c r="AS967" i="17"/>
  <c r="AS966" i="17"/>
  <c r="AS965" i="17"/>
  <c r="AS964" i="17"/>
  <c r="AS963" i="17"/>
  <c r="AS962" i="17"/>
  <c r="AS961" i="17"/>
  <c r="AS960" i="17"/>
  <c r="AS959" i="17"/>
  <c r="AS958" i="17"/>
  <c r="AS957" i="17"/>
  <c r="AS956" i="17"/>
  <c r="AS955" i="17"/>
  <c r="AS954" i="17"/>
  <c r="AS953" i="17"/>
  <c r="AS952" i="17"/>
  <c r="AS951" i="17"/>
  <c r="AS950" i="17"/>
  <c r="AS949" i="17"/>
  <c r="AS948" i="17"/>
  <c r="AS947" i="17"/>
  <c r="AS946" i="17"/>
  <c r="AS945" i="17"/>
  <c r="AS944" i="17"/>
  <c r="AS943" i="17"/>
  <c r="AS942" i="17"/>
  <c r="AS941" i="17"/>
  <c r="AS940" i="17"/>
  <c r="AS939" i="17"/>
  <c r="AS938" i="17"/>
  <c r="AS937" i="17"/>
  <c r="AS936" i="17"/>
  <c r="AS935" i="17"/>
  <c r="AS934" i="17"/>
  <c r="AS933" i="17"/>
  <c r="AS932" i="17"/>
  <c r="AS931" i="17"/>
  <c r="AS930" i="17"/>
  <c r="AS929" i="17"/>
  <c r="AS928" i="17"/>
  <c r="AS927" i="17"/>
  <c r="AS926" i="17"/>
  <c r="AS925" i="17"/>
  <c r="AS924" i="17"/>
  <c r="AS923" i="17"/>
  <c r="AS922" i="17"/>
  <c r="AS921" i="17"/>
  <c r="AS920" i="17"/>
  <c r="AS919" i="17"/>
  <c r="AS918" i="17"/>
  <c r="AS917" i="17"/>
  <c r="AS916" i="17"/>
  <c r="AS915" i="17"/>
  <c r="AS914" i="17"/>
  <c r="AS913" i="17"/>
  <c r="AS912" i="17"/>
  <c r="AS911" i="17"/>
  <c r="AS910" i="17"/>
  <c r="AS909" i="17"/>
  <c r="AS908" i="17"/>
  <c r="AS907" i="17"/>
  <c r="AS906" i="17"/>
  <c r="AS905" i="17"/>
  <c r="AS904" i="17"/>
  <c r="AS903" i="17"/>
  <c r="AS902" i="17"/>
  <c r="AS901" i="17"/>
  <c r="AS900" i="17"/>
  <c r="AS899" i="17"/>
  <c r="AS898" i="17"/>
  <c r="AS897" i="17"/>
  <c r="AS896" i="17"/>
  <c r="AS895" i="17"/>
  <c r="AS894" i="17"/>
  <c r="AS893" i="17"/>
  <c r="AS892" i="17"/>
  <c r="AS891" i="17"/>
  <c r="AS890" i="17"/>
  <c r="AS889" i="17"/>
  <c r="AS888" i="17"/>
  <c r="AS887" i="17"/>
  <c r="AS886" i="17"/>
  <c r="AS885" i="17"/>
  <c r="AS884" i="17"/>
  <c r="AS883" i="17"/>
  <c r="AS882" i="17"/>
  <c r="AS881" i="17"/>
  <c r="AS880" i="17"/>
  <c r="AS879" i="17"/>
  <c r="AS878" i="17"/>
  <c r="AS877" i="17"/>
  <c r="AS876" i="17"/>
  <c r="AS875" i="17"/>
  <c r="AS874" i="17"/>
  <c r="AS873" i="17"/>
  <c r="AS872" i="17"/>
  <c r="AS871" i="17"/>
  <c r="AS870" i="17"/>
  <c r="AS869" i="17"/>
  <c r="AS868" i="17"/>
  <c r="AS867" i="17"/>
  <c r="AS866" i="17"/>
  <c r="AS865" i="17"/>
  <c r="AS864" i="17"/>
  <c r="AS863" i="17"/>
  <c r="AS862" i="17"/>
  <c r="AS861" i="17"/>
  <c r="AS860" i="17"/>
  <c r="AS859" i="17"/>
  <c r="AS858" i="17"/>
  <c r="AS857" i="17"/>
  <c r="AS856" i="17"/>
  <c r="AS855" i="17"/>
  <c r="AS854" i="17"/>
  <c r="AS853" i="17"/>
  <c r="AS852" i="17"/>
  <c r="AS851" i="17"/>
  <c r="AS850" i="17"/>
  <c r="AS849" i="17"/>
  <c r="AS848" i="17"/>
  <c r="AS847" i="17"/>
  <c r="AS846" i="17"/>
  <c r="AS845" i="17"/>
  <c r="AS844" i="17"/>
  <c r="AS843" i="17"/>
  <c r="AS842" i="17"/>
  <c r="AS841" i="17"/>
  <c r="AS840" i="17"/>
  <c r="AS839" i="17"/>
  <c r="AS838" i="17"/>
  <c r="AS837" i="17"/>
  <c r="AS836" i="17"/>
  <c r="AS835" i="17"/>
  <c r="AS834" i="17"/>
  <c r="AS833" i="17"/>
  <c r="AS832" i="17"/>
  <c r="AS831" i="17"/>
  <c r="AS830" i="17"/>
  <c r="AS829" i="17"/>
  <c r="AS828" i="17"/>
  <c r="AS827" i="17"/>
  <c r="AS826" i="17"/>
  <c r="AS825" i="17"/>
  <c r="AS824" i="17"/>
  <c r="AS823" i="17"/>
  <c r="AS822" i="17"/>
  <c r="AS821" i="17"/>
  <c r="AS820" i="17"/>
  <c r="AS819" i="17"/>
  <c r="AS818" i="17"/>
  <c r="AS817" i="17"/>
  <c r="AS816" i="17"/>
  <c r="AS815" i="17"/>
  <c r="AS814" i="17"/>
  <c r="AS813" i="17"/>
  <c r="AS812" i="17"/>
  <c r="AS811" i="17"/>
  <c r="AS810" i="17"/>
  <c r="AS809" i="17"/>
  <c r="AS808" i="17"/>
  <c r="AS807" i="17"/>
  <c r="AS806" i="17"/>
  <c r="AS805" i="17"/>
  <c r="AS804" i="17"/>
  <c r="AS803" i="17"/>
  <c r="AS802" i="17"/>
  <c r="AS801" i="17"/>
  <c r="AS800" i="17"/>
  <c r="AS799" i="17"/>
  <c r="AS798" i="17"/>
  <c r="AS797" i="17"/>
  <c r="AS796" i="17"/>
  <c r="AS795" i="17"/>
  <c r="AS794" i="17"/>
  <c r="AS793" i="17"/>
  <c r="AS792" i="17"/>
  <c r="AS791" i="17"/>
  <c r="AS790" i="17"/>
  <c r="AS789" i="17"/>
  <c r="AS788" i="17"/>
  <c r="AS787" i="17"/>
  <c r="AS786" i="17"/>
  <c r="AS785" i="17"/>
  <c r="AS784" i="17"/>
  <c r="AS783" i="17"/>
  <c r="AS782" i="17"/>
  <c r="AS781" i="17"/>
  <c r="AS780" i="17"/>
  <c r="AS779" i="17"/>
  <c r="AS778" i="17"/>
  <c r="AS777" i="17"/>
  <c r="AS776" i="17"/>
  <c r="AS775" i="17"/>
  <c r="AS774" i="17"/>
  <c r="AS773" i="17"/>
  <c r="AS772" i="17"/>
  <c r="AS771" i="17"/>
  <c r="AS770" i="17"/>
  <c r="AS769" i="17"/>
  <c r="AS768" i="17"/>
  <c r="AS767" i="17"/>
  <c r="AS766" i="17"/>
  <c r="AS765" i="17"/>
  <c r="AS764" i="17"/>
  <c r="AS763" i="17"/>
  <c r="AS762" i="17"/>
  <c r="AS761" i="17"/>
  <c r="AS760" i="17"/>
  <c r="AS759" i="17"/>
  <c r="AS758" i="17"/>
  <c r="AS757" i="17"/>
  <c r="AS756" i="17"/>
  <c r="AS755" i="17"/>
  <c r="AS754" i="17"/>
  <c r="AS753" i="17"/>
  <c r="AS752" i="17"/>
  <c r="AS751" i="17"/>
  <c r="AS750" i="17"/>
  <c r="AS749" i="17"/>
  <c r="AS748" i="17"/>
  <c r="AS747" i="17"/>
  <c r="AS746" i="17"/>
  <c r="AS745" i="17"/>
  <c r="AS744" i="17"/>
  <c r="AS743" i="17"/>
  <c r="AS742" i="17"/>
  <c r="AS741" i="17"/>
  <c r="AS740" i="17"/>
  <c r="AS739" i="17"/>
  <c r="AS738" i="17"/>
  <c r="AS737" i="17"/>
  <c r="AS736" i="17"/>
  <c r="AS735" i="17"/>
  <c r="AS734" i="17"/>
  <c r="AS733" i="17"/>
  <c r="AS732" i="17"/>
  <c r="AS731" i="17"/>
  <c r="AS730" i="17"/>
  <c r="AS729" i="17"/>
  <c r="AS728" i="17"/>
  <c r="AS727" i="17"/>
  <c r="AS726" i="17"/>
  <c r="AS725" i="17"/>
  <c r="AS724" i="17"/>
  <c r="AS723" i="17"/>
  <c r="AS722" i="17"/>
  <c r="AS721" i="17"/>
  <c r="AS720" i="17"/>
  <c r="AS719" i="17"/>
  <c r="AS718" i="17"/>
  <c r="AS717" i="17"/>
  <c r="AS716" i="17"/>
  <c r="AS715" i="17"/>
  <c r="AS714" i="17"/>
  <c r="AS713" i="17"/>
  <c r="AS712" i="17"/>
  <c r="AS711" i="17"/>
  <c r="AS710" i="17"/>
  <c r="AS709" i="17"/>
  <c r="AS708" i="17"/>
  <c r="AS707" i="17"/>
  <c r="AS706" i="17"/>
  <c r="AS705" i="17"/>
  <c r="AS704" i="17"/>
  <c r="AS703" i="17"/>
  <c r="AS702" i="17"/>
  <c r="AS701" i="17"/>
  <c r="AS700" i="17"/>
  <c r="AS699" i="17"/>
  <c r="AS698" i="17"/>
  <c r="AS697" i="17"/>
  <c r="AS696" i="17"/>
  <c r="AS695" i="17"/>
  <c r="AS694" i="17"/>
  <c r="AS693" i="17"/>
  <c r="AS692" i="17"/>
  <c r="AS691" i="17"/>
  <c r="AS690" i="17"/>
  <c r="AS689" i="17"/>
  <c r="AS688" i="17"/>
  <c r="AS687" i="17"/>
  <c r="AS686" i="17"/>
  <c r="AS685" i="17"/>
  <c r="AS684" i="17"/>
  <c r="AS683" i="17"/>
  <c r="AS682" i="17"/>
  <c r="AS681" i="17"/>
  <c r="AS680" i="17"/>
  <c r="AS679" i="17"/>
  <c r="AS678" i="17"/>
  <c r="AS677" i="17"/>
  <c r="AS676" i="17"/>
  <c r="AS675" i="17"/>
  <c r="AS674" i="17"/>
  <c r="AS673" i="17"/>
  <c r="AS672" i="17"/>
  <c r="AS671" i="17"/>
  <c r="AS670" i="17"/>
  <c r="AS669" i="17"/>
  <c r="AS668" i="17"/>
  <c r="AS667" i="17"/>
  <c r="AS666" i="17"/>
  <c r="AS665" i="17"/>
  <c r="AS664" i="17"/>
  <c r="AS663" i="17"/>
  <c r="AS662" i="17"/>
  <c r="AS661" i="17"/>
  <c r="AS660" i="17"/>
  <c r="AS659" i="17"/>
  <c r="AS658" i="17"/>
  <c r="AS657" i="17"/>
  <c r="AS656" i="17"/>
  <c r="AS655" i="17"/>
  <c r="AS654" i="17"/>
  <c r="AS653" i="17"/>
  <c r="AS652" i="17"/>
  <c r="AS651" i="17"/>
  <c r="AS650" i="17"/>
  <c r="AS649" i="17"/>
  <c r="AS648" i="17"/>
  <c r="AS647" i="17"/>
  <c r="AS646" i="17"/>
  <c r="AS645" i="17"/>
  <c r="AS644" i="17"/>
  <c r="AS643" i="17"/>
  <c r="AS642" i="17"/>
  <c r="AS641" i="17"/>
  <c r="AS640" i="17"/>
  <c r="AS639" i="17"/>
  <c r="AS638" i="17"/>
  <c r="AS637" i="17"/>
  <c r="AS636" i="17"/>
  <c r="AS635" i="17"/>
  <c r="AS634" i="17"/>
  <c r="AS633" i="17"/>
  <c r="AS632" i="17"/>
  <c r="AS631" i="17"/>
  <c r="AS630" i="17"/>
  <c r="AS629" i="17"/>
  <c r="AS628" i="17"/>
  <c r="AS627" i="17"/>
  <c r="AS626" i="17"/>
  <c r="AS625" i="17"/>
  <c r="AS624" i="17"/>
  <c r="AS623" i="17"/>
  <c r="AS622" i="17"/>
  <c r="AS621" i="17"/>
  <c r="AS620" i="17"/>
  <c r="AS619" i="17"/>
  <c r="AS618" i="17"/>
  <c r="AS617" i="17"/>
  <c r="AS616" i="17"/>
  <c r="AS615" i="17"/>
  <c r="AS614" i="17"/>
  <c r="AS613" i="17"/>
  <c r="AS612" i="17"/>
  <c r="AS611" i="17"/>
  <c r="AS610" i="17"/>
  <c r="AS609" i="17"/>
  <c r="AS608" i="17"/>
  <c r="AS607" i="17"/>
  <c r="AS606" i="17"/>
  <c r="AS605" i="17"/>
  <c r="AS604" i="17"/>
  <c r="AS603" i="17"/>
  <c r="AS602" i="17"/>
  <c r="AS601" i="17"/>
  <c r="AS600" i="17"/>
  <c r="AS599" i="17"/>
  <c r="AS598" i="17"/>
  <c r="AS597" i="17"/>
  <c r="AS596" i="17"/>
  <c r="AS595" i="17"/>
  <c r="AS594" i="17"/>
  <c r="AS593" i="17"/>
  <c r="AS592" i="17"/>
  <c r="AS591" i="17"/>
  <c r="AS590" i="17"/>
  <c r="AS589" i="17"/>
  <c r="AS588" i="17"/>
  <c r="AS587" i="17"/>
  <c r="AS586" i="17"/>
  <c r="AS585" i="17"/>
  <c r="AS584" i="17"/>
  <c r="AS583" i="17"/>
  <c r="AS582" i="17"/>
  <c r="AS581" i="17"/>
  <c r="AS580" i="17"/>
  <c r="AS579" i="17"/>
  <c r="AS578" i="17"/>
  <c r="AS577" i="17"/>
  <c r="AS576" i="17"/>
  <c r="AS575" i="17"/>
  <c r="AS574" i="17"/>
  <c r="AS573" i="17"/>
  <c r="AS572" i="17"/>
  <c r="AS571" i="17"/>
  <c r="AS570" i="17"/>
  <c r="AS569" i="17"/>
  <c r="AS568" i="17"/>
  <c r="AS567" i="17"/>
  <c r="AS566" i="17"/>
  <c r="AS565" i="17"/>
  <c r="AS564" i="17"/>
  <c r="AS563" i="17"/>
  <c r="AS562" i="17"/>
  <c r="AS561" i="17"/>
  <c r="AS560" i="17"/>
  <c r="AS559" i="17"/>
  <c r="AS558" i="17"/>
  <c r="AS557" i="17"/>
  <c r="AS556" i="17"/>
  <c r="AS555" i="17"/>
  <c r="AS554" i="17"/>
  <c r="AS553" i="17"/>
  <c r="AS552" i="17"/>
  <c r="AS551" i="17"/>
  <c r="AS550" i="17"/>
  <c r="AS549" i="17"/>
  <c r="AS548" i="17"/>
  <c r="AS547" i="17"/>
  <c r="AS546" i="17"/>
  <c r="AS545" i="17"/>
  <c r="AS544" i="17"/>
  <c r="AS543" i="17"/>
  <c r="AS542" i="17"/>
  <c r="AS541" i="17"/>
  <c r="AS540" i="17"/>
  <c r="AS539" i="17"/>
  <c r="AS538" i="17"/>
  <c r="AS537" i="17"/>
  <c r="AS536" i="17"/>
  <c r="AS535" i="17"/>
  <c r="AS534" i="17"/>
  <c r="AS533" i="17"/>
  <c r="AS532" i="17"/>
  <c r="AS531" i="17"/>
  <c r="AS530" i="17"/>
  <c r="AS529" i="17"/>
  <c r="AS528" i="17"/>
  <c r="AS527" i="17"/>
  <c r="AS526" i="17"/>
  <c r="AS525" i="17"/>
  <c r="AS524" i="17"/>
  <c r="AS523" i="17"/>
  <c r="AS522" i="17"/>
  <c r="AS521" i="17"/>
  <c r="AS520" i="17"/>
  <c r="AS519" i="17"/>
  <c r="AS518" i="17"/>
  <c r="AS517" i="17"/>
  <c r="AS516" i="17"/>
  <c r="AS515" i="17"/>
  <c r="AS514" i="17"/>
  <c r="AS513" i="17"/>
  <c r="AS512" i="17"/>
  <c r="AS511" i="17"/>
  <c r="AS510" i="17"/>
  <c r="AS509" i="17"/>
  <c r="AS508" i="17"/>
  <c r="AS507" i="17"/>
  <c r="AS506" i="17"/>
  <c r="AS505" i="17"/>
  <c r="AS504" i="17"/>
  <c r="AS503" i="17"/>
  <c r="AS502" i="17"/>
  <c r="AS501" i="17"/>
  <c r="AS500" i="17"/>
  <c r="AS499" i="17"/>
  <c r="AS498" i="17"/>
  <c r="AS497" i="17"/>
  <c r="AS496" i="17"/>
  <c r="AS495" i="17"/>
  <c r="AS494" i="17"/>
  <c r="AS493" i="17"/>
  <c r="AS492" i="17"/>
  <c r="AS491" i="17"/>
  <c r="AS490" i="17"/>
  <c r="AS489" i="17"/>
  <c r="AS488" i="17"/>
  <c r="AS487" i="17"/>
  <c r="AS486" i="17"/>
  <c r="AS485" i="17"/>
  <c r="AS484" i="17"/>
  <c r="AS483" i="17"/>
  <c r="AS482" i="17"/>
  <c r="AS481" i="17"/>
  <c r="AS480" i="17"/>
  <c r="AS479" i="17"/>
  <c r="AS478" i="17"/>
  <c r="AS477" i="17"/>
  <c r="AS476" i="17"/>
  <c r="AS475" i="17"/>
  <c r="AS474" i="17"/>
  <c r="AS473" i="17"/>
  <c r="AS472" i="17"/>
  <c r="AS471" i="17"/>
  <c r="AS470" i="17"/>
  <c r="AS469" i="17"/>
  <c r="AS468" i="17"/>
  <c r="AS467" i="17"/>
  <c r="AS466" i="17"/>
  <c r="AS465" i="17"/>
  <c r="AS464" i="17"/>
  <c r="AS463" i="17"/>
  <c r="AS462" i="17"/>
  <c r="AS461" i="17"/>
  <c r="AS460" i="17"/>
  <c r="AS459" i="17"/>
  <c r="AS458" i="17"/>
  <c r="AS457" i="17"/>
  <c r="AS456" i="17"/>
  <c r="AS455" i="17"/>
  <c r="AS454" i="17"/>
  <c r="AS453" i="17"/>
  <c r="AS452" i="17"/>
  <c r="AS451" i="17"/>
  <c r="AS450" i="17"/>
  <c r="AS449" i="17"/>
  <c r="AS448" i="17"/>
  <c r="AS447" i="17"/>
  <c r="AS446" i="17"/>
  <c r="AS445" i="17"/>
  <c r="AS444" i="17"/>
  <c r="AS443" i="17"/>
  <c r="AS442" i="17"/>
  <c r="AS441" i="17"/>
  <c r="AS440" i="17"/>
  <c r="AS439" i="17"/>
  <c r="AS438" i="17"/>
  <c r="AS437" i="17"/>
  <c r="AS436" i="17"/>
  <c r="AS435" i="17"/>
  <c r="AS434" i="17"/>
  <c r="AS433" i="17"/>
  <c r="AS432" i="17"/>
  <c r="AS431" i="17"/>
  <c r="AS430" i="17"/>
  <c r="AS429" i="17"/>
  <c r="AS428" i="17"/>
  <c r="AS427" i="17"/>
  <c r="AS426" i="17"/>
  <c r="AS425" i="17"/>
  <c r="AS424" i="17"/>
  <c r="AS423" i="17"/>
  <c r="AS422" i="17"/>
  <c r="AS421" i="17"/>
  <c r="AS420" i="17"/>
  <c r="AS419" i="17"/>
  <c r="AS418" i="17"/>
  <c r="AS417" i="17"/>
  <c r="AS416" i="17"/>
  <c r="AS415" i="17"/>
  <c r="AS414" i="17"/>
  <c r="AS413" i="17"/>
  <c r="AS412" i="17"/>
  <c r="AS411" i="17"/>
  <c r="AS410" i="17"/>
  <c r="AS409" i="17"/>
  <c r="AS408" i="17"/>
  <c r="AS407" i="17"/>
  <c r="AS406" i="17"/>
  <c r="AS405" i="17"/>
  <c r="AS404" i="17"/>
  <c r="AS403" i="17"/>
  <c r="AS402" i="17"/>
  <c r="AS401" i="17"/>
  <c r="AS400" i="17"/>
  <c r="AS399" i="17"/>
  <c r="AS398" i="17"/>
  <c r="AS397" i="17"/>
  <c r="AS396" i="17"/>
  <c r="AS395" i="17"/>
  <c r="AS394" i="17"/>
  <c r="AS393" i="17"/>
  <c r="AS392" i="17"/>
  <c r="AS391" i="17"/>
  <c r="AS390" i="17"/>
  <c r="AS389" i="17"/>
  <c r="AS388" i="17"/>
  <c r="AS387" i="17"/>
  <c r="AS386" i="17"/>
  <c r="AS385" i="17"/>
  <c r="AS384" i="17"/>
  <c r="AS383" i="17"/>
  <c r="AS382" i="17"/>
  <c r="AS381" i="17"/>
  <c r="AS380" i="17"/>
  <c r="AS379" i="17"/>
  <c r="AS378" i="17"/>
  <c r="AS377" i="17"/>
  <c r="AS376" i="17"/>
  <c r="AS375" i="17"/>
  <c r="AS374" i="17"/>
  <c r="AS373" i="17"/>
  <c r="AS372" i="17"/>
  <c r="AS371" i="17"/>
  <c r="AS370" i="17"/>
  <c r="AS369" i="17"/>
  <c r="AS368" i="17"/>
  <c r="AS367" i="17"/>
  <c r="AS366" i="17"/>
  <c r="AS365" i="17"/>
  <c r="AS364" i="17"/>
  <c r="AS363" i="17"/>
  <c r="AS362" i="17"/>
  <c r="AS361" i="17"/>
  <c r="AS360" i="17"/>
  <c r="AS359" i="17"/>
  <c r="AS358" i="17"/>
  <c r="AS357" i="17"/>
  <c r="AS356" i="17"/>
  <c r="AS355" i="17"/>
  <c r="AS354" i="17"/>
  <c r="AS353" i="17"/>
  <c r="AS352" i="17"/>
  <c r="AS351" i="17"/>
  <c r="AS350" i="17"/>
  <c r="AS349" i="17"/>
  <c r="AS348" i="17"/>
  <c r="AS347" i="17"/>
  <c r="AS346" i="17"/>
  <c r="AS345" i="17"/>
  <c r="AS344" i="17"/>
  <c r="AS343" i="17"/>
  <c r="AS342" i="17"/>
  <c r="AS341" i="17"/>
  <c r="AS340" i="17"/>
  <c r="AS339" i="17"/>
  <c r="AS338" i="17"/>
  <c r="AS337" i="17"/>
  <c r="AS336" i="17"/>
  <c r="AS335" i="17"/>
  <c r="AS334" i="17"/>
  <c r="AS333" i="17"/>
  <c r="AS332" i="17"/>
  <c r="AS331" i="17"/>
  <c r="AS330" i="17"/>
  <c r="AS329" i="17"/>
  <c r="AS328" i="17"/>
  <c r="AS327" i="17"/>
  <c r="AS326" i="17"/>
  <c r="AS325" i="17"/>
  <c r="AS324" i="17"/>
  <c r="AS323" i="17"/>
  <c r="AS322" i="17"/>
  <c r="AS321" i="17"/>
  <c r="AS320" i="17"/>
  <c r="AS319" i="17"/>
  <c r="AS318" i="17"/>
  <c r="AS317" i="17"/>
  <c r="AS316" i="17"/>
  <c r="AS315" i="17"/>
  <c r="AS314" i="17"/>
  <c r="AS313" i="17"/>
  <c r="AS312" i="17"/>
  <c r="AS311" i="17"/>
  <c r="AS310" i="17"/>
  <c r="AS309" i="17"/>
  <c r="AS308" i="17"/>
  <c r="AS307" i="17"/>
  <c r="AS306" i="17"/>
  <c r="AS305" i="17"/>
  <c r="AS304" i="17"/>
  <c r="AS303" i="17"/>
  <c r="AS302" i="17"/>
  <c r="AS301" i="17"/>
  <c r="AS300" i="17"/>
  <c r="AS299" i="17"/>
  <c r="AS298" i="17"/>
  <c r="AS297" i="17"/>
  <c r="AS296" i="17"/>
  <c r="AS295" i="17"/>
  <c r="AS294" i="17"/>
  <c r="AS293" i="17"/>
  <c r="AS292" i="17"/>
  <c r="AS291" i="17"/>
  <c r="AS290" i="17"/>
  <c r="AS289" i="17"/>
  <c r="AS288" i="17"/>
  <c r="AS287" i="17"/>
  <c r="AS286" i="17"/>
  <c r="AS285" i="17"/>
  <c r="AS284" i="17"/>
  <c r="AS283" i="17"/>
  <c r="AS282" i="17"/>
  <c r="AS281" i="17"/>
  <c r="AS280" i="17"/>
  <c r="AS279" i="17"/>
  <c r="AS278" i="17"/>
  <c r="AS277" i="17"/>
  <c r="AS276" i="17"/>
  <c r="AS275" i="17"/>
  <c r="AS274" i="17"/>
  <c r="AS273" i="17"/>
  <c r="AS272" i="17"/>
  <c r="AS271" i="17"/>
  <c r="AS270" i="17"/>
  <c r="AS269" i="17"/>
  <c r="AS268" i="17"/>
  <c r="AS267" i="17"/>
  <c r="AS266" i="17"/>
  <c r="AS265" i="17"/>
  <c r="AS264" i="17"/>
  <c r="AS263" i="17"/>
  <c r="AS262" i="17"/>
  <c r="AS261" i="17"/>
  <c r="AS260" i="17"/>
  <c r="AS259" i="17"/>
  <c r="AS258" i="17"/>
  <c r="AS257" i="17"/>
  <c r="AS256" i="17"/>
  <c r="AS255" i="17"/>
  <c r="AS254" i="17"/>
  <c r="AS253" i="17"/>
  <c r="AS252" i="17"/>
  <c r="AS251" i="17"/>
  <c r="AS250" i="17"/>
  <c r="AS249" i="17"/>
  <c r="AS248" i="17"/>
  <c r="AS247" i="17"/>
  <c r="AS246" i="17"/>
  <c r="AS245" i="17"/>
  <c r="AS244" i="17"/>
  <c r="AS243" i="17"/>
  <c r="AS242" i="17"/>
  <c r="AS241" i="17"/>
  <c r="AS240" i="17"/>
  <c r="AS239" i="17"/>
  <c r="AS238" i="17"/>
  <c r="AS237" i="17"/>
  <c r="AS236" i="17"/>
  <c r="AS235" i="17"/>
  <c r="AS234" i="17"/>
  <c r="AS233" i="17"/>
  <c r="AS232" i="17"/>
  <c r="AS231" i="17"/>
  <c r="AS230" i="17"/>
  <c r="AS229" i="17"/>
  <c r="AS228" i="17"/>
  <c r="AS227" i="17"/>
  <c r="AS226" i="17"/>
  <c r="AS225" i="17"/>
  <c r="AS224" i="17"/>
  <c r="AS223" i="17"/>
  <c r="AS222" i="17"/>
  <c r="AS221" i="17"/>
  <c r="AS220" i="17"/>
  <c r="AS219" i="17"/>
  <c r="AS218" i="17"/>
  <c r="AS217" i="17"/>
  <c r="AS216" i="17"/>
  <c r="AS215" i="17"/>
  <c r="AS214" i="17"/>
  <c r="AS213" i="17"/>
  <c r="AS212" i="17"/>
  <c r="AS211" i="17"/>
  <c r="AS210" i="17"/>
  <c r="AS209" i="17"/>
  <c r="AS208" i="17"/>
  <c r="AS207" i="17"/>
  <c r="AS206" i="17"/>
  <c r="AS205" i="17"/>
  <c r="AS204" i="17"/>
  <c r="AS203" i="17"/>
  <c r="AS202" i="17"/>
  <c r="AS201" i="17"/>
  <c r="AS200" i="17"/>
  <c r="AS199" i="17"/>
  <c r="AS198" i="17"/>
  <c r="AS197" i="17"/>
  <c r="AS196" i="17"/>
  <c r="AS195" i="17"/>
  <c r="AS194" i="17"/>
  <c r="AS193" i="17"/>
  <c r="AS192" i="17"/>
  <c r="AS191" i="17"/>
  <c r="AS190" i="17"/>
  <c r="AS189" i="17"/>
  <c r="AS188" i="17"/>
  <c r="AS187" i="17"/>
  <c r="AS186" i="17"/>
  <c r="AS185" i="17"/>
  <c r="AS184" i="17"/>
  <c r="AS183" i="17"/>
  <c r="AS182" i="17"/>
  <c r="AS181" i="17"/>
  <c r="AS180" i="17"/>
  <c r="AS179" i="17"/>
  <c r="AS178" i="17"/>
  <c r="AS177" i="17"/>
  <c r="AS176" i="17"/>
  <c r="AS175" i="17"/>
  <c r="AS174" i="17"/>
  <c r="AS173" i="17"/>
  <c r="AS172" i="17"/>
  <c r="AS171" i="17"/>
  <c r="AS170" i="17"/>
  <c r="AS169" i="17"/>
  <c r="AS168" i="17"/>
  <c r="AS167" i="17"/>
  <c r="AS166" i="17"/>
  <c r="AS165" i="17"/>
  <c r="AS164" i="17"/>
  <c r="AS163" i="17"/>
  <c r="AS162" i="17"/>
  <c r="AS161" i="17"/>
  <c r="AS160" i="17"/>
  <c r="AS159" i="17"/>
  <c r="AS158" i="17"/>
  <c r="AS157" i="17"/>
  <c r="AS156" i="17"/>
  <c r="AS155" i="17"/>
  <c r="AS154" i="17"/>
  <c r="AS153" i="17"/>
  <c r="AS152" i="17"/>
  <c r="AS151" i="17"/>
  <c r="AS150" i="17"/>
  <c r="AS149" i="17"/>
  <c r="AS148" i="17"/>
  <c r="AS147" i="17"/>
  <c r="AS146" i="17"/>
  <c r="AS145" i="17"/>
  <c r="AS144" i="17"/>
  <c r="AS143" i="17"/>
  <c r="AS142" i="17"/>
  <c r="AS141" i="17"/>
  <c r="AS140" i="17"/>
  <c r="AS139" i="17"/>
  <c r="AS138" i="17"/>
  <c r="AS137" i="17"/>
  <c r="AS136" i="17"/>
  <c r="AS135" i="17"/>
  <c r="AS134" i="17"/>
  <c r="AS133" i="17"/>
  <c r="AS132" i="17"/>
  <c r="AS131" i="17"/>
  <c r="AS130" i="17"/>
  <c r="AS129" i="17"/>
  <c r="AS128" i="17"/>
  <c r="AS127" i="17"/>
  <c r="AS126" i="17"/>
  <c r="AS125" i="17"/>
  <c r="AS124" i="17"/>
  <c r="AS123" i="17"/>
  <c r="AS122" i="17"/>
  <c r="AS121" i="17"/>
  <c r="AS120" i="17"/>
  <c r="AS119" i="17"/>
  <c r="AS118" i="17"/>
  <c r="AS117" i="17"/>
  <c r="AS116" i="17"/>
  <c r="AS115" i="17"/>
  <c r="AS114" i="17"/>
  <c r="AS113" i="17"/>
  <c r="AS112" i="17"/>
  <c r="AS111" i="17"/>
  <c r="AS110" i="17"/>
  <c r="AS109" i="17"/>
  <c r="AS108" i="17"/>
  <c r="AS107" i="17"/>
  <c r="AS106" i="17"/>
  <c r="AS105" i="17"/>
  <c r="AS104" i="17"/>
  <c r="AS103" i="17"/>
  <c r="AS102" i="17"/>
  <c r="AS101" i="17"/>
  <c r="AS100" i="17"/>
  <c r="AS99" i="17"/>
  <c r="AS98" i="17"/>
  <c r="AS97" i="17"/>
  <c r="AS96" i="17"/>
  <c r="AS95" i="17"/>
  <c r="AS94" i="17"/>
  <c r="AS93" i="17"/>
  <c r="AS92" i="17"/>
  <c r="AS91" i="17"/>
  <c r="AS90" i="17"/>
  <c r="AS89" i="17"/>
  <c r="AS88" i="17"/>
  <c r="AS87" i="17"/>
  <c r="AS86" i="17"/>
  <c r="AS85" i="17"/>
  <c r="AS84" i="17"/>
  <c r="AS83" i="17"/>
  <c r="AS82" i="17"/>
  <c r="AS81" i="17"/>
  <c r="AS80" i="17"/>
  <c r="AS79" i="17"/>
  <c r="AS78" i="17"/>
  <c r="AS77" i="17"/>
  <c r="AS76" i="17"/>
  <c r="AS75" i="17"/>
  <c r="AS74" i="17"/>
  <c r="AS73" i="17"/>
  <c r="AS72" i="17"/>
  <c r="AS71" i="17"/>
  <c r="AS70" i="17"/>
  <c r="AS69" i="17"/>
  <c r="AS68" i="17"/>
  <c r="AS67" i="17"/>
  <c r="AS66" i="17"/>
  <c r="AS65" i="17"/>
  <c r="AS64" i="17"/>
  <c r="AS63" i="17"/>
  <c r="AS62" i="17"/>
  <c r="AS61" i="17"/>
  <c r="AS60" i="17"/>
  <c r="AS59" i="17"/>
  <c r="AS58" i="17"/>
  <c r="AS57" i="17"/>
  <c r="AS56" i="17"/>
  <c r="AS55" i="17"/>
  <c r="AS54" i="17"/>
  <c r="AS53" i="17"/>
  <c r="AS52" i="17"/>
  <c r="AS51" i="17"/>
  <c r="AS50" i="17"/>
  <c r="AS49" i="17"/>
  <c r="AS48" i="17"/>
  <c r="AS47" i="17"/>
  <c r="AS46" i="17"/>
  <c r="AS45" i="17"/>
  <c r="AS44" i="17"/>
  <c r="AS43" i="17"/>
  <c r="AS42" i="17"/>
  <c r="AS41" i="17"/>
  <c r="AS40" i="17"/>
  <c r="AS39" i="17"/>
  <c r="AS38" i="17"/>
  <c r="AS37" i="17"/>
  <c r="AS36" i="17"/>
  <c r="AS35" i="17"/>
  <c r="AS34" i="17"/>
  <c r="AS33" i="17"/>
  <c r="AS32" i="17"/>
  <c r="AS31" i="17"/>
  <c r="AS30" i="17"/>
  <c r="AS29" i="17"/>
  <c r="AS28" i="17"/>
  <c r="AS27" i="17"/>
  <c r="AS26" i="17"/>
  <c r="AS25" i="17"/>
  <c r="AS24" i="17"/>
  <c r="AS23" i="17"/>
  <c r="AS22" i="17"/>
  <c r="AS21" i="17"/>
  <c r="AS20" i="17"/>
  <c r="AS19" i="17"/>
  <c r="AS18" i="17"/>
  <c r="AS17" i="17"/>
  <c r="AS16" i="17"/>
  <c r="AS15" i="17"/>
  <c r="AS14" i="17"/>
  <c r="AS13" i="17"/>
  <c r="AS12" i="17"/>
  <c r="AS11" i="17"/>
  <c r="AS10" i="17"/>
  <c r="AS9" i="17"/>
  <c r="AS8" i="17"/>
  <c r="AS7" i="17"/>
  <c r="AS6" i="17"/>
  <c r="AS5" i="17"/>
  <c r="AS4" i="17"/>
  <c r="AS3" i="17"/>
  <c r="AQ1351" i="17"/>
  <c r="AQ1350" i="17"/>
  <c r="AQ1349" i="17"/>
  <c r="AQ1348" i="17"/>
  <c r="AQ1347" i="17"/>
  <c r="AQ1346" i="17"/>
  <c r="AQ1345" i="17"/>
  <c r="AQ1344" i="17"/>
  <c r="AQ1343" i="17"/>
  <c r="AQ1342" i="17"/>
  <c r="AQ1341" i="17"/>
  <c r="AQ1340" i="17"/>
  <c r="AQ1339" i="17"/>
  <c r="AQ1338" i="17"/>
  <c r="AQ1337" i="17"/>
  <c r="AQ1336" i="17"/>
  <c r="AQ1335" i="17"/>
  <c r="AQ1334" i="17"/>
  <c r="AQ1333" i="17"/>
  <c r="AQ1332" i="17"/>
  <c r="AQ1331" i="17"/>
  <c r="AQ1330" i="17"/>
  <c r="AQ1329" i="17"/>
  <c r="AQ1328" i="17"/>
  <c r="AQ1327" i="17"/>
  <c r="AQ1326" i="17"/>
  <c r="AQ1325" i="17"/>
  <c r="AQ1324" i="17"/>
  <c r="AQ1323" i="17"/>
  <c r="AQ1322" i="17"/>
  <c r="AQ1321" i="17"/>
  <c r="AQ1320" i="17"/>
  <c r="AQ1319" i="17"/>
  <c r="AQ1318" i="17"/>
  <c r="AQ1317" i="17"/>
  <c r="AQ1316" i="17"/>
  <c r="AQ1315" i="17"/>
  <c r="AQ1314" i="17"/>
  <c r="AQ1313" i="17"/>
  <c r="AQ1312" i="17"/>
  <c r="AQ1311" i="17"/>
  <c r="AQ1310" i="17"/>
  <c r="AQ1309" i="17"/>
  <c r="AQ1308" i="17"/>
  <c r="AQ1307" i="17"/>
  <c r="AQ1306" i="17"/>
  <c r="AQ1305" i="17"/>
  <c r="AQ1304" i="17"/>
  <c r="AQ1303" i="17"/>
  <c r="AQ1302" i="17"/>
  <c r="AQ1301" i="17"/>
  <c r="AQ1300" i="17"/>
  <c r="AQ1299" i="17"/>
  <c r="AQ1298" i="17"/>
  <c r="AQ1297" i="17"/>
  <c r="AQ1296" i="17"/>
  <c r="AQ1295" i="17"/>
  <c r="AQ1294" i="17"/>
  <c r="AQ1293" i="17"/>
  <c r="AQ1292" i="17"/>
  <c r="AQ1291" i="17"/>
  <c r="AQ1290" i="17"/>
  <c r="AQ1289" i="17"/>
  <c r="AQ1288" i="17"/>
  <c r="AQ1287" i="17"/>
  <c r="AQ1286" i="17"/>
  <c r="AQ1285" i="17"/>
  <c r="AQ1284" i="17"/>
  <c r="AQ1283" i="17"/>
  <c r="AQ1282" i="17"/>
  <c r="AQ1281" i="17"/>
  <c r="AQ1280" i="17"/>
  <c r="AQ1279" i="17"/>
  <c r="AQ1278" i="17"/>
  <c r="AQ1277" i="17"/>
  <c r="AQ1276" i="17"/>
  <c r="AQ1275" i="17"/>
  <c r="AQ1274" i="17"/>
  <c r="AQ1273" i="17"/>
  <c r="AQ1272" i="17"/>
  <c r="AQ1271" i="17"/>
  <c r="AQ1270" i="17"/>
  <c r="AQ1269" i="17"/>
  <c r="AQ1268" i="17"/>
  <c r="AQ1267" i="17"/>
  <c r="AQ1266" i="17"/>
  <c r="AQ1265" i="17"/>
  <c r="AQ1264" i="17"/>
  <c r="AQ1263" i="17"/>
  <c r="AQ1262" i="17"/>
  <c r="AQ1261" i="17"/>
  <c r="AQ1260" i="17"/>
  <c r="AQ1259" i="17"/>
  <c r="AQ1258" i="17"/>
  <c r="AQ1257" i="17"/>
  <c r="AQ1256" i="17"/>
  <c r="AQ1255" i="17"/>
  <c r="AQ1254" i="17"/>
  <c r="AQ1253" i="17"/>
  <c r="AQ1252" i="17"/>
  <c r="AQ1251" i="17"/>
  <c r="AQ1250" i="17"/>
  <c r="AQ1249" i="17"/>
  <c r="AQ1248" i="17"/>
  <c r="AQ1247" i="17"/>
  <c r="AQ1246" i="17"/>
  <c r="AQ1245" i="17"/>
  <c r="AQ1244" i="17"/>
  <c r="AQ1243" i="17"/>
  <c r="AQ1242" i="17"/>
  <c r="AQ1241" i="17"/>
  <c r="AQ1240" i="17"/>
  <c r="AQ1239" i="17"/>
  <c r="AQ1238" i="17"/>
  <c r="AQ1237" i="17"/>
  <c r="AQ1236" i="17"/>
  <c r="AQ1235" i="17"/>
  <c r="AQ1234" i="17"/>
  <c r="AQ1233" i="17"/>
  <c r="AQ1232" i="17"/>
  <c r="AQ1231" i="17"/>
  <c r="AQ1230" i="17"/>
  <c r="AQ1229" i="17"/>
  <c r="AQ1228" i="17"/>
  <c r="AQ1227" i="17"/>
  <c r="AQ1226" i="17"/>
  <c r="AQ1225" i="17"/>
  <c r="AQ1224" i="17"/>
  <c r="AQ1223" i="17"/>
  <c r="AQ1222" i="17"/>
  <c r="AQ1221" i="17"/>
  <c r="AQ1220" i="17"/>
  <c r="AQ1219" i="17"/>
  <c r="AQ1218" i="17"/>
  <c r="AQ1217" i="17"/>
  <c r="AQ1216" i="17"/>
  <c r="AQ1215" i="17"/>
  <c r="AQ1214" i="17"/>
  <c r="AQ1213" i="17"/>
  <c r="AQ1212" i="17"/>
  <c r="AQ1211" i="17"/>
  <c r="AQ1210" i="17"/>
  <c r="AQ1209" i="17"/>
  <c r="AQ1208" i="17"/>
  <c r="AQ1207" i="17"/>
  <c r="AQ1206" i="17"/>
  <c r="AQ1205" i="17"/>
  <c r="AQ1204" i="17"/>
  <c r="AQ1203" i="17"/>
  <c r="AQ1202" i="17"/>
  <c r="AQ1201" i="17"/>
  <c r="AQ1200" i="17"/>
  <c r="AQ1199" i="17"/>
  <c r="AQ1198" i="17"/>
  <c r="AQ1197" i="17"/>
  <c r="AQ1196" i="17"/>
  <c r="AQ1195" i="17"/>
  <c r="AQ1194" i="17"/>
  <c r="AQ1193" i="17"/>
  <c r="AQ1192" i="17"/>
  <c r="AQ1191" i="17"/>
  <c r="AQ1190" i="17"/>
  <c r="AQ1189" i="17"/>
  <c r="AQ1188" i="17"/>
  <c r="AQ1187" i="17"/>
  <c r="AQ1186" i="17"/>
  <c r="AQ1185" i="17"/>
  <c r="AQ1184" i="17"/>
  <c r="AQ1183" i="17"/>
  <c r="AQ1182" i="17"/>
  <c r="AQ1181" i="17"/>
  <c r="AQ1180" i="17"/>
  <c r="AQ1179" i="17"/>
  <c r="AQ1178" i="17"/>
  <c r="AQ1177" i="17"/>
  <c r="AQ1176" i="17"/>
  <c r="AQ1175" i="17"/>
  <c r="AQ1174" i="17"/>
  <c r="AQ1173" i="17"/>
  <c r="AQ1172" i="17"/>
  <c r="AQ1171" i="17"/>
  <c r="AQ1170" i="17"/>
  <c r="AQ1169" i="17"/>
  <c r="AQ1168" i="17"/>
  <c r="AQ1167" i="17"/>
  <c r="AQ1166" i="17"/>
  <c r="AQ1165" i="17"/>
  <c r="AQ1164" i="17"/>
  <c r="AQ1163" i="17"/>
  <c r="AQ1162" i="17"/>
  <c r="AQ1161" i="17"/>
  <c r="AQ1160" i="17"/>
  <c r="AQ1159" i="17"/>
  <c r="AQ1158" i="17"/>
  <c r="AQ1157" i="17"/>
  <c r="AQ1156" i="17"/>
  <c r="AQ1155" i="17"/>
  <c r="AQ1154" i="17"/>
  <c r="AQ1153" i="17"/>
  <c r="AQ1152" i="17"/>
  <c r="AQ1151" i="17"/>
  <c r="AQ1150" i="17"/>
  <c r="AQ1149" i="17"/>
  <c r="AQ1148" i="17"/>
  <c r="AQ1147" i="17"/>
  <c r="AQ1146" i="17"/>
  <c r="AQ1145" i="17"/>
  <c r="AQ1144" i="17"/>
  <c r="AQ1143" i="17"/>
  <c r="AQ1142" i="17"/>
  <c r="AQ1141" i="17"/>
  <c r="AQ1140" i="17"/>
  <c r="AQ1139" i="17"/>
  <c r="AQ1138" i="17"/>
  <c r="AQ1137" i="17"/>
  <c r="AQ1136" i="17"/>
  <c r="AQ1135" i="17"/>
  <c r="AQ1134" i="17"/>
  <c r="AQ1133" i="17"/>
  <c r="AQ1132" i="17"/>
  <c r="AQ1131" i="17"/>
  <c r="AQ1130" i="17"/>
  <c r="AQ1129" i="17"/>
  <c r="AQ1128" i="17"/>
  <c r="AQ1127" i="17"/>
  <c r="AQ1126" i="17"/>
  <c r="AQ1125" i="17"/>
  <c r="AQ1124" i="17"/>
  <c r="AQ1123" i="17"/>
  <c r="AQ1122" i="17"/>
  <c r="AQ1121" i="17"/>
  <c r="AQ1120" i="17"/>
  <c r="AQ1119" i="17"/>
  <c r="AQ1118" i="17"/>
  <c r="AQ1117" i="17"/>
  <c r="AQ1116" i="17"/>
  <c r="AQ1115" i="17"/>
  <c r="AQ1114" i="17"/>
  <c r="AQ1113" i="17"/>
  <c r="AQ1112" i="17"/>
  <c r="AQ1111" i="17"/>
  <c r="AQ1110" i="17"/>
  <c r="AQ1109" i="17"/>
  <c r="AQ1108" i="17"/>
  <c r="AQ1107" i="17"/>
  <c r="AQ1106" i="17"/>
  <c r="AQ1105" i="17"/>
  <c r="AQ1104" i="17"/>
  <c r="AQ1103" i="17"/>
  <c r="AQ1102" i="17"/>
  <c r="AQ1101" i="17"/>
  <c r="AQ1100" i="17"/>
  <c r="AQ1099" i="17"/>
  <c r="AQ1098" i="17"/>
  <c r="AQ1097" i="17"/>
  <c r="AQ1096" i="17"/>
  <c r="AQ1095" i="17"/>
  <c r="AQ1094" i="17"/>
  <c r="AQ1093" i="17"/>
  <c r="AQ1092" i="17"/>
  <c r="AQ1091" i="17"/>
  <c r="AQ1090" i="17"/>
  <c r="AQ1089" i="17"/>
  <c r="AQ1088" i="17"/>
  <c r="AQ1087" i="17"/>
  <c r="AQ1086" i="17"/>
  <c r="AQ1085" i="17"/>
  <c r="AQ1084" i="17"/>
  <c r="AQ1083" i="17"/>
  <c r="AQ1082" i="17"/>
  <c r="AQ1081" i="17"/>
  <c r="AQ1080" i="17"/>
  <c r="AQ1079" i="17"/>
  <c r="AQ1078" i="17"/>
  <c r="AQ1077" i="17"/>
  <c r="AQ1076" i="17"/>
  <c r="AQ1075" i="17"/>
  <c r="AQ1074" i="17"/>
  <c r="AQ1073" i="17"/>
  <c r="AQ1072" i="17"/>
  <c r="AQ1071" i="17"/>
  <c r="AQ1070" i="17"/>
  <c r="AQ1069" i="17"/>
  <c r="AQ1068" i="17"/>
  <c r="AQ1067" i="17"/>
  <c r="AQ1066" i="17"/>
  <c r="AQ1065" i="17"/>
  <c r="AQ1064" i="17"/>
  <c r="AQ1063" i="17"/>
  <c r="AQ1062" i="17"/>
  <c r="AQ1061" i="17"/>
  <c r="AQ1060" i="17"/>
  <c r="AQ1059" i="17"/>
  <c r="AQ1058" i="17"/>
  <c r="AQ1057" i="17"/>
  <c r="AQ1056" i="17"/>
  <c r="AQ1055" i="17"/>
  <c r="AQ1054" i="17"/>
  <c r="AQ1053" i="17"/>
  <c r="AQ1052" i="17"/>
  <c r="AQ1051" i="17"/>
  <c r="AQ1050" i="17"/>
  <c r="AQ1049" i="17"/>
  <c r="AQ1048" i="17"/>
  <c r="AQ1047" i="17"/>
  <c r="AQ1046" i="17"/>
  <c r="AQ1045" i="17"/>
  <c r="AQ1044" i="17"/>
  <c r="AQ1043" i="17"/>
  <c r="AQ1042" i="17"/>
  <c r="AQ1041" i="17"/>
  <c r="AQ1040" i="17"/>
  <c r="AQ1039" i="17"/>
  <c r="AQ1038" i="17"/>
  <c r="AQ1037" i="17"/>
  <c r="AQ1036" i="17"/>
  <c r="AQ1035" i="17"/>
  <c r="AQ1034" i="17"/>
  <c r="AQ1033" i="17"/>
  <c r="AQ1032" i="17"/>
  <c r="AQ1031" i="17"/>
  <c r="AQ1030" i="17"/>
  <c r="AQ1029" i="17"/>
  <c r="AQ1028" i="17"/>
  <c r="AQ1027" i="17"/>
  <c r="AQ1026" i="17"/>
  <c r="AQ1025" i="17"/>
  <c r="AQ1024" i="17"/>
  <c r="AQ1023" i="17"/>
  <c r="AQ1022" i="17"/>
  <c r="AQ1021" i="17"/>
  <c r="AQ1020" i="17"/>
  <c r="AQ1019" i="17"/>
  <c r="AQ1018" i="17"/>
  <c r="AQ1017" i="17"/>
  <c r="AQ1016" i="17"/>
  <c r="AQ1015" i="17"/>
  <c r="AQ1014" i="17"/>
  <c r="AQ1013" i="17"/>
  <c r="AQ1012" i="17"/>
  <c r="AQ1011" i="17"/>
  <c r="AQ1010" i="17"/>
  <c r="AQ1009" i="17"/>
  <c r="AQ1008" i="17"/>
  <c r="AQ1007" i="17"/>
  <c r="AQ1006" i="17"/>
  <c r="AQ1005" i="17"/>
  <c r="AQ1004" i="17"/>
  <c r="AQ1003" i="17"/>
  <c r="AQ1002" i="17"/>
  <c r="AQ1001" i="17"/>
  <c r="AQ1000" i="17"/>
  <c r="AQ999" i="17"/>
  <c r="AQ998" i="17"/>
  <c r="AQ997" i="17"/>
  <c r="AQ996" i="17"/>
  <c r="AQ995" i="17"/>
  <c r="AQ994" i="17"/>
  <c r="AQ993" i="17"/>
  <c r="AQ992" i="17"/>
  <c r="AQ991" i="17"/>
  <c r="AQ990" i="17"/>
  <c r="AQ989" i="17"/>
  <c r="AQ988" i="17"/>
  <c r="AQ987" i="17"/>
  <c r="AQ986" i="17"/>
  <c r="AQ985" i="17"/>
  <c r="AQ984" i="17"/>
  <c r="AQ983" i="17"/>
  <c r="AQ982" i="17"/>
  <c r="AQ981" i="17"/>
  <c r="AQ980" i="17"/>
  <c r="AQ979" i="17"/>
  <c r="AQ978" i="17"/>
  <c r="AQ977" i="17"/>
  <c r="AQ976" i="17"/>
  <c r="AQ975" i="17"/>
  <c r="AQ974" i="17"/>
  <c r="AQ973" i="17"/>
  <c r="AQ972" i="17"/>
  <c r="AQ971" i="17"/>
  <c r="AQ970" i="17"/>
  <c r="AQ969" i="17"/>
  <c r="AQ968" i="17"/>
  <c r="AQ967" i="17"/>
  <c r="AQ966" i="17"/>
  <c r="AQ965" i="17"/>
  <c r="AQ964" i="17"/>
  <c r="AQ963" i="17"/>
  <c r="AQ962" i="17"/>
  <c r="AQ961" i="17"/>
  <c r="AQ960" i="17"/>
  <c r="AQ959" i="17"/>
  <c r="AQ958" i="17"/>
  <c r="AQ957" i="17"/>
  <c r="AQ956" i="17"/>
  <c r="AQ955" i="17"/>
  <c r="AQ954" i="17"/>
  <c r="AQ953" i="17"/>
  <c r="AQ952" i="17"/>
  <c r="AQ951" i="17"/>
  <c r="AQ950" i="17"/>
  <c r="AQ949" i="17"/>
  <c r="AQ948" i="17"/>
  <c r="AQ947" i="17"/>
  <c r="AQ946" i="17"/>
  <c r="AQ945" i="17"/>
  <c r="AQ944" i="17"/>
  <c r="AQ943" i="17"/>
  <c r="AQ942" i="17"/>
  <c r="AQ941" i="17"/>
  <c r="AQ940" i="17"/>
  <c r="AQ939" i="17"/>
  <c r="AQ938" i="17"/>
  <c r="AQ937" i="17"/>
  <c r="AQ936" i="17"/>
  <c r="AQ935" i="17"/>
  <c r="AQ934" i="17"/>
  <c r="AQ933" i="17"/>
  <c r="AQ932" i="17"/>
  <c r="AQ931" i="17"/>
  <c r="AQ930" i="17"/>
  <c r="AQ929" i="17"/>
  <c r="AQ928" i="17"/>
  <c r="AQ927" i="17"/>
  <c r="AQ926" i="17"/>
  <c r="AQ925" i="17"/>
  <c r="AQ924" i="17"/>
  <c r="AQ923" i="17"/>
  <c r="AQ922" i="17"/>
  <c r="AQ921" i="17"/>
  <c r="AQ920" i="17"/>
  <c r="AQ919" i="17"/>
  <c r="AQ918" i="17"/>
  <c r="AQ917" i="17"/>
  <c r="AQ916" i="17"/>
  <c r="AQ915" i="17"/>
  <c r="AQ914" i="17"/>
  <c r="AQ913" i="17"/>
  <c r="AQ912" i="17"/>
  <c r="AQ911" i="17"/>
  <c r="AQ910" i="17"/>
  <c r="AQ909" i="17"/>
  <c r="AQ908" i="17"/>
  <c r="AQ907" i="17"/>
  <c r="AQ906" i="17"/>
  <c r="AQ905" i="17"/>
  <c r="AQ904" i="17"/>
  <c r="AQ903" i="17"/>
  <c r="AQ902" i="17"/>
  <c r="AQ901" i="17"/>
  <c r="AQ900" i="17"/>
  <c r="AQ899" i="17"/>
  <c r="AQ898" i="17"/>
  <c r="AQ897" i="17"/>
  <c r="AQ896" i="17"/>
  <c r="AQ895" i="17"/>
  <c r="AQ894" i="17"/>
  <c r="AQ893" i="17"/>
  <c r="AQ892" i="17"/>
  <c r="AQ891" i="17"/>
  <c r="AQ890" i="17"/>
  <c r="AQ889" i="17"/>
  <c r="AQ888" i="17"/>
  <c r="AQ887" i="17"/>
  <c r="AQ886" i="17"/>
  <c r="AQ885" i="17"/>
  <c r="AQ884" i="17"/>
  <c r="AQ883" i="17"/>
  <c r="AQ882" i="17"/>
  <c r="AQ881" i="17"/>
  <c r="AQ880" i="17"/>
  <c r="AQ879" i="17"/>
  <c r="AQ878" i="17"/>
  <c r="AQ877" i="17"/>
  <c r="AQ876" i="17"/>
  <c r="AQ875" i="17"/>
  <c r="AQ874" i="17"/>
  <c r="AQ873" i="17"/>
  <c r="AQ872" i="17"/>
  <c r="AQ871" i="17"/>
  <c r="AQ870" i="17"/>
  <c r="AQ869" i="17"/>
  <c r="AQ868" i="17"/>
  <c r="AQ867" i="17"/>
  <c r="AQ866" i="17"/>
  <c r="AQ865" i="17"/>
  <c r="AQ864" i="17"/>
  <c r="AQ863" i="17"/>
  <c r="AQ862" i="17"/>
  <c r="AQ861" i="17"/>
  <c r="AQ860" i="17"/>
  <c r="AQ859" i="17"/>
  <c r="AQ858" i="17"/>
  <c r="AQ857" i="17"/>
  <c r="AQ856" i="17"/>
  <c r="AQ855" i="17"/>
  <c r="AQ854" i="17"/>
  <c r="AQ853" i="17"/>
  <c r="AQ852" i="17"/>
  <c r="AQ851" i="17"/>
  <c r="AQ850" i="17"/>
  <c r="AQ849" i="17"/>
  <c r="AQ848" i="17"/>
  <c r="AQ847" i="17"/>
  <c r="AQ846" i="17"/>
  <c r="AQ845" i="17"/>
  <c r="AQ844" i="17"/>
  <c r="AQ843" i="17"/>
  <c r="AQ842" i="17"/>
  <c r="AQ841" i="17"/>
  <c r="AQ840" i="17"/>
  <c r="AQ839" i="17"/>
  <c r="AQ838" i="17"/>
  <c r="AQ837" i="17"/>
  <c r="AQ836" i="17"/>
  <c r="AQ835" i="17"/>
  <c r="AQ834" i="17"/>
  <c r="AQ833" i="17"/>
  <c r="AQ832" i="17"/>
  <c r="AQ831" i="17"/>
  <c r="AQ830" i="17"/>
  <c r="AQ829" i="17"/>
  <c r="AQ828" i="17"/>
  <c r="AQ827" i="17"/>
  <c r="AQ826" i="17"/>
  <c r="AQ825" i="17"/>
  <c r="AQ824" i="17"/>
  <c r="AQ823" i="17"/>
  <c r="AQ822" i="17"/>
  <c r="AQ821" i="17"/>
  <c r="AQ820" i="17"/>
  <c r="AQ819" i="17"/>
  <c r="AQ818" i="17"/>
  <c r="AQ817" i="17"/>
  <c r="AQ816" i="17"/>
  <c r="AQ815" i="17"/>
  <c r="AQ814" i="17"/>
  <c r="AQ813" i="17"/>
  <c r="AQ812" i="17"/>
  <c r="AQ811" i="17"/>
  <c r="AQ810" i="17"/>
  <c r="AQ809" i="17"/>
  <c r="AQ808" i="17"/>
  <c r="AQ807" i="17"/>
  <c r="AQ806" i="17"/>
  <c r="AQ805" i="17"/>
  <c r="AQ804" i="17"/>
  <c r="AQ803" i="17"/>
  <c r="AQ802" i="17"/>
  <c r="AQ801" i="17"/>
  <c r="AQ800" i="17"/>
  <c r="AQ799" i="17"/>
  <c r="AQ798" i="17"/>
  <c r="AQ797" i="17"/>
  <c r="AQ796" i="17"/>
  <c r="AQ795" i="17"/>
  <c r="AQ794" i="17"/>
  <c r="AQ793" i="17"/>
  <c r="AQ792" i="17"/>
  <c r="AQ791" i="17"/>
  <c r="AQ790" i="17"/>
  <c r="AQ789" i="17"/>
  <c r="AQ788" i="17"/>
  <c r="AQ787" i="17"/>
  <c r="AQ786" i="17"/>
  <c r="AQ785" i="17"/>
  <c r="AQ784" i="17"/>
  <c r="AQ783" i="17"/>
  <c r="AQ782" i="17"/>
  <c r="AQ781" i="17"/>
  <c r="AQ780" i="17"/>
  <c r="AQ779" i="17"/>
  <c r="AQ778" i="17"/>
  <c r="AQ777" i="17"/>
  <c r="AQ776" i="17"/>
  <c r="AQ775" i="17"/>
  <c r="AQ774" i="17"/>
  <c r="AQ773" i="17"/>
  <c r="AQ772" i="17"/>
  <c r="AQ771" i="17"/>
  <c r="AQ770" i="17"/>
  <c r="AQ769" i="17"/>
  <c r="AQ768" i="17"/>
  <c r="AQ767" i="17"/>
  <c r="AQ766" i="17"/>
  <c r="AQ765" i="17"/>
  <c r="AQ764" i="17"/>
  <c r="AQ763" i="17"/>
  <c r="AQ762" i="17"/>
  <c r="AQ761" i="17"/>
  <c r="AQ760" i="17"/>
  <c r="AQ759" i="17"/>
  <c r="AQ758" i="17"/>
  <c r="AQ757" i="17"/>
  <c r="AQ756" i="17"/>
  <c r="AQ755" i="17"/>
  <c r="AQ754" i="17"/>
  <c r="AQ753" i="17"/>
  <c r="AQ752" i="17"/>
  <c r="AQ751" i="17"/>
  <c r="AQ750" i="17"/>
  <c r="AQ749" i="17"/>
  <c r="AQ748" i="17"/>
  <c r="AQ747" i="17"/>
  <c r="AQ746" i="17"/>
  <c r="AQ745" i="17"/>
  <c r="AQ744" i="17"/>
  <c r="AQ743" i="17"/>
  <c r="AQ742" i="17"/>
  <c r="AQ741" i="17"/>
  <c r="AQ740" i="17"/>
  <c r="AQ739" i="17"/>
  <c r="AQ738" i="17"/>
  <c r="AQ737" i="17"/>
  <c r="AQ736" i="17"/>
  <c r="AQ735" i="17"/>
  <c r="AQ734" i="17"/>
  <c r="AQ733" i="17"/>
  <c r="AQ732" i="17"/>
  <c r="AQ731" i="17"/>
  <c r="AQ730" i="17"/>
  <c r="AQ729" i="17"/>
  <c r="AQ728" i="17"/>
  <c r="AQ727" i="17"/>
  <c r="AQ726" i="17"/>
  <c r="AQ725" i="17"/>
  <c r="AQ724" i="17"/>
  <c r="AQ723" i="17"/>
  <c r="AQ722" i="17"/>
  <c r="AQ721" i="17"/>
  <c r="AQ720" i="17"/>
  <c r="AQ719" i="17"/>
  <c r="AQ718" i="17"/>
  <c r="AQ717" i="17"/>
  <c r="AQ716" i="17"/>
  <c r="AQ715" i="17"/>
  <c r="AQ714" i="17"/>
  <c r="AQ713" i="17"/>
  <c r="AQ712" i="17"/>
  <c r="AQ711" i="17"/>
  <c r="AQ710" i="17"/>
  <c r="AQ709" i="17"/>
  <c r="AQ708" i="17"/>
  <c r="AQ707" i="17"/>
  <c r="AQ706" i="17"/>
  <c r="AQ705" i="17"/>
  <c r="AQ704" i="17"/>
  <c r="AQ703" i="17"/>
  <c r="AQ702" i="17"/>
  <c r="AQ701" i="17"/>
  <c r="AQ700" i="17"/>
  <c r="AQ699" i="17"/>
  <c r="AQ698" i="17"/>
  <c r="AQ697" i="17"/>
  <c r="AQ696" i="17"/>
  <c r="AQ695" i="17"/>
  <c r="AQ694" i="17"/>
  <c r="AQ693" i="17"/>
  <c r="AQ692" i="17"/>
  <c r="AQ691" i="17"/>
  <c r="AQ690" i="17"/>
  <c r="AQ689" i="17"/>
  <c r="AQ688" i="17"/>
  <c r="AQ687" i="17"/>
  <c r="AQ686" i="17"/>
  <c r="AQ685" i="17"/>
  <c r="AQ684" i="17"/>
  <c r="AQ683" i="17"/>
  <c r="AQ682" i="17"/>
  <c r="AQ681" i="17"/>
  <c r="AQ680" i="17"/>
  <c r="AQ679" i="17"/>
  <c r="AQ678" i="17"/>
  <c r="AQ677" i="17"/>
  <c r="AQ676" i="17"/>
  <c r="AQ675" i="17"/>
  <c r="AQ674" i="17"/>
  <c r="AQ673" i="17"/>
  <c r="AQ672" i="17"/>
  <c r="AQ671" i="17"/>
  <c r="AQ670" i="17"/>
  <c r="AQ669" i="17"/>
  <c r="AQ668" i="17"/>
  <c r="AQ667" i="17"/>
  <c r="AQ666" i="17"/>
  <c r="AQ665" i="17"/>
  <c r="AQ664" i="17"/>
  <c r="AQ663" i="17"/>
  <c r="AQ662" i="17"/>
  <c r="AQ661" i="17"/>
  <c r="AQ660" i="17"/>
  <c r="AQ659" i="17"/>
  <c r="AQ658" i="17"/>
  <c r="AQ657" i="17"/>
  <c r="AQ656" i="17"/>
  <c r="AQ655" i="17"/>
  <c r="AQ654" i="17"/>
  <c r="AQ653" i="17"/>
  <c r="AQ652" i="17"/>
  <c r="AQ651" i="17"/>
  <c r="AQ650" i="17"/>
  <c r="AQ649" i="17"/>
  <c r="AQ648" i="17"/>
  <c r="AQ647" i="17"/>
  <c r="AQ646" i="17"/>
  <c r="AQ645" i="17"/>
  <c r="AQ644" i="17"/>
  <c r="AQ643" i="17"/>
  <c r="AQ642" i="17"/>
  <c r="AQ641" i="17"/>
  <c r="AQ640" i="17"/>
  <c r="AQ639" i="17"/>
  <c r="AQ638" i="17"/>
  <c r="AQ637" i="17"/>
  <c r="AQ636" i="17"/>
  <c r="AQ635" i="17"/>
  <c r="AQ634" i="17"/>
  <c r="AQ633" i="17"/>
  <c r="AQ632" i="17"/>
  <c r="AQ631" i="17"/>
  <c r="AQ630" i="17"/>
  <c r="AQ629" i="17"/>
  <c r="AQ628" i="17"/>
  <c r="AQ627" i="17"/>
  <c r="AQ626" i="17"/>
  <c r="AQ625" i="17"/>
  <c r="AQ624" i="17"/>
  <c r="AQ623" i="17"/>
  <c r="AQ622" i="17"/>
  <c r="AQ621" i="17"/>
  <c r="AQ620" i="17"/>
  <c r="AQ619" i="17"/>
  <c r="AQ618" i="17"/>
  <c r="AQ617" i="17"/>
  <c r="AQ616" i="17"/>
  <c r="AQ615" i="17"/>
  <c r="AQ614" i="17"/>
  <c r="AQ613" i="17"/>
  <c r="AQ612" i="17"/>
  <c r="AQ611" i="17"/>
  <c r="AQ610" i="17"/>
  <c r="AQ609" i="17"/>
  <c r="AQ608" i="17"/>
  <c r="AQ607" i="17"/>
  <c r="AQ606" i="17"/>
  <c r="AQ605" i="17"/>
  <c r="AQ604" i="17"/>
  <c r="AQ603" i="17"/>
  <c r="AQ602" i="17"/>
  <c r="AQ601" i="17"/>
  <c r="AQ600" i="17"/>
  <c r="AQ599" i="17"/>
  <c r="AQ598" i="17"/>
  <c r="AQ597" i="17"/>
  <c r="AQ596" i="17"/>
  <c r="AQ595" i="17"/>
  <c r="AQ594" i="17"/>
  <c r="AQ593" i="17"/>
  <c r="AQ592" i="17"/>
  <c r="AQ591" i="17"/>
  <c r="AQ590" i="17"/>
  <c r="AQ589" i="17"/>
  <c r="AQ588" i="17"/>
  <c r="AQ587" i="17"/>
  <c r="AQ586" i="17"/>
  <c r="AQ585" i="17"/>
  <c r="AQ584" i="17"/>
  <c r="AQ583" i="17"/>
  <c r="AQ582" i="17"/>
  <c r="AQ581" i="17"/>
  <c r="AQ580" i="17"/>
  <c r="AQ579" i="17"/>
  <c r="AQ578" i="17"/>
  <c r="AQ577" i="17"/>
  <c r="AQ576" i="17"/>
  <c r="AQ575" i="17"/>
  <c r="AQ574" i="17"/>
  <c r="AQ573" i="17"/>
  <c r="AQ572" i="17"/>
  <c r="AQ571" i="17"/>
  <c r="AQ570" i="17"/>
  <c r="AQ569" i="17"/>
  <c r="AQ568" i="17"/>
  <c r="AQ567" i="17"/>
  <c r="AQ566" i="17"/>
  <c r="AQ565" i="17"/>
  <c r="AQ564" i="17"/>
  <c r="AQ563" i="17"/>
  <c r="AQ562" i="17"/>
  <c r="AQ561" i="17"/>
  <c r="AQ560" i="17"/>
  <c r="AQ559" i="17"/>
  <c r="AQ558" i="17"/>
  <c r="AQ557" i="17"/>
  <c r="AQ556" i="17"/>
  <c r="AQ555" i="17"/>
  <c r="AQ554" i="17"/>
  <c r="AQ553" i="17"/>
  <c r="AQ552" i="17"/>
  <c r="AQ551" i="17"/>
  <c r="AQ550" i="17"/>
  <c r="AQ549" i="17"/>
  <c r="AQ548" i="17"/>
  <c r="AQ547" i="17"/>
  <c r="AQ546" i="17"/>
  <c r="AQ545" i="17"/>
  <c r="AQ544" i="17"/>
  <c r="AQ543" i="17"/>
  <c r="AQ542" i="17"/>
  <c r="AQ541" i="17"/>
  <c r="AQ540" i="17"/>
  <c r="AQ539" i="17"/>
  <c r="AQ538" i="17"/>
  <c r="AQ537" i="17"/>
  <c r="AQ536" i="17"/>
  <c r="AQ535" i="17"/>
  <c r="AQ534" i="17"/>
  <c r="AQ533" i="17"/>
  <c r="AQ532" i="17"/>
  <c r="AQ531" i="17"/>
  <c r="AQ530" i="17"/>
  <c r="AQ529" i="17"/>
  <c r="AQ528" i="17"/>
  <c r="AQ527" i="17"/>
  <c r="AQ526" i="17"/>
  <c r="AQ525" i="17"/>
  <c r="AQ524" i="17"/>
  <c r="AQ523" i="17"/>
  <c r="AQ522" i="17"/>
  <c r="AQ521" i="17"/>
  <c r="AQ520" i="17"/>
  <c r="AQ519" i="17"/>
  <c r="AQ518" i="17"/>
  <c r="AQ517" i="17"/>
  <c r="AQ516" i="17"/>
  <c r="AQ515" i="17"/>
  <c r="AQ514" i="17"/>
  <c r="AQ513" i="17"/>
  <c r="AQ512" i="17"/>
  <c r="AQ511" i="17"/>
  <c r="AQ510" i="17"/>
  <c r="AQ509" i="17"/>
  <c r="AQ508" i="17"/>
  <c r="AQ507" i="17"/>
  <c r="AQ506" i="17"/>
  <c r="AQ505" i="17"/>
  <c r="AQ504" i="17"/>
  <c r="AQ503" i="17"/>
  <c r="AQ502" i="17"/>
  <c r="AQ501" i="17"/>
  <c r="AQ500" i="17"/>
  <c r="AQ499" i="17"/>
  <c r="AQ498" i="17"/>
  <c r="AQ497" i="17"/>
  <c r="AQ496" i="17"/>
  <c r="AQ495" i="17"/>
  <c r="AQ494" i="17"/>
  <c r="AQ493" i="17"/>
  <c r="AQ492" i="17"/>
  <c r="AQ491" i="17"/>
  <c r="AQ490" i="17"/>
  <c r="AQ489" i="17"/>
  <c r="AQ488" i="17"/>
  <c r="AQ487" i="17"/>
  <c r="AQ486" i="17"/>
  <c r="AQ485" i="17"/>
  <c r="AQ484" i="17"/>
  <c r="AQ483" i="17"/>
  <c r="AQ482" i="17"/>
  <c r="AQ481" i="17"/>
  <c r="AQ480" i="17"/>
  <c r="AQ479" i="17"/>
  <c r="AQ478" i="17"/>
  <c r="AQ477" i="17"/>
  <c r="AQ476" i="17"/>
  <c r="AQ475" i="17"/>
  <c r="AQ474" i="17"/>
  <c r="AQ473" i="17"/>
  <c r="AQ472" i="17"/>
  <c r="AQ471" i="17"/>
  <c r="AQ470" i="17"/>
  <c r="AQ469" i="17"/>
  <c r="AQ468" i="17"/>
  <c r="AQ467" i="17"/>
  <c r="AQ466" i="17"/>
  <c r="AQ465" i="17"/>
  <c r="AQ464" i="17"/>
  <c r="AQ463" i="17"/>
  <c r="AQ462" i="17"/>
  <c r="AQ461" i="17"/>
  <c r="AQ460" i="17"/>
  <c r="AQ459" i="17"/>
  <c r="AQ458" i="17"/>
  <c r="AQ457" i="17"/>
  <c r="AQ456" i="17"/>
  <c r="AQ455" i="17"/>
  <c r="AQ454" i="17"/>
  <c r="AQ453" i="17"/>
  <c r="AQ452" i="17"/>
  <c r="AQ451" i="17"/>
  <c r="AQ450" i="17"/>
  <c r="AQ449" i="17"/>
  <c r="AQ448" i="17"/>
  <c r="AQ447" i="17"/>
  <c r="AQ446" i="17"/>
  <c r="AQ445" i="17"/>
  <c r="AQ444" i="17"/>
  <c r="AQ443" i="17"/>
  <c r="AQ442" i="17"/>
  <c r="AQ441" i="17"/>
  <c r="AQ440" i="17"/>
  <c r="AQ439" i="17"/>
  <c r="AQ438" i="17"/>
  <c r="AQ437" i="17"/>
  <c r="AQ436" i="17"/>
  <c r="AQ435" i="17"/>
  <c r="AQ434" i="17"/>
  <c r="AQ433" i="17"/>
  <c r="AQ432" i="17"/>
  <c r="AQ431" i="17"/>
  <c r="AQ430" i="17"/>
  <c r="AQ429" i="17"/>
  <c r="AQ428" i="17"/>
  <c r="AQ427" i="17"/>
  <c r="AQ426" i="17"/>
  <c r="AQ425" i="17"/>
  <c r="AQ424" i="17"/>
  <c r="AQ423" i="17"/>
  <c r="AQ422" i="17"/>
  <c r="AQ421" i="17"/>
  <c r="AQ420" i="17"/>
  <c r="AQ419" i="17"/>
  <c r="AQ418" i="17"/>
  <c r="AQ417" i="17"/>
  <c r="AQ416" i="17"/>
  <c r="AQ415" i="17"/>
  <c r="AQ414" i="17"/>
  <c r="AQ413" i="17"/>
  <c r="AQ412" i="17"/>
  <c r="AQ411" i="17"/>
  <c r="AQ410" i="17"/>
  <c r="AQ409" i="17"/>
  <c r="AQ408" i="17"/>
  <c r="AQ407" i="17"/>
  <c r="AQ406" i="17"/>
  <c r="AQ405" i="17"/>
  <c r="AQ404" i="17"/>
  <c r="AQ403" i="17"/>
  <c r="AQ402" i="17"/>
  <c r="AQ401" i="17"/>
  <c r="AQ400" i="17"/>
  <c r="AQ399" i="17"/>
  <c r="AQ398" i="17"/>
  <c r="AQ397" i="17"/>
  <c r="AQ396" i="17"/>
  <c r="AQ395" i="17"/>
  <c r="AQ394" i="17"/>
  <c r="AQ393" i="17"/>
  <c r="AQ392" i="17"/>
  <c r="AQ391" i="17"/>
  <c r="AQ390" i="17"/>
  <c r="AQ389" i="17"/>
  <c r="AQ388" i="17"/>
  <c r="AQ387" i="17"/>
  <c r="AQ386" i="17"/>
  <c r="AQ385" i="17"/>
  <c r="AQ384" i="17"/>
  <c r="AQ383" i="17"/>
  <c r="AQ382" i="17"/>
  <c r="AQ381" i="17"/>
  <c r="AQ380" i="17"/>
  <c r="AQ379" i="17"/>
  <c r="AQ378" i="17"/>
  <c r="AQ377" i="17"/>
  <c r="AQ376" i="17"/>
  <c r="AQ375" i="17"/>
  <c r="AQ374" i="17"/>
  <c r="AQ373" i="17"/>
  <c r="AQ372" i="17"/>
  <c r="AQ371" i="17"/>
  <c r="AQ370" i="17"/>
  <c r="AQ369" i="17"/>
  <c r="AQ368" i="17"/>
  <c r="AQ367" i="17"/>
  <c r="AQ366" i="17"/>
  <c r="AQ365" i="17"/>
  <c r="AQ364" i="17"/>
  <c r="AQ363" i="17"/>
  <c r="AQ362" i="17"/>
  <c r="AQ361" i="17"/>
  <c r="AQ360" i="17"/>
  <c r="AQ359" i="17"/>
  <c r="AQ358" i="17"/>
  <c r="AQ357" i="17"/>
  <c r="AQ356" i="17"/>
  <c r="AQ355" i="17"/>
  <c r="AQ354" i="17"/>
  <c r="AQ353" i="17"/>
  <c r="AQ352" i="17"/>
  <c r="AQ351" i="17"/>
  <c r="AQ350" i="17"/>
  <c r="AQ349" i="17"/>
  <c r="AQ348" i="17"/>
  <c r="AQ347" i="17"/>
  <c r="AQ346" i="17"/>
  <c r="AQ345" i="17"/>
  <c r="AQ344" i="17"/>
  <c r="AQ343" i="17"/>
  <c r="AQ342" i="17"/>
  <c r="AQ341" i="17"/>
  <c r="AQ340" i="17"/>
  <c r="AQ339" i="17"/>
  <c r="AQ338" i="17"/>
  <c r="AQ337" i="17"/>
  <c r="AQ336" i="17"/>
  <c r="AQ335" i="17"/>
  <c r="AQ334" i="17"/>
  <c r="AQ333" i="17"/>
  <c r="AQ332" i="17"/>
  <c r="AQ331" i="17"/>
  <c r="AQ330" i="17"/>
  <c r="AQ329" i="17"/>
  <c r="AQ328" i="17"/>
  <c r="AQ327" i="17"/>
  <c r="AQ326" i="17"/>
  <c r="AQ325" i="17"/>
  <c r="AQ324" i="17"/>
  <c r="AQ323" i="17"/>
  <c r="AQ322" i="17"/>
  <c r="AQ321" i="17"/>
  <c r="AQ320" i="17"/>
  <c r="AQ319" i="17"/>
  <c r="AQ318" i="17"/>
  <c r="AQ317" i="17"/>
  <c r="AQ316" i="17"/>
  <c r="AQ315" i="17"/>
  <c r="AQ314" i="17"/>
  <c r="AQ313" i="17"/>
  <c r="AQ312" i="17"/>
  <c r="AQ311" i="17"/>
  <c r="AQ310" i="17"/>
  <c r="AQ309" i="17"/>
  <c r="AQ308" i="17"/>
  <c r="AQ307" i="17"/>
  <c r="AQ306" i="17"/>
  <c r="AQ305" i="17"/>
  <c r="AQ304" i="17"/>
  <c r="AQ303" i="17"/>
  <c r="AQ302" i="17"/>
  <c r="AQ301" i="17"/>
  <c r="AQ300" i="17"/>
  <c r="AQ299" i="17"/>
  <c r="AQ298" i="17"/>
  <c r="AQ297" i="17"/>
  <c r="AQ296" i="17"/>
  <c r="AQ295" i="17"/>
  <c r="AQ294" i="17"/>
  <c r="AQ293" i="17"/>
  <c r="AQ292" i="17"/>
  <c r="AQ291" i="17"/>
  <c r="AQ290" i="17"/>
  <c r="AQ289" i="17"/>
  <c r="AQ288" i="17"/>
  <c r="AQ287" i="17"/>
  <c r="AQ286" i="17"/>
  <c r="AQ285" i="17"/>
  <c r="AQ284" i="17"/>
  <c r="AQ283" i="17"/>
  <c r="AQ282" i="17"/>
  <c r="AQ281" i="17"/>
  <c r="AQ280" i="17"/>
  <c r="AQ279" i="17"/>
  <c r="AQ278" i="17"/>
  <c r="AQ277" i="17"/>
  <c r="AQ276" i="17"/>
  <c r="AQ275" i="17"/>
  <c r="AQ274" i="17"/>
  <c r="AQ273" i="17"/>
  <c r="AQ272" i="17"/>
  <c r="AQ271" i="17"/>
  <c r="AQ270" i="17"/>
  <c r="AQ269" i="17"/>
  <c r="AQ268" i="17"/>
  <c r="AQ267" i="17"/>
  <c r="AQ266" i="17"/>
  <c r="AQ265" i="17"/>
  <c r="AQ264" i="17"/>
  <c r="AQ263" i="17"/>
  <c r="AQ262" i="17"/>
  <c r="AQ261" i="17"/>
  <c r="AQ260" i="17"/>
  <c r="AQ259" i="17"/>
  <c r="AQ258" i="17"/>
  <c r="AQ257" i="17"/>
  <c r="AQ256" i="17"/>
  <c r="AQ255" i="17"/>
  <c r="AQ254" i="17"/>
  <c r="AQ253" i="17"/>
  <c r="AQ252" i="17"/>
  <c r="AQ251" i="17"/>
  <c r="AQ250" i="17"/>
  <c r="AQ249" i="17"/>
  <c r="AQ248" i="17"/>
  <c r="AQ247" i="17"/>
  <c r="AQ246" i="17"/>
  <c r="AQ245" i="17"/>
  <c r="AQ244" i="17"/>
  <c r="AQ243" i="17"/>
  <c r="AQ242" i="17"/>
  <c r="AQ241" i="17"/>
  <c r="AQ240" i="17"/>
  <c r="AQ239" i="17"/>
  <c r="AQ238" i="17"/>
  <c r="AQ237" i="17"/>
  <c r="AQ236" i="17"/>
  <c r="AQ235" i="17"/>
  <c r="AQ234" i="17"/>
  <c r="AQ233" i="17"/>
  <c r="AQ232" i="17"/>
  <c r="AQ231" i="17"/>
  <c r="AQ230" i="17"/>
  <c r="AQ229" i="17"/>
  <c r="AQ228" i="17"/>
  <c r="AQ227" i="17"/>
  <c r="AQ226" i="17"/>
  <c r="AQ225" i="17"/>
  <c r="AQ224" i="17"/>
  <c r="AQ223" i="17"/>
  <c r="AQ222" i="17"/>
  <c r="AQ221" i="17"/>
  <c r="AQ220" i="17"/>
  <c r="AQ219" i="17"/>
  <c r="AQ218" i="17"/>
  <c r="AQ217" i="17"/>
  <c r="AQ216" i="17"/>
  <c r="AQ215" i="17"/>
  <c r="AQ214" i="17"/>
  <c r="AQ213" i="17"/>
  <c r="AQ212" i="17"/>
  <c r="AQ211" i="17"/>
  <c r="AQ210" i="17"/>
  <c r="AQ209" i="17"/>
  <c r="AQ208" i="17"/>
  <c r="AQ207" i="17"/>
  <c r="AQ206" i="17"/>
  <c r="AQ205" i="17"/>
  <c r="AQ204" i="17"/>
  <c r="AQ203" i="17"/>
  <c r="AQ202" i="17"/>
  <c r="AQ201" i="17"/>
  <c r="AQ200" i="17"/>
  <c r="AQ199" i="17"/>
  <c r="AQ198" i="17"/>
  <c r="AQ197" i="17"/>
  <c r="AQ196" i="17"/>
  <c r="AQ195" i="17"/>
  <c r="AQ194" i="17"/>
  <c r="AQ193" i="17"/>
  <c r="AQ192" i="17"/>
  <c r="AQ191" i="17"/>
  <c r="AQ190" i="17"/>
  <c r="AQ189" i="17"/>
  <c r="AQ188" i="17"/>
  <c r="AQ187" i="17"/>
  <c r="AQ186" i="17"/>
  <c r="AQ185" i="17"/>
  <c r="AQ184" i="17"/>
  <c r="AQ183" i="17"/>
  <c r="AQ182" i="17"/>
  <c r="AQ181" i="17"/>
  <c r="AQ180" i="17"/>
  <c r="AQ179" i="17"/>
  <c r="AQ178" i="17"/>
  <c r="AQ177" i="17"/>
  <c r="AQ176" i="17"/>
  <c r="AQ175" i="17"/>
  <c r="AQ174" i="17"/>
  <c r="AQ173" i="17"/>
  <c r="AQ172" i="17"/>
  <c r="AQ171" i="17"/>
  <c r="AQ170" i="17"/>
  <c r="AQ169" i="17"/>
  <c r="AQ168" i="17"/>
  <c r="AQ167" i="17"/>
  <c r="AQ166" i="17"/>
  <c r="AQ165" i="17"/>
  <c r="AQ164" i="17"/>
  <c r="AQ163" i="17"/>
  <c r="AQ162" i="17"/>
  <c r="AQ161" i="17"/>
  <c r="AQ160" i="17"/>
  <c r="AQ159" i="17"/>
  <c r="AQ158" i="17"/>
  <c r="AQ157" i="17"/>
  <c r="AQ156" i="17"/>
  <c r="AQ155" i="17"/>
  <c r="AQ154" i="17"/>
  <c r="AQ153" i="17"/>
  <c r="AQ152" i="17"/>
  <c r="AQ151" i="17"/>
  <c r="AQ150" i="17"/>
  <c r="AQ149" i="17"/>
  <c r="AQ148" i="17"/>
  <c r="AQ147" i="17"/>
  <c r="AQ146" i="17"/>
  <c r="AQ145" i="17"/>
  <c r="AQ144" i="17"/>
  <c r="AQ143" i="17"/>
  <c r="AQ142" i="17"/>
  <c r="AQ141" i="17"/>
  <c r="AQ140" i="17"/>
  <c r="AQ139" i="17"/>
  <c r="AQ138" i="17"/>
  <c r="AQ137" i="17"/>
  <c r="AQ136" i="17"/>
  <c r="AQ135" i="17"/>
  <c r="AQ134" i="17"/>
  <c r="AQ133" i="17"/>
  <c r="AQ132" i="17"/>
  <c r="AQ131" i="17"/>
  <c r="AQ130" i="17"/>
  <c r="AQ129" i="17"/>
  <c r="AQ128" i="17"/>
  <c r="AQ127" i="17"/>
  <c r="AQ126" i="17"/>
  <c r="AQ125" i="17"/>
  <c r="AQ124" i="17"/>
  <c r="AQ123" i="17"/>
  <c r="AQ122" i="17"/>
  <c r="AQ121" i="17"/>
  <c r="AQ120" i="17"/>
  <c r="AQ119" i="17"/>
  <c r="AQ118" i="17"/>
  <c r="AQ117" i="17"/>
  <c r="AQ116" i="17"/>
  <c r="AQ115" i="17"/>
  <c r="AQ114" i="17"/>
  <c r="AQ113" i="17"/>
  <c r="AQ112" i="17"/>
  <c r="AQ111" i="17"/>
  <c r="AQ110" i="17"/>
  <c r="AQ109" i="17"/>
  <c r="AQ108" i="17"/>
  <c r="AQ107" i="17"/>
  <c r="AQ106" i="17"/>
  <c r="AQ105" i="17"/>
  <c r="AQ104" i="17"/>
  <c r="AQ103" i="17"/>
  <c r="AQ102" i="17"/>
  <c r="AQ101" i="17"/>
  <c r="AQ100" i="17"/>
  <c r="AQ99" i="17"/>
  <c r="AQ98" i="17"/>
  <c r="AQ97" i="17"/>
  <c r="AQ96" i="17"/>
  <c r="AQ95" i="17"/>
  <c r="AQ94" i="17"/>
  <c r="AQ93" i="17"/>
  <c r="AQ92" i="17"/>
  <c r="AQ91" i="17"/>
  <c r="AQ90" i="17"/>
  <c r="AQ89" i="17"/>
  <c r="AQ88" i="17"/>
  <c r="AQ87" i="17"/>
  <c r="AQ86" i="17"/>
  <c r="AQ85" i="17"/>
  <c r="AQ84" i="17"/>
  <c r="AQ83" i="17"/>
  <c r="AQ82" i="17"/>
  <c r="AQ81" i="17"/>
  <c r="AQ80" i="17"/>
  <c r="AQ79" i="17"/>
  <c r="AQ78" i="17"/>
  <c r="AQ77" i="17"/>
  <c r="AQ76" i="17"/>
  <c r="AQ75" i="17"/>
  <c r="AQ74" i="17"/>
  <c r="AQ73" i="17"/>
  <c r="AQ72" i="17"/>
  <c r="AQ71" i="17"/>
  <c r="AQ70" i="17"/>
  <c r="AQ69" i="17"/>
  <c r="AQ68" i="17"/>
  <c r="AQ67" i="17"/>
  <c r="AQ66" i="17"/>
  <c r="AQ65" i="17"/>
  <c r="AQ64" i="17"/>
  <c r="AQ63" i="17"/>
  <c r="AQ62" i="17"/>
  <c r="AQ61" i="17"/>
  <c r="AQ60" i="17"/>
  <c r="AQ59" i="17"/>
  <c r="AQ58" i="17"/>
  <c r="AQ57" i="17"/>
  <c r="AQ56" i="17"/>
  <c r="AQ55" i="17"/>
  <c r="AQ54" i="17"/>
  <c r="AQ53" i="17"/>
  <c r="AQ52" i="17"/>
  <c r="AQ51" i="17"/>
  <c r="AQ50" i="17"/>
  <c r="AQ49" i="17"/>
  <c r="AQ48" i="17"/>
  <c r="AQ47" i="17"/>
  <c r="AQ46" i="17"/>
  <c r="AQ45" i="17"/>
  <c r="AQ44" i="17"/>
  <c r="AQ43" i="17"/>
  <c r="AQ42" i="17"/>
  <c r="AQ41" i="17"/>
  <c r="AQ40" i="17"/>
  <c r="AQ39" i="17"/>
  <c r="AQ38" i="17"/>
  <c r="AQ37" i="17"/>
  <c r="AQ36" i="17"/>
  <c r="AQ35" i="17"/>
  <c r="AQ34" i="17"/>
  <c r="AQ33" i="17"/>
  <c r="AQ32" i="17"/>
  <c r="AQ31" i="17"/>
  <c r="AQ30" i="17"/>
  <c r="AQ29" i="17"/>
  <c r="AQ28" i="17"/>
  <c r="AQ27" i="17"/>
  <c r="AQ26" i="17"/>
  <c r="AQ25" i="17"/>
  <c r="AQ24" i="17"/>
  <c r="AQ23" i="17"/>
  <c r="AQ22" i="17"/>
  <c r="AQ21" i="17"/>
  <c r="AQ20" i="17"/>
  <c r="AQ19" i="17"/>
  <c r="AQ18" i="17"/>
  <c r="AQ17" i="17"/>
  <c r="AQ16" i="17"/>
  <c r="AQ15" i="17"/>
  <c r="AQ14" i="17"/>
  <c r="AQ13" i="17"/>
  <c r="AQ12" i="17"/>
  <c r="AQ11" i="17"/>
  <c r="AQ10" i="17"/>
  <c r="AQ9" i="17"/>
  <c r="AQ8" i="17"/>
  <c r="AQ7" i="17"/>
  <c r="AQ6" i="17"/>
  <c r="AQ5" i="17"/>
  <c r="AQ4" i="17"/>
  <c r="AQ3" i="17"/>
  <c r="AO1351" i="17"/>
  <c r="AO1350" i="17"/>
  <c r="AO1349" i="17"/>
  <c r="AO1348" i="17"/>
  <c r="AO1347" i="17"/>
  <c r="AO1346" i="17"/>
  <c r="AO1345" i="17"/>
  <c r="AO1344" i="17"/>
  <c r="AO1343" i="17"/>
  <c r="AO1342" i="17"/>
  <c r="AO1341" i="17"/>
  <c r="AO1340" i="17"/>
  <c r="AO1339" i="17"/>
  <c r="AO1338" i="17"/>
  <c r="AO1337" i="17"/>
  <c r="AO1336" i="17"/>
  <c r="AO1335" i="17"/>
  <c r="AO1334" i="17"/>
  <c r="AO1333" i="17"/>
  <c r="AO1332" i="17"/>
  <c r="AO1331" i="17"/>
  <c r="AO1330" i="17"/>
  <c r="AO1329" i="17"/>
  <c r="AO1328" i="17"/>
  <c r="AO1327" i="17"/>
  <c r="AO1326" i="17"/>
  <c r="AO1325" i="17"/>
  <c r="AO1324" i="17"/>
  <c r="AO1323" i="17"/>
  <c r="AO1322" i="17"/>
  <c r="AO1321" i="17"/>
  <c r="AO1320" i="17"/>
  <c r="AO1319" i="17"/>
  <c r="AO1318" i="17"/>
  <c r="AO1317" i="17"/>
  <c r="AO1316" i="17"/>
  <c r="AO1315" i="17"/>
  <c r="AO1314" i="17"/>
  <c r="AO1313" i="17"/>
  <c r="AO1312" i="17"/>
  <c r="AO1311" i="17"/>
  <c r="AO1310" i="17"/>
  <c r="AO1309" i="17"/>
  <c r="AO1308" i="17"/>
  <c r="AO1307" i="17"/>
  <c r="AO1306" i="17"/>
  <c r="AO1305" i="17"/>
  <c r="AO1304" i="17"/>
  <c r="AO1303" i="17"/>
  <c r="AO1302" i="17"/>
  <c r="AO1301" i="17"/>
  <c r="AO1300" i="17"/>
  <c r="AO1299" i="17"/>
  <c r="AO1298" i="17"/>
  <c r="AO1297" i="17"/>
  <c r="AO1296" i="17"/>
  <c r="AO1295" i="17"/>
  <c r="AO1294" i="17"/>
  <c r="AO1293" i="17"/>
  <c r="AO1292" i="17"/>
  <c r="AO1291" i="17"/>
  <c r="AO1290" i="17"/>
  <c r="AO1289" i="17"/>
  <c r="AO1288" i="17"/>
  <c r="AO1287" i="17"/>
  <c r="AO1286" i="17"/>
  <c r="AO1285" i="17"/>
  <c r="AO1284" i="17"/>
  <c r="AO1283" i="17"/>
  <c r="AO1282" i="17"/>
  <c r="AO1281" i="17"/>
  <c r="AO1280" i="17"/>
  <c r="AO1279" i="17"/>
  <c r="AO1278" i="17"/>
  <c r="AO1277" i="17"/>
  <c r="AO1276" i="17"/>
  <c r="AO1275" i="17"/>
  <c r="AO1274" i="17"/>
  <c r="AO1273" i="17"/>
  <c r="AO1272" i="17"/>
  <c r="AO1271" i="17"/>
  <c r="AO1270" i="17"/>
  <c r="AO1269" i="17"/>
  <c r="AO1268" i="17"/>
  <c r="AO1267" i="17"/>
  <c r="AO1266" i="17"/>
  <c r="AO1265" i="17"/>
  <c r="AO1264" i="17"/>
  <c r="AO1263" i="17"/>
  <c r="AO1262" i="17"/>
  <c r="AO1261" i="17"/>
  <c r="AO1260" i="17"/>
  <c r="AO1259" i="17"/>
  <c r="AO1258" i="17"/>
  <c r="AO1257" i="17"/>
  <c r="AO1256" i="17"/>
  <c r="AO1255" i="17"/>
  <c r="AO1254" i="17"/>
  <c r="AO1253" i="17"/>
  <c r="AO1252" i="17"/>
  <c r="AO1251" i="17"/>
  <c r="AO1250" i="17"/>
  <c r="AO1249" i="17"/>
  <c r="AO1248" i="17"/>
  <c r="AO1247" i="17"/>
  <c r="AO1246" i="17"/>
  <c r="AO1245" i="17"/>
  <c r="AO1244" i="17"/>
  <c r="AO1243" i="17"/>
  <c r="AO1242" i="17"/>
  <c r="AO1241" i="17"/>
  <c r="AO1240" i="17"/>
  <c r="AO1239" i="17"/>
  <c r="AO1238" i="17"/>
  <c r="AO1237" i="17"/>
  <c r="AO1236" i="17"/>
  <c r="AO1235" i="17"/>
  <c r="AO1234" i="17"/>
  <c r="AO1233" i="17"/>
  <c r="AO1232" i="17"/>
  <c r="AO1231" i="17"/>
  <c r="AO1230" i="17"/>
  <c r="AO1229" i="17"/>
  <c r="AO1228" i="17"/>
  <c r="AO1227" i="17"/>
  <c r="AO1226" i="17"/>
  <c r="AO1225" i="17"/>
  <c r="AO1224" i="17"/>
  <c r="AO1223" i="17"/>
  <c r="AO1222" i="17"/>
  <c r="AO1221" i="17"/>
  <c r="AO1220" i="17"/>
  <c r="AO1219" i="17"/>
  <c r="AO1218" i="17"/>
  <c r="AO1217" i="17"/>
  <c r="AO1216" i="17"/>
  <c r="AO1215" i="17"/>
  <c r="AO1214" i="17"/>
  <c r="AO1213" i="17"/>
  <c r="AO1212" i="17"/>
  <c r="AO1211" i="17"/>
  <c r="AO1210" i="17"/>
  <c r="AO1209" i="17"/>
  <c r="AO1208" i="17"/>
  <c r="AO1207" i="17"/>
  <c r="AO1206" i="17"/>
  <c r="AO1205" i="17"/>
  <c r="AO1204" i="17"/>
  <c r="AO1203" i="17"/>
  <c r="AO1202" i="17"/>
  <c r="AO1201" i="17"/>
  <c r="AO1200" i="17"/>
  <c r="AO1199" i="17"/>
  <c r="AO1198" i="17"/>
  <c r="AO1197" i="17"/>
  <c r="AO1196" i="17"/>
  <c r="AO1195" i="17"/>
  <c r="AO1194" i="17"/>
  <c r="AO1193" i="17"/>
  <c r="AO1192" i="17"/>
  <c r="AO1191" i="17"/>
  <c r="AO1190" i="17"/>
  <c r="AO1189" i="17"/>
  <c r="AO1188" i="17"/>
  <c r="AO1187" i="17"/>
  <c r="AO1186" i="17"/>
  <c r="AO1185" i="17"/>
  <c r="AO1184" i="17"/>
  <c r="AO1183" i="17"/>
  <c r="AO1182" i="17"/>
  <c r="AO1181" i="17"/>
  <c r="AO1180" i="17"/>
  <c r="AO1179" i="17"/>
  <c r="AO1178" i="17"/>
  <c r="AO1177" i="17"/>
  <c r="AO1176" i="17"/>
  <c r="AO1175" i="17"/>
  <c r="AO1174" i="17"/>
  <c r="AO1173" i="17"/>
  <c r="AO1172" i="17"/>
  <c r="AO1171" i="17"/>
  <c r="AO1170" i="17"/>
  <c r="AO1169" i="17"/>
  <c r="AO1168" i="17"/>
  <c r="AO1167" i="17"/>
  <c r="AO1166" i="17"/>
  <c r="AO1165" i="17"/>
  <c r="AO1164" i="17"/>
  <c r="AO1163" i="17"/>
  <c r="AO1162" i="17"/>
  <c r="AO1161" i="17"/>
  <c r="AO1160" i="17"/>
  <c r="AO1159" i="17"/>
  <c r="AO1158" i="17"/>
  <c r="AO1157" i="17"/>
  <c r="AO1156" i="17"/>
  <c r="AO1155" i="17"/>
  <c r="AO1154" i="17"/>
  <c r="AO1153" i="17"/>
  <c r="AO1152" i="17"/>
  <c r="AO1151" i="17"/>
  <c r="AO1150" i="17"/>
  <c r="AO1149" i="17"/>
  <c r="AO1148" i="17"/>
  <c r="AO1147" i="17"/>
  <c r="AO1146" i="17"/>
  <c r="AO1145" i="17"/>
  <c r="AO1144" i="17"/>
  <c r="AO1143" i="17"/>
  <c r="AO1142" i="17"/>
  <c r="AO1141" i="17"/>
  <c r="AO1140" i="17"/>
  <c r="AO1139" i="17"/>
  <c r="AO1138" i="17"/>
  <c r="AO1137" i="17"/>
  <c r="AO1136" i="17"/>
  <c r="AO1135" i="17"/>
  <c r="AO1134" i="17"/>
  <c r="AO1133" i="17"/>
  <c r="AO1132" i="17"/>
  <c r="AO1131" i="17"/>
  <c r="AO1130" i="17"/>
  <c r="AO1129" i="17"/>
  <c r="AO1128" i="17"/>
  <c r="AO1127" i="17"/>
  <c r="AO1126" i="17"/>
  <c r="AO1125" i="17"/>
  <c r="AO1124" i="17"/>
  <c r="AO1123" i="17"/>
  <c r="AO1122" i="17"/>
  <c r="AO1121" i="17"/>
  <c r="AO1120" i="17"/>
  <c r="AO1119" i="17"/>
  <c r="AO1118" i="17"/>
  <c r="AO1117" i="17"/>
  <c r="AO1116" i="17"/>
  <c r="AO1115" i="17"/>
  <c r="AO1114" i="17"/>
  <c r="AO1113" i="17"/>
  <c r="AO1112" i="17"/>
  <c r="AO1111" i="17"/>
  <c r="AO1110" i="17"/>
  <c r="AO1109" i="17"/>
  <c r="AO1108" i="17"/>
  <c r="AO1107" i="17"/>
  <c r="AO1106" i="17"/>
  <c r="AO1105" i="17"/>
  <c r="AO1104" i="17"/>
  <c r="AO1103" i="17"/>
  <c r="AO1102" i="17"/>
  <c r="AO1101" i="17"/>
  <c r="AO1100" i="17"/>
  <c r="AO1099" i="17"/>
  <c r="AO1098" i="17"/>
  <c r="AO1097" i="17"/>
  <c r="AO1096" i="17"/>
  <c r="AO1095" i="17"/>
  <c r="AO1094" i="17"/>
  <c r="AO1093" i="17"/>
  <c r="AO1092" i="17"/>
  <c r="AO1091" i="17"/>
  <c r="AO1090" i="17"/>
  <c r="AO1089" i="17"/>
  <c r="AO1088" i="17"/>
  <c r="AO1087" i="17"/>
  <c r="AO1086" i="17"/>
  <c r="AO1085" i="17"/>
  <c r="AO1084" i="17"/>
  <c r="AO1083" i="17"/>
  <c r="AO1082" i="17"/>
  <c r="AO1081" i="17"/>
  <c r="AO1080" i="17"/>
  <c r="AO1079" i="17"/>
  <c r="AO1078" i="17"/>
  <c r="AO1077" i="17"/>
  <c r="AO1076" i="17"/>
  <c r="AO1075" i="17"/>
  <c r="AO1074" i="17"/>
  <c r="AO1073" i="17"/>
  <c r="AO1072" i="17"/>
  <c r="AO1071" i="17"/>
  <c r="AO1070" i="17"/>
  <c r="AO1069" i="17"/>
  <c r="AO1068" i="17"/>
  <c r="AO1067" i="17"/>
  <c r="AO1066" i="17"/>
  <c r="AO1065" i="17"/>
  <c r="AO1064" i="17"/>
  <c r="AO1063" i="17"/>
  <c r="AO1062" i="17"/>
  <c r="AO1061" i="17"/>
  <c r="AO1060" i="17"/>
  <c r="AO1059" i="17"/>
  <c r="AO1058" i="17"/>
  <c r="AO1057" i="17"/>
  <c r="AO1056" i="17"/>
  <c r="AO1055" i="17"/>
  <c r="AO1054" i="17"/>
  <c r="AO1053" i="17"/>
  <c r="AO1052" i="17"/>
  <c r="AO1051" i="17"/>
  <c r="AO1050" i="17"/>
  <c r="AO1049" i="17"/>
  <c r="AO1048" i="17"/>
  <c r="AO1047" i="17"/>
  <c r="AO1046" i="17"/>
  <c r="AO1045" i="17"/>
  <c r="AO1044" i="17"/>
  <c r="AO1043" i="17"/>
  <c r="AO1042" i="17"/>
  <c r="AO1041" i="17"/>
  <c r="AO1040" i="17"/>
  <c r="AO1039" i="17"/>
  <c r="AO1038" i="17"/>
  <c r="AO1037" i="17"/>
  <c r="AO1036" i="17"/>
  <c r="AO1035" i="17"/>
  <c r="AO1034" i="17"/>
  <c r="AO1033" i="17"/>
  <c r="AO1032" i="17"/>
  <c r="AO1031" i="17"/>
  <c r="AO1030" i="17"/>
  <c r="AO1029" i="17"/>
  <c r="AO1028" i="17"/>
  <c r="AO1027" i="17"/>
  <c r="AO1026" i="17"/>
  <c r="AO1025" i="17"/>
  <c r="AO1024" i="17"/>
  <c r="AO1023" i="17"/>
  <c r="AO1022" i="17"/>
  <c r="AO1021" i="17"/>
  <c r="AO1020" i="17"/>
  <c r="AO1019" i="17"/>
  <c r="AO1018" i="17"/>
  <c r="AO1017" i="17"/>
  <c r="AO1016" i="17"/>
  <c r="AO1015" i="17"/>
  <c r="AO1014" i="17"/>
  <c r="AO1013" i="17"/>
  <c r="AO1012" i="17"/>
  <c r="AO1011" i="17"/>
  <c r="AO1010" i="17"/>
  <c r="AO1009" i="17"/>
  <c r="AO1008" i="17"/>
  <c r="AO1007" i="17"/>
  <c r="AO1006" i="17"/>
  <c r="AO1005" i="17"/>
  <c r="AO1004" i="17"/>
  <c r="AO1003" i="17"/>
  <c r="AO1002" i="17"/>
  <c r="AO1001" i="17"/>
  <c r="AO1000" i="17"/>
  <c r="AO999" i="17"/>
  <c r="AO998" i="17"/>
  <c r="AO997" i="17"/>
  <c r="AO996" i="17"/>
  <c r="AO995" i="17"/>
  <c r="AO994" i="17"/>
  <c r="AO993" i="17"/>
  <c r="AO992" i="17"/>
  <c r="AO991" i="17"/>
  <c r="AO990" i="17"/>
  <c r="AO989" i="17"/>
  <c r="AO988" i="17"/>
  <c r="AO987" i="17"/>
  <c r="AO986" i="17"/>
  <c r="AO985" i="17"/>
  <c r="AO984" i="17"/>
  <c r="AO983" i="17"/>
  <c r="AO982" i="17"/>
  <c r="AO981" i="17"/>
  <c r="AO980" i="17"/>
  <c r="AO979" i="17"/>
  <c r="AO978" i="17"/>
  <c r="AO977" i="17"/>
  <c r="AO976" i="17"/>
  <c r="AO975" i="17"/>
  <c r="AO974" i="17"/>
  <c r="AO973" i="17"/>
  <c r="AO972" i="17"/>
  <c r="AO971" i="17"/>
  <c r="AO970" i="17"/>
  <c r="AO969" i="17"/>
  <c r="AO968" i="17"/>
  <c r="AO967" i="17"/>
  <c r="AO966" i="17"/>
  <c r="AO965" i="17"/>
  <c r="AO964" i="17"/>
  <c r="AO963" i="17"/>
  <c r="AO962" i="17"/>
  <c r="AO961" i="17"/>
  <c r="AO960" i="17"/>
  <c r="AO959" i="17"/>
  <c r="AO958" i="17"/>
  <c r="AO957" i="17"/>
  <c r="AO956" i="17"/>
  <c r="AO955" i="17"/>
  <c r="AO954" i="17"/>
  <c r="AO953" i="17"/>
  <c r="AO952" i="17"/>
  <c r="AO951" i="17"/>
  <c r="AO950" i="17"/>
  <c r="AO949" i="17"/>
  <c r="AO948" i="17"/>
  <c r="AO947" i="17"/>
  <c r="AO946" i="17"/>
  <c r="AO945" i="17"/>
  <c r="AO944" i="17"/>
  <c r="AO943" i="17"/>
  <c r="AO942" i="17"/>
  <c r="AO941" i="17"/>
  <c r="AO940" i="17"/>
  <c r="AO939" i="17"/>
  <c r="AO938" i="17"/>
  <c r="AO937" i="17"/>
  <c r="AO936" i="17"/>
  <c r="AO935" i="17"/>
  <c r="AO934" i="17"/>
  <c r="AO933" i="17"/>
  <c r="AO932" i="17"/>
  <c r="AO931" i="17"/>
  <c r="AO930" i="17"/>
  <c r="AO929" i="17"/>
  <c r="AO928" i="17"/>
  <c r="AO927" i="17"/>
  <c r="AO926" i="17"/>
  <c r="AO925" i="17"/>
  <c r="AO924" i="17"/>
  <c r="AO923" i="17"/>
  <c r="AO922" i="17"/>
  <c r="AO921" i="17"/>
  <c r="AO920" i="17"/>
  <c r="AO919" i="17"/>
  <c r="AO918" i="17"/>
  <c r="AO917" i="17"/>
  <c r="AO916" i="17"/>
  <c r="AO915" i="17"/>
  <c r="AO914" i="17"/>
  <c r="AO913" i="17"/>
  <c r="AO912" i="17"/>
  <c r="AO911" i="17"/>
  <c r="AO910" i="17"/>
  <c r="AO909" i="17"/>
  <c r="AO908" i="17"/>
  <c r="AO907" i="17"/>
  <c r="AO906" i="17"/>
  <c r="AO905" i="17"/>
  <c r="AO904" i="17"/>
  <c r="AO903" i="17"/>
  <c r="AO902" i="17"/>
  <c r="AO901" i="17"/>
  <c r="AO900" i="17"/>
  <c r="AO899" i="17"/>
  <c r="AO898" i="17"/>
  <c r="AO897" i="17"/>
  <c r="AO896" i="17"/>
  <c r="AO895" i="17"/>
  <c r="AO894" i="17"/>
  <c r="AO893" i="17"/>
  <c r="AO892" i="17"/>
  <c r="AO891" i="17"/>
  <c r="AO890" i="17"/>
  <c r="AO889" i="17"/>
  <c r="AO888" i="17"/>
  <c r="AO887" i="17"/>
  <c r="AO886" i="17"/>
  <c r="AO885" i="17"/>
  <c r="AO884" i="17"/>
  <c r="AO883" i="17"/>
  <c r="AO882" i="17"/>
  <c r="AO881" i="17"/>
  <c r="AO880" i="17"/>
  <c r="AO879" i="17"/>
  <c r="AO878" i="17"/>
  <c r="AO877" i="17"/>
  <c r="AO876" i="17"/>
  <c r="AO875" i="17"/>
  <c r="AO874" i="17"/>
  <c r="AO873" i="17"/>
  <c r="AO872" i="17"/>
  <c r="AO871" i="17"/>
  <c r="AO870" i="17"/>
  <c r="AO869" i="17"/>
  <c r="AO868" i="17"/>
  <c r="AO867" i="17"/>
  <c r="AO866" i="17"/>
  <c r="AO865" i="17"/>
  <c r="AO864" i="17"/>
  <c r="AO863" i="17"/>
  <c r="AO862" i="17"/>
  <c r="AO861" i="17"/>
  <c r="AO860" i="17"/>
  <c r="AO859" i="17"/>
  <c r="AO858" i="17"/>
  <c r="AO857" i="17"/>
  <c r="AO856" i="17"/>
  <c r="AO855" i="17"/>
  <c r="AO854" i="17"/>
  <c r="AO853" i="17"/>
  <c r="AO852" i="17"/>
  <c r="AO851" i="17"/>
  <c r="AO850" i="17"/>
  <c r="AO849" i="17"/>
  <c r="AO848" i="17"/>
  <c r="AO847" i="17"/>
  <c r="AO846" i="17"/>
  <c r="AO845" i="17"/>
  <c r="AO844" i="17"/>
  <c r="AO843" i="17"/>
  <c r="AO842" i="17"/>
  <c r="AO841" i="17"/>
  <c r="AO840" i="17"/>
  <c r="AO839" i="17"/>
  <c r="AO838" i="17"/>
  <c r="AO837" i="17"/>
  <c r="AO836" i="17"/>
  <c r="AO835" i="17"/>
  <c r="AO834" i="17"/>
  <c r="AO833" i="17"/>
  <c r="AO832" i="17"/>
  <c r="AO831" i="17"/>
  <c r="AO830" i="17"/>
  <c r="AO829" i="17"/>
  <c r="AO828" i="17"/>
  <c r="AO827" i="17"/>
  <c r="AO826" i="17"/>
  <c r="AO825" i="17"/>
  <c r="AO824" i="17"/>
  <c r="AO823" i="17"/>
  <c r="AO822" i="17"/>
  <c r="AO821" i="17"/>
  <c r="AO820" i="17"/>
  <c r="AO819" i="17"/>
  <c r="AO818" i="17"/>
  <c r="AO817" i="17"/>
  <c r="AO816" i="17"/>
  <c r="AO815" i="17"/>
  <c r="AO814" i="17"/>
  <c r="AO813" i="17"/>
  <c r="AO812" i="17"/>
  <c r="AO811" i="17"/>
  <c r="AO810" i="17"/>
  <c r="AO809" i="17"/>
  <c r="AO808" i="17"/>
  <c r="AO807" i="17"/>
  <c r="AO806" i="17"/>
  <c r="AO805" i="17"/>
  <c r="AO804" i="17"/>
  <c r="AO803" i="17"/>
  <c r="AO802" i="17"/>
  <c r="AO801" i="17"/>
  <c r="AO800" i="17"/>
  <c r="AO799" i="17"/>
  <c r="AO798" i="17"/>
  <c r="AO797" i="17"/>
  <c r="AO796" i="17"/>
  <c r="AO795" i="17"/>
  <c r="AO794" i="17"/>
  <c r="AO793" i="17"/>
  <c r="AO792" i="17"/>
  <c r="AO791" i="17"/>
  <c r="AO790" i="17"/>
  <c r="AO789" i="17"/>
  <c r="AO788" i="17"/>
  <c r="AO787" i="17"/>
  <c r="AO786" i="17"/>
  <c r="AO785" i="17"/>
  <c r="AO784" i="17"/>
  <c r="AO783" i="17"/>
  <c r="AO782" i="17"/>
  <c r="AO781" i="17"/>
  <c r="AO780" i="17"/>
  <c r="AO779" i="17"/>
  <c r="AO778" i="17"/>
  <c r="AO777" i="17"/>
  <c r="AO776" i="17"/>
  <c r="AO775" i="17"/>
  <c r="AO774" i="17"/>
  <c r="AO773" i="17"/>
  <c r="AO772" i="17"/>
  <c r="AO771" i="17"/>
  <c r="AO770" i="17"/>
  <c r="AO769" i="17"/>
  <c r="AO768" i="17"/>
  <c r="AO767" i="17"/>
  <c r="AO766" i="17"/>
  <c r="AO765" i="17"/>
  <c r="AO764" i="17"/>
  <c r="AO763" i="17"/>
  <c r="AO762" i="17"/>
  <c r="AO761" i="17"/>
  <c r="AO760" i="17"/>
  <c r="AO759" i="17"/>
  <c r="AO758" i="17"/>
  <c r="AO757" i="17"/>
  <c r="AO756" i="17"/>
  <c r="AO755" i="17"/>
  <c r="AO754" i="17"/>
  <c r="AO753" i="17"/>
  <c r="AO752" i="17"/>
  <c r="AO751" i="17"/>
  <c r="AO750" i="17"/>
  <c r="AO749" i="17"/>
  <c r="AO748" i="17"/>
  <c r="AO747" i="17"/>
  <c r="AO746" i="17"/>
  <c r="AO745" i="17"/>
  <c r="AO744" i="17"/>
  <c r="AO743" i="17"/>
  <c r="AO742" i="17"/>
  <c r="AO741" i="17"/>
  <c r="AO740" i="17"/>
  <c r="AO739" i="17"/>
  <c r="AO738" i="17"/>
  <c r="AO737" i="17"/>
  <c r="AO736" i="17"/>
  <c r="AO735" i="17"/>
  <c r="AO734" i="17"/>
  <c r="AO733" i="17"/>
  <c r="AO732" i="17"/>
  <c r="AO731" i="17"/>
  <c r="AO730" i="17"/>
  <c r="AO729" i="17"/>
  <c r="AO728" i="17"/>
  <c r="AO727" i="17"/>
  <c r="AO726" i="17"/>
  <c r="AO725" i="17"/>
  <c r="AO724" i="17"/>
  <c r="AO723" i="17"/>
  <c r="AO722" i="17"/>
  <c r="AO721" i="17"/>
  <c r="AO720" i="17"/>
  <c r="AO719" i="17"/>
  <c r="AO718" i="17"/>
  <c r="AO717" i="17"/>
  <c r="AO716" i="17"/>
  <c r="AO715" i="17"/>
  <c r="AO714" i="17"/>
  <c r="AO713" i="17"/>
  <c r="AO712" i="17"/>
  <c r="AO711" i="17"/>
  <c r="AO710" i="17"/>
  <c r="AO709" i="17"/>
  <c r="AO708" i="17"/>
  <c r="AO707" i="17"/>
  <c r="AO706" i="17"/>
  <c r="AO705" i="17"/>
  <c r="AO704" i="17"/>
  <c r="AO703" i="17"/>
  <c r="AO702" i="17"/>
  <c r="AO701" i="17"/>
  <c r="AO700" i="17"/>
  <c r="AO699" i="17"/>
  <c r="AO698" i="17"/>
  <c r="AO697" i="17"/>
  <c r="AO696" i="17"/>
  <c r="AO695" i="17"/>
  <c r="AO694" i="17"/>
  <c r="AO693" i="17"/>
  <c r="AO692" i="17"/>
  <c r="AO691" i="17"/>
  <c r="AO690" i="17"/>
  <c r="AO689" i="17"/>
  <c r="AO688" i="17"/>
  <c r="AO687" i="17"/>
  <c r="AO686" i="17"/>
  <c r="AO685" i="17"/>
  <c r="AO684" i="17"/>
  <c r="AO683" i="17"/>
  <c r="AO682" i="17"/>
  <c r="AO681" i="17"/>
  <c r="AO680" i="17"/>
  <c r="AO679" i="17"/>
  <c r="AO678" i="17"/>
  <c r="AO677" i="17"/>
  <c r="AO676" i="17"/>
  <c r="AO675" i="17"/>
  <c r="AO674" i="17"/>
  <c r="AO673" i="17"/>
  <c r="AO672" i="17"/>
  <c r="AO671" i="17"/>
  <c r="AO670" i="17"/>
  <c r="AO669" i="17"/>
  <c r="AO668" i="17"/>
  <c r="AO667" i="17"/>
  <c r="AO666" i="17"/>
  <c r="AO665" i="17"/>
  <c r="AO664" i="17"/>
  <c r="AO663" i="17"/>
  <c r="AO662" i="17"/>
  <c r="AO661" i="17"/>
  <c r="AO660" i="17"/>
  <c r="AO659" i="17"/>
  <c r="AO658" i="17"/>
  <c r="AO657" i="17"/>
  <c r="AO656" i="17"/>
  <c r="AO655" i="17"/>
  <c r="AO654" i="17"/>
  <c r="AO653" i="17"/>
  <c r="AO652" i="17"/>
  <c r="AO651" i="17"/>
  <c r="AO650" i="17"/>
  <c r="AO649" i="17"/>
  <c r="AO648" i="17"/>
  <c r="AO647" i="17"/>
  <c r="AO646" i="17"/>
  <c r="AO645" i="17"/>
  <c r="AO644" i="17"/>
  <c r="AO643" i="17"/>
  <c r="AO642" i="17"/>
  <c r="AO641" i="17"/>
  <c r="AO640" i="17"/>
  <c r="AO639" i="17"/>
  <c r="AO638" i="17"/>
  <c r="AO637" i="17"/>
  <c r="AO636" i="17"/>
  <c r="AO635" i="17"/>
  <c r="AO634" i="17"/>
  <c r="AO633" i="17"/>
  <c r="AO632" i="17"/>
  <c r="AO631" i="17"/>
  <c r="AO630" i="17"/>
  <c r="AO629" i="17"/>
  <c r="AO628" i="17"/>
  <c r="AO627" i="17"/>
  <c r="AO626" i="17"/>
  <c r="AO625" i="17"/>
  <c r="AO624" i="17"/>
  <c r="AO623" i="17"/>
  <c r="AO622" i="17"/>
  <c r="AO621" i="17"/>
  <c r="AO620" i="17"/>
  <c r="AO619" i="17"/>
  <c r="AO618" i="17"/>
  <c r="AO617" i="17"/>
  <c r="AO616" i="17"/>
  <c r="AO615" i="17"/>
  <c r="AO614" i="17"/>
  <c r="AO613" i="17"/>
  <c r="AO612" i="17"/>
  <c r="AO611" i="17"/>
  <c r="AO610" i="17"/>
  <c r="AO609" i="17"/>
  <c r="AO608" i="17"/>
  <c r="AO607" i="17"/>
  <c r="AO606" i="17"/>
  <c r="AO605" i="17"/>
  <c r="AO604" i="17"/>
  <c r="AO603" i="17"/>
  <c r="AO602" i="17"/>
  <c r="AO601" i="17"/>
  <c r="AO600" i="17"/>
  <c r="AO599" i="17"/>
  <c r="AO598" i="17"/>
  <c r="AO597" i="17"/>
  <c r="AO596" i="17"/>
  <c r="AO595" i="17"/>
  <c r="AO594" i="17"/>
  <c r="AO593" i="17"/>
  <c r="AO592" i="17"/>
  <c r="AO591" i="17"/>
  <c r="AO590" i="17"/>
  <c r="AO589" i="17"/>
  <c r="AO588" i="17"/>
  <c r="AO587" i="17"/>
  <c r="AO586" i="17"/>
  <c r="AO585" i="17"/>
  <c r="AO584" i="17"/>
  <c r="AO583" i="17"/>
  <c r="AO582" i="17"/>
  <c r="AO581" i="17"/>
  <c r="AO580" i="17"/>
  <c r="AO579" i="17"/>
  <c r="AO578" i="17"/>
  <c r="AO577" i="17"/>
  <c r="AO576" i="17"/>
  <c r="AO575" i="17"/>
  <c r="AO574" i="17"/>
  <c r="AO573" i="17"/>
  <c r="AO572" i="17"/>
  <c r="AO571" i="17"/>
  <c r="AO570" i="17"/>
  <c r="AO569" i="17"/>
  <c r="AO568" i="17"/>
  <c r="AO567" i="17"/>
  <c r="AO566" i="17"/>
  <c r="AO565" i="17"/>
  <c r="AO564" i="17"/>
  <c r="AO563" i="17"/>
  <c r="AO562" i="17"/>
  <c r="AO561" i="17"/>
  <c r="AO560" i="17"/>
  <c r="AO559" i="17"/>
  <c r="AO558" i="17"/>
  <c r="AO557" i="17"/>
  <c r="AO556" i="17"/>
  <c r="AO555" i="17"/>
  <c r="AO554" i="17"/>
  <c r="AO553" i="17"/>
  <c r="AO552" i="17"/>
  <c r="AO551" i="17"/>
  <c r="AO550" i="17"/>
  <c r="AO549" i="17"/>
  <c r="AO548" i="17"/>
  <c r="AO547" i="17"/>
  <c r="AO546" i="17"/>
  <c r="AO545" i="17"/>
  <c r="AO544" i="17"/>
  <c r="AO543" i="17"/>
  <c r="AO542" i="17"/>
  <c r="AO541" i="17"/>
  <c r="AO540" i="17"/>
  <c r="AO539" i="17"/>
  <c r="AO538" i="17"/>
  <c r="AO537" i="17"/>
  <c r="AO536" i="17"/>
  <c r="AO535" i="17"/>
  <c r="AO534" i="17"/>
  <c r="AO533" i="17"/>
  <c r="AO532" i="17"/>
  <c r="AO531" i="17"/>
  <c r="AO530" i="17"/>
  <c r="AO529" i="17"/>
  <c r="AO528" i="17"/>
  <c r="AO527" i="17"/>
  <c r="AO526" i="17"/>
  <c r="AO525" i="17"/>
  <c r="AO524" i="17"/>
  <c r="AO523" i="17"/>
  <c r="AO522" i="17"/>
  <c r="AO521" i="17"/>
  <c r="AO520" i="17"/>
  <c r="AO519" i="17"/>
  <c r="AO518" i="17"/>
  <c r="AO517" i="17"/>
  <c r="AO516" i="17"/>
  <c r="AO515" i="17"/>
  <c r="AO514" i="17"/>
  <c r="AO513" i="17"/>
  <c r="AO512" i="17"/>
  <c r="AO511" i="17"/>
  <c r="AO510" i="17"/>
  <c r="AO509" i="17"/>
  <c r="AO508" i="17"/>
  <c r="AO507" i="17"/>
  <c r="AO506" i="17"/>
  <c r="AO505" i="17"/>
  <c r="AO504" i="17"/>
  <c r="AO503" i="17"/>
  <c r="AO502" i="17"/>
  <c r="AO501" i="17"/>
  <c r="AO500" i="17"/>
  <c r="AO499" i="17"/>
  <c r="AO498" i="17"/>
  <c r="AO497" i="17"/>
  <c r="AO496" i="17"/>
  <c r="AO495" i="17"/>
  <c r="AO494" i="17"/>
  <c r="AO493" i="17"/>
  <c r="AO492" i="17"/>
  <c r="AO491" i="17"/>
  <c r="AO490" i="17"/>
  <c r="AO489" i="17"/>
  <c r="AO488" i="17"/>
  <c r="AO487" i="17"/>
  <c r="AO486" i="17"/>
  <c r="AO485" i="17"/>
  <c r="AO484" i="17"/>
  <c r="AO483" i="17"/>
  <c r="AO482" i="17"/>
  <c r="AO481" i="17"/>
  <c r="AO480" i="17"/>
  <c r="AO479" i="17"/>
  <c r="AO478" i="17"/>
  <c r="AO477" i="17"/>
  <c r="AO476" i="17"/>
  <c r="AO475" i="17"/>
  <c r="AO474" i="17"/>
  <c r="AO473" i="17"/>
  <c r="AO472" i="17"/>
  <c r="AO471" i="17"/>
  <c r="AO470" i="17"/>
  <c r="AO469" i="17"/>
  <c r="AO468" i="17"/>
  <c r="AO467" i="17"/>
  <c r="AO466" i="17"/>
  <c r="AO465" i="17"/>
  <c r="AO464" i="17"/>
  <c r="AO463" i="17"/>
  <c r="AO462" i="17"/>
  <c r="AO461" i="17"/>
  <c r="AO460" i="17"/>
  <c r="AO459" i="17"/>
  <c r="AO458" i="17"/>
  <c r="AO457" i="17"/>
  <c r="AO456" i="17"/>
  <c r="AO455" i="17"/>
  <c r="AO454" i="17"/>
  <c r="AO453" i="17"/>
  <c r="AO452" i="17"/>
  <c r="AO451" i="17"/>
  <c r="AO450" i="17"/>
  <c r="AO449" i="17"/>
  <c r="AO448" i="17"/>
  <c r="AO447" i="17"/>
  <c r="AO446" i="17"/>
  <c r="AO445" i="17"/>
  <c r="AO444" i="17"/>
  <c r="AO443" i="17"/>
  <c r="AO442" i="17"/>
  <c r="AO441" i="17"/>
  <c r="AO440" i="17"/>
  <c r="AO439" i="17"/>
  <c r="AO438" i="17"/>
  <c r="AO437" i="17"/>
  <c r="AO436" i="17"/>
  <c r="AO435" i="17"/>
  <c r="AO434" i="17"/>
  <c r="AO433" i="17"/>
  <c r="AO432" i="17"/>
  <c r="AO431" i="17"/>
  <c r="AO430" i="17"/>
  <c r="AO429" i="17"/>
  <c r="AO428" i="17"/>
  <c r="AO427" i="17"/>
  <c r="AO426" i="17"/>
  <c r="AO425" i="17"/>
  <c r="AO424" i="17"/>
  <c r="AO423" i="17"/>
  <c r="AO422" i="17"/>
  <c r="AO421" i="17"/>
  <c r="AO420" i="17"/>
  <c r="AO419" i="17"/>
  <c r="AO418" i="17"/>
  <c r="AO417" i="17"/>
  <c r="AO416" i="17"/>
  <c r="AO415" i="17"/>
  <c r="AO414" i="17"/>
  <c r="AO413" i="17"/>
  <c r="AO412" i="17"/>
  <c r="AO411" i="17"/>
  <c r="AO410" i="17"/>
  <c r="AO409" i="17"/>
  <c r="AO408" i="17"/>
  <c r="AO407" i="17"/>
  <c r="AO406" i="17"/>
  <c r="AO405" i="17"/>
  <c r="AO404" i="17"/>
  <c r="AO403" i="17"/>
  <c r="AO402" i="17"/>
  <c r="AO401" i="17"/>
  <c r="AO400" i="17"/>
  <c r="AO399" i="17"/>
  <c r="AO398" i="17"/>
  <c r="AO397" i="17"/>
  <c r="AO396" i="17"/>
  <c r="AO395" i="17"/>
  <c r="AO394" i="17"/>
  <c r="AO393" i="17"/>
  <c r="AO392" i="17"/>
  <c r="AO391" i="17"/>
  <c r="AO390" i="17"/>
  <c r="AO389" i="17"/>
  <c r="AO388" i="17"/>
  <c r="AO387" i="17"/>
  <c r="AO386" i="17"/>
  <c r="AO385" i="17"/>
  <c r="AO384" i="17"/>
  <c r="AO383" i="17"/>
  <c r="AO382" i="17"/>
  <c r="AO381" i="17"/>
  <c r="AO380" i="17"/>
  <c r="AO379" i="17"/>
  <c r="AO378" i="17"/>
  <c r="AO377" i="17"/>
  <c r="AO376" i="17"/>
  <c r="AO375" i="17"/>
  <c r="AO374" i="17"/>
  <c r="AO373" i="17"/>
  <c r="AO372" i="17"/>
  <c r="AO371" i="17"/>
  <c r="AO370" i="17"/>
  <c r="AO369" i="17"/>
  <c r="AO368" i="17"/>
  <c r="AO367" i="17"/>
  <c r="AO366" i="17"/>
  <c r="AO365" i="17"/>
  <c r="AO364" i="17"/>
  <c r="AO363" i="17"/>
  <c r="AO362" i="17"/>
  <c r="AO361" i="17"/>
  <c r="AO360" i="17"/>
  <c r="AO359" i="17"/>
  <c r="AO358" i="17"/>
  <c r="AO357" i="17"/>
  <c r="AO356" i="17"/>
  <c r="AO355" i="17"/>
  <c r="AO354" i="17"/>
  <c r="AO353" i="17"/>
  <c r="AO352" i="17"/>
  <c r="AO351" i="17"/>
  <c r="AO350" i="17"/>
  <c r="AO349" i="17"/>
  <c r="AO348" i="17"/>
  <c r="AO347" i="17"/>
  <c r="AO346" i="17"/>
  <c r="AO345" i="17"/>
  <c r="AO344" i="17"/>
  <c r="AO343" i="17"/>
  <c r="AO342" i="17"/>
  <c r="AO341" i="17"/>
  <c r="AO340" i="17"/>
  <c r="AO339" i="17"/>
  <c r="AO338" i="17"/>
  <c r="AO337" i="17"/>
  <c r="AO336" i="17"/>
  <c r="AO335" i="17"/>
  <c r="AO334" i="17"/>
  <c r="AO333" i="17"/>
  <c r="AO332" i="17"/>
  <c r="AO331" i="17"/>
  <c r="AO330" i="17"/>
  <c r="AO329" i="17"/>
  <c r="AO328" i="17"/>
  <c r="AO327" i="17"/>
  <c r="AO326" i="17"/>
  <c r="AO325" i="17"/>
  <c r="AO324" i="17"/>
  <c r="AO323" i="17"/>
  <c r="AO322" i="17"/>
  <c r="AO321" i="17"/>
  <c r="AO320" i="17"/>
  <c r="AO319" i="17"/>
  <c r="AO318" i="17"/>
  <c r="AO317" i="17"/>
  <c r="AO316" i="17"/>
  <c r="AO315" i="17"/>
  <c r="AO314" i="17"/>
  <c r="AO313" i="17"/>
  <c r="AO312" i="17"/>
  <c r="AO311" i="17"/>
  <c r="AO310" i="17"/>
  <c r="AO309" i="17"/>
  <c r="AO308" i="17"/>
  <c r="AO307" i="17"/>
  <c r="AO306" i="17"/>
  <c r="AO305" i="17"/>
  <c r="AO304" i="17"/>
  <c r="AO303" i="17"/>
  <c r="AO302" i="17"/>
  <c r="AO301" i="17"/>
  <c r="AO300" i="17"/>
  <c r="AO299" i="17"/>
  <c r="AO298" i="17"/>
  <c r="AO297" i="17"/>
  <c r="AO296" i="17"/>
  <c r="AO295" i="17"/>
  <c r="AO294" i="17"/>
  <c r="AO293" i="17"/>
  <c r="AO292" i="17"/>
  <c r="AO291" i="17"/>
  <c r="AO290" i="17"/>
  <c r="AO289" i="17"/>
  <c r="AO288" i="17"/>
  <c r="AO287" i="17"/>
  <c r="AO286" i="17"/>
  <c r="AO285" i="17"/>
  <c r="AO284" i="17"/>
  <c r="AO283" i="17"/>
  <c r="AO282" i="17"/>
  <c r="AO281" i="17"/>
  <c r="AO280" i="17"/>
  <c r="AO279" i="17"/>
  <c r="AO278" i="17"/>
  <c r="AO277" i="17"/>
  <c r="AO276" i="17"/>
  <c r="AO275" i="17"/>
  <c r="AO274" i="17"/>
  <c r="AO273" i="17"/>
  <c r="AO272" i="17"/>
  <c r="AO271" i="17"/>
  <c r="AO270" i="17"/>
  <c r="AO269" i="17"/>
  <c r="AO268" i="17"/>
  <c r="AO267" i="17"/>
  <c r="AO266" i="17"/>
  <c r="AO265" i="17"/>
  <c r="AO264" i="17"/>
  <c r="AO263" i="17"/>
  <c r="AO262" i="17"/>
  <c r="AO261" i="17"/>
  <c r="AO260" i="17"/>
  <c r="AO259" i="17"/>
  <c r="AO258" i="17"/>
  <c r="AO257" i="17"/>
  <c r="AO256" i="17"/>
  <c r="AO255" i="17"/>
  <c r="AO254" i="17"/>
  <c r="AO253" i="17"/>
  <c r="AO252" i="17"/>
  <c r="AO251" i="17"/>
  <c r="AO250" i="17"/>
  <c r="AO249" i="17"/>
  <c r="AO248" i="17"/>
  <c r="AO247" i="17"/>
  <c r="AO246" i="17"/>
  <c r="AO245" i="17"/>
  <c r="AO244" i="17"/>
  <c r="AO243" i="17"/>
  <c r="AO242" i="17"/>
  <c r="AO241" i="17"/>
  <c r="AO240" i="17"/>
  <c r="AO239" i="17"/>
  <c r="AO238" i="17"/>
  <c r="AO237" i="17"/>
  <c r="AO236" i="17"/>
  <c r="AO235" i="17"/>
  <c r="AO234" i="17"/>
  <c r="AO233" i="17"/>
  <c r="AO232" i="17"/>
  <c r="AO231" i="17"/>
  <c r="AO230" i="17"/>
  <c r="AO229" i="17"/>
  <c r="AO228" i="17"/>
  <c r="AO227" i="17"/>
  <c r="AO226" i="17"/>
  <c r="AO225" i="17"/>
  <c r="AO224" i="17"/>
  <c r="AO223" i="17"/>
  <c r="AO222" i="17"/>
  <c r="AO221" i="17"/>
  <c r="AO220" i="17"/>
  <c r="AO219" i="17"/>
  <c r="AO218" i="17"/>
  <c r="AO217" i="17"/>
  <c r="AO216" i="17"/>
  <c r="AO215" i="17"/>
  <c r="AO214" i="17"/>
  <c r="AO213" i="17"/>
  <c r="AO212" i="17"/>
  <c r="AO211" i="17"/>
  <c r="AO210" i="17"/>
  <c r="AO209" i="17"/>
  <c r="AO208" i="17"/>
  <c r="AO207" i="17"/>
  <c r="AO206" i="17"/>
  <c r="AO205" i="17"/>
  <c r="AO204" i="17"/>
  <c r="AO203" i="17"/>
  <c r="AO202" i="17"/>
  <c r="AO201" i="17"/>
  <c r="AO200" i="17"/>
  <c r="AO199" i="17"/>
  <c r="AO198" i="17"/>
  <c r="AO197" i="17"/>
  <c r="AO196" i="17"/>
  <c r="AO195" i="17"/>
  <c r="AO194" i="17"/>
  <c r="AO193" i="17"/>
  <c r="AO192" i="17"/>
  <c r="AO191" i="17"/>
  <c r="AO190" i="17"/>
  <c r="AO189" i="17"/>
  <c r="AO188" i="17"/>
  <c r="AO187" i="17"/>
  <c r="AO186" i="17"/>
  <c r="AO185" i="17"/>
  <c r="AO184" i="17"/>
  <c r="AO183" i="17"/>
  <c r="AO182" i="17"/>
  <c r="AO181" i="17"/>
  <c r="AO180" i="17"/>
  <c r="AO179" i="17"/>
  <c r="AO178" i="17"/>
  <c r="AO177" i="17"/>
  <c r="AO176" i="17"/>
  <c r="AO175" i="17"/>
  <c r="AO174" i="17"/>
  <c r="AO173" i="17"/>
  <c r="AO172" i="17"/>
  <c r="AO171" i="17"/>
  <c r="AO170" i="17"/>
  <c r="AO169" i="17"/>
  <c r="AO168" i="17"/>
  <c r="AO167" i="17"/>
  <c r="AO166" i="17"/>
  <c r="AO165" i="17"/>
  <c r="AO164" i="17"/>
  <c r="AO163" i="17"/>
  <c r="AO162" i="17"/>
  <c r="AO161" i="17"/>
  <c r="AO160" i="17"/>
  <c r="AO159" i="17"/>
  <c r="AO158" i="17"/>
  <c r="AO157" i="17"/>
  <c r="AO156" i="17"/>
  <c r="AO155" i="17"/>
  <c r="AO154" i="17"/>
  <c r="AO153" i="17"/>
  <c r="AO152" i="17"/>
  <c r="AO151" i="17"/>
  <c r="AO150" i="17"/>
  <c r="AO149" i="17"/>
  <c r="AO148" i="17"/>
  <c r="AO147" i="17"/>
  <c r="AO146" i="17"/>
  <c r="AO145" i="17"/>
  <c r="AO144" i="17"/>
  <c r="AO143" i="17"/>
  <c r="AO142" i="17"/>
  <c r="AO141" i="17"/>
  <c r="AO140" i="17"/>
  <c r="AO139" i="17"/>
  <c r="AO138" i="17"/>
  <c r="AO137" i="17"/>
  <c r="AO136" i="17"/>
  <c r="AO135" i="17"/>
  <c r="AO134" i="17"/>
  <c r="AO133" i="17"/>
  <c r="AO132" i="17"/>
  <c r="AO131" i="17"/>
  <c r="AO130" i="17"/>
  <c r="AO129" i="17"/>
  <c r="AO128" i="17"/>
  <c r="AO127" i="17"/>
  <c r="AO126" i="17"/>
  <c r="AO125" i="17"/>
  <c r="AO124" i="17"/>
  <c r="AO123" i="17"/>
  <c r="AO122" i="17"/>
  <c r="AO121" i="17"/>
  <c r="AO120" i="17"/>
  <c r="AO119" i="17"/>
  <c r="AO118" i="17"/>
  <c r="AO117" i="17"/>
  <c r="AO116" i="17"/>
  <c r="AO115" i="17"/>
  <c r="AO114" i="17"/>
  <c r="AO113" i="17"/>
  <c r="AO112" i="17"/>
  <c r="AO111" i="17"/>
  <c r="AO110" i="17"/>
  <c r="AO109" i="17"/>
  <c r="AO108" i="17"/>
  <c r="AO107" i="17"/>
  <c r="AO106" i="17"/>
  <c r="AO105" i="17"/>
  <c r="AO104" i="17"/>
  <c r="AO103" i="17"/>
  <c r="AO102" i="17"/>
  <c r="AO101" i="17"/>
  <c r="AO100" i="17"/>
  <c r="AO99" i="17"/>
  <c r="AO98" i="17"/>
  <c r="AO97" i="17"/>
  <c r="AO96" i="17"/>
  <c r="AO95" i="17"/>
  <c r="AO94" i="17"/>
  <c r="AO93" i="17"/>
  <c r="AO92" i="17"/>
  <c r="AO91" i="17"/>
  <c r="AO90" i="17"/>
  <c r="AO89" i="17"/>
  <c r="AO88" i="17"/>
  <c r="AO87" i="17"/>
  <c r="AO86" i="17"/>
  <c r="AO85" i="17"/>
  <c r="AO84" i="17"/>
  <c r="AO83" i="17"/>
  <c r="AO82" i="17"/>
  <c r="AO81" i="17"/>
  <c r="AO80" i="17"/>
  <c r="AO79" i="17"/>
  <c r="AO78" i="17"/>
  <c r="AO77" i="17"/>
  <c r="AO76" i="17"/>
  <c r="AO75" i="17"/>
  <c r="AO74" i="17"/>
  <c r="AO73" i="17"/>
  <c r="AO72" i="17"/>
  <c r="AO71" i="17"/>
  <c r="AO70" i="17"/>
  <c r="AO69" i="17"/>
  <c r="AO68" i="17"/>
  <c r="AO67" i="17"/>
  <c r="AO66" i="17"/>
  <c r="AO65" i="17"/>
  <c r="AO64" i="17"/>
  <c r="AO63" i="17"/>
  <c r="AO62" i="17"/>
  <c r="AO61" i="17"/>
  <c r="AO60" i="17"/>
  <c r="AO59" i="17"/>
  <c r="AO58" i="17"/>
  <c r="AO57" i="17"/>
  <c r="AO56" i="17"/>
  <c r="AO55" i="17"/>
  <c r="AO54" i="17"/>
  <c r="AO53" i="17"/>
  <c r="AO52" i="17"/>
  <c r="AO51" i="17"/>
  <c r="AO50" i="17"/>
  <c r="AO49" i="17"/>
  <c r="AO48" i="17"/>
  <c r="AO47" i="17"/>
  <c r="AO46" i="17"/>
  <c r="AO45" i="17"/>
  <c r="AO44" i="17"/>
  <c r="AO43" i="17"/>
  <c r="AO42" i="17"/>
  <c r="AO41" i="17"/>
  <c r="AO40" i="17"/>
  <c r="AO39" i="17"/>
  <c r="AO38" i="17"/>
  <c r="AO37" i="17"/>
  <c r="AO36" i="17"/>
  <c r="AO35" i="17"/>
  <c r="AO34" i="17"/>
  <c r="AO33" i="17"/>
  <c r="AO32" i="17"/>
  <c r="AO31" i="17"/>
  <c r="AO30" i="17"/>
  <c r="AO29" i="17"/>
  <c r="AO28" i="17"/>
  <c r="AO27" i="17"/>
  <c r="AO26" i="17"/>
  <c r="AO25" i="17"/>
  <c r="AO24" i="17"/>
  <c r="AO23" i="17"/>
  <c r="AO22" i="17"/>
  <c r="AO21" i="17"/>
  <c r="AO20" i="17"/>
  <c r="AO19" i="17"/>
  <c r="AO18" i="17"/>
  <c r="AO17" i="17"/>
  <c r="AO16" i="17"/>
  <c r="AO15" i="17"/>
  <c r="AO14" i="17"/>
  <c r="AO13" i="17"/>
  <c r="AO12" i="17"/>
  <c r="AO11" i="17"/>
  <c r="AO10" i="17"/>
  <c r="AO9" i="17"/>
  <c r="AO8" i="17"/>
  <c r="AO7" i="17"/>
  <c r="AO6" i="17"/>
  <c r="AO5" i="17"/>
  <c r="AO4" i="17"/>
  <c r="AO3" i="17"/>
  <c r="AM4" i="17"/>
  <c r="AM1351" i="17"/>
  <c r="AM1350" i="17"/>
  <c r="AM1349" i="17"/>
  <c r="AM1348" i="17"/>
  <c r="AM1347" i="17"/>
  <c r="AM1346" i="17"/>
  <c r="AM1345" i="17"/>
  <c r="AM1344" i="17"/>
  <c r="AM1343" i="17"/>
  <c r="AM1342" i="17"/>
  <c r="AM1341" i="17"/>
  <c r="AM1340" i="17"/>
  <c r="AM1339" i="17"/>
  <c r="AM1338" i="17"/>
  <c r="AM1337" i="17"/>
  <c r="AM1336" i="17"/>
  <c r="AM1335" i="17"/>
  <c r="AM1334" i="17"/>
  <c r="AM1333" i="17"/>
  <c r="AM1332" i="17"/>
  <c r="AM1331" i="17"/>
  <c r="AM1330" i="17"/>
  <c r="AM1329" i="17"/>
  <c r="AM1328" i="17"/>
  <c r="AM1327" i="17"/>
  <c r="AM1326" i="17"/>
  <c r="AM1325" i="17"/>
  <c r="AM1324" i="17"/>
  <c r="AM1323" i="17"/>
  <c r="AM1322" i="17"/>
  <c r="AM1321" i="17"/>
  <c r="AM1320" i="17"/>
  <c r="AM1319" i="17"/>
  <c r="AM1318" i="17"/>
  <c r="AM1317" i="17"/>
  <c r="AM1316" i="17"/>
  <c r="AM1315" i="17"/>
  <c r="AM1314" i="17"/>
  <c r="AM1313" i="17"/>
  <c r="AM1312" i="17"/>
  <c r="AM1311" i="17"/>
  <c r="AM1310" i="17"/>
  <c r="AM1309" i="17"/>
  <c r="AM1308" i="17"/>
  <c r="AM1307" i="17"/>
  <c r="AM1306" i="17"/>
  <c r="AM1305" i="17"/>
  <c r="AM1304" i="17"/>
  <c r="AM1303" i="17"/>
  <c r="AM1302" i="17"/>
  <c r="AM1301" i="17"/>
  <c r="AM1300" i="17"/>
  <c r="AM1299" i="17"/>
  <c r="AM1298" i="17"/>
  <c r="AM1297" i="17"/>
  <c r="AM1296" i="17"/>
  <c r="AM1295" i="17"/>
  <c r="AM1294" i="17"/>
  <c r="AM1293" i="17"/>
  <c r="AM1292" i="17"/>
  <c r="AM1291" i="17"/>
  <c r="AM1290" i="17"/>
  <c r="AM1289" i="17"/>
  <c r="AM1288" i="17"/>
  <c r="AM1287" i="17"/>
  <c r="AM1286" i="17"/>
  <c r="AM1285" i="17"/>
  <c r="AM1284" i="17"/>
  <c r="AM1283" i="17"/>
  <c r="AM1282" i="17"/>
  <c r="AM1281" i="17"/>
  <c r="AM1280" i="17"/>
  <c r="AM1279" i="17"/>
  <c r="AM1278" i="17"/>
  <c r="AM1277" i="17"/>
  <c r="AM1276" i="17"/>
  <c r="AM1275" i="17"/>
  <c r="AM1274" i="17"/>
  <c r="AM1273" i="17"/>
  <c r="AM1272" i="17"/>
  <c r="AM1271" i="17"/>
  <c r="AM1270" i="17"/>
  <c r="AM1269" i="17"/>
  <c r="AM1268" i="17"/>
  <c r="AM1267" i="17"/>
  <c r="AM1266" i="17"/>
  <c r="AM1265" i="17"/>
  <c r="AM1264" i="17"/>
  <c r="AM1263" i="17"/>
  <c r="AM1262" i="17"/>
  <c r="AM1261" i="17"/>
  <c r="AM1260" i="17"/>
  <c r="AM1259" i="17"/>
  <c r="AM1258" i="17"/>
  <c r="AM1257" i="17"/>
  <c r="AM1256" i="17"/>
  <c r="AM1255" i="17"/>
  <c r="AM1254" i="17"/>
  <c r="AM1253" i="17"/>
  <c r="AM1252" i="17"/>
  <c r="AM1251" i="17"/>
  <c r="AM1250" i="17"/>
  <c r="AM1249" i="17"/>
  <c r="AM1248" i="17"/>
  <c r="AM1247" i="17"/>
  <c r="AM1246" i="17"/>
  <c r="AM1245" i="17"/>
  <c r="AM1244" i="17"/>
  <c r="AM1243" i="17"/>
  <c r="AM1242" i="17"/>
  <c r="AM1241" i="17"/>
  <c r="AM1240" i="17"/>
  <c r="AM1239" i="17"/>
  <c r="AM1238" i="17"/>
  <c r="AM1237" i="17"/>
  <c r="AM1236" i="17"/>
  <c r="AM1235" i="17"/>
  <c r="AM1234" i="17"/>
  <c r="AM1233" i="17"/>
  <c r="AM1232" i="17"/>
  <c r="AM1231" i="17"/>
  <c r="AM1230" i="17"/>
  <c r="AM1229" i="17"/>
  <c r="AM1228" i="17"/>
  <c r="AM1227" i="17"/>
  <c r="AM1226" i="17"/>
  <c r="AM1225" i="17"/>
  <c r="AM1224" i="17"/>
  <c r="AM1223" i="17"/>
  <c r="AM1222" i="17"/>
  <c r="AM1221" i="17"/>
  <c r="AM1220" i="17"/>
  <c r="AM1219" i="17"/>
  <c r="AM1218" i="17"/>
  <c r="AM1217" i="17"/>
  <c r="AM1216" i="17"/>
  <c r="AM1215" i="17"/>
  <c r="AM1214" i="17"/>
  <c r="AM1213" i="17"/>
  <c r="AM1212" i="17"/>
  <c r="AM1211" i="17"/>
  <c r="AM1210" i="17"/>
  <c r="AM1209" i="17"/>
  <c r="AM1208" i="17"/>
  <c r="AM1207" i="17"/>
  <c r="AM1206" i="17"/>
  <c r="AM1205" i="17"/>
  <c r="AM1204" i="17"/>
  <c r="AM1203" i="17"/>
  <c r="AM1202" i="17"/>
  <c r="AM1201" i="17"/>
  <c r="AM1200" i="17"/>
  <c r="AM1199" i="17"/>
  <c r="AM1198" i="17"/>
  <c r="AM1197" i="17"/>
  <c r="AM1196" i="17"/>
  <c r="AM1195" i="17"/>
  <c r="AM1194" i="17"/>
  <c r="AM1193" i="17"/>
  <c r="AM1192" i="17"/>
  <c r="AM1191" i="17"/>
  <c r="AM1190" i="17"/>
  <c r="AM1189" i="17"/>
  <c r="AM1188" i="17"/>
  <c r="AM1187" i="17"/>
  <c r="AM1186" i="17"/>
  <c r="AM1185" i="17"/>
  <c r="AM1184" i="17"/>
  <c r="AM1183" i="17"/>
  <c r="AM1182" i="17"/>
  <c r="AM1181" i="17"/>
  <c r="AM1180" i="17"/>
  <c r="AM1179" i="17"/>
  <c r="AM1178" i="17"/>
  <c r="AM1177" i="17"/>
  <c r="AM1176" i="17"/>
  <c r="AM1175" i="17"/>
  <c r="AM1174" i="17"/>
  <c r="AM1173" i="17"/>
  <c r="AM1172" i="17"/>
  <c r="AM1171" i="17"/>
  <c r="AM1170" i="17"/>
  <c r="AM1169" i="17"/>
  <c r="AM1168" i="17"/>
  <c r="AM1167" i="17"/>
  <c r="AM1166" i="17"/>
  <c r="AM1165" i="17"/>
  <c r="AM1164" i="17"/>
  <c r="AM1163" i="17"/>
  <c r="AM1162" i="17"/>
  <c r="AM1161" i="17"/>
  <c r="AM1160" i="17"/>
  <c r="AM1159" i="17"/>
  <c r="AM1158" i="17"/>
  <c r="AM1157" i="17"/>
  <c r="AM1156" i="17"/>
  <c r="AM1155" i="17"/>
  <c r="AM1154" i="17"/>
  <c r="AM1153" i="17"/>
  <c r="AM1152" i="17"/>
  <c r="AM1151" i="17"/>
  <c r="AM1150" i="17"/>
  <c r="AM1149" i="17"/>
  <c r="AM1148" i="17"/>
  <c r="AM1147" i="17"/>
  <c r="AM1146" i="17"/>
  <c r="AM1145" i="17"/>
  <c r="AM1144" i="17"/>
  <c r="AM1143" i="17"/>
  <c r="AM1142" i="17"/>
  <c r="AM1141" i="17"/>
  <c r="AM1140" i="17"/>
  <c r="AM1139" i="17"/>
  <c r="AM1138" i="17"/>
  <c r="AM1137" i="17"/>
  <c r="AM1136" i="17"/>
  <c r="AM1135" i="17"/>
  <c r="AM1134" i="17"/>
  <c r="AM1133" i="17"/>
  <c r="AM1132" i="17"/>
  <c r="AM1131" i="17"/>
  <c r="AM1130" i="17"/>
  <c r="AM1129" i="17"/>
  <c r="AM1128" i="17"/>
  <c r="AM1127" i="17"/>
  <c r="AM1126" i="17"/>
  <c r="AM1125" i="17"/>
  <c r="AM1124" i="17"/>
  <c r="AM1123" i="17"/>
  <c r="AM1122" i="17"/>
  <c r="AM1121" i="17"/>
  <c r="AM1120" i="17"/>
  <c r="AM1119" i="17"/>
  <c r="AM1118" i="17"/>
  <c r="AM1117" i="17"/>
  <c r="AM1116" i="17"/>
  <c r="AM1115" i="17"/>
  <c r="AM1114" i="17"/>
  <c r="AM1113" i="17"/>
  <c r="AM1112" i="17"/>
  <c r="AM1111" i="17"/>
  <c r="AM1110" i="17"/>
  <c r="AM1109" i="17"/>
  <c r="AM1108" i="17"/>
  <c r="AM1107" i="17"/>
  <c r="AM1106" i="17"/>
  <c r="AM1105" i="17"/>
  <c r="AM1104" i="17"/>
  <c r="AM1103" i="17"/>
  <c r="AM1102" i="17"/>
  <c r="AM1101" i="17"/>
  <c r="AM1100" i="17"/>
  <c r="AM1099" i="17"/>
  <c r="AM1098" i="17"/>
  <c r="AM1097" i="17"/>
  <c r="AM1096" i="17"/>
  <c r="AM1095" i="17"/>
  <c r="AM1094" i="17"/>
  <c r="AM1093" i="17"/>
  <c r="AM1092" i="17"/>
  <c r="AM1091" i="17"/>
  <c r="AM1090" i="17"/>
  <c r="AM1089" i="17"/>
  <c r="AM1088" i="17"/>
  <c r="AM1087" i="17"/>
  <c r="AM1086" i="17"/>
  <c r="AM1085" i="17"/>
  <c r="AM1084" i="17"/>
  <c r="AM1083" i="17"/>
  <c r="AM1082" i="17"/>
  <c r="AM1081" i="17"/>
  <c r="AM1080" i="17"/>
  <c r="AM1079" i="17"/>
  <c r="AM1078" i="17"/>
  <c r="AM1077" i="17"/>
  <c r="AM1076" i="17"/>
  <c r="AM1075" i="17"/>
  <c r="AM1074" i="17"/>
  <c r="AM1073" i="17"/>
  <c r="AM1072" i="17"/>
  <c r="AM1071" i="17"/>
  <c r="AM1070" i="17"/>
  <c r="AM1069" i="17"/>
  <c r="AM1068" i="17"/>
  <c r="AM1067" i="17"/>
  <c r="AM1066" i="17"/>
  <c r="AM1065" i="17"/>
  <c r="AM1064" i="17"/>
  <c r="AM1063" i="17"/>
  <c r="AM1062" i="17"/>
  <c r="AM1061" i="17"/>
  <c r="AM1060" i="17"/>
  <c r="AM1059" i="17"/>
  <c r="AM1058" i="17"/>
  <c r="AM1057" i="17"/>
  <c r="AM1056" i="17"/>
  <c r="AM1055" i="17"/>
  <c r="AM1054" i="17"/>
  <c r="AM1053" i="17"/>
  <c r="AM1052" i="17"/>
  <c r="AM1051" i="17"/>
  <c r="AM1050" i="17"/>
  <c r="AM1049" i="17"/>
  <c r="AM1048" i="17"/>
  <c r="AM1047" i="17"/>
  <c r="AM1046" i="17"/>
  <c r="AM1045" i="17"/>
  <c r="AM1044" i="17"/>
  <c r="AM1043" i="17"/>
  <c r="AM1042" i="17"/>
  <c r="AM1041" i="17"/>
  <c r="AM1040" i="17"/>
  <c r="AM1039" i="17"/>
  <c r="AM1038" i="17"/>
  <c r="AM1037" i="17"/>
  <c r="AM1036" i="17"/>
  <c r="AM1035" i="17"/>
  <c r="AM1034" i="17"/>
  <c r="AM1033" i="17"/>
  <c r="AM1032" i="17"/>
  <c r="AM1031" i="17"/>
  <c r="AM1030" i="17"/>
  <c r="AM1029" i="17"/>
  <c r="AM1028" i="17"/>
  <c r="AM1027" i="17"/>
  <c r="AM1026" i="17"/>
  <c r="AM1025" i="17"/>
  <c r="AM1024" i="17"/>
  <c r="AM1023" i="17"/>
  <c r="AM1022" i="17"/>
  <c r="AM1021" i="17"/>
  <c r="AM1020" i="17"/>
  <c r="AM1019" i="17"/>
  <c r="AM1018" i="17"/>
  <c r="AM1017" i="17"/>
  <c r="AM1016" i="17"/>
  <c r="AM1015" i="17"/>
  <c r="AM1014" i="17"/>
  <c r="AM1013" i="17"/>
  <c r="AM1012" i="17"/>
  <c r="AM1011" i="17"/>
  <c r="AM1010" i="17"/>
  <c r="AM1009" i="17"/>
  <c r="AM1008" i="17"/>
  <c r="AM1007" i="17"/>
  <c r="AM1006" i="17"/>
  <c r="AM1005" i="17"/>
  <c r="AM1004" i="17"/>
  <c r="AM1003" i="17"/>
  <c r="AM1002" i="17"/>
  <c r="AM1001" i="17"/>
  <c r="AM1000" i="17"/>
  <c r="AM999" i="17"/>
  <c r="AM998" i="17"/>
  <c r="AM997" i="17"/>
  <c r="AM996" i="17"/>
  <c r="AM995" i="17"/>
  <c r="AM994" i="17"/>
  <c r="AM993" i="17"/>
  <c r="AM992" i="17"/>
  <c r="AM991" i="17"/>
  <c r="AM990" i="17"/>
  <c r="AM989" i="17"/>
  <c r="AM988" i="17"/>
  <c r="AM987" i="17"/>
  <c r="AM986" i="17"/>
  <c r="AM985" i="17"/>
  <c r="AM984" i="17"/>
  <c r="AM983" i="17"/>
  <c r="AM982" i="17"/>
  <c r="AM981" i="17"/>
  <c r="AM980" i="17"/>
  <c r="AM979" i="17"/>
  <c r="AM978" i="17"/>
  <c r="AM977" i="17"/>
  <c r="AM976" i="17"/>
  <c r="AM975" i="17"/>
  <c r="AM974" i="17"/>
  <c r="AM973" i="17"/>
  <c r="AM972" i="17"/>
  <c r="AM971" i="17"/>
  <c r="AM970" i="17"/>
  <c r="AM969" i="17"/>
  <c r="AM968" i="17"/>
  <c r="AM967" i="17"/>
  <c r="AM966" i="17"/>
  <c r="AM965" i="17"/>
  <c r="AM964" i="17"/>
  <c r="AM963" i="17"/>
  <c r="AM962" i="17"/>
  <c r="AM961" i="17"/>
  <c r="AM960" i="17"/>
  <c r="AM959" i="17"/>
  <c r="AM958" i="17"/>
  <c r="AM957" i="17"/>
  <c r="AM956" i="17"/>
  <c r="AM955" i="17"/>
  <c r="AM954" i="17"/>
  <c r="AM953" i="17"/>
  <c r="AM952" i="17"/>
  <c r="AM951" i="17"/>
  <c r="AM950" i="17"/>
  <c r="AM949" i="17"/>
  <c r="AM948" i="17"/>
  <c r="AM947" i="17"/>
  <c r="AM946" i="17"/>
  <c r="AM945" i="17"/>
  <c r="AM944" i="17"/>
  <c r="AM943" i="17"/>
  <c r="AM942" i="17"/>
  <c r="AM941" i="17"/>
  <c r="AM940" i="17"/>
  <c r="AM939" i="17"/>
  <c r="AM938" i="17"/>
  <c r="AM937" i="17"/>
  <c r="AM936" i="17"/>
  <c r="AM935" i="17"/>
  <c r="AM934" i="17"/>
  <c r="AM933" i="17"/>
  <c r="AM932" i="17"/>
  <c r="AM931" i="17"/>
  <c r="AM930" i="17"/>
  <c r="AM929" i="17"/>
  <c r="AM928" i="17"/>
  <c r="AM927" i="17"/>
  <c r="AM926" i="17"/>
  <c r="AM925" i="17"/>
  <c r="AM924" i="17"/>
  <c r="AM923" i="17"/>
  <c r="AM922" i="17"/>
  <c r="AM921" i="17"/>
  <c r="AM920" i="17"/>
  <c r="AM919" i="17"/>
  <c r="AM918" i="17"/>
  <c r="AM917" i="17"/>
  <c r="AM916" i="17"/>
  <c r="AM915" i="17"/>
  <c r="AM914" i="17"/>
  <c r="AM913" i="17"/>
  <c r="AM912" i="17"/>
  <c r="AM911" i="17"/>
  <c r="AM910" i="17"/>
  <c r="AM909" i="17"/>
  <c r="AM908" i="17"/>
  <c r="AM907" i="17"/>
  <c r="AM906" i="17"/>
  <c r="AM905" i="17"/>
  <c r="AM904" i="17"/>
  <c r="AM903" i="17"/>
  <c r="AM902" i="17"/>
  <c r="AM901" i="17"/>
  <c r="AM900" i="17"/>
  <c r="AM899" i="17"/>
  <c r="AM898" i="17"/>
  <c r="AM897" i="17"/>
  <c r="AM896" i="17"/>
  <c r="AM895" i="17"/>
  <c r="AM894" i="17"/>
  <c r="AM893" i="17"/>
  <c r="AM892" i="17"/>
  <c r="AM891" i="17"/>
  <c r="AM890" i="17"/>
  <c r="AM889" i="17"/>
  <c r="AM888" i="17"/>
  <c r="AM887" i="17"/>
  <c r="AM886" i="17"/>
  <c r="AM885" i="17"/>
  <c r="AM884" i="17"/>
  <c r="AM883" i="17"/>
  <c r="AM882" i="17"/>
  <c r="AM881" i="17"/>
  <c r="AM880" i="17"/>
  <c r="AM879" i="17"/>
  <c r="AM878" i="17"/>
  <c r="AM877" i="17"/>
  <c r="AM876" i="17"/>
  <c r="AM875" i="17"/>
  <c r="AM874" i="17"/>
  <c r="AM873" i="17"/>
  <c r="AM872" i="17"/>
  <c r="AM871" i="17"/>
  <c r="AM870" i="17"/>
  <c r="AM869" i="17"/>
  <c r="AM868" i="17"/>
  <c r="AM867" i="17"/>
  <c r="AM866" i="17"/>
  <c r="AM865" i="17"/>
  <c r="AM864" i="17"/>
  <c r="AM863" i="17"/>
  <c r="AM862" i="17"/>
  <c r="AM861" i="17"/>
  <c r="AM860" i="17"/>
  <c r="AM859" i="17"/>
  <c r="AM858" i="17"/>
  <c r="AM857" i="17"/>
  <c r="AM856" i="17"/>
  <c r="AM855" i="17"/>
  <c r="AM854" i="17"/>
  <c r="AM853" i="17"/>
  <c r="AM852" i="17"/>
  <c r="AM851" i="17"/>
  <c r="AM850" i="17"/>
  <c r="AM849" i="17"/>
  <c r="AM848" i="17"/>
  <c r="AM847" i="17"/>
  <c r="AM846" i="17"/>
  <c r="AM845" i="17"/>
  <c r="AM844" i="17"/>
  <c r="AM843" i="17"/>
  <c r="AM842" i="17"/>
  <c r="AM841" i="17"/>
  <c r="AM840" i="17"/>
  <c r="AM839" i="17"/>
  <c r="AM838" i="17"/>
  <c r="AM837" i="17"/>
  <c r="AM836" i="17"/>
  <c r="AM835" i="17"/>
  <c r="AM834" i="17"/>
  <c r="AM833" i="17"/>
  <c r="AM832" i="17"/>
  <c r="AM831" i="17"/>
  <c r="AM830" i="17"/>
  <c r="AM829" i="17"/>
  <c r="AM828" i="17"/>
  <c r="AM827" i="17"/>
  <c r="AM826" i="17"/>
  <c r="AM825" i="17"/>
  <c r="AM824" i="17"/>
  <c r="AM823" i="17"/>
  <c r="AM822" i="17"/>
  <c r="AM821" i="17"/>
  <c r="AM820" i="17"/>
  <c r="AM819" i="17"/>
  <c r="AM818" i="17"/>
  <c r="AM817" i="17"/>
  <c r="AM816" i="17"/>
  <c r="AM815" i="17"/>
  <c r="AM814" i="17"/>
  <c r="AM813" i="17"/>
  <c r="AM812" i="17"/>
  <c r="AM811" i="17"/>
  <c r="AM810" i="17"/>
  <c r="AM809" i="17"/>
  <c r="AM808" i="17"/>
  <c r="AM807" i="17"/>
  <c r="AM806" i="17"/>
  <c r="AM805" i="17"/>
  <c r="AM804" i="17"/>
  <c r="AM803" i="17"/>
  <c r="AM802" i="17"/>
  <c r="AM801" i="17"/>
  <c r="AM800" i="17"/>
  <c r="AM799" i="17"/>
  <c r="AM798" i="17"/>
  <c r="AM797" i="17"/>
  <c r="AM796" i="17"/>
  <c r="AM795" i="17"/>
  <c r="AM794" i="17"/>
  <c r="AM793" i="17"/>
  <c r="AM792" i="17"/>
  <c r="AM791" i="17"/>
  <c r="AM790" i="17"/>
  <c r="AM789" i="17"/>
  <c r="AM788" i="17"/>
  <c r="AM787" i="17"/>
  <c r="AM786" i="17"/>
  <c r="AM785" i="17"/>
  <c r="AM784" i="17"/>
  <c r="AM783" i="17"/>
  <c r="AM782" i="17"/>
  <c r="AM781" i="17"/>
  <c r="AM780" i="17"/>
  <c r="AM779" i="17"/>
  <c r="AM778" i="17"/>
  <c r="AM777" i="17"/>
  <c r="AM776" i="17"/>
  <c r="AM775" i="17"/>
  <c r="AM774" i="17"/>
  <c r="AM773" i="17"/>
  <c r="AM772" i="17"/>
  <c r="AM771" i="17"/>
  <c r="AM770" i="17"/>
  <c r="AM769" i="17"/>
  <c r="AM768" i="17"/>
  <c r="AM767" i="17"/>
  <c r="AM766" i="17"/>
  <c r="AM765" i="17"/>
  <c r="AM764" i="17"/>
  <c r="AM763" i="17"/>
  <c r="AM762" i="17"/>
  <c r="AM761" i="17"/>
  <c r="AM760" i="17"/>
  <c r="AM759" i="17"/>
  <c r="AM758" i="17"/>
  <c r="AM757" i="17"/>
  <c r="AM756" i="17"/>
  <c r="AM755" i="17"/>
  <c r="AM754" i="17"/>
  <c r="AM753" i="17"/>
  <c r="AM752" i="17"/>
  <c r="AM751" i="17"/>
  <c r="AM750" i="17"/>
  <c r="AM749" i="17"/>
  <c r="AM748" i="17"/>
  <c r="AM747" i="17"/>
  <c r="AM746" i="17"/>
  <c r="AM745" i="17"/>
  <c r="AM744" i="17"/>
  <c r="AM743" i="17"/>
  <c r="AM742" i="17"/>
  <c r="AM741" i="17"/>
  <c r="AM740" i="17"/>
  <c r="AM739" i="17"/>
  <c r="AM738" i="17"/>
  <c r="AM737" i="17"/>
  <c r="AM736" i="17"/>
  <c r="AM735" i="17"/>
  <c r="AM734" i="17"/>
  <c r="AM733" i="17"/>
  <c r="AM732" i="17"/>
  <c r="AM731" i="17"/>
  <c r="AM730" i="17"/>
  <c r="AM729" i="17"/>
  <c r="AM728" i="17"/>
  <c r="AM727" i="17"/>
  <c r="AM726" i="17"/>
  <c r="AM725" i="17"/>
  <c r="AM724" i="17"/>
  <c r="AM723" i="17"/>
  <c r="AM722" i="17"/>
  <c r="AM721" i="17"/>
  <c r="AM720" i="17"/>
  <c r="AM719" i="17"/>
  <c r="AM718" i="17"/>
  <c r="AM717" i="17"/>
  <c r="AM716" i="17"/>
  <c r="AM715" i="17"/>
  <c r="AM714" i="17"/>
  <c r="AM713" i="17"/>
  <c r="AM712" i="17"/>
  <c r="AM711" i="17"/>
  <c r="AM710" i="17"/>
  <c r="AM709" i="17"/>
  <c r="AM708" i="17"/>
  <c r="AM707" i="17"/>
  <c r="AM706" i="17"/>
  <c r="AM705" i="17"/>
  <c r="AM704" i="17"/>
  <c r="AM703" i="17"/>
  <c r="AM702" i="17"/>
  <c r="AM701" i="17"/>
  <c r="AM700" i="17"/>
  <c r="AM699" i="17"/>
  <c r="AM698" i="17"/>
  <c r="AM697" i="17"/>
  <c r="AM696" i="17"/>
  <c r="AM695" i="17"/>
  <c r="AM694" i="17"/>
  <c r="AM693" i="17"/>
  <c r="AM692" i="17"/>
  <c r="AM691" i="17"/>
  <c r="AM690" i="17"/>
  <c r="AM689" i="17"/>
  <c r="AM688" i="17"/>
  <c r="AM687" i="17"/>
  <c r="AM686" i="17"/>
  <c r="AM685" i="17"/>
  <c r="AM684" i="17"/>
  <c r="AM683" i="17"/>
  <c r="AM682" i="17"/>
  <c r="AM681" i="17"/>
  <c r="AM680" i="17"/>
  <c r="AM679" i="17"/>
  <c r="AM678" i="17"/>
  <c r="AM677" i="17"/>
  <c r="AM676" i="17"/>
  <c r="AM675" i="17"/>
  <c r="AM674" i="17"/>
  <c r="AM673" i="17"/>
  <c r="AM672" i="17"/>
  <c r="AM671" i="17"/>
  <c r="AM670" i="17"/>
  <c r="AM669" i="17"/>
  <c r="AM668" i="17"/>
  <c r="AM667" i="17"/>
  <c r="AM666" i="17"/>
  <c r="AM665" i="17"/>
  <c r="AM664" i="17"/>
  <c r="AM663" i="17"/>
  <c r="AM662" i="17"/>
  <c r="AM661" i="17"/>
  <c r="AM660" i="17"/>
  <c r="AM659" i="17"/>
  <c r="AM658" i="17"/>
  <c r="AM657" i="17"/>
  <c r="AM656" i="17"/>
  <c r="AM655" i="17"/>
  <c r="AM654" i="17"/>
  <c r="AM653" i="17"/>
  <c r="AM652" i="17"/>
  <c r="AM651" i="17"/>
  <c r="AM650" i="17"/>
  <c r="AM649" i="17"/>
  <c r="AM648" i="17"/>
  <c r="AM647" i="17"/>
  <c r="AM646" i="17"/>
  <c r="AM645" i="17"/>
  <c r="AM644" i="17"/>
  <c r="AM643" i="17"/>
  <c r="AM642" i="17"/>
  <c r="AM641" i="17"/>
  <c r="AM640" i="17"/>
  <c r="AM639" i="17"/>
  <c r="AM638" i="17"/>
  <c r="AM637" i="17"/>
  <c r="AM636" i="17"/>
  <c r="AM635" i="17"/>
  <c r="AM634" i="17"/>
  <c r="AM633" i="17"/>
  <c r="AM632" i="17"/>
  <c r="AM631" i="17"/>
  <c r="AM630" i="17"/>
  <c r="AM629" i="17"/>
  <c r="AM628" i="17"/>
  <c r="AM627" i="17"/>
  <c r="AM626" i="17"/>
  <c r="AM625" i="17"/>
  <c r="AM624" i="17"/>
  <c r="AM623" i="17"/>
  <c r="AM622" i="17"/>
  <c r="AM621" i="17"/>
  <c r="AM620" i="17"/>
  <c r="AM619" i="17"/>
  <c r="AM618" i="17"/>
  <c r="AM617" i="17"/>
  <c r="AM616" i="17"/>
  <c r="AM615" i="17"/>
  <c r="AM614" i="17"/>
  <c r="AM613" i="17"/>
  <c r="AM612" i="17"/>
  <c r="AM611" i="17"/>
  <c r="AM610" i="17"/>
  <c r="AM609" i="17"/>
  <c r="AM608" i="17"/>
  <c r="AM607" i="17"/>
  <c r="AM606" i="17"/>
  <c r="AM605" i="17"/>
  <c r="AM604" i="17"/>
  <c r="AM603" i="17"/>
  <c r="AM602" i="17"/>
  <c r="AM601" i="17"/>
  <c r="AM600" i="17"/>
  <c r="AM599" i="17"/>
  <c r="AM598" i="17"/>
  <c r="AM597" i="17"/>
  <c r="AM596" i="17"/>
  <c r="AM595" i="17"/>
  <c r="AM594" i="17"/>
  <c r="AM593" i="17"/>
  <c r="AM592" i="17"/>
  <c r="AM591" i="17"/>
  <c r="AM590" i="17"/>
  <c r="AM589" i="17"/>
  <c r="AM588" i="17"/>
  <c r="AM587" i="17"/>
  <c r="AM586" i="17"/>
  <c r="AM585" i="17"/>
  <c r="AM584" i="17"/>
  <c r="AM583" i="17"/>
  <c r="AM582" i="17"/>
  <c r="AM581" i="17"/>
  <c r="AM580" i="17"/>
  <c r="AM579" i="17"/>
  <c r="AM578" i="17"/>
  <c r="AM577" i="17"/>
  <c r="AM576" i="17"/>
  <c r="AM575" i="17"/>
  <c r="AM574" i="17"/>
  <c r="AM573" i="17"/>
  <c r="AM572" i="17"/>
  <c r="AM571" i="17"/>
  <c r="AM570" i="17"/>
  <c r="AM569" i="17"/>
  <c r="AM568" i="17"/>
  <c r="AM567" i="17"/>
  <c r="AM566" i="17"/>
  <c r="AM565" i="17"/>
  <c r="AM564" i="17"/>
  <c r="AM563" i="17"/>
  <c r="AM562" i="17"/>
  <c r="AM561" i="17"/>
  <c r="AM560" i="17"/>
  <c r="AM559" i="17"/>
  <c r="AM558" i="17"/>
  <c r="AM557" i="17"/>
  <c r="AM556" i="17"/>
  <c r="AM555" i="17"/>
  <c r="AM554" i="17"/>
  <c r="AM553" i="17"/>
  <c r="AM552" i="17"/>
  <c r="AM551" i="17"/>
  <c r="AM550" i="17"/>
  <c r="AM549" i="17"/>
  <c r="AM548" i="17"/>
  <c r="AM547" i="17"/>
  <c r="AM546" i="17"/>
  <c r="AM545" i="17"/>
  <c r="AM544" i="17"/>
  <c r="AM543" i="17"/>
  <c r="AM542" i="17"/>
  <c r="AM541" i="17"/>
  <c r="AM540" i="17"/>
  <c r="AM539" i="17"/>
  <c r="AM538" i="17"/>
  <c r="AM537" i="17"/>
  <c r="AM536" i="17"/>
  <c r="AM535" i="17"/>
  <c r="AM534" i="17"/>
  <c r="AM533" i="17"/>
  <c r="AM532" i="17"/>
  <c r="AM531" i="17"/>
  <c r="AM530" i="17"/>
  <c r="AM529" i="17"/>
  <c r="AM528" i="17"/>
  <c r="AM527" i="17"/>
  <c r="AM526" i="17"/>
  <c r="AM525" i="17"/>
  <c r="AM524" i="17"/>
  <c r="AM523" i="17"/>
  <c r="AM522" i="17"/>
  <c r="AM521" i="17"/>
  <c r="AM520" i="17"/>
  <c r="AM519" i="17"/>
  <c r="AM518" i="17"/>
  <c r="AM517" i="17"/>
  <c r="AM516" i="17"/>
  <c r="AM515" i="17"/>
  <c r="AM514" i="17"/>
  <c r="AM513" i="17"/>
  <c r="AM512" i="17"/>
  <c r="AM511" i="17"/>
  <c r="AM510" i="17"/>
  <c r="AM509" i="17"/>
  <c r="AM508" i="17"/>
  <c r="AM507" i="17"/>
  <c r="AM506" i="17"/>
  <c r="AM505" i="17"/>
  <c r="AM504" i="17"/>
  <c r="AM503" i="17"/>
  <c r="AM502" i="17"/>
  <c r="AM501" i="17"/>
  <c r="AM500" i="17"/>
  <c r="AM499" i="17"/>
  <c r="AM498" i="17"/>
  <c r="AM497" i="17"/>
  <c r="AM496" i="17"/>
  <c r="AM495" i="17"/>
  <c r="AM494" i="17"/>
  <c r="AM493" i="17"/>
  <c r="AM492" i="17"/>
  <c r="AM491" i="17"/>
  <c r="AM490" i="17"/>
  <c r="AM489" i="17"/>
  <c r="AM488" i="17"/>
  <c r="AM487" i="17"/>
  <c r="AM486" i="17"/>
  <c r="AM485" i="17"/>
  <c r="AM484" i="17"/>
  <c r="AM483" i="17"/>
  <c r="AM482" i="17"/>
  <c r="AM481" i="17"/>
  <c r="AM480" i="17"/>
  <c r="AM479" i="17"/>
  <c r="AM478" i="17"/>
  <c r="AM477" i="17"/>
  <c r="AM476" i="17"/>
  <c r="AM475" i="17"/>
  <c r="AM474" i="17"/>
  <c r="AM473" i="17"/>
  <c r="AM472" i="17"/>
  <c r="AM471" i="17"/>
  <c r="AM470" i="17"/>
  <c r="AM469" i="17"/>
  <c r="AM468" i="17"/>
  <c r="AM467" i="17"/>
  <c r="AM466" i="17"/>
  <c r="AM465" i="17"/>
  <c r="AM464" i="17"/>
  <c r="AM463" i="17"/>
  <c r="AM462" i="17"/>
  <c r="AM461" i="17"/>
  <c r="AM460" i="17"/>
  <c r="AM459" i="17"/>
  <c r="AM458" i="17"/>
  <c r="AM457" i="17"/>
  <c r="AM456" i="17"/>
  <c r="AM455" i="17"/>
  <c r="AM454" i="17"/>
  <c r="AM453" i="17"/>
  <c r="AM452" i="17"/>
  <c r="AM451" i="17"/>
  <c r="AM450" i="17"/>
  <c r="AM449" i="17"/>
  <c r="AM448" i="17"/>
  <c r="AM447" i="17"/>
  <c r="AM446" i="17"/>
  <c r="AM445" i="17"/>
  <c r="AM444" i="17"/>
  <c r="AM443" i="17"/>
  <c r="AM442" i="17"/>
  <c r="AM441" i="17"/>
  <c r="AM440" i="17"/>
  <c r="AM439" i="17"/>
  <c r="AM438" i="17"/>
  <c r="AM437" i="17"/>
  <c r="AM436" i="17"/>
  <c r="AM435" i="17"/>
  <c r="AM434" i="17"/>
  <c r="AM433" i="17"/>
  <c r="AM432" i="17"/>
  <c r="AM431" i="17"/>
  <c r="AM430" i="17"/>
  <c r="AM429" i="17"/>
  <c r="AM428" i="17"/>
  <c r="AM427" i="17"/>
  <c r="AM426" i="17"/>
  <c r="AM425" i="17"/>
  <c r="AM424" i="17"/>
  <c r="AM423" i="17"/>
  <c r="AM422" i="17"/>
  <c r="AM421" i="17"/>
  <c r="AM420" i="17"/>
  <c r="AM419" i="17"/>
  <c r="AM418" i="17"/>
  <c r="AM417" i="17"/>
  <c r="AM416" i="17"/>
  <c r="AM415" i="17"/>
  <c r="AM414" i="17"/>
  <c r="AM413" i="17"/>
  <c r="AM412" i="17"/>
  <c r="AM411" i="17"/>
  <c r="AM410" i="17"/>
  <c r="AM409" i="17"/>
  <c r="AM408" i="17"/>
  <c r="AM407" i="17"/>
  <c r="AM406" i="17"/>
  <c r="AM405" i="17"/>
  <c r="AM404" i="17"/>
  <c r="AM403" i="17"/>
  <c r="AM402" i="17"/>
  <c r="AM401" i="17"/>
  <c r="AM400" i="17"/>
  <c r="AM399" i="17"/>
  <c r="AM398" i="17"/>
  <c r="AM397" i="17"/>
  <c r="AM396" i="17"/>
  <c r="AM395" i="17"/>
  <c r="AM394" i="17"/>
  <c r="AM393" i="17"/>
  <c r="AM392" i="17"/>
  <c r="AM391" i="17"/>
  <c r="AM390" i="17"/>
  <c r="AM389" i="17"/>
  <c r="AM388" i="17"/>
  <c r="AM387" i="17"/>
  <c r="AM386" i="17"/>
  <c r="AM385" i="17"/>
  <c r="AM384" i="17"/>
  <c r="AM383" i="17"/>
  <c r="AM382" i="17"/>
  <c r="AM381" i="17"/>
  <c r="AM380" i="17"/>
  <c r="AM379" i="17"/>
  <c r="AM378" i="17"/>
  <c r="AM377" i="17"/>
  <c r="AM376" i="17"/>
  <c r="AM375" i="17"/>
  <c r="AM374" i="17"/>
  <c r="AM373" i="17"/>
  <c r="AM372" i="17"/>
  <c r="AM371" i="17"/>
  <c r="AM370" i="17"/>
  <c r="AM369" i="17"/>
  <c r="AM368" i="17"/>
  <c r="AM367" i="17"/>
  <c r="AM366" i="17"/>
  <c r="AM365" i="17"/>
  <c r="AM364" i="17"/>
  <c r="AM363" i="17"/>
  <c r="AM362" i="17"/>
  <c r="AM361" i="17"/>
  <c r="AM360" i="17"/>
  <c r="AM359" i="17"/>
  <c r="AM358" i="17"/>
  <c r="AM357" i="17"/>
  <c r="AM356" i="17"/>
  <c r="AM355" i="17"/>
  <c r="AM354" i="17"/>
  <c r="AM353" i="17"/>
  <c r="AM352" i="17"/>
  <c r="AM351" i="17"/>
  <c r="AM350" i="17"/>
  <c r="AM349" i="17"/>
  <c r="AM348" i="17"/>
  <c r="AM347" i="17"/>
  <c r="AM346" i="17"/>
  <c r="AM345" i="17"/>
  <c r="AM344" i="17"/>
  <c r="AM343" i="17"/>
  <c r="AM342" i="17"/>
  <c r="AM341" i="17"/>
  <c r="AM340" i="17"/>
  <c r="AM339" i="17"/>
  <c r="AM338" i="17"/>
  <c r="AM337" i="17"/>
  <c r="AM336" i="17"/>
  <c r="AM335" i="17"/>
  <c r="AM334" i="17"/>
  <c r="AM333" i="17"/>
  <c r="AM332" i="17"/>
  <c r="AM331" i="17"/>
  <c r="AM330" i="17"/>
  <c r="AM329" i="17"/>
  <c r="AM328" i="17"/>
  <c r="AM327" i="17"/>
  <c r="AM326" i="17"/>
  <c r="AM325" i="17"/>
  <c r="AM324" i="17"/>
  <c r="AM323" i="17"/>
  <c r="AM322" i="17"/>
  <c r="AM321" i="17"/>
  <c r="AM320" i="17"/>
  <c r="AM319" i="17"/>
  <c r="AM318" i="17"/>
  <c r="AM317" i="17"/>
  <c r="AM316" i="17"/>
  <c r="AM315" i="17"/>
  <c r="AM314" i="17"/>
  <c r="AM313" i="17"/>
  <c r="AM312" i="17"/>
  <c r="AM311" i="17"/>
  <c r="AM310" i="17"/>
  <c r="AM309" i="17"/>
  <c r="AM308" i="17"/>
  <c r="AM307" i="17"/>
  <c r="AM306" i="17"/>
  <c r="AM305" i="17"/>
  <c r="AM304" i="17"/>
  <c r="AM303" i="17"/>
  <c r="AM302" i="17"/>
  <c r="AM301" i="17"/>
  <c r="AM300" i="17"/>
  <c r="AM299" i="17"/>
  <c r="AM298" i="17"/>
  <c r="AM297" i="17"/>
  <c r="AM296" i="17"/>
  <c r="AM295" i="17"/>
  <c r="AM294" i="17"/>
  <c r="AM293" i="17"/>
  <c r="AM292" i="17"/>
  <c r="AM291" i="17"/>
  <c r="AM290" i="17"/>
  <c r="AM289" i="17"/>
  <c r="AM288" i="17"/>
  <c r="AM287" i="17"/>
  <c r="AM286" i="17"/>
  <c r="AM285" i="17"/>
  <c r="AM284" i="17"/>
  <c r="AM283" i="17"/>
  <c r="AM282" i="17"/>
  <c r="AM281" i="17"/>
  <c r="AM280" i="17"/>
  <c r="AM279" i="17"/>
  <c r="AM278" i="17"/>
  <c r="AM277" i="17"/>
  <c r="AM276" i="17"/>
  <c r="AM275" i="17"/>
  <c r="AM274" i="17"/>
  <c r="AM273" i="17"/>
  <c r="AM272" i="17"/>
  <c r="AM271" i="17"/>
  <c r="AM270" i="17"/>
  <c r="AM269" i="17"/>
  <c r="AM268" i="17"/>
  <c r="AM267" i="17"/>
  <c r="AM266" i="17"/>
  <c r="AM265" i="17"/>
  <c r="AM264" i="17"/>
  <c r="AM263" i="17"/>
  <c r="AM262" i="17"/>
  <c r="AM261" i="17"/>
  <c r="AM260" i="17"/>
  <c r="AM259" i="17"/>
  <c r="AM258" i="17"/>
  <c r="AM257" i="17"/>
  <c r="AM256" i="17"/>
  <c r="AM255" i="17"/>
  <c r="AM254" i="17"/>
  <c r="AM253" i="17"/>
  <c r="AM252" i="17"/>
  <c r="AM251" i="17"/>
  <c r="AM250" i="17"/>
  <c r="AM249" i="17"/>
  <c r="AM248" i="17"/>
  <c r="AM247" i="17"/>
  <c r="AM246" i="17"/>
  <c r="AM245" i="17"/>
  <c r="AM244" i="17"/>
  <c r="AM243" i="17"/>
  <c r="AM242" i="17"/>
  <c r="AM241" i="17"/>
  <c r="AM240" i="17"/>
  <c r="AM239" i="17"/>
  <c r="AM238" i="17"/>
  <c r="AM237" i="17"/>
  <c r="AM236" i="17"/>
  <c r="AM235" i="17"/>
  <c r="AM234" i="17"/>
  <c r="AM233" i="17"/>
  <c r="AM232" i="17"/>
  <c r="AM231" i="17"/>
  <c r="AM230" i="17"/>
  <c r="AM229" i="17"/>
  <c r="AM228" i="17"/>
  <c r="AM227" i="17"/>
  <c r="AM226" i="17"/>
  <c r="AM225" i="17"/>
  <c r="AM224" i="17"/>
  <c r="AM223" i="17"/>
  <c r="AM222" i="17"/>
  <c r="AM221" i="17"/>
  <c r="AM220" i="17"/>
  <c r="AM219" i="17"/>
  <c r="AM218" i="17"/>
  <c r="AM217" i="17"/>
  <c r="AM216" i="17"/>
  <c r="AM215" i="17"/>
  <c r="AM214" i="17"/>
  <c r="AM213" i="17"/>
  <c r="AM212" i="17"/>
  <c r="AM211" i="17"/>
  <c r="AM210" i="17"/>
  <c r="AM209" i="17"/>
  <c r="AM208" i="17"/>
  <c r="AM207" i="17"/>
  <c r="AM206" i="17"/>
  <c r="AM205" i="17"/>
  <c r="AM204" i="17"/>
  <c r="AM203" i="17"/>
  <c r="AM202" i="17"/>
  <c r="AM201" i="17"/>
  <c r="AM200" i="17"/>
  <c r="AM199" i="17"/>
  <c r="AM198" i="17"/>
  <c r="AM197" i="17"/>
  <c r="AM196" i="17"/>
  <c r="AM195" i="17"/>
  <c r="AM194" i="17"/>
  <c r="AM193" i="17"/>
  <c r="AM192" i="17"/>
  <c r="AM191" i="17"/>
  <c r="AM190" i="17"/>
  <c r="AM189" i="17"/>
  <c r="AM188" i="17"/>
  <c r="AM187" i="17"/>
  <c r="AM186" i="17"/>
  <c r="AM185" i="17"/>
  <c r="AM184" i="17"/>
  <c r="AM183" i="17"/>
  <c r="AM182" i="17"/>
  <c r="AM181" i="17"/>
  <c r="AM180" i="17"/>
  <c r="AM179" i="17"/>
  <c r="AM178" i="17"/>
  <c r="AM177" i="17"/>
  <c r="AM176" i="17"/>
  <c r="AM175" i="17"/>
  <c r="AM174" i="17"/>
  <c r="AM173" i="17"/>
  <c r="AM172" i="17"/>
  <c r="AM171" i="17"/>
  <c r="AM170" i="17"/>
  <c r="AM169" i="17"/>
  <c r="AM168" i="17"/>
  <c r="AM167" i="17"/>
  <c r="AM166" i="17"/>
  <c r="AM165" i="17"/>
  <c r="AM164" i="17"/>
  <c r="AM163" i="17"/>
  <c r="AM162" i="17"/>
  <c r="AM161" i="17"/>
  <c r="AM160" i="17"/>
  <c r="AM159" i="17"/>
  <c r="AM158" i="17"/>
  <c r="AM157" i="17"/>
  <c r="AM156" i="17"/>
  <c r="AM155" i="17"/>
  <c r="AM154" i="17"/>
  <c r="AM153" i="17"/>
  <c r="AM152" i="17"/>
  <c r="AM151" i="17"/>
  <c r="AM150" i="17"/>
  <c r="AM149" i="17"/>
  <c r="AM148" i="17"/>
  <c r="AM147" i="17"/>
  <c r="AM146" i="17"/>
  <c r="AM145" i="17"/>
  <c r="AM144" i="17"/>
  <c r="AM143" i="17"/>
  <c r="AM142" i="17"/>
  <c r="AM141" i="17"/>
  <c r="AM140" i="17"/>
  <c r="AM139" i="17"/>
  <c r="AM138" i="17"/>
  <c r="AM137" i="17"/>
  <c r="AM136" i="17"/>
  <c r="AM135" i="17"/>
  <c r="AM134" i="17"/>
  <c r="AM133" i="17"/>
  <c r="AM132" i="17"/>
  <c r="AM131" i="17"/>
  <c r="AM130" i="17"/>
  <c r="AM129" i="17"/>
  <c r="AM128" i="17"/>
  <c r="AM127" i="17"/>
  <c r="AM126" i="17"/>
  <c r="AM125" i="17"/>
  <c r="AM124" i="17"/>
  <c r="AM123" i="17"/>
  <c r="AM122" i="17"/>
  <c r="AM121" i="17"/>
  <c r="AM120" i="17"/>
  <c r="AM119" i="17"/>
  <c r="AM118" i="17"/>
  <c r="AM117" i="17"/>
  <c r="AM116" i="17"/>
  <c r="AM115" i="17"/>
  <c r="AM114" i="17"/>
  <c r="AM113" i="17"/>
  <c r="AM112" i="17"/>
  <c r="AM111" i="17"/>
  <c r="AM110" i="17"/>
  <c r="AM109" i="17"/>
  <c r="AM108" i="17"/>
  <c r="AM107" i="17"/>
  <c r="AM106" i="17"/>
  <c r="AM105" i="17"/>
  <c r="AM104" i="17"/>
  <c r="AM103" i="17"/>
  <c r="AM102" i="17"/>
  <c r="AM101" i="17"/>
  <c r="AM100" i="17"/>
  <c r="AM99" i="17"/>
  <c r="AM98" i="17"/>
  <c r="AM97" i="17"/>
  <c r="AM96" i="17"/>
  <c r="AM95" i="17"/>
  <c r="AM94" i="17"/>
  <c r="AM93" i="17"/>
  <c r="AM92" i="17"/>
  <c r="AM91" i="17"/>
  <c r="AM90" i="17"/>
  <c r="AM89" i="17"/>
  <c r="AM88" i="17"/>
  <c r="AM87" i="17"/>
  <c r="AM86" i="17"/>
  <c r="AM85" i="17"/>
  <c r="AM84" i="17"/>
  <c r="AM83" i="17"/>
  <c r="AM82" i="17"/>
  <c r="AM81" i="17"/>
  <c r="AM80" i="17"/>
  <c r="AM79" i="17"/>
  <c r="AM78" i="17"/>
  <c r="AM77" i="17"/>
  <c r="AM76" i="17"/>
  <c r="AM75" i="17"/>
  <c r="AM74" i="17"/>
  <c r="AM73" i="17"/>
  <c r="AM72" i="17"/>
  <c r="AM71" i="17"/>
  <c r="AM70" i="17"/>
  <c r="AM69" i="17"/>
  <c r="AM68" i="17"/>
  <c r="AM67" i="17"/>
  <c r="AM66" i="17"/>
  <c r="AM65" i="17"/>
  <c r="AM64" i="17"/>
  <c r="AM63" i="17"/>
  <c r="AM62" i="17"/>
  <c r="AM61" i="17"/>
  <c r="AM60" i="17"/>
  <c r="AM59" i="17"/>
  <c r="AM58" i="17"/>
  <c r="AM57" i="17"/>
  <c r="AM56" i="17"/>
  <c r="AM55" i="17"/>
  <c r="AM54" i="17"/>
  <c r="AM53" i="17"/>
  <c r="AM52" i="17"/>
  <c r="AM51" i="17"/>
  <c r="AM50" i="17"/>
  <c r="AM49" i="17"/>
  <c r="AM48" i="17"/>
  <c r="AM47" i="17"/>
  <c r="AM46" i="17"/>
  <c r="AM45" i="17"/>
  <c r="AM44" i="17"/>
  <c r="AM43" i="17"/>
  <c r="AM42" i="17"/>
  <c r="AM41" i="17"/>
  <c r="AM40" i="17"/>
  <c r="AM39" i="17"/>
  <c r="AM38" i="17"/>
  <c r="AM37" i="17"/>
  <c r="AM36" i="17"/>
  <c r="AM35" i="17"/>
  <c r="AM34" i="17"/>
  <c r="AM33" i="17"/>
  <c r="AM32" i="17"/>
  <c r="AM31" i="17"/>
  <c r="AM30" i="17"/>
  <c r="AM29" i="17"/>
  <c r="AM28" i="17"/>
  <c r="AM27" i="17"/>
  <c r="AM26" i="17"/>
  <c r="AM25" i="17"/>
  <c r="AM24" i="17"/>
  <c r="AM23" i="17"/>
  <c r="AM22" i="17"/>
  <c r="AM21" i="17"/>
  <c r="AM20" i="17"/>
  <c r="AM19" i="17"/>
  <c r="AM18" i="17"/>
  <c r="AM17" i="17"/>
  <c r="AM16" i="17"/>
  <c r="AM15" i="17"/>
  <c r="AM14" i="17"/>
  <c r="AM13" i="17"/>
  <c r="AM12" i="17"/>
  <c r="AM11" i="17"/>
  <c r="AM10" i="17"/>
  <c r="AM9" i="17"/>
  <c r="AM8" i="17"/>
  <c r="AM7" i="17"/>
  <c r="AM6" i="17"/>
  <c r="AM5" i="17"/>
  <c r="AM3" i="17"/>
  <c r="AK1351" i="17"/>
  <c r="AK1350" i="17"/>
  <c r="AK1349" i="17"/>
  <c r="AK1348" i="17"/>
  <c r="AK1347" i="17"/>
  <c r="AK1346" i="17"/>
  <c r="AK1345" i="17"/>
  <c r="AK1344" i="17"/>
  <c r="AK1343" i="17"/>
  <c r="AK1342" i="17"/>
  <c r="AK1341" i="17"/>
  <c r="AK1340" i="17"/>
  <c r="AK1339" i="17"/>
  <c r="AK1338" i="17"/>
  <c r="AK1337" i="17"/>
  <c r="AK1336" i="17"/>
  <c r="AK1335" i="17"/>
  <c r="AK1334" i="17"/>
  <c r="AK1333" i="17"/>
  <c r="AK1332" i="17"/>
  <c r="AK1331" i="17"/>
  <c r="AK1330" i="17"/>
  <c r="AK1329" i="17"/>
  <c r="AK1328" i="17"/>
  <c r="AK1327" i="17"/>
  <c r="AK1326" i="17"/>
  <c r="AK1325" i="17"/>
  <c r="AK1324" i="17"/>
  <c r="AK1323" i="17"/>
  <c r="AK1322" i="17"/>
  <c r="AK1321" i="17"/>
  <c r="AK1320" i="17"/>
  <c r="AK1319" i="17"/>
  <c r="AK1318" i="17"/>
  <c r="AK1317" i="17"/>
  <c r="AK1316" i="17"/>
  <c r="AK1315" i="17"/>
  <c r="AK1314" i="17"/>
  <c r="AK1313" i="17"/>
  <c r="AK1312" i="17"/>
  <c r="AK1311" i="17"/>
  <c r="AK1310" i="17"/>
  <c r="AK1309" i="17"/>
  <c r="AK1308" i="17"/>
  <c r="AK1307" i="17"/>
  <c r="AK1306" i="17"/>
  <c r="AK1305" i="17"/>
  <c r="AK1304" i="17"/>
  <c r="AK1303" i="17"/>
  <c r="AK1302" i="17"/>
  <c r="AK1301" i="17"/>
  <c r="AK1300" i="17"/>
  <c r="AK1299" i="17"/>
  <c r="AK1298" i="17"/>
  <c r="AK1297" i="17"/>
  <c r="AK1296" i="17"/>
  <c r="AK1295" i="17"/>
  <c r="AK1294" i="17"/>
  <c r="AK1293" i="17"/>
  <c r="AK1292" i="17"/>
  <c r="AK1291" i="17"/>
  <c r="AK1290" i="17"/>
  <c r="AK1289" i="17"/>
  <c r="AK1288" i="17"/>
  <c r="AK1287" i="17"/>
  <c r="AK1286" i="17"/>
  <c r="AK1285" i="17"/>
  <c r="AK1284" i="17"/>
  <c r="AK1283" i="17"/>
  <c r="AK1282" i="17"/>
  <c r="AK1281" i="17"/>
  <c r="AK1280" i="17"/>
  <c r="AK1279" i="17"/>
  <c r="AK1278" i="17"/>
  <c r="AK1277" i="17"/>
  <c r="AK1276" i="17"/>
  <c r="AK1275" i="17"/>
  <c r="AK1274" i="17"/>
  <c r="AK1273" i="17"/>
  <c r="AK1272" i="17"/>
  <c r="AK1271" i="17"/>
  <c r="AK1270" i="17"/>
  <c r="AK1269" i="17"/>
  <c r="AK1268" i="17"/>
  <c r="AK1267" i="17"/>
  <c r="AK1266" i="17"/>
  <c r="AK1265" i="17"/>
  <c r="AK1264" i="17"/>
  <c r="AK1263" i="17"/>
  <c r="AK1262" i="17"/>
  <c r="AK1261" i="17"/>
  <c r="AK1260" i="17"/>
  <c r="AK1259" i="17"/>
  <c r="AK1258" i="17"/>
  <c r="AK1257" i="17"/>
  <c r="AK1256" i="17"/>
  <c r="AK1255" i="17"/>
  <c r="AK1254" i="17"/>
  <c r="AK1253" i="17"/>
  <c r="AK1252" i="17"/>
  <c r="AK1251" i="17"/>
  <c r="AK1250" i="17"/>
  <c r="AK1249" i="17"/>
  <c r="AK1248" i="17"/>
  <c r="AK1247" i="17"/>
  <c r="AK1246" i="17"/>
  <c r="AK1245" i="17"/>
  <c r="AK1244" i="17"/>
  <c r="AK1243" i="17"/>
  <c r="AK1242" i="17"/>
  <c r="AK1241" i="17"/>
  <c r="AK1240" i="17"/>
  <c r="AK1239" i="17"/>
  <c r="AK1238" i="17"/>
  <c r="AK1237" i="17"/>
  <c r="AK1236" i="17"/>
  <c r="AK1235" i="17"/>
  <c r="AK1234" i="17"/>
  <c r="AK1233" i="17"/>
  <c r="AK1232" i="17"/>
  <c r="AK1231" i="17"/>
  <c r="AK1230" i="17"/>
  <c r="AK1229" i="17"/>
  <c r="AK1228" i="17"/>
  <c r="AK1227" i="17"/>
  <c r="AK1226" i="17"/>
  <c r="AK1225" i="17"/>
  <c r="AK1224" i="17"/>
  <c r="AK1223" i="17"/>
  <c r="AK1222" i="17"/>
  <c r="AK1221" i="17"/>
  <c r="AK1220" i="17"/>
  <c r="AK1219" i="17"/>
  <c r="AK1218" i="17"/>
  <c r="AK1217" i="17"/>
  <c r="AK1216" i="17"/>
  <c r="AK1215" i="17"/>
  <c r="AK1214" i="17"/>
  <c r="AK1213" i="17"/>
  <c r="AK1212" i="17"/>
  <c r="AK1211" i="17"/>
  <c r="AK1210" i="17"/>
  <c r="AK1209" i="17"/>
  <c r="AK1208" i="17"/>
  <c r="AK1207" i="17"/>
  <c r="AK1206" i="17"/>
  <c r="AK1205" i="17"/>
  <c r="AK1204" i="17"/>
  <c r="AK1203" i="17"/>
  <c r="AK1202" i="17"/>
  <c r="AK1201" i="17"/>
  <c r="AK1200" i="17"/>
  <c r="AK1199" i="17"/>
  <c r="AK1198" i="17"/>
  <c r="AK1197" i="17"/>
  <c r="AK1196" i="17"/>
  <c r="AK1195" i="17"/>
  <c r="AK1194" i="17"/>
  <c r="AK1193" i="17"/>
  <c r="AK1192" i="17"/>
  <c r="AK1191" i="17"/>
  <c r="AK1190" i="17"/>
  <c r="AK1189" i="17"/>
  <c r="AK1188" i="17"/>
  <c r="AK1187" i="17"/>
  <c r="AK1186" i="17"/>
  <c r="AK1185" i="17"/>
  <c r="AK1184" i="17"/>
  <c r="AK1183" i="17"/>
  <c r="AK1182" i="17"/>
  <c r="AK1181" i="17"/>
  <c r="AK1180" i="17"/>
  <c r="AK1179" i="17"/>
  <c r="AK1178" i="17"/>
  <c r="AK1177" i="17"/>
  <c r="AK1176" i="17"/>
  <c r="AK1175" i="17"/>
  <c r="AK1174" i="17"/>
  <c r="AK1173" i="17"/>
  <c r="AK1172" i="17"/>
  <c r="AK1171" i="17"/>
  <c r="AK1170" i="17"/>
  <c r="AK1169" i="17"/>
  <c r="AK1168" i="17"/>
  <c r="AK1167" i="17"/>
  <c r="AK1166" i="17"/>
  <c r="AK1165" i="17"/>
  <c r="AK1164" i="17"/>
  <c r="AK1163" i="17"/>
  <c r="AK1162" i="17"/>
  <c r="AK1161" i="17"/>
  <c r="AK1160" i="17"/>
  <c r="AK1159" i="17"/>
  <c r="AK1158" i="17"/>
  <c r="AK1157" i="17"/>
  <c r="AK1156" i="17"/>
  <c r="AK1155" i="17"/>
  <c r="AK1154" i="17"/>
  <c r="AK1153" i="17"/>
  <c r="AK1152" i="17"/>
  <c r="AK1151" i="17"/>
  <c r="AK1150" i="17"/>
  <c r="AK1149" i="17"/>
  <c r="AK1148" i="17"/>
  <c r="AK1147" i="17"/>
  <c r="AK1146" i="17"/>
  <c r="AK1145" i="17"/>
  <c r="AK1144" i="17"/>
  <c r="AK1143" i="17"/>
  <c r="AK1142" i="17"/>
  <c r="AK1141" i="17"/>
  <c r="AK1140" i="17"/>
  <c r="AK1139" i="17"/>
  <c r="AK1138" i="17"/>
  <c r="AK1137" i="17"/>
  <c r="AK1136" i="17"/>
  <c r="AK1135" i="17"/>
  <c r="AK1134" i="17"/>
  <c r="AK1133" i="17"/>
  <c r="AK1132" i="17"/>
  <c r="AK1131" i="17"/>
  <c r="AK1130" i="17"/>
  <c r="AK1129" i="17"/>
  <c r="AK1128" i="17"/>
  <c r="AK1127" i="17"/>
  <c r="AK1126" i="17"/>
  <c r="AK1125" i="17"/>
  <c r="AK1124" i="17"/>
  <c r="AK1123" i="17"/>
  <c r="AK1122" i="17"/>
  <c r="AK1121" i="17"/>
  <c r="AK1120" i="17"/>
  <c r="AK1119" i="17"/>
  <c r="AK1118" i="17"/>
  <c r="AK1117" i="17"/>
  <c r="AK1116" i="17"/>
  <c r="AK1115" i="17"/>
  <c r="AK1114" i="17"/>
  <c r="AK1113" i="17"/>
  <c r="AK1112" i="17"/>
  <c r="AK1111" i="17"/>
  <c r="AK1110" i="17"/>
  <c r="AK1109" i="17"/>
  <c r="AK1108" i="17"/>
  <c r="AK1107" i="17"/>
  <c r="AK1106" i="17"/>
  <c r="AK1105" i="17"/>
  <c r="AK1104" i="17"/>
  <c r="AK1103" i="17"/>
  <c r="AK1102" i="17"/>
  <c r="AK1101" i="17"/>
  <c r="AK1100" i="17"/>
  <c r="AK1099" i="17"/>
  <c r="AK1098" i="17"/>
  <c r="AK1097" i="17"/>
  <c r="AK1096" i="17"/>
  <c r="AK1095" i="17"/>
  <c r="AK1094" i="17"/>
  <c r="AK1093" i="17"/>
  <c r="AK1092" i="17"/>
  <c r="AK1091" i="17"/>
  <c r="AK1090" i="17"/>
  <c r="AK1089" i="17"/>
  <c r="AK1088" i="17"/>
  <c r="AK1087" i="17"/>
  <c r="AK1086" i="17"/>
  <c r="AK1085" i="17"/>
  <c r="AK1084" i="17"/>
  <c r="AK1083" i="17"/>
  <c r="AK1082" i="17"/>
  <c r="AK1081" i="17"/>
  <c r="AK1080" i="17"/>
  <c r="AK1079" i="17"/>
  <c r="AK1078" i="17"/>
  <c r="AK1077" i="17"/>
  <c r="AK1076" i="17"/>
  <c r="AK1075" i="17"/>
  <c r="AK1074" i="17"/>
  <c r="AK1073" i="17"/>
  <c r="AK1072" i="17"/>
  <c r="AK1071" i="17"/>
  <c r="AK1070" i="17"/>
  <c r="AK1069" i="17"/>
  <c r="AK1068" i="17"/>
  <c r="AK1067" i="17"/>
  <c r="AK1066" i="17"/>
  <c r="AK1065" i="17"/>
  <c r="AK1064" i="17"/>
  <c r="AK1063" i="17"/>
  <c r="AK1062" i="17"/>
  <c r="AK1061" i="17"/>
  <c r="AK1060" i="17"/>
  <c r="AK1059" i="17"/>
  <c r="AK1058" i="17"/>
  <c r="AK1057" i="17"/>
  <c r="AK1056" i="17"/>
  <c r="AK1055" i="17"/>
  <c r="AK1054" i="17"/>
  <c r="AK1053" i="17"/>
  <c r="AK1052" i="17"/>
  <c r="AK1051" i="17"/>
  <c r="AK1050" i="17"/>
  <c r="AK1049" i="17"/>
  <c r="AK1048" i="17"/>
  <c r="AK1047" i="17"/>
  <c r="AK1046" i="17"/>
  <c r="AK1045" i="17"/>
  <c r="AK1044" i="17"/>
  <c r="AK1043" i="17"/>
  <c r="AK1042" i="17"/>
  <c r="AK1041" i="17"/>
  <c r="AK1040" i="17"/>
  <c r="AK1039" i="17"/>
  <c r="AK1038" i="17"/>
  <c r="AK1037" i="17"/>
  <c r="AK1036" i="17"/>
  <c r="AK1035" i="17"/>
  <c r="AK1034" i="17"/>
  <c r="AK1033" i="17"/>
  <c r="AK1032" i="17"/>
  <c r="AK1031" i="17"/>
  <c r="AK1030" i="17"/>
  <c r="AK1029" i="17"/>
  <c r="AK1028" i="17"/>
  <c r="AK1027" i="17"/>
  <c r="AK1026" i="17"/>
  <c r="AK1025" i="17"/>
  <c r="AK1024" i="17"/>
  <c r="AK1023" i="17"/>
  <c r="AK1022" i="17"/>
  <c r="AK1021" i="17"/>
  <c r="AK1020" i="17"/>
  <c r="AK1019" i="17"/>
  <c r="AK1018" i="17"/>
  <c r="AK1017" i="17"/>
  <c r="AK1016" i="17"/>
  <c r="AK1015" i="17"/>
  <c r="AK1014" i="17"/>
  <c r="AK1013" i="17"/>
  <c r="AK1012" i="17"/>
  <c r="AK1011" i="17"/>
  <c r="AK1010" i="17"/>
  <c r="AK1009" i="17"/>
  <c r="AK1008" i="17"/>
  <c r="AK1007" i="17"/>
  <c r="AK1006" i="17"/>
  <c r="AK1005" i="17"/>
  <c r="AK1004" i="17"/>
  <c r="AK1003" i="17"/>
  <c r="AK1002" i="17"/>
  <c r="AK1001" i="17"/>
  <c r="AK1000" i="17"/>
  <c r="AK999" i="17"/>
  <c r="AK998" i="17"/>
  <c r="AK997" i="17"/>
  <c r="AK996" i="17"/>
  <c r="AK995" i="17"/>
  <c r="AK994" i="17"/>
  <c r="AK993" i="17"/>
  <c r="AK992" i="17"/>
  <c r="AK991" i="17"/>
  <c r="AK990" i="17"/>
  <c r="AK989" i="17"/>
  <c r="AK988" i="17"/>
  <c r="AK987" i="17"/>
  <c r="AK986" i="17"/>
  <c r="AK985" i="17"/>
  <c r="AK984" i="17"/>
  <c r="AK983" i="17"/>
  <c r="AK982" i="17"/>
  <c r="AK981" i="17"/>
  <c r="AK980" i="17"/>
  <c r="AK979" i="17"/>
  <c r="AK978" i="17"/>
  <c r="AK977" i="17"/>
  <c r="AK976" i="17"/>
  <c r="AK975" i="17"/>
  <c r="AK974" i="17"/>
  <c r="AK973" i="17"/>
  <c r="AK972" i="17"/>
  <c r="AK971" i="17"/>
  <c r="AK970" i="17"/>
  <c r="AK969" i="17"/>
  <c r="AK968" i="17"/>
  <c r="AK967" i="17"/>
  <c r="AK966" i="17"/>
  <c r="AK965" i="17"/>
  <c r="AK964" i="17"/>
  <c r="AK963" i="17"/>
  <c r="AK962" i="17"/>
  <c r="AK961" i="17"/>
  <c r="AK960" i="17"/>
  <c r="AK959" i="17"/>
  <c r="AK958" i="17"/>
  <c r="AK957" i="17"/>
  <c r="AK956" i="17"/>
  <c r="AK955" i="17"/>
  <c r="AK954" i="17"/>
  <c r="AK953" i="17"/>
  <c r="AK952" i="17"/>
  <c r="AK951" i="17"/>
  <c r="AK950" i="17"/>
  <c r="AK949" i="17"/>
  <c r="AK948" i="17"/>
  <c r="AK947" i="17"/>
  <c r="AK946" i="17"/>
  <c r="AK945" i="17"/>
  <c r="AK944" i="17"/>
  <c r="AK943" i="17"/>
  <c r="AK942" i="17"/>
  <c r="AK941" i="17"/>
  <c r="AK940" i="17"/>
  <c r="AK939" i="17"/>
  <c r="AK938" i="17"/>
  <c r="AK937" i="17"/>
  <c r="AK936" i="17"/>
  <c r="AK935" i="17"/>
  <c r="AK934" i="17"/>
  <c r="AK933" i="17"/>
  <c r="AK932" i="17"/>
  <c r="AK931" i="17"/>
  <c r="AK930" i="17"/>
  <c r="AK929" i="17"/>
  <c r="AK928" i="17"/>
  <c r="AK927" i="17"/>
  <c r="AK926" i="17"/>
  <c r="AK925" i="17"/>
  <c r="AK924" i="17"/>
  <c r="AK923" i="17"/>
  <c r="AK922" i="17"/>
  <c r="AK921" i="17"/>
  <c r="AK920" i="17"/>
  <c r="AK919" i="17"/>
  <c r="AK918" i="17"/>
  <c r="AK917" i="17"/>
  <c r="AK916" i="17"/>
  <c r="AK915" i="17"/>
  <c r="AK914" i="17"/>
  <c r="AK913" i="17"/>
  <c r="AK912" i="17"/>
  <c r="AK911" i="17"/>
  <c r="AK910" i="17"/>
  <c r="AK909" i="17"/>
  <c r="AK908" i="17"/>
  <c r="AK907" i="17"/>
  <c r="AK906" i="17"/>
  <c r="AK905" i="17"/>
  <c r="AK904" i="17"/>
  <c r="AK903" i="17"/>
  <c r="AK902" i="17"/>
  <c r="AK901" i="17"/>
  <c r="AK900" i="17"/>
  <c r="AK899" i="17"/>
  <c r="AK898" i="17"/>
  <c r="AK897" i="17"/>
  <c r="AK896" i="17"/>
  <c r="AK895" i="17"/>
  <c r="AK894" i="17"/>
  <c r="AK893" i="17"/>
  <c r="AK892" i="17"/>
  <c r="AK891" i="17"/>
  <c r="AK890" i="17"/>
  <c r="AK889" i="17"/>
  <c r="AK888" i="17"/>
  <c r="AK887" i="17"/>
  <c r="AK886" i="17"/>
  <c r="AK885" i="17"/>
  <c r="AK884" i="17"/>
  <c r="AK883" i="17"/>
  <c r="AK882" i="17"/>
  <c r="AK881" i="17"/>
  <c r="AK880" i="17"/>
  <c r="AK879" i="17"/>
  <c r="AK878" i="17"/>
  <c r="AK877" i="17"/>
  <c r="AK876" i="17"/>
  <c r="AK875" i="17"/>
  <c r="AK874" i="17"/>
  <c r="AK873" i="17"/>
  <c r="AK872" i="17"/>
  <c r="AK871" i="17"/>
  <c r="AK870" i="17"/>
  <c r="AK869" i="17"/>
  <c r="AK868" i="17"/>
  <c r="AK867" i="17"/>
  <c r="AK866" i="17"/>
  <c r="AK865" i="17"/>
  <c r="AK864" i="17"/>
  <c r="AK863" i="17"/>
  <c r="AK862" i="17"/>
  <c r="AK861" i="17"/>
  <c r="AK860" i="17"/>
  <c r="AK859" i="17"/>
  <c r="AK858" i="17"/>
  <c r="AK857" i="17"/>
  <c r="AK856" i="17"/>
  <c r="AK855" i="17"/>
  <c r="AK854" i="17"/>
  <c r="AK853" i="17"/>
  <c r="AK852" i="17"/>
  <c r="AK851" i="17"/>
  <c r="AK850" i="17"/>
  <c r="AK849" i="17"/>
  <c r="AK848" i="17"/>
  <c r="AK847" i="17"/>
  <c r="AK846" i="17"/>
  <c r="AK845" i="17"/>
  <c r="AK844" i="17"/>
  <c r="AK843" i="17"/>
  <c r="AK842" i="17"/>
  <c r="AK841" i="17"/>
  <c r="AK840" i="17"/>
  <c r="AK839" i="17"/>
  <c r="AK838" i="17"/>
  <c r="AK837" i="17"/>
  <c r="AK836" i="17"/>
  <c r="AK835" i="17"/>
  <c r="AK834" i="17"/>
  <c r="AK833" i="17"/>
  <c r="AK832" i="17"/>
  <c r="AK831" i="17"/>
  <c r="AK830" i="17"/>
  <c r="AK829" i="17"/>
  <c r="AK828" i="17"/>
  <c r="AK827" i="17"/>
  <c r="AK826" i="17"/>
  <c r="AK825" i="17"/>
  <c r="AK824" i="17"/>
  <c r="AK823" i="17"/>
  <c r="AK822" i="17"/>
  <c r="AK821" i="17"/>
  <c r="AK820" i="17"/>
  <c r="AK819" i="17"/>
  <c r="AK818" i="17"/>
  <c r="AK817" i="17"/>
  <c r="AK816" i="17"/>
  <c r="AK815" i="17"/>
  <c r="AK814" i="17"/>
  <c r="AK813" i="17"/>
  <c r="AK812" i="17"/>
  <c r="AK811" i="17"/>
  <c r="AK810" i="17"/>
  <c r="AK809" i="17"/>
  <c r="AK808" i="17"/>
  <c r="AK807" i="17"/>
  <c r="AK806" i="17"/>
  <c r="AK805" i="17"/>
  <c r="AK804" i="17"/>
  <c r="AK803" i="17"/>
  <c r="AK802" i="17"/>
  <c r="AK801" i="17"/>
  <c r="AK800" i="17"/>
  <c r="AK799" i="17"/>
  <c r="AK798" i="17"/>
  <c r="AK797" i="17"/>
  <c r="AK796" i="17"/>
  <c r="AK795" i="17"/>
  <c r="AK794" i="17"/>
  <c r="AK793" i="17"/>
  <c r="AK792" i="17"/>
  <c r="AK791" i="17"/>
  <c r="AK790" i="17"/>
  <c r="AK789" i="17"/>
  <c r="AK788" i="17"/>
  <c r="AK787" i="17"/>
  <c r="AK786" i="17"/>
  <c r="AK785" i="17"/>
  <c r="AK784" i="17"/>
  <c r="AK783" i="17"/>
  <c r="AK782" i="17"/>
  <c r="AK781" i="17"/>
  <c r="AK780" i="17"/>
  <c r="AK779" i="17"/>
  <c r="AK778" i="17"/>
  <c r="AK777" i="17"/>
  <c r="AK776" i="17"/>
  <c r="AK775" i="17"/>
  <c r="AK774" i="17"/>
  <c r="AK773" i="17"/>
  <c r="AK772" i="17"/>
  <c r="AK771" i="17"/>
  <c r="AK770" i="17"/>
  <c r="AK769" i="17"/>
  <c r="AK768" i="17"/>
  <c r="AK767" i="17"/>
  <c r="AK766" i="17"/>
  <c r="AK765" i="17"/>
  <c r="AK764" i="17"/>
  <c r="AK763" i="17"/>
  <c r="AK762" i="17"/>
  <c r="AK761" i="17"/>
  <c r="AK760" i="17"/>
  <c r="AK759" i="17"/>
  <c r="AK758" i="17"/>
  <c r="AK757" i="17"/>
  <c r="AK756" i="17"/>
  <c r="AK755" i="17"/>
  <c r="AK754" i="17"/>
  <c r="AK753" i="17"/>
  <c r="AK752" i="17"/>
  <c r="AK751" i="17"/>
  <c r="AK750" i="17"/>
  <c r="AK749" i="17"/>
  <c r="AK748" i="17"/>
  <c r="AK747" i="17"/>
  <c r="AK746" i="17"/>
  <c r="AK745" i="17"/>
  <c r="AK744" i="17"/>
  <c r="AK743" i="17"/>
  <c r="AK742" i="17"/>
  <c r="AK741" i="17"/>
  <c r="AK740" i="17"/>
  <c r="AK739" i="17"/>
  <c r="AK738" i="17"/>
  <c r="AK737" i="17"/>
  <c r="AK736" i="17"/>
  <c r="AK735" i="17"/>
  <c r="AK734" i="17"/>
  <c r="AK733" i="17"/>
  <c r="AK732" i="17"/>
  <c r="AK731" i="17"/>
  <c r="AK730" i="17"/>
  <c r="AK729" i="17"/>
  <c r="AK728" i="17"/>
  <c r="AK727" i="17"/>
  <c r="AK726" i="17"/>
  <c r="AK725" i="17"/>
  <c r="AK724" i="17"/>
  <c r="AK723" i="17"/>
  <c r="AK722" i="17"/>
  <c r="AK721" i="17"/>
  <c r="AK720" i="17"/>
  <c r="AK719" i="17"/>
  <c r="AK718" i="17"/>
  <c r="AK717" i="17"/>
  <c r="AK716" i="17"/>
  <c r="AK715" i="17"/>
  <c r="AK714" i="17"/>
  <c r="AK713" i="17"/>
  <c r="AK712" i="17"/>
  <c r="AK711" i="17"/>
  <c r="AK710" i="17"/>
  <c r="AK709" i="17"/>
  <c r="AK708" i="17"/>
  <c r="AK707" i="17"/>
  <c r="AK706" i="17"/>
  <c r="AK705" i="17"/>
  <c r="AK704" i="17"/>
  <c r="AK703" i="17"/>
  <c r="AK702" i="17"/>
  <c r="AK701" i="17"/>
  <c r="AK700" i="17"/>
  <c r="AK699" i="17"/>
  <c r="AK698" i="17"/>
  <c r="AK697" i="17"/>
  <c r="AK696" i="17"/>
  <c r="AK695" i="17"/>
  <c r="AK694" i="17"/>
  <c r="AK693" i="17"/>
  <c r="AK692" i="17"/>
  <c r="AK691" i="17"/>
  <c r="AK690" i="17"/>
  <c r="AK689" i="17"/>
  <c r="AK688" i="17"/>
  <c r="AK687" i="17"/>
  <c r="AK686" i="17"/>
  <c r="AK685" i="17"/>
  <c r="AK684" i="17"/>
  <c r="AK683" i="17"/>
  <c r="AK682" i="17"/>
  <c r="AK681" i="17"/>
  <c r="AK680" i="17"/>
  <c r="AK679" i="17"/>
  <c r="AK678" i="17"/>
  <c r="AK677" i="17"/>
  <c r="AK676" i="17"/>
  <c r="AK675" i="17"/>
  <c r="AK674" i="17"/>
  <c r="AK673" i="17"/>
  <c r="AK672" i="17"/>
  <c r="AK671" i="17"/>
  <c r="AK670" i="17"/>
  <c r="AK669" i="17"/>
  <c r="AK668" i="17"/>
  <c r="AK667" i="17"/>
  <c r="AK666" i="17"/>
  <c r="AK665" i="17"/>
  <c r="AK664" i="17"/>
  <c r="AK663" i="17"/>
  <c r="AK662" i="17"/>
  <c r="AK661" i="17"/>
  <c r="AK660" i="17"/>
  <c r="AK659" i="17"/>
  <c r="AK658" i="17"/>
  <c r="AK657" i="17"/>
  <c r="AK656" i="17"/>
  <c r="AK655" i="17"/>
  <c r="AK654" i="17"/>
  <c r="AK653" i="17"/>
  <c r="AK652" i="17"/>
  <c r="AK651" i="17"/>
  <c r="AK650" i="17"/>
  <c r="AK649" i="17"/>
  <c r="AK648" i="17"/>
  <c r="AK647" i="17"/>
  <c r="AK646" i="17"/>
  <c r="AK645" i="17"/>
  <c r="AK644" i="17"/>
  <c r="AK643" i="17"/>
  <c r="AK642" i="17"/>
  <c r="AK641" i="17"/>
  <c r="AK640" i="17"/>
  <c r="AK639" i="17"/>
  <c r="AK638" i="17"/>
  <c r="AK637" i="17"/>
  <c r="AK636" i="17"/>
  <c r="AK635" i="17"/>
  <c r="AK634" i="17"/>
  <c r="AK633" i="17"/>
  <c r="AK632" i="17"/>
  <c r="AK631" i="17"/>
  <c r="AK630" i="17"/>
  <c r="AK629" i="17"/>
  <c r="AK628" i="17"/>
  <c r="AK627" i="17"/>
  <c r="AK626" i="17"/>
  <c r="AK625" i="17"/>
  <c r="AK624" i="17"/>
  <c r="AK623" i="17"/>
  <c r="AK622" i="17"/>
  <c r="AK621" i="17"/>
  <c r="AK620" i="17"/>
  <c r="AK619" i="17"/>
  <c r="AK618" i="17"/>
  <c r="AK617" i="17"/>
  <c r="AK616" i="17"/>
  <c r="AK615" i="17"/>
  <c r="AK614" i="17"/>
  <c r="AK613" i="17"/>
  <c r="AK612" i="17"/>
  <c r="AK611" i="17"/>
  <c r="AK610" i="17"/>
  <c r="AK609" i="17"/>
  <c r="AK608" i="17"/>
  <c r="AK607" i="17"/>
  <c r="AK606" i="17"/>
  <c r="AK605" i="17"/>
  <c r="AK604" i="17"/>
  <c r="AK603" i="17"/>
  <c r="AK602" i="17"/>
  <c r="AK601" i="17"/>
  <c r="AK600" i="17"/>
  <c r="AK599" i="17"/>
  <c r="AK598" i="17"/>
  <c r="AK597" i="17"/>
  <c r="AK596" i="17"/>
  <c r="AK595" i="17"/>
  <c r="AK594" i="17"/>
  <c r="AK593" i="17"/>
  <c r="AK592" i="17"/>
  <c r="AK591" i="17"/>
  <c r="AK590" i="17"/>
  <c r="AK589" i="17"/>
  <c r="AK588" i="17"/>
  <c r="AK587" i="17"/>
  <c r="AK586" i="17"/>
  <c r="AK585" i="17"/>
  <c r="AK584" i="17"/>
  <c r="AK583" i="17"/>
  <c r="AK582" i="17"/>
  <c r="AK581" i="17"/>
  <c r="AK580" i="17"/>
  <c r="AK579" i="17"/>
  <c r="AK578" i="17"/>
  <c r="AK577" i="17"/>
  <c r="AK576" i="17"/>
  <c r="AK575" i="17"/>
  <c r="AK574" i="17"/>
  <c r="AK573" i="17"/>
  <c r="AK572" i="17"/>
  <c r="AK571" i="17"/>
  <c r="AK570" i="17"/>
  <c r="AK569" i="17"/>
  <c r="AK568" i="17"/>
  <c r="AK567" i="17"/>
  <c r="AK566" i="17"/>
  <c r="AK565" i="17"/>
  <c r="AK564" i="17"/>
  <c r="AK563" i="17"/>
  <c r="AK562" i="17"/>
  <c r="AK561" i="17"/>
  <c r="AK560" i="17"/>
  <c r="AK559" i="17"/>
  <c r="AK558" i="17"/>
  <c r="AK557" i="17"/>
  <c r="AK556" i="17"/>
  <c r="AK555" i="17"/>
  <c r="AK554" i="17"/>
  <c r="AK553" i="17"/>
  <c r="AK552" i="17"/>
  <c r="AK551" i="17"/>
  <c r="AK550" i="17"/>
  <c r="AK549" i="17"/>
  <c r="AK548" i="17"/>
  <c r="AK547" i="17"/>
  <c r="AK546" i="17"/>
  <c r="AK545" i="17"/>
  <c r="AK544" i="17"/>
  <c r="AK543" i="17"/>
  <c r="AK542" i="17"/>
  <c r="AK541" i="17"/>
  <c r="AK540" i="17"/>
  <c r="AK539" i="17"/>
  <c r="AK538" i="17"/>
  <c r="AK537" i="17"/>
  <c r="AK536" i="17"/>
  <c r="AK535" i="17"/>
  <c r="AK534" i="17"/>
  <c r="AK533" i="17"/>
  <c r="AK532" i="17"/>
  <c r="AK531" i="17"/>
  <c r="AK530" i="17"/>
  <c r="AK529" i="17"/>
  <c r="AK528" i="17"/>
  <c r="AK527" i="17"/>
  <c r="AK526" i="17"/>
  <c r="AK525" i="17"/>
  <c r="AK524" i="17"/>
  <c r="AK523" i="17"/>
  <c r="AK522" i="17"/>
  <c r="AK521" i="17"/>
  <c r="AK520" i="17"/>
  <c r="AK519" i="17"/>
  <c r="AK518" i="17"/>
  <c r="AK517" i="17"/>
  <c r="AK516" i="17"/>
  <c r="AK515" i="17"/>
  <c r="AK514" i="17"/>
  <c r="AK513" i="17"/>
  <c r="AK512" i="17"/>
  <c r="AK511" i="17"/>
  <c r="AK510" i="17"/>
  <c r="AK509" i="17"/>
  <c r="AK508" i="17"/>
  <c r="AK507" i="17"/>
  <c r="AK506" i="17"/>
  <c r="AK505" i="17"/>
  <c r="AK504" i="17"/>
  <c r="AK503" i="17"/>
  <c r="AK502" i="17"/>
  <c r="AK501" i="17"/>
  <c r="AK500" i="17"/>
  <c r="AK499" i="17"/>
  <c r="AK498" i="17"/>
  <c r="AK497" i="17"/>
  <c r="AK496" i="17"/>
  <c r="AK495" i="17"/>
  <c r="AK494" i="17"/>
  <c r="AK493" i="17"/>
  <c r="AK492" i="17"/>
  <c r="AK491" i="17"/>
  <c r="AK490" i="17"/>
  <c r="AK489" i="17"/>
  <c r="AK488" i="17"/>
  <c r="AK487" i="17"/>
  <c r="AK486" i="17"/>
  <c r="AK485" i="17"/>
  <c r="AK484" i="17"/>
  <c r="AK483" i="17"/>
  <c r="AK482" i="17"/>
  <c r="AK481" i="17"/>
  <c r="AK480" i="17"/>
  <c r="AK479" i="17"/>
  <c r="AK478" i="17"/>
  <c r="AK477" i="17"/>
  <c r="AK476" i="17"/>
  <c r="AK475" i="17"/>
  <c r="AK474" i="17"/>
  <c r="AK473" i="17"/>
  <c r="AK472" i="17"/>
  <c r="AK471" i="17"/>
  <c r="AK470" i="17"/>
  <c r="AK469" i="17"/>
  <c r="AK468" i="17"/>
  <c r="AK467" i="17"/>
  <c r="AK466" i="17"/>
  <c r="AK465" i="17"/>
  <c r="AK464" i="17"/>
  <c r="AK463" i="17"/>
  <c r="AK462" i="17"/>
  <c r="AK461" i="17"/>
  <c r="AK460" i="17"/>
  <c r="AK459" i="17"/>
  <c r="AK458" i="17"/>
  <c r="AK457" i="17"/>
  <c r="AK456" i="17"/>
  <c r="AK455" i="17"/>
  <c r="AK454" i="17"/>
  <c r="AK453" i="17"/>
  <c r="AK452" i="17"/>
  <c r="AK451" i="17"/>
  <c r="AK450" i="17"/>
  <c r="AK449" i="17"/>
  <c r="AK448" i="17"/>
  <c r="AK447" i="17"/>
  <c r="AK446" i="17"/>
  <c r="AK445" i="17"/>
  <c r="AK444" i="17"/>
  <c r="AK443" i="17"/>
  <c r="AK442" i="17"/>
  <c r="AK441" i="17"/>
  <c r="AK440" i="17"/>
  <c r="AK439" i="17"/>
  <c r="AK438" i="17"/>
  <c r="AK437" i="17"/>
  <c r="AK436" i="17"/>
  <c r="AK435" i="17"/>
  <c r="AK434" i="17"/>
  <c r="AK433" i="17"/>
  <c r="AK432" i="17"/>
  <c r="AK431" i="17"/>
  <c r="AK430" i="17"/>
  <c r="AK429" i="17"/>
  <c r="AK428" i="17"/>
  <c r="AK427" i="17"/>
  <c r="AK426" i="17"/>
  <c r="AK425" i="17"/>
  <c r="AK424" i="17"/>
  <c r="AK423" i="17"/>
  <c r="AK422" i="17"/>
  <c r="AK421" i="17"/>
  <c r="AK420" i="17"/>
  <c r="AK419" i="17"/>
  <c r="AK418" i="17"/>
  <c r="AK417" i="17"/>
  <c r="AK416" i="17"/>
  <c r="AK415" i="17"/>
  <c r="AK414" i="17"/>
  <c r="AK413" i="17"/>
  <c r="AK412" i="17"/>
  <c r="AK411" i="17"/>
  <c r="AK410" i="17"/>
  <c r="AK409" i="17"/>
  <c r="AK408" i="17"/>
  <c r="AK407" i="17"/>
  <c r="AK406" i="17"/>
  <c r="AK405" i="17"/>
  <c r="AK404" i="17"/>
  <c r="AK403" i="17"/>
  <c r="AK402" i="17"/>
  <c r="AK401" i="17"/>
  <c r="AK400" i="17"/>
  <c r="AK399" i="17"/>
  <c r="AK398" i="17"/>
  <c r="AK397" i="17"/>
  <c r="AK396" i="17"/>
  <c r="AK395" i="17"/>
  <c r="AK394" i="17"/>
  <c r="AK393" i="17"/>
  <c r="AK392" i="17"/>
  <c r="AK391" i="17"/>
  <c r="AK390" i="17"/>
  <c r="AK389" i="17"/>
  <c r="AK388" i="17"/>
  <c r="AK387" i="17"/>
  <c r="AK386" i="17"/>
  <c r="AK385" i="17"/>
  <c r="AK384" i="17"/>
  <c r="AK383" i="17"/>
  <c r="AK382" i="17"/>
  <c r="AK381" i="17"/>
  <c r="AK380" i="17"/>
  <c r="AK379" i="17"/>
  <c r="AK378" i="17"/>
  <c r="AK377" i="17"/>
  <c r="AK376" i="17"/>
  <c r="AK375" i="17"/>
  <c r="AK374" i="17"/>
  <c r="AK373" i="17"/>
  <c r="AK372" i="17"/>
  <c r="AK371" i="17"/>
  <c r="AK370" i="17"/>
  <c r="AK369" i="17"/>
  <c r="AK368" i="17"/>
  <c r="AK367" i="17"/>
  <c r="AK366" i="17"/>
  <c r="AK365" i="17"/>
  <c r="AK364" i="17"/>
  <c r="AK363" i="17"/>
  <c r="AK362" i="17"/>
  <c r="AK361" i="17"/>
  <c r="AK360" i="17"/>
  <c r="AK359" i="17"/>
  <c r="AK358" i="17"/>
  <c r="AK357" i="17"/>
  <c r="AK356" i="17"/>
  <c r="AK355" i="17"/>
  <c r="AK354" i="17"/>
  <c r="AK353" i="17"/>
  <c r="AK352" i="17"/>
  <c r="AK351" i="17"/>
  <c r="AK350" i="17"/>
  <c r="AK349" i="17"/>
  <c r="AK348" i="17"/>
  <c r="AK347" i="17"/>
  <c r="AK346" i="17"/>
  <c r="AK345" i="17"/>
  <c r="AK344" i="17"/>
  <c r="AK343" i="17"/>
  <c r="AK342" i="17"/>
  <c r="AK341" i="17"/>
  <c r="AK340" i="17"/>
  <c r="AK339" i="17"/>
  <c r="AK338" i="17"/>
  <c r="AK337" i="17"/>
  <c r="AK336" i="17"/>
  <c r="AK335" i="17"/>
  <c r="AK334" i="17"/>
  <c r="AK333" i="17"/>
  <c r="AK332" i="17"/>
  <c r="AK331" i="17"/>
  <c r="AK330" i="17"/>
  <c r="AK329" i="17"/>
  <c r="AK328" i="17"/>
  <c r="AK327" i="17"/>
  <c r="AK326" i="17"/>
  <c r="AK325" i="17"/>
  <c r="AK324" i="17"/>
  <c r="AK323" i="17"/>
  <c r="AK322" i="17"/>
  <c r="AK321" i="17"/>
  <c r="AK320" i="17"/>
  <c r="AK319" i="17"/>
  <c r="AK318" i="17"/>
  <c r="AK317" i="17"/>
  <c r="AK316" i="17"/>
  <c r="AK315" i="17"/>
  <c r="AK314" i="17"/>
  <c r="AK313" i="17"/>
  <c r="AK312" i="17"/>
  <c r="AK311" i="17"/>
  <c r="AK310" i="17"/>
  <c r="AK309" i="17"/>
  <c r="AK308" i="17"/>
  <c r="AK307" i="17"/>
  <c r="AK306" i="17"/>
  <c r="AK305" i="17"/>
  <c r="AK304" i="17"/>
  <c r="AK303" i="17"/>
  <c r="AK302" i="17"/>
  <c r="AK301" i="17"/>
  <c r="AK300" i="17"/>
  <c r="AK299" i="17"/>
  <c r="AK298" i="17"/>
  <c r="AK297" i="17"/>
  <c r="AK296" i="17"/>
  <c r="AK295" i="17"/>
  <c r="AK294" i="17"/>
  <c r="AK293" i="17"/>
  <c r="AK292" i="17"/>
  <c r="AK291" i="17"/>
  <c r="AK290" i="17"/>
  <c r="AK289" i="17"/>
  <c r="AK288" i="17"/>
  <c r="AK287" i="17"/>
  <c r="AK286" i="17"/>
  <c r="AK285" i="17"/>
  <c r="AK284" i="17"/>
  <c r="AK283" i="17"/>
  <c r="AK282" i="17"/>
  <c r="AK281" i="17"/>
  <c r="AK280" i="17"/>
  <c r="AK279" i="17"/>
  <c r="AK278" i="17"/>
  <c r="AK277" i="17"/>
  <c r="AK276" i="17"/>
  <c r="AK275" i="17"/>
  <c r="AK274" i="17"/>
  <c r="AK273" i="17"/>
  <c r="AK272" i="17"/>
  <c r="AK271" i="17"/>
  <c r="AK270" i="17"/>
  <c r="AK269" i="17"/>
  <c r="AK268" i="17"/>
  <c r="AK267" i="17"/>
  <c r="AK266" i="17"/>
  <c r="AK265" i="17"/>
  <c r="AK264" i="17"/>
  <c r="AK263" i="17"/>
  <c r="AK262" i="17"/>
  <c r="AK261" i="17"/>
  <c r="AK260" i="17"/>
  <c r="AK259" i="17"/>
  <c r="AK258" i="17"/>
  <c r="AK257" i="17"/>
  <c r="AK256" i="17"/>
  <c r="AK255" i="17"/>
  <c r="AK254" i="17"/>
  <c r="AK253" i="17"/>
  <c r="AK252" i="17"/>
  <c r="AK251" i="17"/>
  <c r="AK250" i="17"/>
  <c r="AK249" i="17"/>
  <c r="AK248" i="17"/>
  <c r="AK247" i="17"/>
  <c r="AK246" i="17"/>
  <c r="AK245" i="17"/>
  <c r="AK244" i="17"/>
  <c r="AK243" i="17"/>
  <c r="AK242" i="17"/>
  <c r="AK241" i="17"/>
  <c r="AK240" i="17"/>
  <c r="AK239" i="17"/>
  <c r="AK238" i="17"/>
  <c r="AK237" i="17"/>
  <c r="AK236" i="17"/>
  <c r="AK235" i="17"/>
  <c r="AK234" i="17"/>
  <c r="AK233" i="17"/>
  <c r="AK232" i="17"/>
  <c r="AK231" i="17"/>
  <c r="AK230" i="17"/>
  <c r="AK229" i="17"/>
  <c r="AK228" i="17"/>
  <c r="AK227" i="17"/>
  <c r="AK226" i="17"/>
  <c r="AK225" i="17"/>
  <c r="AK224" i="17"/>
  <c r="AK223" i="17"/>
  <c r="AK222" i="17"/>
  <c r="AK221" i="17"/>
  <c r="AK220" i="17"/>
  <c r="AK219" i="17"/>
  <c r="AK218" i="17"/>
  <c r="AK217" i="17"/>
  <c r="AK216" i="17"/>
  <c r="AK215" i="17"/>
  <c r="AK214" i="17"/>
  <c r="AK213" i="17"/>
  <c r="AK212" i="17"/>
  <c r="AK211" i="17"/>
  <c r="AK210" i="17"/>
  <c r="AK209" i="17"/>
  <c r="AK208" i="17"/>
  <c r="AK207" i="17"/>
  <c r="AK206" i="17"/>
  <c r="AK205" i="17"/>
  <c r="AK204" i="17"/>
  <c r="AK203" i="17"/>
  <c r="AK202" i="17"/>
  <c r="AK201" i="17"/>
  <c r="AK200" i="17"/>
  <c r="AK199" i="17"/>
  <c r="AK198" i="17"/>
  <c r="AK197" i="17"/>
  <c r="AK196" i="17"/>
  <c r="AK195" i="17"/>
  <c r="AK194" i="17"/>
  <c r="AK193" i="17"/>
  <c r="AK192" i="17"/>
  <c r="AK191" i="17"/>
  <c r="AK190" i="17"/>
  <c r="AK189" i="17"/>
  <c r="AK188" i="17"/>
  <c r="AK187" i="17"/>
  <c r="AK186" i="17"/>
  <c r="AK185" i="17"/>
  <c r="AK184" i="17"/>
  <c r="AK183" i="17"/>
  <c r="AK182" i="17"/>
  <c r="AK181" i="17"/>
  <c r="AK180" i="17"/>
  <c r="AK179" i="17"/>
  <c r="AK178" i="17"/>
  <c r="AK177" i="17"/>
  <c r="AK176" i="17"/>
  <c r="AK175" i="17"/>
  <c r="AK174" i="17"/>
  <c r="AK173" i="17"/>
  <c r="AK172" i="17"/>
  <c r="AK171" i="17"/>
  <c r="AK170" i="17"/>
  <c r="AK169" i="17"/>
  <c r="AK168" i="17"/>
  <c r="AK167" i="17"/>
  <c r="AK166" i="17"/>
  <c r="AK165" i="17"/>
  <c r="AK164" i="17"/>
  <c r="AK163" i="17"/>
  <c r="AK162" i="17"/>
  <c r="AK161" i="17"/>
  <c r="AK160" i="17"/>
  <c r="AK159" i="17"/>
  <c r="AK158" i="17"/>
  <c r="AK157" i="17"/>
  <c r="AK156" i="17"/>
  <c r="AK155" i="17"/>
  <c r="AK154" i="17"/>
  <c r="AK153" i="17"/>
  <c r="AK152" i="17"/>
  <c r="AK151" i="17"/>
  <c r="AK150" i="17"/>
  <c r="AK149" i="17"/>
  <c r="AK148" i="17"/>
  <c r="AK147" i="17"/>
  <c r="AK146" i="17"/>
  <c r="AK145" i="17"/>
  <c r="AK144" i="17"/>
  <c r="AK143" i="17"/>
  <c r="AK142" i="17"/>
  <c r="AK141" i="17"/>
  <c r="AK140" i="17"/>
  <c r="AK139" i="17"/>
  <c r="AK138" i="17"/>
  <c r="AK137" i="17"/>
  <c r="AK136" i="17"/>
  <c r="AK135" i="17"/>
  <c r="AK134" i="17"/>
  <c r="AK133" i="17"/>
  <c r="AK132" i="17"/>
  <c r="AK131" i="17"/>
  <c r="AK130" i="17"/>
  <c r="AK129" i="17"/>
  <c r="AK128" i="17"/>
  <c r="AK127" i="17"/>
  <c r="AK126" i="17"/>
  <c r="AK125" i="17"/>
  <c r="AK124" i="17"/>
  <c r="AK123" i="17"/>
  <c r="AK122" i="17"/>
  <c r="AK121" i="17"/>
  <c r="AK120" i="17"/>
  <c r="AK119" i="17"/>
  <c r="AK118" i="17"/>
  <c r="AK117" i="17"/>
  <c r="AK116" i="17"/>
  <c r="AK115" i="17"/>
  <c r="AK114" i="17"/>
  <c r="AK113" i="17"/>
  <c r="AK112" i="17"/>
  <c r="AK111" i="17"/>
  <c r="AK110" i="17"/>
  <c r="AK109" i="17"/>
  <c r="AK108" i="17"/>
  <c r="AK107" i="17"/>
  <c r="AK106" i="17"/>
  <c r="AK105" i="17"/>
  <c r="AK104" i="17"/>
  <c r="AK103" i="17"/>
  <c r="AK102" i="17"/>
  <c r="AK101" i="17"/>
  <c r="AK100" i="17"/>
  <c r="AK99" i="17"/>
  <c r="AK98" i="17"/>
  <c r="AK97" i="17"/>
  <c r="AK96" i="17"/>
  <c r="AK95" i="17"/>
  <c r="AK94" i="17"/>
  <c r="AK93" i="17"/>
  <c r="AK92" i="17"/>
  <c r="AK91" i="17"/>
  <c r="AK90" i="17"/>
  <c r="AK89" i="17"/>
  <c r="AK88" i="17"/>
  <c r="AK87" i="17"/>
  <c r="AK86" i="17"/>
  <c r="AK85" i="17"/>
  <c r="AK84" i="17"/>
  <c r="AK83" i="17"/>
  <c r="AK82" i="17"/>
  <c r="AK81" i="17"/>
  <c r="AK80" i="17"/>
  <c r="AK79" i="17"/>
  <c r="AK78" i="17"/>
  <c r="AK77" i="17"/>
  <c r="AK76" i="17"/>
  <c r="AK75" i="17"/>
  <c r="AK74" i="17"/>
  <c r="AK73" i="17"/>
  <c r="AK72" i="17"/>
  <c r="AK71" i="17"/>
  <c r="AK70" i="17"/>
  <c r="AK69" i="17"/>
  <c r="AK68" i="17"/>
  <c r="AK67" i="17"/>
  <c r="AK66" i="17"/>
  <c r="AK65" i="17"/>
  <c r="AK64" i="17"/>
  <c r="AK63" i="17"/>
  <c r="AK62" i="17"/>
  <c r="AK61" i="17"/>
  <c r="AK60" i="17"/>
  <c r="AK59" i="17"/>
  <c r="AK58" i="17"/>
  <c r="AK57" i="17"/>
  <c r="AK56" i="17"/>
  <c r="AK55" i="17"/>
  <c r="AK54" i="17"/>
  <c r="AK53" i="17"/>
  <c r="AK52" i="17"/>
  <c r="AK51" i="17"/>
  <c r="AK50" i="17"/>
  <c r="AK49" i="17"/>
  <c r="AK48" i="17"/>
  <c r="AK47" i="17"/>
  <c r="AK46" i="17"/>
  <c r="AK45" i="17"/>
  <c r="AK44" i="17"/>
  <c r="AK43" i="17"/>
  <c r="AK42" i="17"/>
  <c r="AK41" i="17"/>
  <c r="AK40" i="17"/>
  <c r="AK39" i="17"/>
  <c r="AK38" i="17"/>
  <c r="AK37" i="17"/>
  <c r="AK36" i="17"/>
  <c r="AK35" i="17"/>
  <c r="AK34" i="17"/>
  <c r="AK33" i="17"/>
  <c r="AK32" i="17"/>
  <c r="AK31" i="17"/>
  <c r="AK30" i="17"/>
  <c r="AK29" i="17"/>
  <c r="AK28" i="17"/>
  <c r="AK27" i="17"/>
  <c r="AK26" i="17"/>
  <c r="AK25" i="17"/>
  <c r="AK24" i="17"/>
  <c r="AK23" i="17"/>
  <c r="AK22" i="17"/>
  <c r="AK21" i="17"/>
  <c r="AK20" i="17"/>
  <c r="AK19" i="17"/>
  <c r="AK18" i="17"/>
  <c r="AK17" i="17"/>
  <c r="AK16" i="17"/>
  <c r="AK15" i="17"/>
  <c r="AK14" i="17"/>
  <c r="AK13" i="17"/>
  <c r="AK12" i="17"/>
  <c r="AK11" i="17"/>
  <c r="AK10" i="17"/>
  <c r="AK9" i="17"/>
  <c r="AK8" i="17"/>
  <c r="AK7" i="17"/>
  <c r="AK6" i="17"/>
  <c r="AK5" i="17"/>
  <c r="AK4" i="17"/>
  <c r="AK3" i="17"/>
  <c r="AI1351" i="17"/>
  <c r="AI1350" i="17"/>
  <c r="AI1349" i="17"/>
  <c r="AI1348" i="17"/>
  <c r="AI1347" i="17"/>
  <c r="AI1346" i="17"/>
  <c r="AI1345" i="17"/>
  <c r="AI1344" i="17"/>
  <c r="AI1343" i="17"/>
  <c r="AI1342" i="17"/>
  <c r="AI1341" i="17"/>
  <c r="AI1340" i="17"/>
  <c r="AI1339" i="17"/>
  <c r="AI1338" i="17"/>
  <c r="AI1337" i="17"/>
  <c r="AI1336" i="17"/>
  <c r="AI1335" i="17"/>
  <c r="AI1334" i="17"/>
  <c r="AI1333" i="17"/>
  <c r="AI1332" i="17"/>
  <c r="AI1331" i="17"/>
  <c r="AI1330" i="17"/>
  <c r="AI1329" i="17"/>
  <c r="AI1328" i="17"/>
  <c r="AI1327" i="17"/>
  <c r="AI1326" i="17"/>
  <c r="AI1325" i="17"/>
  <c r="AI1324" i="17"/>
  <c r="AI1323" i="17"/>
  <c r="AI1322" i="17"/>
  <c r="AI1321" i="17"/>
  <c r="AI1320" i="17"/>
  <c r="AI1319" i="17"/>
  <c r="AI1318" i="17"/>
  <c r="AI1317" i="17"/>
  <c r="AI1316" i="17"/>
  <c r="AI1315" i="17"/>
  <c r="AI1314" i="17"/>
  <c r="AI1313" i="17"/>
  <c r="AI1312" i="17"/>
  <c r="AI1311" i="17"/>
  <c r="AI1310" i="17"/>
  <c r="AI1309" i="17"/>
  <c r="AI1308" i="17"/>
  <c r="AI1307" i="17"/>
  <c r="AI1306" i="17"/>
  <c r="AI1305" i="17"/>
  <c r="AI1304" i="17"/>
  <c r="AI1303" i="17"/>
  <c r="AI1302" i="17"/>
  <c r="AI1301" i="17"/>
  <c r="AI1300" i="17"/>
  <c r="AI1299" i="17"/>
  <c r="AI1298" i="17"/>
  <c r="AI1297" i="17"/>
  <c r="AI1296" i="17"/>
  <c r="AI1295" i="17"/>
  <c r="AI1294" i="17"/>
  <c r="AI1293" i="17"/>
  <c r="AI1292" i="17"/>
  <c r="AI1291" i="17"/>
  <c r="AI1290" i="17"/>
  <c r="AI1289" i="17"/>
  <c r="AI1288" i="17"/>
  <c r="AI1287" i="17"/>
  <c r="AI1286" i="17"/>
  <c r="AI1285" i="17"/>
  <c r="AI1284" i="17"/>
  <c r="AI1283" i="17"/>
  <c r="AI1282" i="17"/>
  <c r="AI1281" i="17"/>
  <c r="AI1280" i="17"/>
  <c r="AI1279" i="17"/>
  <c r="AI1278" i="17"/>
  <c r="AI1277" i="17"/>
  <c r="AI1276" i="17"/>
  <c r="AI1275" i="17"/>
  <c r="AI1274" i="17"/>
  <c r="AI1273" i="17"/>
  <c r="AI1272" i="17"/>
  <c r="AI1271" i="17"/>
  <c r="AI1270" i="17"/>
  <c r="AI1269" i="17"/>
  <c r="AI1268" i="17"/>
  <c r="AI1267" i="17"/>
  <c r="AI1266" i="17"/>
  <c r="AI1265" i="17"/>
  <c r="AI1264" i="17"/>
  <c r="AI1263" i="17"/>
  <c r="AI1262" i="17"/>
  <c r="AI1261" i="17"/>
  <c r="AI1260" i="17"/>
  <c r="AI1259" i="17"/>
  <c r="AI1258" i="17"/>
  <c r="AI1257" i="17"/>
  <c r="AI1256" i="17"/>
  <c r="AI1255" i="17"/>
  <c r="AI1254" i="17"/>
  <c r="AI1253" i="17"/>
  <c r="AI1252" i="17"/>
  <c r="AI1251" i="17"/>
  <c r="AI1250" i="17"/>
  <c r="AI1249" i="17"/>
  <c r="AI1248" i="17"/>
  <c r="AI1247" i="17"/>
  <c r="AI1246" i="17"/>
  <c r="AI1245" i="17"/>
  <c r="AI1244" i="17"/>
  <c r="AI1243" i="17"/>
  <c r="AI1242" i="17"/>
  <c r="AI1241" i="17"/>
  <c r="AI1240" i="17"/>
  <c r="AI1239" i="17"/>
  <c r="AI1238" i="17"/>
  <c r="AI1237" i="17"/>
  <c r="AI1236" i="17"/>
  <c r="AI1235" i="17"/>
  <c r="AI1234" i="17"/>
  <c r="AI1233" i="17"/>
  <c r="AI1232" i="17"/>
  <c r="AI1231" i="17"/>
  <c r="AI1230" i="17"/>
  <c r="AI1229" i="17"/>
  <c r="AI1228" i="17"/>
  <c r="AI1227" i="17"/>
  <c r="AI1226" i="17"/>
  <c r="AI1225" i="17"/>
  <c r="AI1224" i="17"/>
  <c r="AI1223" i="17"/>
  <c r="AI1222" i="17"/>
  <c r="AI1221" i="17"/>
  <c r="AI1220" i="17"/>
  <c r="AI1219" i="17"/>
  <c r="AI1218" i="17"/>
  <c r="AI1217" i="17"/>
  <c r="AI1216" i="17"/>
  <c r="AI1215" i="17"/>
  <c r="AI1214" i="17"/>
  <c r="AI1213" i="17"/>
  <c r="AI1212" i="17"/>
  <c r="AI1211" i="17"/>
  <c r="AI1210" i="17"/>
  <c r="AI1209" i="17"/>
  <c r="AI1208" i="17"/>
  <c r="AI1207" i="17"/>
  <c r="AI1206" i="17"/>
  <c r="AI1205" i="17"/>
  <c r="AI1204" i="17"/>
  <c r="AI1203" i="17"/>
  <c r="AI1202" i="17"/>
  <c r="AI1201" i="17"/>
  <c r="AI1200" i="17"/>
  <c r="AI1199" i="17"/>
  <c r="AI1198" i="17"/>
  <c r="AI1197" i="17"/>
  <c r="AI1196" i="17"/>
  <c r="AI1195" i="17"/>
  <c r="AI1194" i="17"/>
  <c r="AI1193" i="17"/>
  <c r="AI1192" i="17"/>
  <c r="AI1191" i="17"/>
  <c r="AI1190" i="17"/>
  <c r="AI1189" i="17"/>
  <c r="AI1188" i="17"/>
  <c r="AI1187" i="17"/>
  <c r="AI1186" i="17"/>
  <c r="AI1185" i="17"/>
  <c r="AI1184" i="17"/>
  <c r="AI1183" i="17"/>
  <c r="AI1182" i="17"/>
  <c r="AI1181" i="17"/>
  <c r="AI1180" i="17"/>
  <c r="AI1179" i="17"/>
  <c r="AI1178" i="17"/>
  <c r="AI1177" i="17"/>
  <c r="AI1176" i="17"/>
  <c r="AI1175" i="17"/>
  <c r="AI1174" i="17"/>
  <c r="AI1173" i="17"/>
  <c r="AI1172" i="17"/>
  <c r="AI1171" i="17"/>
  <c r="AI1170" i="17"/>
  <c r="AI1169" i="17"/>
  <c r="AI1168" i="17"/>
  <c r="AI1167" i="17"/>
  <c r="AI1166" i="17"/>
  <c r="AI1165" i="17"/>
  <c r="AI1164" i="17"/>
  <c r="AI1163" i="17"/>
  <c r="AI1162" i="17"/>
  <c r="AI1161" i="17"/>
  <c r="AI1160" i="17"/>
  <c r="AI1159" i="17"/>
  <c r="AI1158" i="17"/>
  <c r="AI1157" i="17"/>
  <c r="AI1156" i="17"/>
  <c r="AI1155" i="17"/>
  <c r="AI1154" i="17"/>
  <c r="AI1153" i="17"/>
  <c r="AI1152" i="17"/>
  <c r="AI1151" i="17"/>
  <c r="AI1150" i="17"/>
  <c r="AI1149" i="17"/>
  <c r="AI1148" i="17"/>
  <c r="AI1147" i="17"/>
  <c r="AI1146" i="17"/>
  <c r="AI1145" i="17"/>
  <c r="AI1144" i="17"/>
  <c r="AI1143" i="17"/>
  <c r="AI1142" i="17"/>
  <c r="AI1141" i="17"/>
  <c r="AI1140" i="17"/>
  <c r="AI1139" i="17"/>
  <c r="AI1138" i="17"/>
  <c r="AI1137" i="17"/>
  <c r="AI1136" i="17"/>
  <c r="AI1135" i="17"/>
  <c r="AI1134" i="17"/>
  <c r="AI1133" i="17"/>
  <c r="AI1132" i="17"/>
  <c r="AI1131" i="17"/>
  <c r="AI1130" i="17"/>
  <c r="AI1129" i="17"/>
  <c r="AI1128" i="17"/>
  <c r="AI1127" i="17"/>
  <c r="AI1126" i="17"/>
  <c r="AI1125" i="17"/>
  <c r="AI1124" i="17"/>
  <c r="AI1123" i="17"/>
  <c r="AI1122" i="17"/>
  <c r="AI1121" i="17"/>
  <c r="AI1120" i="17"/>
  <c r="AI1119" i="17"/>
  <c r="AI1118" i="17"/>
  <c r="AI1117" i="17"/>
  <c r="AI1116" i="17"/>
  <c r="AI1115" i="17"/>
  <c r="AI1114" i="17"/>
  <c r="AI1113" i="17"/>
  <c r="AI1112" i="17"/>
  <c r="AI1111" i="17"/>
  <c r="AI1110" i="17"/>
  <c r="AI1109" i="17"/>
  <c r="AI1108" i="17"/>
  <c r="AI1107" i="17"/>
  <c r="AI1106" i="17"/>
  <c r="AI1105" i="17"/>
  <c r="AI1104" i="17"/>
  <c r="AI1103" i="17"/>
  <c r="AI1102" i="17"/>
  <c r="AI1101" i="17"/>
  <c r="AI1100" i="17"/>
  <c r="AI1099" i="17"/>
  <c r="AI1098" i="17"/>
  <c r="AI1097" i="17"/>
  <c r="AI1096" i="17"/>
  <c r="AI1095" i="17"/>
  <c r="AI1094" i="17"/>
  <c r="AI1093" i="17"/>
  <c r="AI1092" i="17"/>
  <c r="AI1091" i="17"/>
  <c r="AI1090" i="17"/>
  <c r="AI1089" i="17"/>
  <c r="AI1088" i="17"/>
  <c r="AI1087" i="17"/>
  <c r="AI1086" i="17"/>
  <c r="AI1085" i="17"/>
  <c r="AI1084" i="17"/>
  <c r="AI1083" i="17"/>
  <c r="AI1082" i="17"/>
  <c r="AI1081" i="17"/>
  <c r="AI1080" i="17"/>
  <c r="AI1079" i="17"/>
  <c r="AI1078" i="17"/>
  <c r="AI1077" i="17"/>
  <c r="AI1076" i="17"/>
  <c r="AI1075" i="17"/>
  <c r="AI1074" i="17"/>
  <c r="AI1073" i="17"/>
  <c r="AI1072" i="17"/>
  <c r="AI1071" i="17"/>
  <c r="AI1070" i="17"/>
  <c r="AI1069" i="17"/>
  <c r="AI1068" i="17"/>
  <c r="AI1067" i="17"/>
  <c r="AI1066" i="17"/>
  <c r="AI1065" i="17"/>
  <c r="AI1064" i="17"/>
  <c r="AI1063" i="17"/>
  <c r="AI1062" i="17"/>
  <c r="AI1061" i="17"/>
  <c r="AI1060" i="17"/>
  <c r="AI1059" i="17"/>
  <c r="AI1058" i="17"/>
  <c r="AI1057" i="17"/>
  <c r="AI1056" i="17"/>
  <c r="AI1055" i="17"/>
  <c r="AI1054" i="17"/>
  <c r="AI1053" i="17"/>
  <c r="AI1052" i="17"/>
  <c r="AI1051" i="17"/>
  <c r="AI1050" i="17"/>
  <c r="AI1049" i="17"/>
  <c r="AI1048" i="17"/>
  <c r="AI1047" i="17"/>
  <c r="AI1046" i="17"/>
  <c r="AI1045" i="17"/>
  <c r="AI1044" i="17"/>
  <c r="AI1043" i="17"/>
  <c r="AI1042" i="17"/>
  <c r="AI1041" i="17"/>
  <c r="AI1040" i="17"/>
  <c r="AI1039" i="17"/>
  <c r="AI1038" i="17"/>
  <c r="AI1037" i="17"/>
  <c r="AI1036" i="17"/>
  <c r="AI1035" i="17"/>
  <c r="AI1034" i="17"/>
  <c r="AI1033" i="17"/>
  <c r="AI1032" i="17"/>
  <c r="AI1031" i="17"/>
  <c r="AI1030" i="17"/>
  <c r="AI1029" i="17"/>
  <c r="AI1028" i="17"/>
  <c r="AI1027" i="17"/>
  <c r="AI1026" i="17"/>
  <c r="AI1025" i="17"/>
  <c r="AI1024" i="17"/>
  <c r="AI1023" i="17"/>
  <c r="AI1022" i="17"/>
  <c r="AI1021" i="17"/>
  <c r="AI1020" i="17"/>
  <c r="AI1019" i="17"/>
  <c r="AI1018" i="17"/>
  <c r="AI1017" i="17"/>
  <c r="AI1016" i="17"/>
  <c r="AI1015" i="17"/>
  <c r="AI1014" i="17"/>
  <c r="AI1013" i="17"/>
  <c r="AI1012" i="17"/>
  <c r="AI1011" i="17"/>
  <c r="AI1010" i="17"/>
  <c r="AI1009" i="17"/>
  <c r="AI1008" i="17"/>
  <c r="AI1007" i="17"/>
  <c r="AI1006" i="17"/>
  <c r="AI1005" i="17"/>
  <c r="AI1004" i="17"/>
  <c r="AI1003" i="17"/>
  <c r="AI1002" i="17"/>
  <c r="AI1001" i="17"/>
  <c r="AI1000" i="17"/>
  <c r="AI999" i="17"/>
  <c r="AI998" i="17"/>
  <c r="AI997" i="17"/>
  <c r="AI996" i="17"/>
  <c r="AI995" i="17"/>
  <c r="AI994" i="17"/>
  <c r="AI993" i="17"/>
  <c r="AI992" i="17"/>
  <c r="AI991" i="17"/>
  <c r="AI990" i="17"/>
  <c r="AI989" i="17"/>
  <c r="AI988" i="17"/>
  <c r="AI987" i="17"/>
  <c r="AI986" i="17"/>
  <c r="AI985" i="17"/>
  <c r="AI984" i="17"/>
  <c r="AI983" i="17"/>
  <c r="AI982" i="17"/>
  <c r="AI981" i="17"/>
  <c r="AI980" i="17"/>
  <c r="AI979" i="17"/>
  <c r="AI978" i="17"/>
  <c r="AI977" i="17"/>
  <c r="AI976" i="17"/>
  <c r="AI975" i="17"/>
  <c r="AI974" i="17"/>
  <c r="AI973" i="17"/>
  <c r="AI972" i="17"/>
  <c r="AI971" i="17"/>
  <c r="AI970" i="17"/>
  <c r="AI969" i="17"/>
  <c r="AI968" i="17"/>
  <c r="AI967" i="17"/>
  <c r="AI966" i="17"/>
  <c r="AI965" i="17"/>
  <c r="AI964" i="17"/>
  <c r="AI963" i="17"/>
  <c r="AI962" i="17"/>
  <c r="AI961" i="17"/>
  <c r="AI960" i="17"/>
  <c r="AI959" i="17"/>
  <c r="AI958" i="17"/>
  <c r="AI957" i="17"/>
  <c r="AI956" i="17"/>
  <c r="AI955" i="17"/>
  <c r="AI954" i="17"/>
  <c r="AI953" i="17"/>
  <c r="AI952" i="17"/>
  <c r="AI951" i="17"/>
  <c r="AI950" i="17"/>
  <c r="AI949" i="17"/>
  <c r="AI948" i="17"/>
  <c r="AI947" i="17"/>
  <c r="AI946" i="17"/>
  <c r="AI945" i="17"/>
  <c r="AI944" i="17"/>
  <c r="AI943" i="17"/>
  <c r="AI942" i="17"/>
  <c r="AI941" i="17"/>
  <c r="AI940" i="17"/>
  <c r="AI939" i="17"/>
  <c r="AI938" i="17"/>
  <c r="AI937" i="17"/>
  <c r="AI936" i="17"/>
  <c r="AI935" i="17"/>
  <c r="AI934" i="17"/>
  <c r="AI933" i="17"/>
  <c r="AI932" i="17"/>
  <c r="AI931" i="17"/>
  <c r="AI930" i="17"/>
  <c r="AI929" i="17"/>
  <c r="AI928" i="17"/>
  <c r="AI927" i="17"/>
  <c r="AI926" i="17"/>
  <c r="AI925" i="17"/>
  <c r="AI924" i="17"/>
  <c r="AI923" i="17"/>
  <c r="AI922" i="17"/>
  <c r="AI921" i="17"/>
  <c r="AI920" i="17"/>
  <c r="AI919" i="17"/>
  <c r="AI918" i="17"/>
  <c r="AI917" i="17"/>
  <c r="AI916" i="17"/>
  <c r="AI915" i="17"/>
  <c r="AI914" i="17"/>
  <c r="AI913" i="17"/>
  <c r="AI912" i="17"/>
  <c r="AI911" i="17"/>
  <c r="AI910" i="17"/>
  <c r="AI909" i="17"/>
  <c r="AI908" i="17"/>
  <c r="AI907" i="17"/>
  <c r="AI906" i="17"/>
  <c r="AI905" i="17"/>
  <c r="AI904" i="17"/>
  <c r="AI903" i="17"/>
  <c r="AI902" i="17"/>
  <c r="AI901" i="17"/>
  <c r="AI900" i="17"/>
  <c r="AI899" i="17"/>
  <c r="AI898" i="17"/>
  <c r="AI897" i="17"/>
  <c r="AI896" i="17"/>
  <c r="AI895" i="17"/>
  <c r="AI894" i="17"/>
  <c r="AI893" i="17"/>
  <c r="AI892" i="17"/>
  <c r="AI891" i="17"/>
  <c r="AI890" i="17"/>
  <c r="AI889" i="17"/>
  <c r="AI888" i="17"/>
  <c r="AI887" i="17"/>
  <c r="AI886" i="17"/>
  <c r="AI885" i="17"/>
  <c r="AI884" i="17"/>
  <c r="AI883" i="17"/>
  <c r="AI882" i="17"/>
  <c r="AI881" i="17"/>
  <c r="AI880" i="17"/>
  <c r="AI879" i="17"/>
  <c r="AI878" i="17"/>
  <c r="AI877" i="17"/>
  <c r="AI876" i="17"/>
  <c r="AI875" i="17"/>
  <c r="AI874" i="17"/>
  <c r="AI873" i="17"/>
  <c r="AI872" i="17"/>
  <c r="AI871" i="17"/>
  <c r="AI870" i="17"/>
  <c r="AI869" i="17"/>
  <c r="AI868" i="17"/>
  <c r="AI867" i="17"/>
  <c r="AI866" i="17"/>
  <c r="AI865" i="17"/>
  <c r="AI864" i="17"/>
  <c r="AI863" i="17"/>
  <c r="AI862" i="17"/>
  <c r="AI861" i="17"/>
  <c r="AI860" i="17"/>
  <c r="AI859" i="17"/>
  <c r="AI858" i="17"/>
  <c r="AI857" i="17"/>
  <c r="AI856" i="17"/>
  <c r="AI855" i="17"/>
  <c r="AI854" i="17"/>
  <c r="AI853" i="17"/>
  <c r="AI852" i="17"/>
  <c r="AI851" i="17"/>
  <c r="AI850" i="17"/>
  <c r="AI849" i="17"/>
  <c r="AI848" i="17"/>
  <c r="AI847" i="17"/>
  <c r="AI846" i="17"/>
  <c r="AI845" i="17"/>
  <c r="AI844" i="17"/>
  <c r="AI843" i="17"/>
  <c r="AI842" i="17"/>
  <c r="AI841" i="17"/>
  <c r="AI840" i="17"/>
  <c r="AI839" i="17"/>
  <c r="AI838" i="17"/>
  <c r="AI837" i="17"/>
  <c r="AI836" i="17"/>
  <c r="AI835" i="17"/>
  <c r="AI834" i="17"/>
  <c r="AI833" i="17"/>
  <c r="AI832" i="17"/>
  <c r="AI831" i="17"/>
  <c r="AI830" i="17"/>
  <c r="AI829" i="17"/>
  <c r="AI828" i="17"/>
  <c r="AI827" i="17"/>
  <c r="AI826" i="17"/>
  <c r="AI825" i="17"/>
  <c r="AI824" i="17"/>
  <c r="AI823" i="17"/>
  <c r="AI822" i="17"/>
  <c r="AI821" i="17"/>
  <c r="AI820" i="17"/>
  <c r="AI819" i="17"/>
  <c r="AI818" i="17"/>
  <c r="AI817" i="17"/>
  <c r="AI816" i="17"/>
  <c r="AI815" i="17"/>
  <c r="AI814" i="17"/>
  <c r="AI813" i="17"/>
  <c r="AI812" i="17"/>
  <c r="AI811" i="17"/>
  <c r="AI810" i="17"/>
  <c r="AI809" i="17"/>
  <c r="AI808" i="17"/>
  <c r="AI807" i="17"/>
  <c r="AI806" i="17"/>
  <c r="AI805" i="17"/>
  <c r="AI804" i="17"/>
  <c r="AI803" i="17"/>
  <c r="AI802" i="17"/>
  <c r="AI801" i="17"/>
  <c r="AI800" i="17"/>
  <c r="AI799" i="17"/>
  <c r="AI798" i="17"/>
  <c r="AI797" i="17"/>
  <c r="AI796" i="17"/>
  <c r="AI795" i="17"/>
  <c r="AI794" i="17"/>
  <c r="AI793" i="17"/>
  <c r="AI792" i="17"/>
  <c r="AI791" i="17"/>
  <c r="AI790" i="17"/>
  <c r="AI789" i="17"/>
  <c r="AI788" i="17"/>
  <c r="AI787" i="17"/>
  <c r="AI786" i="17"/>
  <c r="AI785" i="17"/>
  <c r="AI784" i="17"/>
  <c r="AI783" i="17"/>
  <c r="AI782" i="17"/>
  <c r="AI781" i="17"/>
  <c r="AI780" i="17"/>
  <c r="AI779" i="17"/>
  <c r="AI778" i="17"/>
  <c r="AI777" i="17"/>
  <c r="AI776" i="17"/>
  <c r="AI775" i="17"/>
  <c r="AI774" i="17"/>
  <c r="AI773" i="17"/>
  <c r="AI772" i="17"/>
  <c r="AI771" i="17"/>
  <c r="AI770" i="17"/>
  <c r="AI769" i="17"/>
  <c r="AI768" i="17"/>
  <c r="AI767" i="17"/>
  <c r="AI766" i="17"/>
  <c r="AI765" i="17"/>
  <c r="AI764" i="17"/>
  <c r="AI763" i="17"/>
  <c r="AI762" i="17"/>
  <c r="AI761" i="17"/>
  <c r="AI760" i="17"/>
  <c r="AI759" i="17"/>
  <c r="AI758" i="17"/>
  <c r="AI757" i="17"/>
  <c r="AI756" i="17"/>
  <c r="AI755" i="17"/>
  <c r="AI754" i="17"/>
  <c r="AI753" i="17"/>
  <c r="AI752" i="17"/>
  <c r="AI751" i="17"/>
  <c r="AI750" i="17"/>
  <c r="AI749" i="17"/>
  <c r="AI748" i="17"/>
  <c r="AI747" i="17"/>
  <c r="AI746" i="17"/>
  <c r="AI745" i="17"/>
  <c r="AI744" i="17"/>
  <c r="AI743" i="17"/>
  <c r="AI742" i="17"/>
  <c r="AI741" i="17"/>
  <c r="AI740" i="17"/>
  <c r="AI739" i="17"/>
  <c r="AI738" i="17"/>
  <c r="AI737" i="17"/>
  <c r="AI736" i="17"/>
  <c r="AI735" i="17"/>
  <c r="AI734" i="17"/>
  <c r="AI733" i="17"/>
  <c r="AI732" i="17"/>
  <c r="AI731" i="17"/>
  <c r="AI730" i="17"/>
  <c r="AI729" i="17"/>
  <c r="AI728" i="17"/>
  <c r="AI727" i="17"/>
  <c r="AI726" i="17"/>
  <c r="AI725" i="17"/>
  <c r="AI724" i="17"/>
  <c r="AI723" i="17"/>
  <c r="AI722" i="17"/>
  <c r="AI721" i="17"/>
  <c r="AI720" i="17"/>
  <c r="AI719" i="17"/>
  <c r="AI718" i="17"/>
  <c r="AI717" i="17"/>
  <c r="AI716" i="17"/>
  <c r="AI715" i="17"/>
  <c r="AI714" i="17"/>
  <c r="AI713" i="17"/>
  <c r="AI712" i="17"/>
  <c r="AI711" i="17"/>
  <c r="AI710" i="17"/>
  <c r="AI709" i="17"/>
  <c r="AI708" i="17"/>
  <c r="AI707" i="17"/>
  <c r="AI706" i="17"/>
  <c r="AI705" i="17"/>
  <c r="AI704" i="17"/>
  <c r="AI703" i="17"/>
  <c r="AI702" i="17"/>
  <c r="AI701" i="17"/>
  <c r="AI700" i="17"/>
  <c r="AI699" i="17"/>
  <c r="AI698" i="17"/>
  <c r="AI697" i="17"/>
  <c r="AI696" i="17"/>
  <c r="AI695" i="17"/>
  <c r="AI694" i="17"/>
  <c r="AI693" i="17"/>
  <c r="AI692" i="17"/>
  <c r="AI691" i="17"/>
  <c r="AI690" i="17"/>
  <c r="AI689" i="17"/>
  <c r="AI688" i="17"/>
  <c r="AI687" i="17"/>
  <c r="AI686" i="17"/>
  <c r="AI685" i="17"/>
  <c r="AI684" i="17"/>
  <c r="AI683" i="17"/>
  <c r="AI682" i="17"/>
  <c r="AI681" i="17"/>
  <c r="AI680" i="17"/>
  <c r="AI679" i="17"/>
  <c r="AI678" i="17"/>
  <c r="AI677" i="17"/>
  <c r="AI676" i="17"/>
  <c r="AI675" i="17"/>
  <c r="AI674" i="17"/>
  <c r="AI673" i="17"/>
  <c r="AI672" i="17"/>
  <c r="AI671" i="17"/>
  <c r="AI670" i="17"/>
  <c r="AI669" i="17"/>
  <c r="AI668" i="17"/>
  <c r="AI667" i="17"/>
  <c r="AI666" i="17"/>
  <c r="AI665" i="17"/>
  <c r="AI664" i="17"/>
  <c r="AI663" i="17"/>
  <c r="AI662" i="17"/>
  <c r="AI661" i="17"/>
  <c r="AI660" i="17"/>
  <c r="AI659" i="17"/>
  <c r="AI658" i="17"/>
  <c r="AI657" i="17"/>
  <c r="AI656" i="17"/>
  <c r="AI655" i="17"/>
  <c r="AI654" i="17"/>
  <c r="AI653" i="17"/>
  <c r="AI652" i="17"/>
  <c r="AI651" i="17"/>
  <c r="AI650" i="17"/>
  <c r="AI649" i="17"/>
  <c r="AI648" i="17"/>
  <c r="AI647" i="17"/>
  <c r="AI646" i="17"/>
  <c r="AI645" i="17"/>
  <c r="AI644" i="17"/>
  <c r="AI643" i="17"/>
  <c r="AI642" i="17"/>
  <c r="AI641" i="17"/>
  <c r="AI640" i="17"/>
  <c r="AI639" i="17"/>
  <c r="AI638" i="17"/>
  <c r="AI637" i="17"/>
  <c r="AI636" i="17"/>
  <c r="AI635" i="17"/>
  <c r="AI634" i="17"/>
  <c r="AI633" i="17"/>
  <c r="AI632" i="17"/>
  <c r="AI631" i="17"/>
  <c r="AI630" i="17"/>
  <c r="AI629" i="17"/>
  <c r="AI628" i="17"/>
  <c r="AI627" i="17"/>
  <c r="AI626" i="17"/>
  <c r="AI625" i="17"/>
  <c r="AI624" i="17"/>
  <c r="AI623" i="17"/>
  <c r="AI622" i="17"/>
  <c r="AI621" i="17"/>
  <c r="AI620" i="17"/>
  <c r="AI619" i="17"/>
  <c r="AI618" i="17"/>
  <c r="AI617" i="17"/>
  <c r="AI616" i="17"/>
  <c r="AI615" i="17"/>
  <c r="AI614" i="17"/>
  <c r="AI613" i="17"/>
  <c r="AI612" i="17"/>
  <c r="AI611" i="17"/>
  <c r="AI610" i="17"/>
  <c r="AI609" i="17"/>
  <c r="AI608" i="17"/>
  <c r="AI607" i="17"/>
  <c r="AI606" i="17"/>
  <c r="AI605" i="17"/>
  <c r="AI604" i="17"/>
  <c r="AI603" i="17"/>
  <c r="AI602" i="17"/>
  <c r="AI601" i="17"/>
  <c r="AI600" i="17"/>
  <c r="AI599" i="17"/>
  <c r="AI598" i="17"/>
  <c r="AI597" i="17"/>
  <c r="AI596" i="17"/>
  <c r="AI595" i="17"/>
  <c r="AI594" i="17"/>
  <c r="AI593" i="17"/>
  <c r="AI592" i="17"/>
  <c r="AI591" i="17"/>
  <c r="AI590" i="17"/>
  <c r="AI589" i="17"/>
  <c r="AI588" i="17"/>
  <c r="AI587" i="17"/>
  <c r="AI586" i="17"/>
  <c r="AI585" i="17"/>
  <c r="AI584" i="17"/>
  <c r="AI583" i="17"/>
  <c r="AI582" i="17"/>
  <c r="AI581" i="17"/>
  <c r="AI580" i="17"/>
  <c r="AI579" i="17"/>
  <c r="AI578" i="17"/>
  <c r="AI577" i="17"/>
  <c r="AI576" i="17"/>
  <c r="AI575" i="17"/>
  <c r="AI574" i="17"/>
  <c r="AI573" i="17"/>
  <c r="AI572" i="17"/>
  <c r="AI571" i="17"/>
  <c r="AI570" i="17"/>
  <c r="AI569" i="17"/>
  <c r="AI568" i="17"/>
  <c r="AI567" i="17"/>
  <c r="AI566" i="17"/>
  <c r="AI565" i="17"/>
  <c r="AI564" i="17"/>
  <c r="AI563" i="17"/>
  <c r="AI562" i="17"/>
  <c r="AI561" i="17"/>
  <c r="AI560" i="17"/>
  <c r="AI559" i="17"/>
  <c r="AI558" i="17"/>
  <c r="AI557" i="17"/>
  <c r="AI556" i="17"/>
  <c r="AI555" i="17"/>
  <c r="AI554" i="17"/>
  <c r="AI553" i="17"/>
  <c r="AI552" i="17"/>
  <c r="AI551" i="17"/>
  <c r="AI550" i="17"/>
  <c r="AI549" i="17"/>
  <c r="AI548" i="17"/>
  <c r="AI547" i="17"/>
  <c r="AI546" i="17"/>
  <c r="AI545" i="17"/>
  <c r="AI544" i="17"/>
  <c r="AI543" i="17"/>
  <c r="AI542" i="17"/>
  <c r="AI541" i="17"/>
  <c r="AI540" i="17"/>
  <c r="AI539" i="17"/>
  <c r="AI538" i="17"/>
  <c r="AI537" i="17"/>
  <c r="AI536" i="17"/>
  <c r="AI535" i="17"/>
  <c r="AI534" i="17"/>
  <c r="AI533" i="17"/>
  <c r="AI532" i="17"/>
  <c r="AI531" i="17"/>
  <c r="AI530" i="17"/>
  <c r="AI529" i="17"/>
  <c r="AI528" i="17"/>
  <c r="AI527" i="17"/>
  <c r="AI526" i="17"/>
  <c r="AI525" i="17"/>
  <c r="AI524" i="17"/>
  <c r="AI523" i="17"/>
  <c r="AI522" i="17"/>
  <c r="AI521" i="17"/>
  <c r="AI520" i="17"/>
  <c r="AI519" i="17"/>
  <c r="AI518" i="17"/>
  <c r="AI517" i="17"/>
  <c r="AI516" i="17"/>
  <c r="AI515" i="17"/>
  <c r="AI514" i="17"/>
  <c r="AI513" i="17"/>
  <c r="AI512" i="17"/>
  <c r="AI511" i="17"/>
  <c r="AI510" i="17"/>
  <c r="AI509" i="17"/>
  <c r="AI508" i="17"/>
  <c r="AI507" i="17"/>
  <c r="AI506" i="17"/>
  <c r="AI505" i="17"/>
  <c r="AI504" i="17"/>
  <c r="AI503" i="17"/>
  <c r="AI502" i="17"/>
  <c r="AI501" i="17"/>
  <c r="AI500" i="17"/>
  <c r="AI499" i="17"/>
  <c r="AI498" i="17"/>
  <c r="AI497" i="17"/>
  <c r="AI496" i="17"/>
  <c r="AI495" i="17"/>
  <c r="AI494" i="17"/>
  <c r="AI493" i="17"/>
  <c r="AI492" i="17"/>
  <c r="AI491" i="17"/>
  <c r="AI490" i="17"/>
  <c r="AI489" i="17"/>
  <c r="AI488" i="17"/>
  <c r="AI487" i="17"/>
  <c r="AI486" i="17"/>
  <c r="AI485" i="17"/>
  <c r="AI484" i="17"/>
  <c r="AI483" i="17"/>
  <c r="AI482" i="17"/>
  <c r="AI481" i="17"/>
  <c r="AI480" i="17"/>
  <c r="AI479" i="17"/>
  <c r="AI478" i="17"/>
  <c r="AI477" i="17"/>
  <c r="AI476" i="17"/>
  <c r="AI475" i="17"/>
  <c r="AI474" i="17"/>
  <c r="AI473" i="17"/>
  <c r="AI472" i="17"/>
  <c r="AI471" i="17"/>
  <c r="AI470" i="17"/>
  <c r="AI469" i="17"/>
  <c r="AI468" i="17"/>
  <c r="AI467" i="17"/>
  <c r="AI466" i="17"/>
  <c r="AI465" i="17"/>
  <c r="AI464" i="17"/>
  <c r="AI463" i="17"/>
  <c r="AI462" i="17"/>
  <c r="AI461" i="17"/>
  <c r="AI460" i="17"/>
  <c r="AI459" i="17"/>
  <c r="AI458" i="17"/>
  <c r="AI457" i="17"/>
  <c r="AI456" i="17"/>
  <c r="AI455" i="17"/>
  <c r="AI454" i="17"/>
  <c r="AI453" i="17"/>
  <c r="AI452" i="17"/>
  <c r="AI451" i="17"/>
  <c r="AI450" i="17"/>
  <c r="AI449" i="17"/>
  <c r="AI448" i="17"/>
  <c r="AI447" i="17"/>
  <c r="AI446" i="17"/>
  <c r="AI445" i="17"/>
  <c r="AI444" i="17"/>
  <c r="AI443" i="17"/>
  <c r="AI442" i="17"/>
  <c r="AI441" i="17"/>
  <c r="AI440" i="17"/>
  <c r="AI439" i="17"/>
  <c r="AI438" i="17"/>
  <c r="AI437" i="17"/>
  <c r="AI436" i="17"/>
  <c r="AI435" i="17"/>
  <c r="AI434" i="17"/>
  <c r="AI433" i="17"/>
  <c r="AI432" i="17"/>
  <c r="AI431" i="17"/>
  <c r="AI430" i="17"/>
  <c r="AI429" i="17"/>
  <c r="AI428" i="17"/>
  <c r="AI427" i="17"/>
  <c r="AI426" i="17"/>
  <c r="AI425" i="17"/>
  <c r="AI424" i="17"/>
  <c r="AI423" i="17"/>
  <c r="AI422" i="17"/>
  <c r="AI421" i="17"/>
  <c r="AI420" i="17"/>
  <c r="AI419" i="17"/>
  <c r="AI418" i="17"/>
  <c r="AI417" i="17"/>
  <c r="AI416" i="17"/>
  <c r="AI415" i="17"/>
  <c r="AI414" i="17"/>
  <c r="AI413" i="17"/>
  <c r="AI412" i="17"/>
  <c r="AI411" i="17"/>
  <c r="AI410" i="17"/>
  <c r="AI409" i="17"/>
  <c r="AI408" i="17"/>
  <c r="AI407" i="17"/>
  <c r="AI406" i="17"/>
  <c r="AI405" i="17"/>
  <c r="AI404" i="17"/>
  <c r="AI403" i="17"/>
  <c r="AI402" i="17"/>
  <c r="AI401" i="17"/>
  <c r="AI400" i="17"/>
  <c r="AI399" i="17"/>
  <c r="AI398" i="17"/>
  <c r="AI397" i="17"/>
  <c r="AI396" i="17"/>
  <c r="AI395" i="17"/>
  <c r="AI394" i="17"/>
  <c r="AI393" i="17"/>
  <c r="AI392" i="17"/>
  <c r="AI391" i="17"/>
  <c r="AI390" i="17"/>
  <c r="AI389" i="17"/>
  <c r="AI388" i="17"/>
  <c r="AI387" i="17"/>
  <c r="AI386" i="17"/>
  <c r="AI385" i="17"/>
  <c r="AI384" i="17"/>
  <c r="AI383" i="17"/>
  <c r="AI382" i="17"/>
  <c r="AI381" i="17"/>
  <c r="AI380" i="17"/>
  <c r="AI379" i="17"/>
  <c r="AI378" i="17"/>
  <c r="AI377" i="17"/>
  <c r="AI376" i="17"/>
  <c r="AI375" i="17"/>
  <c r="AI374" i="17"/>
  <c r="AI373" i="17"/>
  <c r="AI372" i="17"/>
  <c r="AI371" i="17"/>
  <c r="AI370" i="17"/>
  <c r="AI369" i="17"/>
  <c r="AI368" i="17"/>
  <c r="AI367" i="17"/>
  <c r="AI366" i="17"/>
  <c r="AI365" i="17"/>
  <c r="AI364" i="17"/>
  <c r="AI363" i="17"/>
  <c r="AI362" i="17"/>
  <c r="AI361" i="17"/>
  <c r="AI360" i="17"/>
  <c r="AI359" i="17"/>
  <c r="AI358" i="17"/>
  <c r="AI357" i="17"/>
  <c r="AI356" i="17"/>
  <c r="AI355" i="17"/>
  <c r="AI354" i="17"/>
  <c r="AI353" i="17"/>
  <c r="AI352" i="17"/>
  <c r="AI351" i="17"/>
  <c r="AI350" i="17"/>
  <c r="AI349" i="17"/>
  <c r="AI348" i="17"/>
  <c r="AI347" i="17"/>
  <c r="AI346" i="17"/>
  <c r="AI345" i="17"/>
  <c r="AI344" i="17"/>
  <c r="AI343" i="17"/>
  <c r="AI342" i="17"/>
  <c r="AI341" i="17"/>
  <c r="AI340" i="17"/>
  <c r="AI339" i="17"/>
  <c r="AI338" i="17"/>
  <c r="AI337" i="17"/>
  <c r="AI336" i="17"/>
  <c r="AI335" i="17"/>
  <c r="AI334" i="17"/>
  <c r="AI333" i="17"/>
  <c r="AI332" i="17"/>
  <c r="AI331" i="17"/>
  <c r="AI330" i="17"/>
  <c r="AI329" i="17"/>
  <c r="AI328" i="17"/>
  <c r="AI327" i="17"/>
  <c r="AI326" i="17"/>
  <c r="AI325" i="17"/>
  <c r="AI324" i="17"/>
  <c r="AI323" i="17"/>
  <c r="AI322" i="17"/>
  <c r="AI321" i="17"/>
  <c r="AI320" i="17"/>
  <c r="AI319" i="17"/>
  <c r="AI318" i="17"/>
  <c r="AI317" i="17"/>
  <c r="AI316" i="17"/>
  <c r="AI315" i="17"/>
  <c r="AI314" i="17"/>
  <c r="AI313" i="17"/>
  <c r="AI312" i="17"/>
  <c r="AI311" i="17"/>
  <c r="AI310" i="17"/>
  <c r="AI309" i="17"/>
  <c r="AI308" i="17"/>
  <c r="AI307" i="17"/>
  <c r="AI306" i="17"/>
  <c r="AI305" i="17"/>
  <c r="AI304" i="17"/>
  <c r="AI303" i="17"/>
  <c r="AI302" i="17"/>
  <c r="AI301" i="17"/>
  <c r="AI300" i="17"/>
  <c r="AI299" i="17"/>
  <c r="AI298" i="17"/>
  <c r="AI297" i="17"/>
  <c r="AI296" i="17"/>
  <c r="AI295" i="17"/>
  <c r="AI294" i="17"/>
  <c r="AI293" i="17"/>
  <c r="AI292" i="17"/>
  <c r="AI291" i="17"/>
  <c r="AI290" i="17"/>
  <c r="AI289" i="17"/>
  <c r="AI288" i="17"/>
  <c r="AI287" i="17"/>
  <c r="AI286" i="17"/>
  <c r="AI285" i="17"/>
  <c r="AI284" i="17"/>
  <c r="AI283" i="17"/>
  <c r="AI282" i="17"/>
  <c r="AI281" i="17"/>
  <c r="AI280" i="17"/>
  <c r="AI279" i="17"/>
  <c r="AI278" i="17"/>
  <c r="AI277" i="17"/>
  <c r="AI276" i="17"/>
  <c r="AI275" i="17"/>
  <c r="AI274" i="17"/>
  <c r="AI273" i="17"/>
  <c r="AI272" i="17"/>
  <c r="AI271" i="17"/>
  <c r="AI270" i="17"/>
  <c r="AI269" i="17"/>
  <c r="AI268" i="17"/>
  <c r="AI267" i="17"/>
  <c r="AI266" i="17"/>
  <c r="AI265" i="17"/>
  <c r="AI264" i="17"/>
  <c r="AI263" i="17"/>
  <c r="AI262" i="17"/>
  <c r="AI261" i="17"/>
  <c r="AI260" i="17"/>
  <c r="AI259" i="17"/>
  <c r="AI258" i="17"/>
  <c r="AI257" i="17"/>
  <c r="AI256" i="17"/>
  <c r="AI255" i="17"/>
  <c r="AI254" i="17"/>
  <c r="AI253" i="17"/>
  <c r="AI252" i="17"/>
  <c r="AI251" i="17"/>
  <c r="AI250" i="17"/>
  <c r="AI249" i="17"/>
  <c r="AI248" i="17"/>
  <c r="AI247" i="17"/>
  <c r="AI246" i="17"/>
  <c r="AI245" i="17"/>
  <c r="AI244" i="17"/>
  <c r="AI243" i="17"/>
  <c r="AI242" i="17"/>
  <c r="AI241" i="17"/>
  <c r="AI240" i="17"/>
  <c r="AI239" i="17"/>
  <c r="AI238" i="17"/>
  <c r="AI237" i="17"/>
  <c r="AI236" i="17"/>
  <c r="AI235" i="17"/>
  <c r="AI234" i="17"/>
  <c r="AI233" i="17"/>
  <c r="AI232" i="17"/>
  <c r="AI231" i="17"/>
  <c r="AI230" i="17"/>
  <c r="AI229" i="17"/>
  <c r="AI228" i="17"/>
  <c r="AI227" i="17"/>
  <c r="AI226" i="17"/>
  <c r="AI225" i="17"/>
  <c r="AI224" i="17"/>
  <c r="AI223" i="17"/>
  <c r="AI222" i="17"/>
  <c r="AI221" i="17"/>
  <c r="AI220" i="17"/>
  <c r="AI219" i="17"/>
  <c r="AI218" i="17"/>
  <c r="AI217" i="17"/>
  <c r="AI216" i="17"/>
  <c r="AI215" i="17"/>
  <c r="AI214" i="17"/>
  <c r="AI213" i="17"/>
  <c r="AI212" i="17"/>
  <c r="AI211" i="17"/>
  <c r="AI210" i="17"/>
  <c r="AI209" i="17"/>
  <c r="AI208" i="17"/>
  <c r="AI207" i="17"/>
  <c r="AI206" i="17"/>
  <c r="AI205" i="17"/>
  <c r="AI204" i="17"/>
  <c r="AI203" i="17"/>
  <c r="AI202" i="17"/>
  <c r="AI201" i="17"/>
  <c r="AI200" i="17"/>
  <c r="AI199" i="17"/>
  <c r="AI198" i="17"/>
  <c r="AI197" i="17"/>
  <c r="AI196" i="17"/>
  <c r="AI195" i="17"/>
  <c r="AI194" i="17"/>
  <c r="AI193" i="17"/>
  <c r="AI192" i="17"/>
  <c r="AI191" i="17"/>
  <c r="AI190" i="17"/>
  <c r="AI189" i="17"/>
  <c r="AI188" i="17"/>
  <c r="AI187" i="17"/>
  <c r="AI186" i="17"/>
  <c r="AI185" i="17"/>
  <c r="AI184" i="17"/>
  <c r="AI183" i="17"/>
  <c r="AI182" i="17"/>
  <c r="AI181" i="17"/>
  <c r="AI180" i="17"/>
  <c r="AI179" i="17"/>
  <c r="AI178" i="17"/>
  <c r="AI177" i="17"/>
  <c r="AI176" i="17"/>
  <c r="AI175" i="17"/>
  <c r="AI174" i="17"/>
  <c r="AI173" i="17"/>
  <c r="AI172" i="17"/>
  <c r="AI171" i="17"/>
  <c r="AI170" i="17"/>
  <c r="AI169" i="17"/>
  <c r="AI168" i="17"/>
  <c r="AI167" i="17"/>
  <c r="AI166" i="17"/>
  <c r="AI165" i="17"/>
  <c r="AI164" i="17"/>
  <c r="AI163" i="17"/>
  <c r="AI162" i="17"/>
  <c r="AI161" i="17"/>
  <c r="AI160" i="17"/>
  <c r="AI159" i="17"/>
  <c r="AI158" i="17"/>
  <c r="AI157" i="17"/>
  <c r="AI156" i="17"/>
  <c r="AI155" i="17"/>
  <c r="AI154" i="17"/>
  <c r="AI153" i="17"/>
  <c r="AI152" i="17"/>
  <c r="AI151" i="17"/>
  <c r="AI150" i="17"/>
  <c r="AI149" i="17"/>
  <c r="AI148" i="17"/>
  <c r="AI147" i="17"/>
  <c r="AI146" i="17"/>
  <c r="AI145" i="17"/>
  <c r="AI144" i="17"/>
  <c r="AI143" i="17"/>
  <c r="AI142" i="17"/>
  <c r="AI141" i="17"/>
  <c r="AI140" i="17"/>
  <c r="AI139" i="17"/>
  <c r="AI138" i="17"/>
  <c r="AI137" i="17"/>
  <c r="AI136" i="17"/>
  <c r="AI135" i="17"/>
  <c r="AI134" i="17"/>
  <c r="AI133" i="17"/>
  <c r="AI132" i="17"/>
  <c r="AI131" i="17"/>
  <c r="AI130" i="17"/>
  <c r="AI129" i="17"/>
  <c r="AI128" i="17"/>
  <c r="AI127" i="17"/>
  <c r="AI126" i="17"/>
  <c r="AI125" i="17"/>
  <c r="AI124" i="17"/>
  <c r="AI123" i="17"/>
  <c r="AI122" i="17"/>
  <c r="AI121" i="17"/>
  <c r="AI120" i="17"/>
  <c r="AI119" i="17"/>
  <c r="AI118" i="17"/>
  <c r="AI117" i="17"/>
  <c r="AI116" i="17"/>
  <c r="AI115" i="17"/>
  <c r="AI114" i="17"/>
  <c r="AI113" i="17"/>
  <c r="AI112" i="17"/>
  <c r="AI111" i="17"/>
  <c r="AI110" i="17"/>
  <c r="AI109" i="17"/>
  <c r="AI108" i="17"/>
  <c r="AI107" i="17"/>
  <c r="AI106" i="17"/>
  <c r="AI105" i="17"/>
  <c r="AI104" i="17"/>
  <c r="AI103" i="17"/>
  <c r="AI102" i="17"/>
  <c r="AI101" i="17"/>
  <c r="AI100" i="17"/>
  <c r="AI99" i="17"/>
  <c r="AI98" i="17"/>
  <c r="AI97" i="17"/>
  <c r="AI96" i="17"/>
  <c r="AI95" i="17"/>
  <c r="AI94" i="17"/>
  <c r="AI93" i="17"/>
  <c r="AI92" i="17"/>
  <c r="AI91" i="17"/>
  <c r="AI90" i="17"/>
  <c r="AI89" i="17"/>
  <c r="AI88" i="17"/>
  <c r="AI87" i="17"/>
  <c r="AI86" i="17"/>
  <c r="AI85" i="17"/>
  <c r="AI84" i="17"/>
  <c r="AI83" i="17"/>
  <c r="AI82" i="17"/>
  <c r="AI81" i="17"/>
  <c r="AI80" i="17"/>
  <c r="AI79" i="17"/>
  <c r="AI78" i="17"/>
  <c r="AI77" i="17"/>
  <c r="AI76" i="17"/>
  <c r="AI75" i="17"/>
  <c r="AI74" i="17"/>
  <c r="AI73" i="17"/>
  <c r="AI72" i="17"/>
  <c r="AI71" i="17"/>
  <c r="AI70" i="17"/>
  <c r="AI69" i="17"/>
  <c r="AI68" i="17"/>
  <c r="AI67" i="17"/>
  <c r="AI66" i="17"/>
  <c r="AI65" i="17"/>
  <c r="AI64" i="17"/>
  <c r="AI63" i="17"/>
  <c r="AI62" i="17"/>
  <c r="AI61" i="17"/>
  <c r="AI60" i="17"/>
  <c r="AI59" i="17"/>
  <c r="AI58" i="17"/>
  <c r="AI57" i="17"/>
  <c r="AI56" i="17"/>
  <c r="AI55" i="17"/>
  <c r="AI54" i="17"/>
  <c r="AI53" i="17"/>
  <c r="AI52" i="17"/>
  <c r="AI51" i="17"/>
  <c r="AI50" i="17"/>
  <c r="AI49" i="17"/>
  <c r="AI48" i="17"/>
  <c r="AI47" i="17"/>
  <c r="AI46" i="17"/>
  <c r="AI45" i="17"/>
  <c r="AI44" i="17"/>
  <c r="AI43" i="17"/>
  <c r="AI42" i="17"/>
  <c r="AI41" i="17"/>
  <c r="AI40" i="17"/>
  <c r="AI39" i="17"/>
  <c r="AI38" i="17"/>
  <c r="AI37" i="17"/>
  <c r="AI36" i="17"/>
  <c r="AI35" i="17"/>
  <c r="AI34" i="17"/>
  <c r="AI33" i="17"/>
  <c r="AI32" i="17"/>
  <c r="AI31" i="17"/>
  <c r="AI30" i="17"/>
  <c r="AI29" i="17"/>
  <c r="AI28" i="17"/>
  <c r="AI27" i="17"/>
  <c r="AI26" i="17"/>
  <c r="AI25" i="17"/>
  <c r="AI24" i="17"/>
  <c r="AI23" i="17"/>
  <c r="AI22" i="17"/>
  <c r="AI21" i="17"/>
  <c r="AI20" i="17"/>
  <c r="AI19" i="17"/>
  <c r="AI18" i="17"/>
  <c r="AI17" i="17"/>
  <c r="AI16" i="17"/>
  <c r="AI15" i="17"/>
  <c r="AI14" i="17"/>
  <c r="AI13" i="17"/>
  <c r="AI12" i="17"/>
  <c r="AI11" i="17"/>
  <c r="AI10" i="17"/>
  <c r="AI9" i="17"/>
  <c r="AI8" i="17"/>
  <c r="AI7" i="17"/>
  <c r="AI6" i="17"/>
  <c r="AI5" i="17"/>
  <c r="AI4" i="17"/>
  <c r="AI3" i="17"/>
  <c r="AG1351" i="17"/>
  <c r="AG1350" i="17"/>
  <c r="AG1349" i="17"/>
  <c r="AG1348" i="17"/>
  <c r="AG1347" i="17"/>
  <c r="AG1346" i="17"/>
  <c r="AG1345" i="17"/>
  <c r="AG1344" i="17"/>
  <c r="AG1343" i="17"/>
  <c r="AG1342" i="17"/>
  <c r="AG1341" i="17"/>
  <c r="AG1340" i="17"/>
  <c r="AG1339" i="17"/>
  <c r="AG1338" i="17"/>
  <c r="AG1337" i="17"/>
  <c r="AG1336" i="17"/>
  <c r="AG1335" i="17"/>
  <c r="AG1334" i="17"/>
  <c r="AG1333" i="17"/>
  <c r="AG1332" i="17"/>
  <c r="AG1331" i="17"/>
  <c r="AG1330" i="17"/>
  <c r="AG1329" i="17"/>
  <c r="AG1328" i="17"/>
  <c r="AG1327" i="17"/>
  <c r="AG1326" i="17"/>
  <c r="AG1325" i="17"/>
  <c r="AG1324" i="17"/>
  <c r="AG1323" i="17"/>
  <c r="AG1322" i="17"/>
  <c r="AG1321" i="17"/>
  <c r="AG1320" i="17"/>
  <c r="AG1319" i="17"/>
  <c r="AG1318" i="17"/>
  <c r="AG1317" i="17"/>
  <c r="AG1316" i="17"/>
  <c r="AG1315" i="17"/>
  <c r="AG1314" i="17"/>
  <c r="AG1313" i="17"/>
  <c r="AG1312" i="17"/>
  <c r="AG1311" i="17"/>
  <c r="AG1310" i="17"/>
  <c r="AG1309" i="17"/>
  <c r="AG1308" i="17"/>
  <c r="AG1307" i="17"/>
  <c r="AG1306" i="17"/>
  <c r="AG1305" i="17"/>
  <c r="AG1304" i="17"/>
  <c r="AG1303" i="17"/>
  <c r="AG1302" i="17"/>
  <c r="AG1301" i="17"/>
  <c r="AG1300" i="17"/>
  <c r="AG1299" i="17"/>
  <c r="AG1298" i="17"/>
  <c r="AG1297" i="17"/>
  <c r="AG1296" i="17"/>
  <c r="AG1295" i="17"/>
  <c r="AG1294" i="17"/>
  <c r="AG1293" i="17"/>
  <c r="AG1292" i="17"/>
  <c r="AG1291" i="17"/>
  <c r="AG1290" i="17"/>
  <c r="AG1289" i="17"/>
  <c r="AG1288" i="17"/>
  <c r="AG1287" i="17"/>
  <c r="AG1286" i="17"/>
  <c r="AG1285" i="17"/>
  <c r="AG1284" i="17"/>
  <c r="AG1283" i="17"/>
  <c r="AG1282" i="17"/>
  <c r="AG1281" i="17"/>
  <c r="AG1280" i="17"/>
  <c r="AG1279" i="17"/>
  <c r="AG1278" i="17"/>
  <c r="AG1277" i="17"/>
  <c r="AG1276" i="17"/>
  <c r="AG1275" i="17"/>
  <c r="AG1274" i="17"/>
  <c r="AG1273" i="17"/>
  <c r="AG1272" i="17"/>
  <c r="AG1271" i="17"/>
  <c r="AG1270" i="17"/>
  <c r="AG1269" i="17"/>
  <c r="AG1268" i="17"/>
  <c r="AG1267" i="17"/>
  <c r="AG1266" i="17"/>
  <c r="AG1265" i="17"/>
  <c r="AG1264" i="17"/>
  <c r="AG1263" i="17"/>
  <c r="AG1262" i="17"/>
  <c r="AG1261" i="17"/>
  <c r="AG1260" i="17"/>
  <c r="AG1259" i="17"/>
  <c r="AG1258" i="17"/>
  <c r="AG1257" i="17"/>
  <c r="AG1256" i="17"/>
  <c r="AG1255" i="17"/>
  <c r="AG1254" i="17"/>
  <c r="AG1253" i="17"/>
  <c r="AG1252" i="17"/>
  <c r="AG1251" i="17"/>
  <c r="AG1250" i="17"/>
  <c r="AG1249" i="17"/>
  <c r="AG1248" i="17"/>
  <c r="AG1247" i="17"/>
  <c r="AG1246" i="17"/>
  <c r="AG1245" i="17"/>
  <c r="AG1244" i="17"/>
  <c r="AG1243" i="17"/>
  <c r="AG1242" i="17"/>
  <c r="AG1241" i="17"/>
  <c r="AG1240" i="17"/>
  <c r="AG1239" i="17"/>
  <c r="AG1238" i="17"/>
  <c r="AG1237" i="17"/>
  <c r="AG1236" i="17"/>
  <c r="AG1235" i="17"/>
  <c r="AG1234" i="17"/>
  <c r="AG1233" i="17"/>
  <c r="AG1232" i="17"/>
  <c r="AG1231" i="17"/>
  <c r="AG1230" i="17"/>
  <c r="AG1229" i="17"/>
  <c r="AG1228" i="17"/>
  <c r="AG1227" i="17"/>
  <c r="AG1226" i="17"/>
  <c r="AG1225" i="17"/>
  <c r="AG1224" i="17"/>
  <c r="AG1223" i="17"/>
  <c r="AG1222" i="17"/>
  <c r="AG1221" i="17"/>
  <c r="AG1220" i="17"/>
  <c r="AG1219" i="17"/>
  <c r="AG1218" i="17"/>
  <c r="AG1217" i="17"/>
  <c r="AG1216" i="17"/>
  <c r="AG1215" i="17"/>
  <c r="AG1214" i="17"/>
  <c r="AG1213" i="17"/>
  <c r="AG1212" i="17"/>
  <c r="AG1211" i="17"/>
  <c r="AG1210" i="17"/>
  <c r="AG1209" i="17"/>
  <c r="AG1208" i="17"/>
  <c r="AG1207" i="17"/>
  <c r="AG1206" i="17"/>
  <c r="AG1205" i="17"/>
  <c r="AG1204" i="17"/>
  <c r="AG1203" i="17"/>
  <c r="AG1202" i="17"/>
  <c r="AG1201" i="17"/>
  <c r="AG1200" i="17"/>
  <c r="AG1199" i="17"/>
  <c r="AG1198" i="17"/>
  <c r="AG1197" i="17"/>
  <c r="AG1196" i="17"/>
  <c r="AG1195" i="17"/>
  <c r="AG1194" i="17"/>
  <c r="AG1193" i="17"/>
  <c r="AG1192" i="17"/>
  <c r="AG1191" i="17"/>
  <c r="AG1190" i="17"/>
  <c r="AG1189" i="17"/>
  <c r="AG1188" i="17"/>
  <c r="AG1187" i="17"/>
  <c r="AG1186" i="17"/>
  <c r="AG1185" i="17"/>
  <c r="AG1184" i="17"/>
  <c r="AG1183" i="17"/>
  <c r="AG1182" i="17"/>
  <c r="AG1181" i="17"/>
  <c r="AG1180" i="17"/>
  <c r="AG1179" i="17"/>
  <c r="AG1178" i="17"/>
  <c r="AG1177" i="17"/>
  <c r="AG1176" i="17"/>
  <c r="AG1175" i="17"/>
  <c r="AG1174" i="17"/>
  <c r="AG1173" i="17"/>
  <c r="AG1172" i="17"/>
  <c r="AG1171" i="17"/>
  <c r="AG1170" i="17"/>
  <c r="AG1169" i="17"/>
  <c r="AG1168" i="17"/>
  <c r="AG1167" i="17"/>
  <c r="AG1166" i="17"/>
  <c r="AG1165" i="17"/>
  <c r="AG1164" i="17"/>
  <c r="AG1163" i="17"/>
  <c r="AG1162" i="17"/>
  <c r="AG1161" i="17"/>
  <c r="AG1160" i="17"/>
  <c r="AG1159" i="17"/>
  <c r="AG1158" i="17"/>
  <c r="AG1157" i="17"/>
  <c r="AG1156" i="17"/>
  <c r="AG1155" i="17"/>
  <c r="AG1154" i="17"/>
  <c r="AG1153" i="17"/>
  <c r="AG1152" i="17"/>
  <c r="AG1151" i="17"/>
  <c r="AG1150" i="17"/>
  <c r="AG1149" i="17"/>
  <c r="AG1148" i="17"/>
  <c r="AG1147" i="17"/>
  <c r="AG1146" i="17"/>
  <c r="AG1145" i="17"/>
  <c r="AG1144" i="17"/>
  <c r="AG1143" i="17"/>
  <c r="AG1142" i="17"/>
  <c r="AG1141" i="17"/>
  <c r="AG1140" i="17"/>
  <c r="AG1139" i="17"/>
  <c r="AG1138" i="17"/>
  <c r="AG1137" i="17"/>
  <c r="AG1136" i="17"/>
  <c r="AG1135" i="17"/>
  <c r="AG1134" i="17"/>
  <c r="AG1133" i="17"/>
  <c r="AG1132" i="17"/>
  <c r="AG1131" i="17"/>
  <c r="AG1130" i="17"/>
  <c r="AG1129" i="17"/>
  <c r="AG1128" i="17"/>
  <c r="AG1127" i="17"/>
  <c r="AG1126" i="17"/>
  <c r="AG1125" i="17"/>
  <c r="AG1124" i="17"/>
  <c r="AG1123" i="17"/>
  <c r="AG1122" i="17"/>
  <c r="AG1121" i="17"/>
  <c r="AG1120" i="17"/>
  <c r="AG1119" i="17"/>
  <c r="AG1118" i="17"/>
  <c r="AG1117" i="17"/>
  <c r="AG1116" i="17"/>
  <c r="AG1115" i="17"/>
  <c r="AG1114" i="17"/>
  <c r="AG1113" i="17"/>
  <c r="AG1112" i="17"/>
  <c r="AG1111" i="17"/>
  <c r="AG1110" i="17"/>
  <c r="AG1109" i="17"/>
  <c r="AG1108" i="17"/>
  <c r="AG1107" i="17"/>
  <c r="AG1106" i="17"/>
  <c r="AG1105" i="17"/>
  <c r="AG1104" i="17"/>
  <c r="AG1103" i="17"/>
  <c r="AG1102" i="17"/>
  <c r="AG1101" i="17"/>
  <c r="AG1100" i="17"/>
  <c r="AG1099" i="17"/>
  <c r="AG1098" i="17"/>
  <c r="AG1097" i="17"/>
  <c r="AG1096" i="17"/>
  <c r="AG1095" i="17"/>
  <c r="AG1094" i="17"/>
  <c r="AG1093" i="17"/>
  <c r="AG1092" i="17"/>
  <c r="AG1091" i="17"/>
  <c r="AG1090" i="17"/>
  <c r="AG1089" i="17"/>
  <c r="AG1088" i="17"/>
  <c r="AG1087" i="17"/>
  <c r="AG1086" i="17"/>
  <c r="AG1085" i="17"/>
  <c r="AG1084" i="17"/>
  <c r="AG1083" i="17"/>
  <c r="AG1082" i="17"/>
  <c r="AG1081" i="17"/>
  <c r="AG1080" i="17"/>
  <c r="AG1079" i="17"/>
  <c r="AG1078" i="17"/>
  <c r="AG1077" i="17"/>
  <c r="AG1076" i="17"/>
  <c r="AG1075" i="17"/>
  <c r="AG1074" i="17"/>
  <c r="AG1073" i="17"/>
  <c r="AG1072" i="17"/>
  <c r="AG1071" i="17"/>
  <c r="AG1070" i="17"/>
  <c r="AG1069" i="17"/>
  <c r="AG1068" i="17"/>
  <c r="AG1067" i="17"/>
  <c r="AG1066" i="17"/>
  <c r="AG1065" i="17"/>
  <c r="AG1064" i="17"/>
  <c r="AG1063" i="17"/>
  <c r="AG1062" i="17"/>
  <c r="AG1061" i="17"/>
  <c r="AG1060" i="17"/>
  <c r="AG1059" i="17"/>
  <c r="AG1058" i="17"/>
  <c r="AG1057" i="17"/>
  <c r="AG1056" i="17"/>
  <c r="AG1055" i="17"/>
  <c r="AG1054" i="17"/>
  <c r="AG1053" i="17"/>
  <c r="AG1052" i="17"/>
  <c r="AG1051" i="17"/>
  <c r="AG1050" i="17"/>
  <c r="AG1049" i="17"/>
  <c r="AG1048" i="17"/>
  <c r="AG1047" i="17"/>
  <c r="AG1046" i="17"/>
  <c r="AG1045" i="17"/>
  <c r="AG1044" i="17"/>
  <c r="AG1043" i="17"/>
  <c r="AG1042" i="17"/>
  <c r="AG1041" i="17"/>
  <c r="AG1040" i="17"/>
  <c r="AG1039" i="17"/>
  <c r="AG1038" i="17"/>
  <c r="AG1037" i="17"/>
  <c r="AG1036" i="17"/>
  <c r="AG1035" i="17"/>
  <c r="AG1034" i="17"/>
  <c r="AG1033" i="17"/>
  <c r="AG1032" i="17"/>
  <c r="AG1031" i="17"/>
  <c r="AG1030" i="17"/>
  <c r="AG1029" i="17"/>
  <c r="AG1028" i="17"/>
  <c r="AG1027" i="17"/>
  <c r="AG1026" i="17"/>
  <c r="AG1025" i="17"/>
  <c r="AG1024" i="17"/>
  <c r="AG1023" i="17"/>
  <c r="AG1022" i="17"/>
  <c r="AG1021" i="17"/>
  <c r="AG1020" i="17"/>
  <c r="AG1019" i="17"/>
  <c r="AG1018" i="17"/>
  <c r="AG1017" i="17"/>
  <c r="AG1016" i="17"/>
  <c r="AG1015" i="17"/>
  <c r="AG1014" i="17"/>
  <c r="AG1013" i="17"/>
  <c r="AG1012" i="17"/>
  <c r="AG1011" i="17"/>
  <c r="AG1010" i="17"/>
  <c r="AG1009" i="17"/>
  <c r="AG1008" i="17"/>
  <c r="AG1007" i="17"/>
  <c r="AG1006" i="17"/>
  <c r="AG1005" i="17"/>
  <c r="AG1004" i="17"/>
  <c r="AG1003" i="17"/>
  <c r="AG1002" i="17"/>
  <c r="AG1001" i="17"/>
  <c r="AG1000" i="17"/>
  <c r="AG999" i="17"/>
  <c r="AG998" i="17"/>
  <c r="AG997" i="17"/>
  <c r="AG996" i="17"/>
  <c r="AG995" i="17"/>
  <c r="AG994" i="17"/>
  <c r="AG993" i="17"/>
  <c r="AG992" i="17"/>
  <c r="AG991" i="17"/>
  <c r="AG990" i="17"/>
  <c r="AG989" i="17"/>
  <c r="AG988" i="17"/>
  <c r="AG987" i="17"/>
  <c r="AG986" i="17"/>
  <c r="AG985" i="17"/>
  <c r="AG984" i="17"/>
  <c r="AG983" i="17"/>
  <c r="AG982" i="17"/>
  <c r="AG981" i="17"/>
  <c r="AG980" i="17"/>
  <c r="AG979" i="17"/>
  <c r="AG978" i="17"/>
  <c r="AG977" i="17"/>
  <c r="AG976" i="17"/>
  <c r="AG975" i="17"/>
  <c r="AG974" i="17"/>
  <c r="AG973" i="17"/>
  <c r="AG972" i="17"/>
  <c r="AG971" i="17"/>
  <c r="AG970" i="17"/>
  <c r="AG969" i="17"/>
  <c r="AG968" i="17"/>
  <c r="AG967" i="17"/>
  <c r="AG966" i="17"/>
  <c r="AG965" i="17"/>
  <c r="AG964" i="17"/>
  <c r="AG963" i="17"/>
  <c r="AG962" i="17"/>
  <c r="AG961" i="17"/>
  <c r="AG960" i="17"/>
  <c r="AG959" i="17"/>
  <c r="AG958" i="17"/>
  <c r="AG957" i="17"/>
  <c r="AG956" i="17"/>
  <c r="AG955" i="17"/>
  <c r="AG954" i="17"/>
  <c r="AG953" i="17"/>
  <c r="AG952" i="17"/>
  <c r="AG951" i="17"/>
  <c r="AG950" i="17"/>
  <c r="AG949" i="17"/>
  <c r="AG948" i="17"/>
  <c r="AG947" i="17"/>
  <c r="AG946" i="17"/>
  <c r="AG945" i="17"/>
  <c r="AG944" i="17"/>
  <c r="AG943" i="17"/>
  <c r="AG942" i="17"/>
  <c r="AG941" i="17"/>
  <c r="AG940" i="17"/>
  <c r="AG939" i="17"/>
  <c r="AG938" i="17"/>
  <c r="AG937" i="17"/>
  <c r="AG936" i="17"/>
  <c r="AG935" i="17"/>
  <c r="AG934" i="17"/>
  <c r="AG933" i="17"/>
  <c r="AG932" i="17"/>
  <c r="AG931" i="17"/>
  <c r="AG930" i="17"/>
  <c r="AG929" i="17"/>
  <c r="AG928" i="17"/>
  <c r="AG927" i="17"/>
  <c r="AG926" i="17"/>
  <c r="AG925" i="17"/>
  <c r="AG924" i="17"/>
  <c r="AG923" i="17"/>
  <c r="AG922" i="17"/>
  <c r="AG921" i="17"/>
  <c r="AG920" i="17"/>
  <c r="AG919" i="17"/>
  <c r="AG918" i="17"/>
  <c r="AG917" i="17"/>
  <c r="AG916" i="17"/>
  <c r="AG915" i="17"/>
  <c r="AG914" i="17"/>
  <c r="AG913" i="17"/>
  <c r="AG912" i="17"/>
  <c r="AG911" i="17"/>
  <c r="AG910" i="17"/>
  <c r="AG909" i="17"/>
  <c r="AG908" i="17"/>
  <c r="AG907" i="17"/>
  <c r="AG906" i="17"/>
  <c r="AG905" i="17"/>
  <c r="AG904" i="17"/>
  <c r="AG903" i="17"/>
  <c r="AG902" i="17"/>
  <c r="AG901" i="17"/>
  <c r="AG900" i="17"/>
  <c r="AG899" i="17"/>
  <c r="AG898" i="17"/>
  <c r="AG897" i="17"/>
  <c r="AG896" i="17"/>
  <c r="AG895" i="17"/>
  <c r="AG894" i="17"/>
  <c r="AG893" i="17"/>
  <c r="AG892" i="17"/>
  <c r="AG891" i="17"/>
  <c r="AG890" i="17"/>
  <c r="AG889" i="17"/>
  <c r="AG888" i="17"/>
  <c r="AG887" i="17"/>
  <c r="AG886" i="17"/>
  <c r="AG885" i="17"/>
  <c r="AG884" i="17"/>
  <c r="AG883" i="17"/>
  <c r="AG882" i="17"/>
  <c r="AG881" i="17"/>
  <c r="AG880" i="17"/>
  <c r="AG879" i="17"/>
  <c r="AG878" i="17"/>
  <c r="AG877" i="17"/>
  <c r="AG876" i="17"/>
  <c r="AG875" i="17"/>
  <c r="AG874" i="17"/>
  <c r="AG873" i="17"/>
  <c r="AG872" i="17"/>
  <c r="AG871" i="17"/>
  <c r="AG870" i="17"/>
  <c r="AG869" i="17"/>
  <c r="AG868" i="17"/>
  <c r="AG867" i="17"/>
  <c r="AG866" i="17"/>
  <c r="AG865" i="17"/>
  <c r="AG864" i="17"/>
  <c r="AG863" i="17"/>
  <c r="AG862" i="17"/>
  <c r="AG861" i="17"/>
  <c r="AG860" i="17"/>
  <c r="AG859" i="17"/>
  <c r="AG858" i="17"/>
  <c r="AG857" i="17"/>
  <c r="AG856" i="17"/>
  <c r="AG855" i="17"/>
  <c r="AG854" i="17"/>
  <c r="AG853" i="17"/>
  <c r="AG852" i="17"/>
  <c r="AG851" i="17"/>
  <c r="AG850" i="17"/>
  <c r="AG849" i="17"/>
  <c r="AG848" i="17"/>
  <c r="AG847" i="17"/>
  <c r="AG846" i="17"/>
  <c r="AG845" i="17"/>
  <c r="AG844" i="17"/>
  <c r="AG843" i="17"/>
  <c r="AG842" i="17"/>
  <c r="AG841" i="17"/>
  <c r="AG840" i="17"/>
  <c r="AG839" i="17"/>
  <c r="AG838" i="17"/>
  <c r="AG837" i="17"/>
  <c r="AG836" i="17"/>
  <c r="AG835" i="17"/>
  <c r="AG834" i="17"/>
  <c r="AG833" i="17"/>
  <c r="AG832" i="17"/>
  <c r="AG831" i="17"/>
  <c r="AG830" i="17"/>
  <c r="AG829" i="17"/>
  <c r="AG828" i="17"/>
  <c r="AG827" i="17"/>
  <c r="AG826" i="17"/>
  <c r="AG825" i="17"/>
  <c r="AG824" i="17"/>
  <c r="AG823" i="17"/>
  <c r="AG822" i="17"/>
  <c r="AG821" i="17"/>
  <c r="AG820" i="17"/>
  <c r="AG819" i="17"/>
  <c r="AG818" i="17"/>
  <c r="AG817" i="17"/>
  <c r="AG816" i="17"/>
  <c r="AG815" i="17"/>
  <c r="AG814" i="17"/>
  <c r="AG813" i="17"/>
  <c r="AG812" i="17"/>
  <c r="AG811" i="17"/>
  <c r="AG810" i="17"/>
  <c r="AG809" i="17"/>
  <c r="AG808" i="17"/>
  <c r="AG807" i="17"/>
  <c r="AG806" i="17"/>
  <c r="AG805" i="17"/>
  <c r="AG804" i="17"/>
  <c r="AG803" i="17"/>
  <c r="AG802" i="17"/>
  <c r="AG801" i="17"/>
  <c r="AG800" i="17"/>
  <c r="AG799" i="17"/>
  <c r="AG798" i="17"/>
  <c r="AG797" i="17"/>
  <c r="AG796" i="17"/>
  <c r="AG795" i="17"/>
  <c r="AG794" i="17"/>
  <c r="AG793" i="17"/>
  <c r="AG792" i="17"/>
  <c r="AG791" i="17"/>
  <c r="AG790" i="17"/>
  <c r="AG789" i="17"/>
  <c r="AG788" i="17"/>
  <c r="AG787" i="17"/>
  <c r="AG786" i="17"/>
  <c r="AG785" i="17"/>
  <c r="AG784" i="17"/>
  <c r="AG783" i="17"/>
  <c r="AG782" i="17"/>
  <c r="AG781" i="17"/>
  <c r="AG780" i="17"/>
  <c r="AG779" i="17"/>
  <c r="AG778" i="17"/>
  <c r="AG777" i="17"/>
  <c r="AG776" i="17"/>
  <c r="AG775" i="17"/>
  <c r="AG774" i="17"/>
  <c r="AG773" i="17"/>
  <c r="AG772" i="17"/>
  <c r="AG771" i="17"/>
  <c r="AG770" i="17"/>
  <c r="AG769" i="17"/>
  <c r="AG768" i="17"/>
  <c r="AG767" i="17"/>
  <c r="AG766" i="17"/>
  <c r="AG765" i="17"/>
  <c r="AG764" i="17"/>
  <c r="AG763" i="17"/>
  <c r="AG762" i="17"/>
  <c r="AG761" i="17"/>
  <c r="AG760" i="17"/>
  <c r="AG759" i="17"/>
  <c r="AG758" i="17"/>
  <c r="AG757" i="17"/>
  <c r="AG756" i="17"/>
  <c r="AG755" i="17"/>
  <c r="AG754" i="17"/>
  <c r="AG753" i="17"/>
  <c r="AG752" i="17"/>
  <c r="AG751" i="17"/>
  <c r="AG750" i="17"/>
  <c r="AG749" i="17"/>
  <c r="AG748" i="17"/>
  <c r="AG747" i="17"/>
  <c r="AG746" i="17"/>
  <c r="AG745" i="17"/>
  <c r="AG744" i="17"/>
  <c r="AG743" i="17"/>
  <c r="AG742" i="17"/>
  <c r="AG741" i="17"/>
  <c r="AG740" i="17"/>
  <c r="AG739" i="17"/>
  <c r="AG738" i="17"/>
  <c r="AG737" i="17"/>
  <c r="AG736" i="17"/>
  <c r="AG735" i="17"/>
  <c r="AG734" i="17"/>
  <c r="AG733" i="17"/>
  <c r="AG732" i="17"/>
  <c r="AG731" i="17"/>
  <c r="AG730" i="17"/>
  <c r="AG729" i="17"/>
  <c r="AG728" i="17"/>
  <c r="AG727" i="17"/>
  <c r="AG726" i="17"/>
  <c r="AG725" i="17"/>
  <c r="AG724" i="17"/>
  <c r="AG723" i="17"/>
  <c r="AG722" i="17"/>
  <c r="AG721" i="17"/>
  <c r="AG720" i="17"/>
  <c r="AG719" i="17"/>
  <c r="AG718" i="17"/>
  <c r="AG717" i="17"/>
  <c r="AG716" i="17"/>
  <c r="AG715" i="17"/>
  <c r="AG714" i="17"/>
  <c r="AG713" i="17"/>
  <c r="AG712" i="17"/>
  <c r="AG711" i="17"/>
  <c r="AG710" i="17"/>
  <c r="AG709" i="17"/>
  <c r="AG708" i="17"/>
  <c r="AG707" i="17"/>
  <c r="AG706" i="17"/>
  <c r="AG705" i="17"/>
  <c r="AG704" i="17"/>
  <c r="AG703" i="17"/>
  <c r="AG702" i="17"/>
  <c r="AG701" i="17"/>
  <c r="AG700" i="17"/>
  <c r="AG699" i="17"/>
  <c r="AG698" i="17"/>
  <c r="AG697" i="17"/>
  <c r="AG696" i="17"/>
  <c r="AG695" i="17"/>
  <c r="AG694" i="17"/>
  <c r="AG693" i="17"/>
  <c r="AG692" i="17"/>
  <c r="AG691" i="17"/>
  <c r="AG690" i="17"/>
  <c r="AG689" i="17"/>
  <c r="AG688" i="17"/>
  <c r="AG687" i="17"/>
  <c r="AG686" i="17"/>
  <c r="AG685" i="17"/>
  <c r="AG684" i="17"/>
  <c r="AG683" i="17"/>
  <c r="AG682" i="17"/>
  <c r="AG681" i="17"/>
  <c r="AG680" i="17"/>
  <c r="AG679" i="17"/>
  <c r="AG678" i="17"/>
  <c r="AG677" i="17"/>
  <c r="AG676" i="17"/>
  <c r="AG675" i="17"/>
  <c r="AG674" i="17"/>
  <c r="AG673" i="17"/>
  <c r="AG672" i="17"/>
  <c r="AG671" i="17"/>
  <c r="AG670" i="17"/>
  <c r="AG669" i="17"/>
  <c r="AG668" i="17"/>
  <c r="AG667" i="17"/>
  <c r="AG666" i="17"/>
  <c r="AG665" i="17"/>
  <c r="AG664" i="17"/>
  <c r="AG663" i="17"/>
  <c r="AG662" i="17"/>
  <c r="AG661" i="17"/>
  <c r="AG660" i="17"/>
  <c r="AG659" i="17"/>
  <c r="AG658" i="17"/>
  <c r="AG657" i="17"/>
  <c r="AG656" i="17"/>
  <c r="AG655" i="17"/>
  <c r="AG654" i="17"/>
  <c r="AG653" i="17"/>
  <c r="AG652" i="17"/>
  <c r="AG651" i="17"/>
  <c r="AG650" i="17"/>
  <c r="AG649" i="17"/>
  <c r="AG648" i="17"/>
  <c r="AG647" i="17"/>
  <c r="AG646" i="17"/>
  <c r="AG645" i="17"/>
  <c r="AG644" i="17"/>
  <c r="AG643" i="17"/>
  <c r="AG642" i="17"/>
  <c r="AG641" i="17"/>
  <c r="AG640" i="17"/>
  <c r="AG639" i="17"/>
  <c r="AG638" i="17"/>
  <c r="AG637" i="17"/>
  <c r="AG636" i="17"/>
  <c r="AG635" i="17"/>
  <c r="AG634" i="17"/>
  <c r="AG633" i="17"/>
  <c r="AG632" i="17"/>
  <c r="AG631" i="17"/>
  <c r="AG630" i="17"/>
  <c r="AG629" i="17"/>
  <c r="AG628" i="17"/>
  <c r="AG627" i="17"/>
  <c r="AG626" i="17"/>
  <c r="AG625" i="17"/>
  <c r="AG624" i="17"/>
  <c r="AG623" i="17"/>
  <c r="AG622" i="17"/>
  <c r="AG621" i="17"/>
  <c r="AG620" i="17"/>
  <c r="AG619" i="17"/>
  <c r="AG618" i="17"/>
  <c r="AG617" i="17"/>
  <c r="AG616" i="17"/>
  <c r="AG615" i="17"/>
  <c r="AG614" i="17"/>
  <c r="AG613" i="17"/>
  <c r="AG612" i="17"/>
  <c r="AG611" i="17"/>
  <c r="AG610" i="17"/>
  <c r="AG609" i="17"/>
  <c r="AG608" i="17"/>
  <c r="AG607" i="17"/>
  <c r="AG606" i="17"/>
  <c r="AG605" i="17"/>
  <c r="AG604" i="17"/>
  <c r="AG603" i="17"/>
  <c r="AG602" i="17"/>
  <c r="AG601" i="17"/>
  <c r="AG600" i="17"/>
  <c r="AG599" i="17"/>
  <c r="AG598" i="17"/>
  <c r="AG597" i="17"/>
  <c r="AG596" i="17"/>
  <c r="AG595" i="17"/>
  <c r="AG594" i="17"/>
  <c r="AG593" i="17"/>
  <c r="AG592" i="17"/>
  <c r="AG591" i="17"/>
  <c r="AG590" i="17"/>
  <c r="AG589" i="17"/>
  <c r="AG588" i="17"/>
  <c r="AG587" i="17"/>
  <c r="AG586" i="17"/>
  <c r="AG585" i="17"/>
  <c r="AG584" i="17"/>
  <c r="AG583" i="17"/>
  <c r="AG582" i="17"/>
  <c r="AG581" i="17"/>
  <c r="AG580" i="17"/>
  <c r="AG579" i="17"/>
  <c r="AG578" i="17"/>
  <c r="AG577" i="17"/>
  <c r="AG576" i="17"/>
  <c r="AG575" i="17"/>
  <c r="AG574" i="17"/>
  <c r="AG573" i="17"/>
  <c r="AG572" i="17"/>
  <c r="AG571" i="17"/>
  <c r="AG570" i="17"/>
  <c r="AG569" i="17"/>
  <c r="AG568" i="17"/>
  <c r="AG567" i="17"/>
  <c r="AG566" i="17"/>
  <c r="AG565" i="17"/>
  <c r="AG564" i="17"/>
  <c r="AG563" i="17"/>
  <c r="AG562" i="17"/>
  <c r="AG561" i="17"/>
  <c r="AG560" i="17"/>
  <c r="AG559" i="17"/>
  <c r="AG558" i="17"/>
  <c r="AG557" i="17"/>
  <c r="AG556" i="17"/>
  <c r="AG555" i="17"/>
  <c r="AG554" i="17"/>
  <c r="AG553" i="17"/>
  <c r="AG552" i="17"/>
  <c r="AG551" i="17"/>
  <c r="AG550" i="17"/>
  <c r="AG549" i="17"/>
  <c r="AG548" i="17"/>
  <c r="AG547" i="17"/>
  <c r="AG546" i="17"/>
  <c r="AG545" i="17"/>
  <c r="AG544" i="17"/>
  <c r="AG543" i="17"/>
  <c r="AG542" i="17"/>
  <c r="AG541" i="17"/>
  <c r="AG540" i="17"/>
  <c r="AG539" i="17"/>
  <c r="AG538" i="17"/>
  <c r="AG537" i="17"/>
  <c r="AG536" i="17"/>
  <c r="AG535" i="17"/>
  <c r="AG534" i="17"/>
  <c r="AG533" i="17"/>
  <c r="AG532" i="17"/>
  <c r="AG531" i="17"/>
  <c r="AG530" i="17"/>
  <c r="AG529" i="17"/>
  <c r="AG528" i="17"/>
  <c r="AG527" i="17"/>
  <c r="AG526" i="17"/>
  <c r="AG525" i="17"/>
  <c r="AG524" i="17"/>
  <c r="AG523" i="17"/>
  <c r="AG522" i="17"/>
  <c r="AG521" i="17"/>
  <c r="AG520" i="17"/>
  <c r="AG519" i="17"/>
  <c r="AG518" i="17"/>
  <c r="AG517" i="17"/>
  <c r="AG516" i="17"/>
  <c r="AG515" i="17"/>
  <c r="AG514" i="17"/>
  <c r="AG513" i="17"/>
  <c r="AG512" i="17"/>
  <c r="AG511" i="17"/>
  <c r="AG510" i="17"/>
  <c r="AG509" i="17"/>
  <c r="AG508" i="17"/>
  <c r="AG507" i="17"/>
  <c r="AG506" i="17"/>
  <c r="AG505" i="17"/>
  <c r="AG504" i="17"/>
  <c r="AG503" i="17"/>
  <c r="AG502" i="17"/>
  <c r="AG501" i="17"/>
  <c r="AG500" i="17"/>
  <c r="AG499" i="17"/>
  <c r="AG498" i="17"/>
  <c r="AG497" i="17"/>
  <c r="AG496" i="17"/>
  <c r="AG495" i="17"/>
  <c r="AG494" i="17"/>
  <c r="AG493" i="17"/>
  <c r="AG492" i="17"/>
  <c r="AG491" i="17"/>
  <c r="AG490" i="17"/>
  <c r="AG489" i="17"/>
  <c r="AG488" i="17"/>
  <c r="AG487" i="17"/>
  <c r="AG486" i="17"/>
  <c r="AG485" i="17"/>
  <c r="AG484" i="17"/>
  <c r="AG483" i="17"/>
  <c r="AG482" i="17"/>
  <c r="AG481" i="17"/>
  <c r="AG480" i="17"/>
  <c r="AG479" i="17"/>
  <c r="AG478" i="17"/>
  <c r="AG477" i="17"/>
  <c r="AG476" i="17"/>
  <c r="AG475" i="17"/>
  <c r="AG474" i="17"/>
  <c r="AG473" i="17"/>
  <c r="AG472" i="17"/>
  <c r="AG471" i="17"/>
  <c r="AG470" i="17"/>
  <c r="AG469" i="17"/>
  <c r="AG468" i="17"/>
  <c r="AG467" i="17"/>
  <c r="AG466" i="17"/>
  <c r="AG465" i="17"/>
  <c r="AG464" i="17"/>
  <c r="AG463" i="17"/>
  <c r="AG462" i="17"/>
  <c r="AG461" i="17"/>
  <c r="AG460" i="17"/>
  <c r="AG459" i="17"/>
  <c r="AG458" i="17"/>
  <c r="AG457" i="17"/>
  <c r="AG456" i="17"/>
  <c r="AG455" i="17"/>
  <c r="AG454" i="17"/>
  <c r="AG453" i="17"/>
  <c r="AG452" i="17"/>
  <c r="AG451" i="17"/>
  <c r="AG450" i="17"/>
  <c r="AG449" i="17"/>
  <c r="AG448" i="17"/>
  <c r="AG447" i="17"/>
  <c r="AG446" i="17"/>
  <c r="AG445" i="17"/>
  <c r="AG444" i="17"/>
  <c r="AG443" i="17"/>
  <c r="AG442" i="17"/>
  <c r="AG441" i="17"/>
  <c r="AG440" i="17"/>
  <c r="AG439" i="17"/>
  <c r="AG438" i="17"/>
  <c r="AG437" i="17"/>
  <c r="AG436" i="17"/>
  <c r="AG435" i="17"/>
  <c r="AG434" i="17"/>
  <c r="AG433" i="17"/>
  <c r="AG432" i="17"/>
  <c r="AG431" i="17"/>
  <c r="AG430" i="17"/>
  <c r="AG429" i="17"/>
  <c r="AG428" i="17"/>
  <c r="AG427" i="17"/>
  <c r="AG426" i="17"/>
  <c r="AG425" i="17"/>
  <c r="AG424" i="17"/>
  <c r="AG423" i="17"/>
  <c r="AG422" i="17"/>
  <c r="AG421" i="17"/>
  <c r="AG420" i="17"/>
  <c r="AG419" i="17"/>
  <c r="AG418" i="17"/>
  <c r="AG417" i="17"/>
  <c r="AG416" i="17"/>
  <c r="AG415" i="17"/>
  <c r="AG414" i="17"/>
  <c r="AG413" i="17"/>
  <c r="AG412" i="17"/>
  <c r="AG411" i="17"/>
  <c r="AG410" i="17"/>
  <c r="AG409" i="17"/>
  <c r="AG408" i="17"/>
  <c r="AG407" i="17"/>
  <c r="AG406" i="17"/>
  <c r="AG405" i="17"/>
  <c r="AG404" i="17"/>
  <c r="AG403" i="17"/>
  <c r="AG402" i="17"/>
  <c r="AG401" i="17"/>
  <c r="AG400" i="17"/>
  <c r="AG399" i="17"/>
  <c r="AG398" i="17"/>
  <c r="AG397" i="17"/>
  <c r="AG396" i="17"/>
  <c r="AG395" i="17"/>
  <c r="AG394" i="17"/>
  <c r="AG393" i="17"/>
  <c r="AG392" i="17"/>
  <c r="AG391" i="17"/>
  <c r="AG390" i="17"/>
  <c r="AG389" i="17"/>
  <c r="AG388" i="17"/>
  <c r="AG387" i="17"/>
  <c r="AG386" i="17"/>
  <c r="AG385" i="17"/>
  <c r="AG384" i="17"/>
  <c r="AG383" i="17"/>
  <c r="AG382" i="17"/>
  <c r="AG381" i="17"/>
  <c r="AG380" i="17"/>
  <c r="AG379" i="17"/>
  <c r="AG378" i="17"/>
  <c r="AG377" i="17"/>
  <c r="AG376" i="17"/>
  <c r="AG375" i="17"/>
  <c r="AG374" i="17"/>
  <c r="AG373" i="17"/>
  <c r="AG372" i="17"/>
  <c r="AG371" i="17"/>
  <c r="AG370" i="17"/>
  <c r="AG369" i="17"/>
  <c r="AG368" i="17"/>
  <c r="AG367" i="17"/>
  <c r="AG366" i="17"/>
  <c r="AG365" i="17"/>
  <c r="AG364" i="17"/>
  <c r="AG363" i="17"/>
  <c r="AG362" i="17"/>
  <c r="AG361" i="17"/>
  <c r="AG360" i="17"/>
  <c r="AG359" i="17"/>
  <c r="AG358" i="17"/>
  <c r="AG357" i="17"/>
  <c r="AG356" i="17"/>
  <c r="AG355" i="17"/>
  <c r="AG354" i="17"/>
  <c r="AG353" i="17"/>
  <c r="AG352" i="17"/>
  <c r="AG351" i="17"/>
  <c r="AG350" i="17"/>
  <c r="AG349" i="17"/>
  <c r="AG348" i="17"/>
  <c r="AG347" i="17"/>
  <c r="AG346" i="17"/>
  <c r="AG345" i="17"/>
  <c r="AG344" i="17"/>
  <c r="AG343" i="17"/>
  <c r="AG342" i="17"/>
  <c r="AG341" i="17"/>
  <c r="AG340" i="17"/>
  <c r="AG339" i="17"/>
  <c r="AG338" i="17"/>
  <c r="AG337" i="17"/>
  <c r="AG336" i="17"/>
  <c r="AG335" i="17"/>
  <c r="AG334" i="17"/>
  <c r="AG333" i="17"/>
  <c r="AG332" i="17"/>
  <c r="AG331" i="17"/>
  <c r="AG330" i="17"/>
  <c r="AG329" i="17"/>
  <c r="AG328" i="17"/>
  <c r="AG327" i="17"/>
  <c r="AG326" i="17"/>
  <c r="AG325" i="17"/>
  <c r="AG324" i="17"/>
  <c r="AG323" i="17"/>
  <c r="AG322" i="17"/>
  <c r="AG321" i="17"/>
  <c r="AG320" i="17"/>
  <c r="AG319" i="17"/>
  <c r="AG318" i="17"/>
  <c r="AG317" i="17"/>
  <c r="AG316" i="17"/>
  <c r="AG315" i="17"/>
  <c r="AG314" i="17"/>
  <c r="AG313" i="17"/>
  <c r="AG312" i="17"/>
  <c r="AG311" i="17"/>
  <c r="AG310" i="17"/>
  <c r="AG309" i="17"/>
  <c r="AG308" i="17"/>
  <c r="AG307" i="17"/>
  <c r="AG306" i="17"/>
  <c r="AG305" i="17"/>
  <c r="AG304" i="17"/>
  <c r="AG303" i="17"/>
  <c r="AG302" i="17"/>
  <c r="AG301" i="17"/>
  <c r="AG300" i="17"/>
  <c r="AG299" i="17"/>
  <c r="AG298" i="17"/>
  <c r="AG297" i="17"/>
  <c r="AG296" i="17"/>
  <c r="AG295" i="17"/>
  <c r="AG294" i="17"/>
  <c r="AG293" i="17"/>
  <c r="AG292" i="17"/>
  <c r="AG291" i="17"/>
  <c r="AG290" i="17"/>
  <c r="AG289" i="17"/>
  <c r="AG288" i="17"/>
  <c r="AG287" i="17"/>
  <c r="AG286" i="17"/>
  <c r="AG285" i="17"/>
  <c r="AG284" i="17"/>
  <c r="AG283" i="17"/>
  <c r="AG282" i="17"/>
  <c r="AG281" i="17"/>
  <c r="AG280" i="17"/>
  <c r="AG279" i="17"/>
  <c r="AG278" i="17"/>
  <c r="AG277" i="17"/>
  <c r="AG276" i="17"/>
  <c r="AG275" i="17"/>
  <c r="AG274" i="17"/>
  <c r="AG273" i="17"/>
  <c r="AG272" i="17"/>
  <c r="AG271" i="17"/>
  <c r="AG270" i="17"/>
  <c r="AG269" i="17"/>
  <c r="AG268" i="17"/>
  <c r="AG267" i="17"/>
  <c r="AG266" i="17"/>
  <c r="AG265" i="17"/>
  <c r="AG264" i="17"/>
  <c r="AG263" i="17"/>
  <c r="AG262" i="17"/>
  <c r="AG261" i="17"/>
  <c r="AG260" i="17"/>
  <c r="AG259" i="17"/>
  <c r="AG258" i="17"/>
  <c r="AG257" i="17"/>
  <c r="AG256" i="17"/>
  <c r="AG255" i="17"/>
  <c r="AG254" i="17"/>
  <c r="AG253" i="17"/>
  <c r="AG252" i="17"/>
  <c r="AG251" i="17"/>
  <c r="AG250" i="17"/>
  <c r="AG249" i="17"/>
  <c r="AG248" i="17"/>
  <c r="AG247" i="17"/>
  <c r="AG246" i="17"/>
  <c r="AG245" i="17"/>
  <c r="AG244" i="17"/>
  <c r="AG243" i="17"/>
  <c r="AG242" i="17"/>
  <c r="AG241" i="17"/>
  <c r="AG240" i="17"/>
  <c r="AG239" i="17"/>
  <c r="AG238" i="17"/>
  <c r="AG237" i="17"/>
  <c r="AG236" i="17"/>
  <c r="AG235" i="17"/>
  <c r="AG234" i="17"/>
  <c r="AG233" i="17"/>
  <c r="AG232" i="17"/>
  <c r="AG231" i="17"/>
  <c r="AG230" i="17"/>
  <c r="AG229" i="17"/>
  <c r="AG228" i="17"/>
  <c r="AG227" i="17"/>
  <c r="AG226" i="17"/>
  <c r="AG225" i="17"/>
  <c r="AG224" i="17"/>
  <c r="AG223" i="17"/>
  <c r="AG222" i="17"/>
  <c r="AG221" i="17"/>
  <c r="AG220" i="17"/>
  <c r="AG219" i="17"/>
  <c r="AG218" i="17"/>
  <c r="AG217" i="17"/>
  <c r="AG216" i="17"/>
  <c r="AG215" i="17"/>
  <c r="AG214" i="17"/>
  <c r="AG213" i="17"/>
  <c r="AG212" i="17"/>
  <c r="AG211" i="17"/>
  <c r="AG210" i="17"/>
  <c r="AG209" i="17"/>
  <c r="AG208" i="17"/>
  <c r="AG207" i="17"/>
  <c r="AG206" i="17"/>
  <c r="AG205" i="17"/>
  <c r="AG204" i="17"/>
  <c r="AG203" i="17"/>
  <c r="AG202" i="17"/>
  <c r="AG201" i="17"/>
  <c r="AG200" i="17"/>
  <c r="AG199" i="17"/>
  <c r="AG198" i="17"/>
  <c r="AG197" i="17"/>
  <c r="AG196" i="17"/>
  <c r="AG195" i="17"/>
  <c r="AG194" i="17"/>
  <c r="AG193" i="17"/>
  <c r="AG192" i="17"/>
  <c r="AG191" i="17"/>
  <c r="AG190" i="17"/>
  <c r="AG189" i="17"/>
  <c r="AG188" i="17"/>
  <c r="AG187" i="17"/>
  <c r="AG186" i="17"/>
  <c r="AG185" i="17"/>
  <c r="AG184" i="17"/>
  <c r="AG183" i="17"/>
  <c r="AG182" i="17"/>
  <c r="AG181" i="17"/>
  <c r="AG180" i="17"/>
  <c r="AG179" i="17"/>
  <c r="AG178" i="17"/>
  <c r="AG177" i="17"/>
  <c r="AG176" i="17"/>
  <c r="AG175" i="17"/>
  <c r="AG174" i="17"/>
  <c r="AG173" i="17"/>
  <c r="AG172" i="17"/>
  <c r="AG171" i="17"/>
  <c r="AG170" i="17"/>
  <c r="AG169" i="17"/>
  <c r="AG168" i="17"/>
  <c r="AG167" i="17"/>
  <c r="AG166" i="17"/>
  <c r="AG165" i="17"/>
  <c r="AG164" i="17"/>
  <c r="AG163" i="17"/>
  <c r="AG162" i="17"/>
  <c r="AG161" i="17"/>
  <c r="AG160" i="17"/>
  <c r="AG159" i="17"/>
  <c r="AG158" i="17"/>
  <c r="AG157" i="17"/>
  <c r="AG156" i="17"/>
  <c r="AG155" i="17"/>
  <c r="AG154" i="17"/>
  <c r="AG153" i="17"/>
  <c r="AG152" i="17"/>
  <c r="AG151" i="17"/>
  <c r="AG150" i="17"/>
  <c r="AG149" i="17"/>
  <c r="AG148" i="17"/>
  <c r="AG147" i="17"/>
  <c r="AG146" i="17"/>
  <c r="AG145" i="17"/>
  <c r="AG144" i="17"/>
  <c r="AG143" i="17"/>
  <c r="AG142" i="17"/>
  <c r="AG141" i="17"/>
  <c r="AG140" i="17"/>
  <c r="AG139" i="17"/>
  <c r="AG138" i="17"/>
  <c r="AG137" i="17"/>
  <c r="AG136" i="17"/>
  <c r="AG135" i="17"/>
  <c r="AG134" i="17"/>
  <c r="AG133" i="17"/>
  <c r="AG132" i="17"/>
  <c r="AG131" i="17"/>
  <c r="AG130" i="17"/>
  <c r="AG129" i="17"/>
  <c r="AG128" i="17"/>
  <c r="AG127" i="17"/>
  <c r="AG126" i="17"/>
  <c r="AG125" i="17"/>
  <c r="AG124" i="17"/>
  <c r="AG123" i="17"/>
  <c r="AG122" i="17"/>
  <c r="AG121" i="17"/>
  <c r="AG120" i="17"/>
  <c r="AG119" i="17"/>
  <c r="AG118" i="17"/>
  <c r="AG117" i="17"/>
  <c r="AG116" i="17"/>
  <c r="AG115" i="17"/>
  <c r="AG114" i="17"/>
  <c r="AG113" i="17"/>
  <c r="AG112" i="17"/>
  <c r="AG111" i="17"/>
  <c r="AG110" i="17"/>
  <c r="AG109" i="17"/>
  <c r="AG108" i="17"/>
  <c r="AG107" i="17"/>
  <c r="AG106" i="17"/>
  <c r="AG105" i="17"/>
  <c r="AG104" i="17"/>
  <c r="AG103" i="17"/>
  <c r="AG102" i="17"/>
  <c r="AG101" i="17"/>
  <c r="AG100" i="17"/>
  <c r="AG99" i="17"/>
  <c r="AG98" i="17"/>
  <c r="AG97" i="17"/>
  <c r="AG96" i="17"/>
  <c r="AG95" i="17"/>
  <c r="AG94" i="17"/>
  <c r="AG93" i="17"/>
  <c r="AG92" i="17"/>
  <c r="AG91" i="17"/>
  <c r="AG90" i="17"/>
  <c r="AG89" i="17"/>
  <c r="AG88" i="17"/>
  <c r="AG87" i="17"/>
  <c r="AG86" i="17"/>
  <c r="AG85" i="17"/>
  <c r="AG84" i="17"/>
  <c r="AG83" i="17"/>
  <c r="AG82" i="17"/>
  <c r="AG81" i="17"/>
  <c r="AG80" i="17"/>
  <c r="AG79" i="17"/>
  <c r="AG78" i="17"/>
  <c r="AG77" i="17"/>
  <c r="AG76" i="17"/>
  <c r="AG75" i="17"/>
  <c r="AG74" i="17"/>
  <c r="AG73" i="17"/>
  <c r="AG72" i="17"/>
  <c r="AG71" i="17"/>
  <c r="AG70" i="17"/>
  <c r="AG69" i="17"/>
  <c r="AG68" i="17"/>
  <c r="AG67" i="17"/>
  <c r="AG66" i="17"/>
  <c r="AG65" i="17"/>
  <c r="AG64" i="17"/>
  <c r="AG63" i="17"/>
  <c r="AG62" i="17"/>
  <c r="AG61" i="17"/>
  <c r="AG60" i="17"/>
  <c r="AG59" i="17"/>
  <c r="AG58" i="17"/>
  <c r="AG57" i="17"/>
  <c r="AG56" i="17"/>
  <c r="AG55" i="17"/>
  <c r="AG54" i="17"/>
  <c r="AG53" i="17"/>
  <c r="AG52" i="17"/>
  <c r="AG51" i="17"/>
  <c r="AG50" i="17"/>
  <c r="AG49" i="17"/>
  <c r="AG48" i="17"/>
  <c r="AG47" i="17"/>
  <c r="AG46" i="17"/>
  <c r="AG45" i="17"/>
  <c r="AG44" i="17"/>
  <c r="AG43" i="17"/>
  <c r="AG42" i="17"/>
  <c r="AG41" i="17"/>
  <c r="AG40" i="17"/>
  <c r="AG39" i="17"/>
  <c r="AG38" i="17"/>
  <c r="AG37" i="17"/>
  <c r="AG36" i="17"/>
  <c r="AG35" i="17"/>
  <c r="AG34" i="17"/>
  <c r="AG33" i="17"/>
  <c r="AG32" i="17"/>
  <c r="AG31" i="17"/>
  <c r="AG30" i="17"/>
  <c r="AG29" i="17"/>
  <c r="AG28" i="17"/>
  <c r="AG27" i="17"/>
  <c r="AG26" i="17"/>
  <c r="AG25" i="17"/>
  <c r="AG24" i="17"/>
  <c r="AG23" i="17"/>
  <c r="AG22" i="17"/>
  <c r="AG21" i="17"/>
  <c r="AG20" i="17"/>
  <c r="AG19" i="17"/>
  <c r="AG18" i="17"/>
  <c r="AG17" i="17"/>
  <c r="AG16" i="17"/>
  <c r="AG15" i="17"/>
  <c r="AG14" i="17"/>
  <c r="AG13" i="17"/>
  <c r="AG12" i="17"/>
  <c r="AG11" i="17"/>
  <c r="AG10" i="17"/>
  <c r="AG9" i="17"/>
  <c r="AG8" i="17"/>
  <c r="AG7" i="17"/>
  <c r="AG6" i="17"/>
  <c r="AG5" i="17"/>
  <c r="AG4" i="17"/>
  <c r="AG3" i="17"/>
  <c r="AE1351" i="17"/>
  <c r="AE1350" i="17"/>
  <c r="AE1349" i="17"/>
  <c r="AE1348" i="17"/>
  <c r="AE1347" i="17"/>
  <c r="AE1346" i="17"/>
  <c r="AE1345" i="17"/>
  <c r="AE1344" i="17"/>
  <c r="AE1343" i="17"/>
  <c r="AE1342" i="17"/>
  <c r="AE1341" i="17"/>
  <c r="AE1340" i="17"/>
  <c r="AE1339" i="17"/>
  <c r="AE1338" i="17"/>
  <c r="AE1337" i="17"/>
  <c r="AE1336" i="17"/>
  <c r="AE1335" i="17"/>
  <c r="AE1334" i="17"/>
  <c r="AE1333" i="17"/>
  <c r="AE1332" i="17"/>
  <c r="AE1331" i="17"/>
  <c r="AE1330" i="17"/>
  <c r="AE1329" i="17"/>
  <c r="AE1328" i="17"/>
  <c r="AE1327" i="17"/>
  <c r="AE1326" i="17"/>
  <c r="AE1325" i="17"/>
  <c r="AE1324" i="17"/>
  <c r="AE1323" i="17"/>
  <c r="AE1322" i="17"/>
  <c r="AE1321" i="17"/>
  <c r="AE1320" i="17"/>
  <c r="AE1319" i="17"/>
  <c r="AE1318" i="17"/>
  <c r="AE1317" i="17"/>
  <c r="AE1316" i="17"/>
  <c r="AE1315" i="17"/>
  <c r="AE1314" i="17"/>
  <c r="AE1313" i="17"/>
  <c r="AE1312" i="17"/>
  <c r="AE1311" i="17"/>
  <c r="AE1310" i="17"/>
  <c r="AE1309" i="17"/>
  <c r="AE1308" i="17"/>
  <c r="AE1307" i="17"/>
  <c r="AE1306" i="17"/>
  <c r="AE1305" i="17"/>
  <c r="AE1304" i="17"/>
  <c r="AE1303" i="17"/>
  <c r="AE1302" i="17"/>
  <c r="AE1301" i="17"/>
  <c r="AE1300" i="17"/>
  <c r="AE1299" i="17"/>
  <c r="AE1298" i="17"/>
  <c r="AE1297" i="17"/>
  <c r="AE1296" i="17"/>
  <c r="AE1295" i="17"/>
  <c r="AE1294" i="17"/>
  <c r="AE1293" i="17"/>
  <c r="AE1292" i="17"/>
  <c r="AE1291" i="17"/>
  <c r="AE1290" i="17"/>
  <c r="AE1289" i="17"/>
  <c r="AE1288" i="17"/>
  <c r="AE1287" i="17"/>
  <c r="AE1286" i="17"/>
  <c r="AE1285" i="17"/>
  <c r="AE1284" i="17"/>
  <c r="AE1283" i="17"/>
  <c r="AE1282" i="17"/>
  <c r="AE1281" i="17"/>
  <c r="AE1280" i="17"/>
  <c r="AE1279" i="17"/>
  <c r="AE1278" i="17"/>
  <c r="AE1277" i="17"/>
  <c r="AE1276" i="17"/>
  <c r="AE1275" i="17"/>
  <c r="AE1274" i="17"/>
  <c r="AE1273" i="17"/>
  <c r="AE1272" i="17"/>
  <c r="AE1271" i="17"/>
  <c r="AE1270" i="17"/>
  <c r="AE1269" i="17"/>
  <c r="AE1268" i="17"/>
  <c r="AE1267" i="17"/>
  <c r="AE1266" i="17"/>
  <c r="AE1265" i="17"/>
  <c r="AE1264" i="17"/>
  <c r="AE1263" i="17"/>
  <c r="AE1262" i="17"/>
  <c r="AE1261" i="17"/>
  <c r="AE1260" i="17"/>
  <c r="AE1259" i="17"/>
  <c r="AE1258" i="17"/>
  <c r="AE1257" i="17"/>
  <c r="AE1256" i="17"/>
  <c r="AE1255" i="17"/>
  <c r="AE1254" i="17"/>
  <c r="AE1253" i="17"/>
  <c r="AE1252" i="17"/>
  <c r="AE1251" i="17"/>
  <c r="AE1250" i="17"/>
  <c r="AE1249" i="17"/>
  <c r="AE1248" i="17"/>
  <c r="AE1247" i="17"/>
  <c r="AE1246" i="17"/>
  <c r="AE1245" i="17"/>
  <c r="AE1244" i="17"/>
  <c r="AE1243" i="17"/>
  <c r="AE1242" i="17"/>
  <c r="AE1241" i="17"/>
  <c r="AE1240" i="17"/>
  <c r="AE1239" i="17"/>
  <c r="AE1238" i="17"/>
  <c r="AE1237" i="17"/>
  <c r="AE1236" i="17"/>
  <c r="AE1235" i="17"/>
  <c r="AE1234" i="17"/>
  <c r="AE1233" i="17"/>
  <c r="AE1232" i="17"/>
  <c r="AE1231" i="17"/>
  <c r="AE1230" i="17"/>
  <c r="AE1229" i="17"/>
  <c r="AE1228" i="17"/>
  <c r="AE1227" i="17"/>
  <c r="AE1226" i="17"/>
  <c r="AE1225" i="17"/>
  <c r="AE1224" i="17"/>
  <c r="AE1223" i="17"/>
  <c r="AE1222" i="17"/>
  <c r="AE1221" i="17"/>
  <c r="AE1220" i="17"/>
  <c r="AE1219" i="17"/>
  <c r="AE1218" i="17"/>
  <c r="AE1217" i="17"/>
  <c r="AE1216" i="17"/>
  <c r="AE1215" i="17"/>
  <c r="AE1214" i="17"/>
  <c r="AE1213" i="17"/>
  <c r="AE1212" i="17"/>
  <c r="AE1211" i="17"/>
  <c r="AE1210" i="17"/>
  <c r="AE1209" i="17"/>
  <c r="AE1208" i="17"/>
  <c r="AE1207" i="17"/>
  <c r="AE1206" i="17"/>
  <c r="AE1205" i="17"/>
  <c r="AE1204" i="17"/>
  <c r="AE1203" i="17"/>
  <c r="AE1202" i="17"/>
  <c r="AE1201" i="17"/>
  <c r="AE1200" i="17"/>
  <c r="AE1199" i="17"/>
  <c r="AE1198" i="17"/>
  <c r="AE1197" i="17"/>
  <c r="AE1196" i="17"/>
  <c r="AE1195" i="17"/>
  <c r="AE1194" i="17"/>
  <c r="AE1193" i="17"/>
  <c r="AE1192" i="17"/>
  <c r="AE1191" i="17"/>
  <c r="AE1190" i="17"/>
  <c r="AE1189" i="17"/>
  <c r="AE1188" i="17"/>
  <c r="AE1187" i="17"/>
  <c r="AE1186" i="17"/>
  <c r="AE1185" i="17"/>
  <c r="AE1184" i="17"/>
  <c r="AE1183" i="17"/>
  <c r="AE1182" i="17"/>
  <c r="AE1181" i="17"/>
  <c r="AE1180" i="17"/>
  <c r="AE1179" i="17"/>
  <c r="AE1178" i="17"/>
  <c r="AE1177" i="17"/>
  <c r="AE1176" i="17"/>
  <c r="AE1175" i="17"/>
  <c r="AE1174" i="17"/>
  <c r="AE1173" i="17"/>
  <c r="AE1172" i="17"/>
  <c r="AE1171" i="17"/>
  <c r="AE1170" i="17"/>
  <c r="AE1169" i="17"/>
  <c r="AE1168" i="17"/>
  <c r="AE1167" i="17"/>
  <c r="AE1166" i="17"/>
  <c r="AE1165" i="17"/>
  <c r="AE1164" i="17"/>
  <c r="AE1163" i="17"/>
  <c r="AE1162" i="17"/>
  <c r="AE1161" i="17"/>
  <c r="AE1160" i="17"/>
  <c r="AE1159" i="17"/>
  <c r="AE1158" i="17"/>
  <c r="AE1157" i="17"/>
  <c r="AE1156" i="17"/>
  <c r="AE1155" i="17"/>
  <c r="AE1154" i="17"/>
  <c r="AE1153" i="17"/>
  <c r="AE1152" i="17"/>
  <c r="AE1151" i="17"/>
  <c r="AE1150" i="17"/>
  <c r="AE1149" i="17"/>
  <c r="AE1148" i="17"/>
  <c r="AE1147" i="17"/>
  <c r="AE1146" i="17"/>
  <c r="AE1145" i="17"/>
  <c r="AE1144" i="17"/>
  <c r="AE1143" i="17"/>
  <c r="AE1142" i="17"/>
  <c r="AE1141" i="17"/>
  <c r="AE1140" i="17"/>
  <c r="AE1139" i="17"/>
  <c r="AE1138" i="17"/>
  <c r="AE1137" i="17"/>
  <c r="AE1136" i="17"/>
  <c r="AE1135" i="17"/>
  <c r="AE1134" i="17"/>
  <c r="AE1133" i="17"/>
  <c r="AE1132" i="17"/>
  <c r="AE1131" i="17"/>
  <c r="AE1130" i="17"/>
  <c r="AE1129" i="17"/>
  <c r="AE1128" i="17"/>
  <c r="AE1127" i="17"/>
  <c r="AE1126" i="17"/>
  <c r="AE1125" i="17"/>
  <c r="AE1124" i="17"/>
  <c r="AE1123" i="17"/>
  <c r="AE1122" i="17"/>
  <c r="AE1121" i="17"/>
  <c r="AE1120" i="17"/>
  <c r="AE1119" i="17"/>
  <c r="AE1118" i="17"/>
  <c r="AE1117" i="17"/>
  <c r="AE1116" i="17"/>
  <c r="AE1115" i="17"/>
  <c r="AE1114" i="17"/>
  <c r="AE1113" i="17"/>
  <c r="AE1112" i="17"/>
  <c r="AE1111" i="17"/>
  <c r="AE1110" i="17"/>
  <c r="AE1109" i="17"/>
  <c r="AE1108" i="17"/>
  <c r="AE1107" i="17"/>
  <c r="AE1106" i="17"/>
  <c r="AE1105" i="17"/>
  <c r="AE1104" i="17"/>
  <c r="AE1103" i="17"/>
  <c r="AE1102" i="17"/>
  <c r="AE1101" i="17"/>
  <c r="AE1100" i="17"/>
  <c r="AE1099" i="17"/>
  <c r="AE1098" i="17"/>
  <c r="AE1097" i="17"/>
  <c r="AE1096" i="17"/>
  <c r="AE1095" i="17"/>
  <c r="AE1094" i="17"/>
  <c r="AE1093" i="17"/>
  <c r="AE1092" i="17"/>
  <c r="AE1091" i="17"/>
  <c r="AE1090" i="17"/>
  <c r="AE1089" i="17"/>
  <c r="AE1088" i="17"/>
  <c r="AE1087" i="17"/>
  <c r="AE1086" i="17"/>
  <c r="AE1085" i="17"/>
  <c r="AE1084" i="17"/>
  <c r="AE1083" i="17"/>
  <c r="AE1082" i="17"/>
  <c r="AE1081" i="17"/>
  <c r="AE1080" i="17"/>
  <c r="AE1079" i="17"/>
  <c r="AE1078" i="17"/>
  <c r="AE1077" i="17"/>
  <c r="AE1076" i="17"/>
  <c r="AE1075" i="17"/>
  <c r="AE1074" i="17"/>
  <c r="AE1073" i="17"/>
  <c r="AE1072" i="17"/>
  <c r="AE1071" i="17"/>
  <c r="AE1070" i="17"/>
  <c r="AE1069" i="17"/>
  <c r="AE1068" i="17"/>
  <c r="AE1067" i="17"/>
  <c r="AE1066" i="17"/>
  <c r="AE1065" i="17"/>
  <c r="AE1064" i="17"/>
  <c r="AE1063" i="17"/>
  <c r="AE1062" i="17"/>
  <c r="AE1061" i="17"/>
  <c r="AE1060" i="17"/>
  <c r="AE1059" i="17"/>
  <c r="AE1058" i="17"/>
  <c r="AE1057" i="17"/>
  <c r="AE1056" i="17"/>
  <c r="AE1055" i="17"/>
  <c r="AE1054" i="17"/>
  <c r="AE1053" i="17"/>
  <c r="AE1052" i="17"/>
  <c r="AE1051" i="17"/>
  <c r="AE1050" i="17"/>
  <c r="AE1049" i="17"/>
  <c r="AE1048" i="17"/>
  <c r="AE1047" i="17"/>
  <c r="AE1046" i="17"/>
  <c r="AE1045" i="17"/>
  <c r="AE1044" i="17"/>
  <c r="AE1043" i="17"/>
  <c r="AE1042" i="17"/>
  <c r="AE1041" i="17"/>
  <c r="AE1040" i="17"/>
  <c r="AE1039" i="17"/>
  <c r="AE1038" i="17"/>
  <c r="AE1037" i="17"/>
  <c r="AE1036" i="17"/>
  <c r="AE1035" i="17"/>
  <c r="AE1034" i="17"/>
  <c r="AE1033" i="17"/>
  <c r="AE1032" i="17"/>
  <c r="AE1031" i="17"/>
  <c r="AE1030" i="17"/>
  <c r="AE1029" i="17"/>
  <c r="AE1028" i="17"/>
  <c r="AE1027" i="17"/>
  <c r="AE1026" i="17"/>
  <c r="AE1025" i="17"/>
  <c r="AE1024" i="17"/>
  <c r="AE1023" i="17"/>
  <c r="AE1022" i="17"/>
  <c r="AE1021" i="17"/>
  <c r="AE1020" i="17"/>
  <c r="AE1019" i="17"/>
  <c r="AE1018" i="17"/>
  <c r="AE1017" i="17"/>
  <c r="AE1016" i="17"/>
  <c r="AE1015" i="17"/>
  <c r="AE1014" i="17"/>
  <c r="AE1013" i="17"/>
  <c r="AE1012" i="17"/>
  <c r="AE1011" i="17"/>
  <c r="AE1010" i="17"/>
  <c r="AE1009" i="17"/>
  <c r="AE1008" i="17"/>
  <c r="AE1007" i="17"/>
  <c r="AE1006" i="17"/>
  <c r="AE1005" i="17"/>
  <c r="AE1004" i="17"/>
  <c r="AE1003" i="17"/>
  <c r="AE1002" i="17"/>
  <c r="AE1001" i="17"/>
  <c r="AE1000" i="17"/>
  <c r="AE999" i="17"/>
  <c r="AE998" i="17"/>
  <c r="AE997" i="17"/>
  <c r="AE996" i="17"/>
  <c r="AE995" i="17"/>
  <c r="AE994" i="17"/>
  <c r="AE993" i="17"/>
  <c r="AE992" i="17"/>
  <c r="AE991" i="17"/>
  <c r="AE990" i="17"/>
  <c r="AE989" i="17"/>
  <c r="AE988" i="17"/>
  <c r="AE987" i="17"/>
  <c r="AE986" i="17"/>
  <c r="AE985" i="17"/>
  <c r="AE984" i="17"/>
  <c r="AE983" i="17"/>
  <c r="AE982" i="17"/>
  <c r="AE981" i="17"/>
  <c r="AE980" i="17"/>
  <c r="AE979" i="17"/>
  <c r="AE978" i="17"/>
  <c r="AE977" i="17"/>
  <c r="AE976" i="17"/>
  <c r="AE975" i="17"/>
  <c r="AE974" i="17"/>
  <c r="AE973" i="17"/>
  <c r="AE972" i="17"/>
  <c r="AE971" i="17"/>
  <c r="AE970" i="17"/>
  <c r="AE969" i="17"/>
  <c r="AE968" i="17"/>
  <c r="AE967" i="17"/>
  <c r="AE966" i="17"/>
  <c r="AE965" i="17"/>
  <c r="AE964" i="17"/>
  <c r="AE963" i="17"/>
  <c r="AE962" i="17"/>
  <c r="AE961" i="17"/>
  <c r="AE960" i="17"/>
  <c r="AE959" i="17"/>
  <c r="AE958" i="17"/>
  <c r="AE957" i="17"/>
  <c r="AE956" i="17"/>
  <c r="AE955" i="17"/>
  <c r="AE954" i="17"/>
  <c r="AE953" i="17"/>
  <c r="AE952" i="17"/>
  <c r="AE951" i="17"/>
  <c r="AE950" i="17"/>
  <c r="AE949" i="17"/>
  <c r="AE948" i="17"/>
  <c r="AE947" i="17"/>
  <c r="AE946" i="17"/>
  <c r="AE945" i="17"/>
  <c r="AE944" i="17"/>
  <c r="AE943" i="17"/>
  <c r="AE942" i="17"/>
  <c r="AE941" i="17"/>
  <c r="AE940" i="17"/>
  <c r="AE939" i="17"/>
  <c r="AE938" i="17"/>
  <c r="AE937" i="17"/>
  <c r="AE936" i="17"/>
  <c r="AE935" i="17"/>
  <c r="AE934" i="17"/>
  <c r="AE933" i="17"/>
  <c r="AE932" i="17"/>
  <c r="AE931" i="17"/>
  <c r="AE930" i="17"/>
  <c r="AE929" i="17"/>
  <c r="AE928" i="17"/>
  <c r="AE927" i="17"/>
  <c r="AE926" i="17"/>
  <c r="AE925" i="17"/>
  <c r="AE924" i="17"/>
  <c r="AE923" i="17"/>
  <c r="AE922" i="17"/>
  <c r="AE921" i="17"/>
  <c r="AE920" i="17"/>
  <c r="AE919" i="17"/>
  <c r="AE918" i="17"/>
  <c r="AE917" i="17"/>
  <c r="AE916" i="17"/>
  <c r="AE915" i="17"/>
  <c r="AE914" i="17"/>
  <c r="AE913" i="17"/>
  <c r="AE912" i="17"/>
  <c r="AE911" i="17"/>
  <c r="AE910" i="17"/>
  <c r="AE909" i="17"/>
  <c r="AE908" i="17"/>
  <c r="AE907" i="17"/>
  <c r="AE906" i="17"/>
  <c r="AE905" i="17"/>
  <c r="AE904" i="17"/>
  <c r="AE903" i="17"/>
  <c r="AE902" i="17"/>
  <c r="AE901" i="17"/>
  <c r="AE900" i="17"/>
  <c r="AE899" i="17"/>
  <c r="AE898" i="17"/>
  <c r="AE897" i="17"/>
  <c r="AE896" i="17"/>
  <c r="AE895" i="17"/>
  <c r="AE894" i="17"/>
  <c r="AE893" i="17"/>
  <c r="AE892" i="17"/>
  <c r="AE891" i="17"/>
  <c r="AE890" i="17"/>
  <c r="AE889" i="17"/>
  <c r="AE888" i="17"/>
  <c r="AE887" i="17"/>
  <c r="AE886" i="17"/>
  <c r="AE885" i="17"/>
  <c r="AE884" i="17"/>
  <c r="AE883" i="17"/>
  <c r="AE882" i="17"/>
  <c r="AE881" i="17"/>
  <c r="AE880" i="17"/>
  <c r="AE879" i="17"/>
  <c r="AE878" i="17"/>
  <c r="AE877" i="17"/>
  <c r="AE876" i="17"/>
  <c r="AE875" i="17"/>
  <c r="AE874" i="17"/>
  <c r="AE873" i="17"/>
  <c r="AE872" i="17"/>
  <c r="AE871" i="17"/>
  <c r="AE870" i="17"/>
  <c r="AE869" i="17"/>
  <c r="AE868" i="17"/>
  <c r="AE867" i="17"/>
  <c r="AE866" i="17"/>
  <c r="AE865" i="17"/>
  <c r="AE864" i="17"/>
  <c r="AE863" i="17"/>
  <c r="AE862" i="17"/>
  <c r="AE861" i="17"/>
  <c r="AE860" i="17"/>
  <c r="AE859" i="17"/>
  <c r="AE858" i="17"/>
  <c r="AE857" i="17"/>
  <c r="AE856" i="17"/>
  <c r="AE855" i="17"/>
  <c r="AE854" i="17"/>
  <c r="AE853" i="17"/>
  <c r="AE852" i="17"/>
  <c r="AE851" i="17"/>
  <c r="AE850" i="17"/>
  <c r="AE849" i="17"/>
  <c r="AE848" i="17"/>
  <c r="AE847" i="17"/>
  <c r="AE846" i="17"/>
  <c r="AE845" i="17"/>
  <c r="AE844" i="17"/>
  <c r="AE843" i="17"/>
  <c r="AE842" i="17"/>
  <c r="AE841" i="17"/>
  <c r="AE840" i="17"/>
  <c r="AE839" i="17"/>
  <c r="AE838" i="17"/>
  <c r="AE837" i="17"/>
  <c r="AE836" i="17"/>
  <c r="AE835" i="17"/>
  <c r="AE834" i="17"/>
  <c r="AE833" i="17"/>
  <c r="AE832" i="17"/>
  <c r="AE831" i="17"/>
  <c r="AE830" i="17"/>
  <c r="AE829" i="17"/>
  <c r="AE828" i="17"/>
  <c r="AE827" i="17"/>
  <c r="AE826" i="17"/>
  <c r="AE825" i="17"/>
  <c r="AE824" i="17"/>
  <c r="AE823" i="17"/>
  <c r="AE822" i="17"/>
  <c r="AE821" i="17"/>
  <c r="AE820" i="17"/>
  <c r="AE819" i="17"/>
  <c r="AE818" i="17"/>
  <c r="AE817" i="17"/>
  <c r="AE816" i="17"/>
  <c r="AE815" i="17"/>
  <c r="AE814" i="17"/>
  <c r="AE813" i="17"/>
  <c r="AE812" i="17"/>
  <c r="AE811" i="17"/>
  <c r="AE810" i="17"/>
  <c r="AE809" i="17"/>
  <c r="AE808" i="17"/>
  <c r="AE807" i="17"/>
  <c r="AE806" i="17"/>
  <c r="AE805" i="17"/>
  <c r="AE804" i="17"/>
  <c r="AE803" i="17"/>
  <c r="AE802" i="17"/>
  <c r="AE801" i="17"/>
  <c r="AE800" i="17"/>
  <c r="AE799" i="17"/>
  <c r="AE798" i="17"/>
  <c r="AE797" i="17"/>
  <c r="AE796" i="17"/>
  <c r="AE795" i="17"/>
  <c r="AE794" i="17"/>
  <c r="AE793" i="17"/>
  <c r="AE792" i="17"/>
  <c r="AE791" i="17"/>
  <c r="AE790" i="17"/>
  <c r="AE789" i="17"/>
  <c r="AE788" i="17"/>
  <c r="AE787" i="17"/>
  <c r="AE786" i="17"/>
  <c r="AE785" i="17"/>
  <c r="AE784" i="17"/>
  <c r="AE783" i="17"/>
  <c r="AE782" i="17"/>
  <c r="AE781" i="17"/>
  <c r="AE780" i="17"/>
  <c r="AE779" i="17"/>
  <c r="AE778" i="17"/>
  <c r="AE777" i="17"/>
  <c r="AE776" i="17"/>
  <c r="AE775" i="17"/>
  <c r="AE774" i="17"/>
  <c r="AE773" i="17"/>
  <c r="AE772" i="17"/>
  <c r="AE771" i="17"/>
  <c r="AE770" i="17"/>
  <c r="AE769" i="17"/>
  <c r="AE768" i="17"/>
  <c r="AE767" i="17"/>
  <c r="AE766" i="17"/>
  <c r="AE765" i="17"/>
  <c r="AE764" i="17"/>
  <c r="AE763" i="17"/>
  <c r="AE762" i="17"/>
  <c r="AE761" i="17"/>
  <c r="AE760" i="17"/>
  <c r="AE759" i="17"/>
  <c r="AE758" i="17"/>
  <c r="AE757" i="17"/>
  <c r="AE756" i="17"/>
  <c r="AE755" i="17"/>
  <c r="AE754" i="17"/>
  <c r="AE753" i="17"/>
  <c r="AE752" i="17"/>
  <c r="AE751" i="17"/>
  <c r="AE750" i="17"/>
  <c r="AE749" i="17"/>
  <c r="AE748" i="17"/>
  <c r="AE747" i="17"/>
  <c r="AE746" i="17"/>
  <c r="AE745" i="17"/>
  <c r="AE744" i="17"/>
  <c r="AE743" i="17"/>
  <c r="AE742" i="17"/>
  <c r="AE741" i="17"/>
  <c r="AE740" i="17"/>
  <c r="AE739" i="17"/>
  <c r="AE738" i="17"/>
  <c r="AE737" i="17"/>
  <c r="AE736" i="17"/>
  <c r="AE735" i="17"/>
  <c r="AE734" i="17"/>
  <c r="AE733" i="17"/>
  <c r="AE732" i="17"/>
  <c r="AE731" i="17"/>
  <c r="AE730" i="17"/>
  <c r="AE729" i="17"/>
  <c r="AE728" i="17"/>
  <c r="AE727" i="17"/>
  <c r="AE726" i="17"/>
  <c r="AE725" i="17"/>
  <c r="AE724" i="17"/>
  <c r="AE723" i="17"/>
  <c r="AE722" i="17"/>
  <c r="AE721" i="17"/>
  <c r="AE720" i="17"/>
  <c r="AE719" i="17"/>
  <c r="AE718" i="17"/>
  <c r="AE717" i="17"/>
  <c r="AE716" i="17"/>
  <c r="AE715" i="17"/>
  <c r="AE714" i="17"/>
  <c r="AE713" i="17"/>
  <c r="AE712" i="17"/>
  <c r="AE711" i="17"/>
  <c r="AE710" i="17"/>
  <c r="AE709" i="17"/>
  <c r="AE708" i="17"/>
  <c r="AE707" i="17"/>
  <c r="AE706" i="17"/>
  <c r="AE705" i="17"/>
  <c r="AE704" i="17"/>
  <c r="AE703" i="17"/>
  <c r="AE702" i="17"/>
  <c r="AE701" i="17"/>
  <c r="AE700" i="17"/>
  <c r="AE699" i="17"/>
  <c r="AE698" i="17"/>
  <c r="AE697" i="17"/>
  <c r="AE696" i="17"/>
  <c r="AE695" i="17"/>
  <c r="AE694" i="17"/>
  <c r="AE693" i="17"/>
  <c r="AE692" i="17"/>
  <c r="AE691" i="17"/>
  <c r="AE690" i="17"/>
  <c r="AE689" i="17"/>
  <c r="AE688" i="17"/>
  <c r="AE687" i="17"/>
  <c r="AE686" i="17"/>
  <c r="AE685" i="17"/>
  <c r="AE684" i="17"/>
  <c r="AE683" i="17"/>
  <c r="AE682" i="17"/>
  <c r="AE681" i="17"/>
  <c r="AE680" i="17"/>
  <c r="AE679" i="17"/>
  <c r="AE678" i="17"/>
  <c r="AE677" i="17"/>
  <c r="AE676" i="17"/>
  <c r="AE675" i="17"/>
  <c r="AE674" i="17"/>
  <c r="AE673" i="17"/>
  <c r="AE672" i="17"/>
  <c r="AE671" i="17"/>
  <c r="AE670" i="17"/>
  <c r="AE669" i="17"/>
  <c r="AE668" i="17"/>
  <c r="AE667" i="17"/>
  <c r="AE666" i="17"/>
  <c r="AE665" i="17"/>
  <c r="AE664" i="17"/>
  <c r="AE663" i="17"/>
  <c r="AE662" i="17"/>
  <c r="AE661" i="17"/>
  <c r="AE660" i="17"/>
  <c r="AE659" i="17"/>
  <c r="AE658" i="17"/>
  <c r="AE657" i="17"/>
  <c r="AE656" i="17"/>
  <c r="AE655" i="17"/>
  <c r="AE654" i="17"/>
  <c r="AE653" i="17"/>
  <c r="AE652" i="17"/>
  <c r="AE651" i="17"/>
  <c r="AE650" i="17"/>
  <c r="AE649" i="17"/>
  <c r="AE648" i="17"/>
  <c r="AE647" i="17"/>
  <c r="AE646" i="17"/>
  <c r="AE645" i="17"/>
  <c r="AE644" i="17"/>
  <c r="AE643" i="17"/>
  <c r="AE642" i="17"/>
  <c r="AE641" i="17"/>
  <c r="AE640" i="17"/>
  <c r="AE639" i="17"/>
  <c r="AE638" i="17"/>
  <c r="AE637" i="17"/>
  <c r="AE636" i="17"/>
  <c r="AE635" i="17"/>
  <c r="AE634" i="17"/>
  <c r="AE633" i="17"/>
  <c r="AE632" i="17"/>
  <c r="AE631" i="17"/>
  <c r="AE630" i="17"/>
  <c r="AE629" i="17"/>
  <c r="AE628" i="17"/>
  <c r="AE627" i="17"/>
  <c r="AE626" i="17"/>
  <c r="AE625" i="17"/>
  <c r="AE624" i="17"/>
  <c r="AE623" i="17"/>
  <c r="AE622" i="17"/>
  <c r="AE621" i="17"/>
  <c r="AE620" i="17"/>
  <c r="AE619" i="17"/>
  <c r="AE618" i="17"/>
  <c r="AE617" i="17"/>
  <c r="AE616" i="17"/>
  <c r="AE615" i="17"/>
  <c r="AE614" i="17"/>
  <c r="AE613" i="17"/>
  <c r="AE612" i="17"/>
  <c r="AE611" i="17"/>
  <c r="AE610" i="17"/>
  <c r="AE609" i="17"/>
  <c r="AE608" i="17"/>
  <c r="AE607" i="17"/>
  <c r="AE606" i="17"/>
  <c r="AE605" i="17"/>
  <c r="AE604" i="17"/>
  <c r="AE603" i="17"/>
  <c r="AE602" i="17"/>
  <c r="AE601" i="17"/>
  <c r="AE600" i="17"/>
  <c r="AE599" i="17"/>
  <c r="AE598" i="17"/>
  <c r="AE597" i="17"/>
  <c r="AE596" i="17"/>
  <c r="AE595" i="17"/>
  <c r="AE594" i="17"/>
  <c r="AE593" i="17"/>
  <c r="AE592" i="17"/>
  <c r="AE591" i="17"/>
  <c r="AE590" i="17"/>
  <c r="AE589" i="17"/>
  <c r="AE588" i="17"/>
  <c r="AE587" i="17"/>
  <c r="AE586" i="17"/>
  <c r="AE585" i="17"/>
  <c r="AE584" i="17"/>
  <c r="AE583" i="17"/>
  <c r="AE582" i="17"/>
  <c r="AE581" i="17"/>
  <c r="AE580" i="17"/>
  <c r="AE579" i="17"/>
  <c r="AE578" i="17"/>
  <c r="AE577" i="17"/>
  <c r="AE576" i="17"/>
  <c r="AE575" i="17"/>
  <c r="AE574" i="17"/>
  <c r="AE573" i="17"/>
  <c r="AE572" i="17"/>
  <c r="AE571" i="17"/>
  <c r="AE570" i="17"/>
  <c r="AE569" i="17"/>
  <c r="AE568" i="17"/>
  <c r="AE567" i="17"/>
  <c r="AE566" i="17"/>
  <c r="AE565" i="17"/>
  <c r="AE564" i="17"/>
  <c r="AE563" i="17"/>
  <c r="AE562" i="17"/>
  <c r="AE561" i="17"/>
  <c r="AE560" i="17"/>
  <c r="AE559" i="17"/>
  <c r="AE558" i="17"/>
  <c r="AE557" i="17"/>
  <c r="AE556" i="17"/>
  <c r="AE555" i="17"/>
  <c r="AE554" i="17"/>
  <c r="AE553" i="17"/>
  <c r="AE552" i="17"/>
  <c r="AE551" i="17"/>
  <c r="AE550" i="17"/>
  <c r="AE549" i="17"/>
  <c r="AE548" i="17"/>
  <c r="AE547" i="17"/>
  <c r="AE546" i="17"/>
  <c r="AE545" i="17"/>
  <c r="AE544" i="17"/>
  <c r="AE543" i="17"/>
  <c r="AE542" i="17"/>
  <c r="AE541" i="17"/>
  <c r="AE540" i="17"/>
  <c r="AE539" i="17"/>
  <c r="AE538" i="17"/>
  <c r="AE537" i="17"/>
  <c r="AE536" i="17"/>
  <c r="AE535" i="17"/>
  <c r="AE534" i="17"/>
  <c r="AE533" i="17"/>
  <c r="AE532" i="17"/>
  <c r="AE531" i="17"/>
  <c r="AE530" i="17"/>
  <c r="AE529" i="17"/>
  <c r="AE528" i="17"/>
  <c r="AE527" i="17"/>
  <c r="AE526" i="17"/>
  <c r="AE525" i="17"/>
  <c r="AE524" i="17"/>
  <c r="AE523" i="17"/>
  <c r="AE522" i="17"/>
  <c r="AE521" i="17"/>
  <c r="AE520" i="17"/>
  <c r="AE519" i="17"/>
  <c r="AE518" i="17"/>
  <c r="AE517" i="17"/>
  <c r="AE516" i="17"/>
  <c r="AE515" i="17"/>
  <c r="AE514" i="17"/>
  <c r="AE513" i="17"/>
  <c r="AE512" i="17"/>
  <c r="AE511" i="17"/>
  <c r="AE510" i="17"/>
  <c r="AE509" i="17"/>
  <c r="AE508" i="17"/>
  <c r="AE507" i="17"/>
  <c r="AE506" i="17"/>
  <c r="AE505" i="17"/>
  <c r="AE504" i="17"/>
  <c r="AE503" i="17"/>
  <c r="AE502" i="17"/>
  <c r="AE501" i="17"/>
  <c r="AE500" i="17"/>
  <c r="AE499" i="17"/>
  <c r="AE498" i="17"/>
  <c r="AE497" i="17"/>
  <c r="AE496" i="17"/>
  <c r="AE495" i="17"/>
  <c r="AE494" i="17"/>
  <c r="AE493" i="17"/>
  <c r="AE492" i="17"/>
  <c r="AE491" i="17"/>
  <c r="AE490" i="17"/>
  <c r="AE489" i="17"/>
  <c r="AE488" i="17"/>
  <c r="AE487" i="17"/>
  <c r="AE486" i="17"/>
  <c r="AE485" i="17"/>
  <c r="AE484" i="17"/>
  <c r="AE483" i="17"/>
  <c r="AE482" i="17"/>
  <c r="AE481" i="17"/>
  <c r="AE480" i="17"/>
  <c r="AE479" i="17"/>
  <c r="AE478" i="17"/>
  <c r="AE477" i="17"/>
  <c r="AE476" i="17"/>
  <c r="AE475" i="17"/>
  <c r="AE474" i="17"/>
  <c r="AE473" i="17"/>
  <c r="AE472" i="17"/>
  <c r="AE471" i="17"/>
  <c r="AE470" i="17"/>
  <c r="AE469" i="17"/>
  <c r="AE468" i="17"/>
  <c r="AE467" i="17"/>
  <c r="AE466" i="17"/>
  <c r="AE465" i="17"/>
  <c r="AE464" i="17"/>
  <c r="AE463" i="17"/>
  <c r="AE462" i="17"/>
  <c r="AE461" i="17"/>
  <c r="AE460" i="17"/>
  <c r="AE459" i="17"/>
  <c r="AE458" i="17"/>
  <c r="AE457" i="17"/>
  <c r="AE456" i="17"/>
  <c r="AE455" i="17"/>
  <c r="AE454" i="17"/>
  <c r="AE453" i="17"/>
  <c r="AE452" i="17"/>
  <c r="AE451" i="17"/>
  <c r="AE450" i="17"/>
  <c r="AE449" i="17"/>
  <c r="AE448" i="17"/>
  <c r="AE447" i="17"/>
  <c r="AE446" i="17"/>
  <c r="AE445" i="17"/>
  <c r="AE444" i="17"/>
  <c r="AE443" i="17"/>
  <c r="AE442" i="17"/>
  <c r="AE441" i="17"/>
  <c r="AE440" i="17"/>
  <c r="AE439" i="17"/>
  <c r="AE438" i="17"/>
  <c r="AE437" i="17"/>
  <c r="AE436" i="17"/>
  <c r="AE435" i="17"/>
  <c r="AE434" i="17"/>
  <c r="AE433" i="17"/>
  <c r="AE432" i="17"/>
  <c r="AE431" i="17"/>
  <c r="AE430" i="17"/>
  <c r="AE429" i="17"/>
  <c r="AE428" i="17"/>
  <c r="AE427" i="17"/>
  <c r="AE426" i="17"/>
  <c r="AE425" i="17"/>
  <c r="AE424" i="17"/>
  <c r="AE423" i="17"/>
  <c r="AE422" i="17"/>
  <c r="AE421" i="17"/>
  <c r="AE420" i="17"/>
  <c r="AE419" i="17"/>
  <c r="AE418" i="17"/>
  <c r="AE417" i="17"/>
  <c r="AE416" i="17"/>
  <c r="AE415" i="17"/>
  <c r="AE414" i="17"/>
  <c r="AE413" i="17"/>
  <c r="AE412" i="17"/>
  <c r="AE411" i="17"/>
  <c r="AE410" i="17"/>
  <c r="AE409" i="17"/>
  <c r="AE408" i="17"/>
  <c r="AE407" i="17"/>
  <c r="AE406" i="17"/>
  <c r="AE405" i="17"/>
  <c r="AE404" i="17"/>
  <c r="AE403" i="17"/>
  <c r="AE402" i="17"/>
  <c r="AE401" i="17"/>
  <c r="AE400" i="17"/>
  <c r="AE399" i="17"/>
  <c r="AE398" i="17"/>
  <c r="AE397" i="17"/>
  <c r="AE396" i="17"/>
  <c r="AE395" i="17"/>
  <c r="AE394" i="17"/>
  <c r="AE393" i="17"/>
  <c r="AE392" i="17"/>
  <c r="AE391" i="17"/>
  <c r="AE390" i="17"/>
  <c r="AE389" i="17"/>
  <c r="AE388" i="17"/>
  <c r="AE387" i="17"/>
  <c r="AE386" i="17"/>
  <c r="AE385" i="17"/>
  <c r="AE384" i="17"/>
  <c r="AE383" i="17"/>
  <c r="AE382" i="17"/>
  <c r="AE381" i="17"/>
  <c r="AE380" i="17"/>
  <c r="AE379" i="17"/>
  <c r="AE378" i="17"/>
  <c r="AE377" i="17"/>
  <c r="AE376" i="17"/>
  <c r="AE375" i="17"/>
  <c r="AE374" i="17"/>
  <c r="AE373" i="17"/>
  <c r="AE372" i="17"/>
  <c r="AE371" i="17"/>
  <c r="AE370" i="17"/>
  <c r="AE369" i="17"/>
  <c r="AE368" i="17"/>
  <c r="AE367" i="17"/>
  <c r="AE366" i="17"/>
  <c r="AE365" i="17"/>
  <c r="AE364" i="17"/>
  <c r="AE363" i="17"/>
  <c r="AE362" i="17"/>
  <c r="AE361" i="17"/>
  <c r="AE360" i="17"/>
  <c r="AE359" i="17"/>
  <c r="AE358" i="17"/>
  <c r="AE357" i="17"/>
  <c r="AE356" i="17"/>
  <c r="AE355" i="17"/>
  <c r="AE354" i="17"/>
  <c r="AE353" i="17"/>
  <c r="AE352" i="17"/>
  <c r="AE351" i="17"/>
  <c r="AE350" i="17"/>
  <c r="AE349" i="17"/>
  <c r="AE348" i="17"/>
  <c r="AE347" i="17"/>
  <c r="AE346" i="17"/>
  <c r="AE345" i="17"/>
  <c r="AE344" i="17"/>
  <c r="AE343" i="17"/>
  <c r="AE342" i="17"/>
  <c r="AE341" i="17"/>
  <c r="AE340" i="17"/>
  <c r="AE339" i="17"/>
  <c r="AE338" i="17"/>
  <c r="AE337" i="17"/>
  <c r="AE336" i="17"/>
  <c r="AE335" i="17"/>
  <c r="AE334" i="17"/>
  <c r="AE333" i="17"/>
  <c r="AE332" i="17"/>
  <c r="AE331" i="17"/>
  <c r="AE330" i="17"/>
  <c r="AE329" i="17"/>
  <c r="AE328" i="17"/>
  <c r="AE327" i="17"/>
  <c r="AE326" i="17"/>
  <c r="AE325" i="17"/>
  <c r="AE324" i="17"/>
  <c r="AE323" i="17"/>
  <c r="AE322" i="17"/>
  <c r="AE321" i="17"/>
  <c r="AE320" i="17"/>
  <c r="AE319" i="17"/>
  <c r="AE318" i="17"/>
  <c r="AE317" i="17"/>
  <c r="AE316" i="17"/>
  <c r="AE315" i="17"/>
  <c r="AE314" i="17"/>
  <c r="AE313" i="17"/>
  <c r="AE312" i="17"/>
  <c r="AE311" i="17"/>
  <c r="AE310" i="17"/>
  <c r="AE309" i="17"/>
  <c r="AE308" i="17"/>
  <c r="AE307" i="17"/>
  <c r="AE306" i="17"/>
  <c r="AE305" i="17"/>
  <c r="AE304" i="17"/>
  <c r="AE303" i="17"/>
  <c r="AE302" i="17"/>
  <c r="AE301" i="17"/>
  <c r="AE300" i="17"/>
  <c r="AE299" i="17"/>
  <c r="AE298" i="17"/>
  <c r="AE297" i="17"/>
  <c r="AE296" i="17"/>
  <c r="AE295" i="17"/>
  <c r="AE294" i="17"/>
  <c r="AE293" i="17"/>
  <c r="AE292" i="17"/>
  <c r="AE291" i="17"/>
  <c r="AE290" i="17"/>
  <c r="AE289" i="17"/>
  <c r="AE288" i="17"/>
  <c r="AE287" i="17"/>
  <c r="AE286" i="17"/>
  <c r="AE285" i="17"/>
  <c r="AE284" i="17"/>
  <c r="AE283" i="17"/>
  <c r="AE282" i="17"/>
  <c r="AE281" i="17"/>
  <c r="AE280" i="17"/>
  <c r="AE279" i="17"/>
  <c r="AE278" i="17"/>
  <c r="AE277" i="17"/>
  <c r="AE276" i="17"/>
  <c r="AE275" i="17"/>
  <c r="AE274" i="17"/>
  <c r="AE273" i="17"/>
  <c r="AE272" i="17"/>
  <c r="AE271" i="17"/>
  <c r="AE270" i="17"/>
  <c r="AE269" i="17"/>
  <c r="AE268" i="17"/>
  <c r="AE267" i="17"/>
  <c r="AE266" i="17"/>
  <c r="AE265" i="17"/>
  <c r="AE264" i="17"/>
  <c r="AE263" i="17"/>
  <c r="AE262" i="17"/>
  <c r="AE261" i="17"/>
  <c r="AE260" i="17"/>
  <c r="AE259" i="17"/>
  <c r="AE258" i="17"/>
  <c r="AE257" i="17"/>
  <c r="AE256" i="17"/>
  <c r="AE255" i="17"/>
  <c r="AE254" i="17"/>
  <c r="AE253" i="17"/>
  <c r="AE252" i="17"/>
  <c r="AE251" i="17"/>
  <c r="AE250" i="17"/>
  <c r="AE249" i="17"/>
  <c r="AE248" i="17"/>
  <c r="AE247" i="17"/>
  <c r="AE246" i="17"/>
  <c r="AE245" i="17"/>
  <c r="AE244" i="17"/>
  <c r="AE243" i="17"/>
  <c r="AE242" i="17"/>
  <c r="AE241" i="17"/>
  <c r="AE240" i="17"/>
  <c r="AE239" i="17"/>
  <c r="AE238" i="17"/>
  <c r="AE237" i="17"/>
  <c r="AE236" i="17"/>
  <c r="AE235" i="17"/>
  <c r="AE234" i="17"/>
  <c r="AE233" i="17"/>
  <c r="AE232" i="17"/>
  <c r="AE231" i="17"/>
  <c r="AE230" i="17"/>
  <c r="AE229" i="17"/>
  <c r="AE228" i="17"/>
  <c r="AE227" i="17"/>
  <c r="AE226" i="17"/>
  <c r="AE225" i="17"/>
  <c r="AE224" i="17"/>
  <c r="AE223" i="17"/>
  <c r="AE222" i="17"/>
  <c r="AE221" i="17"/>
  <c r="AE220" i="17"/>
  <c r="AE219" i="17"/>
  <c r="AE218" i="17"/>
  <c r="AE217" i="17"/>
  <c r="AE216" i="17"/>
  <c r="AE215" i="17"/>
  <c r="AE214" i="17"/>
  <c r="AE213" i="17"/>
  <c r="AE212" i="17"/>
  <c r="AE211" i="17"/>
  <c r="AE210" i="17"/>
  <c r="AE209" i="17"/>
  <c r="AE208" i="17"/>
  <c r="AE207" i="17"/>
  <c r="AE206" i="17"/>
  <c r="AE205" i="17"/>
  <c r="AE204" i="17"/>
  <c r="AE203" i="17"/>
  <c r="AE202" i="17"/>
  <c r="AE201" i="17"/>
  <c r="AE200" i="17"/>
  <c r="AE199" i="17"/>
  <c r="AE198" i="17"/>
  <c r="AE197" i="17"/>
  <c r="AE196" i="17"/>
  <c r="AE195" i="17"/>
  <c r="AE194" i="17"/>
  <c r="AE193" i="17"/>
  <c r="AE192" i="17"/>
  <c r="AE191" i="17"/>
  <c r="AE190" i="17"/>
  <c r="AE189" i="17"/>
  <c r="AE188" i="17"/>
  <c r="AE187" i="17"/>
  <c r="AE186" i="17"/>
  <c r="AE185" i="17"/>
  <c r="AE184" i="17"/>
  <c r="AE183" i="17"/>
  <c r="AE182" i="17"/>
  <c r="AE181" i="17"/>
  <c r="AE180" i="17"/>
  <c r="AE179" i="17"/>
  <c r="AE178" i="17"/>
  <c r="AE177" i="17"/>
  <c r="AE176" i="17"/>
  <c r="AE175" i="17"/>
  <c r="AE174" i="17"/>
  <c r="AE173" i="17"/>
  <c r="AE172" i="17"/>
  <c r="AE171" i="17"/>
  <c r="AE170" i="17"/>
  <c r="AE169" i="17"/>
  <c r="AE168" i="17"/>
  <c r="AE167" i="17"/>
  <c r="AE166" i="17"/>
  <c r="AE165" i="17"/>
  <c r="AE164" i="17"/>
  <c r="AE163" i="17"/>
  <c r="AE162" i="17"/>
  <c r="AE161" i="17"/>
  <c r="AE160" i="17"/>
  <c r="AE159" i="17"/>
  <c r="AE158" i="17"/>
  <c r="AE157" i="17"/>
  <c r="AE156" i="17"/>
  <c r="AE155" i="17"/>
  <c r="AE154" i="17"/>
  <c r="AE153" i="17"/>
  <c r="AE152" i="17"/>
  <c r="AE151" i="17"/>
  <c r="AE150" i="17"/>
  <c r="AE149" i="17"/>
  <c r="AE148" i="17"/>
  <c r="AE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E13" i="17"/>
  <c r="AE12" i="17"/>
  <c r="AE11" i="17"/>
  <c r="AE10" i="17"/>
  <c r="AE9" i="17"/>
  <c r="AE8" i="17"/>
  <c r="AE7" i="17"/>
  <c r="AE6" i="17"/>
  <c r="AE5" i="17"/>
  <c r="AE4" i="17"/>
  <c r="AE3" i="17"/>
  <c r="AC1351" i="17"/>
  <c r="AC1350" i="17"/>
  <c r="AC1349" i="17"/>
  <c r="AC1348" i="17"/>
  <c r="AC1347" i="17"/>
  <c r="AC1346" i="17"/>
  <c r="AC1345" i="17"/>
  <c r="AC1344" i="17"/>
  <c r="AC1343" i="17"/>
  <c r="AC1342" i="17"/>
  <c r="AC1341" i="17"/>
  <c r="AC1340" i="17"/>
  <c r="AC1339" i="17"/>
  <c r="AC1338" i="17"/>
  <c r="AC1337" i="17"/>
  <c r="AC1336" i="17"/>
  <c r="AC1335" i="17"/>
  <c r="AC1334" i="17"/>
  <c r="AC1333" i="17"/>
  <c r="AC1332" i="17"/>
  <c r="AC1331" i="17"/>
  <c r="AC1330" i="17"/>
  <c r="AC1329" i="17"/>
  <c r="AC1328" i="17"/>
  <c r="AC1327" i="17"/>
  <c r="AC1326" i="17"/>
  <c r="AC1325" i="17"/>
  <c r="AC1324" i="17"/>
  <c r="AC1323" i="17"/>
  <c r="AC1322" i="17"/>
  <c r="AC1321" i="17"/>
  <c r="AC1320" i="17"/>
  <c r="AC1319" i="17"/>
  <c r="AC1318" i="17"/>
  <c r="AC1317" i="17"/>
  <c r="AC1316" i="17"/>
  <c r="AC1315" i="17"/>
  <c r="AC1314" i="17"/>
  <c r="AC1313" i="17"/>
  <c r="AC1312" i="17"/>
  <c r="AC1311" i="17"/>
  <c r="AC1310" i="17"/>
  <c r="AC1309" i="17"/>
  <c r="AC1308" i="17"/>
  <c r="AC1307" i="17"/>
  <c r="AC1306" i="17"/>
  <c r="AC1305" i="17"/>
  <c r="AC1304" i="17"/>
  <c r="AC1303" i="17"/>
  <c r="AC1302" i="17"/>
  <c r="AC1301" i="17"/>
  <c r="AC1300" i="17"/>
  <c r="AC1299" i="17"/>
  <c r="AC1298" i="17"/>
  <c r="AC1297" i="17"/>
  <c r="AC1296" i="17"/>
  <c r="AC1295" i="17"/>
  <c r="AC1294" i="17"/>
  <c r="AC1293" i="17"/>
  <c r="AC1292" i="17"/>
  <c r="AC1291" i="17"/>
  <c r="AC1290" i="17"/>
  <c r="AC1289" i="17"/>
  <c r="AC1288" i="17"/>
  <c r="AC1287" i="17"/>
  <c r="AC1286" i="17"/>
  <c r="AC1285" i="17"/>
  <c r="AC1284" i="17"/>
  <c r="AC1283" i="17"/>
  <c r="AC1282" i="17"/>
  <c r="AC1281" i="17"/>
  <c r="AC1280" i="17"/>
  <c r="AC1279" i="17"/>
  <c r="AC1278" i="17"/>
  <c r="AC1277" i="17"/>
  <c r="AC1276" i="17"/>
  <c r="AC1275" i="17"/>
  <c r="AC1274" i="17"/>
  <c r="AC1273" i="17"/>
  <c r="AC1272" i="17"/>
  <c r="AC1271" i="17"/>
  <c r="AC1270" i="17"/>
  <c r="AC1269" i="17"/>
  <c r="AC1268" i="17"/>
  <c r="AC1267" i="17"/>
  <c r="AC1266" i="17"/>
  <c r="AC1265" i="17"/>
  <c r="AC1264" i="17"/>
  <c r="AC1263" i="17"/>
  <c r="AC1262" i="17"/>
  <c r="AC1261" i="17"/>
  <c r="AC1260" i="17"/>
  <c r="AC1259" i="17"/>
  <c r="AC1258" i="17"/>
  <c r="AC1257" i="17"/>
  <c r="AC1256" i="17"/>
  <c r="AC1255" i="17"/>
  <c r="AC1254" i="17"/>
  <c r="AC1253" i="17"/>
  <c r="AC1252" i="17"/>
  <c r="AC1251" i="17"/>
  <c r="AC1250" i="17"/>
  <c r="AC1249" i="17"/>
  <c r="AC1248" i="17"/>
  <c r="AC1247" i="17"/>
  <c r="AC1246" i="17"/>
  <c r="AC1245" i="17"/>
  <c r="AC1244" i="17"/>
  <c r="AC1243" i="17"/>
  <c r="AC1242" i="17"/>
  <c r="AC1241" i="17"/>
  <c r="AC1240" i="17"/>
  <c r="AC1239" i="17"/>
  <c r="AC1238" i="17"/>
  <c r="AC1237" i="17"/>
  <c r="AC1236" i="17"/>
  <c r="AC1235" i="17"/>
  <c r="AC1234" i="17"/>
  <c r="AC1233" i="17"/>
  <c r="AC1232" i="17"/>
  <c r="AC1231" i="17"/>
  <c r="AC1230" i="17"/>
  <c r="AC1229" i="17"/>
  <c r="AC1228" i="17"/>
  <c r="AC1227" i="17"/>
  <c r="AC1226" i="17"/>
  <c r="AC1225" i="17"/>
  <c r="AC1224" i="17"/>
  <c r="AC1223" i="17"/>
  <c r="AC1222" i="17"/>
  <c r="AC1221" i="17"/>
  <c r="AC1220" i="17"/>
  <c r="AC1219" i="17"/>
  <c r="AC1218" i="17"/>
  <c r="AC1217" i="17"/>
  <c r="AC1216" i="17"/>
  <c r="AC1215" i="17"/>
  <c r="AC1214" i="17"/>
  <c r="AC1213" i="17"/>
  <c r="AC1212" i="17"/>
  <c r="AC1211" i="17"/>
  <c r="AC1210" i="17"/>
  <c r="AC1209" i="17"/>
  <c r="AC1208" i="17"/>
  <c r="AC1207" i="17"/>
  <c r="AC1206" i="17"/>
  <c r="AC1205" i="17"/>
  <c r="AC1204" i="17"/>
  <c r="AC1203" i="17"/>
  <c r="AC1202" i="17"/>
  <c r="AC1201" i="17"/>
  <c r="AC1200" i="17"/>
  <c r="AC1199" i="17"/>
  <c r="AC1198" i="17"/>
  <c r="AC1197" i="17"/>
  <c r="AC1196" i="17"/>
  <c r="AC1195" i="17"/>
  <c r="AC1194" i="17"/>
  <c r="AC1193" i="17"/>
  <c r="AC1192" i="17"/>
  <c r="AC1191" i="17"/>
  <c r="AC1190" i="17"/>
  <c r="AC1189" i="17"/>
  <c r="AC1188" i="17"/>
  <c r="AC1187" i="17"/>
  <c r="AC1186" i="17"/>
  <c r="AC1185" i="17"/>
  <c r="AC1184" i="17"/>
  <c r="AC1183" i="17"/>
  <c r="AC1182" i="17"/>
  <c r="AC1181" i="17"/>
  <c r="AC1180" i="17"/>
  <c r="AC1179" i="17"/>
  <c r="AC1178" i="17"/>
  <c r="AC1177" i="17"/>
  <c r="AC1176" i="17"/>
  <c r="AC1175" i="17"/>
  <c r="AC1174" i="17"/>
  <c r="AC1173" i="17"/>
  <c r="AC1172" i="17"/>
  <c r="AC1171" i="17"/>
  <c r="AC1170" i="17"/>
  <c r="AC1169" i="17"/>
  <c r="AC1168" i="17"/>
  <c r="AC1167" i="17"/>
  <c r="AC1166" i="17"/>
  <c r="AC1165" i="17"/>
  <c r="AC1164" i="17"/>
  <c r="AC1163" i="17"/>
  <c r="AC1162" i="17"/>
  <c r="AC1161" i="17"/>
  <c r="AC1160" i="17"/>
  <c r="AC1159" i="17"/>
  <c r="AC1158" i="17"/>
  <c r="AC1157" i="17"/>
  <c r="AC1156" i="17"/>
  <c r="AC1155" i="17"/>
  <c r="AC1154" i="17"/>
  <c r="AC1153" i="17"/>
  <c r="AC1152" i="17"/>
  <c r="AC1151" i="17"/>
  <c r="AC1150" i="17"/>
  <c r="AC1149" i="17"/>
  <c r="AC1148" i="17"/>
  <c r="AC1147" i="17"/>
  <c r="AC1146" i="17"/>
  <c r="AC1145" i="17"/>
  <c r="AC1144" i="17"/>
  <c r="AC1143" i="17"/>
  <c r="AC1142" i="17"/>
  <c r="AC1141" i="17"/>
  <c r="AC1140" i="17"/>
  <c r="AC1139" i="17"/>
  <c r="AC1138" i="17"/>
  <c r="AC1137" i="17"/>
  <c r="AC1136" i="17"/>
  <c r="AC1135" i="17"/>
  <c r="AC1134" i="17"/>
  <c r="AC1133" i="17"/>
  <c r="AC1132" i="17"/>
  <c r="AC1131" i="17"/>
  <c r="AC1130" i="17"/>
  <c r="AC1129" i="17"/>
  <c r="AC1128" i="17"/>
  <c r="AC1127" i="17"/>
  <c r="AC1126" i="17"/>
  <c r="AC1125" i="17"/>
  <c r="AC1124" i="17"/>
  <c r="AC1123" i="17"/>
  <c r="AC1122" i="17"/>
  <c r="AC1121" i="17"/>
  <c r="AC1120" i="17"/>
  <c r="AC1119" i="17"/>
  <c r="AC1118" i="17"/>
  <c r="AC1117" i="17"/>
  <c r="AC1116" i="17"/>
  <c r="AC1115" i="17"/>
  <c r="AC1114" i="17"/>
  <c r="AC1113" i="17"/>
  <c r="AC1112" i="17"/>
  <c r="AC1111" i="17"/>
  <c r="AC1110" i="17"/>
  <c r="AC1109" i="17"/>
  <c r="AC1108" i="17"/>
  <c r="AC1107" i="17"/>
  <c r="AC1106" i="17"/>
  <c r="AC1105" i="17"/>
  <c r="AC1104" i="17"/>
  <c r="AC1103" i="17"/>
  <c r="AC1102" i="17"/>
  <c r="AC1101" i="17"/>
  <c r="AC1100" i="17"/>
  <c r="AC1099" i="17"/>
  <c r="AC1098" i="17"/>
  <c r="AC1097" i="17"/>
  <c r="AC1096" i="17"/>
  <c r="AC1095" i="17"/>
  <c r="AC1094" i="17"/>
  <c r="AC1093" i="17"/>
  <c r="AC1092" i="17"/>
  <c r="AC1091" i="17"/>
  <c r="AC1090" i="17"/>
  <c r="AC1089" i="17"/>
  <c r="AC1088" i="17"/>
  <c r="AC1087" i="17"/>
  <c r="AC1086" i="17"/>
  <c r="AC1085" i="17"/>
  <c r="AC1084" i="17"/>
  <c r="AC1083" i="17"/>
  <c r="AC1082" i="17"/>
  <c r="AC1081" i="17"/>
  <c r="AC1080" i="17"/>
  <c r="AC1079" i="17"/>
  <c r="AC1078" i="17"/>
  <c r="AC1077" i="17"/>
  <c r="AC1076" i="17"/>
  <c r="AC1075" i="17"/>
  <c r="AC1074" i="17"/>
  <c r="AC1073" i="17"/>
  <c r="AC1072" i="17"/>
  <c r="AC1071" i="17"/>
  <c r="AC1070" i="17"/>
  <c r="AC1069" i="17"/>
  <c r="AC1068" i="17"/>
  <c r="AC1067" i="17"/>
  <c r="AC1066" i="17"/>
  <c r="AC1065" i="17"/>
  <c r="AC1064" i="17"/>
  <c r="AC1063" i="17"/>
  <c r="AC1062" i="17"/>
  <c r="AC1061" i="17"/>
  <c r="AC1060" i="17"/>
  <c r="AC1059" i="17"/>
  <c r="AC1058" i="17"/>
  <c r="AC1057" i="17"/>
  <c r="AC1056" i="17"/>
  <c r="AC1055" i="17"/>
  <c r="AC1054" i="17"/>
  <c r="AC1053" i="17"/>
  <c r="AC1052" i="17"/>
  <c r="AC1051" i="17"/>
  <c r="AC1050" i="17"/>
  <c r="AC1049" i="17"/>
  <c r="AC1048" i="17"/>
  <c r="AC1047" i="17"/>
  <c r="AC1046" i="17"/>
  <c r="AC1045" i="17"/>
  <c r="AC1044" i="17"/>
  <c r="AC1043" i="17"/>
  <c r="AC1042" i="17"/>
  <c r="AC1041" i="17"/>
  <c r="AC1040" i="17"/>
  <c r="AC1039" i="17"/>
  <c r="AC1038" i="17"/>
  <c r="AC1037" i="17"/>
  <c r="AC1036" i="17"/>
  <c r="AC1035" i="17"/>
  <c r="AC1034" i="17"/>
  <c r="AC1033" i="17"/>
  <c r="AC1032" i="17"/>
  <c r="AC1031" i="17"/>
  <c r="AC1030" i="17"/>
  <c r="AC1029" i="17"/>
  <c r="AC1028" i="17"/>
  <c r="AC1027" i="17"/>
  <c r="AC1026" i="17"/>
  <c r="AC1025" i="17"/>
  <c r="AC1024" i="17"/>
  <c r="AC1023" i="17"/>
  <c r="AC1022" i="17"/>
  <c r="AC1021" i="17"/>
  <c r="AC1020" i="17"/>
  <c r="AC1019" i="17"/>
  <c r="AC1018" i="17"/>
  <c r="AC1017" i="17"/>
  <c r="AC1016" i="17"/>
  <c r="AC1015" i="17"/>
  <c r="AC1014" i="17"/>
  <c r="AC1013" i="17"/>
  <c r="AC1012" i="17"/>
  <c r="AC1011" i="17"/>
  <c r="AC1010" i="17"/>
  <c r="AC1009" i="17"/>
  <c r="AC1008" i="17"/>
  <c r="AC1007" i="17"/>
  <c r="AC1006" i="17"/>
  <c r="AC1005" i="17"/>
  <c r="AC1004" i="17"/>
  <c r="AC1003" i="17"/>
  <c r="AC1002" i="17"/>
  <c r="AC1001" i="17"/>
  <c r="AC1000" i="17"/>
  <c r="AC999" i="17"/>
  <c r="AC998" i="17"/>
  <c r="AC997" i="17"/>
  <c r="AC996" i="17"/>
  <c r="AC995" i="17"/>
  <c r="AC994" i="17"/>
  <c r="AC993" i="17"/>
  <c r="AC992" i="17"/>
  <c r="AC991" i="17"/>
  <c r="AC990" i="17"/>
  <c r="AC989" i="17"/>
  <c r="AC988" i="17"/>
  <c r="AC987" i="17"/>
  <c r="AC986" i="17"/>
  <c r="AC985" i="17"/>
  <c r="AC984" i="17"/>
  <c r="AC983" i="17"/>
  <c r="AC982" i="17"/>
  <c r="AC981" i="17"/>
  <c r="AC980" i="17"/>
  <c r="AC979" i="17"/>
  <c r="AC978" i="17"/>
  <c r="AC977" i="17"/>
  <c r="AC976" i="17"/>
  <c r="AC975" i="17"/>
  <c r="AC974" i="17"/>
  <c r="AC973" i="17"/>
  <c r="AC972" i="17"/>
  <c r="AC971" i="17"/>
  <c r="AC970" i="17"/>
  <c r="AC969" i="17"/>
  <c r="AC968" i="17"/>
  <c r="AC967" i="17"/>
  <c r="AC966" i="17"/>
  <c r="AC965" i="17"/>
  <c r="AC964" i="17"/>
  <c r="AC963" i="17"/>
  <c r="AC962" i="17"/>
  <c r="AC961" i="17"/>
  <c r="AC960" i="17"/>
  <c r="AC959" i="17"/>
  <c r="AC958" i="17"/>
  <c r="AC957" i="17"/>
  <c r="AC956" i="17"/>
  <c r="AC955" i="17"/>
  <c r="AC954" i="17"/>
  <c r="AC953" i="17"/>
  <c r="AC952" i="17"/>
  <c r="AC951" i="17"/>
  <c r="AC950" i="17"/>
  <c r="AC949" i="17"/>
  <c r="AC948" i="17"/>
  <c r="AC947" i="17"/>
  <c r="AC946" i="17"/>
  <c r="AC945" i="17"/>
  <c r="AC944" i="17"/>
  <c r="AC943" i="17"/>
  <c r="AC942" i="17"/>
  <c r="AC941" i="17"/>
  <c r="AC940" i="17"/>
  <c r="AC939" i="17"/>
  <c r="AC938" i="17"/>
  <c r="AC937" i="17"/>
  <c r="AC936" i="17"/>
  <c r="AC935" i="17"/>
  <c r="AC934" i="17"/>
  <c r="AC933" i="17"/>
  <c r="AC932" i="17"/>
  <c r="AC931" i="17"/>
  <c r="AC930" i="17"/>
  <c r="AC929" i="17"/>
  <c r="AC928" i="17"/>
  <c r="AC927" i="17"/>
  <c r="AC926" i="17"/>
  <c r="AC925" i="17"/>
  <c r="AC924" i="17"/>
  <c r="AC923" i="17"/>
  <c r="AC922" i="17"/>
  <c r="AC921" i="17"/>
  <c r="AC920" i="17"/>
  <c r="AC919" i="17"/>
  <c r="AC918" i="17"/>
  <c r="AC917" i="17"/>
  <c r="AC916" i="17"/>
  <c r="AC915" i="17"/>
  <c r="AC914" i="17"/>
  <c r="AC913" i="17"/>
  <c r="AC912" i="17"/>
  <c r="AC911" i="17"/>
  <c r="AC910" i="17"/>
  <c r="AC909" i="17"/>
  <c r="AC908" i="17"/>
  <c r="AC907" i="17"/>
  <c r="AC906" i="17"/>
  <c r="AC905" i="17"/>
  <c r="AC904" i="17"/>
  <c r="AC903" i="17"/>
  <c r="AC902" i="17"/>
  <c r="AC901" i="17"/>
  <c r="AC900" i="17"/>
  <c r="AC899" i="17"/>
  <c r="AC898" i="17"/>
  <c r="AC897" i="17"/>
  <c r="AC896" i="17"/>
  <c r="AC895" i="17"/>
  <c r="AC894" i="17"/>
  <c r="AC893" i="17"/>
  <c r="AC892" i="17"/>
  <c r="AC891" i="17"/>
  <c r="AC890" i="17"/>
  <c r="AC889" i="17"/>
  <c r="AC888" i="17"/>
  <c r="AC887" i="17"/>
  <c r="AC886" i="17"/>
  <c r="AC885" i="17"/>
  <c r="AC884" i="17"/>
  <c r="AC883" i="17"/>
  <c r="AC882" i="17"/>
  <c r="AC881" i="17"/>
  <c r="AC880" i="17"/>
  <c r="AC879" i="17"/>
  <c r="AC878" i="17"/>
  <c r="AC877" i="17"/>
  <c r="AC876" i="17"/>
  <c r="AC875" i="17"/>
  <c r="AC874" i="17"/>
  <c r="AC873" i="17"/>
  <c r="AC872" i="17"/>
  <c r="AC871" i="17"/>
  <c r="AC870" i="17"/>
  <c r="AC869" i="17"/>
  <c r="AC868" i="17"/>
  <c r="AC867" i="17"/>
  <c r="AC866" i="17"/>
  <c r="AC865" i="17"/>
  <c r="AC864" i="17"/>
  <c r="AC863" i="17"/>
  <c r="AC862" i="17"/>
  <c r="AC861" i="17"/>
  <c r="AC860" i="17"/>
  <c r="AC859" i="17"/>
  <c r="AC858" i="17"/>
  <c r="AC857" i="17"/>
  <c r="AC856" i="17"/>
  <c r="AC855" i="17"/>
  <c r="AC854" i="17"/>
  <c r="AC853" i="17"/>
  <c r="AC852" i="17"/>
  <c r="AC851" i="17"/>
  <c r="AC850" i="17"/>
  <c r="AC849" i="17"/>
  <c r="AC848" i="17"/>
  <c r="AC847" i="17"/>
  <c r="AC846" i="17"/>
  <c r="AC845" i="17"/>
  <c r="AC844" i="17"/>
  <c r="AC843" i="17"/>
  <c r="AC842" i="17"/>
  <c r="AC841" i="17"/>
  <c r="AC840" i="17"/>
  <c r="AC839" i="17"/>
  <c r="AC838" i="17"/>
  <c r="AC837" i="17"/>
  <c r="AC836" i="17"/>
  <c r="AC835" i="17"/>
  <c r="AC834" i="17"/>
  <c r="AC833" i="17"/>
  <c r="AC832" i="17"/>
  <c r="AC831" i="17"/>
  <c r="AC830" i="17"/>
  <c r="AC829" i="17"/>
  <c r="AC828" i="17"/>
  <c r="AC827" i="17"/>
  <c r="AC826" i="17"/>
  <c r="AC825" i="17"/>
  <c r="AC824" i="17"/>
  <c r="AC823" i="17"/>
  <c r="AC822" i="17"/>
  <c r="AC821" i="17"/>
  <c r="AC820" i="17"/>
  <c r="AC819" i="17"/>
  <c r="AC818" i="17"/>
  <c r="AC817" i="17"/>
  <c r="AC816" i="17"/>
  <c r="AC815" i="17"/>
  <c r="AC814" i="17"/>
  <c r="AC813" i="17"/>
  <c r="AC812" i="17"/>
  <c r="AC811" i="17"/>
  <c r="AC810" i="17"/>
  <c r="AC809" i="17"/>
  <c r="AC808" i="17"/>
  <c r="AC807" i="17"/>
  <c r="AC806" i="17"/>
  <c r="AC805" i="17"/>
  <c r="AC804" i="17"/>
  <c r="AC803" i="17"/>
  <c r="AC802" i="17"/>
  <c r="AC801" i="17"/>
  <c r="AC800" i="17"/>
  <c r="AC799" i="17"/>
  <c r="AC798" i="17"/>
  <c r="AC797" i="17"/>
  <c r="AC796" i="17"/>
  <c r="AC795" i="17"/>
  <c r="AC794" i="17"/>
  <c r="AC793" i="17"/>
  <c r="AC792" i="17"/>
  <c r="AC791" i="17"/>
  <c r="AC790" i="17"/>
  <c r="AC789" i="17"/>
  <c r="AC788" i="17"/>
  <c r="AC787" i="17"/>
  <c r="AC786" i="17"/>
  <c r="AC785" i="17"/>
  <c r="AC784" i="17"/>
  <c r="AC783" i="17"/>
  <c r="AC782" i="17"/>
  <c r="AC781" i="17"/>
  <c r="AC780" i="17"/>
  <c r="AC779" i="17"/>
  <c r="AC778" i="17"/>
  <c r="AC777" i="17"/>
  <c r="AC776" i="17"/>
  <c r="AC775" i="17"/>
  <c r="AC774" i="17"/>
  <c r="AC773" i="17"/>
  <c r="AC772" i="17"/>
  <c r="AC771" i="17"/>
  <c r="AC770" i="17"/>
  <c r="AC769" i="17"/>
  <c r="AC768" i="17"/>
  <c r="AC767" i="17"/>
  <c r="AC766" i="17"/>
  <c r="AC765" i="17"/>
  <c r="AC764" i="17"/>
  <c r="AC763" i="17"/>
  <c r="AC762" i="17"/>
  <c r="AC761" i="17"/>
  <c r="AC760" i="17"/>
  <c r="AC759" i="17"/>
  <c r="AC758" i="17"/>
  <c r="AC757" i="17"/>
  <c r="AC756" i="17"/>
  <c r="AC755" i="17"/>
  <c r="AC754" i="17"/>
  <c r="AC753" i="17"/>
  <c r="AC752" i="17"/>
  <c r="AC751" i="17"/>
  <c r="AC750" i="17"/>
  <c r="AC749" i="17"/>
  <c r="AC748" i="17"/>
  <c r="AC747" i="17"/>
  <c r="AC746" i="17"/>
  <c r="AC745" i="17"/>
  <c r="AC744" i="17"/>
  <c r="AC743" i="17"/>
  <c r="AC742" i="17"/>
  <c r="AC741" i="17"/>
  <c r="AC740" i="17"/>
  <c r="AC739" i="17"/>
  <c r="AC738" i="17"/>
  <c r="AC737" i="17"/>
  <c r="AC736" i="17"/>
  <c r="AC735" i="17"/>
  <c r="AC734" i="17"/>
  <c r="AC733" i="17"/>
  <c r="AC732" i="17"/>
  <c r="AC731" i="17"/>
  <c r="AC730" i="17"/>
  <c r="AC729" i="17"/>
  <c r="AC728" i="17"/>
  <c r="AC727" i="17"/>
  <c r="AC726" i="17"/>
  <c r="AC725" i="17"/>
  <c r="AC724" i="17"/>
  <c r="AC723" i="17"/>
  <c r="AC722" i="17"/>
  <c r="AC721" i="17"/>
  <c r="AC720" i="17"/>
  <c r="AC719" i="17"/>
  <c r="AC718" i="17"/>
  <c r="AC717" i="17"/>
  <c r="AC716" i="17"/>
  <c r="AC715" i="17"/>
  <c r="AC714" i="17"/>
  <c r="AC713" i="17"/>
  <c r="AC712" i="17"/>
  <c r="AC711" i="17"/>
  <c r="AC710" i="17"/>
  <c r="AC709" i="17"/>
  <c r="AC708" i="17"/>
  <c r="AC707" i="17"/>
  <c r="AC706" i="17"/>
  <c r="AC705" i="17"/>
  <c r="AC704" i="17"/>
  <c r="AC703" i="17"/>
  <c r="AC702" i="17"/>
  <c r="AC701" i="17"/>
  <c r="AC700" i="17"/>
  <c r="AC699" i="17"/>
  <c r="AC698" i="17"/>
  <c r="AC697" i="17"/>
  <c r="AC696" i="17"/>
  <c r="AC695" i="17"/>
  <c r="AC694" i="17"/>
  <c r="AC693" i="17"/>
  <c r="AC692" i="17"/>
  <c r="AC691" i="17"/>
  <c r="AC690" i="17"/>
  <c r="AC689" i="17"/>
  <c r="AC688" i="17"/>
  <c r="AC687" i="17"/>
  <c r="AC686" i="17"/>
  <c r="AC685" i="17"/>
  <c r="AC684" i="17"/>
  <c r="AC683" i="17"/>
  <c r="AC682" i="17"/>
  <c r="AC681" i="17"/>
  <c r="AC680" i="17"/>
  <c r="AC679" i="17"/>
  <c r="AC678" i="17"/>
  <c r="AC677" i="17"/>
  <c r="AC676" i="17"/>
  <c r="AC675" i="17"/>
  <c r="AC674" i="17"/>
  <c r="AC673" i="17"/>
  <c r="AC672" i="17"/>
  <c r="AC671" i="17"/>
  <c r="AC670" i="17"/>
  <c r="AC669" i="17"/>
  <c r="AC668" i="17"/>
  <c r="AC667" i="17"/>
  <c r="AC666" i="17"/>
  <c r="AC665" i="17"/>
  <c r="AC664" i="17"/>
  <c r="AC663" i="17"/>
  <c r="AC662" i="17"/>
  <c r="AC661" i="17"/>
  <c r="AC660" i="17"/>
  <c r="AC659" i="17"/>
  <c r="AC658" i="17"/>
  <c r="AC657" i="17"/>
  <c r="AC656" i="17"/>
  <c r="AC655" i="17"/>
  <c r="AC654" i="17"/>
  <c r="AC653" i="17"/>
  <c r="AC652" i="17"/>
  <c r="AC651" i="17"/>
  <c r="AC650" i="17"/>
  <c r="AC649" i="17"/>
  <c r="AC648" i="17"/>
  <c r="AC647" i="17"/>
  <c r="AC646" i="17"/>
  <c r="AC645" i="17"/>
  <c r="AC644" i="17"/>
  <c r="AC643" i="17"/>
  <c r="AC642" i="17"/>
  <c r="AC641" i="17"/>
  <c r="AC640" i="17"/>
  <c r="AC639" i="17"/>
  <c r="AC638" i="17"/>
  <c r="AC637" i="17"/>
  <c r="AC636" i="17"/>
  <c r="AC635" i="17"/>
  <c r="AC634" i="17"/>
  <c r="AC633" i="17"/>
  <c r="AC632" i="17"/>
  <c r="AC631" i="17"/>
  <c r="AC630" i="17"/>
  <c r="AC629" i="17"/>
  <c r="AC628" i="17"/>
  <c r="AC627" i="17"/>
  <c r="AC626" i="17"/>
  <c r="AC625" i="17"/>
  <c r="AC624" i="17"/>
  <c r="AC623" i="17"/>
  <c r="AC622" i="17"/>
  <c r="AC621" i="17"/>
  <c r="AC620" i="17"/>
  <c r="AC619" i="17"/>
  <c r="AC618" i="17"/>
  <c r="AC617" i="17"/>
  <c r="AC616" i="17"/>
  <c r="AC615" i="17"/>
  <c r="AC614" i="17"/>
  <c r="AC613" i="17"/>
  <c r="AC612" i="17"/>
  <c r="AC611" i="17"/>
  <c r="AC610" i="17"/>
  <c r="AC609" i="17"/>
  <c r="AC608" i="17"/>
  <c r="AC607" i="17"/>
  <c r="AC606" i="17"/>
  <c r="AC605" i="17"/>
  <c r="AC604" i="17"/>
  <c r="AC603" i="17"/>
  <c r="AC602" i="17"/>
  <c r="AC601" i="17"/>
  <c r="AC600" i="17"/>
  <c r="AC599" i="17"/>
  <c r="AC598" i="17"/>
  <c r="AC597" i="17"/>
  <c r="AC596" i="17"/>
  <c r="AC595" i="17"/>
  <c r="AC594" i="17"/>
  <c r="AC593" i="17"/>
  <c r="AC592" i="17"/>
  <c r="AC591" i="17"/>
  <c r="AC590" i="17"/>
  <c r="AC589" i="17"/>
  <c r="AC588" i="17"/>
  <c r="AC587" i="17"/>
  <c r="AC586" i="17"/>
  <c r="AC585" i="17"/>
  <c r="AC584" i="17"/>
  <c r="AC583" i="17"/>
  <c r="AC582" i="17"/>
  <c r="AC581" i="17"/>
  <c r="AC580" i="17"/>
  <c r="AC579" i="17"/>
  <c r="AC578" i="17"/>
  <c r="AC577" i="17"/>
  <c r="AC576" i="17"/>
  <c r="AC575" i="17"/>
  <c r="AC574" i="17"/>
  <c r="AC573" i="17"/>
  <c r="AC572" i="17"/>
  <c r="AC571" i="17"/>
  <c r="AC570" i="17"/>
  <c r="AC569" i="17"/>
  <c r="AC568" i="17"/>
  <c r="AC567" i="17"/>
  <c r="AC566" i="17"/>
  <c r="AC565" i="17"/>
  <c r="AC564" i="17"/>
  <c r="AC563" i="17"/>
  <c r="AC562" i="17"/>
  <c r="AC561" i="17"/>
  <c r="AC560" i="17"/>
  <c r="AC559" i="17"/>
  <c r="AC558" i="17"/>
  <c r="AC557" i="17"/>
  <c r="AC556" i="17"/>
  <c r="AC555" i="17"/>
  <c r="AC554" i="17"/>
  <c r="AC553" i="17"/>
  <c r="AC552" i="17"/>
  <c r="AC551" i="17"/>
  <c r="AC550" i="17"/>
  <c r="AC549" i="17"/>
  <c r="AC548" i="17"/>
  <c r="AC547" i="17"/>
  <c r="AC546" i="17"/>
  <c r="AC545" i="17"/>
  <c r="AC544" i="17"/>
  <c r="AC543" i="17"/>
  <c r="AC542" i="17"/>
  <c r="AC541" i="17"/>
  <c r="AC540" i="17"/>
  <c r="AC539" i="17"/>
  <c r="AC538" i="17"/>
  <c r="AC537" i="17"/>
  <c r="AC536" i="17"/>
  <c r="AC535" i="17"/>
  <c r="AC534" i="17"/>
  <c r="AC533" i="17"/>
  <c r="AC532" i="17"/>
  <c r="AC531" i="17"/>
  <c r="AC530" i="17"/>
  <c r="AC529" i="17"/>
  <c r="AC528" i="17"/>
  <c r="AC527" i="17"/>
  <c r="AC526" i="17"/>
  <c r="AC525" i="17"/>
  <c r="AC524" i="17"/>
  <c r="AC523" i="17"/>
  <c r="AC522" i="17"/>
  <c r="AC521" i="17"/>
  <c r="AC520" i="17"/>
  <c r="AC519" i="17"/>
  <c r="AC518" i="17"/>
  <c r="AC517" i="17"/>
  <c r="AC516" i="17"/>
  <c r="AC515" i="17"/>
  <c r="AC514" i="17"/>
  <c r="AC513" i="17"/>
  <c r="AC512" i="17"/>
  <c r="AC511" i="17"/>
  <c r="AC510" i="17"/>
  <c r="AC509" i="17"/>
  <c r="AC508" i="17"/>
  <c r="AC507" i="17"/>
  <c r="AC506" i="17"/>
  <c r="AC505" i="17"/>
  <c r="AC504" i="17"/>
  <c r="AC503" i="17"/>
  <c r="AC502" i="17"/>
  <c r="AC501" i="17"/>
  <c r="AC500" i="17"/>
  <c r="AC499" i="17"/>
  <c r="AC498" i="17"/>
  <c r="AC497" i="17"/>
  <c r="AC496" i="17"/>
  <c r="AC495" i="17"/>
  <c r="AC494" i="17"/>
  <c r="AC493" i="17"/>
  <c r="AC492" i="17"/>
  <c r="AC491" i="17"/>
  <c r="AC490" i="17"/>
  <c r="AC489" i="17"/>
  <c r="AC488" i="17"/>
  <c r="AC487" i="17"/>
  <c r="AC486" i="17"/>
  <c r="AC485" i="17"/>
  <c r="AC484" i="17"/>
  <c r="AC483" i="17"/>
  <c r="AC482" i="17"/>
  <c r="AC481" i="17"/>
  <c r="AC480" i="17"/>
  <c r="AC479" i="17"/>
  <c r="AC478" i="17"/>
  <c r="AC477" i="17"/>
  <c r="AC476" i="17"/>
  <c r="AC475" i="17"/>
  <c r="AC474" i="17"/>
  <c r="AC473" i="17"/>
  <c r="AC472" i="17"/>
  <c r="AC471" i="17"/>
  <c r="AC470" i="17"/>
  <c r="AC469" i="17"/>
  <c r="AC468" i="17"/>
  <c r="AC467" i="17"/>
  <c r="AC466" i="17"/>
  <c r="AC465" i="17"/>
  <c r="AC464" i="17"/>
  <c r="AC463" i="17"/>
  <c r="AC462" i="17"/>
  <c r="AC461" i="17"/>
  <c r="AC460" i="17"/>
  <c r="AC459" i="17"/>
  <c r="AC458" i="17"/>
  <c r="AC457" i="17"/>
  <c r="AC456" i="17"/>
  <c r="AC455" i="17"/>
  <c r="AC454" i="17"/>
  <c r="AC453" i="17"/>
  <c r="AC452" i="17"/>
  <c r="AC451" i="17"/>
  <c r="AC450" i="17"/>
  <c r="AC449" i="17"/>
  <c r="AC448" i="17"/>
  <c r="AC447" i="17"/>
  <c r="AC446" i="17"/>
  <c r="AC445" i="17"/>
  <c r="AC444" i="17"/>
  <c r="AC443" i="17"/>
  <c r="AC442" i="17"/>
  <c r="AC441" i="17"/>
  <c r="AC440" i="17"/>
  <c r="AC439" i="17"/>
  <c r="AC438" i="17"/>
  <c r="AC437" i="17"/>
  <c r="AC436" i="17"/>
  <c r="AC435" i="17"/>
  <c r="AC434" i="17"/>
  <c r="AC433" i="17"/>
  <c r="AC432" i="17"/>
  <c r="AC431" i="17"/>
  <c r="AC430" i="17"/>
  <c r="AC429" i="17"/>
  <c r="AC428" i="17"/>
  <c r="AC427" i="17"/>
  <c r="AC426" i="17"/>
  <c r="AC425" i="17"/>
  <c r="AC424" i="17"/>
  <c r="AC423" i="17"/>
  <c r="AC422" i="17"/>
  <c r="AC421" i="17"/>
  <c r="AC420" i="17"/>
  <c r="AC419" i="17"/>
  <c r="AC418" i="17"/>
  <c r="AC417" i="17"/>
  <c r="AC416" i="17"/>
  <c r="AC415" i="17"/>
  <c r="AC414" i="17"/>
  <c r="AC413" i="17"/>
  <c r="AC412" i="17"/>
  <c r="AC411" i="17"/>
  <c r="AC410" i="17"/>
  <c r="AC409" i="17"/>
  <c r="AC408" i="17"/>
  <c r="AC407" i="17"/>
  <c r="AC406" i="17"/>
  <c r="AC405" i="17"/>
  <c r="AC404" i="17"/>
  <c r="AC403" i="17"/>
  <c r="AC402" i="17"/>
  <c r="AC401" i="17"/>
  <c r="AC400" i="17"/>
  <c r="AC399" i="17"/>
  <c r="AC398" i="17"/>
  <c r="AC397" i="17"/>
  <c r="AC396" i="17"/>
  <c r="AC395" i="17"/>
  <c r="AC394" i="17"/>
  <c r="AC393" i="17"/>
  <c r="AC392" i="17"/>
  <c r="AC391" i="17"/>
  <c r="AC390" i="17"/>
  <c r="AC389" i="17"/>
  <c r="AC388" i="17"/>
  <c r="AC387" i="17"/>
  <c r="AC386" i="17"/>
  <c r="AC385" i="17"/>
  <c r="AC384" i="17"/>
  <c r="AC383" i="17"/>
  <c r="AC382" i="17"/>
  <c r="AC381" i="17"/>
  <c r="AC380" i="17"/>
  <c r="AC379" i="17"/>
  <c r="AC378" i="17"/>
  <c r="AC377" i="17"/>
  <c r="AC376" i="17"/>
  <c r="AC375" i="17"/>
  <c r="AC374" i="17"/>
  <c r="AC373" i="17"/>
  <c r="AC372" i="17"/>
  <c r="AC371" i="17"/>
  <c r="AC370" i="17"/>
  <c r="AC369" i="17"/>
  <c r="AC368" i="17"/>
  <c r="AC367" i="17"/>
  <c r="AC366" i="17"/>
  <c r="AC365" i="17"/>
  <c r="AC364" i="17"/>
  <c r="AC363" i="17"/>
  <c r="AC362" i="17"/>
  <c r="AC361" i="17"/>
  <c r="AC360" i="17"/>
  <c r="AC359" i="17"/>
  <c r="AC358" i="17"/>
  <c r="AC357" i="17"/>
  <c r="AC356" i="17"/>
  <c r="AC355" i="17"/>
  <c r="AC354" i="17"/>
  <c r="AC353" i="17"/>
  <c r="AC352" i="17"/>
  <c r="AC351" i="17"/>
  <c r="AC350" i="17"/>
  <c r="AC349" i="17"/>
  <c r="AC348" i="17"/>
  <c r="AC347" i="17"/>
  <c r="AC346" i="17"/>
  <c r="AC345" i="17"/>
  <c r="AC344" i="17"/>
  <c r="AC343" i="17"/>
  <c r="AC342" i="17"/>
  <c r="AC341" i="17"/>
  <c r="AC340" i="17"/>
  <c r="AC339" i="17"/>
  <c r="AC338" i="17"/>
  <c r="AC337" i="17"/>
  <c r="AC336" i="17"/>
  <c r="AC335" i="17"/>
  <c r="AC334" i="17"/>
  <c r="AC333" i="17"/>
  <c r="AC332" i="17"/>
  <c r="AC331" i="17"/>
  <c r="AC330" i="17"/>
  <c r="AC329" i="17"/>
  <c r="AC328" i="17"/>
  <c r="AC327" i="17"/>
  <c r="AC326" i="17"/>
  <c r="AC325" i="17"/>
  <c r="AC324" i="17"/>
  <c r="AC323" i="17"/>
  <c r="AC322" i="17"/>
  <c r="AC321" i="17"/>
  <c r="AC320" i="17"/>
  <c r="AC319" i="17"/>
  <c r="AC318" i="17"/>
  <c r="AC317" i="17"/>
  <c r="AC316" i="17"/>
  <c r="AC315" i="17"/>
  <c r="AC314" i="17"/>
  <c r="AC313" i="17"/>
  <c r="AC312" i="17"/>
  <c r="AC311" i="17"/>
  <c r="AC310" i="17"/>
  <c r="AC309" i="17"/>
  <c r="AC308" i="17"/>
  <c r="AC307" i="17"/>
  <c r="AC306" i="17"/>
  <c r="AC305" i="17"/>
  <c r="AC304" i="17"/>
  <c r="AC303" i="17"/>
  <c r="AC302" i="17"/>
  <c r="AC301" i="17"/>
  <c r="AC300" i="17"/>
  <c r="AC299" i="17"/>
  <c r="AC298" i="17"/>
  <c r="AC297" i="17"/>
  <c r="AC296" i="17"/>
  <c r="AC295" i="17"/>
  <c r="AC294" i="17"/>
  <c r="AC293" i="17"/>
  <c r="AC292" i="17"/>
  <c r="AC291" i="17"/>
  <c r="AC290" i="17"/>
  <c r="AC289" i="17"/>
  <c r="AC288" i="17"/>
  <c r="AC287" i="17"/>
  <c r="AC286" i="17"/>
  <c r="AC285" i="17"/>
  <c r="AC284" i="17"/>
  <c r="AC283" i="17"/>
  <c r="AC282" i="17"/>
  <c r="AC281" i="17"/>
  <c r="AC280" i="17"/>
  <c r="AC279" i="17"/>
  <c r="AC278" i="17"/>
  <c r="AC277" i="17"/>
  <c r="AC276" i="17"/>
  <c r="AC275" i="17"/>
  <c r="AC274" i="17"/>
  <c r="AC273" i="17"/>
  <c r="AC272" i="17"/>
  <c r="AC271" i="17"/>
  <c r="AC270" i="17"/>
  <c r="AC269" i="17"/>
  <c r="AC268" i="17"/>
  <c r="AC267" i="17"/>
  <c r="AC266" i="17"/>
  <c r="AC265" i="17"/>
  <c r="AC264" i="17"/>
  <c r="AC263" i="17"/>
  <c r="AC262" i="17"/>
  <c r="AC261" i="17"/>
  <c r="AC260" i="17"/>
  <c r="AC259" i="17"/>
  <c r="AC258" i="17"/>
  <c r="AC257" i="17"/>
  <c r="AC256" i="17"/>
  <c r="AC255" i="17"/>
  <c r="AC254" i="17"/>
  <c r="AC253" i="17"/>
  <c r="AC252" i="17"/>
  <c r="AC251" i="17"/>
  <c r="AC250" i="17"/>
  <c r="AC249" i="17"/>
  <c r="AC248" i="17"/>
  <c r="AC247" i="17"/>
  <c r="AC246" i="17"/>
  <c r="AC245" i="17"/>
  <c r="AC244" i="17"/>
  <c r="AC243" i="17"/>
  <c r="AC242" i="17"/>
  <c r="AC241" i="17"/>
  <c r="AC240" i="17"/>
  <c r="AC239" i="17"/>
  <c r="AC238" i="17"/>
  <c r="AC237" i="17"/>
  <c r="AC236" i="17"/>
  <c r="AC235" i="17"/>
  <c r="AC234" i="17"/>
  <c r="AC233" i="17"/>
  <c r="AC232" i="17"/>
  <c r="AC231" i="17"/>
  <c r="AC230" i="17"/>
  <c r="AC229" i="17"/>
  <c r="AC228" i="17"/>
  <c r="AC227" i="17"/>
  <c r="AC226" i="17"/>
  <c r="AC225" i="17"/>
  <c r="AC224" i="17"/>
  <c r="AC223" i="17"/>
  <c r="AC222" i="17"/>
  <c r="AC221" i="17"/>
  <c r="AC220" i="17"/>
  <c r="AC219" i="17"/>
  <c r="AC218" i="17"/>
  <c r="AC217" i="17"/>
  <c r="AC216" i="17"/>
  <c r="AC215" i="17"/>
  <c r="AC214" i="17"/>
  <c r="AC213" i="17"/>
  <c r="AC212" i="17"/>
  <c r="AC211" i="17"/>
  <c r="AC210" i="17"/>
  <c r="AC209" i="17"/>
  <c r="AC208" i="17"/>
  <c r="AC207" i="17"/>
  <c r="AC206" i="17"/>
  <c r="AC205" i="17"/>
  <c r="AC204" i="17"/>
  <c r="AC203" i="17"/>
  <c r="AC202" i="17"/>
  <c r="AC201" i="17"/>
  <c r="AC200" i="17"/>
  <c r="AC199" i="17"/>
  <c r="AC198" i="17"/>
  <c r="AC197" i="17"/>
  <c r="AC196" i="17"/>
  <c r="AC195" i="17"/>
  <c r="AC194" i="17"/>
  <c r="AC193" i="17"/>
  <c r="AC192" i="17"/>
  <c r="AC191" i="17"/>
  <c r="AC190" i="17"/>
  <c r="AC189" i="17"/>
  <c r="AC188" i="17"/>
  <c r="AC187" i="17"/>
  <c r="AC186" i="17"/>
  <c r="AC185" i="17"/>
  <c r="AC184" i="17"/>
  <c r="AC183" i="17"/>
  <c r="AC182" i="17"/>
  <c r="AC181" i="17"/>
  <c r="AC180" i="17"/>
  <c r="AC179" i="17"/>
  <c r="AC178" i="17"/>
  <c r="AC177" i="17"/>
  <c r="AC176" i="17"/>
  <c r="AC175" i="17"/>
  <c r="AC174" i="17"/>
  <c r="AC173" i="17"/>
  <c r="AC172" i="17"/>
  <c r="AC171" i="17"/>
  <c r="AC170" i="17"/>
  <c r="AC169" i="17"/>
  <c r="AC168" i="17"/>
  <c r="AC167" i="17"/>
  <c r="AC166" i="17"/>
  <c r="AC165" i="17"/>
  <c r="AC164" i="17"/>
  <c r="AC163" i="17"/>
  <c r="AC162" i="17"/>
  <c r="AC161" i="17"/>
  <c r="AC160" i="17"/>
  <c r="AC159" i="17"/>
  <c r="AC158" i="17"/>
  <c r="AC157" i="17"/>
  <c r="AC156" i="17"/>
  <c r="AC155" i="17"/>
  <c r="AC154" i="17"/>
  <c r="AC153" i="17"/>
  <c r="AC152" i="17"/>
  <c r="AC151" i="17"/>
  <c r="AC150" i="17"/>
  <c r="AC149" i="17"/>
  <c r="AC148" i="17"/>
  <c r="AC147" i="17"/>
  <c r="AC146" i="17"/>
  <c r="AC145" i="17"/>
  <c r="AC144" i="17"/>
  <c r="AC143" i="17"/>
  <c r="AC142" i="17"/>
  <c r="AC141" i="17"/>
  <c r="AC140" i="17"/>
  <c r="AC139" i="17"/>
  <c r="AC138" i="17"/>
  <c r="AC137" i="17"/>
  <c r="AC136" i="17"/>
  <c r="AC135" i="17"/>
  <c r="AC134" i="17"/>
  <c r="AC133" i="17"/>
  <c r="AC132" i="17"/>
  <c r="AC131" i="17"/>
  <c r="AC130" i="17"/>
  <c r="AC129" i="17"/>
  <c r="AC128" i="17"/>
  <c r="AC127" i="17"/>
  <c r="AC126" i="17"/>
  <c r="AC125" i="17"/>
  <c r="AC124" i="17"/>
  <c r="AC123" i="17"/>
  <c r="AC122" i="17"/>
  <c r="AC121" i="17"/>
  <c r="AC120" i="17"/>
  <c r="AC119" i="17"/>
  <c r="AC118" i="17"/>
  <c r="AC117" i="17"/>
  <c r="AC116" i="17"/>
  <c r="AC115" i="17"/>
  <c r="AC114" i="17"/>
  <c r="AC113" i="17"/>
  <c r="AC112" i="17"/>
  <c r="AC111" i="17"/>
  <c r="AC110" i="17"/>
  <c r="AC109" i="17"/>
  <c r="AC108" i="17"/>
  <c r="AC107" i="17"/>
  <c r="AC106" i="17"/>
  <c r="AC105" i="17"/>
  <c r="AC104" i="17"/>
  <c r="AC103" i="17"/>
  <c r="AC102" i="17"/>
  <c r="AC101" i="17"/>
  <c r="AC100" i="17"/>
  <c r="AC99" i="17"/>
  <c r="AC98" i="17"/>
  <c r="AC97" i="17"/>
  <c r="AC96" i="17"/>
  <c r="AC95" i="17"/>
  <c r="AC94" i="17"/>
  <c r="AC93" i="17"/>
  <c r="AC92" i="17"/>
  <c r="AC91" i="17"/>
  <c r="AC90" i="17"/>
  <c r="AC89" i="17"/>
  <c r="AC88" i="17"/>
  <c r="AC87" i="17"/>
  <c r="AC86" i="17"/>
  <c r="AC85" i="17"/>
  <c r="AC84" i="17"/>
  <c r="AC83" i="17"/>
  <c r="AC82" i="17"/>
  <c r="AC81" i="17"/>
  <c r="AC80" i="17"/>
  <c r="AC79" i="17"/>
  <c r="AC78" i="17"/>
  <c r="AC77" i="17"/>
  <c r="AC76" i="17"/>
  <c r="AC75" i="17"/>
  <c r="AC74" i="17"/>
  <c r="AC73" i="17"/>
  <c r="AC72" i="17"/>
  <c r="AC71" i="17"/>
  <c r="AC70" i="17"/>
  <c r="AC69" i="17"/>
  <c r="AC68" i="17"/>
  <c r="AC67" i="17"/>
  <c r="AC66" i="17"/>
  <c r="AC65" i="17"/>
  <c r="AC64" i="17"/>
  <c r="AC63" i="17"/>
  <c r="AC62" i="17"/>
  <c r="AC61" i="17"/>
  <c r="AC60" i="17"/>
  <c r="AC59" i="17"/>
  <c r="AC58" i="17"/>
  <c r="AC57" i="17"/>
  <c r="AC56" i="17"/>
  <c r="AC55" i="17"/>
  <c r="AC54" i="17"/>
  <c r="AC53" i="17"/>
  <c r="AC52" i="17"/>
  <c r="AC51" i="17"/>
  <c r="AC50" i="17"/>
  <c r="AC49" i="17"/>
  <c r="AC48" i="17"/>
  <c r="AC47" i="17"/>
  <c r="AC46" i="17"/>
  <c r="AC45" i="17"/>
  <c r="AC44" i="17"/>
  <c r="AC43" i="17"/>
  <c r="AC42" i="17"/>
  <c r="AC41" i="17"/>
  <c r="AC40" i="17"/>
  <c r="AC39" i="17"/>
  <c r="AC38" i="17"/>
  <c r="AC37" i="17"/>
  <c r="AC36" i="17"/>
  <c r="AC35" i="17"/>
  <c r="AC34" i="17"/>
  <c r="AC33" i="17"/>
  <c r="AC32" i="17"/>
  <c r="AC31" i="17"/>
  <c r="AC30" i="17"/>
  <c r="AC29" i="17"/>
  <c r="AC28" i="17"/>
  <c r="AC27" i="17"/>
  <c r="AC26" i="17"/>
  <c r="AC25" i="17"/>
  <c r="AC24" i="17"/>
  <c r="AC23" i="17"/>
  <c r="AC22" i="17"/>
  <c r="AC21" i="17"/>
  <c r="AC20" i="17"/>
  <c r="AC19" i="17"/>
  <c r="AC18" i="17"/>
  <c r="AC17" i="17"/>
  <c r="AC16" i="17"/>
  <c r="AC15" i="17"/>
  <c r="AC14" i="17"/>
  <c r="AC13" i="17"/>
  <c r="AC12" i="17"/>
  <c r="AC11" i="17"/>
  <c r="AC10" i="17"/>
  <c r="AC9" i="17"/>
  <c r="AC8" i="17"/>
  <c r="AC7" i="17"/>
  <c r="AC6" i="17"/>
  <c r="AC5" i="17"/>
  <c r="AC4" i="17"/>
  <c r="AC3" i="17"/>
  <c r="AA1351" i="17"/>
  <c r="AA1350" i="17"/>
  <c r="AA1349" i="17"/>
  <c r="AA1348" i="17"/>
  <c r="AA1347" i="17"/>
  <c r="AA1346" i="17"/>
  <c r="AA1345" i="17"/>
  <c r="AA1344" i="17"/>
  <c r="AA1343" i="17"/>
  <c r="AA1342" i="17"/>
  <c r="AA1341" i="17"/>
  <c r="AA1340" i="17"/>
  <c r="AA1339" i="17"/>
  <c r="AA1338" i="17"/>
  <c r="AA1337" i="17"/>
  <c r="AA1336" i="17"/>
  <c r="AA1335" i="17"/>
  <c r="AA1334" i="17"/>
  <c r="AA1333" i="17"/>
  <c r="AA1332" i="17"/>
  <c r="AA1331" i="17"/>
  <c r="AA1330" i="17"/>
  <c r="AA1329" i="17"/>
  <c r="AA1328" i="17"/>
  <c r="AA1327" i="17"/>
  <c r="AA1326" i="17"/>
  <c r="AA1325" i="17"/>
  <c r="AA1324" i="17"/>
  <c r="AA1323" i="17"/>
  <c r="AA1322" i="17"/>
  <c r="AA1321" i="17"/>
  <c r="AA1320" i="17"/>
  <c r="AA1319" i="17"/>
  <c r="AA1318" i="17"/>
  <c r="AA1317" i="17"/>
  <c r="AA1316" i="17"/>
  <c r="AA1315" i="17"/>
  <c r="AA1314" i="17"/>
  <c r="AA1313" i="17"/>
  <c r="AA1312" i="17"/>
  <c r="AA1311" i="17"/>
  <c r="AA1310" i="17"/>
  <c r="AA1309" i="17"/>
  <c r="AA1308" i="17"/>
  <c r="AA1307" i="17"/>
  <c r="AA1306" i="17"/>
  <c r="AA1305" i="17"/>
  <c r="AA1304" i="17"/>
  <c r="AA1303" i="17"/>
  <c r="AA1302" i="17"/>
  <c r="AA1301" i="17"/>
  <c r="AA1300" i="17"/>
  <c r="AA1299" i="17"/>
  <c r="AA1298" i="17"/>
  <c r="AA1297" i="17"/>
  <c r="AA1296" i="17"/>
  <c r="AA1295" i="17"/>
  <c r="AA1294" i="17"/>
  <c r="AA1293" i="17"/>
  <c r="AA1292" i="17"/>
  <c r="AA1291" i="17"/>
  <c r="AA1290" i="17"/>
  <c r="AA1289" i="17"/>
  <c r="AA1288" i="17"/>
  <c r="AA1287" i="17"/>
  <c r="AA1286" i="17"/>
  <c r="AA1285" i="17"/>
  <c r="AA1284" i="17"/>
  <c r="AA1283" i="17"/>
  <c r="AA1282" i="17"/>
  <c r="AA1281" i="17"/>
  <c r="AA1280" i="17"/>
  <c r="AA1279" i="17"/>
  <c r="AA1278" i="17"/>
  <c r="AA1277" i="17"/>
  <c r="AA1276" i="17"/>
  <c r="AA1275" i="17"/>
  <c r="AA1274" i="17"/>
  <c r="AA1273" i="17"/>
  <c r="AA1272" i="17"/>
  <c r="AA1271" i="17"/>
  <c r="AA1270" i="17"/>
  <c r="AA1269" i="17"/>
  <c r="AA1268" i="17"/>
  <c r="AA1267" i="17"/>
  <c r="AA1266" i="17"/>
  <c r="AA1265" i="17"/>
  <c r="AA1264" i="17"/>
  <c r="AA1263" i="17"/>
  <c r="AA1262" i="17"/>
  <c r="AA1261" i="17"/>
  <c r="AA1260" i="17"/>
  <c r="AA1259" i="17"/>
  <c r="AA1258" i="17"/>
  <c r="AA1257" i="17"/>
  <c r="AA1256" i="17"/>
  <c r="AA1255" i="17"/>
  <c r="AA1254" i="17"/>
  <c r="AA1253" i="17"/>
  <c r="AA1252" i="17"/>
  <c r="AA1251" i="17"/>
  <c r="AA1250" i="17"/>
  <c r="AA1249" i="17"/>
  <c r="AA1248" i="17"/>
  <c r="AA1247" i="17"/>
  <c r="AA1246" i="17"/>
  <c r="AA1245" i="17"/>
  <c r="AA1244" i="17"/>
  <c r="AA1243" i="17"/>
  <c r="AA1242" i="17"/>
  <c r="AA1241" i="17"/>
  <c r="AA1240" i="17"/>
  <c r="AA1239" i="17"/>
  <c r="AA1238" i="17"/>
  <c r="AA1237" i="17"/>
  <c r="AA1236" i="17"/>
  <c r="AA1235" i="17"/>
  <c r="AA1234" i="17"/>
  <c r="AA1233" i="17"/>
  <c r="AA1232" i="17"/>
  <c r="AA1231" i="17"/>
  <c r="AA1230" i="17"/>
  <c r="AA1229" i="17"/>
  <c r="AA1228" i="17"/>
  <c r="AA1227" i="17"/>
  <c r="AA1226" i="17"/>
  <c r="AA1225" i="17"/>
  <c r="AA1224" i="17"/>
  <c r="AA1223" i="17"/>
  <c r="AA1222" i="17"/>
  <c r="AA1221" i="17"/>
  <c r="AA1220" i="17"/>
  <c r="AA1219" i="17"/>
  <c r="AA1218" i="17"/>
  <c r="AA1217" i="17"/>
  <c r="AA1216" i="17"/>
  <c r="AA1215" i="17"/>
  <c r="AA1214" i="17"/>
  <c r="AA1213" i="17"/>
  <c r="AA1212" i="17"/>
  <c r="AA1211" i="17"/>
  <c r="AA1210" i="17"/>
  <c r="AA1209" i="17"/>
  <c r="AA1208" i="17"/>
  <c r="AA1207" i="17"/>
  <c r="AA1206" i="17"/>
  <c r="AA1205" i="17"/>
  <c r="AA1204" i="17"/>
  <c r="AA1203" i="17"/>
  <c r="AA1202" i="17"/>
  <c r="AA1201" i="17"/>
  <c r="AA1200" i="17"/>
  <c r="AA1199" i="17"/>
  <c r="AA1198" i="17"/>
  <c r="AA1197" i="17"/>
  <c r="AA1196" i="17"/>
  <c r="AA1195" i="17"/>
  <c r="AA1194" i="17"/>
  <c r="AA1193" i="17"/>
  <c r="AA1192" i="17"/>
  <c r="AA1191" i="17"/>
  <c r="AA1190" i="17"/>
  <c r="AA1189" i="17"/>
  <c r="AA1188" i="17"/>
  <c r="AA1187" i="17"/>
  <c r="AA1186" i="17"/>
  <c r="AA1185" i="17"/>
  <c r="AA1184" i="17"/>
  <c r="AA1183" i="17"/>
  <c r="AA1182" i="17"/>
  <c r="AA1181" i="17"/>
  <c r="AA1180" i="17"/>
  <c r="AA1179" i="17"/>
  <c r="AA1178" i="17"/>
  <c r="AA1177" i="17"/>
  <c r="AA1176" i="17"/>
  <c r="AA1175" i="17"/>
  <c r="AA1174" i="17"/>
  <c r="AA1173" i="17"/>
  <c r="AA1172" i="17"/>
  <c r="AA1171" i="17"/>
  <c r="AA1170" i="17"/>
  <c r="AA1169" i="17"/>
  <c r="AA1168" i="17"/>
  <c r="AA1167" i="17"/>
  <c r="AA1166" i="17"/>
  <c r="AA1165" i="17"/>
  <c r="AA1164" i="17"/>
  <c r="AA1163" i="17"/>
  <c r="AA1162" i="17"/>
  <c r="AA1161" i="17"/>
  <c r="AA1160" i="17"/>
  <c r="AA1159" i="17"/>
  <c r="AA1158" i="17"/>
  <c r="AA1157" i="17"/>
  <c r="AA1156" i="17"/>
  <c r="AA1155" i="17"/>
  <c r="AA1154" i="17"/>
  <c r="AA1153" i="17"/>
  <c r="AA1152" i="17"/>
  <c r="AA1151" i="17"/>
  <c r="AA1150" i="17"/>
  <c r="AA1149" i="17"/>
  <c r="AA1148" i="17"/>
  <c r="AA1147" i="17"/>
  <c r="AA1146" i="17"/>
  <c r="AA1145" i="17"/>
  <c r="AA1144" i="17"/>
  <c r="AA1143" i="17"/>
  <c r="AA1142" i="17"/>
  <c r="AA1141" i="17"/>
  <c r="AA1140" i="17"/>
  <c r="AA1139" i="17"/>
  <c r="AA1138" i="17"/>
  <c r="AA1137" i="17"/>
  <c r="AA1136" i="17"/>
  <c r="AA1135" i="17"/>
  <c r="AA1134" i="17"/>
  <c r="AA1133" i="17"/>
  <c r="AA1132" i="17"/>
  <c r="AA1131" i="17"/>
  <c r="AA1130" i="17"/>
  <c r="AA1129" i="17"/>
  <c r="AA1128" i="17"/>
  <c r="AA1127" i="17"/>
  <c r="AA1126" i="17"/>
  <c r="AA1125" i="17"/>
  <c r="AA1124" i="17"/>
  <c r="AA1123" i="17"/>
  <c r="AA1122" i="17"/>
  <c r="AA1121" i="17"/>
  <c r="AA1120" i="17"/>
  <c r="AA1119" i="17"/>
  <c r="AA1118" i="17"/>
  <c r="AA1117" i="17"/>
  <c r="AA1116" i="17"/>
  <c r="AA1115" i="17"/>
  <c r="AA1114" i="17"/>
  <c r="AA1113" i="17"/>
  <c r="AA1112" i="17"/>
  <c r="AA1111" i="17"/>
  <c r="AA1110" i="17"/>
  <c r="AA1109" i="17"/>
  <c r="AA1108" i="17"/>
  <c r="AA1107" i="17"/>
  <c r="AA1106" i="17"/>
  <c r="AA1105" i="17"/>
  <c r="AA1104" i="17"/>
  <c r="AA1103" i="17"/>
  <c r="AA1102" i="17"/>
  <c r="AA1101" i="17"/>
  <c r="AA1100" i="17"/>
  <c r="AA1099" i="17"/>
  <c r="AA1098" i="17"/>
  <c r="AA1097" i="17"/>
  <c r="AA1096" i="17"/>
  <c r="AA1095" i="17"/>
  <c r="AA1094" i="17"/>
  <c r="AA1093" i="17"/>
  <c r="AA1092" i="17"/>
  <c r="AA1091" i="17"/>
  <c r="AA1090" i="17"/>
  <c r="AA1089" i="17"/>
  <c r="AA1088" i="17"/>
  <c r="AA1087" i="17"/>
  <c r="AA1086" i="17"/>
  <c r="AA1085" i="17"/>
  <c r="AA1084" i="17"/>
  <c r="AA1083" i="17"/>
  <c r="AA1082" i="17"/>
  <c r="AA1081" i="17"/>
  <c r="AA1080" i="17"/>
  <c r="AA1079" i="17"/>
  <c r="AA1078" i="17"/>
  <c r="AA1077" i="17"/>
  <c r="AA1076" i="17"/>
  <c r="AA1075" i="17"/>
  <c r="AA1074" i="17"/>
  <c r="AA1073" i="17"/>
  <c r="AA1072" i="17"/>
  <c r="AA1071" i="17"/>
  <c r="AA1070" i="17"/>
  <c r="AA1069" i="17"/>
  <c r="AA1068" i="17"/>
  <c r="AA1067" i="17"/>
  <c r="AA1066" i="17"/>
  <c r="AA1065" i="17"/>
  <c r="AA1064" i="17"/>
  <c r="AA1063" i="17"/>
  <c r="AA1062" i="17"/>
  <c r="AA1061" i="17"/>
  <c r="AA1060" i="17"/>
  <c r="AA1059" i="17"/>
  <c r="AA1058" i="17"/>
  <c r="AA1057" i="17"/>
  <c r="AA1056" i="17"/>
  <c r="AA1055" i="17"/>
  <c r="AA1054" i="17"/>
  <c r="AA1053" i="17"/>
  <c r="AA1052" i="17"/>
  <c r="AA1051" i="17"/>
  <c r="AA1050" i="17"/>
  <c r="AA1049" i="17"/>
  <c r="AA1048" i="17"/>
  <c r="AA1047" i="17"/>
  <c r="AA1046" i="17"/>
  <c r="AA1045" i="17"/>
  <c r="AA1044" i="17"/>
  <c r="AA1043" i="17"/>
  <c r="AA1042" i="17"/>
  <c r="AA1041" i="17"/>
  <c r="AA1040" i="17"/>
  <c r="AA1039" i="17"/>
  <c r="AA1038" i="17"/>
  <c r="AA1037" i="17"/>
  <c r="AA1036" i="17"/>
  <c r="AA1035" i="17"/>
  <c r="AA1034" i="17"/>
  <c r="AA1033" i="17"/>
  <c r="AA1032" i="17"/>
  <c r="AA1031" i="17"/>
  <c r="AA1030" i="17"/>
  <c r="AA1029" i="17"/>
  <c r="AA1028" i="17"/>
  <c r="AA1027" i="17"/>
  <c r="AA1026" i="17"/>
  <c r="AA1025" i="17"/>
  <c r="AA1024" i="17"/>
  <c r="AA1023" i="17"/>
  <c r="AA1022" i="17"/>
  <c r="AA1021" i="17"/>
  <c r="AA1020" i="17"/>
  <c r="AA1019" i="17"/>
  <c r="AA1018" i="17"/>
  <c r="AA1017" i="17"/>
  <c r="AA1016" i="17"/>
  <c r="AA1015" i="17"/>
  <c r="AA1014" i="17"/>
  <c r="AA1013" i="17"/>
  <c r="AA1012" i="17"/>
  <c r="AA1011" i="17"/>
  <c r="AA1010" i="17"/>
  <c r="AA1009" i="17"/>
  <c r="AA1008" i="17"/>
  <c r="AA1007" i="17"/>
  <c r="AA1006" i="17"/>
  <c r="AA1005" i="17"/>
  <c r="AA1004" i="17"/>
  <c r="AA1003" i="17"/>
  <c r="AA1002" i="17"/>
  <c r="AA1001" i="17"/>
  <c r="AA1000" i="17"/>
  <c r="AA999" i="17"/>
  <c r="AA998" i="17"/>
  <c r="AA997" i="17"/>
  <c r="AA996" i="17"/>
  <c r="AA995" i="17"/>
  <c r="AA994" i="17"/>
  <c r="AA993" i="17"/>
  <c r="AA992" i="17"/>
  <c r="AA991" i="17"/>
  <c r="AA990" i="17"/>
  <c r="AA989" i="17"/>
  <c r="AA988" i="17"/>
  <c r="AA987" i="17"/>
  <c r="AA986" i="17"/>
  <c r="AA985" i="17"/>
  <c r="AA984" i="17"/>
  <c r="AA983" i="17"/>
  <c r="AA982" i="17"/>
  <c r="AA981" i="17"/>
  <c r="AA980" i="17"/>
  <c r="AA979" i="17"/>
  <c r="AA978" i="17"/>
  <c r="AA977" i="17"/>
  <c r="AA976" i="17"/>
  <c r="AA975" i="17"/>
  <c r="AA974" i="17"/>
  <c r="AA973" i="17"/>
  <c r="AA972" i="17"/>
  <c r="AA971" i="17"/>
  <c r="AA970" i="17"/>
  <c r="AA969" i="17"/>
  <c r="AA968" i="17"/>
  <c r="AA967" i="17"/>
  <c r="AA966" i="17"/>
  <c r="AA965" i="17"/>
  <c r="AA964" i="17"/>
  <c r="AA963" i="17"/>
  <c r="AA962" i="17"/>
  <c r="AA961" i="17"/>
  <c r="AA960" i="17"/>
  <c r="AA959" i="17"/>
  <c r="AA958" i="17"/>
  <c r="AA957" i="17"/>
  <c r="AA956" i="17"/>
  <c r="AA955" i="17"/>
  <c r="AA954" i="17"/>
  <c r="AA953" i="17"/>
  <c r="AA952" i="17"/>
  <c r="AA951" i="17"/>
  <c r="AA950" i="17"/>
  <c r="AA949" i="17"/>
  <c r="AA948" i="17"/>
  <c r="AA947" i="17"/>
  <c r="AA946" i="17"/>
  <c r="AA945" i="17"/>
  <c r="AA944" i="17"/>
  <c r="AA943" i="17"/>
  <c r="AA942" i="17"/>
  <c r="AA941" i="17"/>
  <c r="AA940" i="17"/>
  <c r="AA939" i="17"/>
  <c r="AA938" i="17"/>
  <c r="AA937" i="17"/>
  <c r="AA936" i="17"/>
  <c r="AA935" i="17"/>
  <c r="AA934" i="17"/>
  <c r="AA933" i="17"/>
  <c r="AA932" i="17"/>
  <c r="AA931" i="17"/>
  <c r="AA930" i="17"/>
  <c r="AA929" i="17"/>
  <c r="AA928" i="17"/>
  <c r="AA927" i="17"/>
  <c r="AA926" i="17"/>
  <c r="AA925" i="17"/>
  <c r="AA924" i="17"/>
  <c r="AA923" i="17"/>
  <c r="AA922" i="17"/>
  <c r="AA921" i="17"/>
  <c r="AA920" i="17"/>
  <c r="AA919" i="17"/>
  <c r="AA918" i="17"/>
  <c r="AA917" i="17"/>
  <c r="AA916" i="17"/>
  <c r="AA915" i="17"/>
  <c r="AA914" i="17"/>
  <c r="AA913" i="17"/>
  <c r="AA912" i="17"/>
  <c r="AA911" i="17"/>
  <c r="AA910" i="17"/>
  <c r="AA909" i="17"/>
  <c r="AA908" i="17"/>
  <c r="AA907" i="17"/>
  <c r="AA906" i="17"/>
  <c r="AA905" i="17"/>
  <c r="AA904" i="17"/>
  <c r="AA903" i="17"/>
  <c r="AA902" i="17"/>
  <c r="AA901" i="17"/>
  <c r="AA900" i="17"/>
  <c r="AA899" i="17"/>
  <c r="AA898" i="17"/>
  <c r="AA897" i="17"/>
  <c r="AA896" i="17"/>
  <c r="AA895" i="17"/>
  <c r="AA894" i="17"/>
  <c r="AA893" i="17"/>
  <c r="AA892" i="17"/>
  <c r="AA891" i="17"/>
  <c r="AA890" i="17"/>
  <c r="AA889" i="17"/>
  <c r="AA888" i="17"/>
  <c r="AA887" i="17"/>
  <c r="AA886" i="17"/>
  <c r="AA885" i="17"/>
  <c r="AA884" i="17"/>
  <c r="AA883" i="17"/>
  <c r="AA882" i="17"/>
  <c r="AA881" i="17"/>
  <c r="AA880" i="17"/>
  <c r="AA879" i="17"/>
  <c r="AA878" i="17"/>
  <c r="AA877" i="17"/>
  <c r="AA876" i="17"/>
  <c r="AA875" i="17"/>
  <c r="AA874" i="17"/>
  <c r="AA873" i="17"/>
  <c r="AA872" i="17"/>
  <c r="AA871" i="17"/>
  <c r="AA870" i="17"/>
  <c r="AA869" i="17"/>
  <c r="AA868" i="17"/>
  <c r="AA867" i="17"/>
  <c r="AA866" i="17"/>
  <c r="AA865" i="17"/>
  <c r="AA864" i="17"/>
  <c r="AA863" i="17"/>
  <c r="AA862" i="17"/>
  <c r="AA861" i="17"/>
  <c r="AA860" i="17"/>
  <c r="AA859" i="17"/>
  <c r="AA858" i="17"/>
  <c r="AA857" i="17"/>
  <c r="AA856" i="17"/>
  <c r="AA855" i="17"/>
  <c r="AA854" i="17"/>
  <c r="AA853" i="17"/>
  <c r="AA852" i="17"/>
  <c r="AA851" i="17"/>
  <c r="AA850" i="17"/>
  <c r="AA849" i="17"/>
  <c r="AA848" i="17"/>
  <c r="AA847" i="17"/>
  <c r="AA846" i="17"/>
  <c r="AA845" i="17"/>
  <c r="AA844" i="17"/>
  <c r="AA843" i="17"/>
  <c r="AA842" i="17"/>
  <c r="AA841" i="17"/>
  <c r="AA840" i="17"/>
  <c r="AA839" i="17"/>
  <c r="AA838" i="17"/>
  <c r="AA837" i="17"/>
  <c r="AA836" i="17"/>
  <c r="AA835" i="17"/>
  <c r="AA834" i="17"/>
  <c r="AA833" i="17"/>
  <c r="AA832" i="17"/>
  <c r="AA831" i="17"/>
  <c r="AA830" i="17"/>
  <c r="AA829" i="17"/>
  <c r="AA828" i="17"/>
  <c r="AA827" i="17"/>
  <c r="AA826" i="17"/>
  <c r="AA825" i="17"/>
  <c r="AA824" i="17"/>
  <c r="AA823" i="17"/>
  <c r="AA822" i="17"/>
  <c r="AA821" i="17"/>
  <c r="AA820" i="17"/>
  <c r="AA819" i="17"/>
  <c r="AA818" i="17"/>
  <c r="AA817" i="17"/>
  <c r="AA816" i="17"/>
  <c r="AA815" i="17"/>
  <c r="AA814" i="17"/>
  <c r="AA813" i="17"/>
  <c r="AA812" i="17"/>
  <c r="AA811" i="17"/>
  <c r="AA810" i="17"/>
  <c r="AA809" i="17"/>
  <c r="AA808" i="17"/>
  <c r="AA807" i="17"/>
  <c r="AA806" i="17"/>
  <c r="AA805" i="17"/>
  <c r="AA804" i="17"/>
  <c r="AA803" i="17"/>
  <c r="AA802" i="17"/>
  <c r="AA801" i="17"/>
  <c r="AA800" i="17"/>
  <c r="AA799" i="17"/>
  <c r="AA798" i="17"/>
  <c r="AA797" i="17"/>
  <c r="AA796" i="17"/>
  <c r="AA795" i="17"/>
  <c r="AA794" i="17"/>
  <c r="AA793" i="17"/>
  <c r="AA792" i="17"/>
  <c r="AA791" i="17"/>
  <c r="AA790" i="17"/>
  <c r="AA789" i="17"/>
  <c r="AA788" i="17"/>
  <c r="AA787" i="17"/>
  <c r="AA786" i="17"/>
  <c r="AA785" i="17"/>
  <c r="AA784" i="17"/>
  <c r="AA783" i="17"/>
  <c r="AA782" i="17"/>
  <c r="AA781" i="17"/>
  <c r="AA780" i="17"/>
  <c r="AA779" i="17"/>
  <c r="AA778" i="17"/>
  <c r="AA777" i="17"/>
  <c r="AA776" i="17"/>
  <c r="AA775" i="17"/>
  <c r="AA774" i="17"/>
  <c r="AA773" i="17"/>
  <c r="AA772" i="17"/>
  <c r="AA771" i="17"/>
  <c r="AA770" i="17"/>
  <c r="AA769" i="17"/>
  <c r="AA768" i="17"/>
  <c r="AA767" i="17"/>
  <c r="AA766" i="17"/>
  <c r="AA765" i="17"/>
  <c r="AA764" i="17"/>
  <c r="AA763" i="17"/>
  <c r="AA762" i="17"/>
  <c r="AA761" i="17"/>
  <c r="AA760" i="17"/>
  <c r="AA759" i="17"/>
  <c r="AA758" i="17"/>
  <c r="AA757" i="17"/>
  <c r="AA756" i="17"/>
  <c r="AA755" i="17"/>
  <c r="AA754" i="17"/>
  <c r="AA753" i="17"/>
  <c r="AA752" i="17"/>
  <c r="AA751" i="17"/>
  <c r="AA750" i="17"/>
  <c r="AA749" i="17"/>
  <c r="AA748" i="17"/>
  <c r="AA747" i="17"/>
  <c r="AA746" i="17"/>
  <c r="AA745" i="17"/>
  <c r="AA744" i="17"/>
  <c r="AA743" i="17"/>
  <c r="AA742" i="17"/>
  <c r="AA741" i="17"/>
  <c r="AA740" i="17"/>
  <c r="AA739" i="17"/>
  <c r="AA738" i="17"/>
  <c r="AA737" i="17"/>
  <c r="AA736" i="17"/>
  <c r="AA735" i="17"/>
  <c r="AA734" i="17"/>
  <c r="AA733" i="17"/>
  <c r="AA732" i="17"/>
  <c r="AA731" i="17"/>
  <c r="AA730" i="17"/>
  <c r="AA729" i="17"/>
  <c r="AA728" i="17"/>
  <c r="AA727" i="17"/>
  <c r="AA726" i="17"/>
  <c r="AA725" i="17"/>
  <c r="AA724" i="17"/>
  <c r="AA723" i="17"/>
  <c r="AA722" i="17"/>
  <c r="AA721" i="17"/>
  <c r="AA720" i="17"/>
  <c r="AA719" i="17"/>
  <c r="AA718" i="17"/>
  <c r="AA717" i="17"/>
  <c r="AA716" i="17"/>
  <c r="AA715" i="17"/>
  <c r="AA714" i="17"/>
  <c r="AA713" i="17"/>
  <c r="AA712" i="17"/>
  <c r="AA711" i="17"/>
  <c r="AA710" i="17"/>
  <c r="AA709" i="17"/>
  <c r="AA708" i="17"/>
  <c r="AA707" i="17"/>
  <c r="AA706" i="17"/>
  <c r="AA705" i="17"/>
  <c r="AA704" i="17"/>
  <c r="AA703" i="17"/>
  <c r="AA702" i="17"/>
  <c r="AA701" i="17"/>
  <c r="AA700" i="17"/>
  <c r="AA699" i="17"/>
  <c r="AA698" i="17"/>
  <c r="AA697" i="17"/>
  <c r="AA696" i="17"/>
  <c r="AA695" i="17"/>
  <c r="AA694" i="17"/>
  <c r="AA693" i="17"/>
  <c r="AA692" i="17"/>
  <c r="AA691" i="17"/>
  <c r="AA690" i="17"/>
  <c r="AA689" i="17"/>
  <c r="AA688" i="17"/>
  <c r="AA687" i="17"/>
  <c r="AA686" i="17"/>
  <c r="AA685" i="17"/>
  <c r="AA684" i="17"/>
  <c r="AA683" i="17"/>
  <c r="AA682" i="17"/>
  <c r="AA681" i="17"/>
  <c r="AA680" i="17"/>
  <c r="AA679" i="17"/>
  <c r="AA678" i="17"/>
  <c r="AA677" i="17"/>
  <c r="AA676" i="17"/>
  <c r="AA675" i="17"/>
  <c r="AA674" i="17"/>
  <c r="AA673" i="17"/>
  <c r="AA672" i="17"/>
  <c r="AA671" i="17"/>
  <c r="AA670" i="17"/>
  <c r="AA669" i="17"/>
  <c r="AA668" i="17"/>
  <c r="AA667" i="17"/>
  <c r="AA666" i="17"/>
  <c r="AA665" i="17"/>
  <c r="AA664" i="17"/>
  <c r="AA663" i="17"/>
  <c r="AA662" i="17"/>
  <c r="AA661" i="17"/>
  <c r="AA660" i="17"/>
  <c r="AA659" i="17"/>
  <c r="AA658" i="17"/>
  <c r="AA657" i="17"/>
  <c r="AA656" i="17"/>
  <c r="AA655" i="17"/>
  <c r="AA654" i="17"/>
  <c r="AA653" i="17"/>
  <c r="AA652" i="17"/>
  <c r="AA651" i="17"/>
  <c r="AA650" i="17"/>
  <c r="AA649" i="17"/>
  <c r="AA648" i="17"/>
  <c r="AA647" i="17"/>
  <c r="AA646" i="17"/>
  <c r="AA645" i="17"/>
  <c r="AA644" i="17"/>
  <c r="AA643" i="17"/>
  <c r="AA642" i="17"/>
  <c r="AA641" i="17"/>
  <c r="AA640" i="17"/>
  <c r="AA639" i="17"/>
  <c r="AA638" i="17"/>
  <c r="AA637" i="17"/>
  <c r="AA636" i="17"/>
  <c r="AA635" i="17"/>
  <c r="AA634" i="17"/>
  <c r="AA633" i="17"/>
  <c r="AA632" i="17"/>
  <c r="AA631" i="17"/>
  <c r="AA630" i="17"/>
  <c r="AA629" i="17"/>
  <c r="AA628" i="17"/>
  <c r="AA627" i="17"/>
  <c r="AA626" i="17"/>
  <c r="AA625" i="17"/>
  <c r="AA624" i="17"/>
  <c r="AA623" i="17"/>
  <c r="AA622" i="17"/>
  <c r="AA621" i="17"/>
  <c r="AA620" i="17"/>
  <c r="AA619" i="17"/>
  <c r="AA618" i="17"/>
  <c r="AA617" i="17"/>
  <c r="AA616" i="17"/>
  <c r="AA615" i="17"/>
  <c r="AA614" i="17"/>
  <c r="AA613" i="17"/>
  <c r="AA612" i="17"/>
  <c r="AA611" i="17"/>
  <c r="AA610" i="17"/>
  <c r="AA609" i="17"/>
  <c r="AA608" i="17"/>
  <c r="AA607" i="17"/>
  <c r="AA606" i="17"/>
  <c r="AA605" i="17"/>
  <c r="AA604" i="17"/>
  <c r="AA603" i="17"/>
  <c r="AA602" i="17"/>
  <c r="AA601" i="17"/>
  <c r="AA600" i="17"/>
  <c r="AA599" i="17"/>
  <c r="AA598" i="17"/>
  <c r="AA597" i="17"/>
  <c r="AA596" i="17"/>
  <c r="AA595" i="17"/>
  <c r="AA594" i="17"/>
  <c r="AA593" i="17"/>
  <c r="AA592" i="17"/>
  <c r="AA591" i="17"/>
  <c r="AA590" i="17"/>
  <c r="AA589" i="17"/>
  <c r="AA588" i="17"/>
  <c r="AA587" i="17"/>
  <c r="AA586" i="17"/>
  <c r="AA585" i="17"/>
  <c r="AA584" i="17"/>
  <c r="AA583" i="17"/>
  <c r="AA582" i="17"/>
  <c r="AA581" i="17"/>
  <c r="AA580" i="17"/>
  <c r="AA579" i="17"/>
  <c r="AA578" i="17"/>
  <c r="AA577" i="17"/>
  <c r="AA576" i="17"/>
  <c r="AA575" i="17"/>
  <c r="AA574" i="17"/>
  <c r="AA573" i="17"/>
  <c r="AA572" i="17"/>
  <c r="AA571" i="17"/>
  <c r="AA570" i="17"/>
  <c r="AA569" i="17"/>
  <c r="AA568" i="17"/>
  <c r="AA567" i="17"/>
  <c r="AA566" i="17"/>
  <c r="AA565" i="17"/>
  <c r="AA564" i="17"/>
  <c r="AA563" i="17"/>
  <c r="AA562" i="17"/>
  <c r="AA561" i="17"/>
  <c r="AA560" i="17"/>
  <c r="AA559" i="17"/>
  <c r="AA558" i="17"/>
  <c r="AA557" i="17"/>
  <c r="AA556" i="17"/>
  <c r="AA555" i="17"/>
  <c r="AA554" i="17"/>
  <c r="AA553" i="17"/>
  <c r="AA552" i="17"/>
  <c r="AA551" i="17"/>
  <c r="AA550" i="17"/>
  <c r="AA549" i="17"/>
  <c r="AA548" i="17"/>
  <c r="AA547" i="17"/>
  <c r="AA546" i="17"/>
  <c r="AA545" i="17"/>
  <c r="AA544" i="17"/>
  <c r="AA543" i="17"/>
  <c r="AA542" i="17"/>
  <c r="AA541" i="17"/>
  <c r="AA540" i="17"/>
  <c r="AA539" i="17"/>
  <c r="AA538" i="17"/>
  <c r="AA537" i="17"/>
  <c r="AA536" i="17"/>
  <c r="AA535" i="17"/>
  <c r="AA534" i="17"/>
  <c r="AA533" i="17"/>
  <c r="AA532" i="17"/>
  <c r="AA531" i="17"/>
  <c r="AA530" i="17"/>
  <c r="AA529" i="17"/>
  <c r="AA528" i="17"/>
  <c r="AA527" i="17"/>
  <c r="AA526" i="17"/>
  <c r="AA525" i="17"/>
  <c r="AA524" i="17"/>
  <c r="AA523" i="17"/>
  <c r="AA522" i="17"/>
  <c r="AA521" i="17"/>
  <c r="AA520" i="17"/>
  <c r="AA519" i="17"/>
  <c r="AA518" i="17"/>
  <c r="AA517" i="17"/>
  <c r="AA516" i="17"/>
  <c r="AA515" i="17"/>
  <c r="AA514" i="17"/>
  <c r="AA513" i="17"/>
  <c r="AA512" i="17"/>
  <c r="AA511" i="17"/>
  <c r="AA510" i="17"/>
  <c r="AA509" i="17"/>
  <c r="AA508" i="17"/>
  <c r="AA507" i="17"/>
  <c r="AA506" i="17"/>
  <c r="AA505" i="17"/>
  <c r="AA504" i="17"/>
  <c r="AA503" i="17"/>
  <c r="AA502" i="17"/>
  <c r="AA501" i="17"/>
  <c r="AA500" i="17"/>
  <c r="AA499" i="17"/>
  <c r="AA498" i="17"/>
  <c r="AA497" i="17"/>
  <c r="AA496" i="17"/>
  <c r="AA495" i="17"/>
  <c r="AA494" i="17"/>
  <c r="AA493" i="17"/>
  <c r="AA492" i="17"/>
  <c r="AA491" i="17"/>
  <c r="AA490" i="17"/>
  <c r="AA489" i="17"/>
  <c r="AA488" i="17"/>
  <c r="AA487" i="17"/>
  <c r="AA486" i="17"/>
  <c r="AA485" i="17"/>
  <c r="AA484" i="17"/>
  <c r="AA483" i="17"/>
  <c r="AA482" i="17"/>
  <c r="AA481" i="17"/>
  <c r="AA480" i="17"/>
  <c r="AA479" i="17"/>
  <c r="AA478" i="17"/>
  <c r="AA477" i="17"/>
  <c r="AA476" i="17"/>
  <c r="AA475" i="17"/>
  <c r="AA474" i="17"/>
  <c r="AA473" i="17"/>
  <c r="AA472" i="17"/>
  <c r="AA471" i="17"/>
  <c r="AA470" i="17"/>
  <c r="AA469" i="17"/>
  <c r="AA468" i="17"/>
  <c r="AA467" i="17"/>
  <c r="AA466" i="17"/>
  <c r="AA465" i="17"/>
  <c r="AA464" i="17"/>
  <c r="AA463" i="17"/>
  <c r="AA462" i="17"/>
  <c r="AA461" i="17"/>
  <c r="AA460" i="17"/>
  <c r="AA459" i="17"/>
  <c r="AA458" i="17"/>
  <c r="AA457" i="17"/>
  <c r="AA456" i="17"/>
  <c r="AA455" i="17"/>
  <c r="AA454" i="17"/>
  <c r="AA453" i="17"/>
  <c r="AA452" i="17"/>
  <c r="AA451" i="17"/>
  <c r="AA450" i="17"/>
  <c r="AA449" i="17"/>
  <c r="AA448" i="17"/>
  <c r="AA447" i="17"/>
  <c r="AA446" i="17"/>
  <c r="AA445" i="17"/>
  <c r="AA444" i="17"/>
  <c r="AA443" i="17"/>
  <c r="AA442" i="17"/>
  <c r="AA441" i="17"/>
  <c r="AA440" i="17"/>
  <c r="AA439" i="17"/>
  <c r="AA438" i="17"/>
  <c r="AA437" i="17"/>
  <c r="AA436" i="17"/>
  <c r="AA435" i="17"/>
  <c r="AA434" i="17"/>
  <c r="AA433" i="17"/>
  <c r="AA432" i="17"/>
  <c r="AA431" i="17"/>
  <c r="AA430" i="17"/>
  <c r="AA429" i="17"/>
  <c r="AA428" i="17"/>
  <c r="AA427" i="17"/>
  <c r="AA426" i="17"/>
  <c r="AA425" i="17"/>
  <c r="AA424" i="17"/>
  <c r="AA423" i="17"/>
  <c r="AA422" i="17"/>
  <c r="AA421" i="17"/>
  <c r="AA420" i="17"/>
  <c r="AA419" i="17"/>
  <c r="AA418" i="17"/>
  <c r="AA417" i="17"/>
  <c r="AA416" i="17"/>
  <c r="AA415" i="17"/>
  <c r="AA414" i="17"/>
  <c r="AA413" i="17"/>
  <c r="AA412" i="17"/>
  <c r="AA411" i="17"/>
  <c r="AA410" i="17"/>
  <c r="AA409" i="17"/>
  <c r="AA408" i="17"/>
  <c r="AA407" i="17"/>
  <c r="AA406" i="17"/>
  <c r="AA405" i="17"/>
  <c r="AA404" i="17"/>
  <c r="AA403" i="17"/>
  <c r="AA402" i="17"/>
  <c r="AA401" i="17"/>
  <c r="AA400" i="17"/>
  <c r="AA399" i="17"/>
  <c r="AA398" i="17"/>
  <c r="AA397" i="17"/>
  <c r="AA396" i="17"/>
  <c r="AA395" i="17"/>
  <c r="AA394" i="17"/>
  <c r="AA393" i="17"/>
  <c r="AA392" i="17"/>
  <c r="AA391" i="17"/>
  <c r="AA390" i="17"/>
  <c r="AA389" i="17"/>
  <c r="AA388" i="17"/>
  <c r="AA387" i="17"/>
  <c r="AA386" i="17"/>
  <c r="AA385" i="17"/>
  <c r="AA384" i="17"/>
  <c r="AA383" i="17"/>
  <c r="AA382" i="17"/>
  <c r="AA381" i="17"/>
  <c r="AA380" i="17"/>
  <c r="AA379" i="17"/>
  <c r="AA378" i="17"/>
  <c r="AA377" i="17"/>
  <c r="AA376" i="17"/>
  <c r="AA375" i="17"/>
  <c r="AA374" i="17"/>
  <c r="AA373" i="17"/>
  <c r="AA372" i="17"/>
  <c r="AA371" i="17"/>
  <c r="AA370" i="17"/>
  <c r="AA369" i="17"/>
  <c r="AA368" i="17"/>
  <c r="AA367" i="17"/>
  <c r="AA366" i="17"/>
  <c r="AA365" i="17"/>
  <c r="AA364" i="17"/>
  <c r="AA363" i="17"/>
  <c r="AA362" i="17"/>
  <c r="AA361" i="17"/>
  <c r="AA360" i="17"/>
  <c r="AA359" i="17"/>
  <c r="AA358" i="17"/>
  <c r="AA357" i="17"/>
  <c r="AA356" i="17"/>
  <c r="AA355" i="17"/>
  <c r="AA354" i="17"/>
  <c r="AA353" i="17"/>
  <c r="AA352" i="17"/>
  <c r="AA351" i="17"/>
  <c r="AA350" i="17"/>
  <c r="AA349" i="17"/>
  <c r="AA348" i="17"/>
  <c r="AA347" i="17"/>
  <c r="AA346" i="17"/>
  <c r="AA345" i="17"/>
  <c r="AA344" i="17"/>
  <c r="AA343" i="17"/>
  <c r="AA342" i="17"/>
  <c r="AA341" i="17"/>
  <c r="AA340" i="17"/>
  <c r="AA339" i="17"/>
  <c r="AA338" i="17"/>
  <c r="AA337" i="17"/>
  <c r="AA336" i="17"/>
  <c r="AA335" i="17"/>
  <c r="AA334" i="17"/>
  <c r="AA333" i="17"/>
  <c r="AA332" i="17"/>
  <c r="AA331" i="17"/>
  <c r="AA330" i="17"/>
  <c r="AA329" i="17"/>
  <c r="AA328" i="17"/>
  <c r="AA327" i="17"/>
  <c r="AA326" i="17"/>
  <c r="AA325" i="17"/>
  <c r="AA324" i="17"/>
  <c r="AA323" i="17"/>
  <c r="AA322" i="17"/>
  <c r="AA321" i="17"/>
  <c r="AA320" i="17"/>
  <c r="AA319" i="17"/>
  <c r="AA318" i="17"/>
  <c r="AA317" i="17"/>
  <c r="AA316" i="17"/>
  <c r="AA315" i="17"/>
  <c r="AA314" i="17"/>
  <c r="AA313" i="17"/>
  <c r="AA312" i="17"/>
  <c r="AA311" i="17"/>
  <c r="AA310" i="17"/>
  <c r="AA309" i="17"/>
  <c r="AA308" i="17"/>
  <c r="AA307" i="17"/>
  <c r="AA306" i="17"/>
  <c r="AA305" i="17"/>
  <c r="AA304" i="17"/>
  <c r="AA303" i="17"/>
  <c r="AA302" i="17"/>
  <c r="AA301" i="17"/>
  <c r="AA300" i="17"/>
  <c r="AA299" i="17"/>
  <c r="AA298" i="17"/>
  <c r="AA297" i="17"/>
  <c r="AA296" i="17"/>
  <c r="AA295" i="17"/>
  <c r="AA294" i="17"/>
  <c r="AA293" i="17"/>
  <c r="AA292" i="17"/>
  <c r="AA291" i="17"/>
  <c r="AA290" i="17"/>
  <c r="AA289" i="17"/>
  <c r="AA288" i="17"/>
  <c r="AA287" i="17"/>
  <c r="AA286" i="17"/>
  <c r="AA285" i="17"/>
  <c r="AA284" i="17"/>
  <c r="AA283" i="17"/>
  <c r="AA282" i="17"/>
  <c r="AA281" i="17"/>
  <c r="AA280" i="17"/>
  <c r="AA279" i="17"/>
  <c r="AA278" i="17"/>
  <c r="AA277" i="17"/>
  <c r="AA276" i="17"/>
  <c r="AA275" i="17"/>
  <c r="AA274" i="17"/>
  <c r="AA273" i="17"/>
  <c r="AA272" i="17"/>
  <c r="AA271" i="17"/>
  <c r="AA270" i="17"/>
  <c r="AA269" i="17"/>
  <c r="AA268" i="17"/>
  <c r="AA267" i="17"/>
  <c r="AA266" i="17"/>
  <c r="AA265" i="17"/>
  <c r="AA264" i="17"/>
  <c r="AA263" i="17"/>
  <c r="AA262" i="17"/>
  <c r="AA261" i="17"/>
  <c r="AA260" i="17"/>
  <c r="AA259" i="17"/>
  <c r="AA258" i="17"/>
  <c r="AA257" i="17"/>
  <c r="AA256" i="17"/>
  <c r="AA255" i="17"/>
  <c r="AA254" i="17"/>
  <c r="AA253" i="17"/>
  <c r="AA252" i="17"/>
  <c r="AA251" i="17"/>
  <c r="AA250" i="17"/>
  <c r="AA249" i="17"/>
  <c r="AA248" i="17"/>
  <c r="AA247" i="17"/>
  <c r="AA246" i="17"/>
  <c r="AA245" i="17"/>
  <c r="AA244" i="17"/>
  <c r="AA243" i="17"/>
  <c r="AA242" i="17"/>
  <c r="AA241" i="17"/>
  <c r="AA240" i="17"/>
  <c r="AA239" i="17"/>
  <c r="AA238" i="17"/>
  <c r="AA237" i="17"/>
  <c r="AA236" i="17"/>
  <c r="AA235" i="17"/>
  <c r="AA234" i="17"/>
  <c r="AA233" i="17"/>
  <c r="AA232" i="17"/>
  <c r="AA231" i="17"/>
  <c r="AA230" i="17"/>
  <c r="AA229" i="17"/>
  <c r="AA228" i="17"/>
  <c r="AA227" i="17"/>
  <c r="AA226" i="17"/>
  <c r="AA225" i="17"/>
  <c r="AA224" i="17"/>
  <c r="AA223" i="17"/>
  <c r="AA222" i="17"/>
  <c r="AA221" i="17"/>
  <c r="AA220" i="17"/>
  <c r="AA219" i="17"/>
  <c r="AA218" i="17"/>
  <c r="AA217" i="17"/>
  <c r="AA216" i="17"/>
  <c r="AA215" i="17"/>
  <c r="AA214" i="17"/>
  <c r="AA213" i="17"/>
  <c r="AA212" i="17"/>
  <c r="AA211" i="17"/>
  <c r="AA210" i="17"/>
  <c r="AA209" i="17"/>
  <c r="AA208" i="17"/>
  <c r="AA207" i="17"/>
  <c r="AA206" i="17"/>
  <c r="AA205" i="17"/>
  <c r="AA204" i="17"/>
  <c r="AA203" i="17"/>
  <c r="AA202" i="17"/>
  <c r="AA201" i="17"/>
  <c r="AA200" i="17"/>
  <c r="AA199" i="17"/>
  <c r="AA198" i="17"/>
  <c r="AA197" i="17"/>
  <c r="AA196" i="17"/>
  <c r="AA195" i="17"/>
  <c r="AA194" i="17"/>
  <c r="AA193" i="17"/>
  <c r="AA192" i="17"/>
  <c r="AA191" i="17"/>
  <c r="AA190" i="17"/>
  <c r="AA189" i="17"/>
  <c r="AA188" i="17"/>
  <c r="AA187" i="17"/>
  <c r="AA186" i="17"/>
  <c r="AA185" i="17"/>
  <c r="AA184" i="17"/>
  <c r="AA183" i="17"/>
  <c r="AA182" i="17"/>
  <c r="AA181" i="17"/>
  <c r="AA180" i="17"/>
  <c r="AA179" i="17"/>
  <c r="AA178" i="17"/>
  <c r="AA177" i="17"/>
  <c r="AA176" i="17"/>
  <c r="AA175" i="17"/>
  <c r="AA174" i="17"/>
  <c r="AA173" i="17"/>
  <c r="AA172" i="17"/>
  <c r="AA171" i="17"/>
  <c r="AA170" i="17"/>
  <c r="AA169" i="17"/>
  <c r="AA168" i="17"/>
  <c r="AA167" i="17"/>
  <c r="AA166" i="17"/>
  <c r="AA165" i="17"/>
  <c r="AA164" i="17"/>
  <c r="AA163" i="17"/>
  <c r="AA162" i="17"/>
  <c r="AA161" i="17"/>
  <c r="AA160" i="17"/>
  <c r="AA159" i="17"/>
  <c r="AA158" i="17"/>
  <c r="AA157" i="17"/>
  <c r="AA156" i="17"/>
  <c r="AA155" i="17"/>
  <c r="AA154" i="17"/>
  <c r="AA153" i="17"/>
  <c r="AA152" i="17"/>
  <c r="AA151" i="17"/>
  <c r="AA150" i="17"/>
  <c r="AA149" i="17"/>
  <c r="AA148" i="17"/>
  <c r="AA147" i="17"/>
  <c r="AA146" i="17"/>
  <c r="AA145" i="17"/>
  <c r="AA144" i="17"/>
  <c r="AA143" i="17"/>
  <c r="AA142" i="17"/>
  <c r="AA141" i="17"/>
  <c r="AA140" i="17"/>
  <c r="AA139" i="17"/>
  <c r="AA138" i="17"/>
  <c r="AA137" i="17"/>
  <c r="AA136" i="17"/>
  <c r="AA135" i="17"/>
  <c r="AA134" i="17"/>
  <c r="AA133" i="17"/>
  <c r="AA132" i="17"/>
  <c r="AA131" i="17"/>
  <c r="AA130" i="17"/>
  <c r="AA129" i="17"/>
  <c r="AA128" i="17"/>
  <c r="AA127" i="17"/>
  <c r="AA126" i="17"/>
  <c r="AA125" i="17"/>
  <c r="AA124" i="17"/>
  <c r="AA123" i="17"/>
  <c r="AA122" i="17"/>
  <c r="AA121" i="17"/>
  <c r="AA120" i="17"/>
  <c r="AA119" i="17"/>
  <c r="AA118" i="17"/>
  <c r="AA117" i="17"/>
  <c r="AA116" i="17"/>
  <c r="AA115" i="17"/>
  <c r="AA114" i="17"/>
  <c r="AA113" i="17"/>
  <c r="AA112" i="17"/>
  <c r="AA111" i="17"/>
  <c r="AA110" i="17"/>
  <c r="AA109" i="17"/>
  <c r="AA108" i="17"/>
  <c r="AA107" i="17"/>
  <c r="AA106" i="17"/>
  <c r="AA105" i="17"/>
  <c r="AA104" i="17"/>
  <c r="AA103" i="17"/>
  <c r="AA102" i="17"/>
  <c r="AA101" i="17"/>
  <c r="AA100" i="17"/>
  <c r="AA99" i="17"/>
  <c r="AA98" i="17"/>
  <c r="AA97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1" i="17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58" i="17"/>
  <c r="AA57" i="17"/>
  <c r="AA56" i="17"/>
  <c r="AA55" i="17"/>
  <c r="AA54" i="17"/>
  <c r="AA53" i="17"/>
  <c r="AA52" i="17"/>
  <c r="AA51" i="17"/>
  <c r="AA50" i="17"/>
  <c r="AA49" i="17"/>
  <c r="AA48" i="17"/>
  <c r="AA47" i="17"/>
  <c r="AA46" i="17"/>
  <c r="AA45" i="17"/>
  <c r="AA44" i="17"/>
  <c r="AA43" i="17"/>
  <c r="AA42" i="17"/>
  <c r="AA41" i="17"/>
  <c r="AA40" i="17"/>
  <c r="AA39" i="17"/>
  <c r="AA38" i="17"/>
  <c r="AA37" i="17"/>
  <c r="AA36" i="17"/>
  <c r="AA35" i="17"/>
  <c r="AA34" i="17"/>
  <c r="AA33" i="17"/>
  <c r="AA32" i="17"/>
  <c r="AA31" i="17"/>
  <c r="AA30" i="17"/>
  <c r="AA29" i="17"/>
  <c r="AA28" i="17"/>
  <c r="AA27" i="17"/>
  <c r="AA26" i="17"/>
  <c r="AA25" i="17"/>
  <c r="AA24" i="17"/>
  <c r="AA23" i="17"/>
  <c r="AA22" i="17"/>
  <c r="AA21" i="17"/>
  <c r="AA20" i="17"/>
  <c r="AA19" i="17"/>
  <c r="AA18" i="17"/>
  <c r="AA17" i="17"/>
  <c r="AA16" i="17"/>
  <c r="AA15" i="17"/>
  <c r="AA14" i="17"/>
  <c r="AA13" i="17"/>
  <c r="AA12" i="17"/>
  <c r="AA11" i="17"/>
  <c r="AA10" i="17"/>
  <c r="AA9" i="17"/>
  <c r="AA8" i="17"/>
  <c r="AA7" i="17"/>
  <c r="AA6" i="17"/>
  <c r="AA5" i="17"/>
  <c r="AA4" i="17"/>
  <c r="AA3" i="17"/>
  <c r="Y1351" i="17" l="1"/>
  <c r="Y1350" i="17"/>
  <c r="Y1349" i="17"/>
  <c r="Y1348" i="17"/>
  <c r="Y1347" i="17"/>
  <c r="Y1346" i="17"/>
  <c r="Y1345" i="17"/>
  <c r="Y1344" i="17"/>
  <c r="Y1343" i="17"/>
  <c r="Y1342" i="17"/>
  <c r="Y1341" i="17"/>
  <c r="Y1340" i="17"/>
  <c r="Y1339" i="17"/>
  <c r="Y1338" i="17"/>
  <c r="Y1337" i="17"/>
  <c r="Y1336" i="17"/>
  <c r="Y1335" i="17"/>
  <c r="Y1334" i="17"/>
  <c r="Y1333" i="17"/>
  <c r="Y1332" i="17"/>
  <c r="Y1331" i="17"/>
  <c r="Y1330" i="17"/>
  <c r="Y1329" i="17"/>
  <c r="Y1328" i="17"/>
  <c r="Y1327" i="17"/>
  <c r="Y1326" i="17"/>
  <c r="Y1325" i="17"/>
  <c r="Y1324" i="17"/>
  <c r="Y1323" i="17"/>
  <c r="Y1322" i="17"/>
  <c r="Y1321" i="17"/>
  <c r="Y1320" i="17"/>
  <c r="Y1319" i="17"/>
  <c r="Y1318" i="17"/>
  <c r="Y1317" i="17"/>
  <c r="Y1316" i="17"/>
  <c r="Y1315" i="17"/>
  <c r="Y1314" i="17"/>
  <c r="Y1313" i="17"/>
  <c r="Y1312" i="17"/>
  <c r="Y1311" i="17"/>
  <c r="Y1310" i="17"/>
  <c r="Y1309" i="17"/>
  <c r="Y1308" i="17"/>
  <c r="Y1307" i="17"/>
  <c r="Y1306" i="17"/>
  <c r="Y1305" i="17"/>
  <c r="Y1304" i="17"/>
  <c r="Y1303" i="17"/>
  <c r="Y1302" i="17"/>
  <c r="Y1301" i="17"/>
  <c r="Y1300" i="17"/>
  <c r="Y1299" i="17"/>
  <c r="Y1298" i="17"/>
  <c r="Y1297" i="17"/>
  <c r="Y1296" i="17"/>
  <c r="Y1295" i="17"/>
  <c r="Y1294" i="17"/>
  <c r="Y1293" i="17"/>
  <c r="Y1292" i="17"/>
  <c r="Y1291" i="17"/>
  <c r="Y1290" i="17"/>
  <c r="Y1289" i="17"/>
  <c r="Y1288" i="17"/>
  <c r="Y1287" i="17"/>
  <c r="Y1286" i="17"/>
  <c r="Y1285" i="17"/>
  <c r="Y1284" i="17"/>
  <c r="Y1283" i="17"/>
  <c r="Y1282" i="17"/>
  <c r="Y1281" i="17"/>
  <c r="Y1280" i="17"/>
  <c r="Y1279" i="17"/>
  <c r="Y1278" i="17"/>
  <c r="Y1277" i="17"/>
  <c r="Y1276" i="17"/>
  <c r="Y1275" i="17"/>
  <c r="Y1274" i="17"/>
  <c r="Y1273" i="17"/>
  <c r="Y1272" i="17"/>
  <c r="Y1271" i="17"/>
  <c r="Y1270" i="17"/>
  <c r="Y1269" i="17"/>
  <c r="Y1268" i="17"/>
  <c r="Y1267" i="17"/>
  <c r="Y1266" i="17"/>
  <c r="Y1265" i="17"/>
  <c r="Y1264" i="17"/>
  <c r="Y1263" i="17"/>
  <c r="Y1262" i="17"/>
  <c r="Y1261" i="17"/>
  <c r="Y1260" i="17"/>
  <c r="Y1259" i="17"/>
  <c r="Y1258" i="17"/>
  <c r="Y1257" i="17"/>
  <c r="Y1256" i="17"/>
  <c r="Y1255" i="17"/>
  <c r="Y1254" i="17"/>
  <c r="Y1253" i="17"/>
  <c r="Y1252" i="17"/>
  <c r="Y1251" i="17"/>
  <c r="Y1250" i="17"/>
  <c r="Y1249" i="17"/>
  <c r="Y1248" i="17"/>
  <c r="Y1247" i="17"/>
  <c r="Y1246" i="17"/>
  <c r="Y1245" i="17"/>
  <c r="Y1244" i="17"/>
  <c r="Y1243" i="17"/>
  <c r="Y1242" i="17"/>
  <c r="Y1241" i="17"/>
  <c r="Y1240" i="17"/>
  <c r="Y1239" i="17"/>
  <c r="Y1238" i="17"/>
  <c r="Y1237" i="17"/>
  <c r="Y1236" i="17"/>
  <c r="Y1235" i="17"/>
  <c r="Y1234" i="17"/>
  <c r="Y1233" i="17"/>
  <c r="Y1232" i="17"/>
  <c r="Y1231" i="17"/>
  <c r="Y1230" i="17"/>
  <c r="Y1229" i="17"/>
  <c r="Y1228" i="17"/>
  <c r="Y1227" i="17"/>
  <c r="Y1226" i="17"/>
  <c r="Y1225" i="17"/>
  <c r="Y1224" i="17"/>
  <c r="Y1223" i="17"/>
  <c r="Y1222" i="17"/>
  <c r="Y1221" i="17"/>
  <c r="Y1220" i="17"/>
  <c r="Y1219" i="17"/>
  <c r="Y1218" i="17"/>
  <c r="Y1217" i="17"/>
  <c r="Y1216" i="17"/>
  <c r="Y1215" i="17"/>
  <c r="Y1214" i="17"/>
  <c r="Y1213" i="17"/>
  <c r="Y1212" i="17"/>
  <c r="Y1211" i="17"/>
  <c r="Y1210" i="17"/>
  <c r="Y1209" i="17"/>
  <c r="Y1208" i="17"/>
  <c r="Y1207" i="17"/>
  <c r="Y1206" i="17"/>
  <c r="Y1205" i="17"/>
  <c r="Y1204" i="17"/>
  <c r="Y1203" i="17"/>
  <c r="Y1202" i="17"/>
  <c r="Y1201" i="17"/>
  <c r="Y1200" i="17"/>
  <c r="Y1199" i="17"/>
  <c r="Y1198" i="17"/>
  <c r="Y1197" i="17"/>
  <c r="Y1196" i="17"/>
  <c r="Y1195" i="17"/>
  <c r="Y1194" i="17"/>
  <c r="Y1193" i="17"/>
  <c r="Y1192" i="17"/>
  <c r="Y1191" i="17"/>
  <c r="Y1190" i="17"/>
  <c r="Y1189" i="17"/>
  <c r="Y1188" i="17"/>
  <c r="Y1187" i="17"/>
  <c r="Y1186" i="17"/>
  <c r="Y1185" i="17"/>
  <c r="Y1184" i="17"/>
  <c r="Y1183" i="17"/>
  <c r="Y1182" i="17"/>
  <c r="Y1181" i="17"/>
  <c r="Y1180" i="17"/>
  <c r="Y1179" i="17"/>
  <c r="Y1178" i="17"/>
  <c r="Y1177" i="17"/>
  <c r="Y1176" i="17"/>
  <c r="Y1175" i="17"/>
  <c r="Y1174" i="17"/>
  <c r="Y1173" i="17"/>
  <c r="Y1172" i="17"/>
  <c r="Y1171" i="17"/>
  <c r="Y1170" i="17"/>
  <c r="Y1169" i="17"/>
  <c r="Y1168" i="17"/>
  <c r="Y1167" i="17"/>
  <c r="Y1166" i="17"/>
  <c r="Y1165" i="17"/>
  <c r="Y1164" i="17"/>
  <c r="Y1163" i="17"/>
  <c r="Y1162" i="17"/>
  <c r="Y1161" i="17"/>
  <c r="Y1160" i="17"/>
  <c r="Y1159" i="17"/>
  <c r="Y1158" i="17"/>
  <c r="Y1157" i="17"/>
  <c r="Y1156" i="17"/>
  <c r="Y1155" i="17"/>
  <c r="Y1154" i="17"/>
  <c r="Y1153" i="17"/>
  <c r="Y1152" i="17"/>
  <c r="Y1151" i="17"/>
  <c r="Y1150" i="17"/>
  <c r="Y1149" i="17"/>
  <c r="Y1148" i="17"/>
  <c r="Y1147" i="17"/>
  <c r="Y1146" i="17"/>
  <c r="Y1145" i="17"/>
  <c r="Y1144" i="17"/>
  <c r="Y1143" i="17"/>
  <c r="Y1142" i="17"/>
  <c r="Y1141" i="17"/>
  <c r="Y1140" i="17"/>
  <c r="Y1139" i="17"/>
  <c r="Y1138" i="17"/>
  <c r="Y1137" i="17"/>
  <c r="Y1136" i="17"/>
  <c r="Y1135" i="17"/>
  <c r="Y1134" i="17"/>
  <c r="Y1133" i="17"/>
  <c r="Y1132" i="17"/>
  <c r="Y1131" i="17"/>
  <c r="Y1130" i="17"/>
  <c r="Y1129" i="17"/>
  <c r="Y1128" i="17"/>
  <c r="Y1127" i="17"/>
  <c r="Y1126" i="17"/>
  <c r="Y1125" i="17"/>
  <c r="Y1124" i="17"/>
  <c r="Y1123" i="17"/>
  <c r="Y1122" i="17"/>
  <c r="Y1121" i="17"/>
  <c r="Y1120" i="17"/>
  <c r="Y1119" i="17"/>
  <c r="Y1118" i="17"/>
  <c r="Y1117" i="17"/>
  <c r="Y1116" i="17"/>
  <c r="Y1115" i="17"/>
  <c r="Y1114" i="17"/>
  <c r="Y1113" i="17"/>
  <c r="Y1112" i="17"/>
  <c r="Y1111" i="17"/>
  <c r="Y1110" i="17"/>
  <c r="Y1109" i="17"/>
  <c r="Y1108" i="17"/>
  <c r="Y1107" i="17"/>
  <c r="Y1106" i="17"/>
  <c r="Y1105" i="17"/>
  <c r="Y1104" i="17"/>
  <c r="Y1103" i="17"/>
  <c r="Y1102" i="17"/>
  <c r="Y1101" i="17"/>
  <c r="Y1100" i="17"/>
  <c r="Y1099" i="17"/>
  <c r="Y1098" i="17"/>
  <c r="Y1097" i="17"/>
  <c r="Y1096" i="17"/>
  <c r="Y1095" i="17"/>
  <c r="Y1094" i="17"/>
  <c r="Y1093" i="17"/>
  <c r="Y1092" i="17"/>
  <c r="Y1091" i="17"/>
  <c r="Y1090" i="17"/>
  <c r="Y1089" i="17"/>
  <c r="Y1088" i="17"/>
  <c r="Y1087" i="17"/>
  <c r="Y1086" i="17"/>
  <c r="Y1085" i="17"/>
  <c r="Y1084" i="17"/>
  <c r="Y1083" i="17"/>
  <c r="Y1082" i="17"/>
  <c r="Y1081" i="17"/>
  <c r="Y1080" i="17"/>
  <c r="Y1079" i="17"/>
  <c r="Y1078" i="17"/>
  <c r="Y1077" i="17"/>
  <c r="Y1076" i="17"/>
  <c r="Y1075" i="17"/>
  <c r="Y1074" i="17"/>
  <c r="Y1073" i="17"/>
  <c r="Y1072" i="17"/>
  <c r="Y1071" i="17"/>
  <c r="Y1070" i="17"/>
  <c r="Y1069" i="17"/>
  <c r="Y1068" i="17"/>
  <c r="Y1067" i="17"/>
  <c r="Y1066" i="17"/>
  <c r="Y1065" i="17"/>
  <c r="Y1064" i="17"/>
  <c r="Y1063" i="17"/>
  <c r="Y1062" i="17"/>
  <c r="Y1061" i="17"/>
  <c r="Y1060" i="17"/>
  <c r="Y1059" i="17"/>
  <c r="Y1058" i="17"/>
  <c r="Y1057" i="17"/>
  <c r="Y1056" i="17"/>
  <c r="Y1055" i="17"/>
  <c r="Y1054" i="17"/>
  <c r="Y1053" i="17"/>
  <c r="Y1052" i="17"/>
  <c r="Y1051" i="17"/>
  <c r="Y1050" i="17"/>
  <c r="Y1049" i="17"/>
  <c r="Y1048" i="17"/>
  <c r="Y1047" i="17"/>
  <c r="Y1046" i="17"/>
  <c r="Y1045" i="17"/>
  <c r="Y1044" i="17"/>
  <c r="Y1043" i="17"/>
  <c r="Y1042" i="17"/>
  <c r="Y1041" i="17"/>
  <c r="Y1040" i="17"/>
  <c r="Y1039" i="17"/>
  <c r="Y1038" i="17"/>
  <c r="Y1037" i="17"/>
  <c r="Y1036" i="17"/>
  <c r="Y1035" i="17"/>
  <c r="Y1034" i="17"/>
  <c r="Y1033" i="17"/>
  <c r="Y1032" i="17"/>
  <c r="Y1031" i="17"/>
  <c r="Y1030" i="17"/>
  <c r="Y1029" i="17"/>
  <c r="Y1028" i="17"/>
  <c r="Y1027" i="17"/>
  <c r="Y1026" i="17"/>
  <c r="Y1025" i="17"/>
  <c r="Y1024" i="17"/>
  <c r="Y1023" i="17"/>
  <c r="Y1022" i="17"/>
  <c r="Y1021" i="17"/>
  <c r="Y1020" i="17"/>
  <c r="Y1019" i="17"/>
  <c r="Y1018" i="17"/>
  <c r="Y1017" i="17"/>
  <c r="Y1016" i="17"/>
  <c r="Y1015" i="17"/>
  <c r="Y1014" i="17"/>
  <c r="Y1013" i="17"/>
  <c r="Y1012" i="17"/>
  <c r="Y1011" i="17"/>
  <c r="Y1010" i="17"/>
  <c r="Y1009" i="17"/>
  <c r="Y1008" i="17"/>
  <c r="Y1007" i="17"/>
  <c r="Y1006" i="17"/>
  <c r="Y1005" i="17"/>
  <c r="Y1004" i="17"/>
  <c r="Y1003" i="17"/>
  <c r="Y1002" i="17"/>
  <c r="Y1001" i="17"/>
  <c r="Y1000" i="17"/>
  <c r="Y999" i="17"/>
  <c r="Y998" i="17"/>
  <c r="Y997" i="17"/>
  <c r="Y996" i="17"/>
  <c r="Y995" i="17"/>
  <c r="Y994" i="17"/>
  <c r="Y993" i="17"/>
  <c r="Y992" i="17"/>
  <c r="Y991" i="17"/>
  <c r="Y990" i="17"/>
  <c r="Y989" i="17"/>
  <c r="Y988" i="17"/>
  <c r="Y987" i="17"/>
  <c r="Y986" i="17"/>
  <c r="Y985" i="17"/>
  <c r="Y984" i="17"/>
  <c r="Y983" i="17"/>
  <c r="Y982" i="17"/>
  <c r="Y981" i="17"/>
  <c r="Y980" i="17"/>
  <c r="Y979" i="17"/>
  <c r="Y978" i="17"/>
  <c r="Y977" i="17"/>
  <c r="Y976" i="17"/>
  <c r="Y975" i="17"/>
  <c r="Y974" i="17"/>
  <c r="Y973" i="17"/>
  <c r="Y972" i="17"/>
  <c r="Y971" i="17"/>
  <c r="Y970" i="17"/>
  <c r="Y969" i="17"/>
  <c r="Y968" i="17"/>
  <c r="Y967" i="17"/>
  <c r="Y966" i="17"/>
  <c r="Y965" i="17"/>
  <c r="Y964" i="17"/>
  <c r="Y963" i="17"/>
  <c r="Y962" i="17"/>
  <c r="Y961" i="17"/>
  <c r="Y960" i="17"/>
  <c r="Y959" i="17"/>
  <c r="Y958" i="17"/>
  <c r="Y957" i="17"/>
  <c r="Y956" i="17"/>
  <c r="Y955" i="17"/>
  <c r="Y954" i="17"/>
  <c r="Y953" i="17"/>
  <c r="Y952" i="17"/>
  <c r="Y951" i="17"/>
  <c r="Y950" i="17"/>
  <c r="Y949" i="17"/>
  <c r="Y948" i="17"/>
  <c r="Y947" i="17"/>
  <c r="Y946" i="17"/>
  <c r="Y945" i="17"/>
  <c r="Y944" i="17"/>
  <c r="Y943" i="17"/>
  <c r="Y942" i="17"/>
  <c r="Y941" i="17"/>
  <c r="Y940" i="17"/>
  <c r="Y939" i="17"/>
  <c r="Y938" i="17"/>
  <c r="Y937" i="17"/>
  <c r="Y936" i="17"/>
  <c r="Y935" i="17"/>
  <c r="Y934" i="17"/>
  <c r="Y933" i="17"/>
  <c r="Y932" i="17"/>
  <c r="Y931" i="17"/>
  <c r="Y930" i="17"/>
  <c r="Y929" i="17"/>
  <c r="Y928" i="17"/>
  <c r="Y927" i="17"/>
  <c r="Y926" i="17"/>
  <c r="Y925" i="17"/>
  <c r="Y924" i="17"/>
  <c r="Y923" i="17"/>
  <c r="Y922" i="17"/>
  <c r="Y921" i="17"/>
  <c r="Y920" i="17"/>
  <c r="Y919" i="17"/>
  <c r="Y918" i="17"/>
  <c r="Y917" i="17"/>
  <c r="Y916" i="17"/>
  <c r="Y915" i="17"/>
  <c r="Y914" i="17"/>
  <c r="Y913" i="17"/>
  <c r="Y912" i="17"/>
  <c r="Y911" i="17"/>
  <c r="Y910" i="17"/>
  <c r="Y909" i="17"/>
  <c r="Y908" i="17"/>
  <c r="Y907" i="17"/>
  <c r="Y906" i="17"/>
  <c r="Y905" i="17"/>
  <c r="Y904" i="17"/>
  <c r="Y903" i="17"/>
  <c r="Y902" i="17"/>
  <c r="Y901" i="17"/>
  <c r="Y900" i="17"/>
  <c r="Y899" i="17"/>
  <c r="Y898" i="17"/>
  <c r="Y897" i="17"/>
  <c r="Y896" i="17"/>
  <c r="Y895" i="17"/>
  <c r="Y894" i="17"/>
  <c r="Y893" i="17"/>
  <c r="Y892" i="17"/>
  <c r="Y891" i="17"/>
  <c r="Y890" i="17"/>
  <c r="Y889" i="17"/>
  <c r="Y888" i="17"/>
  <c r="Y887" i="17"/>
  <c r="Y886" i="17"/>
  <c r="Y885" i="17"/>
  <c r="Y884" i="17"/>
  <c r="Y883" i="17"/>
  <c r="Y882" i="17"/>
  <c r="Y881" i="17"/>
  <c r="Y880" i="17"/>
  <c r="Y879" i="17"/>
  <c r="Y878" i="17"/>
  <c r="Y877" i="17"/>
  <c r="Y876" i="17"/>
  <c r="Y875" i="17"/>
  <c r="Y874" i="17"/>
  <c r="Y873" i="17"/>
  <c r="Y872" i="17"/>
  <c r="Y871" i="17"/>
  <c r="Y870" i="17"/>
  <c r="Y869" i="17"/>
  <c r="Y868" i="17"/>
  <c r="Y867" i="17"/>
  <c r="Y866" i="17"/>
  <c r="Y865" i="17"/>
  <c r="Y864" i="17"/>
  <c r="Y863" i="17"/>
  <c r="Y862" i="17"/>
  <c r="Y861" i="17"/>
  <c r="Y860" i="17"/>
  <c r="Y859" i="17"/>
  <c r="Y858" i="17"/>
  <c r="Y857" i="17"/>
  <c r="Y856" i="17"/>
  <c r="Y855" i="17"/>
  <c r="Y854" i="17"/>
  <c r="Y853" i="17"/>
  <c r="Y852" i="17"/>
  <c r="Y851" i="17"/>
  <c r="Y850" i="17"/>
  <c r="Y849" i="17"/>
  <c r="Y848" i="17"/>
  <c r="Y847" i="17"/>
  <c r="Y846" i="17"/>
  <c r="Y845" i="17"/>
  <c r="Y844" i="17"/>
  <c r="Y843" i="17"/>
  <c r="Y842" i="17"/>
  <c r="Y841" i="17"/>
  <c r="Y840" i="17"/>
  <c r="Y839" i="17"/>
  <c r="Y838" i="17"/>
  <c r="Y837" i="17"/>
  <c r="Y836" i="17"/>
  <c r="Y835" i="17"/>
  <c r="Y834" i="17"/>
  <c r="Y833" i="17"/>
  <c r="Y832" i="17"/>
  <c r="Y831" i="17"/>
  <c r="Y830" i="17"/>
  <c r="Y829" i="17"/>
  <c r="Y828" i="17"/>
  <c r="Y827" i="17"/>
  <c r="Y826" i="17"/>
  <c r="Y825" i="17"/>
  <c r="Y824" i="17"/>
  <c r="Y823" i="17"/>
  <c r="Y822" i="17"/>
  <c r="Y821" i="17"/>
  <c r="Y820" i="17"/>
  <c r="Y819" i="17"/>
  <c r="Y818" i="17"/>
  <c r="Y817" i="17"/>
  <c r="Y816" i="17"/>
  <c r="Y815" i="17"/>
  <c r="Y814" i="17"/>
  <c r="Y813" i="17"/>
  <c r="Y812" i="17"/>
  <c r="Y811" i="17"/>
  <c r="Y810" i="17"/>
  <c r="Y809" i="17"/>
  <c r="Y808" i="17"/>
  <c r="Y807" i="17"/>
  <c r="Y806" i="17"/>
  <c r="Y805" i="17"/>
  <c r="Y804" i="17"/>
  <c r="Y803" i="17"/>
  <c r="Y802" i="17"/>
  <c r="Y801" i="17"/>
  <c r="Y800" i="17"/>
  <c r="Y799" i="17"/>
  <c r="Y798" i="17"/>
  <c r="Y797" i="17"/>
  <c r="Y796" i="17"/>
  <c r="Y795" i="17"/>
  <c r="Y794" i="17"/>
  <c r="Y793" i="17"/>
  <c r="Y792" i="17"/>
  <c r="Y791" i="17"/>
  <c r="Y790" i="17"/>
  <c r="Y789" i="17"/>
  <c r="Y788" i="17"/>
  <c r="Y787" i="17"/>
  <c r="Y786" i="17"/>
  <c r="Y785" i="17"/>
  <c r="Y784" i="17"/>
  <c r="Y783" i="17"/>
  <c r="Y782" i="17"/>
  <c r="Y781" i="17"/>
  <c r="Y780" i="17"/>
  <c r="Y779" i="17"/>
  <c r="Y778" i="17"/>
  <c r="Y777" i="17"/>
  <c r="Y776" i="17"/>
  <c r="Y775" i="17"/>
  <c r="Y774" i="17"/>
  <c r="Y773" i="17"/>
  <c r="Y772" i="17"/>
  <c r="Y771" i="17"/>
  <c r="Y770" i="17"/>
  <c r="Y769" i="17"/>
  <c r="Y768" i="17"/>
  <c r="Y767" i="17"/>
  <c r="Y766" i="17"/>
  <c r="Y765" i="17"/>
  <c r="Y764" i="17"/>
  <c r="Y763" i="17"/>
  <c r="Y762" i="17"/>
  <c r="Y761" i="17"/>
  <c r="Y760" i="17"/>
  <c r="Y759" i="17"/>
  <c r="Y758" i="17"/>
  <c r="Y757" i="17"/>
  <c r="Y756" i="17"/>
  <c r="Y755" i="17"/>
  <c r="Y754" i="17"/>
  <c r="Y753" i="17"/>
  <c r="Y752" i="17"/>
  <c r="Y751" i="17"/>
  <c r="Y750" i="17"/>
  <c r="Y749" i="17"/>
  <c r="Y748" i="17"/>
  <c r="Y747" i="17"/>
  <c r="Y746" i="17"/>
  <c r="Y745" i="17"/>
  <c r="Y744" i="17"/>
  <c r="Y743" i="17"/>
  <c r="Y742" i="17"/>
  <c r="Y741" i="17"/>
  <c r="Y740" i="17"/>
  <c r="Y739" i="17"/>
  <c r="Y738" i="17"/>
  <c r="Y737" i="17"/>
  <c r="Y736" i="17"/>
  <c r="Y735" i="17"/>
  <c r="Y734" i="17"/>
  <c r="Y733" i="17"/>
  <c r="Y732" i="17"/>
  <c r="Y731" i="17"/>
  <c r="Y730" i="17"/>
  <c r="Y729" i="17"/>
  <c r="Y728" i="17"/>
  <c r="Y727" i="17"/>
  <c r="Y726" i="17"/>
  <c r="Y725" i="17"/>
  <c r="Y724" i="17"/>
  <c r="Y723" i="17"/>
  <c r="Y722" i="17"/>
  <c r="Y721" i="17"/>
  <c r="Y720" i="17"/>
  <c r="Y719" i="17"/>
  <c r="Y718" i="17"/>
  <c r="Y717" i="17"/>
  <c r="Y716" i="17"/>
  <c r="Y715" i="17"/>
  <c r="Y714" i="17"/>
  <c r="Y713" i="17"/>
  <c r="Y712" i="17"/>
  <c r="Y711" i="17"/>
  <c r="Y710" i="17"/>
  <c r="Y709" i="17"/>
  <c r="Y708" i="17"/>
  <c r="Y707" i="17"/>
  <c r="Y706" i="17"/>
  <c r="Y705" i="17"/>
  <c r="Y704" i="17"/>
  <c r="Y703" i="17"/>
  <c r="Y702" i="17"/>
  <c r="Y701" i="17"/>
  <c r="Y700" i="17"/>
  <c r="Y699" i="17"/>
  <c r="Y698" i="17"/>
  <c r="Y697" i="17"/>
  <c r="Y696" i="17"/>
  <c r="Y695" i="17"/>
  <c r="Y694" i="17"/>
  <c r="Y693" i="17"/>
  <c r="Y692" i="17"/>
  <c r="Y691" i="17"/>
  <c r="Y690" i="17"/>
  <c r="Y689" i="17"/>
  <c r="Y688" i="17"/>
  <c r="Y687" i="17"/>
  <c r="Y686" i="17"/>
  <c r="Y685" i="17"/>
  <c r="Y684" i="17"/>
  <c r="Y683" i="17"/>
  <c r="Y682" i="17"/>
  <c r="Y681" i="17"/>
  <c r="Y680" i="17"/>
  <c r="Y679" i="17"/>
  <c r="Y678" i="17"/>
  <c r="Y677" i="17"/>
  <c r="Y676" i="17"/>
  <c r="Y675" i="17"/>
  <c r="Y674" i="17"/>
  <c r="Y673" i="17"/>
  <c r="Y672" i="17"/>
  <c r="Y671" i="17"/>
  <c r="Y670" i="17"/>
  <c r="Y669" i="17"/>
  <c r="Y668" i="17"/>
  <c r="Y667" i="17"/>
  <c r="Y666" i="17"/>
  <c r="Y665" i="17"/>
  <c r="Y664" i="17"/>
  <c r="Y663" i="17"/>
  <c r="Y662" i="17"/>
  <c r="Y661" i="17"/>
  <c r="Y660" i="17"/>
  <c r="Y659" i="17"/>
  <c r="Y658" i="17"/>
  <c r="Y657" i="17"/>
  <c r="Y656" i="17"/>
  <c r="Y655" i="17"/>
  <c r="Y654" i="17"/>
  <c r="Y653" i="17"/>
  <c r="Y652" i="17"/>
  <c r="Y651" i="17"/>
  <c r="Y650" i="17"/>
  <c r="Y649" i="17"/>
  <c r="Y648" i="17"/>
  <c r="Y647" i="17"/>
  <c r="Y646" i="17"/>
  <c r="Y645" i="17"/>
  <c r="Y644" i="17"/>
  <c r="Y643" i="17"/>
  <c r="Y642" i="17"/>
  <c r="Y641" i="17"/>
  <c r="Y640" i="17"/>
  <c r="Y639" i="17"/>
  <c r="Y638" i="17"/>
  <c r="Y637" i="17"/>
  <c r="Y636" i="17"/>
  <c r="Y635" i="17"/>
  <c r="Y634" i="17"/>
  <c r="Y633" i="17"/>
  <c r="Y632" i="17"/>
  <c r="Y631" i="17"/>
  <c r="Y630" i="17"/>
  <c r="Y629" i="17"/>
  <c r="Y628" i="17"/>
  <c r="Y627" i="17"/>
  <c r="Y626" i="17"/>
  <c r="Y625" i="17"/>
  <c r="Y624" i="17"/>
  <c r="Y623" i="17"/>
  <c r="Y622" i="17"/>
  <c r="Y621" i="17"/>
  <c r="Y620" i="17"/>
  <c r="Y619" i="17"/>
  <c r="Y618" i="17"/>
  <c r="Y617" i="17"/>
  <c r="Y616" i="17"/>
  <c r="Y615" i="17"/>
  <c r="Y614" i="17"/>
  <c r="Y613" i="17"/>
  <c r="Y612" i="17"/>
  <c r="Y611" i="17"/>
  <c r="Y610" i="17"/>
  <c r="Y609" i="17"/>
  <c r="Y608" i="17"/>
  <c r="Y607" i="17"/>
  <c r="Y606" i="17"/>
  <c r="Y605" i="17"/>
  <c r="Y604" i="17"/>
  <c r="Y603" i="17"/>
  <c r="Y602" i="17"/>
  <c r="Y601" i="17"/>
  <c r="Y600" i="17"/>
  <c r="Y599" i="17"/>
  <c r="Y598" i="17"/>
  <c r="Y597" i="17"/>
  <c r="Y596" i="17"/>
  <c r="Y595" i="17"/>
  <c r="Y594" i="17"/>
  <c r="Y593" i="17"/>
  <c r="Y592" i="17"/>
  <c r="Y591" i="17"/>
  <c r="Y590" i="17"/>
  <c r="Y589" i="17"/>
  <c r="Y588" i="17"/>
  <c r="Y587" i="17"/>
  <c r="Y586" i="17"/>
  <c r="Y585" i="17"/>
  <c r="Y584" i="17"/>
  <c r="Y583" i="17"/>
  <c r="Y582" i="17"/>
  <c r="Y581" i="17"/>
  <c r="Y580" i="17"/>
  <c r="Y579" i="17"/>
  <c r="Y578" i="17"/>
  <c r="Y577" i="17"/>
  <c r="Y576" i="17"/>
  <c r="Y575" i="17"/>
  <c r="Y574" i="17"/>
  <c r="Y573" i="17"/>
  <c r="Y572" i="17"/>
  <c r="Y571" i="17"/>
  <c r="Y570" i="17"/>
  <c r="Y569" i="17"/>
  <c r="Y568" i="17"/>
  <c r="Y567" i="17"/>
  <c r="Y566" i="17"/>
  <c r="Y565" i="17"/>
  <c r="Y564" i="17"/>
  <c r="Y563" i="17"/>
  <c r="Y562" i="17"/>
  <c r="Y561" i="17"/>
  <c r="Y560" i="17"/>
  <c r="Y559" i="17"/>
  <c r="Y558" i="17"/>
  <c r="Y557" i="17"/>
  <c r="Y556" i="17"/>
  <c r="Y555" i="17"/>
  <c r="Y554" i="17"/>
  <c r="Y553" i="17"/>
  <c r="Y552" i="17"/>
  <c r="Y551" i="17"/>
  <c r="Y550" i="17"/>
  <c r="Y549" i="17"/>
  <c r="Y548" i="17"/>
  <c r="Y547" i="17"/>
  <c r="Y546" i="17"/>
  <c r="Y545" i="17"/>
  <c r="Y544" i="17"/>
  <c r="Y543" i="17"/>
  <c r="Y542" i="17"/>
  <c r="Y541" i="17"/>
  <c r="Y540" i="17"/>
  <c r="Y539" i="17"/>
  <c r="Y538" i="17"/>
  <c r="Y537" i="17"/>
  <c r="Y536" i="17"/>
  <c r="Y535" i="17"/>
  <c r="Y534" i="17"/>
  <c r="Y533" i="17"/>
  <c r="Y532" i="17"/>
  <c r="Y531" i="17"/>
  <c r="Y530" i="17"/>
  <c r="Y529" i="17"/>
  <c r="Y528" i="17"/>
  <c r="Y527" i="17"/>
  <c r="Y526" i="17"/>
  <c r="Y525" i="17"/>
  <c r="Y524" i="17"/>
  <c r="Y523" i="17"/>
  <c r="Y522" i="17"/>
  <c r="Y521" i="17"/>
  <c r="Y520" i="17"/>
  <c r="Y519" i="17"/>
  <c r="Y518" i="17"/>
  <c r="Y517" i="17"/>
  <c r="Y516" i="17"/>
  <c r="Y515" i="17"/>
  <c r="Y514" i="17"/>
  <c r="Y513" i="17"/>
  <c r="Y512" i="17"/>
  <c r="Y511" i="17"/>
  <c r="Y510" i="17"/>
  <c r="Y509" i="17"/>
  <c r="Y508" i="17"/>
  <c r="Y507" i="17"/>
  <c r="Y506" i="17"/>
  <c r="Y505" i="17"/>
  <c r="Y504" i="17"/>
  <c r="Y503" i="17"/>
  <c r="Y502" i="17"/>
  <c r="Y501" i="17"/>
  <c r="Y500" i="17"/>
  <c r="Y499" i="17"/>
  <c r="Y498" i="17"/>
  <c r="Y497" i="17"/>
  <c r="Y496" i="17"/>
  <c r="Y495" i="17"/>
  <c r="Y494" i="17"/>
  <c r="Y493" i="17"/>
  <c r="Y492" i="17"/>
  <c r="Y491" i="17"/>
  <c r="Y490" i="17"/>
  <c r="Y489" i="17"/>
  <c r="Y488" i="17"/>
  <c r="Y487" i="17"/>
  <c r="Y486" i="17"/>
  <c r="Y485" i="17"/>
  <c r="Y484" i="17"/>
  <c r="Y483" i="17"/>
  <c r="Y482" i="17"/>
  <c r="Y481" i="17"/>
  <c r="Y480" i="17"/>
  <c r="Y479" i="17"/>
  <c r="Y478" i="17"/>
  <c r="Y477" i="17"/>
  <c r="Y476" i="17"/>
  <c r="Y475" i="17"/>
  <c r="Y474" i="17"/>
  <c r="Y473" i="17"/>
  <c r="Y472" i="17"/>
  <c r="Y471" i="17"/>
  <c r="Y470" i="17"/>
  <c r="Y469" i="17"/>
  <c r="Y468" i="17"/>
  <c r="Y467" i="17"/>
  <c r="Y466" i="17"/>
  <c r="Y465" i="17"/>
  <c r="Y464" i="17"/>
  <c r="Y463" i="17"/>
  <c r="Y462" i="17"/>
  <c r="Y461" i="17"/>
  <c r="Y460" i="17"/>
  <c r="Y459" i="17"/>
  <c r="Y458" i="17"/>
  <c r="Y457" i="17"/>
  <c r="Y456" i="17"/>
  <c r="Y455" i="17"/>
  <c r="Y454" i="17"/>
  <c r="Y453" i="17"/>
  <c r="Y452" i="17"/>
  <c r="Y451" i="17"/>
  <c r="Y450" i="17"/>
  <c r="Y449" i="17"/>
  <c r="Y448" i="17"/>
  <c r="Y447" i="17"/>
  <c r="Y446" i="17"/>
  <c r="Y445" i="17"/>
  <c r="Y444" i="17"/>
  <c r="Y443" i="17"/>
  <c r="Y442" i="17"/>
  <c r="Y441" i="17"/>
  <c r="Y440" i="17"/>
  <c r="Y439" i="17"/>
  <c r="Y438" i="17"/>
  <c r="Y437" i="17"/>
  <c r="Y436" i="17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9" i="17"/>
  <c r="Y8" i="17"/>
  <c r="Y7" i="17"/>
  <c r="Y6" i="17"/>
  <c r="Y5" i="17"/>
  <c r="Y4" i="17"/>
  <c r="Y3" i="17"/>
  <c r="W1351" i="17"/>
  <c r="W1350" i="17"/>
  <c r="W1349" i="17"/>
  <c r="W1348" i="17"/>
  <c r="W1347" i="17"/>
  <c r="W1346" i="17"/>
  <c r="W1345" i="17"/>
  <c r="W1344" i="17"/>
  <c r="W1343" i="17"/>
  <c r="W1342" i="17"/>
  <c r="W1341" i="17"/>
  <c r="W1340" i="17"/>
  <c r="W1339" i="17"/>
  <c r="W1338" i="17"/>
  <c r="W1337" i="17"/>
  <c r="W1336" i="17"/>
  <c r="W1335" i="17"/>
  <c r="W1334" i="17"/>
  <c r="W1333" i="17"/>
  <c r="W1332" i="17"/>
  <c r="W1331" i="17"/>
  <c r="W1330" i="17"/>
  <c r="W1329" i="17"/>
  <c r="W1328" i="17"/>
  <c r="W1327" i="17"/>
  <c r="W1326" i="17"/>
  <c r="W1325" i="17"/>
  <c r="W1324" i="17"/>
  <c r="W1323" i="17"/>
  <c r="W1322" i="17"/>
  <c r="W1321" i="17"/>
  <c r="W1320" i="17"/>
  <c r="W1319" i="17"/>
  <c r="W1318" i="17"/>
  <c r="W1317" i="17"/>
  <c r="W1316" i="17"/>
  <c r="W1315" i="17"/>
  <c r="W1314" i="17"/>
  <c r="W1313" i="17"/>
  <c r="W1312" i="17"/>
  <c r="W1311" i="17"/>
  <c r="W1310" i="17"/>
  <c r="W1309" i="17"/>
  <c r="W1308" i="17"/>
  <c r="W1307" i="17"/>
  <c r="W1306" i="17"/>
  <c r="W1305" i="17"/>
  <c r="W1304" i="17"/>
  <c r="W1303" i="17"/>
  <c r="W1302" i="17"/>
  <c r="W1301" i="17"/>
  <c r="W1300" i="17"/>
  <c r="W1299" i="17"/>
  <c r="W1298" i="17"/>
  <c r="W1297" i="17"/>
  <c r="W1296" i="17"/>
  <c r="W1295" i="17"/>
  <c r="W1294" i="17"/>
  <c r="W1293" i="17"/>
  <c r="W1292" i="17"/>
  <c r="W1291" i="17"/>
  <c r="W1290" i="17"/>
  <c r="W1289" i="17"/>
  <c r="W1288" i="17"/>
  <c r="W1287" i="17"/>
  <c r="W1286" i="17"/>
  <c r="W1285" i="17"/>
  <c r="W1284" i="17"/>
  <c r="W1283" i="17"/>
  <c r="W1282" i="17"/>
  <c r="W1281" i="17"/>
  <c r="W1280" i="17"/>
  <c r="W1279" i="17"/>
  <c r="W1278" i="17"/>
  <c r="W1277" i="17"/>
  <c r="W1276" i="17"/>
  <c r="W1275" i="17"/>
  <c r="W1274" i="17"/>
  <c r="W1273" i="17"/>
  <c r="W1272" i="17"/>
  <c r="W1271" i="17"/>
  <c r="W1270" i="17"/>
  <c r="W1269" i="17"/>
  <c r="W1268" i="17"/>
  <c r="W1267" i="17"/>
  <c r="W1266" i="17"/>
  <c r="W1265" i="17"/>
  <c r="W1264" i="17"/>
  <c r="W1263" i="17"/>
  <c r="W1262" i="17"/>
  <c r="W1261" i="17"/>
  <c r="W1260" i="17"/>
  <c r="W1259" i="17"/>
  <c r="W1258" i="17"/>
  <c r="W1257" i="17"/>
  <c r="W1256" i="17"/>
  <c r="W1255" i="17"/>
  <c r="W1254" i="17"/>
  <c r="W1253" i="17"/>
  <c r="W1252" i="17"/>
  <c r="W1251" i="17"/>
  <c r="W1250" i="17"/>
  <c r="W1249" i="17"/>
  <c r="W1248" i="17"/>
  <c r="W1247" i="17"/>
  <c r="W1246" i="17"/>
  <c r="W1245" i="17"/>
  <c r="W1244" i="17"/>
  <c r="W1243" i="17"/>
  <c r="W1242" i="17"/>
  <c r="W1241" i="17"/>
  <c r="W1240" i="17"/>
  <c r="W1239" i="17"/>
  <c r="W1238" i="17"/>
  <c r="W1237" i="17"/>
  <c r="W1236" i="17"/>
  <c r="W1235" i="17"/>
  <c r="W1234" i="17"/>
  <c r="W1233" i="17"/>
  <c r="W1232" i="17"/>
  <c r="W1231" i="17"/>
  <c r="W1230" i="17"/>
  <c r="W1229" i="17"/>
  <c r="W1228" i="17"/>
  <c r="W1227" i="17"/>
  <c r="W1226" i="17"/>
  <c r="W1225" i="17"/>
  <c r="W1224" i="17"/>
  <c r="W1223" i="17"/>
  <c r="W1222" i="17"/>
  <c r="W1221" i="17"/>
  <c r="W1220" i="17"/>
  <c r="W1219" i="17"/>
  <c r="W1218" i="17"/>
  <c r="W1217" i="17"/>
  <c r="W1216" i="17"/>
  <c r="W1215" i="17"/>
  <c r="W1214" i="17"/>
  <c r="W1213" i="17"/>
  <c r="W1212" i="17"/>
  <c r="W1211" i="17"/>
  <c r="W1210" i="17"/>
  <c r="W1209" i="17"/>
  <c r="W1208" i="17"/>
  <c r="W1207" i="17"/>
  <c r="W1206" i="17"/>
  <c r="W1205" i="17"/>
  <c r="W1204" i="17"/>
  <c r="W1203" i="17"/>
  <c r="W1202" i="17"/>
  <c r="W1201" i="17"/>
  <c r="W1200" i="17"/>
  <c r="W1199" i="17"/>
  <c r="W1198" i="17"/>
  <c r="W1197" i="17"/>
  <c r="W1196" i="17"/>
  <c r="W1195" i="17"/>
  <c r="W1194" i="17"/>
  <c r="W1193" i="17"/>
  <c r="W1192" i="17"/>
  <c r="W1191" i="17"/>
  <c r="W1190" i="17"/>
  <c r="W1189" i="17"/>
  <c r="W1188" i="17"/>
  <c r="W1187" i="17"/>
  <c r="W1186" i="17"/>
  <c r="W1185" i="17"/>
  <c r="W1184" i="17"/>
  <c r="W1183" i="17"/>
  <c r="W1182" i="17"/>
  <c r="W1181" i="17"/>
  <c r="W1180" i="17"/>
  <c r="W1179" i="17"/>
  <c r="W1178" i="17"/>
  <c r="W1177" i="17"/>
  <c r="W1176" i="17"/>
  <c r="W1175" i="17"/>
  <c r="W1174" i="17"/>
  <c r="W1173" i="17"/>
  <c r="W1172" i="17"/>
  <c r="W1171" i="17"/>
  <c r="W1170" i="17"/>
  <c r="W1169" i="17"/>
  <c r="W1168" i="17"/>
  <c r="W1167" i="17"/>
  <c r="W1166" i="17"/>
  <c r="W1165" i="17"/>
  <c r="W1164" i="17"/>
  <c r="W1163" i="17"/>
  <c r="W1162" i="17"/>
  <c r="W1161" i="17"/>
  <c r="W1160" i="17"/>
  <c r="W1159" i="17"/>
  <c r="W1158" i="17"/>
  <c r="W1157" i="17"/>
  <c r="W1156" i="17"/>
  <c r="W1155" i="17"/>
  <c r="W1154" i="17"/>
  <c r="W1153" i="17"/>
  <c r="W1152" i="17"/>
  <c r="W1151" i="17"/>
  <c r="W1150" i="17"/>
  <c r="W1149" i="17"/>
  <c r="W1148" i="17"/>
  <c r="W1147" i="17"/>
  <c r="W1146" i="17"/>
  <c r="W1145" i="17"/>
  <c r="W1144" i="17"/>
  <c r="W1143" i="17"/>
  <c r="W1142" i="17"/>
  <c r="W1141" i="17"/>
  <c r="W1140" i="17"/>
  <c r="W1139" i="17"/>
  <c r="W1138" i="17"/>
  <c r="W1137" i="17"/>
  <c r="W1136" i="17"/>
  <c r="W1135" i="17"/>
  <c r="W1134" i="17"/>
  <c r="W1133" i="17"/>
  <c r="W1132" i="17"/>
  <c r="W1131" i="17"/>
  <c r="W1130" i="17"/>
  <c r="W1129" i="17"/>
  <c r="W1128" i="17"/>
  <c r="W1127" i="17"/>
  <c r="W1126" i="17"/>
  <c r="W1125" i="17"/>
  <c r="W1124" i="17"/>
  <c r="W1123" i="17"/>
  <c r="W1122" i="17"/>
  <c r="W1121" i="17"/>
  <c r="W1120" i="17"/>
  <c r="W1119" i="17"/>
  <c r="W1118" i="17"/>
  <c r="W1117" i="17"/>
  <c r="W1116" i="17"/>
  <c r="W1115" i="17"/>
  <c r="W1114" i="17"/>
  <c r="W1113" i="17"/>
  <c r="W1112" i="17"/>
  <c r="W1111" i="17"/>
  <c r="W1110" i="17"/>
  <c r="W1109" i="17"/>
  <c r="W1108" i="17"/>
  <c r="W1107" i="17"/>
  <c r="W1106" i="17"/>
  <c r="W1105" i="17"/>
  <c r="W1104" i="17"/>
  <c r="W1103" i="17"/>
  <c r="W1102" i="17"/>
  <c r="W1101" i="17"/>
  <c r="W1100" i="17"/>
  <c r="W1099" i="17"/>
  <c r="W1098" i="17"/>
  <c r="W1097" i="17"/>
  <c r="W1096" i="17"/>
  <c r="W1095" i="17"/>
  <c r="W1094" i="17"/>
  <c r="W1093" i="17"/>
  <c r="W1092" i="17"/>
  <c r="W1091" i="17"/>
  <c r="W1090" i="17"/>
  <c r="W1089" i="17"/>
  <c r="W1088" i="17"/>
  <c r="W1087" i="17"/>
  <c r="W1086" i="17"/>
  <c r="W1085" i="17"/>
  <c r="W1084" i="17"/>
  <c r="W1083" i="17"/>
  <c r="W1082" i="17"/>
  <c r="W1081" i="17"/>
  <c r="W1080" i="17"/>
  <c r="W1079" i="17"/>
  <c r="W1078" i="17"/>
  <c r="W1077" i="17"/>
  <c r="W1076" i="17"/>
  <c r="W1075" i="17"/>
  <c r="W1074" i="17"/>
  <c r="W1073" i="17"/>
  <c r="W1072" i="17"/>
  <c r="W1071" i="17"/>
  <c r="W1070" i="17"/>
  <c r="W1069" i="17"/>
  <c r="W1068" i="17"/>
  <c r="W1067" i="17"/>
  <c r="W1066" i="17"/>
  <c r="W1065" i="17"/>
  <c r="W1064" i="17"/>
  <c r="W1063" i="17"/>
  <c r="W1062" i="17"/>
  <c r="W1061" i="17"/>
  <c r="W1060" i="17"/>
  <c r="W1059" i="17"/>
  <c r="W1058" i="17"/>
  <c r="W1057" i="17"/>
  <c r="W1056" i="17"/>
  <c r="W1055" i="17"/>
  <c r="W1054" i="17"/>
  <c r="W1053" i="17"/>
  <c r="W1052" i="17"/>
  <c r="W1051" i="17"/>
  <c r="W1050" i="17"/>
  <c r="W1049" i="17"/>
  <c r="W1048" i="17"/>
  <c r="W1047" i="17"/>
  <c r="W1046" i="17"/>
  <c r="W1045" i="17"/>
  <c r="W1044" i="17"/>
  <c r="W1043" i="17"/>
  <c r="W1042" i="17"/>
  <c r="W1041" i="17"/>
  <c r="W1040" i="17"/>
  <c r="W1039" i="17"/>
  <c r="W1038" i="17"/>
  <c r="W1037" i="17"/>
  <c r="W1036" i="17"/>
  <c r="W1035" i="17"/>
  <c r="W1034" i="17"/>
  <c r="W1033" i="17"/>
  <c r="W1032" i="17"/>
  <c r="W1031" i="17"/>
  <c r="W1030" i="17"/>
  <c r="W1029" i="17"/>
  <c r="W1028" i="17"/>
  <c r="W1027" i="17"/>
  <c r="W1026" i="17"/>
  <c r="W1025" i="17"/>
  <c r="W1024" i="17"/>
  <c r="W1023" i="17"/>
  <c r="W1022" i="17"/>
  <c r="W1021" i="17"/>
  <c r="W1020" i="17"/>
  <c r="W1019" i="17"/>
  <c r="W1018" i="17"/>
  <c r="W1017" i="17"/>
  <c r="W1016" i="17"/>
  <c r="W1015" i="17"/>
  <c r="W1014" i="17"/>
  <c r="W1013" i="17"/>
  <c r="W1012" i="17"/>
  <c r="W1011" i="17"/>
  <c r="W1010" i="17"/>
  <c r="W1009" i="17"/>
  <c r="W1008" i="17"/>
  <c r="W1007" i="17"/>
  <c r="W1006" i="17"/>
  <c r="W1005" i="17"/>
  <c r="W1004" i="17"/>
  <c r="W1003" i="17"/>
  <c r="W1002" i="17"/>
  <c r="W1001" i="17"/>
  <c r="W1000" i="17"/>
  <c r="W999" i="17"/>
  <c r="W998" i="17"/>
  <c r="W997" i="17"/>
  <c r="W996" i="17"/>
  <c r="W995" i="17"/>
  <c r="W994" i="17"/>
  <c r="W993" i="17"/>
  <c r="W992" i="17"/>
  <c r="W991" i="17"/>
  <c r="W990" i="17"/>
  <c r="W989" i="17"/>
  <c r="W988" i="17"/>
  <c r="W987" i="17"/>
  <c r="W986" i="17"/>
  <c r="W985" i="17"/>
  <c r="W984" i="17"/>
  <c r="W983" i="17"/>
  <c r="W982" i="17"/>
  <c r="W981" i="17"/>
  <c r="W980" i="17"/>
  <c r="W979" i="17"/>
  <c r="W978" i="17"/>
  <c r="W977" i="17"/>
  <c r="W976" i="17"/>
  <c r="W975" i="17"/>
  <c r="W974" i="17"/>
  <c r="W973" i="17"/>
  <c r="W972" i="17"/>
  <c r="W971" i="17"/>
  <c r="W970" i="17"/>
  <c r="W969" i="17"/>
  <c r="W968" i="17"/>
  <c r="W967" i="17"/>
  <c r="W966" i="17"/>
  <c r="W965" i="17"/>
  <c r="W964" i="17"/>
  <c r="W963" i="17"/>
  <c r="W962" i="17"/>
  <c r="W961" i="17"/>
  <c r="W960" i="17"/>
  <c r="W959" i="17"/>
  <c r="W958" i="17"/>
  <c r="W957" i="17"/>
  <c r="W956" i="17"/>
  <c r="W955" i="17"/>
  <c r="W954" i="17"/>
  <c r="W953" i="17"/>
  <c r="W952" i="17"/>
  <c r="W951" i="17"/>
  <c r="W950" i="17"/>
  <c r="W949" i="17"/>
  <c r="W948" i="17"/>
  <c r="W947" i="17"/>
  <c r="W946" i="17"/>
  <c r="W945" i="17"/>
  <c r="W944" i="17"/>
  <c r="W943" i="17"/>
  <c r="W942" i="17"/>
  <c r="W941" i="17"/>
  <c r="W940" i="17"/>
  <c r="W939" i="17"/>
  <c r="W938" i="17"/>
  <c r="W937" i="17"/>
  <c r="W936" i="17"/>
  <c r="W935" i="17"/>
  <c r="W934" i="17"/>
  <c r="W933" i="17"/>
  <c r="W932" i="17"/>
  <c r="W931" i="17"/>
  <c r="W930" i="17"/>
  <c r="W929" i="17"/>
  <c r="W928" i="17"/>
  <c r="W927" i="17"/>
  <c r="W926" i="17"/>
  <c r="W925" i="17"/>
  <c r="W924" i="17"/>
  <c r="W923" i="17"/>
  <c r="W922" i="17"/>
  <c r="W921" i="17"/>
  <c r="W920" i="17"/>
  <c r="W919" i="17"/>
  <c r="W918" i="17"/>
  <c r="W917" i="17"/>
  <c r="W916" i="17"/>
  <c r="W915" i="17"/>
  <c r="W914" i="17"/>
  <c r="W913" i="17"/>
  <c r="W912" i="17"/>
  <c r="W911" i="17"/>
  <c r="W910" i="17"/>
  <c r="W909" i="17"/>
  <c r="W908" i="17"/>
  <c r="W907" i="17"/>
  <c r="W906" i="17"/>
  <c r="W905" i="17"/>
  <c r="W904" i="17"/>
  <c r="W903" i="17"/>
  <c r="W902" i="17"/>
  <c r="W901" i="17"/>
  <c r="W900" i="17"/>
  <c r="W899" i="17"/>
  <c r="W898" i="17"/>
  <c r="W897" i="17"/>
  <c r="W896" i="17"/>
  <c r="W895" i="17"/>
  <c r="W894" i="17"/>
  <c r="W893" i="17"/>
  <c r="W892" i="17"/>
  <c r="W891" i="17"/>
  <c r="W890" i="17"/>
  <c r="W889" i="17"/>
  <c r="W888" i="17"/>
  <c r="W887" i="17"/>
  <c r="W886" i="17"/>
  <c r="W885" i="17"/>
  <c r="W884" i="17"/>
  <c r="W883" i="17"/>
  <c r="W882" i="17"/>
  <c r="W881" i="17"/>
  <c r="W880" i="17"/>
  <c r="W879" i="17"/>
  <c r="W878" i="17"/>
  <c r="W877" i="17"/>
  <c r="W876" i="17"/>
  <c r="W875" i="17"/>
  <c r="W874" i="17"/>
  <c r="W873" i="17"/>
  <c r="W872" i="17"/>
  <c r="W871" i="17"/>
  <c r="W870" i="17"/>
  <c r="W869" i="17"/>
  <c r="W868" i="17"/>
  <c r="W867" i="17"/>
  <c r="W866" i="17"/>
  <c r="W865" i="17"/>
  <c r="W864" i="17"/>
  <c r="W863" i="17"/>
  <c r="W862" i="17"/>
  <c r="W861" i="17"/>
  <c r="W860" i="17"/>
  <c r="W859" i="17"/>
  <c r="W858" i="17"/>
  <c r="W857" i="17"/>
  <c r="W856" i="17"/>
  <c r="W855" i="17"/>
  <c r="W854" i="17"/>
  <c r="W853" i="17"/>
  <c r="W852" i="17"/>
  <c r="W851" i="17"/>
  <c r="W850" i="17"/>
  <c r="W849" i="17"/>
  <c r="W848" i="17"/>
  <c r="W847" i="17"/>
  <c r="W846" i="17"/>
  <c r="W845" i="17"/>
  <c r="W844" i="17"/>
  <c r="W843" i="17"/>
  <c r="W842" i="17"/>
  <c r="W841" i="17"/>
  <c r="W840" i="17"/>
  <c r="W839" i="17"/>
  <c r="W838" i="17"/>
  <c r="W837" i="17"/>
  <c r="W836" i="17"/>
  <c r="W835" i="17"/>
  <c r="W834" i="17"/>
  <c r="W833" i="17"/>
  <c r="W832" i="17"/>
  <c r="W831" i="17"/>
  <c r="W830" i="17"/>
  <c r="W829" i="17"/>
  <c r="W828" i="17"/>
  <c r="W827" i="17"/>
  <c r="W826" i="17"/>
  <c r="W825" i="17"/>
  <c r="W824" i="17"/>
  <c r="W823" i="17"/>
  <c r="W822" i="17"/>
  <c r="W821" i="17"/>
  <c r="W820" i="17"/>
  <c r="W819" i="17"/>
  <c r="W818" i="17"/>
  <c r="W817" i="17"/>
  <c r="W816" i="17"/>
  <c r="W815" i="17"/>
  <c r="W814" i="17"/>
  <c r="W813" i="17"/>
  <c r="W812" i="17"/>
  <c r="W811" i="17"/>
  <c r="W810" i="17"/>
  <c r="W809" i="17"/>
  <c r="W808" i="17"/>
  <c r="W807" i="17"/>
  <c r="W806" i="17"/>
  <c r="W805" i="17"/>
  <c r="W804" i="17"/>
  <c r="W803" i="17"/>
  <c r="W802" i="17"/>
  <c r="W801" i="17"/>
  <c r="W800" i="17"/>
  <c r="W799" i="17"/>
  <c r="W798" i="17"/>
  <c r="W797" i="17"/>
  <c r="W796" i="17"/>
  <c r="W795" i="17"/>
  <c r="W794" i="17"/>
  <c r="W793" i="17"/>
  <c r="W792" i="17"/>
  <c r="W791" i="17"/>
  <c r="W790" i="17"/>
  <c r="W789" i="17"/>
  <c r="W788" i="17"/>
  <c r="W787" i="17"/>
  <c r="W786" i="17"/>
  <c r="W785" i="17"/>
  <c r="W784" i="17"/>
  <c r="W783" i="17"/>
  <c r="W782" i="17"/>
  <c r="W781" i="17"/>
  <c r="W780" i="17"/>
  <c r="W779" i="17"/>
  <c r="W778" i="17"/>
  <c r="W777" i="17"/>
  <c r="W776" i="17"/>
  <c r="W775" i="17"/>
  <c r="W774" i="17"/>
  <c r="W773" i="17"/>
  <c r="W772" i="17"/>
  <c r="W771" i="17"/>
  <c r="W770" i="17"/>
  <c r="W769" i="17"/>
  <c r="W768" i="17"/>
  <c r="W767" i="17"/>
  <c r="W766" i="17"/>
  <c r="W765" i="17"/>
  <c r="W764" i="17"/>
  <c r="W763" i="17"/>
  <c r="W762" i="17"/>
  <c r="W761" i="17"/>
  <c r="W760" i="17"/>
  <c r="W759" i="17"/>
  <c r="W758" i="17"/>
  <c r="W757" i="17"/>
  <c r="W756" i="17"/>
  <c r="W755" i="17"/>
  <c r="W754" i="17"/>
  <c r="W753" i="17"/>
  <c r="W752" i="17"/>
  <c r="W751" i="17"/>
  <c r="W750" i="17"/>
  <c r="W749" i="17"/>
  <c r="W748" i="17"/>
  <c r="W747" i="17"/>
  <c r="W746" i="17"/>
  <c r="W745" i="17"/>
  <c r="W744" i="17"/>
  <c r="W743" i="17"/>
  <c r="W742" i="17"/>
  <c r="W741" i="17"/>
  <c r="W740" i="17"/>
  <c r="W739" i="17"/>
  <c r="W738" i="17"/>
  <c r="W737" i="17"/>
  <c r="W736" i="17"/>
  <c r="W735" i="17"/>
  <c r="W734" i="17"/>
  <c r="W733" i="17"/>
  <c r="W732" i="17"/>
  <c r="W731" i="17"/>
  <c r="W730" i="17"/>
  <c r="W729" i="17"/>
  <c r="W728" i="17"/>
  <c r="W727" i="17"/>
  <c r="W726" i="17"/>
  <c r="W725" i="17"/>
  <c r="W724" i="17"/>
  <c r="W723" i="17"/>
  <c r="W722" i="17"/>
  <c r="W721" i="17"/>
  <c r="W720" i="17"/>
  <c r="W719" i="17"/>
  <c r="W718" i="17"/>
  <c r="W717" i="17"/>
  <c r="W716" i="17"/>
  <c r="W715" i="17"/>
  <c r="W714" i="17"/>
  <c r="W713" i="17"/>
  <c r="W712" i="17"/>
  <c r="W711" i="17"/>
  <c r="W710" i="17"/>
  <c r="W709" i="17"/>
  <c r="W708" i="17"/>
  <c r="W707" i="17"/>
  <c r="W706" i="17"/>
  <c r="W705" i="17"/>
  <c r="W704" i="17"/>
  <c r="W703" i="17"/>
  <c r="W702" i="17"/>
  <c r="W701" i="17"/>
  <c r="W700" i="17"/>
  <c r="W699" i="17"/>
  <c r="W698" i="17"/>
  <c r="W697" i="17"/>
  <c r="W696" i="17"/>
  <c r="W695" i="17"/>
  <c r="W694" i="17"/>
  <c r="W693" i="17"/>
  <c r="W692" i="17"/>
  <c r="W691" i="17"/>
  <c r="W690" i="17"/>
  <c r="W689" i="17"/>
  <c r="W688" i="17"/>
  <c r="W687" i="17"/>
  <c r="W686" i="17"/>
  <c r="W685" i="17"/>
  <c r="W684" i="17"/>
  <c r="W683" i="17"/>
  <c r="W682" i="17"/>
  <c r="W681" i="17"/>
  <c r="W680" i="17"/>
  <c r="W679" i="17"/>
  <c r="W678" i="17"/>
  <c r="W677" i="17"/>
  <c r="W676" i="17"/>
  <c r="W675" i="17"/>
  <c r="W674" i="17"/>
  <c r="W673" i="17"/>
  <c r="W672" i="17"/>
  <c r="W671" i="17"/>
  <c r="W670" i="17"/>
  <c r="W669" i="17"/>
  <c r="W668" i="17"/>
  <c r="W667" i="17"/>
  <c r="W666" i="17"/>
  <c r="W665" i="17"/>
  <c r="W664" i="17"/>
  <c r="W663" i="17"/>
  <c r="W662" i="17"/>
  <c r="W661" i="17"/>
  <c r="W660" i="17"/>
  <c r="W659" i="17"/>
  <c r="W658" i="17"/>
  <c r="W657" i="17"/>
  <c r="W656" i="17"/>
  <c r="W655" i="17"/>
  <c r="W654" i="17"/>
  <c r="W653" i="17"/>
  <c r="W652" i="17"/>
  <c r="W651" i="17"/>
  <c r="W650" i="17"/>
  <c r="W649" i="17"/>
  <c r="W648" i="17"/>
  <c r="W647" i="17"/>
  <c r="W646" i="17"/>
  <c r="W645" i="17"/>
  <c r="W644" i="17"/>
  <c r="W643" i="17"/>
  <c r="W642" i="17"/>
  <c r="W641" i="17"/>
  <c r="W640" i="17"/>
  <c r="W639" i="17"/>
  <c r="W638" i="17"/>
  <c r="W637" i="17"/>
  <c r="W636" i="17"/>
  <c r="W635" i="17"/>
  <c r="W634" i="17"/>
  <c r="W633" i="17"/>
  <c r="W632" i="17"/>
  <c r="W631" i="17"/>
  <c r="W630" i="17"/>
  <c r="W629" i="17"/>
  <c r="W628" i="17"/>
  <c r="W627" i="17"/>
  <c r="W626" i="17"/>
  <c r="W625" i="17"/>
  <c r="W624" i="17"/>
  <c r="W623" i="17"/>
  <c r="W622" i="17"/>
  <c r="W621" i="17"/>
  <c r="W620" i="17"/>
  <c r="W619" i="17"/>
  <c r="W618" i="17"/>
  <c r="W617" i="17"/>
  <c r="W616" i="17"/>
  <c r="W615" i="17"/>
  <c r="W614" i="17"/>
  <c r="W613" i="17"/>
  <c r="W612" i="17"/>
  <c r="W611" i="17"/>
  <c r="W610" i="17"/>
  <c r="W609" i="17"/>
  <c r="W608" i="17"/>
  <c r="W607" i="17"/>
  <c r="W606" i="17"/>
  <c r="W605" i="17"/>
  <c r="W604" i="17"/>
  <c r="W603" i="17"/>
  <c r="W602" i="17"/>
  <c r="W601" i="17"/>
  <c r="W600" i="17"/>
  <c r="W599" i="17"/>
  <c r="W598" i="17"/>
  <c r="W597" i="17"/>
  <c r="W596" i="17"/>
  <c r="W595" i="17"/>
  <c r="W594" i="17"/>
  <c r="W593" i="17"/>
  <c r="W592" i="17"/>
  <c r="W591" i="17"/>
  <c r="W590" i="17"/>
  <c r="W589" i="17"/>
  <c r="W588" i="17"/>
  <c r="W587" i="17"/>
  <c r="W586" i="17"/>
  <c r="W585" i="17"/>
  <c r="W584" i="17"/>
  <c r="W583" i="17"/>
  <c r="W582" i="17"/>
  <c r="W581" i="17"/>
  <c r="W580" i="17"/>
  <c r="W579" i="17"/>
  <c r="W578" i="17"/>
  <c r="W577" i="17"/>
  <c r="W576" i="17"/>
  <c r="W575" i="17"/>
  <c r="W574" i="17"/>
  <c r="W573" i="17"/>
  <c r="W572" i="17"/>
  <c r="W571" i="17"/>
  <c r="W570" i="17"/>
  <c r="W569" i="17"/>
  <c r="W568" i="17"/>
  <c r="W567" i="17"/>
  <c r="W566" i="17"/>
  <c r="W565" i="17"/>
  <c r="W564" i="17"/>
  <c r="W563" i="17"/>
  <c r="W562" i="17"/>
  <c r="W561" i="17"/>
  <c r="W560" i="17"/>
  <c r="W559" i="17"/>
  <c r="W558" i="17"/>
  <c r="W557" i="17"/>
  <c r="W556" i="17"/>
  <c r="W555" i="17"/>
  <c r="W554" i="17"/>
  <c r="W553" i="17"/>
  <c r="W552" i="17"/>
  <c r="W551" i="17"/>
  <c r="W550" i="17"/>
  <c r="W549" i="17"/>
  <c r="W548" i="17"/>
  <c r="W547" i="17"/>
  <c r="W546" i="17"/>
  <c r="W545" i="17"/>
  <c r="W544" i="17"/>
  <c r="W543" i="17"/>
  <c r="W542" i="17"/>
  <c r="W541" i="17"/>
  <c r="W540" i="17"/>
  <c r="W539" i="17"/>
  <c r="W538" i="17"/>
  <c r="W537" i="17"/>
  <c r="W536" i="17"/>
  <c r="W535" i="17"/>
  <c r="W534" i="17"/>
  <c r="W533" i="17"/>
  <c r="W532" i="17"/>
  <c r="W531" i="17"/>
  <c r="W530" i="17"/>
  <c r="W529" i="17"/>
  <c r="W528" i="17"/>
  <c r="W527" i="17"/>
  <c r="W526" i="17"/>
  <c r="W525" i="17"/>
  <c r="W524" i="17"/>
  <c r="W523" i="17"/>
  <c r="W522" i="17"/>
  <c r="W521" i="17"/>
  <c r="W520" i="17"/>
  <c r="W519" i="17"/>
  <c r="W518" i="17"/>
  <c r="W517" i="17"/>
  <c r="W516" i="17"/>
  <c r="W515" i="17"/>
  <c r="W514" i="17"/>
  <c r="W513" i="17"/>
  <c r="W512" i="17"/>
  <c r="W511" i="17"/>
  <c r="W510" i="17"/>
  <c r="W509" i="17"/>
  <c r="W508" i="17"/>
  <c r="W507" i="17"/>
  <c r="W506" i="17"/>
  <c r="W505" i="17"/>
  <c r="W504" i="17"/>
  <c r="W503" i="17"/>
  <c r="W502" i="17"/>
  <c r="W501" i="17"/>
  <c r="W500" i="17"/>
  <c r="W499" i="17"/>
  <c r="W498" i="17"/>
  <c r="W497" i="17"/>
  <c r="W496" i="17"/>
  <c r="W495" i="17"/>
  <c r="W494" i="17"/>
  <c r="W493" i="17"/>
  <c r="W492" i="17"/>
  <c r="W491" i="17"/>
  <c r="W490" i="17"/>
  <c r="W489" i="17"/>
  <c r="W488" i="17"/>
  <c r="W487" i="17"/>
  <c r="W486" i="17"/>
  <c r="W485" i="17"/>
  <c r="W484" i="17"/>
  <c r="W483" i="17"/>
  <c r="W482" i="17"/>
  <c r="W481" i="17"/>
  <c r="W480" i="17"/>
  <c r="W479" i="17"/>
  <c r="W478" i="17"/>
  <c r="W477" i="17"/>
  <c r="W476" i="17"/>
  <c r="W475" i="17"/>
  <c r="W474" i="17"/>
  <c r="W473" i="17"/>
  <c r="W472" i="17"/>
  <c r="W471" i="17"/>
  <c r="W470" i="17"/>
  <c r="W469" i="17"/>
  <c r="W468" i="17"/>
  <c r="W467" i="17"/>
  <c r="W466" i="17"/>
  <c r="W465" i="17"/>
  <c r="W464" i="17"/>
  <c r="W463" i="17"/>
  <c r="W462" i="17"/>
  <c r="W461" i="17"/>
  <c r="W460" i="17"/>
  <c r="W459" i="17"/>
  <c r="W458" i="17"/>
  <c r="W457" i="17"/>
  <c r="W456" i="17"/>
  <c r="W455" i="17"/>
  <c r="W454" i="17"/>
  <c r="W453" i="17"/>
  <c r="W452" i="17"/>
  <c r="W451" i="17"/>
  <c r="W450" i="17"/>
  <c r="W449" i="17"/>
  <c r="W448" i="17"/>
  <c r="W447" i="17"/>
  <c r="W446" i="17"/>
  <c r="W445" i="17"/>
  <c r="W444" i="17"/>
  <c r="W443" i="17"/>
  <c r="W442" i="17"/>
  <c r="W441" i="17"/>
  <c r="W440" i="17"/>
  <c r="W439" i="17"/>
  <c r="W438" i="17"/>
  <c r="W437" i="17"/>
  <c r="W436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U1351" i="17"/>
  <c r="U1350" i="17"/>
  <c r="U1349" i="17"/>
  <c r="U1348" i="17"/>
  <c r="U1347" i="17"/>
  <c r="U1346" i="17"/>
  <c r="U1345" i="17"/>
  <c r="U1344" i="17"/>
  <c r="U1343" i="17"/>
  <c r="U1342" i="17"/>
  <c r="U1341" i="17"/>
  <c r="U1340" i="17"/>
  <c r="U1339" i="17"/>
  <c r="U1338" i="17"/>
  <c r="U1337" i="17"/>
  <c r="U1336" i="17"/>
  <c r="U1335" i="17"/>
  <c r="U1334" i="17"/>
  <c r="U1333" i="17"/>
  <c r="U1332" i="17"/>
  <c r="U1331" i="17"/>
  <c r="U1330" i="17"/>
  <c r="U1329" i="17"/>
  <c r="U1328" i="17"/>
  <c r="U1327" i="17"/>
  <c r="U1326" i="17"/>
  <c r="U1325" i="17"/>
  <c r="U1324" i="17"/>
  <c r="U1323" i="17"/>
  <c r="U1322" i="17"/>
  <c r="U1321" i="17"/>
  <c r="U1320" i="17"/>
  <c r="U1319" i="17"/>
  <c r="U1318" i="17"/>
  <c r="U1317" i="17"/>
  <c r="U1316" i="17"/>
  <c r="U1315" i="17"/>
  <c r="U1314" i="17"/>
  <c r="U1313" i="17"/>
  <c r="U1312" i="17"/>
  <c r="U1311" i="17"/>
  <c r="U1310" i="17"/>
  <c r="U1309" i="17"/>
  <c r="U1308" i="17"/>
  <c r="U1307" i="17"/>
  <c r="U1306" i="17"/>
  <c r="U1305" i="17"/>
  <c r="U1304" i="17"/>
  <c r="U1303" i="17"/>
  <c r="U1302" i="17"/>
  <c r="U1301" i="17"/>
  <c r="U1300" i="17"/>
  <c r="U1299" i="17"/>
  <c r="U1298" i="17"/>
  <c r="U1297" i="17"/>
  <c r="U1296" i="17"/>
  <c r="U1295" i="17"/>
  <c r="U1294" i="17"/>
  <c r="U1293" i="17"/>
  <c r="U1292" i="17"/>
  <c r="U1291" i="17"/>
  <c r="U1290" i="17"/>
  <c r="U1289" i="17"/>
  <c r="U1288" i="17"/>
  <c r="U1287" i="17"/>
  <c r="U1286" i="17"/>
  <c r="U1285" i="17"/>
  <c r="U1284" i="17"/>
  <c r="U1283" i="17"/>
  <c r="U1282" i="17"/>
  <c r="U1281" i="17"/>
  <c r="U1280" i="17"/>
  <c r="U1279" i="17"/>
  <c r="U1278" i="17"/>
  <c r="U1277" i="17"/>
  <c r="U1276" i="17"/>
  <c r="U1275" i="17"/>
  <c r="U1274" i="17"/>
  <c r="U1273" i="17"/>
  <c r="U1272" i="17"/>
  <c r="U1271" i="17"/>
  <c r="U1270" i="17"/>
  <c r="U1269" i="17"/>
  <c r="U1268" i="17"/>
  <c r="U1267" i="17"/>
  <c r="U1266" i="17"/>
  <c r="U1265" i="17"/>
  <c r="U1264" i="17"/>
  <c r="U1263" i="17"/>
  <c r="U1262" i="17"/>
  <c r="U1261" i="17"/>
  <c r="U1260" i="17"/>
  <c r="U1259" i="17"/>
  <c r="U1258" i="17"/>
  <c r="U1257" i="17"/>
  <c r="U1256" i="17"/>
  <c r="U1255" i="17"/>
  <c r="U1254" i="17"/>
  <c r="U1253" i="17"/>
  <c r="U1252" i="17"/>
  <c r="U1251" i="17"/>
  <c r="U1250" i="17"/>
  <c r="U1249" i="17"/>
  <c r="U1248" i="17"/>
  <c r="U1247" i="17"/>
  <c r="U1246" i="17"/>
  <c r="U1245" i="17"/>
  <c r="U1244" i="17"/>
  <c r="U1243" i="17"/>
  <c r="U1242" i="17"/>
  <c r="U1241" i="17"/>
  <c r="U1240" i="17"/>
  <c r="U1239" i="17"/>
  <c r="U1238" i="17"/>
  <c r="U1237" i="17"/>
  <c r="U1236" i="17"/>
  <c r="U1235" i="17"/>
  <c r="U1234" i="17"/>
  <c r="U1233" i="17"/>
  <c r="U1232" i="17"/>
  <c r="U1231" i="17"/>
  <c r="U1230" i="17"/>
  <c r="U1229" i="17"/>
  <c r="U1228" i="17"/>
  <c r="U1227" i="17"/>
  <c r="U1226" i="17"/>
  <c r="U1225" i="17"/>
  <c r="U1224" i="17"/>
  <c r="U1223" i="17"/>
  <c r="U1222" i="17"/>
  <c r="U1221" i="17"/>
  <c r="U1220" i="17"/>
  <c r="U1219" i="17"/>
  <c r="U1218" i="17"/>
  <c r="U1217" i="17"/>
  <c r="U1216" i="17"/>
  <c r="U1215" i="17"/>
  <c r="U1214" i="17"/>
  <c r="U1213" i="17"/>
  <c r="U1212" i="17"/>
  <c r="U1211" i="17"/>
  <c r="U1210" i="17"/>
  <c r="U1209" i="17"/>
  <c r="U1208" i="17"/>
  <c r="U1207" i="17"/>
  <c r="U1206" i="17"/>
  <c r="U1205" i="17"/>
  <c r="U1204" i="17"/>
  <c r="U1203" i="17"/>
  <c r="U1202" i="17"/>
  <c r="U1201" i="17"/>
  <c r="U1200" i="17"/>
  <c r="U1199" i="17"/>
  <c r="U1198" i="17"/>
  <c r="U1197" i="17"/>
  <c r="U1196" i="17"/>
  <c r="U1195" i="17"/>
  <c r="U1194" i="17"/>
  <c r="U1193" i="17"/>
  <c r="U1192" i="17"/>
  <c r="U1191" i="17"/>
  <c r="U1190" i="17"/>
  <c r="U1189" i="17"/>
  <c r="U1188" i="17"/>
  <c r="U1187" i="17"/>
  <c r="U1186" i="17"/>
  <c r="U1185" i="17"/>
  <c r="U1184" i="17"/>
  <c r="U1183" i="17"/>
  <c r="U1182" i="17"/>
  <c r="U1181" i="17"/>
  <c r="U1180" i="17"/>
  <c r="U1179" i="17"/>
  <c r="U1178" i="17"/>
  <c r="U1177" i="17"/>
  <c r="U1176" i="17"/>
  <c r="U1175" i="17"/>
  <c r="U1174" i="17"/>
  <c r="U1173" i="17"/>
  <c r="U1172" i="17"/>
  <c r="U1171" i="17"/>
  <c r="U1170" i="17"/>
  <c r="U1169" i="17"/>
  <c r="U1168" i="17"/>
  <c r="U1167" i="17"/>
  <c r="U1166" i="17"/>
  <c r="U1165" i="17"/>
  <c r="U1164" i="17"/>
  <c r="U1163" i="17"/>
  <c r="U1162" i="17"/>
  <c r="U1161" i="17"/>
  <c r="U1160" i="17"/>
  <c r="U1159" i="17"/>
  <c r="U1158" i="17"/>
  <c r="U1157" i="17"/>
  <c r="U1156" i="17"/>
  <c r="U1155" i="17"/>
  <c r="U1154" i="17"/>
  <c r="U1153" i="17"/>
  <c r="U1152" i="17"/>
  <c r="U1151" i="17"/>
  <c r="U1150" i="17"/>
  <c r="U1149" i="17"/>
  <c r="U1148" i="17"/>
  <c r="U1147" i="17"/>
  <c r="U1146" i="17"/>
  <c r="U1145" i="17"/>
  <c r="U1144" i="17"/>
  <c r="U1143" i="17"/>
  <c r="U1142" i="17"/>
  <c r="U1141" i="17"/>
  <c r="U1140" i="17"/>
  <c r="U1139" i="17"/>
  <c r="U1138" i="17"/>
  <c r="U1137" i="17"/>
  <c r="U1136" i="17"/>
  <c r="U1135" i="17"/>
  <c r="U1134" i="17"/>
  <c r="U1133" i="17"/>
  <c r="U1132" i="17"/>
  <c r="U1131" i="17"/>
  <c r="U1130" i="17"/>
  <c r="U1129" i="17"/>
  <c r="U1128" i="17"/>
  <c r="U1127" i="17"/>
  <c r="U1126" i="17"/>
  <c r="U1125" i="17"/>
  <c r="U1124" i="17"/>
  <c r="U1123" i="17"/>
  <c r="U1122" i="17"/>
  <c r="U1121" i="17"/>
  <c r="U1120" i="17"/>
  <c r="U1119" i="17"/>
  <c r="U1118" i="17"/>
  <c r="U1117" i="17"/>
  <c r="U1116" i="17"/>
  <c r="U1115" i="17"/>
  <c r="U1114" i="17"/>
  <c r="U1113" i="17"/>
  <c r="U1112" i="17"/>
  <c r="U1111" i="17"/>
  <c r="U1110" i="17"/>
  <c r="U1109" i="17"/>
  <c r="U1108" i="17"/>
  <c r="U1107" i="17"/>
  <c r="U1106" i="17"/>
  <c r="U1105" i="17"/>
  <c r="U1104" i="17"/>
  <c r="U1103" i="17"/>
  <c r="U1102" i="17"/>
  <c r="U1101" i="17"/>
  <c r="U1100" i="17"/>
  <c r="U1099" i="17"/>
  <c r="U1098" i="17"/>
  <c r="U1097" i="17"/>
  <c r="U1096" i="17"/>
  <c r="U1095" i="17"/>
  <c r="U1094" i="17"/>
  <c r="U1093" i="17"/>
  <c r="U1092" i="17"/>
  <c r="U1091" i="17"/>
  <c r="U1090" i="17"/>
  <c r="U1089" i="17"/>
  <c r="U1088" i="17"/>
  <c r="U1087" i="17"/>
  <c r="U1086" i="17"/>
  <c r="U1085" i="17"/>
  <c r="U1084" i="17"/>
  <c r="U1083" i="17"/>
  <c r="U1082" i="17"/>
  <c r="U1081" i="17"/>
  <c r="U1080" i="17"/>
  <c r="U1079" i="17"/>
  <c r="U1078" i="17"/>
  <c r="U1077" i="17"/>
  <c r="U1076" i="17"/>
  <c r="U1075" i="17"/>
  <c r="U1074" i="17"/>
  <c r="U1073" i="17"/>
  <c r="U1072" i="17"/>
  <c r="U1071" i="17"/>
  <c r="U1070" i="17"/>
  <c r="U1069" i="17"/>
  <c r="U1068" i="17"/>
  <c r="U1067" i="17"/>
  <c r="U1066" i="17"/>
  <c r="U1065" i="17"/>
  <c r="U1064" i="17"/>
  <c r="U1063" i="17"/>
  <c r="U1062" i="17"/>
  <c r="U1061" i="17"/>
  <c r="U1060" i="17"/>
  <c r="U1059" i="17"/>
  <c r="U1058" i="17"/>
  <c r="U1057" i="17"/>
  <c r="U1056" i="17"/>
  <c r="U1055" i="17"/>
  <c r="U1054" i="17"/>
  <c r="U1053" i="17"/>
  <c r="U1052" i="17"/>
  <c r="U1051" i="17"/>
  <c r="U1050" i="17"/>
  <c r="U1049" i="17"/>
  <c r="U1048" i="17"/>
  <c r="U1047" i="17"/>
  <c r="U1046" i="17"/>
  <c r="U1045" i="17"/>
  <c r="U1044" i="17"/>
  <c r="U1043" i="17"/>
  <c r="U1042" i="17"/>
  <c r="U1041" i="17"/>
  <c r="U1040" i="17"/>
  <c r="U1039" i="17"/>
  <c r="U1038" i="17"/>
  <c r="U1037" i="17"/>
  <c r="U1036" i="17"/>
  <c r="U1035" i="17"/>
  <c r="U1034" i="17"/>
  <c r="U1033" i="17"/>
  <c r="U1032" i="17"/>
  <c r="U1031" i="17"/>
  <c r="U1030" i="17"/>
  <c r="U1029" i="17"/>
  <c r="U1028" i="17"/>
  <c r="U1027" i="17"/>
  <c r="U1026" i="17"/>
  <c r="U1025" i="17"/>
  <c r="U1024" i="17"/>
  <c r="U1023" i="17"/>
  <c r="U1022" i="17"/>
  <c r="U1021" i="17"/>
  <c r="U1020" i="17"/>
  <c r="U1019" i="17"/>
  <c r="U1018" i="17"/>
  <c r="U1017" i="17"/>
  <c r="U1016" i="17"/>
  <c r="U1015" i="17"/>
  <c r="U1014" i="17"/>
  <c r="U1013" i="17"/>
  <c r="U1012" i="17"/>
  <c r="U1011" i="17"/>
  <c r="U1010" i="17"/>
  <c r="U1009" i="17"/>
  <c r="U1008" i="17"/>
  <c r="U1007" i="17"/>
  <c r="U1006" i="17"/>
  <c r="U1005" i="17"/>
  <c r="U1004" i="17"/>
  <c r="U1003" i="17"/>
  <c r="U1002" i="17"/>
  <c r="U1001" i="17"/>
  <c r="U1000" i="17"/>
  <c r="U999" i="17"/>
  <c r="U998" i="17"/>
  <c r="U997" i="17"/>
  <c r="U996" i="17"/>
  <c r="U995" i="17"/>
  <c r="U994" i="17"/>
  <c r="U993" i="17"/>
  <c r="U992" i="17"/>
  <c r="U991" i="17"/>
  <c r="U990" i="17"/>
  <c r="U989" i="17"/>
  <c r="U988" i="17"/>
  <c r="U987" i="17"/>
  <c r="U986" i="17"/>
  <c r="U985" i="17"/>
  <c r="U984" i="17"/>
  <c r="U983" i="17"/>
  <c r="U982" i="17"/>
  <c r="U981" i="17"/>
  <c r="U980" i="17"/>
  <c r="U979" i="17"/>
  <c r="U978" i="17"/>
  <c r="U977" i="17"/>
  <c r="U976" i="17"/>
  <c r="U975" i="17"/>
  <c r="U974" i="17"/>
  <c r="U973" i="17"/>
  <c r="U972" i="17"/>
  <c r="U971" i="17"/>
  <c r="U970" i="17"/>
  <c r="U969" i="17"/>
  <c r="U968" i="17"/>
  <c r="U967" i="17"/>
  <c r="U966" i="17"/>
  <c r="U965" i="17"/>
  <c r="U964" i="17"/>
  <c r="U963" i="17"/>
  <c r="U962" i="17"/>
  <c r="U961" i="17"/>
  <c r="U960" i="17"/>
  <c r="U959" i="17"/>
  <c r="U958" i="17"/>
  <c r="U957" i="17"/>
  <c r="U956" i="17"/>
  <c r="U955" i="17"/>
  <c r="U954" i="17"/>
  <c r="U953" i="17"/>
  <c r="U952" i="17"/>
  <c r="U951" i="17"/>
  <c r="U950" i="17"/>
  <c r="U949" i="17"/>
  <c r="U948" i="17"/>
  <c r="U947" i="17"/>
  <c r="U946" i="17"/>
  <c r="U945" i="17"/>
  <c r="U944" i="17"/>
  <c r="U943" i="17"/>
  <c r="U942" i="17"/>
  <c r="U941" i="17"/>
  <c r="U940" i="17"/>
  <c r="U939" i="17"/>
  <c r="U938" i="17"/>
  <c r="U937" i="17"/>
  <c r="U936" i="17"/>
  <c r="U935" i="17"/>
  <c r="U934" i="17"/>
  <c r="U933" i="17"/>
  <c r="U932" i="17"/>
  <c r="U931" i="17"/>
  <c r="U930" i="17"/>
  <c r="U929" i="17"/>
  <c r="U928" i="17"/>
  <c r="U927" i="17"/>
  <c r="U926" i="17"/>
  <c r="U925" i="17"/>
  <c r="U924" i="17"/>
  <c r="U923" i="17"/>
  <c r="U922" i="17"/>
  <c r="U921" i="17"/>
  <c r="U920" i="17"/>
  <c r="U919" i="17"/>
  <c r="U918" i="17"/>
  <c r="U917" i="17"/>
  <c r="U916" i="17"/>
  <c r="U915" i="17"/>
  <c r="U914" i="17"/>
  <c r="U913" i="17"/>
  <c r="U912" i="17"/>
  <c r="U911" i="17"/>
  <c r="U910" i="17"/>
  <c r="U909" i="17"/>
  <c r="U908" i="17"/>
  <c r="U907" i="17"/>
  <c r="U906" i="17"/>
  <c r="U905" i="17"/>
  <c r="U904" i="17"/>
  <c r="U903" i="17"/>
  <c r="U902" i="17"/>
  <c r="U901" i="17"/>
  <c r="U900" i="17"/>
  <c r="U899" i="17"/>
  <c r="U898" i="17"/>
  <c r="U897" i="17"/>
  <c r="U896" i="17"/>
  <c r="U895" i="17"/>
  <c r="U894" i="17"/>
  <c r="U893" i="17"/>
  <c r="U892" i="17"/>
  <c r="U891" i="17"/>
  <c r="U890" i="17"/>
  <c r="U889" i="17"/>
  <c r="U888" i="17"/>
  <c r="U887" i="17"/>
  <c r="U886" i="17"/>
  <c r="U885" i="17"/>
  <c r="U884" i="17"/>
  <c r="U883" i="17"/>
  <c r="U882" i="17"/>
  <c r="U881" i="17"/>
  <c r="U880" i="17"/>
  <c r="U879" i="17"/>
  <c r="U878" i="17"/>
  <c r="U877" i="17"/>
  <c r="U876" i="17"/>
  <c r="U875" i="17"/>
  <c r="U874" i="17"/>
  <c r="U873" i="17"/>
  <c r="U872" i="17"/>
  <c r="U871" i="17"/>
  <c r="U870" i="17"/>
  <c r="U869" i="17"/>
  <c r="U868" i="17"/>
  <c r="U867" i="17"/>
  <c r="U866" i="17"/>
  <c r="U865" i="17"/>
  <c r="U864" i="17"/>
  <c r="U863" i="17"/>
  <c r="U862" i="17"/>
  <c r="U861" i="17"/>
  <c r="U860" i="17"/>
  <c r="U859" i="17"/>
  <c r="U858" i="17"/>
  <c r="U857" i="17"/>
  <c r="U856" i="17"/>
  <c r="U855" i="17"/>
  <c r="U854" i="17"/>
  <c r="U853" i="17"/>
  <c r="U852" i="17"/>
  <c r="U851" i="17"/>
  <c r="U850" i="17"/>
  <c r="U849" i="17"/>
  <c r="U848" i="17"/>
  <c r="U847" i="17"/>
  <c r="U846" i="17"/>
  <c r="U845" i="17"/>
  <c r="U844" i="17"/>
  <c r="U843" i="17"/>
  <c r="U842" i="17"/>
  <c r="U841" i="17"/>
  <c r="U840" i="17"/>
  <c r="U839" i="17"/>
  <c r="U838" i="17"/>
  <c r="U837" i="17"/>
  <c r="U836" i="17"/>
  <c r="U835" i="17"/>
  <c r="U834" i="17"/>
  <c r="U833" i="17"/>
  <c r="U832" i="17"/>
  <c r="U831" i="17"/>
  <c r="U830" i="17"/>
  <c r="U829" i="17"/>
  <c r="U828" i="17"/>
  <c r="U827" i="17"/>
  <c r="U826" i="17"/>
  <c r="U825" i="17"/>
  <c r="U824" i="17"/>
  <c r="U823" i="17"/>
  <c r="U822" i="17"/>
  <c r="U821" i="17"/>
  <c r="U820" i="17"/>
  <c r="U819" i="17"/>
  <c r="U818" i="17"/>
  <c r="U817" i="17"/>
  <c r="U816" i="17"/>
  <c r="U815" i="17"/>
  <c r="U814" i="17"/>
  <c r="U813" i="17"/>
  <c r="U812" i="17"/>
  <c r="U811" i="17"/>
  <c r="U810" i="17"/>
  <c r="U809" i="17"/>
  <c r="U808" i="17"/>
  <c r="U807" i="17"/>
  <c r="U806" i="17"/>
  <c r="U805" i="17"/>
  <c r="U804" i="17"/>
  <c r="U803" i="17"/>
  <c r="U802" i="17"/>
  <c r="U801" i="17"/>
  <c r="U800" i="17"/>
  <c r="U799" i="17"/>
  <c r="U798" i="17"/>
  <c r="U797" i="17"/>
  <c r="U796" i="17"/>
  <c r="U795" i="17"/>
  <c r="U794" i="17"/>
  <c r="U793" i="17"/>
  <c r="U792" i="17"/>
  <c r="U791" i="17"/>
  <c r="U790" i="17"/>
  <c r="U789" i="17"/>
  <c r="U788" i="17"/>
  <c r="U787" i="17"/>
  <c r="U786" i="17"/>
  <c r="U785" i="17"/>
  <c r="U784" i="17"/>
  <c r="U783" i="17"/>
  <c r="U782" i="17"/>
  <c r="U781" i="17"/>
  <c r="U780" i="17"/>
  <c r="U779" i="17"/>
  <c r="U778" i="17"/>
  <c r="U777" i="17"/>
  <c r="U776" i="17"/>
  <c r="U775" i="17"/>
  <c r="U774" i="17"/>
  <c r="U773" i="17"/>
  <c r="U772" i="17"/>
  <c r="U771" i="17"/>
  <c r="U770" i="17"/>
  <c r="U769" i="17"/>
  <c r="U768" i="17"/>
  <c r="U767" i="17"/>
  <c r="U766" i="17"/>
  <c r="U765" i="17"/>
  <c r="U764" i="17"/>
  <c r="U763" i="17"/>
  <c r="U762" i="17"/>
  <c r="U761" i="17"/>
  <c r="U760" i="17"/>
  <c r="U759" i="17"/>
  <c r="U758" i="17"/>
  <c r="U757" i="17"/>
  <c r="U756" i="17"/>
  <c r="U755" i="17"/>
  <c r="U754" i="17"/>
  <c r="U753" i="17"/>
  <c r="U752" i="17"/>
  <c r="U751" i="17"/>
  <c r="U750" i="17"/>
  <c r="U749" i="17"/>
  <c r="U748" i="17"/>
  <c r="U747" i="17"/>
  <c r="U746" i="17"/>
  <c r="U745" i="17"/>
  <c r="U744" i="17"/>
  <c r="U743" i="17"/>
  <c r="U742" i="17"/>
  <c r="U741" i="17"/>
  <c r="U740" i="17"/>
  <c r="U739" i="17"/>
  <c r="U738" i="17"/>
  <c r="U737" i="17"/>
  <c r="U736" i="17"/>
  <c r="U735" i="17"/>
  <c r="U734" i="17"/>
  <c r="U733" i="17"/>
  <c r="U732" i="17"/>
  <c r="U731" i="17"/>
  <c r="U730" i="17"/>
  <c r="U729" i="17"/>
  <c r="U728" i="17"/>
  <c r="U727" i="17"/>
  <c r="U726" i="17"/>
  <c r="U725" i="17"/>
  <c r="U724" i="17"/>
  <c r="U723" i="17"/>
  <c r="U722" i="17"/>
  <c r="U721" i="17"/>
  <c r="U720" i="17"/>
  <c r="U719" i="17"/>
  <c r="U718" i="17"/>
  <c r="U717" i="17"/>
  <c r="U716" i="17"/>
  <c r="U715" i="17"/>
  <c r="U714" i="17"/>
  <c r="U713" i="17"/>
  <c r="U712" i="17"/>
  <c r="U711" i="17"/>
  <c r="U710" i="17"/>
  <c r="U709" i="17"/>
  <c r="U708" i="17"/>
  <c r="U707" i="17"/>
  <c r="U706" i="17"/>
  <c r="U705" i="17"/>
  <c r="U704" i="17"/>
  <c r="U703" i="17"/>
  <c r="U702" i="17"/>
  <c r="U701" i="17"/>
  <c r="U700" i="17"/>
  <c r="U699" i="17"/>
  <c r="U698" i="17"/>
  <c r="U697" i="17"/>
  <c r="U696" i="17"/>
  <c r="U695" i="17"/>
  <c r="U694" i="17"/>
  <c r="U693" i="17"/>
  <c r="U692" i="17"/>
  <c r="U691" i="17"/>
  <c r="U690" i="17"/>
  <c r="U689" i="17"/>
  <c r="U688" i="17"/>
  <c r="U687" i="17"/>
  <c r="U686" i="17"/>
  <c r="U685" i="17"/>
  <c r="U684" i="17"/>
  <c r="U683" i="17"/>
  <c r="U682" i="17"/>
  <c r="U681" i="17"/>
  <c r="U680" i="17"/>
  <c r="U679" i="17"/>
  <c r="U678" i="17"/>
  <c r="U677" i="17"/>
  <c r="U676" i="17"/>
  <c r="U675" i="17"/>
  <c r="U674" i="17"/>
  <c r="U673" i="17"/>
  <c r="U672" i="17"/>
  <c r="U671" i="17"/>
  <c r="U670" i="17"/>
  <c r="U669" i="17"/>
  <c r="U668" i="17"/>
  <c r="U667" i="17"/>
  <c r="U666" i="17"/>
  <c r="U665" i="17"/>
  <c r="U664" i="17"/>
  <c r="U663" i="17"/>
  <c r="U662" i="17"/>
  <c r="U661" i="17"/>
  <c r="U660" i="17"/>
  <c r="U659" i="17"/>
  <c r="U658" i="17"/>
  <c r="U657" i="17"/>
  <c r="U656" i="17"/>
  <c r="U655" i="17"/>
  <c r="U654" i="17"/>
  <c r="U653" i="17"/>
  <c r="U652" i="17"/>
  <c r="U651" i="17"/>
  <c r="U650" i="17"/>
  <c r="U649" i="17"/>
  <c r="U648" i="17"/>
  <c r="U647" i="17"/>
  <c r="U646" i="17"/>
  <c r="U645" i="17"/>
  <c r="U644" i="17"/>
  <c r="U643" i="17"/>
  <c r="U642" i="17"/>
  <c r="U641" i="17"/>
  <c r="U640" i="17"/>
  <c r="U639" i="17"/>
  <c r="U638" i="17"/>
  <c r="U637" i="17"/>
  <c r="U636" i="17"/>
  <c r="U635" i="17"/>
  <c r="U634" i="17"/>
  <c r="U633" i="17"/>
  <c r="U632" i="17"/>
  <c r="U631" i="17"/>
  <c r="U630" i="17"/>
  <c r="U629" i="17"/>
  <c r="U628" i="17"/>
  <c r="U627" i="17"/>
  <c r="U626" i="17"/>
  <c r="U625" i="17"/>
  <c r="U624" i="17"/>
  <c r="U623" i="17"/>
  <c r="U622" i="17"/>
  <c r="U621" i="17"/>
  <c r="U620" i="17"/>
  <c r="U619" i="17"/>
  <c r="U618" i="17"/>
  <c r="U617" i="17"/>
  <c r="U616" i="17"/>
  <c r="U615" i="17"/>
  <c r="U614" i="17"/>
  <c r="U613" i="17"/>
  <c r="U612" i="17"/>
  <c r="U611" i="17"/>
  <c r="U610" i="17"/>
  <c r="U609" i="17"/>
  <c r="U608" i="17"/>
  <c r="U607" i="17"/>
  <c r="U606" i="17"/>
  <c r="U605" i="17"/>
  <c r="U604" i="17"/>
  <c r="U603" i="17"/>
  <c r="U602" i="17"/>
  <c r="U601" i="17"/>
  <c r="U600" i="17"/>
  <c r="U599" i="17"/>
  <c r="U598" i="17"/>
  <c r="U597" i="17"/>
  <c r="U596" i="17"/>
  <c r="U595" i="17"/>
  <c r="U594" i="17"/>
  <c r="U593" i="17"/>
  <c r="U592" i="17"/>
  <c r="U591" i="17"/>
  <c r="U590" i="17"/>
  <c r="U589" i="17"/>
  <c r="U588" i="17"/>
  <c r="U587" i="17"/>
  <c r="U586" i="17"/>
  <c r="U585" i="17"/>
  <c r="U584" i="17"/>
  <c r="U583" i="17"/>
  <c r="U582" i="17"/>
  <c r="U581" i="17"/>
  <c r="U580" i="17"/>
  <c r="U579" i="17"/>
  <c r="U578" i="17"/>
  <c r="U577" i="17"/>
  <c r="U576" i="17"/>
  <c r="U575" i="17"/>
  <c r="U574" i="17"/>
  <c r="U573" i="17"/>
  <c r="U572" i="17"/>
  <c r="U571" i="17"/>
  <c r="U570" i="17"/>
  <c r="U569" i="17"/>
  <c r="U568" i="17"/>
  <c r="U567" i="17"/>
  <c r="U566" i="17"/>
  <c r="U565" i="17"/>
  <c r="U564" i="17"/>
  <c r="U563" i="17"/>
  <c r="U562" i="17"/>
  <c r="U561" i="17"/>
  <c r="U560" i="17"/>
  <c r="U559" i="17"/>
  <c r="U558" i="17"/>
  <c r="U557" i="17"/>
  <c r="U556" i="17"/>
  <c r="U555" i="17"/>
  <c r="U554" i="17"/>
  <c r="U553" i="17"/>
  <c r="U552" i="17"/>
  <c r="U551" i="17"/>
  <c r="U550" i="17"/>
  <c r="U549" i="17"/>
  <c r="U548" i="17"/>
  <c r="U547" i="17"/>
  <c r="U546" i="17"/>
  <c r="U545" i="17"/>
  <c r="U544" i="17"/>
  <c r="U543" i="17"/>
  <c r="U542" i="17"/>
  <c r="U541" i="17"/>
  <c r="U540" i="17"/>
  <c r="U539" i="17"/>
  <c r="U538" i="17"/>
  <c r="U537" i="17"/>
  <c r="U536" i="17"/>
  <c r="U535" i="17"/>
  <c r="U534" i="17"/>
  <c r="U533" i="17"/>
  <c r="U532" i="17"/>
  <c r="U531" i="17"/>
  <c r="U530" i="17"/>
  <c r="U529" i="17"/>
  <c r="U528" i="17"/>
  <c r="U527" i="17"/>
  <c r="U526" i="17"/>
  <c r="U525" i="17"/>
  <c r="U524" i="17"/>
  <c r="U523" i="17"/>
  <c r="U522" i="17"/>
  <c r="U521" i="17"/>
  <c r="U520" i="17"/>
  <c r="U519" i="17"/>
  <c r="U518" i="17"/>
  <c r="U517" i="17"/>
  <c r="U516" i="17"/>
  <c r="U515" i="17"/>
  <c r="U514" i="17"/>
  <c r="U513" i="17"/>
  <c r="U512" i="17"/>
  <c r="U511" i="17"/>
  <c r="U510" i="17"/>
  <c r="U509" i="17"/>
  <c r="U508" i="17"/>
  <c r="U507" i="17"/>
  <c r="U506" i="17"/>
  <c r="U505" i="17"/>
  <c r="U504" i="17"/>
  <c r="U503" i="17"/>
  <c r="U502" i="17"/>
  <c r="U501" i="17"/>
  <c r="U500" i="17"/>
  <c r="U499" i="17"/>
  <c r="U498" i="17"/>
  <c r="U497" i="17"/>
  <c r="U496" i="17"/>
  <c r="U495" i="17"/>
  <c r="U494" i="17"/>
  <c r="U493" i="17"/>
  <c r="U492" i="17"/>
  <c r="U491" i="17"/>
  <c r="U490" i="17"/>
  <c r="U489" i="17"/>
  <c r="U488" i="17"/>
  <c r="U487" i="17"/>
  <c r="U486" i="17"/>
  <c r="U485" i="17"/>
  <c r="U484" i="17"/>
  <c r="U483" i="17"/>
  <c r="U482" i="17"/>
  <c r="U481" i="17"/>
  <c r="U480" i="17"/>
  <c r="U479" i="17"/>
  <c r="U478" i="17"/>
  <c r="U477" i="17"/>
  <c r="U476" i="17"/>
  <c r="U475" i="17"/>
  <c r="U474" i="17"/>
  <c r="U473" i="17"/>
  <c r="U472" i="17"/>
  <c r="U471" i="17"/>
  <c r="U470" i="17"/>
  <c r="U469" i="17"/>
  <c r="U468" i="17"/>
  <c r="U467" i="17"/>
  <c r="U466" i="17"/>
  <c r="U465" i="17"/>
  <c r="U464" i="17"/>
  <c r="U463" i="17"/>
  <c r="U462" i="17"/>
  <c r="U461" i="17"/>
  <c r="U460" i="17"/>
  <c r="U459" i="17"/>
  <c r="U458" i="17"/>
  <c r="U457" i="17"/>
  <c r="U456" i="17"/>
  <c r="U455" i="17"/>
  <c r="U454" i="17"/>
  <c r="U453" i="17"/>
  <c r="U452" i="17"/>
  <c r="U451" i="17"/>
  <c r="U450" i="17"/>
  <c r="U449" i="17"/>
  <c r="U448" i="17"/>
  <c r="U447" i="17"/>
  <c r="U446" i="17"/>
  <c r="U445" i="17"/>
  <c r="U444" i="17"/>
  <c r="U443" i="17"/>
  <c r="U442" i="17"/>
  <c r="U441" i="17"/>
  <c r="U440" i="17"/>
  <c r="U439" i="17"/>
  <c r="U438" i="17"/>
  <c r="U437" i="17"/>
  <c r="U436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S1351" i="17"/>
  <c r="S1350" i="17"/>
  <c r="S1349" i="17"/>
  <c r="S1348" i="17"/>
  <c r="S1347" i="17"/>
  <c r="S1346" i="17"/>
  <c r="S1345" i="17"/>
  <c r="S1344" i="17"/>
  <c r="S1343" i="17"/>
  <c r="S1342" i="17"/>
  <c r="S1341" i="17"/>
  <c r="S1340" i="17"/>
  <c r="S1339" i="17"/>
  <c r="S1338" i="17"/>
  <c r="S1337" i="17"/>
  <c r="S1336" i="17"/>
  <c r="S1335" i="17"/>
  <c r="S1334" i="17"/>
  <c r="S1333" i="17"/>
  <c r="S1332" i="17"/>
  <c r="S1331" i="17"/>
  <c r="S1330" i="17"/>
  <c r="S1329" i="17"/>
  <c r="S1328" i="17"/>
  <c r="S1327" i="17"/>
  <c r="S1326" i="17"/>
  <c r="S1325" i="17"/>
  <c r="S1324" i="17"/>
  <c r="S1323" i="17"/>
  <c r="S1322" i="17"/>
  <c r="S1321" i="17"/>
  <c r="S1320" i="17"/>
  <c r="S1319" i="17"/>
  <c r="S1318" i="17"/>
  <c r="S1317" i="17"/>
  <c r="S1316" i="17"/>
  <c r="S1315" i="17"/>
  <c r="S1314" i="17"/>
  <c r="S1313" i="17"/>
  <c r="S1312" i="17"/>
  <c r="S1311" i="17"/>
  <c r="S1310" i="17"/>
  <c r="S1309" i="17"/>
  <c r="S1308" i="17"/>
  <c r="S1307" i="17"/>
  <c r="S1306" i="17"/>
  <c r="S1305" i="17"/>
  <c r="S1304" i="17"/>
  <c r="S1303" i="17"/>
  <c r="S1302" i="17"/>
  <c r="S1301" i="17"/>
  <c r="S1300" i="17"/>
  <c r="S1299" i="17"/>
  <c r="S1298" i="17"/>
  <c r="S1297" i="17"/>
  <c r="S1296" i="17"/>
  <c r="S1295" i="17"/>
  <c r="S1294" i="17"/>
  <c r="S1293" i="17"/>
  <c r="S1292" i="17"/>
  <c r="S1291" i="17"/>
  <c r="S1290" i="17"/>
  <c r="S1289" i="17"/>
  <c r="S1288" i="17"/>
  <c r="S1287" i="17"/>
  <c r="S1286" i="17"/>
  <c r="S1285" i="17"/>
  <c r="S1284" i="17"/>
  <c r="S1283" i="17"/>
  <c r="S1282" i="17"/>
  <c r="S1281" i="17"/>
  <c r="S1280" i="17"/>
  <c r="S1279" i="17"/>
  <c r="S1278" i="17"/>
  <c r="S1277" i="17"/>
  <c r="S1276" i="17"/>
  <c r="S1275" i="17"/>
  <c r="S1274" i="17"/>
  <c r="S1273" i="17"/>
  <c r="S1272" i="17"/>
  <c r="S1271" i="17"/>
  <c r="S1270" i="17"/>
  <c r="S1269" i="17"/>
  <c r="S1268" i="17"/>
  <c r="S1267" i="17"/>
  <c r="S1266" i="17"/>
  <c r="S1265" i="17"/>
  <c r="S1264" i="17"/>
  <c r="S1263" i="17"/>
  <c r="S1262" i="17"/>
  <c r="S1261" i="17"/>
  <c r="S1260" i="17"/>
  <c r="S1259" i="17"/>
  <c r="S1258" i="17"/>
  <c r="S1257" i="17"/>
  <c r="S1256" i="17"/>
  <c r="S1255" i="17"/>
  <c r="S1254" i="17"/>
  <c r="S1253" i="17"/>
  <c r="S1252" i="17"/>
  <c r="S1251" i="17"/>
  <c r="S1250" i="17"/>
  <c r="S1249" i="17"/>
  <c r="S1248" i="17"/>
  <c r="S1247" i="17"/>
  <c r="S1246" i="17"/>
  <c r="S1245" i="17"/>
  <c r="S1244" i="17"/>
  <c r="S1243" i="17"/>
  <c r="S1242" i="17"/>
  <c r="S1241" i="17"/>
  <c r="S1240" i="17"/>
  <c r="S1239" i="17"/>
  <c r="S1238" i="17"/>
  <c r="S1237" i="17"/>
  <c r="S1236" i="17"/>
  <c r="S1235" i="17"/>
  <c r="S1234" i="17"/>
  <c r="S1233" i="17"/>
  <c r="S1232" i="17"/>
  <c r="S1231" i="17"/>
  <c r="S1230" i="17"/>
  <c r="S1229" i="17"/>
  <c r="S1228" i="17"/>
  <c r="S1227" i="17"/>
  <c r="S1226" i="17"/>
  <c r="S1225" i="17"/>
  <c r="S1224" i="17"/>
  <c r="S1223" i="17"/>
  <c r="S1222" i="17"/>
  <c r="S1221" i="17"/>
  <c r="S1220" i="17"/>
  <c r="S1219" i="17"/>
  <c r="S1218" i="17"/>
  <c r="S1217" i="17"/>
  <c r="S1216" i="17"/>
  <c r="S1215" i="17"/>
  <c r="S1214" i="17"/>
  <c r="S1213" i="17"/>
  <c r="S1212" i="17"/>
  <c r="S1211" i="17"/>
  <c r="S1210" i="17"/>
  <c r="S1209" i="17"/>
  <c r="S1208" i="17"/>
  <c r="S1207" i="17"/>
  <c r="S1206" i="17"/>
  <c r="S1205" i="17"/>
  <c r="S1204" i="17"/>
  <c r="S1203" i="17"/>
  <c r="S1202" i="17"/>
  <c r="S1201" i="17"/>
  <c r="S1200" i="17"/>
  <c r="S1199" i="17"/>
  <c r="S1198" i="17"/>
  <c r="S1197" i="17"/>
  <c r="S1196" i="17"/>
  <c r="S1195" i="17"/>
  <c r="S1194" i="17"/>
  <c r="S1193" i="17"/>
  <c r="S1192" i="17"/>
  <c r="S1191" i="17"/>
  <c r="S1190" i="17"/>
  <c r="S1189" i="17"/>
  <c r="S1188" i="17"/>
  <c r="S1187" i="17"/>
  <c r="S1186" i="17"/>
  <c r="S1185" i="17"/>
  <c r="S1184" i="17"/>
  <c r="S1183" i="17"/>
  <c r="S1182" i="17"/>
  <c r="S1181" i="17"/>
  <c r="S1180" i="17"/>
  <c r="S1179" i="17"/>
  <c r="S1178" i="17"/>
  <c r="S1177" i="17"/>
  <c r="S1176" i="17"/>
  <c r="S1175" i="17"/>
  <c r="S1174" i="17"/>
  <c r="S1173" i="17"/>
  <c r="S1172" i="17"/>
  <c r="S1171" i="17"/>
  <c r="S1170" i="17"/>
  <c r="S1169" i="17"/>
  <c r="S1168" i="17"/>
  <c r="S1167" i="17"/>
  <c r="S1166" i="17"/>
  <c r="S1165" i="17"/>
  <c r="S1164" i="17"/>
  <c r="S1163" i="17"/>
  <c r="S1162" i="17"/>
  <c r="S1161" i="17"/>
  <c r="S1160" i="17"/>
  <c r="S1159" i="17"/>
  <c r="S1158" i="17"/>
  <c r="S1157" i="17"/>
  <c r="S1156" i="17"/>
  <c r="S1155" i="17"/>
  <c r="S1154" i="17"/>
  <c r="S1153" i="17"/>
  <c r="S1152" i="17"/>
  <c r="S1151" i="17"/>
  <c r="S1150" i="17"/>
  <c r="S1149" i="17"/>
  <c r="S1148" i="17"/>
  <c r="S1147" i="17"/>
  <c r="S1146" i="17"/>
  <c r="S1145" i="17"/>
  <c r="S1144" i="17"/>
  <c r="S1143" i="17"/>
  <c r="S1142" i="17"/>
  <c r="S1141" i="17"/>
  <c r="S1140" i="17"/>
  <c r="S1139" i="17"/>
  <c r="S1138" i="17"/>
  <c r="S1137" i="17"/>
  <c r="S1136" i="17"/>
  <c r="S1135" i="17"/>
  <c r="S1134" i="17"/>
  <c r="S1133" i="17"/>
  <c r="S1132" i="17"/>
  <c r="S1131" i="17"/>
  <c r="S1130" i="17"/>
  <c r="S1129" i="17"/>
  <c r="S1128" i="17"/>
  <c r="S1127" i="17"/>
  <c r="S1126" i="17"/>
  <c r="S1125" i="17"/>
  <c r="S1124" i="17"/>
  <c r="S1123" i="17"/>
  <c r="S1122" i="17"/>
  <c r="S1121" i="17"/>
  <c r="S1120" i="17"/>
  <c r="S1119" i="17"/>
  <c r="S1118" i="17"/>
  <c r="S1117" i="17"/>
  <c r="S1116" i="17"/>
  <c r="S1115" i="17"/>
  <c r="S1114" i="17"/>
  <c r="S1113" i="17"/>
  <c r="S1112" i="17"/>
  <c r="S1111" i="17"/>
  <c r="S1110" i="17"/>
  <c r="S1109" i="17"/>
  <c r="S1108" i="17"/>
  <c r="S1107" i="17"/>
  <c r="S1106" i="17"/>
  <c r="S1105" i="17"/>
  <c r="S1104" i="17"/>
  <c r="S1103" i="17"/>
  <c r="S1102" i="17"/>
  <c r="S1101" i="17"/>
  <c r="S1100" i="17"/>
  <c r="S1099" i="17"/>
  <c r="S1098" i="17"/>
  <c r="S1097" i="17"/>
  <c r="S1096" i="17"/>
  <c r="S1095" i="17"/>
  <c r="S1094" i="17"/>
  <c r="S1093" i="17"/>
  <c r="S1092" i="17"/>
  <c r="S1091" i="17"/>
  <c r="S1090" i="17"/>
  <c r="S1089" i="17"/>
  <c r="S1088" i="17"/>
  <c r="S1087" i="17"/>
  <c r="S1086" i="17"/>
  <c r="S1085" i="17"/>
  <c r="S1084" i="17"/>
  <c r="S1083" i="17"/>
  <c r="S1082" i="17"/>
  <c r="S1081" i="17"/>
  <c r="S1080" i="17"/>
  <c r="S1079" i="17"/>
  <c r="S1078" i="17"/>
  <c r="S1077" i="17"/>
  <c r="S1076" i="17"/>
  <c r="S1075" i="17"/>
  <c r="S1074" i="17"/>
  <c r="S1073" i="17"/>
  <c r="S1072" i="17"/>
  <c r="S1071" i="17"/>
  <c r="S1070" i="17"/>
  <c r="S1069" i="17"/>
  <c r="S1068" i="17"/>
  <c r="S1067" i="17"/>
  <c r="S1066" i="17"/>
  <c r="S1065" i="17"/>
  <c r="S1064" i="17"/>
  <c r="S1063" i="17"/>
  <c r="S1062" i="17"/>
  <c r="S1061" i="17"/>
  <c r="S1060" i="17"/>
  <c r="S1059" i="17"/>
  <c r="S1058" i="17"/>
  <c r="S1057" i="17"/>
  <c r="S1056" i="17"/>
  <c r="S1055" i="17"/>
  <c r="S1054" i="17"/>
  <c r="S1053" i="17"/>
  <c r="S1052" i="17"/>
  <c r="S1051" i="17"/>
  <c r="S1050" i="17"/>
  <c r="S1049" i="17"/>
  <c r="S1048" i="17"/>
  <c r="S1047" i="17"/>
  <c r="S1046" i="17"/>
  <c r="S1045" i="17"/>
  <c r="S1044" i="17"/>
  <c r="S1043" i="17"/>
  <c r="S1042" i="17"/>
  <c r="S1041" i="17"/>
  <c r="S1040" i="17"/>
  <c r="S1039" i="17"/>
  <c r="S1038" i="17"/>
  <c r="S1037" i="17"/>
  <c r="S1036" i="17"/>
  <c r="S1035" i="17"/>
  <c r="S1034" i="17"/>
  <c r="S1033" i="17"/>
  <c r="S1032" i="17"/>
  <c r="S1031" i="17"/>
  <c r="S1030" i="17"/>
  <c r="S1029" i="17"/>
  <c r="S1028" i="17"/>
  <c r="S1027" i="17"/>
  <c r="S1026" i="17"/>
  <c r="S1025" i="17"/>
  <c r="S1024" i="17"/>
  <c r="S1023" i="17"/>
  <c r="S1022" i="17"/>
  <c r="S1021" i="17"/>
  <c r="S1020" i="17"/>
  <c r="S1019" i="17"/>
  <c r="S1018" i="17"/>
  <c r="S1017" i="17"/>
  <c r="S1016" i="17"/>
  <c r="S1015" i="17"/>
  <c r="S1014" i="17"/>
  <c r="S1013" i="17"/>
  <c r="S1012" i="17"/>
  <c r="S1011" i="17"/>
  <c r="S1010" i="17"/>
  <c r="S1009" i="17"/>
  <c r="S1008" i="17"/>
  <c r="S1007" i="17"/>
  <c r="S1006" i="17"/>
  <c r="S1005" i="17"/>
  <c r="S1004" i="17"/>
  <c r="S1003" i="17"/>
  <c r="S1002" i="17"/>
  <c r="S1001" i="17"/>
  <c r="S1000" i="17"/>
  <c r="S999" i="17"/>
  <c r="S998" i="17"/>
  <c r="S997" i="17"/>
  <c r="S996" i="17"/>
  <c r="S995" i="17"/>
  <c r="S994" i="17"/>
  <c r="S993" i="17"/>
  <c r="S992" i="17"/>
  <c r="S991" i="17"/>
  <c r="S990" i="17"/>
  <c r="S989" i="17"/>
  <c r="S988" i="17"/>
  <c r="S987" i="17"/>
  <c r="S986" i="17"/>
  <c r="S985" i="17"/>
  <c r="S984" i="17"/>
  <c r="S983" i="17"/>
  <c r="S982" i="17"/>
  <c r="S981" i="17"/>
  <c r="S980" i="17"/>
  <c r="S979" i="17"/>
  <c r="S978" i="17"/>
  <c r="S977" i="17"/>
  <c r="S976" i="17"/>
  <c r="S975" i="17"/>
  <c r="S974" i="17"/>
  <c r="S973" i="17"/>
  <c r="S972" i="17"/>
  <c r="S971" i="17"/>
  <c r="S970" i="17"/>
  <c r="S969" i="17"/>
  <c r="S968" i="17"/>
  <c r="S967" i="17"/>
  <c r="S966" i="17"/>
  <c r="S965" i="17"/>
  <c r="S964" i="17"/>
  <c r="S963" i="17"/>
  <c r="S962" i="17"/>
  <c r="S961" i="17"/>
  <c r="S960" i="17"/>
  <c r="S959" i="17"/>
  <c r="S958" i="17"/>
  <c r="S957" i="17"/>
  <c r="S956" i="17"/>
  <c r="S955" i="17"/>
  <c r="S954" i="17"/>
  <c r="S953" i="17"/>
  <c r="S952" i="17"/>
  <c r="S951" i="17"/>
  <c r="S950" i="17"/>
  <c r="S949" i="17"/>
  <c r="S948" i="17"/>
  <c r="S947" i="17"/>
  <c r="S946" i="17"/>
  <c r="S945" i="17"/>
  <c r="S944" i="17"/>
  <c r="S943" i="17"/>
  <c r="S942" i="17"/>
  <c r="S941" i="17"/>
  <c r="S940" i="17"/>
  <c r="S939" i="17"/>
  <c r="S938" i="17"/>
  <c r="S937" i="17"/>
  <c r="S936" i="17"/>
  <c r="S935" i="17"/>
  <c r="S934" i="17"/>
  <c r="S933" i="17"/>
  <c r="S932" i="17"/>
  <c r="S931" i="17"/>
  <c r="S930" i="17"/>
  <c r="S929" i="17"/>
  <c r="S928" i="17"/>
  <c r="S927" i="17"/>
  <c r="S926" i="17"/>
  <c r="S925" i="17"/>
  <c r="S924" i="17"/>
  <c r="S923" i="17"/>
  <c r="S922" i="17"/>
  <c r="S921" i="17"/>
  <c r="S920" i="17"/>
  <c r="S919" i="17"/>
  <c r="S918" i="17"/>
  <c r="S917" i="17"/>
  <c r="S916" i="17"/>
  <c r="S915" i="17"/>
  <c r="S914" i="17"/>
  <c r="S913" i="17"/>
  <c r="S912" i="17"/>
  <c r="S911" i="17"/>
  <c r="S910" i="17"/>
  <c r="S909" i="17"/>
  <c r="S908" i="17"/>
  <c r="S907" i="17"/>
  <c r="S906" i="17"/>
  <c r="S905" i="17"/>
  <c r="S904" i="17"/>
  <c r="S903" i="17"/>
  <c r="S902" i="17"/>
  <c r="S901" i="17"/>
  <c r="S900" i="17"/>
  <c r="S899" i="17"/>
  <c r="S898" i="17"/>
  <c r="S897" i="17"/>
  <c r="S896" i="17"/>
  <c r="S895" i="17"/>
  <c r="S894" i="17"/>
  <c r="S893" i="17"/>
  <c r="S892" i="17"/>
  <c r="S891" i="17"/>
  <c r="S890" i="17"/>
  <c r="S889" i="17"/>
  <c r="S888" i="17"/>
  <c r="S887" i="17"/>
  <c r="S886" i="17"/>
  <c r="S885" i="17"/>
  <c r="S884" i="17"/>
  <c r="S883" i="17"/>
  <c r="S882" i="17"/>
  <c r="S881" i="17"/>
  <c r="S880" i="17"/>
  <c r="S879" i="17"/>
  <c r="S878" i="17"/>
  <c r="S877" i="17"/>
  <c r="S876" i="17"/>
  <c r="S875" i="17"/>
  <c r="S874" i="17"/>
  <c r="S873" i="17"/>
  <c r="S872" i="17"/>
  <c r="S871" i="17"/>
  <c r="S870" i="17"/>
  <c r="S869" i="17"/>
  <c r="S868" i="17"/>
  <c r="S867" i="17"/>
  <c r="S866" i="17"/>
  <c r="S865" i="17"/>
  <c r="S864" i="17"/>
  <c r="S863" i="17"/>
  <c r="S862" i="17"/>
  <c r="S861" i="17"/>
  <c r="S860" i="17"/>
  <c r="S859" i="17"/>
  <c r="S858" i="17"/>
  <c r="S857" i="17"/>
  <c r="S856" i="17"/>
  <c r="S855" i="17"/>
  <c r="S854" i="17"/>
  <c r="S853" i="17"/>
  <c r="S852" i="17"/>
  <c r="S851" i="17"/>
  <c r="S850" i="17"/>
  <c r="S849" i="17"/>
  <c r="S848" i="17"/>
  <c r="S847" i="17"/>
  <c r="S846" i="17"/>
  <c r="S845" i="17"/>
  <c r="S844" i="17"/>
  <c r="S843" i="17"/>
  <c r="S842" i="17"/>
  <c r="S841" i="17"/>
  <c r="S840" i="17"/>
  <c r="S839" i="17"/>
  <c r="S838" i="17"/>
  <c r="S837" i="17"/>
  <c r="S836" i="17"/>
  <c r="S835" i="17"/>
  <c r="S834" i="17"/>
  <c r="S833" i="17"/>
  <c r="S832" i="17"/>
  <c r="S831" i="17"/>
  <c r="S830" i="17"/>
  <c r="S829" i="17"/>
  <c r="S828" i="17"/>
  <c r="S827" i="17"/>
  <c r="S826" i="17"/>
  <c r="S825" i="17"/>
  <c r="S824" i="17"/>
  <c r="S823" i="17"/>
  <c r="S822" i="17"/>
  <c r="S821" i="17"/>
  <c r="S820" i="17"/>
  <c r="S819" i="17"/>
  <c r="S818" i="17"/>
  <c r="S817" i="17"/>
  <c r="S816" i="17"/>
  <c r="S815" i="17"/>
  <c r="S814" i="17"/>
  <c r="S813" i="17"/>
  <c r="S812" i="17"/>
  <c r="S811" i="17"/>
  <c r="S810" i="17"/>
  <c r="S809" i="17"/>
  <c r="S808" i="17"/>
  <c r="S807" i="17"/>
  <c r="S806" i="17"/>
  <c r="S805" i="17"/>
  <c r="S804" i="17"/>
  <c r="S803" i="17"/>
  <c r="S802" i="17"/>
  <c r="S801" i="17"/>
  <c r="S800" i="17"/>
  <c r="S799" i="17"/>
  <c r="S798" i="17"/>
  <c r="S797" i="17"/>
  <c r="S796" i="17"/>
  <c r="S795" i="17"/>
  <c r="S794" i="17"/>
  <c r="S793" i="17"/>
  <c r="S792" i="17"/>
  <c r="S791" i="17"/>
  <c r="S790" i="17"/>
  <c r="S789" i="17"/>
  <c r="S788" i="17"/>
  <c r="S787" i="17"/>
  <c r="S786" i="17"/>
  <c r="S785" i="17"/>
  <c r="S784" i="17"/>
  <c r="S783" i="17"/>
  <c r="S782" i="17"/>
  <c r="S781" i="17"/>
  <c r="S780" i="17"/>
  <c r="S779" i="17"/>
  <c r="S778" i="17"/>
  <c r="S777" i="17"/>
  <c r="S776" i="17"/>
  <c r="S775" i="17"/>
  <c r="S774" i="17"/>
  <c r="S773" i="17"/>
  <c r="S772" i="17"/>
  <c r="S771" i="17"/>
  <c r="S770" i="17"/>
  <c r="S769" i="17"/>
  <c r="S768" i="17"/>
  <c r="S767" i="17"/>
  <c r="S766" i="17"/>
  <c r="S765" i="17"/>
  <c r="S764" i="17"/>
  <c r="S763" i="17"/>
  <c r="S762" i="17"/>
  <c r="S761" i="17"/>
  <c r="S760" i="17"/>
  <c r="S759" i="17"/>
  <c r="S758" i="17"/>
  <c r="S757" i="17"/>
  <c r="S756" i="17"/>
  <c r="S755" i="17"/>
  <c r="S754" i="17"/>
  <c r="S753" i="17"/>
  <c r="S752" i="17"/>
  <c r="S751" i="17"/>
  <c r="S750" i="17"/>
  <c r="S749" i="17"/>
  <c r="S748" i="17"/>
  <c r="S747" i="17"/>
  <c r="S746" i="17"/>
  <c r="S745" i="17"/>
  <c r="S744" i="17"/>
  <c r="S743" i="17"/>
  <c r="S742" i="17"/>
  <c r="S741" i="17"/>
  <c r="S740" i="17"/>
  <c r="S739" i="17"/>
  <c r="S738" i="17"/>
  <c r="S737" i="17"/>
  <c r="S736" i="17"/>
  <c r="S735" i="17"/>
  <c r="S734" i="17"/>
  <c r="S733" i="17"/>
  <c r="S732" i="17"/>
  <c r="S731" i="17"/>
  <c r="S730" i="17"/>
  <c r="S729" i="17"/>
  <c r="S728" i="17"/>
  <c r="S727" i="17"/>
  <c r="S726" i="17"/>
  <c r="S725" i="17"/>
  <c r="S724" i="17"/>
  <c r="S723" i="17"/>
  <c r="S722" i="17"/>
  <c r="S721" i="17"/>
  <c r="S720" i="17"/>
  <c r="S719" i="17"/>
  <c r="S718" i="17"/>
  <c r="S717" i="17"/>
  <c r="S716" i="17"/>
  <c r="S715" i="17"/>
  <c r="S714" i="17"/>
  <c r="S713" i="17"/>
  <c r="S712" i="17"/>
  <c r="S711" i="17"/>
  <c r="S710" i="17"/>
  <c r="S709" i="17"/>
  <c r="S708" i="17"/>
  <c r="S707" i="17"/>
  <c r="S706" i="17"/>
  <c r="S705" i="17"/>
  <c r="S704" i="17"/>
  <c r="S703" i="17"/>
  <c r="S702" i="17"/>
  <c r="S701" i="17"/>
  <c r="S700" i="17"/>
  <c r="S699" i="17"/>
  <c r="S698" i="17"/>
  <c r="S697" i="17"/>
  <c r="S696" i="17"/>
  <c r="S695" i="17"/>
  <c r="S694" i="17"/>
  <c r="S693" i="17"/>
  <c r="S692" i="17"/>
  <c r="S691" i="17"/>
  <c r="S690" i="17"/>
  <c r="S689" i="17"/>
  <c r="S688" i="17"/>
  <c r="S687" i="17"/>
  <c r="S686" i="17"/>
  <c r="S685" i="17"/>
  <c r="S684" i="17"/>
  <c r="S683" i="17"/>
  <c r="S682" i="17"/>
  <c r="S681" i="17"/>
  <c r="S680" i="17"/>
  <c r="S679" i="17"/>
  <c r="S678" i="17"/>
  <c r="S677" i="17"/>
  <c r="S676" i="17"/>
  <c r="S675" i="17"/>
  <c r="S674" i="17"/>
  <c r="S673" i="17"/>
  <c r="S672" i="17"/>
  <c r="S671" i="17"/>
  <c r="S670" i="17"/>
  <c r="S669" i="17"/>
  <c r="S668" i="17"/>
  <c r="S667" i="17"/>
  <c r="S666" i="17"/>
  <c r="S665" i="17"/>
  <c r="S664" i="17"/>
  <c r="S663" i="17"/>
  <c r="S662" i="17"/>
  <c r="S661" i="17"/>
  <c r="S660" i="17"/>
  <c r="S659" i="17"/>
  <c r="S658" i="17"/>
  <c r="S657" i="17"/>
  <c r="S656" i="17"/>
  <c r="S655" i="17"/>
  <c r="S654" i="17"/>
  <c r="S653" i="17"/>
  <c r="S652" i="17"/>
  <c r="S651" i="17"/>
  <c r="S650" i="17"/>
  <c r="S649" i="17"/>
  <c r="S648" i="17"/>
  <c r="S647" i="17"/>
  <c r="S646" i="17"/>
  <c r="S645" i="17"/>
  <c r="S644" i="17"/>
  <c r="S643" i="17"/>
  <c r="S642" i="17"/>
  <c r="S641" i="17"/>
  <c r="S640" i="17"/>
  <c r="S639" i="17"/>
  <c r="S638" i="17"/>
  <c r="S637" i="17"/>
  <c r="S636" i="17"/>
  <c r="S635" i="17"/>
  <c r="S634" i="17"/>
  <c r="S633" i="17"/>
  <c r="S632" i="17"/>
  <c r="S631" i="17"/>
  <c r="S630" i="17"/>
  <c r="S629" i="17"/>
  <c r="S628" i="17"/>
  <c r="S627" i="17"/>
  <c r="S626" i="17"/>
  <c r="S625" i="17"/>
  <c r="S624" i="17"/>
  <c r="S623" i="17"/>
  <c r="S622" i="17"/>
  <c r="S621" i="17"/>
  <c r="S620" i="17"/>
  <c r="S619" i="17"/>
  <c r="S618" i="17"/>
  <c r="S617" i="17"/>
  <c r="S616" i="17"/>
  <c r="S615" i="17"/>
  <c r="S614" i="17"/>
  <c r="S613" i="17"/>
  <c r="S612" i="17"/>
  <c r="S611" i="17"/>
  <c r="S610" i="17"/>
  <c r="S609" i="17"/>
  <c r="S608" i="17"/>
  <c r="S607" i="17"/>
  <c r="S606" i="17"/>
  <c r="S605" i="17"/>
  <c r="S604" i="17"/>
  <c r="S603" i="17"/>
  <c r="S602" i="17"/>
  <c r="S601" i="17"/>
  <c r="S600" i="17"/>
  <c r="S599" i="17"/>
  <c r="S598" i="17"/>
  <c r="S597" i="17"/>
  <c r="S596" i="17"/>
  <c r="S595" i="17"/>
  <c r="S594" i="17"/>
  <c r="S593" i="17"/>
  <c r="S592" i="17"/>
  <c r="S591" i="17"/>
  <c r="S590" i="17"/>
  <c r="S589" i="17"/>
  <c r="S588" i="17"/>
  <c r="S587" i="17"/>
  <c r="S586" i="17"/>
  <c r="S585" i="17"/>
  <c r="S584" i="17"/>
  <c r="S583" i="17"/>
  <c r="S582" i="17"/>
  <c r="S581" i="17"/>
  <c r="S580" i="17"/>
  <c r="S579" i="17"/>
  <c r="S578" i="17"/>
  <c r="S577" i="17"/>
  <c r="S576" i="17"/>
  <c r="S575" i="17"/>
  <c r="S574" i="17"/>
  <c r="S573" i="17"/>
  <c r="S572" i="17"/>
  <c r="S571" i="17"/>
  <c r="S570" i="17"/>
  <c r="S569" i="17"/>
  <c r="S568" i="17"/>
  <c r="S567" i="17"/>
  <c r="S566" i="17"/>
  <c r="S565" i="17"/>
  <c r="S564" i="17"/>
  <c r="S563" i="17"/>
  <c r="S562" i="17"/>
  <c r="S561" i="17"/>
  <c r="S560" i="17"/>
  <c r="S559" i="17"/>
  <c r="S558" i="17"/>
  <c r="S557" i="17"/>
  <c r="S556" i="17"/>
  <c r="S555" i="17"/>
  <c r="S554" i="17"/>
  <c r="S553" i="17"/>
  <c r="S552" i="17"/>
  <c r="S551" i="17"/>
  <c r="S550" i="17"/>
  <c r="S549" i="17"/>
  <c r="S548" i="17"/>
  <c r="S547" i="17"/>
  <c r="S546" i="17"/>
  <c r="S545" i="17"/>
  <c r="S544" i="17"/>
  <c r="S543" i="17"/>
  <c r="S542" i="17"/>
  <c r="S541" i="17"/>
  <c r="S540" i="17"/>
  <c r="S539" i="17"/>
  <c r="S538" i="17"/>
  <c r="S537" i="17"/>
  <c r="S536" i="17"/>
  <c r="S535" i="17"/>
  <c r="S534" i="17"/>
  <c r="S533" i="17"/>
  <c r="S532" i="17"/>
  <c r="S531" i="17"/>
  <c r="S530" i="17"/>
  <c r="S529" i="17"/>
  <c r="S528" i="17"/>
  <c r="S527" i="17"/>
  <c r="S526" i="17"/>
  <c r="S525" i="17"/>
  <c r="S524" i="17"/>
  <c r="S523" i="17"/>
  <c r="S522" i="17"/>
  <c r="S521" i="17"/>
  <c r="S520" i="17"/>
  <c r="S519" i="17"/>
  <c r="S518" i="17"/>
  <c r="S517" i="17"/>
  <c r="S516" i="17"/>
  <c r="S515" i="17"/>
  <c r="S514" i="17"/>
  <c r="S513" i="17"/>
  <c r="S512" i="17"/>
  <c r="S511" i="17"/>
  <c r="S510" i="17"/>
  <c r="S509" i="17"/>
  <c r="S508" i="17"/>
  <c r="S507" i="17"/>
  <c r="S506" i="17"/>
  <c r="S505" i="17"/>
  <c r="S504" i="17"/>
  <c r="S503" i="17"/>
  <c r="S502" i="17"/>
  <c r="S501" i="17"/>
  <c r="S500" i="17"/>
  <c r="S499" i="17"/>
  <c r="S498" i="17"/>
  <c r="S497" i="17"/>
  <c r="S496" i="17"/>
  <c r="S495" i="17"/>
  <c r="S494" i="17"/>
  <c r="S493" i="17"/>
  <c r="S492" i="17"/>
  <c r="S491" i="17"/>
  <c r="S490" i="17"/>
  <c r="S489" i="17"/>
  <c r="S488" i="17"/>
  <c r="S487" i="17"/>
  <c r="S486" i="17"/>
  <c r="S485" i="17"/>
  <c r="S484" i="17"/>
  <c r="S483" i="17"/>
  <c r="S482" i="17"/>
  <c r="S481" i="17"/>
  <c r="S480" i="17"/>
  <c r="S479" i="17"/>
  <c r="S478" i="17"/>
  <c r="S477" i="17"/>
  <c r="S476" i="17"/>
  <c r="S475" i="17"/>
  <c r="S474" i="17"/>
  <c r="S473" i="17"/>
  <c r="S472" i="17"/>
  <c r="S471" i="17"/>
  <c r="S470" i="17"/>
  <c r="S469" i="17"/>
  <c r="S468" i="17"/>
  <c r="S467" i="17"/>
  <c r="S466" i="17"/>
  <c r="S465" i="17"/>
  <c r="S464" i="17"/>
  <c r="S463" i="17"/>
  <c r="S462" i="17"/>
  <c r="S461" i="17"/>
  <c r="S460" i="17"/>
  <c r="S459" i="17"/>
  <c r="S458" i="17"/>
  <c r="S457" i="17"/>
  <c r="S456" i="17"/>
  <c r="S455" i="17"/>
  <c r="S454" i="17"/>
  <c r="S453" i="17"/>
  <c r="S452" i="17"/>
  <c r="S451" i="17"/>
  <c r="S450" i="17"/>
  <c r="S449" i="17"/>
  <c r="S448" i="17"/>
  <c r="S447" i="17"/>
  <c r="S446" i="17"/>
  <c r="S445" i="17"/>
  <c r="S444" i="17"/>
  <c r="S443" i="17"/>
  <c r="S442" i="17"/>
  <c r="S441" i="17"/>
  <c r="S440" i="17"/>
  <c r="S439" i="17"/>
  <c r="S438" i="17"/>
  <c r="S437" i="17"/>
  <c r="S436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9" i="17"/>
  <c r="S8" i="17"/>
  <c r="S7" i="17"/>
  <c r="S6" i="17"/>
  <c r="S5" i="17"/>
  <c r="S4" i="17"/>
  <c r="S3" i="17"/>
  <c r="Q1351" i="17"/>
  <c r="Q1350" i="17"/>
  <c r="Q1349" i="17"/>
  <c r="Q1348" i="17"/>
  <c r="Q1347" i="17"/>
  <c r="Q1346" i="17"/>
  <c r="Q1345" i="17"/>
  <c r="Q1344" i="17"/>
  <c r="Q1343" i="17"/>
  <c r="Q1342" i="17"/>
  <c r="Q1341" i="17"/>
  <c r="Q1340" i="17"/>
  <c r="Q1339" i="17"/>
  <c r="Q1338" i="17"/>
  <c r="Q1337" i="17"/>
  <c r="Q1336" i="17"/>
  <c r="Q1335" i="17"/>
  <c r="Q1334" i="17"/>
  <c r="Q1333" i="17"/>
  <c r="Q1332" i="17"/>
  <c r="Q1331" i="17"/>
  <c r="Q1330" i="17"/>
  <c r="Q1329" i="17"/>
  <c r="Q1328" i="17"/>
  <c r="Q1327" i="17"/>
  <c r="Q1326" i="17"/>
  <c r="Q1325" i="17"/>
  <c r="Q1324" i="17"/>
  <c r="Q1323" i="17"/>
  <c r="Q1322" i="17"/>
  <c r="Q1321" i="17"/>
  <c r="Q1320" i="17"/>
  <c r="Q1319" i="17"/>
  <c r="Q1318" i="17"/>
  <c r="Q1317" i="17"/>
  <c r="Q1316" i="17"/>
  <c r="Q1315" i="17"/>
  <c r="Q1314" i="17"/>
  <c r="Q1313" i="17"/>
  <c r="Q1312" i="17"/>
  <c r="Q1311" i="17"/>
  <c r="Q1310" i="17"/>
  <c r="Q1309" i="17"/>
  <c r="Q1308" i="17"/>
  <c r="Q1307" i="17"/>
  <c r="Q1306" i="17"/>
  <c r="Q1305" i="17"/>
  <c r="Q1304" i="17"/>
  <c r="Q1303" i="17"/>
  <c r="Q1302" i="17"/>
  <c r="Q1301" i="17"/>
  <c r="Q1300" i="17"/>
  <c r="Q1299" i="17"/>
  <c r="Q1298" i="17"/>
  <c r="Q1297" i="17"/>
  <c r="Q1296" i="17"/>
  <c r="Q1295" i="17"/>
  <c r="Q1294" i="17"/>
  <c r="Q1293" i="17"/>
  <c r="Q1292" i="17"/>
  <c r="Q1291" i="17"/>
  <c r="Q1290" i="17"/>
  <c r="Q1289" i="17"/>
  <c r="Q1288" i="17"/>
  <c r="Q1287" i="17"/>
  <c r="Q1286" i="17"/>
  <c r="Q1285" i="17"/>
  <c r="Q1284" i="17"/>
  <c r="Q1283" i="17"/>
  <c r="Q1282" i="17"/>
  <c r="Q1281" i="17"/>
  <c r="Q1280" i="17"/>
  <c r="Q1279" i="17"/>
  <c r="Q1278" i="17"/>
  <c r="Q1277" i="17"/>
  <c r="Q1276" i="17"/>
  <c r="Q1275" i="17"/>
  <c r="Q1274" i="17"/>
  <c r="Q1273" i="17"/>
  <c r="Q1272" i="17"/>
  <c r="Q1271" i="17"/>
  <c r="Q1270" i="17"/>
  <c r="Q1269" i="17"/>
  <c r="Q1268" i="17"/>
  <c r="Q1267" i="17"/>
  <c r="Q1266" i="17"/>
  <c r="Q1265" i="17"/>
  <c r="Q1264" i="17"/>
  <c r="Q1263" i="17"/>
  <c r="Q1262" i="17"/>
  <c r="Q1261" i="17"/>
  <c r="Q1260" i="17"/>
  <c r="Q1259" i="17"/>
  <c r="Q1258" i="17"/>
  <c r="Q1257" i="17"/>
  <c r="Q1256" i="17"/>
  <c r="Q1255" i="17"/>
  <c r="Q1254" i="17"/>
  <c r="Q1253" i="17"/>
  <c r="Q1252" i="17"/>
  <c r="Q1251" i="17"/>
  <c r="Q1250" i="17"/>
  <c r="Q1249" i="17"/>
  <c r="Q1248" i="17"/>
  <c r="Q1247" i="17"/>
  <c r="Q1246" i="17"/>
  <c r="Q1245" i="17"/>
  <c r="Q1244" i="17"/>
  <c r="Q1243" i="17"/>
  <c r="Q1242" i="17"/>
  <c r="Q1241" i="17"/>
  <c r="Q1240" i="17"/>
  <c r="Q1239" i="17"/>
  <c r="Q1238" i="17"/>
  <c r="Q1237" i="17"/>
  <c r="Q1236" i="17"/>
  <c r="Q1235" i="17"/>
  <c r="Q1234" i="17"/>
  <c r="Q1233" i="17"/>
  <c r="Q1232" i="17"/>
  <c r="Q1231" i="17"/>
  <c r="Q1230" i="17"/>
  <c r="Q1229" i="17"/>
  <c r="Q1228" i="17"/>
  <c r="Q1227" i="17"/>
  <c r="Q1226" i="17"/>
  <c r="Q1225" i="17"/>
  <c r="Q1224" i="17"/>
  <c r="Q1223" i="17"/>
  <c r="Q1222" i="17"/>
  <c r="Q1221" i="17"/>
  <c r="Q1220" i="17"/>
  <c r="Q1219" i="17"/>
  <c r="Q1218" i="17"/>
  <c r="Q1217" i="17"/>
  <c r="Q1216" i="17"/>
  <c r="Q1215" i="17"/>
  <c r="Q1214" i="17"/>
  <c r="Q1213" i="17"/>
  <c r="Q1212" i="17"/>
  <c r="Q1211" i="17"/>
  <c r="Q1210" i="17"/>
  <c r="Q1209" i="17"/>
  <c r="Q1208" i="17"/>
  <c r="Q1207" i="17"/>
  <c r="Q1206" i="17"/>
  <c r="Q1205" i="17"/>
  <c r="Q1204" i="17"/>
  <c r="Q1203" i="17"/>
  <c r="Q1202" i="17"/>
  <c r="Q1201" i="17"/>
  <c r="Q1200" i="17"/>
  <c r="Q1199" i="17"/>
  <c r="Q1198" i="17"/>
  <c r="Q1197" i="17"/>
  <c r="Q1196" i="17"/>
  <c r="Q1195" i="17"/>
  <c r="Q1194" i="17"/>
  <c r="Q1193" i="17"/>
  <c r="Q1192" i="17"/>
  <c r="Q1191" i="17"/>
  <c r="Q1190" i="17"/>
  <c r="Q1189" i="17"/>
  <c r="Q1188" i="17"/>
  <c r="Q1187" i="17"/>
  <c r="Q1186" i="17"/>
  <c r="Q1185" i="17"/>
  <c r="Q1184" i="17"/>
  <c r="Q1183" i="17"/>
  <c r="Q1182" i="17"/>
  <c r="Q1181" i="17"/>
  <c r="Q1180" i="17"/>
  <c r="Q1179" i="17"/>
  <c r="Q1178" i="17"/>
  <c r="Q1177" i="17"/>
  <c r="Q1176" i="17"/>
  <c r="Q1175" i="17"/>
  <c r="Q1174" i="17"/>
  <c r="Q1173" i="17"/>
  <c r="Q1172" i="17"/>
  <c r="Q1171" i="17"/>
  <c r="Q1170" i="17"/>
  <c r="Q1169" i="17"/>
  <c r="Q1168" i="17"/>
  <c r="Q1167" i="17"/>
  <c r="Q1166" i="17"/>
  <c r="Q1165" i="17"/>
  <c r="Q1164" i="17"/>
  <c r="Q1163" i="17"/>
  <c r="Q1162" i="17"/>
  <c r="Q1161" i="17"/>
  <c r="Q1160" i="17"/>
  <c r="Q1159" i="17"/>
  <c r="Q1158" i="17"/>
  <c r="Q1157" i="17"/>
  <c r="Q1156" i="17"/>
  <c r="Q1155" i="17"/>
  <c r="Q1154" i="17"/>
  <c r="Q1153" i="17"/>
  <c r="Q1152" i="17"/>
  <c r="Q1151" i="17"/>
  <c r="Q1150" i="17"/>
  <c r="Q1149" i="17"/>
  <c r="Q1148" i="17"/>
  <c r="Q1147" i="17"/>
  <c r="Q1146" i="17"/>
  <c r="Q1145" i="17"/>
  <c r="Q1144" i="17"/>
  <c r="Q1143" i="17"/>
  <c r="Q1142" i="17"/>
  <c r="Q1141" i="17"/>
  <c r="Q1140" i="17"/>
  <c r="Q1139" i="17"/>
  <c r="Q1138" i="17"/>
  <c r="Q1137" i="17"/>
  <c r="Q1136" i="17"/>
  <c r="Q1135" i="17"/>
  <c r="Q1134" i="17"/>
  <c r="Q1133" i="17"/>
  <c r="Q1132" i="17"/>
  <c r="Q1131" i="17"/>
  <c r="Q1130" i="17"/>
  <c r="Q1129" i="17"/>
  <c r="Q1128" i="17"/>
  <c r="Q1127" i="17"/>
  <c r="Q1126" i="17"/>
  <c r="Q1125" i="17"/>
  <c r="Q1124" i="17"/>
  <c r="Q1123" i="17"/>
  <c r="Q1122" i="17"/>
  <c r="Q1121" i="17"/>
  <c r="Q1120" i="17"/>
  <c r="Q1119" i="17"/>
  <c r="Q1118" i="17"/>
  <c r="Q1117" i="17"/>
  <c r="Q1116" i="17"/>
  <c r="Q1115" i="17"/>
  <c r="Q1114" i="17"/>
  <c r="Q1113" i="17"/>
  <c r="Q1112" i="17"/>
  <c r="Q1111" i="17"/>
  <c r="Q1110" i="17"/>
  <c r="Q1109" i="17"/>
  <c r="Q1108" i="17"/>
  <c r="Q1107" i="17"/>
  <c r="Q1106" i="17"/>
  <c r="Q1105" i="17"/>
  <c r="Q1104" i="17"/>
  <c r="Q1103" i="17"/>
  <c r="Q1102" i="17"/>
  <c r="Q1101" i="17"/>
  <c r="Q1100" i="17"/>
  <c r="Q1099" i="17"/>
  <c r="Q1098" i="17"/>
  <c r="Q1097" i="17"/>
  <c r="Q1096" i="17"/>
  <c r="Q1095" i="17"/>
  <c r="Q1094" i="17"/>
  <c r="Q1093" i="17"/>
  <c r="Q1092" i="17"/>
  <c r="Q1091" i="17"/>
  <c r="Q1090" i="17"/>
  <c r="Q1089" i="17"/>
  <c r="Q1088" i="17"/>
  <c r="Q1087" i="17"/>
  <c r="Q1086" i="17"/>
  <c r="Q1085" i="17"/>
  <c r="Q1084" i="17"/>
  <c r="Q1083" i="17"/>
  <c r="Q1082" i="17"/>
  <c r="Q1081" i="17"/>
  <c r="Q1080" i="17"/>
  <c r="Q1079" i="17"/>
  <c r="Q1078" i="17"/>
  <c r="Q1077" i="17"/>
  <c r="Q1076" i="17"/>
  <c r="Q1075" i="17"/>
  <c r="Q1074" i="17"/>
  <c r="Q1073" i="17"/>
  <c r="Q1072" i="17"/>
  <c r="Q1071" i="17"/>
  <c r="Q1070" i="17"/>
  <c r="Q1069" i="17"/>
  <c r="Q1068" i="17"/>
  <c r="Q1067" i="17"/>
  <c r="Q1066" i="17"/>
  <c r="Q1065" i="17"/>
  <c r="Q1064" i="17"/>
  <c r="Q1063" i="17"/>
  <c r="Q1062" i="17"/>
  <c r="Q1061" i="17"/>
  <c r="Q1060" i="17"/>
  <c r="Q1059" i="17"/>
  <c r="Q1058" i="17"/>
  <c r="Q1057" i="17"/>
  <c r="Q1056" i="17"/>
  <c r="Q1055" i="17"/>
  <c r="Q1054" i="17"/>
  <c r="Q1053" i="17"/>
  <c r="Q1052" i="17"/>
  <c r="Q1051" i="17"/>
  <c r="Q1050" i="17"/>
  <c r="Q1049" i="17"/>
  <c r="Q1048" i="17"/>
  <c r="Q1047" i="17"/>
  <c r="Q1046" i="17"/>
  <c r="Q1045" i="17"/>
  <c r="Q1044" i="17"/>
  <c r="Q1043" i="17"/>
  <c r="Q1042" i="17"/>
  <c r="Q1041" i="17"/>
  <c r="Q1040" i="17"/>
  <c r="Q1039" i="17"/>
  <c r="Q1038" i="17"/>
  <c r="Q1037" i="17"/>
  <c r="Q1036" i="17"/>
  <c r="Q1035" i="17"/>
  <c r="Q1034" i="17"/>
  <c r="Q1033" i="17"/>
  <c r="Q1032" i="17"/>
  <c r="Q1031" i="17"/>
  <c r="Q1030" i="17"/>
  <c r="Q1029" i="17"/>
  <c r="Q1028" i="17"/>
  <c r="Q1027" i="17"/>
  <c r="Q1026" i="17"/>
  <c r="Q1025" i="17"/>
  <c r="Q1024" i="17"/>
  <c r="Q1023" i="17"/>
  <c r="Q1022" i="17"/>
  <c r="Q1021" i="17"/>
  <c r="Q1020" i="17"/>
  <c r="Q1019" i="17"/>
  <c r="Q1018" i="17"/>
  <c r="Q1017" i="17"/>
  <c r="Q1016" i="17"/>
  <c r="Q1015" i="17"/>
  <c r="Q1014" i="17"/>
  <c r="Q1013" i="17"/>
  <c r="Q1012" i="17"/>
  <c r="Q1011" i="17"/>
  <c r="Q1010" i="17"/>
  <c r="Q1009" i="17"/>
  <c r="Q1008" i="17"/>
  <c r="Q1007" i="17"/>
  <c r="Q1006" i="17"/>
  <c r="Q1005" i="17"/>
  <c r="Q1004" i="17"/>
  <c r="Q1003" i="17"/>
  <c r="Q1002" i="17"/>
  <c r="Q1001" i="17"/>
  <c r="Q1000" i="17"/>
  <c r="Q999" i="17"/>
  <c r="Q998" i="17"/>
  <c r="Q997" i="17"/>
  <c r="Q996" i="17"/>
  <c r="Q995" i="17"/>
  <c r="Q994" i="17"/>
  <c r="Q993" i="17"/>
  <c r="Q992" i="17"/>
  <c r="Q991" i="17"/>
  <c r="Q990" i="17"/>
  <c r="Q989" i="17"/>
  <c r="Q988" i="17"/>
  <c r="Q987" i="17"/>
  <c r="Q986" i="17"/>
  <c r="Q985" i="17"/>
  <c r="Q984" i="17"/>
  <c r="Q983" i="17"/>
  <c r="Q982" i="17"/>
  <c r="Q981" i="17"/>
  <c r="Q980" i="17"/>
  <c r="Q979" i="17"/>
  <c r="Q978" i="17"/>
  <c r="Q977" i="17"/>
  <c r="Q976" i="17"/>
  <c r="Q975" i="17"/>
  <c r="Q974" i="17"/>
  <c r="Q973" i="17"/>
  <c r="Q972" i="17"/>
  <c r="Q971" i="17"/>
  <c r="Q970" i="17"/>
  <c r="Q969" i="17"/>
  <c r="Q968" i="17"/>
  <c r="Q967" i="17"/>
  <c r="Q966" i="17"/>
  <c r="Q965" i="17"/>
  <c r="Q964" i="17"/>
  <c r="Q963" i="17"/>
  <c r="Q962" i="17"/>
  <c r="Q961" i="17"/>
  <c r="Q960" i="17"/>
  <c r="Q959" i="17"/>
  <c r="Q958" i="17"/>
  <c r="Q957" i="17"/>
  <c r="Q956" i="17"/>
  <c r="Q955" i="17"/>
  <c r="Q954" i="17"/>
  <c r="Q953" i="17"/>
  <c r="Q952" i="17"/>
  <c r="Q951" i="17"/>
  <c r="Q950" i="17"/>
  <c r="Q949" i="17"/>
  <c r="Q948" i="17"/>
  <c r="Q947" i="17"/>
  <c r="Q946" i="17"/>
  <c r="Q945" i="17"/>
  <c r="Q944" i="17"/>
  <c r="Q943" i="17"/>
  <c r="Q942" i="17"/>
  <c r="Q941" i="17"/>
  <c r="Q940" i="17"/>
  <c r="Q939" i="17"/>
  <c r="Q938" i="17"/>
  <c r="Q937" i="17"/>
  <c r="Q936" i="17"/>
  <c r="Q935" i="17"/>
  <c r="Q934" i="17"/>
  <c r="Q933" i="17"/>
  <c r="Q932" i="17"/>
  <c r="Q931" i="17"/>
  <c r="Q930" i="17"/>
  <c r="Q929" i="17"/>
  <c r="Q928" i="17"/>
  <c r="Q927" i="17"/>
  <c r="Q926" i="17"/>
  <c r="Q925" i="17"/>
  <c r="Q924" i="17"/>
  <c r="Q923" i="17"/>
  <c r="Q922" i="17"/>
  <c r="Q921" i="17"/>
  <c r="Q920" i="17"/>
  <c r="Q919" i="17"/>
  <c r="Q918" i="17"/>
  <c r="Q917" i="17"/>
  <c r="Q916" i="17"/>
  <c r="Q915" i="17"/>
  <c r="Q914" i="17"/>
  <c r="Q913" i="17"/>
  <c r="Q912" i="17"/>
  <c r="Q911" i="17"/>
  <c r="Q910" i="17"/>
  <c r="Q909" i="17"/>
  <c r="Q908" i="17"/>
  <c r="Q907" i="17"/>
  <c r="Q906" i="17"/>
  <c r="Q905" i="17"/>
  <c r="Q904" i="17"/>
  <c r="Q903" i="17"/>
  <c r="Q902" i="17"/>
  <c r="Q901" i="17"/>
  <c r="Q900" i="17"/>
  <c r="Q899" i="17"/>
  <c r="Q898" i="17"/>
  <c r="Q897" i="17"/>
  <c r="Q896" i="17"/>
  <c r="Q895" i="17"/>
  <c r="Q894" i="17"/>
  <c r="Q893" i="17"/>
  <c r="Q892" i="17"/>
  <c r="Q891" i="17"/>
  <c r="Q890" i="17"/>
  <c r="Q889" i="17"/>
  <c r="Q888" i="17"/>
  <c r="Q887" i="17"/>
  <c r="Q886" i="17"/>
  <c r="Q885" i="17"/>
  <c r="Q884" i="17"/>
  <c r="Q883" i="17"/>
  <c r="Q882" i="17"/>
  <c r="Q881" i="17"/>
  <c r="Q880" i="17"/>
  <c r="Q879" i="17"/>
  <c r="Q878" i="17"/>
  <c r="Q877" i="17"/>
  <c r="Q876" i="17"/>
  <c r="Q875" i="17"/>
  <c r="Q874" i="17"/>
  <c r="Q873" i="17"/>
  <c r="Q872" i="17"/>
  <c r="Q871" i="17"/>
  <c r="Q870" i="17"/>
  <c r="Q869" i="17"/>
  <c r="Q868" i="17"/>
  <c r="Q867" i="17"/>
  <c r="Q866" i="17"/>
  <c r="Q865" i="17"/>
  <c r="Q864" i="17"/>
  <c r="Q863" i="17"/>
  <c r="Q862" i="17"/>
  <c r="Q861" i="17"/>
  <c r="Q860" i="17"/>
  <c r="Q859" i="17"/>
  <c r="Q858" i="17"/>
  <c r="Q857" i="17"/>
  <c r="Q856" i="17"/>
  <c r="Q855" i="17"/>
  <c r="Q854" i="17"/>
  <c r="Q853" i="17"/>
  <c r="Q852" i="17"/>
  <c r="Q851" i="17"/>
  <c r="Q850" i="17"/>
  <c r="Q849" i="17"/>
  <c r="Q848" i="17"/>
  <c r="Q847" i="17"/>
  <c r="Q846" i="17"/>
  <c r="Q845" i="17"/>
  <c r="Q844" i="17"/>
  <c r="Q843" i="17"/>
  <c r="Q842" i="17"/>
  <c r="Q841" i="17"/>
  <c r="Q840" i="17"/>
  <c r="Q839" i="17"/>
  <c r="Q838" i="17"/>
  <c r="Q837" i="17"/>
  <c r="Q836" i="17"/>
  <c r="Q835" i="17"/>
  <c r="Q834" i="17"/>
  <c r="Q833" i="17"/>
  <c r="Q832" i="17"/>
  <c r="Q831" i="17"/>
  <c r="Q830" i="17"/>
  <c r="Q829" i="17"/>
  <c r="Q828" i="17"/>
  <c r="Q827" i="17"/>
  <c r="Q826" i="17"/>
  <c r="Q825" i="17"/>
  <c r="Q824" i="17"/>
  <c r="Q823" i="17"/>
  <c r="Q822" i="17"/>
  <c r="Q821" i="17"/>
  <c r="Q820" i="17"/>
  <c r="Q819" i="17"/>
  <c r="Q818" i="17"/>
  <c r="Q817" i="17"/>
  <c r="Q816" i="17"/>
  <c r="Q815" i="17"/>
  <c r="Q814" i="17"/>
  <c r="Q813" i="17"/>
  <c r="Q812" i="17"/>
  <c r="Q811" i="17"/>
  <c r="Q810" i="17"/>
  <c r="Q809" i="17"/>
  <c r="Q808" i="17"/>
  <c r="Q807" i="17"/>
  <c r="Q806" i="17"/>
  <c r="Q805" i="17"/>
  <c r="Q804" i="17"/>
  <c r="Q803" i="17"/>
  <c r="Q802" i="17"/>
  <c r="Q801" i="17"/>
  <c r="Q800" i="17"/>
  <c r="Q799" i="17"/>
  <c r="Q798" i="17"/>
  <c r="Q797" i="17"/>
  <c r="Q796" i="17"/>
  <c r="Q795" i="17"/>
  <c r="Q794" i="17"/>
  <c r="Q793" i="17"/>
  <c r="Q792" i="17"/>
  <c r="Q791" i="17"/>
  <c r="Q790" i="17"/>
  <c r="Q789" i="17"/>
  <c r="Q788" i="17"/>
  <c r="Q787" i="17"/>
  <c r="Q786" i="17"/>
  <c r="Q785" i="17"/>
  <c r="Q784" i="17"/>
  <c r="Q783" i="17"/>
  <c r="Q782" i="17"/>
  <c r="Q781" i="17"/>
  <c r="Q780" i="17"/>
  <c r="Q779" i="17"/>
  <c r="Q778" i="17"/>
  <c r="Q777" i="17"/>
  <c r="Q776" i="17"/>
  <c r="Q775" i="17"/>
  <c r="Q774" i="17"/>
  <c r="Q773" i="17"/>
  <c r="Q772" i="17"/>
  <c r="Q771" i="17"/>
  <c r="Q770" i="17"/>
  <c r="Q769" i="17"/>
  <c r="Q768" i="17"/>
  <c r="Q767" i="17"/>
  <c r="Q766" i="17"/>
  <c r="Q765" i="17"/>
  <c r="Q764" i="17"/>
  <c r="Q763" i="17"/>
  <c r="Q762" i="17"/>
  <c r="Q761" i="17"/>
  <c r="Q760" i="17"/>
  <c r="Q759" i="17"/>
  <c r="Q758" i="17"/>
  <c r="Q757" i="17"/>
  <c r="Q756" i="17"/>
  <c r="Q755" i="17"/>
  <c r="Q754" i="17"/>
  <c r="Q753" i="17"/>
  <c r="Q752" i="17"/>
  <c r="Q751" i="17"/>
  <c r="Q750" i="17"/>
  <c r="Q749" i="17"/>
  <c r="Q748" i="17"/>
  <c r="Q747" i="17"/>
  <c r="Q746" i="17"/>
  <c r="Q745" i="17"/>
  <c r="Q744" i="17"/>
  <c r="Q743" i="17"/>
  <c r="Q742" i="17"/>
  <c r="Q741" i="17"/>
  <c r="Q740" i="17"/>
  <c r="Q739" i="17"/>
  <c r="Q738" i="17"/>
  <c r="Q737" i="17"/>
  <c r="Q736" i="17"/>
  <c r="Q735" i="17"/>
  <c r="Q734" i="17"/>
  <c r="Q733" i="17"/>
  <c r="Q732" i="17"/>
  <c r="Q731" i="17"/>
  <c r="Q730" i="17"/>
  <c r="Q729" i="17"/>
  <c r="Q728" i="17"/>
  <c r="Q727" i="17"/>
  <c r="Q726" i="17"/>
  <c r="Q725" i="17"/>
  <c r="Q724" i="17"/>
  <c r="Q723" i="17"/>
  <c r="Q722" i="17"/>
  <c r="Q721" i="17"/>
  <c r="Q720" i="17"/>
  <c r="Q719" i="17"/>
  <c r="Q718" i="17"/>
  <c r="Q717" i="17"/>
  <c r="Q716" i="17"/>
  <c r="Q715" i="17"/>
  <c r="Q714" i="17"/>
  <c r="Q713" i="17"/>
  <c r="Q712" i="17"/>
  <c r="Q711" i="17"/>
  <c r="Q710" i="17"/>
  <c r="Q709" i="17"/>
  <c r="Q708" i="17"/>
  <c r="Q707" i="17"/>
  <c r="Q706" i="17"/>
  <c r="Q705" i="17"/>
  <c r="Q704" i="17"/>
  <c r="Q703" i="17"/>
  <c r="Q702" i="17"/>
  <c r="Q701" i="17"/>
  <c r="Q700" i="17"/>
  <c r="Q699" i="17"/>
  <c r="Q698" i="17"/>
  <c r="Q697" i="17"/>
  <c r="Q696" i="17"/>
  <c r="Q695" i="17"/>
  <c r="Q694" i="17"/>
  <c r="Q693" i="17"/>
  <c r="Q692" i="17"/>
  <c r="Q691" i="17"/>
  <c r="Q690" i="17"/>
  <c r="Q689" i="17"/>
  <c r="Q688" i="17"/>
  <c r="Q687" i="17"/>
  <c r="Q686" i="17"/>
  <c r="Q685" i="17"/>
  <c r="Q684" i="17"/>
  <c r="Q683" i="17"/>
  <c r="Q682" i="17"/>
  <c r="Q681" i="17"/>
  <c r="Q680" i="17"/>
  <c r="Q679" i="17"/>
  <c r="Q678" i="17"/>
  <c r="Q677" i="17"/>
  <c r="Q676" i="17"/>
  <c r="Q675" i="17"/>
  <c r="Q674" i="17"/>
  <c r="Q673" i="17"/>
  <c r="Q672" i="17"/>
  <c r="Q671" i="17"/>
  <c r="Q670" i="17"/>
  <c r="Q669" i="17"/>
  <c r="Q668" i="17"/>
  <c r="Q667" i="17"/>
  <c r="Q666" i="17"/>
  <c r="Q665" i="17"/>
  <c r="Q664" i="17"/>
  <c r="Q663" i="17"/>
  <c r="Q662" i="17"/>
  <c r="Q661" i="17"/>
  <c r="Q660" i="17"/>
  <c r="Q659" i="17"/>
  <c r="Q658" i="17"/>
  <c r="Q657" i="17"/>
  <c r="Q656" i="17"/>
  <c r="Q655" i="17"/>
  <c r="Q654" i="17"/>
  <c r="Q653" i="17"/>
  <c r="Q652" i="17"/>
  <c r="Q651" i="17"/>
  <c r="Q650" i="17"/>
  <c r="Q649" i="17"/>
  <c r="Q648" i="17"/>
  <c r="Q647" i="17"/>
  <c r="Q646" i="17"/>
  <c r="Q645" i="17"/>
  <c r="Q644" i="17"/>
  <c r="Q643" i="17"/>
  <c r="Q642" i="17"/>
  <c r="Q641" i="17"/>
  <c r="Q640" i="17"/>
  <c r="Q639" i="17"/>
  <c r="Q638" i="17"/>
  <c r="Q637" i="17"/>
  <c r="Q636" i="17"/>
  <c r="Q635" i="17"/>
  <c r="Q634" i="17"/>
  <c r="Q633" i="17"/>
  <c r="Q632" i="17"/>
  <c r="Q631" i="17"/>
  <c r="Q630" i="17"/>
  <c r="Q629" i="17"/>
  <c r="Q628" i="17"/>
  <c r="Q627" i="17"/>
  <c r="Q626" i="17"/>
  <c r="Q625" i="17"/>
  <c r="Q624" i="17"/>
  <c r="Q623" i="17"/>
  <c r="Q622" i="17"/>
  <c r="Q621" i="17"/>
  <c r="Q620" i="17"/>
  <c r="Q619" i="17"/>
  <c r="Q618" i="17"/>
  <c r="Q617" i="17"/>
  <c r="Q616" i="17"/>
  <c r="Q615" i="17"/>
  <c r="Q614" i="17"/>
  <c r="Q613" i="17"/>
  <c r="Q612" i="17"/>
  <c r="Q611" i="17"/>
  <c r="Q610" i="17"/>
  <c r="Q609" i="17"/>
  <c r="Q608" i="17"/>
  <c r="Q607" i="17"/>
  <c r="Q606" i="17"/>
  <c r="Q605" i="17"/>
  <c r="Q604" i="17"/>
  <c r="Q603" i="17"/>
  <c r="Q602" i="17"/>
  <c r="Q601" i="17"/>
  <c r="Q600" i="17"/>
  <c r="Q599" i="17"/>
  <c r="Q598" i="17"/>
  <c r="Q597" i="17"/>
  <c r="Q596" i="17"/>
  <c r="Q595" i="17"/>
  <c r="Q594" i="17"/>
  <c r="Q593" i="17"/>
  <c r="Q592" i="17"/>
  <c r="Q591" i="17"/>
  <c r="Q590" i="17"/>
  <c r="Q589" i="17"/>
  <c r="Q588" i="17"/>
  <c r="Q587" i="17"/>
  <c r="Q586" i="17"/>
  <c r="Q585" i="17"/>
  <c r="Q584" i="17"/>
  <c r="Q583" i="17"/>
  <c r="Q582" i="17"/>
  <c r="Q581" i="17"/>
  <c r="Q580" i="17"/>
  <c r="Q579" i="17"/>
  <c r="Q578" i="17"/>
  <c r="Q577" i="17"/>
  <c r="Q576" i="17"/>
  <c r="Q575" i="17"/>
  <c r="Q574" i="17"/>
  <c r="Q573" i="17"/>
  <c r="Q572" i="17"/>
  <c r="Q571" i="17"/>
  <c r="Q570" i="17"/>
  <c r="Q569" i="17"/>
  <c r="Q568" i="17"/>
  <c r="Q567" i="17"/>
  <c r="Q566" i="17"/>
  <c r="Q565" i="17"/>
  <c r="Q564" i="17"/>
  <c r="Q563" i="17"/>
  <c r="Q562" i="17"/>
  <c r="Q561" i="17"/>
  <c r="Q560" i="17"/>
  <c r="Q559" i="17"/>
  <c r="Q558" i="17"/>
  <c r="Q557" i="17"/>
  <c r="Q556" i="17"/>
  <c r="Q555" i="17"/>
  <c r="Q554" i="17"/>
  <c r="Q553" i="17"/>
  <c r="Q552" i="17"/>
  <c r="Q551" i="17"/>
  <c r="Q550" i="17"/>
  <c r="Q549" i="17"/>
  <c r="Q548" i="17"/>
  <c r="Q547" i="17"/>
  <c r="Q546" i="17"/>
  <c r="Q545" i="17"/>
  <c r="Q544" i="17"/>
  <c r="Q543" i="17"/>
  <c r="Q542" i="17"/>
  <c r="Q541" i="17"/>
  <c r="Q540" i="17"/>
  <c r="Q539" i="17"/>
  <c r="Q538" i="17"/>
  <c r="Q537" i="17"/>
  <c r="Q536" i="17"/>
  <c r="Q535" i="17"/>
  <c r="Q534" i="17"/>
  <c r="Q533" i="17"/>
  <c r="Q532" i="17"/>
  <c r="Q531" i="17"/>
  <c r="Q530" i="17"/>
  <c r="Q529" i="17"/>
  <c r="Q528" i="17"/>
  <c r="Q527" i="17"/>
  <c r="Q526" i="17"/>
  <c r="Q525" i="17"/>
  <c r="Q524" i="17"/>
  <c r="Q523" i="17"/>
  <c r="Q522" i="17"/>
  <c r="Q521" i="17"/>
  <c r="Q520" i="17"/>
  <c r="Q519" i="17"/>
  <c r="Q518" i="17"/>
  <c r="Q517" i="17"/>
  <c r="Q516" i="17"/>
  <c r="Q515" i="17"/>
  <c r="Q514" i="17"/>
  <c r="Q513" i="17"/>
  <c r="Q512" i="17"/>
  <c r="Q511" i="17"/>
  <c r="Q510" i="17"/>
  <c r="Q509" i="17"/>
  <c r="Q508" i="17"/>
  <c r="Q507" i="17"/>
  <c r="Q506" i="17"/>
  <c r="Q505" i="17"/>
  <c r="Q504" i="17"/>
  <c r="Q503" i="17"/>
  <c r="Q502" i="17"/>
  <c r="Q501" i="17"/>
  <c r="Q500" i="17"/>
  <c r="Q499" i="17"/>
  <c r="Q498" i="17"/>
  <c r="Q497" i="17"/>
  <c r="Q496" i="17"/>
  <c r="Q495" i="17"/>
  <c r="Q494" i="17"/>
  <c r="Q493" i="17"/>
  <c r="Q492" i="17"/>
  <c r="Q491" i="17"/>
  <c r="Q490" i="17"/>
  <c r="Q489" i="17"/>
  <c r="Q488" i="17"/>
  <c r="Q487" i="17"/>
  <c r="Q486" i="17"/>
  <c r="Q485" i="17"/>
  <c r="Q484" i="17"/>
  <c r="Q483" i="17"/>
  <c r="Q482" i="17"/>
  <c r="Q481" i="17"/>
  <c r="Q480" i="17"/>
  <c r="Q479" i="17"/>
  <c r="Q478" i="17"/>
  <c r="Q477" i="17"/>
  <c r="Q476" i="17"/>
  <c r="Q475" i="17"/>
  <c r="Q474" i="17"/>
  <c r="Q473" i="17"/>
  <c r="Q472" i="17"/>
  <c r="Q471" i="17"/>
  <c r="Q470" i="17"/>
  <c r="Q469" i="17"/>
  <c r="Q468" i="17"/>
  <c r="Q467" i="17"/>
  <c r="Q466" i="17"/>
  <c r="Q465" i="17"/>
  <c r="Q464" i="17"/>
  <c r="Q463" i="17"/>
  <c r="Q462" i="17"/>
  <c r="Q461" i="17"/>
  <c r="Q460" i="17"/>
  <c r="Q459" i="17"/>
  <c r="Q458" i="17"/>
  <c r="Q457" i="17"/>
  <c r="Q456" i="17"/>
  <c r="Q455" i="17"/>
  <c r="Q454" i="17"/>
  <c r="Q453" i="17"/>
  <c r="Q452" i="17"/>
  <c r="Q451" i="17"/>
  <c r="Q450" i="17"/>
  <c r="Q449" i="17"/>
  <c r="Q448" i="17"/>
  <c r="Q447" i="17"/>
  <c r="Q446" i="17"/>
  <c r="Q445" i="17"/>
  <c r="Q444" i="17"/>
  <c r="Q443" i="17"/>
  <c r="Q442" i="17"/>
  <c r="Q441" i="17"/>
  <c r="Q440" i="17"/>
  <c r="Q439" i="17"/>
  <c r="Q438" i="17"/>
  <c r="Q437" i="17"/>
  <c r="Q436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Q7" i="17"/>
  <c r="Q6" i="17"/>
  <c r="Q5" i="17"/>
  <c r="Q4" i="17"/>
  <c r="Q3" i="17"/>
  <c r="O1351" i="17"/>
  <c r="O1350" i="17"/>
  <c r="O1349" i="17"/>
  <c r="O1348" i="17"/>
  <c r="O1347" i="17"/>
  <c r="O1346" i="17"/>
  <c r="O1345" i="17"/>
  <c r="O1344" i="17"/>
  <c r="O1343" i="17"/>
  <c r="O1342" i="17"/>
  <c r="O1341" i="17"/>
  <c r="O1340" i="17"/>
  <c r="O1339" i="17"/>
  <c r="O1338" i="17"/>
  <c r="O1337" i="17"/>
  <c r="O1336" i="17"/>
  <c r="O1335" i="17"/>
  <c r="O1334" i="17"/>
  <c r="O1333" i="17"/>
  <c r="O1332" i="17"/>
  <c r="O1331" i="17"/>
  <c r="O1330" i="17"/>
  <c r="O1329" i="17"/>
  <c r="O1328" i="17"/>
  <c r="O1327" i="17"/>
  <c r="O1326" i="17"/>
  <c r="O1325" i="17"/>
  <c r="O1324" i="17"/>
  <c r="O1323" i="17"/>
  <c r="O1322" i="17"/>
  <c r="O1321" i="17"/>
  <c r="O1320" i="17"/>
  <c r="O1319" i="17"/>
  <c r="O1318" i="17"/>
  <c r="O1317" i="17"/>
  <c r="O1316" i="17"/>
  <c r="O1315" i="17"/>
  <c r="O1314" i="17"/>
  <c r="O1313" i="17"/>
  <c r="O1312" i="17"/>
  <c r="O1311" i="17"/>
  <c r="O1310" i="17"/>
  <c r="O1309" i="17"/>
  <c r="O1308" i="17"/>
  <c r="O1307" i="17"/>
  <c r="O1306" i="17"/>
  <c r="O1305" i="17"/>
  <c r="O1304" i="17"/>
  <c r="O1303" i="17"/>
  <c r="O1302" i="17"/>
  <c r="O1301" i="17"/>
  <c r="O1300" i="17"/>
  <c r="O1299" i="17"/>
  <c r="O1298" i="17"/>
  <c r="O1297" i="17"/>
  <c r="O1296" i="17"/>
  <c r="O1295" i="17"/>
  <c r="O1294" i="17"/>
  <c r="O1293" i="17"/>
  <c r="O1292" i="17"/>
  <c r="O1291" i="17"/>
  <c r="O1290" i="17"/>
  <c r="O1289" i="17"/>
  <c r="O1288" i="17"/>
  <c r="O1287" i="17"/>
  <c r="O1286" i="17"/>
  <c r="O1285" i="17"/>
  <c r="O1284" i="17"/>
  <c r="O1283" i="17"/>
  <c r="O1282" i="17"/>
  <c r="O1281" i="17"/>
  <c r="O1280" i="17"/>
  <c r="O1279" i="17"/>
  <c r="O1278" i="17"/>
  <c r="O1277" i="17"/>
  <c r="O1276" i="17"/>
  <c r="O1275" i="17"/>
  <c r="O1274" i="17"/>
  <c r="O1273" i="17"/>
  <c r="O1272" i="17"/>
  <c r="O1271" i="17"/>
  <c r="O1270" i="17"/>
  <c r="O1269" i="17"/>
  <c r="O1268" i="17"/>
  <c r="O1267" i="17"/>
  <c r="O1266" i="17"/>
  <c r="O1265" i="17"/>
  <c r="O1264" i="17"/>
  <c r="O1263" i="17"/>
  <c r="O1262" i="17"/>
  <c r="O1261" i="17"/>
  <c r="O1260" i="17"/>
  <c r="O1259" i="17"/>
  <c r="O1258" i="17"/>
  <c r="O1257" i="17"/>
  <c r="O1256" i="17"/>
  <c r="O1255" i="17"/>
  <c r="O1254" i="17"/>
  <c r="O1253" i="17"/>
  <c r="O1252" i="17"/>
  <c r="O1251" i="17"/>
  <c r="O1250" i="17"/>
  <c r="O1249" i="17"/>
  <c r="O1248" i="17"/>
  <c r="O1247" i="17"/>
  <c r="O1246" i="17"/>
  <c r="O1245" i="17"/>
  <c r="O1244" i="17"/>
  <c r="O1243" i="17"/>
  <c r="O1242" i="17"/>
  <c r="O1241" i="17"/>
  <c r="O1240" i="17"/>
  <c r="O1239" i="17"/>
  <c r="O1238" i="17"/>
  <c r="O1237" i="17"/>
  <c r="O1236" i="17"/>
  <c r="O1235" i="17"/>
  <c r="O1234" i="17"/>
  <c r="O1233" i="17"/>
  <c r="O1232" i="17"/>
  <c r="O1231" i="17"/>
  <c r="O1230" i="17"/>
  <c r="O1229" i="17"/>
  <c r="O1228" i="17"/>
  <c r="O1227" i="17"/>
  <c r="O1226" i="17"/>
  <c r="O1225" i="17"/>
  <c r="O1224" i="17"/>
  <c r="O1223" i="17"/>
  <c r="O1222" i="17"/>
  <c r="O1221" i="17"/>
  <c r="O1220" i="17"/>
  <c r="O1219" i="17"/>
  <c r="O1218" i="17"/>
  <c r="O1217" i="17"/>
  <c r="O1216" i="17"/>
  <c r="O1215" i="17"/>
  <c r="O1214" i="17"/>
  <c r="O1213" i="17"/>
  <c r="O1212" i="17"/>
  <c r="O1211" i="17"/>
  <c r="O1210" i="17"/>
  <c r="O1209" i="17"/>
  <c r="O1208" i="17"/>
  <c r="O1207" i="17"/>
  <c r="O1206" i="17"/>
  <c r="O1205" i="17"/>
  <c r="O1204" i="17"/>
  <c r="O1203" i="17"/>
  <c r="O1202" i="17"/>
  <c r="O1201" i="17"/>
  <c r="O1200" i="17"/>
  <c r="O1199" i="17"/>
  <c r="O1198" i="17"/>
  <c r="O1197" i="17"/>
  <c r="O1196" i="17"/>
  <c r="O1195" i="17"/>
  <c r="O1194" i="17"/>
  <c r="O1193" i="17"/>
  <c r="O1192" i="17"/>
  <c r="O1191" i="17"/>
  <c r="O1190" i="17"/>
  <c r="O1189" i="17"/>
  <c r="O1188" i="17"/>
  <c r="O1187" i="17"/>
  <c r="O1186" i="17"/>
  <c r="O1185" i="17"/>
  <c r="O1184" i="17"/>
  <c r="O1183" i="17"/>
  <c r="O1182" i="17"/>
  <c r="O1181" i="17"/>
  <c r="O1180" i="17"/>
  <c r="O1179" i="17"/>
  <c r="O1178" i="17"/>
  <c r="O1177" i="17"/>
  <c r="O1176" i="17"/>
  <c r="O1175" i="17"/>
  <c r="O1174" i="17"/>
  <c r="O1173" i="17"/>
  <c r="O1172" i="17"/>
  <c r="O1171" i="17"/>
  <c r="O1170" i="17"/>
  <c r="O1169" i="17"/>
  <c r="O1168" i="17"/>
  <c r="O1167" i="17"/>
  <c r="O1166" i="17"/>
  <c r="O1165" i="17"/>
  <c r="O1164" i="17"/>
  <c r="O1163" i="17"/>
  <c r="O1162" i="17"/>
  <c r="O1161" i="17"/>
  <c r="O1160" i="17"/>
  <c r="O1159" i="17"/>
  <c r="O1158" i="17"/>
  <c r="O1157" i="17"/>
  <c r="O1156" i="17"/>
  <c r="O1155" i="17"/>
  <c r="O1154" i="17"/>
  <c r="O1153" i="17"/>
  <c r="O1152" i="17"/>
  <c r="O1151" i="17"/>
  <c r="O1150" i="17"/>
  <c r="O1149" i="17"/>
  <c r="O1148" i="17"/>
  <c r="O1147" i="17"/>
  <c r="O1146" i="17"/>
  <c r="O1145" i="17"/>
  <c r="O1144" i="17"/>
  <c r="O1143" i="17"/>
  <c r="O1142" i="17"/>
  <c r="O1141" i="17"/>
  <c r="O1140" i="17"/>
  <c r="O1139" i="17"/>
  <c r="O1138" i="17"/>
  <c r="O1137" i="17"/>
  <c r="O1136" i="17"/>
  <c r="O1135" i="17"/>
  <c r="O1134" i="17"/>
  <c r="O1133" i="17"/>
  <c r="O1132" i="17"/>
  <c r="O1131" i="17"/>
  <c r="O1130" i="17"/>
  <c r="O1129" i="17"/>
  <c r="O1128" i="17"/>
  <c r="O1127" i="17"/>
  <c r="O1126" i="17"/>
  <c r="O1125" i="17"/>
  <c r="O1124" i="17"/>
  <c r="O1123" i="17"/>
  <c r="O1122" i="17"/>
  <c r="O1121" i="17"/>
  <c r="O1120" i="17"/>
  <c r="O1119" i="17"/>
  <c r="O1118" i="17"/>
  <c r="O1117" i="17"/>
  <c r="O1116" i="17"/>
  <c r="O1115" i="17"/>
  <c r="O1114" i="17"/>
  <c r="O1113" i="17"/>
  <c r="O1112" i="17"/>
  <c r="O1111" i="17"/>
  <c r="O1110" i="17"/>
  <c r="O1109" i="17"/>
  <c r="O1108" i="17"/>
  <c r="O1107" i="17"/>
  <c r="O1106" i="17"/>
  <c r="O1105" i="17"/>
  <c r="O1104" i="17"/>
  <c r="O1103" i="17"/>
  <c r="O1102" i="17"/>
  <c r="O1101" i="17"/>
  <c r="O1100" i="17"/>
  <c r="O1099" i="17"/>
  <c r="O1098" i="17"/>
  <c r="O1097" i="17"/>
  <c r="O1096" i="17"/>
  <c r="O1095" i="17"/>
  <c r="O1094" i="17"/>
  <c r="O1093" i="17"/>
  <c r="O1092" i="17"/>
  <c r="O1091" i="17"/>
  <c r="O1090" i="17"/>
  <c r="O1089" i="17"/>
  <c r="O1088" i="17"/>
  <c r="O1087" i="17"/>
  <c r="O1086" i="17"/>
  <c r="O1085" i="17"/>
  <c r="O1084" i="17"/>
  <c r="O1083" i="17"/>
  <c r="O1082" i="17"/>
  <c r="O1081" i="17"/>
  <c r="O1080" i="17"/>
  <c r="O1079" i="17"/>
  <c r="O1078" i="17"/>
  <c r="O1077" i="17"/>
  <c r="O1076" i="17"/>
  <c r="O1075" i="17"/>
  <c r="O1074" i="17"/>
  <c r="O1073" i="17"/>
  <c r="O1072" i="17"/>
  <c r="O1071" i="17"/>
  <c r="O1070" i="17"/>
  <c r="O1069" i="17"/>
  <c r="O1068" i="17"/>
  <c r="O1067" i="17"/>
  <c r="O1066" i="17"/>
  <c r="O1065" i="17"/>
  <c r="O1064" i="17"/>
  <c r="O1063" i="17"/>
  <c r="O1062" i="17"/>
  <c r="O1061" i="17"/>
  <c r="O1060" i="17"/>
  <c r="O1059" i="17"/>
  <c r="O1058" i="17"/>
  <c r="O1057" i="17"/>
  <c r="O1056" i="17"/>
  <c r="O1055" i="17"/>
  <c r="O1054" i="17"/>
  <c r="O1053" i="17"/>
  <c r="O1052" i="17"/>
  <c r="O1051" i="17"/>
  <c r="O1050" i="17"/>
  <c r="O1049" i="17"/>
  <c r="O1048" i="17"/>
  <c r="O1047" i="17"/>
  <c r="O1046" i="17"/>
  <c r="O1045" i="17"/>
  <c r="O1044" i="17"/>
  <c r="O1043" i="17"/>
  <c r="O1042" i="17"/>
  <c r="O1041" i="17"/>
  <c r="O1040" i="17"/>
  <c r="O1039" i="17"/>
  <c r="O1038" i="17"/>
  <c r="O1037" i="17"/>
  <c r="O1036" i="17"/>
  <c r="O1035" i="17"/>
  <c r="O1034" i="17"/>
  <c r="O1033" i="17"/>
  <c r="O1032" i="17"/>
  <c r="O1031" i="17"/>
  <c r="O1030" i="17"/>
  <c r="O1029" i="17"/>
  <c r="O1028" i="17"/>
  <c r="O1027" i="17"/>
  <c r="O1026" i="17"/>
  <c r="O1025" i="17"/>
  <c r="O1024" i="17"/>
  <c r="O1023" i="17"/>
  <c r="O1022" i="17"/>
  <c r="O1021" i="17"/>
  <c r="O1020" i="17"/>
  <c r="O1019" i="17"/>
  <c r="O1018" i="17"/>
  <c r="O1017" i="17"/>
  <c r="O1016" i="17"/>
  <c r="O1015" i="17"/>
  <c r="O1014" i="17"/>
  <c r="O1013" i="17"/>
  <c r="O1012" i="17"/>
  <c r="O1011" i="17"/>
  <c r="O1010" i="17"/>
  <c r="O1009" i="17"/>
  <c r="O1008" i="17"/>
  <c r="O1007" i="17"/>
  <c r="O1006" i="17"/>
  <c r="O1005" i="17"/>
  <c r="O1004" i="17"/>
  <c r="O1003" i="17"/>
  <c r="O1002" i="17"/>
  <c r="O1001" i="17"/>
  <c r="O1000" i="17"/>
  <c r="O999" i="17"/>
  <c r="O998" i="17"/>
  <c r="O997" i="17"/>
  <c r="O996" i="17"/>
  <c r="O995" i="17"/>
  <c r="O994" i="17"/>
  <c r="O993" i="17"/>
  <c r="O992" i="17"/>
  <c r="O991" i="17"/>
  <c r="O990" i="17"/>
  <c r="O989" i="17"/>
  <c r="O988" i="17"/>
  <c r="O987" i="17"/>
  <c r="O986" i="17"/>
  <c r="O985" i="17"/>
  <c r="O984" i="17"/>
  <c r="O983" i="17"/>
  <c r="O982" i="17"/>
  <c r="O981" i="17"/>
  <c r="O980" i="17"/>
  <c r="O979" i="17"/>
  <c r="O978" i="17"/>
  <c r="O977" i="17"/>
  <c r="O976" i="17"/>
  <c r="O975" i="17"/>
  <c r="O974" i="17"/>
  <c r="O973" i="17"/>
  <c r="O972" i="17"/>
  <c r="O971" i="17"/>
  <c r="O970" i="17"/>
  <c r="O969" i="17"/>
  <c r="O968" i="17"/>
  <c r="O967" i="17"/>
  <c r="O966" i="17"/>
  <c r="O965" i="17"/>
  <c r="O964" i="17"/>
  <c r="O963" i="17"/>
  <c r="O962" i="17"/>
  <c r="O961" i="17"/>
  <c r="O960" i="17"/>
  <c r="O959" i="17"/>
  <c r="O958" i="17"/>
  <c r="O957" i="17"/>
  <c r="O956" i="17"/>
  <c r="O955" i="17"/>
  <c r="O954" i="17"/>
  <c r="O953" i="17"/>
  <c r="O952" i="17"/>
  <c r="O951" i="17"/>
  <c r="O950" i="17"/>
  <c r="O949" i="17"/>
  <c r="O948" i="17"/>
  <c r="O947" i="17"/>
  <c r="O946" i="17"/>
  <c r="O945" i="17"/>
  <c r="O944" i="17"/>
  <c r="O943" i="17"/>
  <c r="O942" i="17"/>
  <c r="O941" i="17"/>
  <c r="O940" i="17"/>
  <c r="O939" i="17"/>
  <c r="O938" i="17"/>
  <c r="O937" i="17"/>
  <c r="O936" i="17"/>
  <c r="O935" i="17"/>
  <c r="O934" i="17"/>
  <c r="O933" i="17"/>
  <c r="O932" i="17"/>
  <c r="O931" i="17"/>
  <c r="O930" i="17"/>
  <c r="O929" i="17"/>
  <c r="O928" i="17"/>
  <c r="O927" i="17"/>
  <c r="O926" i="17"/>
  <c r="O925" i="17"/>
  <c r="O924" i="17"/>
  <c r="O923" i="17"/>
  <c r="O922" i="17"/>
  <c r="O921" i="17"/>
  <c r="O920" i="17"/>
  <c r="O919" i="17"/>
  <c r="O918" i="17"/>
  <c r="O917" i="17"/>
  <c r="O916" i="17"/>
  <c r="O915" i="17"/>
  <c r="O914" i="17"/>
  <c r="O913" i="17"/>
  <c r="O912" i="17"/>
  <c r="O911" i="17"/>
  <c r="O910" i="17"/>
  <c r="O909" i="17"/>
  <c r="O908" i="17"/>
  <c r="O907" i="17"/>
  <c r="O906" i="17"/>
  <c r="O905" i="17"/>
  <c r="O904" i="17"/>
  <c r="O903" i="17"/>
  <c r="O902" i="17"/>
  <c r="O901" i="17"/>
  <c r="O900" i="17"/>
  <c r="O899" i="17"/>
  <c r="O898" i="17"/>
  <c r="O897" i="17"/>
  <c r="O896" i="17"/>
  <c r="O895" i="17"/>
  <c r="O894" i="17"/>
  <c r="O893" i="17"/>
  <c r="O892" i="17"/>
  <c r="O891" i="17"/>
  <c r="O890" i="17"/>
  <c r="O889" i="17"/>
  <c r="O888" i="17"/>
  <c r="O887" i="17"/>
  <c r="O886" i="17"/>
  <c r="O885" i="17"/>
  <c r="O884" i="17"/>
  <c r="O883" i="17"/>
  <c r="O882" i="17"/>
  <c r="O881" i="17"/>
  <c r="O880" i="17"/>
  <c r="O879" i="17"/>
  <c r="O878" i="17"/>
  <c r="O877" i="17"/>
  <c r="O876" i="17"/>
  <c r="O875" i="17"/>
  <c r="O874" i="17"/>
  <c r="O873" i="17"/>
  <c r="O872" i="17"/>
  <c r="O871" i="17"/>
  <c r="O870" i="17"/>
  <c r="O869" i="17"/>
  <c r="O868" i="17"/>
  <c r="O867" i="17"/>
  <c r="O866" i="17"/>
  <c r="O865" i="17"/>
  <c r="O864" i="17"/>
  <c r="O863" i="17"/>
  <c r="O862" i="17"/>
  <c r="O861" i="17"/>
  <c r="O860" i="17"/>
  <c r="O859" i="17"/>
  <c r="O858" i="17"/>
  <c r="O857" i="17"/>
  <c r="O856" i="17"/>
  <c r="O855" i="17"/>
  <c r="O854" i="17"/>
  <c r="O853" i="17"/>
  <c r="O852" i="17"/>
  <c r="O851" i="17"/>
  <c r="O850" i="17"/>
  <c r="O849" i="17"/>
  <c r="O848" i="17"/>
  <c r="O847" i="17"/>
  <c r="O846" i="17"/>
  <c r="O845" i="17"/>
  <c r="O844" i="17"/>
  <c r="O843" i="17"/>
  <c r="O842" i="17"/>
  <c r="O841" i="17"/>
  <c r="O840" i="17"/>
  <c r="O839" i="17"/>
  <c r="O838" i="17"/>
  <c r="O837" i="17"/>
  <c r="O836" i="17"/>
  <c r="O835" i="17"/>
  <c r="O834" i="17"/>
  <c r="O833" i="17"/>
  <c r="O832" i="17"/>
  <c r="O831" i="17"/>
  <c r="O830" i="17"/>
  <c r="O829" i="17"/>
  <c r="O828" i="17"/>
  <c r="O827" i="17"/>
  <c r="O826" i="17"/>
  <c r="O825" i="17"/>
  <c r="O824" i="17"/>
  <c r="O823" i="17"/>
  <c r="O822" i="17"/>
  <c r="O821" i="17"/>
  <c r="O820" i="17"/>
  <c r="O819" i="17"/>
  <c r="O818" i="17"/>
  <c r="O817" i="17"/>
  <c r="O816" i="17"/>
  <c r="O815" i="17"/>
  <c r="O814" i="17"/>
  <c r="O813" i="17"/>
  <c r="O812" i="17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O560" i="17"/>
  <c r="O559" i="17"/>
  <c r="O558" i="17"/>
  <c r="O557" i="17"/>
  <c r="O556" i="17"/>
  <c r="O555" i="17"/>
  <c r="O554" i="17"/>
  <c r="O553" i="17"/>
  <c r="O552" i="17"/>
  <c r="O551" i="17"/>
  <c r="O550" i="17"/>
  <c r="O549" i="17"/>
  <c r="O548" i="17"/>
  <c r="O547" i="17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3" i="17"/>
  <c r="M1351" i="17"/>
  <c r="M1350" i="17"/>
  <c r="M1349" i="17"/>
  <c r="M1348" i="17"/>
  <c r="M1347" i="17"/>
  <c r="M1346" i="17"/>
  <c r="M1345" i="17"/>
  <c r="M1344" i="17"/>
  <c r="M1343" i="17"/>
  <c r="M1342" i="17"/>
  <c r="M1341" i="17"/>
  <c r="M1340" i="17"/>
  <c r="M1339" i="17"/>
  <c r="M1338" i="17"/>
  <c r="M1337" i="17"/>
  <c r="M1336" i="17"/>
  <c r="M1335" i="17"/>
  <c r="M1334" i="17"/>
  <c r="M1333" i="17"/>
  <c r="M1332" i="17"/>
  <c r="M1331" i="17"/>
  <c r="M1330" i="17"/>
  <c r="M1329" i="17"/>
  <c r="M1328" i="17"/>
  <c r="M1327" i="17"/>
  <c r="M1326" i="17"/>
  <c r="M1325" i="17"/>
  <c r="M1324" i="17"/>
  <c r="M1323" i="17"/>
  <c r="M1322" i="17"/>
  <c r="M1321" i="17"/>
  <c r="M1320" i="17"/>
  <c r="M1319" i="17"/>
  <c r="M1318" i="17"/>
  <c r="M1317" i="17"/>
  <c r="M1316" i="17"/>
  <c r="M1315" i="17"/>
  <c r="M1314" i="17"/>
  <c r="M1313" i="17"/>
  <c r="M1312" i="17"/>
  <c r="M1311" i="17"/>
  <c r="M1310" i="17"/>
  <c r="M1309" i="17"/>
  <c r="M1308" i="17"/>
  <c r="M1307" i="17"/>
  <c r="M1306" i="17"/>
  <c r="M1305" i="17"/>
  <c r="M1304" i="17"/>
  <c r="M1303" i="17"/>
  <c r="M1302" i="17"/>
  <c r="M1301" i="17"/>
  <c r="M1300" i="17"/>
  <c r="M1299" i="17"/>
  <c r="M1298" i="17"/>
  <c r="M1297" i="17"/>
  <c r="M1296" i="17"/>
  <c r="M1295" i="17"/>
  <c r="M1294" i="17"/>
  <c r="M1293" i="17"/>
  <c r="M1292" i="17"/>
  <c r="M1291" i="17"/>
  <c r="M1290" i="17"/>
  <c r="M1289" i="17"/>
  <c r="M1288" i="17"/>
  <c r="M1287" i="17"/>
  <c r="M1286" i="17"/>
  <c r="M1285" i="17"/>
  <c r="M1284" i="17"/>
  <c r="M1283" i="17"/>
  <c r="M1282" i="17"/>
  <c r="M1281" i="17"/>
  <c r="M1280" i="17"/>
  <c r="M1279" i="17"/>
  <c r="M1278" i="17"/>
  <c r="M1277" i="17"/>
  <c r="M1276" i="17"/>
  <c r="M1275" i="17"/>
  <c r="M1274" i="17"/>
  <c r="M1273" i="17"/>
  <c r="M1272" i="17"/>
  <c r="M1271" i="17"/>
  <c r="M1270" i="17"/>
  <c r="M1269" i="17"/>
  <c r="M1268" i="17"/>
  <c r="M1267" i="17"/>
  <c r="M1266" i="17"/>
  <c r="M1265" i="17"/>
  <c r="M1264" i="17"/>
  <c r="M1263" i="17"/>
  <c r="M1262" i="17"/>
  <c r="M1261" i="17"/>
  <c r="M1260" i="17"/>
  <c r="M1259" i="17"/>
  <c r="M1258" i="17"/>
  <c r="M1257" i="17"/>
  <c r="M1256" i="17"/>
  <c r="M1255" i="17"/>
  <c r="M1254" i="17"/>
  <c r="M1253" i="17"/>
  <c r="M1252" i="17"/>
  <c r="M1251" i="17"/>
  <c r="M1250" i="17"/>
  <c r="M1249" i="17"/>
  <c r="M1248" i="17"/>
  <c r="M1247" i="17"/>
  <c r="M1246" i="17"/>
  <c r="M1245" i="17"/>
  <c r="M1244" i="17"/>
  <c r="M1243" i="17"/>
  <c r="M1242" i="17"/>
  <c r="M1241" i="17"/>
  <c r="M1240" i="17"/>
  <c r="M1239" i="17"/>
  <c r="M1238" i="17"/>
  <c r="M1237" i="17"/>
  <c r="M1236" i="17"/>
  <c r="M1235" i="17"/>
  <c r="M1234" i="17"/>
  <c r="M1233" i="17"/>
  <c r="M1232" i="17"/>
  <c r="M1231" i="17"/>
  <c r="M1230" i="17"/>
  <c r="M1229" i="17"/>
  <c r="M1228" i="17"/>
  <c r="M1227" i="17"/>
  <c r="M1226" i="17"/>
  <c r="M1225" i="17"/>
  <c r="M1224" i="17"/>
  <c r="M1223" i="17"/>
  <c r="M1222" i="17"/>
  <c r="M1221" i="17"/>
  <c r="M1220" i="17"/>
  <c r="M1219" i="17"/>
  <c r="M1218" i="17"/>
  <c r="M1217" i="17"/>
  <c r="M1216" i="17"/>
  <c r="M1215" i="17"/>
  <c r="M1214" i="17"/>
  <c r="M1213" i="17"/>
  <c r="M1212" i="17"/>
  <c r="M1211" i="17"/>
  <c r="M1210" i="17"/>
  <c r="M1209" i="17"/>
  <c r="M1208" i="17"/>
  <c r="M1207" i="17"/>
  <c r="M1206" i="17"/>
  <c r="M1205" i="17"/>
  <c r="M1204" i="17"/>
  <c r="M1203" i="17"/>
  <c r="M1202" i="17"/>
  <c r="M1201" i="17"/>
  <c r="M1200" i="17"/>
  <c r="M1199" i="17"/>
  <c r="M1198" i="17"/>
  <c r="M1197" i="17"/>
  <c r="M1196" i="17"/>
  <c r="M1195" i="17"/>
  <c r="M1194" i="17"/>
  <c r="M1193" i="17"/>
  <c r="M1192" i="17"/>
  <c r="M1191" i="17"/>
  <c r="M1190" i="17"/>
  <c r="M1189" i="17"/>
  <c r="M1188" i="17"/>
  <c r="M1187" i="17"/>
  <c r="M1186" i="17"/>
  <c r="M1185" i="17"/>
  <c r="M1184" i="17"/>
  <c r="M1183" i="17"/>
  <c r="M1182" i="17"/>
  <c r="M1181" i="17"/>
  <c r="M1180" i="17"/>
  <c r="M1179" i="17"/>
  <c r="M1178" i="17"/>
  <c r="M1177" i="17"/>
  <c r="M1176" i="17"/>
  <c r="M1175" i="17"/>
  <c r="M1174" i="17"/>
  <c r="M1173" i="17"/>
  <c r="M1172" i="17"/>
  <c r="M1171" i="17"/>
  <c r="M1170" i="17"/>
  <c r="M1169" i="17"/>
  <c r="M1168" i="17"/>
  <c r="M1167" i="17"/>
  <c r="M1166" i="17"/>
  <c r="M1165" i="17"/>
  <c r="M1164" i="17"/>
  <c r="M1163" i="17"/>
  <c r="M1162" i="17"/>
  <c r="M1161" i="17"/>
  <c r="M1160" i="17"/>
  <c r="M1159" i="17"/>
  <c r="M1158" i="17"/>
  <c r="M1157" i="17"/>
  <c r="M1156" i="17"/>
  <c r="M1155" i="17"/>
  <c r="M1154" i="17"/>
  <c r="M1153" i="17"/>
  <c r="M1152" i="17"/>
  <c r="M1151" i="17"/>
  <c r="M1150" i="17"/>
  <c r="M1149" i="17"/>
  <c r="M1148" i="17"/>
  <c r="M1147" i="17"/>
  <c r="M1146" i="17"/>
  <c r="M1145" i="17"/>
  <c r="M1144" i="17"/>
  <c r="M1143" i="17"/>
  <c r="M1142" i="17"/>
  <c r="M1141" i="17"/>
  <c r="M1140" i="17"/>
  <c r="M1139" i="17"/>
  <c r="M1138" i="17"/>
  <c r="M1137" i="17"/>
  <c r="M1136" i="17"/>
  <c r="M1135" i="17"/>
  <c r="M1134" i="17"/>
  <c r="M1133" i="17"/>
  <c r="M1132" i="17"/>
  <c r="M1131" i="17"/>
  <c r="M1130" i="17"/>
  <c r="M1129" i="17"/>
  <c r="M1128" i="17"/>
  <c r="M1127" i="17"/>
  <c r="M1126" i="17"/>
  <c r="M1125" i="17"/>
  <c r="M1124" i="17"/>
  <c r="M1123" i="17"/>
  <c r="M1122" i="17"/>
  <c r="M1121" i="17"/>
  <c r="M1120" i="17"/>
  <c r="M1119" i="17"/>
  <c r="M1118" i="17"/>
  <c r="M1117" i="17"/>
  <c r="M1116" i="17"/>
  <c r="M1115" i="17"/>
  <c r="M1114" i="17"/>
  <c r="M1113" i="17"/>
  <c r="M1112" i="17"/>
  <c r="M1111" i="17"/>
  <c r="M1110" i="17"/>
  <c r="M1109" i="17"/>
  <c r="M1108" i="17"/>
  <c r="M1107" i="17"/>
  <c r="M1106" i="17"/>
  <c r="M1105" i="17"/>
  <c r="M1104" i="17"/>
  <c r="M1103" i="17"/>
  <c r="M1102" i="17"/>
  <c r="M1101" i="17"/>
  <c r="M1100" i="17"/>
  <c r="M1099" i="17"/>
  <c r="M1098" i="17"/>
  <c r="M1097" i="17"/>
  <c r="M1096" i="17"/>
  <c r="M1095" i="17"/>
  <c r="M1094" i="17"/>
  <c r="M1093" i="17"/>
  <c r="M1092" i="17"/>
  <c r="M1091" i="17"/>
  <c r="M1090" i="17"/>
  <c r="M1089" i="17"/>
  <c r="M1088" i="17"/>
  <c r="M1087" i="17"/>
  <c r="M1086" i="17"/>
  <c r="M1085" i="17"/>
  <c r="M1084" i="17"/>
  <c r="M1083" i="17"/>
  <c r="M1082" i="17"/>
  <c r="M1081" i="17"/>
  <c r="M1080" i="17"/>
  <c r="M1079" i="17"/>
  <c r="M1078" i="17"/>
  <c r="M1077" i="17"/>
  <c r="M1076" i="17"/>
  <c r="M1075" i="17"/>
  <c r="M1074" i="17"/>
  <c r="M1073" i="17"/>
  <c r="M1072" i="17"/>
  <c r="M1071" i="17"/>
  <c r="M1070" i="17"/>
  <c r="M1069" i="17"/>
  <c r="M1068" i="17"/>
  <c r="M1067" i="17"/>
  <c r="M1066" i="17"/>
  <c r="M1065" i="17"/>
  <c r="M1064" i="17"/>
  <c r="M1063" i="17"/>
  <c r="M1062" i="17"/>
  <c r="M1061" i="17"/>
  <c r="M1060" i="17"/>
  <c r="M1059" i="17"/>
  <c r="M1058" i="17"/>
  <c r="M1057" i="17"/>
  <c r="M1056" i="17"/>
  <c r="M1055" i="17"/>
  <c r="M1054" i="17"/>
  <c r="M1053" i="17"/>
  <c r="M1052" i="17"/>
  <c r="M1051" i="17"/>
  <c r="M1050" i="17"/>
  <c r="M1049" i="17"/>
  <c r="M1048" i="17"/>
  <c r="M1047" i="17"/>
  <c r="M1046" i="17"/>
  <c r="M1045" i="17"/>
  <c r="M1044" i="17"/>
  <c r="M1043" i="17"/>
  <c r="M1042" i="17"/>
  <c r="M1041" i="17"/>
  <c r="M1040" i="17"/>
  <c r="M1039" i="17"/>
  <c r="M1038" i="17"/>
  <c r="M1037" i="17"/>
  <c r="M1036" i="17"/>
  <c r="M1035" i="17"/>
  <c r="M1034" i="17"/>
  <c r="M1033" i="17"/>
  <c r="M1032" i="17"/>
  <c r="M1031" i="17"/>
  <c r="M1030" i="17"/>
  <c r="M1029" i="17"/>
  <c r="M1028" i="17"/>
  <c r="M1027" i="17"/>
  <c r="M1026" i="17"/>
  <c r="M1025" i="17"/>
  <c r="M1024" i="17"/>
  <c r="M1023" i="17"/>
  <c r="M1022" i="17"/>
  <c r="M1021" i="17"/>
  <c r="M1020" i="17"/>
  <c r="M1019" i="17"/>
  <c r="M1018" i="17"/>
  <c r="M1017" i="17"/>
  <c r="M1016" i="17"/>
  <c r="M1015" i="17"/>
  <c r="M1014" i="17"/>
  <c r="M1013" i="17"/>
  <c r="M1012" i="17"/>
  <c r="M1011" i="17"/>
  <c r="M1010" i="17"/>
  <c r="M1009" i="17"/>
  <c r="M1008" i="17"/>
  <c r="M1007" i="17"/>
  <c r="M1006" i="17"/>
  <c r="M1005" i="17"/>
  <c r="M1004" i="17"/>
  <c r="M1003" i="17"/>
  <c r="M1002" i="17"/>
  <c r="M1001" i="17"/>
  <c r="M1000" i="17"/>
  <c r="M999" i="17"/>
  <c r="M998" i="17"/>
  <c r="M997" i="17"/>
  <c r="M996" i="17"/>
  <c r="M995" i="17"/>
  <c r="M994" i="17"/>
  <c r="M993" i="17"/>
  <c r="M992" i="17"/>
  <c r="M991" i="17"/>
  <c r="M990" i="17"/>
  <c r="M989" i="17"/>
  <c r="M988" i="17"/>
  <c r="M987" i="17"/>
  <c r="M986" i="17"/>
  <c r="M985" i="17"/>
  <c r="M984" i="17"/>
  <c r="M983" i="17"/>
  <c r="M982" i="17"/>
  <c r="M981" i="17"/>
  <c r="M980" i="17"/>
  <c r="M979" i="17"/>
  <c r="M978" i="17"/>
  <c r="M977" i="17"/>
  <c r="M976" i="17"/>
  <c r="M975" i="17"/>
  <c r="M974" i="17"/>
  <c r="M973" i="17"/>
  <c r="M972" i="17"/>
  <c r="M971" i="17"/>
  <c r="M970" i="17"/>
  <c r="M969" i="17"/>
  <c r="M968" i="17"/>
  <c r="M967" i="17"/>
  <c r="M966" i="17"/>
  <c r="M965" i="17"/>
  <c r="M964" i="17"/>
  <c r="M963" i="17"/>
  <c r="M962" i="17"/>
  <c r="M961" i="17"/>
  <c r="M960" i="17"/>
  <c r="M959" i="17"/>
  <c r="M958" i="17"/>
  <c r="M957" i="17"/>
  <c r="M956" i="17"/>
  <c r="M955" i="17"/>
  <c r="M954" i="17"/>
  <c r="M953" i="17"/>
  <c r="M952" i="17"/>
  <c r="M951" i="17"/>
  <c r="M950" i="17"/>
  <c r="M949" i="17"/>
  <c r="M948" i="17"/>
  <c r="M947" i="17"/>
  <c r="M946" i="17"/>
  <c r="M945" i="17"/>
  <c r="M944" i="17"/>
  <c r="M943" i="17"/>
  <c r="M942" i="17"/>
  <c r="M941" i="17"/>
  <c r="M940" i="17"/>
  <c r="M939" i="17"/>
  <c r="M938" i="17"/>
  <c r="M937" i="17"/>
  <c r="M936" i="17"/>
  <c r="M935" i="17"/>
  <c r="M934" i="17"/>
  <c r="M933" i="17"/>
  <c r="M932" i="17"/>
  <c r="M931" i="17"/>
  <c r="M930" i="17"/>
  <c r="M929" i="17"/>
  <c r="M928" i="17"/>
  <c r="M927" i="17"/>
  <c r="M926" i="17"/>
  <c r="M925" i="17"/>
  <c r="M924" i="17"/>
  <c r="M923" i="17"/>
  <c r="M922" i="17"/>
  <c r="M921" i="17"/>
  <c r="M920" i="17"/>
  <c r="M919" i="17"/>
  <c r="M918" i="17"/>
  <c r="M917" i="17"/>
  <c r="M916" i="17"/>
  <c r="M915" i="17"/>
  <c r="M914" i="17"/>
  <c r="M913" i="17"/>
  <c r="M912" i="17"/>
  <c r="M911" i="17"/>
  <c r="M910" i="17"/>
  <c r="M909" i="17"/>
  <c r="M908" i="17"/>
  <c r="M907" i="17"/>
  <c r="M906" i="17"/>
  <c r="M905" i="17"/>
  <c r="M904" i="17"/>
  <c r="M903" i="17"/>
  <c r="M902" i="17"/>
  <c r="M901" i="17"/>
  <c r="M900" i="17"/>
  <c r="M899" i="17"/>
  <c r="M898" i="17"/>
  <c r="M897" i="17"/>
  <c r="M896" i="17"/>
  <c r="M895" i="17"/>
  <c r="M894" i="17"/>
  <c r="M893" i="17"/>
  <c r="M892" i="17"/>
  <c r="M891" i="17"/>
  <c r="M890" i="17"/>
  <c r="M889" i="17"/>
  <c r="M888" i="17"/>
  <c r="M887" i="17"/>
  <c r="M886" i="17"/>
  <c r="M885" i="17"/>
  <c r="M884" i="17"/>
  <c r="M883" i="17"/>
  <c r="M882" i="17"/>
  <c r="M881" i="17"/>
  <c r="M880" i="17"/>
  <c r="M879" i="17"/>
  <c r="M878" i="17"/>
  <c r="M877" i="17"/>
  <c r="M876" i="17"/>
  <c r="M875" i="17"/>
  <c r="M874" i="17"/>
  <c r="M873" i="17"/>
  <c r="M872" i="17"/>
  <c r="M871" i="17"/>
  <c r="M870" i="17"/>
  <c r="M869" i="17"/>
  <c r="M868" i="17"/>
  <c r="M867" i="17"/>
  <c r="M866" i="17"/>
  <c r="M865" i="17"/>
  <c r="M864" i="17"/>
  <c r="M863" i="17"/>
  <c r="M862" i="17"/>
  <c r="M861" i="17"/>
  <c r="M860" i="17"/>
  <c r="M859" i="17"/>
  <c r="M858" i="17"/>
  <c r="M857" i="17"/>
  <c r="M856" i="17"/>
  <c r="M855" i="17"/>
  <c r="M854" i="17"/>
  <c r="M853" i="17"/>
  <c r="M852" i="17"/>
  <c r="M851" i="17"/>
  <c r="M850" i="17"/>
  <c r="M849" i="17"/>
  <c r="M848" i="17"/>
  <c r="M847" i="17"/>
  <c r="M846" i="17"/>
  <c r="M845" i="17"/>
  <c r="M844" i="17"/>
  <c r="M843" i="17"/>
  <c r="M842" i="17"/>
  <c r="M841" i="17"/>
  <c r="M840" i="17"/>
  <c r="M839" i="17"/>
  <c r="M838" i="17"/>
  <c r="M837" i="17"/>
  <c r="M836" i="17"/>
  <c r="M835" i="17"/>
  <c r="M834" i="17"/>
  <c r="M833" i="17"/>
  <c r="M832" i="17"/>
  <c r="M831" i="17"/>
  <c r="M830" i="17"/>
  <c r="M829" i="17"/>
  <c r="M828" i="17"/>
  <c r="M827" i="17"/>
  <c r="M826" i="17"/>
  <c r="M825" i="17"/>
  <c r="M824" i="17"/>
  <c r="M823" i="17"/>
  <c r="M822" i="17"/>
  <c r="M821" i="17"/>
  <c r="M820" i="17"/>
  <c r="M819" i="17"/>
  <c r="M818" i="17"/>
  <c r="M817" i="17"/>
  <c r="M816" i="17"/>
  <c r="M815" i="17"/>
  <c r="M814" i="17"/>
  <c r="M813" i="17"/>
  <c r="M812" i="17"/>
  <c r="M811" i="17"/>
  <c r="M810" i="17"/>
  <c r="M809" i="17"/>
  <c r="M808" i="17"/>
  <c r="M807" i="17"/>
  <c r="M806" i="17"/>
  <c r="M805" i="17"/>
  <c r="M804" i="17"/>
  <c r="M803" i="17"/>
  <c r="M802" i="17"/>
  <c r="M801" i="17"/>
  <c r="M800" i="17"/>
  <c r="M799" i="17"/>
  <c r="M798" i="17"/>
  <c r="M797" i="17"/>
  <c r="M796" i="17"/>
  <c r="M795" i="17"/>
  <c r="M794" i="17"/>
  <c r="M793" i="17"/>
  <c r="M792" i="17"/>
  <c r="M791" i="17"/>
  <c r="M790" i="17"/>
  <c r="M789" i="17"/>
  <c r="M788" i="17"/>
  <c r="M787" i="17"/>
  <c r="M786" i="17"/>
  <c r="M785" i="17"/>
  <c r="M784" i="17"/>
  <c r="M783" i="17"/>
  <c r="M782" i="17"/>
  <c r="M781" i="17"/>
  <c r="M780" i="17"/>
  <c r="M779" i="17"/>
  <c r="M778" i="17"/>
  <c r="M777" i="17"/>
  <c r="M776" i="17"/>
  <c r="M775" i="17"/>
  <c r="M774" i="17"/>
  <c r="M773" i="17"/>
  <c r="M772" i="17"/>
  <c r="M771" i="17"/>
  <c r="M770" i="17"/>
  <c r="M769" i="17"/>
  <c r="M768" i="17"/>
  <c r="M767" i="17"/>
  <c r="M766" i="17"/>
  <c r="M765" i="17"/>
  <c r="M764" i="17"/>
  <c r="M763" i="17"/>
  <c r="M762" i="17"/>
  <c r="M761" i="17"/>
  <c r="M760" i="17"/>
  <c r="M759" i="17"/>
  <c r="M758" i="17"/>
  <c r="M757" i="17"/>
  <c r="M756" i="17"/>
  <c r="M755" i="17"/>
  <c r="M754" i="17"/>
  <c r="M753" i="17"/>
  <c r="M752" i="17"/>
  <c r="M751" i="17"/>
  <c r="M750" i="17"/>
  <c r="M749" i="17"/>
  <c r="M748" i="17"/>
  <c r="M747" i="17"/>
  <c r="M746" i="17"/>
  <c r="M745" i="17"/>
  <c r="M744" i="17"/>
  <c r="M743" i="17"/>
  <c r="M742" i="17"/>
  <c r="M741" i="17"/>
  <c r="M740" i="17"/>
  <c r="M739" i="17"/>
  <c r="M738" i="17"/>
  <c r="M737" i="17"/>
  <c r="M736" i="17"/>
  <c r="M735" i="17"/>
  <c r="M734" i="17"/>
  <c r="M733" i="17"/>
  <c r="M732" i="17"/>
  <c r="M731" i="17"/>
  <c r="M730" i="17"/>
  <c r="M729" i="17"/>
  <c r="M728" i="17"/>
  <c r="M727" i="17"/>
  <c r="M726" i="17"/>
  <c r="M725" i="17"/>
  <c r="M724" i="17"/>
  <c r="M723" i="17"/>
  <c r="M722" i="17"/>
  <c r="M721" i="17"/>
  <c r="M720" i="17"/>
  <c r="M719" i="17"/>
  <c r="M718" i="17"/>
  <c r="M717" i="17"/>
  <c r="M716" i="17"/>
  <c r="M715" i="17"/>
  <c r="M714" i="17"/>
  <c r="M713" i="17"/>
  <c r="M712" i="17"/>
  <c r="M711" i="17"/>
  <c r="M710" i="17"/>
  <c r="M709" i="17"/>
  <c r="M708" i="17"/>
  <c r="M707" i="17"/>
  <c r="M706" i="17"/>
  <c r="M705" i="17"/>
  <c r="M704" i="17"/>
  <c r="M703" i="17"/>
  <c r="M702" i="17"/>
  <c r="M701" i="17"/>
  <c r="M700" i="17"/>
  <c r="M699" i="17"/>
  <c r="M698" i="17"/>
  <c r="M697" i="17"/>
  <c r="M696" i="17"/>
  <c r="M695" i="17"/>
  <c r="M694" i="17"/>
  <c r="M693" i="17"/>
  <c r="M692" i="17"/>
  <c r="M691" i="17"/>
  <c r="M690" i="17"/>
  <c r="M689" i="17"/>
  <c r="M688" i="17"/>
  <c r="M687" i="17"/>
  <c r="M686" i="17"/>
  <c r="M685" i="17"/>
  <c r="M684" i="17"/>
  <c r="M683" i="17"/>
  <c r="M682" i="17"/>
  <c r="M681" i="17"/>
  <c r="M680" i="17"/>
  <c r="M679" i="17"/>
  <c r="M678" i="17"/>
  <c r="M677" i="17"/>
  <c r="M676" i="17"/>
  <c r="M675" i="17"/>
  <c r="M674" i="17"/>
  <c r="M673" i="17"/>
  <c r="M672" i="17"/>
  <c r="M671" i="17"/>
  <c r="M670" i="17"/>
  <c r="M669" i="17"/>
  <c r="M668" i="17"/>
  <c r="M667" i="17"/>
  <c r="M666" i="17"/>
  <c r="M665" i="17"/>
  <c r="M664" i="17"/>
  <c r="M663" i="17"/>
  <c r="M662" i="17"/>
  <c r="M661" i="17"/>
  <c r="M660" i="17"/>
  <c r="M659" i="17"/>
  <c r="M658" i="17"/>
  <c r="M657" i="17"/>
  <c r="M656" i="17"/>
  <c r="M655" i="17"/>
  <c r="M654" i="17"/>
  <c r="M653" i="17"/>
  <c r="M652" i="17"/>
  <c r="M651" i="17"/>
  <c r="M650" i="17"/>
  <c r="M649" i="17"/>
  <c r="M648" i="17"/>
  <c r="M647" i="17"/>
  <c r="M646" i="17"/>
  <c r="M645" i="17"/>
  <c r="M644" i="17"/>
  <c r="M643" i="17"/>
  <c r="M642" i="17"/>
  <c r="M641" i="17"/>
  <c r="M640" i="17"/>
  <c r="M639" i="17"/>
  <c r="M638" i="17"/>
  <c r="M637" i="17"/>
  <c r="M636" i="17"/>
  <c r="M635" i="17"/>
  <c r="M634" i="17"/>
  <c r="M633" i="17"/>
  <c r="M632" i="17"/>
  <c r="M631" i="17"/>
  <c r="M630" i="17"/>
  <c r="M629" i="17"/>
  <c r="M628" i="17"/>
  <c r="M627" i="17"/>
  <c r="M626" i="17"/>
  <c r="M625" i="17"/>
  <c r="M624" i="17"/>
  <c r="M623" i="17"/>
  <c r="M622" i="17"/>
  <c r="M621" i="17"/>
  <c r="M620" i="17"/>
  <c r="M619" i="17"/>
  <c r="M618" i="17"/>
  <c r="M617" i="17"/>
  <c r="M616" i="17"/>
  <c r="M615" i="17"/>
  <c r="M614" i="17"/>
  <c r="M613" i="17"/>
  <c r="M612" i="17"/>
  <c r="M611" i="17"/>
  <c r="M610" i="17"/>
  <c r="M609" i="17"/>
  <c r="M608" i="17"/>
  <c r="M607" i="17"/>
  <c r="M606" i="17"/>
  <c r="M605" i="17"/>
  <c r="M604" i="17"/>
  <c r="M603" i="17"/>
  <c r="M602" i="17"/>
  <c r="M601" i="17"/>
  <c r="M600" i="17"/>
  <c r="M599" i="17"/>
  <c r="M598" i="17"/>
  <c r="M597" i="17"/>
  <c r="M596" i="17"/>
  <c r="M595" i="17"/>
  <c r="M594" i="17"/>
  <c r="M593" i="17"/>
  <c r="M592" i="17"/>
  <c r="M591" i="17"/>
  <c r="M590" i="17"/>
  <c r="M589" i="17"/>
  <c r="M588" i="17"/>
  <c r="M587" i="17"/>
  <c r="M586" i="17"/>
  <c r="M585" i="17"/>
  <c r="M584" i="17"/>
  <c r="M583" i="17"/>
  <c r="M582" i="17"/>
  <c r="M581" i="17"/>
  <c r="M580" i="17"/>
  <c r="M579" i="17"/>
  <c r="M578" i="17"/>
  <c r="M577" i="17"/>
  <c r="M576" i="17"/>
  <c r="M575" i="17"/>
  <c r="M574" i="17"/>
  <c r="M573" i="17"/>
  <c r="M572" i="17"/>
  <c r="M571" i="17"/>
  <c r="M570" i="17"/>
  <c r="M569" i="17"/>
  <c r="M568" i="17"/>
  <c r="M567" i="17"/>
  <c r="M566" i="17"/>
  <c r="M565" i="17"/>
  <c r="M564" i="17"/>
  <c r="M563" i="17"/>
  <c r="M562" i="17"/>
  <c r="M561" i="17"/>
  <c r="M560" i="17"/>
  <c r="M559" i="17"/>
  <c r="M558" i="17"/>
  <c r="M557" i="17"/>
  <c r="M556" i="17"/>
  <c r="M555" i="17"/>
  <c r="M554" i="17"/>
  <c r="M553" i="17"/>
  <c r="M552" i="17"/>
  <c r="M551" i="17"/>
  <c r="M550" i="17"/>
  <c r="M549" i="17"/>
  <c r="M548" i="17"/>
  <c r="M547" i="17"/>
  <c r="M546" i="17"/>
  <c r="M545" i="17"/>
  <c r="M544" i="17"/>
  <c r="M543" i="17"/>
  <c r="M542" i="17"/>
  <c r="M541" i="17"/>
  <c r="M540" i="17"/>
  <c r="M539" i="17"/>
  <c r="M538" i="17"/>
  <c r="M537" i="17"/>
  <c r="M536" i="17"/>
  <c r="M535" i="17"/>
  <c r="M534" i="17"/>
  <c r="M533" i="17"/>
  <c r="M532" i="17"/>
  <c r="M531" i="17"/>
  <c r="M530" i="17"/>
  <c r="M529" i="17"/>
  <c r="M528" i="17"/>
  <c r="M527" i="17"/>
  <c r="M526" i="17"/>
  <c r="M525" i="17"/>
  <c r="M524" i="17"/>
  <c r="M523" i="17"/>
  <c r="M522" i="17"/>
  <c r="M521" i="17"/>
  <c r="M520" i="17"/>
  <c r="M519" i="17"/>
  <c r="M518" i="17"/>
  <c r="M517" i="17"/>
  <c r="M516" i="17"/>
  <c r="M515" i="17"/>
  <c r="M514" i="17"/>
  <c r="M513" i="17"/>
  <c r="M512" i="17"/>
  <c r="M511" i="17"/>
  <c r="M510" i="17"/>
  <c r="M509" i="17"/>
  <c r="M508" i="17"/>
  <c r="M507" i="17"/>
  <c r="M506" i="17"/>
  <c r="M505" i="17"/>
  <c r="M504" i="17"/>
  <c r="M503" i="17"/>
  <c r="M502" i="17"/>
  <c r="M501" i="17"/>
  <c r="M500" i="17"/>
  <c r="M499" i="17"/>
  <c r="M498" i="17"/>
  <c r="M497" i="17"/>
  <c r="M496" i="17"/>
  <c r="M495" i="17"/>
  <c r="M494" i="17"/>
  <c r="M493" i="17"/>
  <c r="M492" i="17"/>
  <c r="M491" i="17"/>
  <c r="M490" i="17"/>
  <c r="M489" i="17"/>
  <c r="M488" i="17"/>
  <c r="M487" i="17"/>
  <c r="M486" i="17"/>
  <c r="M485" i="17"/>
  <c r="M484" i="17"/>
  <c r="M483" i="17"/>
  <c r="M482" i="17"/>
  <c r="M481" i="17"/>
  <c r="M480" i="17"/>
  <c r="M479" i="17"/>
  <c r="M478" i="17"/>
  <c r="M477" i="17"/>
  <c r="M476" i="17"/>
  <c r="M475" i="17"/>
  <c r="M474" i="17"/>
  <c r="M473" i="17"/>
  <c r="M472" i="17"/>
  <c r="M471" i="17"/>
  <c r="M470" i="17"/>
  <c r="M469" i="17"/>
  <c r="M468" i="17"/>
  <c r="M467" i="17"/>
  <c r="M466" i="17"/>
  <c r="M465" i="17"/>
  <c r="M464" i="17"/>
  <c r="M463" i="17"/>
  <c r="M462" i="17"/>
  <c r="M461" i="17"/>
  <c r="M460" i="17"/>
  <c r="M459" i="17"/>
  <c r="M458" i="17"/>
  <c r="M457" i="17"/>
  <c r="M456" i="17"/>
  <c r="M455" i="17"/>
  <c r="M454" i="17"/>
  <c r="M453" i="17"/>
  <c r="M452" i="17"/>
  <c r="M451" i="17"/>
  <c r="M450" i="17"/>
  <c r="M449" i="17"/>
  <c r="M448" i="17"/>
  <c r="M447" i="17"/>
  <c r="M446" i="17"/>
  <c r="M445" i="17"/>
  <c r="M444" i="17"/>
  <c r="M443" i="17"/>
  <c r="M442" i="17"/>
  <c r="M441" i="17"/>
  <c r="M440" i="17"/>
  <c r="M439" i="17"/>
  <c r="M438" i="17"/>
  <c r="M437" i="17"/>
  <c r="M436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K8" i="17"/>
  <c r="K1351" i="17"/>
  <c r="K1350" i="17"/>
  <c r="K1349" i="17"/>
  <c r="K1348" i="17"/>
  <c r="K1347" i="17"/>
  <c r="K1346" i="17"/>
  <c r="K1345" i="17"/>
  <c r="K1344" i="17"/>
  <c r="K1343" i="17"/>
  <c r="K1342" i="17"/>
  <c r="K1341" i="17"/>
  <c r="K1340" i="17"/>
  <c r="K1339" i="17"/>
  <c r="K1338" i="17"/>
  <c r="K1337" i="17"/>
  <c r="K1336" i="17"/>
  <c r="K1335" i="17"/>
  <c r="K1334" i="17"/>
  <c r="K1333" i="17"/>
  <c r="K1332" i="17"/>
  <c r="K1331" i="17"/>
  <c r="K1330" i="17"/>
  <c r="K1329" i="17"/>
  <c r="K1328" i="17"/>
  <c r="K1327" i="17"/>
  <c r="K1326" i="17"/>
  <c r="K1325" i="17"/>
  <c r="K1324" i="17"/>
  <c r="K1323" i="17"/>
  <c r="K1322" i="17"/>
  <c r="K1321" i="17"/>
  <c r="K1320" i="17"/>
  <c r="K1319" i="17"/>
  <c r="K1318" i="17"/>
  <c r="K1317" i="17"/>
  <c r="K1316" i="17"/>
  <c r="K1315" i="17"/>
  <c r="K1314" i="17"/>
  <c r="K1313" i="17"/>
  <c r="K1312" i="17"/>
  <c r="K1311" i="17"/>
  <c r="K1310" i="17"/>
  <c r="K1309" i="17"/>
  <c r="K1308" i="17"/>
  <c r="K1307" i="17"/>
  <c r="K1306" i="17"/>
  <c r="K1305" i="17"/>
  <c r="K1304" i="17"/>
  <c r="K1303" i="17"/>
  <c r="K1302" i="17"/>
  <c r="K1301" i="17"/>
  <c r="K1300" i="17"/>
  <c r="K1299" i="17"/>
  <c r="K1298" i="17"/>
  <c r="K1297" i="17"/>
  <c r="K1296" i="17"/>
  <c r="K1295" i="17"/>
  <c r="K1294" i="17"/>
  <c r="K1293" i="17"/>
  <c r="K1292" i="17"/>
  <c r="K1291" i="17"/>
  <c r="K1290" i="17"/>
  <c r="K1289" i="17"/>
  <c r="K1288" i="17"/>
  <c r="K1287" i="17"/>
  <c r="K1286" i="17"/>
  <c r="K1285" i="17"/>
  <c r="K1284" i="17"/>
  <c r="K1283" i="17"/>
  <c r="K1282" i="17"/>
  <c r="K1281" i="17"/>
  <c r="K1280" i="17"/>
  <c r="K1279" i="17"/>
  <c r="K1278" i="17"/>
  <c r="K1277" i="17"/>
  <c r="K1276" i="17"/>
  <c r="K1275" i="17"/>
  <c r="K1274" i="17"/>
  <c r="K1273" i="17"/>
  <c r="K1272" i="17"/>
  <c r="K1271" i="17"/>
  <c r="K1270" i="17"/>
  <c r="K1269" i="17"/>
  <c r="K1268" i="17"/>
  <c r="K1267" i="17"/>
  <c r="K1266" i="17"/>
  <c r="K1265" i="17"/>
  <c r="K1264" i="17"/>
  <c r="K1263" i="17"/>
  <c r="K1262" i="17"/>
  <c r="K1261" i="17"/>
  <c r="K1260" i="17"/>
  <c r="K1259" i="17"/>
  <c r="K1258" i="17"/>
  <c r="K1257" i="17"/>
  <c r="K1256" i="17"/>
  <c r="K1255" i="17"/>
  <c r="K1254" i="17"/>
  <c r="K1253" i="17"/>
  <c r="K1252" i="17"/>
  <c r="K1251" i="17"/>
  <c r="K1250" i="17"/>
  <c r="K1249" i="17"/>
  <c r="K1248" i="17"/>
  <c r="K1247" i="17"/>
  <c r="K1246" i="17"/>
  <c r="K1245" i="17"/>
  <c r="K1244" i="17"/>
  <c r="K1243" i="17"/>
  <c r="K1242" i="17"/>
  <c r="K1241" i="17"/>
  <c r="K1240" i="17"/>
  <c r="K1239" i="17"/>
  <c r="K1238" i="17"/>
  <c r="K1237" i="17"/>
  <c r="K1236" i="17"/>
  <c r="K1235" i="17"/>
  <c r="K1234" i="17"/>
  <c r="K1233" i="17"/>
  <c r="K1232" i="17"/>
  <c r="K1231" i="17"/>
  <c r="K1230" i="17"/>
  <c r="K1229" i="17"/>
  <c r="K1228" i="17"/>
  <c r="K1227" i="17"/>
  <c r="K1226" i="17"/>
  <c r="K1225" i="17"/>
  <c r="K1224" i="17"/>
  <c r="K1223" i="17"/>
  <c r="K1222" i="17"/>
  <c r="K1221" i="17"/>
  <c r="K1220" i="17"/>
  <c r="K1219" i="17"/>
  <c r="K1218" i="17"/>
  <c r="K1217" i="17"/>
  <c r="K1216" i="17"/>
  <c r="K1215" i="17"/>
  <c r="K1214" i="17"/>
  <c r="K1213" i="17"/>
  <c r="K1212" i="17"/>
  <c r="K1211" i="17"/>
  <c r="K1210" i="17"/>
  <c r="K1209" i="17"/>
  <c r="K1208" i="17"/>
  <c r="K1207" i="17"/>
  <c r="K1206" i="17"/>
  <c r="K1205" i="17"/>
  <c r="K1204" i="17"/>
  <c r="K1203" i="17"/>
  <c r="K1202" i="17"/>
  <c r="K1201" i="17"/>
  <c r="K1200" i="17"/>
  <c r="K1199" i="17"/>
  <c r="K1198" i="17"/>
  <c r="K1197" i="17"/>
  <c r="K1196" i="17"/>
  <c r="K1195" i="17"/>
  <c r="K1194" i="17"/>
  <c r="K1193" i="17"/>
  <c r="K1192" i="17"/>
  <c r="K1191" i="17"/>
  <c r="K1190" i="17"/>
  <c r="K1189" i="17"/>
  <c r="K1188" i="17"/>
  <c r="K1187" i="17"/>
  <c r="K1186" i="17"/>
  <c r="K1185" i="17"/>
  <c r="K1184" i="17"/>
  <c r="K1183" i="17"/>
  <c r="K1182" i="17"/>
  <c r="K1181" i="17"/>
  <c r="K1180" i="17"/>
  <c r="K1179" i="17"/>
  <c r="K1178" i="17"/>
  <c r="K1177" i="17"/>
  <c r="K1176" i="17"/>
  <c r="K1175" i="17"/>
  <c r="K1174" i="17"/>
  <c r="K1173" i="17"/>
  <c r="K1172" i="17"/>
  <c r="K1171" i="17"/>
  <c r="K1170" i="17"/>
  <c r="K1169" i="17"/>
  <c r="K1168" i="17"/>
  <c r="K1167" i="17"/>
  <c r="K1166" i="17"/>
  <c r="K1165" i="17"/>
  <c r="K1164" i="17"/>
  <c r="K1163" i="17"/>
  <c r="K1162" i="17"/>
  <c r="K1161" i="17"/>
  <c r="K1160" i="17"/>
  <c r="K1159" i="17"/>
  <c r="K1158" i="17"/>
  <c r="K1157" i="17"/>
  <c r="K1156" i="17"/>
  <c r="K1155" i="17"/>
  <c r="K1154" i="17"/>
  <c r="K1153" i="17"/>
  <c r="K1152" i="17"/>
  <c r="K1151" i="17"/>
  <c r="K1150" i="17"/>
  <c r="K1149" i="17"/>
  <c r="K1148" i="17"/>
  <c r="K1147" i="17"/>
  <c r="K1146" i="17"/>
  <c r="K1145" i="17"/>
  <c r="K1144" i="17"/>
  <c r="K1143" i="17"/>
  <c r="K1142" i="17"/>
  <c r="K1141" i="17"/>
  <c r="K1140" i="17"/>
  <c r="K1139" i="17"/>
  <c r="K1138" i="17"/>
  <c r="K1137" i="17"/>
  <c r="K1136" i="17"/>
  <c r="K1135" i="17"/>
  <c r="K1134" i="17"/>
  <c r="K1133" i="17"/>
  <c r="K1132" i="17"/>
  <c r="K1131" i="17"/>
  <c r="K1130" i="17"/>
  <c r="K1129" i="17"/>
  <c r="K1128" i="17"/>
  <c r="K1127" i="17"/>
  <c r="K1126" i="17"/>
  <c r="K1125" i="17"/>
  <c r="K1124" i="17"/>
  <c r="K1123" i="17"/>
  <c r="K1122" i="17"/>
  <c r="K1121" i="17"/>
  <c r="K1120" i="17"/>
  <c r="K1119" i="17"/>
  <c r="K1118" i="17"/>
  <c r="K1117" i="17"/>
  <c r="K1116" i="17"/>
  <c r="K1115" i="17"/>
  <c r="K1114" i="17"/>
  <c r="K1113" i="17"/>
  <c r="K1112" i="17"/>
  <c r="K1111" i="17"/>
  <c r="K1110" i="17"/>
  <c r="K1109" i="17"/>
  <c r="K1108" i="17"/>
  <c r="K1107" i="17"/>
  <c r="K1106" i="17"/>
  <c r="K1105" i="17"/>
  <c r="K1104" i="17"/>
  <c r="K1103" i="17"/>
  <c r="K1102" i="17"/>
  <c r="K1101" i="17"/>
  <c r="K1100" i="17"/>
  <c r="K1099" i="17"/>
  <c r="K1098" i="17"/>
  <c r="K1097" i="17"/>
  <c r="K1096" i="17"/>
  <c r="K1095" i="17"/>
  <c r="K1094" i="17"/>
  <c r="K1093" i="17"/>
  <c r="K1092" i="17"/>
  <c r="K1091" i="17"/>
  <c r="K1090" i="17"/>
  <c r="K1089" i="17"/>
  <c r="K1088" i="17"/>
  <c r="K1087" i="17"/>
  <c r="K1086" i="17"/>
  <c r="K1085" i="17"/>
  <c r="K1084" i="17"/>
  <c r="K1083" i="17"/>
  <c r="K1082" i="17"/>
  <c r="K1081" i="17"/>
  <c r="K1080" i="17"/>
  <c r="K1079" i="17"/>
  <c r="K1078" i="17"/>
  <c r="K1077" i="17"/>
  <c r="K1076" i="17"/>
  <c r="K1075" i="17"/>
  <c r="K1074" i="17"/>
  <c r="K1073" i="17"/>
  <c r="K1072" i="17"/>
  <c r="K1071" i="17"/>
  <c r="K1070" i="17"/>
  <c r="K1069" i="17"/>
  <c r="K1068" i="17"/>
  <c r="K1067" i="17"/>
  <c r="K1066" i="17"/>
  <c r="K1065" i="17"/>
  <c r="K1064" i="17"/>
  <c r="K1063" i="17"/>
  <c r="K1062" i="17"/>
  <c r="K1061" i="17"/>
  <c r="K1060" i="17"/>
  <c r="K1059" i="17"/>
  <c r="K1058" i="17"/>
  <c r="K1057" i="17"/>
  <c r="K1056" i="17"/>
  <c r="K1055" i="17"/>
  <c r="K1054" i="17"/>
  <c r="K1053" i="17"/>
  <c r="K1052" i="17"/>
  <c r="K1051" i="17"/>
  <c r="K1050" i="17"/>
  <c r="K1049" i="17"/>
  <c r="K1048" i="17"/>
  <c r="K1047" i="17"/>
  <c r="K1046" i="17"/>
  <c r="K1045" i="17"/>
  <c r="K1044" i="17"/>
  <c r="K1043" i="17"/>
  <c r="K1042" i="17"/>
  <c r="K1041" i="17"/>
  <c r="K1040" i="17"/>
  <c r="K1039" i="17"/>
  <c r="K1038" i="17"/>
  <c r="K1037" i="17"/>
  <c r="K1036" i="17"/>
  <c r="K1035" i="17"/>
  <c r="K1034" i="17"/>
  <c r="K1033" i="17"/>
  <c r="K1032" i="17"/>
  <c r="K1031" i="17"/>
  <c r="K1030" i="17"/>
  <c r="K1029" i="17"/>
  <c r="K1028" i="17"/>
  <c r="K1027" i="17"/>
  <c r="K1026" i="17"/>
  <c r="K1025" i="17"/>
  <c r="K1024" i="17"/>
  <c r="K1023" i="17"/>
  <c r="K1022" i="17"/>
  <c r="K1021" i="17"/>
  <c r="K1020" i="17"/>
  <c r="K1019" i="17"/>
  <c r="K1018" i="17"/>
  <c r="K1017" i="17"/>
  <c r="K1016" i="17"/>
  <c r="K1015" i="17"/>
  <c r="K1014" i="17"/>
  <c r="K1013" i="17"/>
  <c r="K1012" i="17"/>
  <c r="K1011" i="17"/>
  <c r="K1010" i="17"/>
  <c r="K1009" i="17"/>
  <c r="K1008" i="17"/>
  <c r="K1007" i="17"/>
  <c r="K1006" i="17"/>
  <c r="K1005" i="17"/>
  <c r="K1004" i="17"/>
  <c r="K1003" i="17"/>
  <c r="K1002" i="17"/>
  <c r="K1001" i="17"/>
  <c r="K1000" i="17"/>
  <c r="K999" i="17"/>
  <c r="K998" i="17"/>
  <c r="K997" i="17"/>
  <c r="K996" i="17"/>
  <c r="K995" i="17"/>
  <c r="K994" i="17"/>
  <c r="K993" i="17"/>
  <c r="K992" i="17"/>
  <c r="K991" i="17"/>
  <c r="K990" i="17"/>
  <c r="K989" i="17"/>
  <c r="K988" i="17"/>
  <c r="K987" i="17"/>
  <c r="K986" i="17"/>
  <c r="K985" i="17"/>
  <c r="K984" i="17"/>
  <c r="K983" i="17"/>
  <c r="K982" i="17"/>
  <c r="K981" i="17"/>
  <c r="K980" i="17"/>
  <c r="K979" i="17"/>
  <c r="K978" i="17"/>
  <c r="K977" i="17"/>
  <c r="K976" i="17"/>
  <c r="K975" i="17"/>
  <c r="K974" i="17"/>
  <c r="K973" i="17"/>
  <c r="K972" i="17"/>
  <c r="K971" i="17"/>
  <c r="K970" i="17"/>
  <c r="K969" i="17"/>
  <c r="K968" i="17"/>
  <c r="K967" i="17"/>
  <c r="K966" i="17"/>
  <c r="K965" i="17"/>
  <c r="K964" i="17"/>
  <c r="K963" i="17"/>
  <c r="K962" i="17"/>
  <c r="K961" i="17"/>
  <c r="K960" i="17"/>
  <c r="K959" i="17"/>
  <c r="K958" i="17"/>
  <c r="K957" i="17"/>
  <c r="K956" i="17"/>
  <c r="K955" i="17"/>
  <c r="K954" i="17"/>
  <c r="K953" i="17"/>
  <c r="K952" i="17"/>
  <c r="K951" i="17"/>
  <c r="K950" i="17"/>
  <c r="K949" i="17"/>
  <c r="K948" i="17"/>
  <c r="K947" i="17"/>
  <c r="K946" i="17"/>
  <c r="K945" i="17"/>
  <c r="K944" i="17"/>
  <c r="K943" i="17"/>
  <c r="K942" i="17"/>
  <c r="K941" i="17"/>
  <c r="K940" i="17"/>
  <c r="K939" i="17"/>
  <c r="K938" i="17"/>
  <c r="K937" i="17"/>
  <c r="K936" i="17"/>
  <c r="K935" i="17"/>
  <c r="K934" i="17"/>
  <c r="K933" i="17"/>
  <c r="K932" i="17"/>
  <c r="K931" i="17"/>
  <c r="K930" i="17"/>
  <c r="K929" i="17"/>
  <c r="K928" i="17"/>
  <c r="K927" i="17"/>
  <c r="K926" i="17"/>
  <c r="K925" i="17"/>
  <c r="K924" i="17"/>
  <c r="K923" i="17"/>
  <c r="K922" i="17"/>
  <c r="K921" i="17"/>
  <c r="K920" i="17"/>
  <c r="K919" i="17"/>
  <c r="K918" i="17"/>
  <c r="K917" i="17"/>
  <c r="K916" i="17"/>
  <c r="K915" i="17"/>
  <c r="K914" i="17"/>
  <c r="K913" i="17"/>
  <c r="K912" i="17"/>
  <c r="K911" i="17"/>
  <c r="K910" i="17"/>
  <c r="K909" i="17"/>
  <c r="K908" i="17"/>
  <c r="K907" i="17"/>
  <c r="K906" i="17"/>
  <c r="K905" i="17"/>
  <c r="K904" i="17"/>
  <c r="K903" i="17"/>
  <c r="K902" i="17"/>
  <c r="K901" i="17"/>
  <c r="K900" i="17"/>
  <c r="K899" i="17"/>
  <c r="K898" i="17"/>
  <c r="K897" i="17"/>
  <c r="K896" i="17"/>
  <c r="K895" i="17"/>
  <c r="K894" i="17"/>
  <c r="K893" i="17"/>
  <c r="K892" i="17"/>
  <c r="K891" i="17"/>
  <c r="K890" i="17"/>
  <c r="K889" i="17"/>
  <c r="K888" i="17"/>
  <c r="K887" i="17"/>
  <c r="K886" i="17"/>
  <c r="K885" i="17"/>
  <c r="K884" i="17"/>
  <c r="K883" i="17"/>
  <c r="K882" i="17"/>
  <c r="K881" i="17"/>
  <c r="K880" i="17"/>
  <c r="K879" i="17"/>
  <c r="K878" i="17"/>
  <c r="K877" i="17"/>
  <c r="K876" i="17"/>
  <c r="K875" i="17"/>
  <c r="K874" i="17"/>
  <c r="K873" i="17"/>
  <c r="K872" i="17"/>
  <c r="K871" i="17"/>
  <c r="K870" i="17"/>
  <c r="K869" i="17"/>
  <c r="K868" i="17"/>
  <c r="K867" i="17"/>
  <c r="K866" i="17"/>
  <c r="K865" i="17"/>
  <c r="K864" i="17"/>
  <c r="K863" i="17"/>
  <c r="K862" i="17"/>
  <c r="K861" i="17"/>
  <c r="K860" i="17"/>
  <c r="K859" i="17"/>
  <c r="K858" i="17"/>
  <c r="K857" i="17"/>
  <c r="K856" i="17"/>
  <c r="K855" i="17"/>
  <c r="K854" i="17"/>
  <c r="K853" i="17"/>
  <c r="K852" i="17"/>
  <c r="K851" i="17"/>
  <c r="K850" i="17"/>
  <c r="K849" i="17"/>
  <c r="K848" i="17"/>
  <c r="K847" i="17"/>
  <c r="K846" i="17"/>
  <c r="K845" i="17"/>
  <c r="K844" i="17"/>
  <c r="K843" i="17"/>
  <c r="K842" i="17"/>
  <c r="K841" i="17"/>
  <c r="K840" i="17"/>
  <c r="K839" i="17"/>
  <c r="K838" i="17"/>
  <c r="K837" i="17"/>
  <c r="K836" i="17"/>
  <c r="K835" i="17"/>
  <c r="K834" i="17"/>
  <c r="K833" i="17"/>
  <c r="K832" i="17"/>
  <c r="K831" i="17"/>
  <c r="K830" i="17"/>
  <c r="K829" i="17"/>
  <c r="K828" i="17"/>
  <c r="K827" i="17"/>
  <c r="K826" i="17"/>
  <c r="K825" i="17"/>
  <c r="K824" i="17"/>
  <c r="K823" i="17"/>
  <c r="K822" i="17"/>
  <c r="K821" i="17"/>
  <c r="K820" i="17"/>
  <c r="K819" i="17"/>
  <c r="K818" i="17"/>
  <c r="K817" i="17"/>
  <c r="K816" i="17"/>
  <c r="K815" i="17"/>
  <c r="K814" i="17"/>
  <c r="K813" i="17"/>
  <c r="K812" i="17"/>
  <c r="K811" i="17"/>
  <c r="K810" i="17"/>
  <c r="K809" i="17"/>
  <c r="K808" i="17"/>
  <c r="K807" i="17"/>
  <c r="K806" i="17"/>
  <c r="K805" i="17"/>
  <c r="K804" i="17"/>
  <c r="K803" i="17"/>
  <c r="K802" i="17"/>
  <c r="K801" i="17"/>
  <c r="K800" i="17"/>
  <c r="K799" i="17"/>
  <c r="K798" i="17"/>
  <c r="K797" i="17"/>
  <c r="K796" i="17"/>
  <c r="K795" i="17"/>
  <c r="K794" i="17"/>
  <c r="K793" i="17"/>
  <c r="K792" i="17"/>
  <c r="K791" i="17"/>
  <c r="K790" i="17"/>
  <c r="K789" i="17"/>
  <c r="K788" i="17"/>
  <c r="K787" i="17"/>
  <c r="K786" i="17"/>
  <c r="K785" i="17"/>
  <c r="K784" i="17"/>
  <c r="K783" i="17"/>
  <c r="K782" i="17"/>
  <c r="K781" i="17"/>
  <c r="K780" i="17"/>
  <c r="K779" i="17"/>
  <c r="K778" i="17"/>
  <c r="K777" i="17"/>
  <c r="K776" i="17"/>
  <c r="K775" i="17"/>
  <c r="K774" i="17"/>
  <c r="K773" i="17"/>
  <c r="K772" i="17"/>
  <c r="K771" i="17"/>
  <c r="K770" i="17"/>
  <c r="K769" i="17"/>
  <c r="K768" i="17"/>
  <c r="K767" i="17"/>
  <c r="K766" i="17"/>
  <c r="K765" i="17"/>
  <c r="K764" i="17"/>
  <c r="K763" i="17"/>
  <c r="K762" i="17"/>
  <c r="K761" i="17"/>
  <c r="K760" i="17"/>
  <c r="K759" i="17"/>
  <c r="K758" i="17"/>
  <c r="K757" i="17"/>
  <c r="K756" i="17"/>
  <c r="K755" i="17"/>
  <c r="K754" i="17"/>
  <c r="K753" i="17"/>
  <c r="K752" i="17"/>
  <c r="K751" i="17"/>
  <c r="K750" i="17"/>
  <c r="K749" i="17"/>
  <c r="K748" i="17"/>
  <c r="K747" i="17"/>
  <c r="K746" i="17"/>
  <c r="K745" i="17"/>
  <c r="K744" i="17"/>
  <c r="K743" i="17"/>
  <c r="K742" i="17"/>
  <c r="K741" i="17"/>
  <c r="K740" i="17"/>
  <c r="K739" i="17"/>
  <c r="K738" i="17"/>
  <c r="K737" i="17"/>
  <c r="K736" i="17"/>
  <c r="K735" i="17"/>
  <c r="K734" i="17"/>
  <c r="K733" i="17"/>
  <c r="K732" i="17"/>
  <c r="K731" i="17"/>
  <c r="K730" i="17"/>
  <c r="K729" i="17"/>
  <c r="K728" i="17"/>
  <c r="K727" i="17"/>
  <c r="K726" i="17"/>
  <c r="K725" i="17"/>
  <c r="K724" i="17"/>
  <c r="K723" i="17"/>
  <c r="K722" i="17"/>
  <c r="K721" i="17"/>
  <c r="K720" i="17"/>
  <c r="K719" i="17"/>
  <c r="K718" i="17"/>
  <c r="K717" i="17"/>
  <c r="K716" i="17"/>
  <c r="K715" i="17"/>
  <c r="K714" i="17"/>
  <c r="K713" i="17"/>
  <c r="K712" i="17"/>
  <c r="K711" i="17"/>
  <c r="K710" i="17"/>
  <c r="K709" i="17"/>
  <c r="K708" i="17"/>
  <c r="K707" i="17"/>
  <c r="K706" i="17"/>
  <c r="K705" i="17"/>
  <c r="K704" i="17"/>
  <c r="K703" i="17"/>
  <c r="K702" i="17"/>
  <c r="K701" i="17"/>
  <c r="K700" i="17"/>
  <c r="K699" i="17"/>
  <c r="K698" i="17"/>
  <c r="K697" i="17"/>
  <c r="K696" i="17"/>
  <c r="K695" i="17"/>
  <c r="K694" i="17"/>
  <c r="K693" i="17"/>
  <c r="K692" i="17"/>
  <c r="K691" i="17"/>
  <c r="K690" i="17"/>
  <c r="K689" i="17"/>
  <c r="K688" i="17"/>
  <c r="K687" i="17"/>
  <c r="K686" i="17"/>
  <c r="K685" i="17"/>
  <c r="K684" i="17"/>
  <c r="K683" i="17"/>
  <c r="K682" i="17"/>
  <c r="K681" i="17"/>
  <c r="K680" i="17"/>
  <c r="K679" i="17"/>
  <c r="K678" i="17"/>
  <c r="K677" i="17"/>
  <c r="K676" i="17"/>
  <c r="K675" i="17"/>
  <c r="K674" i="17"/>
  <c r="K673" i="17"/>
  <c r="K672" i="17"/>
  <c r="K671" i="17"/>
  <c r="K670" i="17"/>
  <c r="K669" i="17"/>
  <c r="K668" i="17"/>
  <c r="K667" i="17"/>
  <c r="K666" i="17"/>
  <c r="K665" i="17"/>
  <c r="K664" i="17"/>
  <c r="K663" i="17"/>
  <c r="K662" i="17"/>
  <c r="K661" i="17"/>
  <c r="K660" i="17"/>
  <c r="K659" i="17"/>
  <c r="K658" i="17"/>
  <c r="K657" i="17"/>
  <c r="K656" i="17"/>
  <c r="K655" i="17"/>
  <c r="K654" i="17"/>
  <c r="K653" i="17"/>
  <c r="K652" i="17"/>
  <c r="K651" i="17"/>
  <c r="K650" i="17"/>
  <c r="K649" i="17"/>
  <c r="K648" i="17"/>
  <c r="K647" i="17"/>
  <c r="K646" i="17"/>
  <c r="K645" i="17"/>
  <c r="K644" i="17"/>
  <c r="K643" i="17"/>
  <c r="K642" i="17"/>
  <c r="K641" i="17"/>
  <c r="K640" i="17"/>
  <c r="K639" i="17"/>
  <c r="K638" i="17"/>
  <c r="K637" i="17"/>
  <c r="K636" i="17"/>
  <c r="K635" i="17"/>
  <c r="K634" i="17"/>
  <c r="K633" i="17"/>
  <c r="K632" i="17"/>
  <c r="K631" i="17"/>
  <c r="K630" i="17"/>
  <c r="K629" i="17"/>
  <c r="K628" i="17"/>
  <c r="K627" i="17"/>
  <c r="K626" i="17"/>
  <c r="K625" i="17"/>
  <c r="K624" i="17"/>
  <c r="K623" i="17"/>
  <c r="K622" i="17"/>
  <c r="K621" i="17"/>
  <c r="K620" i="17"/>
  <c r="K619" i="17"/>
  <c r="K618" i="17"/>
  <c r="K617" i="17"/>
  <c r="K616" i="17"/>
  <c r="K615" i="17"/>
  <c r="K614" i="17"/>
  <c r="K613" i="17"/>
  <c r="K612" i="17"/>
  <c r="K611" i="17"/>
  <c r="K610" i="17"/>
  <c r="K609" i="17"/>
  <c r="K608" i="17"/>
  <c r="K607" i="17"/>
  <c r="K606" i="17"/>
  <c r="K605" i="17"/>
  <c r="K604" i="17"/>
  <c r="K603" i="17"/>
  <c r="K602" i="17"/>
  <c r="K601" i="17"/>
  <c r="K600" i="17"/>
  <c r="K599" i="17"/>
  <c r="K598" i="17"/>
  <c r="K597" i="17"/>
  <c r="K596" i="17"/>
  <c r="K595" i="17"/>
  <c r="K594" i="17"/>
  <c r="K593" i="17"/>
  <c r="K592" i="17"/>
  <c r="K591" i="17"/>
  <c r="K590" i="17"/>
  <c r="K589" i="17"/>
  <c r="K588" i="17"/>
  <c r="K587" i="17"/>
  <c r="K586" i="17"/>
  <c r="K585" i="17"/>
  <c r="K584" i="17"/>
  <c r="K583" i="17"/>
  <c r="K582" i="17"/>
  <c r="K581" i="17"/>
  <c r="K580" i="17"/>
  <c r="K579" i="17"/>
  <c r="K578" i="17"/>
  <c r="K577" i="17"/>
  <c r="K576" i="17"/>
  <c r="K575" i="17"/>
  <c r="K574" i="17"/>
  <c r="K573" i="17"/>
  <c r="K572" i="17"/>
  <c r="K571" i="17"/>
  <c r="K570" i="17"/>
  <c r="K569" i="17"/>
  <c r="K568" i="17"/>
  <c r="K567" i="17"/>
  <c r="K566" i="17"/>
  <c r="K565" i="17"/>
  <c r="K564" i="17"/>
  <c r="K563" i="17"/>
  <c r="K562" i="17"/>
  <c r="K561" i="17"/>
  <c r="K560" i="17"/>
  <c r="K559" i="17"/>
  <c r="K558" i="17"/>
  <c r="K557" i="17"/>
  <c r="K556" i="17"/>
  <c r="K555" i="17"/>
  <c r="K554" i="17"/>
  <c r="K553" i="17"/>
  <c r="K552" i="17"/>
  <c r="K551" i="17"/>
  <c r="K550" i="17"/>
  <c r="K549" i="17"/>
  <c r="K548" i="17"/>
  <c r="K547" i="17"/>
  <c r="K546" i="17"/>
  <c r="K545" i="17"/>
  <c r="K544" i="17"/>
  <c r="K543" i="17"/>
  <c r="K542" i="17"/>
  <c r="K541" i="17"/>
  <c r="K540" i="17"/>
  <c r="K539" i="17"/>
  <c r="K538" i="17"/>
  <c r="K537" i="17"/>
  <c r="K536" i="17"/>
  <c r="K535" i="17"/>
  <c r="K534" i="17"/>
  <c r="K533" i="17"/>
  <c r="K532" i="17"/>
  <c r="K531" i="17"/>
  <c r="K530" i="17"/>
  <c r="K529" i="17"/>
  <c r="K528" i="17"/>
  <c r="K527" i="17"/>
  <c r="K526" i="17"/>
  <c r="K525" i="17"/>
  <c r="K524" i="17"/>
  <c r="K523" i="17"/>
  <c r="K522" i="17"/>
  <c r="K521" i="17"/>
  <c r="K520" i="17"/>
  <c r="K519" i="17"/>
  <c r="K518" i="17"/>
  <c r="K517" i="17"/>
  <c r="K516" i="17"/>
  <c r="K515" i="17"/>
  <c r="K514" i="17"/>
  <c r="K513" i="17"/>
  <c r="K512" i="17"/>
  <c r="K511" i="17"/>
  <c r="K510" i="17"/>
  <c r="K509" i="17"/>
  <c r="K508" i="17"/>
  <c r="K507" i="17"/>
  <c r="K506" i="17"/>
  <c r="K505" i="17"/>
  <c r="K504" i="17"/>
  <c r="K503" i="17"/>
  <c r="K502" i="17"/>
  <c r="K501" i="17"/>
  <c r="K500" i="17"/>
  <c r="K499" i="17"/>
  <c r="K498" i="17"/>
  <c r="K497" i="17"/>
  <c r="K496" i="17"/>
  <c r="K495" i="17"/>
  <c r="K494" i="17"/>
  <c r="K493" i="17"/>
  <c r="K492" i="17"/>
  <c r="K491" i="17"/>
  <c r="K490" i="17"/>
  <c r="K489" i="17"/>
  <c r="K488" i="17"/>
  <c r="K487" i="17"/>
  <c r="K486" i="17"/>
  <c r="K485" i="17"/>
  <c r="K484" i="17"/>
  <c r="K483" i="17"/>
  <c r="K482" i="17"/>
  <c r="K481" i="17"/>
  <c r="K480" i="17"/>
  <c r="K479" i="17"/>
  <c r="K478" i="17"/>
  <c r="K477" i="17"/>
  <c r="K476" i="17"/>
  <c r="K475" i="17"/>
  <c r="K474" i="17"/>
  <c r="K473" i="17"/>
  <c r="K472" i="17"/>
  <c r="K471" i="17"/>
  <c r="K470" i="17"/>
  <c r="K469" i="17"/>
  <c r="K468" i="17"/>
  <c r="K467" i="17"/>
  <c r="K466" i="17"/>
  <c r="K465" i="17"/>
  <c r="K464" i="17"/>
  <c r="K463" i="17"/>
  <c r="K462" i="17"/>
  <c r="K461" i="17"/>
  <c r="K460" i="17"/>
  <c r="K459" i="17"/>
  <c r="K458" i="17"/>
  <c r="K457" i="17"/>
  <c r="K456" i="17"/>
  <c r="K455" i="17"/>
  <c r="K454" i="17"/>
  <c r="K453" i="17"/>
  <c r="K452" i="17"/>
  <c r="K451" i="17"/>
  <c r="K450" i="17"/>
  <c r="K449" i="17"/>
  <c r="K448" i="17"/>
  <c r="K447" i="17"/>
  <c r="K446" i="17"/>
  <c r="K445" i="17"/>
  <c r="K444" i="17"/>
  <c r="K443" i="17"/>
  <c r="K442" i="17"/>
  <c r="K441" i="17"/>
  <c r="K440" i="17"/>
  <c r="K439" i="17"/>
  <c r="K438" i="17"/>
  <c r="K437" i="17"/>
  <c r="K436" i="17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G1351" i="17"/>
  <c r="G1350" i="17"/>
  <c r="G1349" i="17"/>
  <c r="G1348" i="17"/>
  <c r="G1347" i="17"/>
  <c r="G1346" i="17"/>
  <c r="G1345" i="17"/>
  <c r="G1344" i="17"/>
  <c r="G1343" i="17"/>
  <c r="G1342" i="17"/>
  <c r="G1341" i="17"/>
  <c r="G1340" i="17"/>
  <c r="G1339" i="17"/>
  <c r="G1338" i="17"/>
  <c r="G1337" i="17"/>
  <c r="G1336" i="17"/>
  <c r="G1335" i="17"/>
  <c r="G1334" i="17"/>
  <c r="G1333" i="17"/>
  <c r="G1332" i="17"/>
  <c r="G1331" i="17"/>
  <c r="G1330" i="17"/>
  <c r="G1329" i="17"/>
  <c r="G1328" i="17"/>
  <c r="G1327" i="17"/>
  <c r="G1326" i="17"/>
  <c r="G1325" i="17"/>
  <c r="G1324" i="17"/>
  <c r="G1323" i="17"/>
  <c r="G1322" i="17"/>
  <c r="G1321" i="17"/>
  <c r="G1320" i="17"/>
  <c r="G1319" i="17"/>
  <c r="G1318" i="17"/>
  <c r="G1317" i="17"/>
  <c r="G1316" i="17"/>
  <c r="G1315" i="17"/>
  <c r="G1314" i="17"/>
  <c r="G1313" i="17"/>
  <c r="G1312" i="17"/>
  <c r="G1311" i="17"/>
  <c r="G1310" i="17"/>
  <c r="G1309" i="17"/>
  <c r="G1308" i="17"/>
  <c r="G1307" i="17"/>
  <c r="G1306" i="17"/>
  <c r="G1305" i="17"/>
  <c r="G1304" i="17"/>
  <c r="G1303" i="17"/>
  <c r="G1302" i="17"/>
  <c r="G1301" i="17"/>
  <c r="G1300" i="17"/>
  <c r="G1299" i="17"/>
  <c r="G1298" i="17"/>
  <c r="G1297" i="17"/>
  <c r="G1296" i="17"/>
  <c r="G1295" i="17"/>
  <c r="G1294" i="17"/>
  <c r="G1293" i="17"/>
  <c r="G1292" i="17"/>
  <c r="G1291" i="17"/>
  <c r="G1290" i="17"/>
  <c r="G1289" i="17"/>
  <c r="G1288" i="17"/>
  <c r="G1287" i="17"/>
  <c r="G1286" i="17"/>
  <c r="G1285" i="17"/>
  <c r="G1284" i="17"/>
  <c r="G1283" i="17"/>
  <c r="G1282" i="17"/>
  <c r="G1281" i="17"/>
  <c r="G1280" i="17"/>
  <c r="G1279" i="17"/>
  <c r="G1278" i="17"/>
  <c r="G1277" i="17"/>
  <c r="G1276" i="17"/>
  <c r="G1275" i="17"/>
  <c r="G1274" i="17"/>
  <c r="G1273" i="17"/>
  <c r="G1272" i="17"/>
  <c r="G1271" i="17"/>
  <c r="G1270" i="17"/>
  <c r="G1269" i="17"/>
  <c r="G1268" i="17"/>
  <c r="G1267" i="17"/>
  <c r="G1266" i="17"/>
  <c r="G1265" i="17"/>
  <c r="G1264" i="17"/>
  <c r="G1263" i="17"/>
  <c r="G1262" i="17"/>
  <c r="G1261" i="17"/>
  <c r="G1260" i="17"/>
  <c r="G1259" i="17"/>
  <c r="G1258" i="17"/>
  <c r="G1257" i="17"/>
  <c r="G1256" i="17"/>
  <c r="G1255" i="17"/>
  <c r="G1254" i="17"/>
  <c r="G1253" i="17"/>
  <c r="G1252" i="17"/>
  <c r="G1251" i="17"/>
  <c r="G1250" i="17"/>
  <c r="G1249" i="17"/>
  <c r="G1248" i="17"/>
  <c r="G1247" i="17"/>
  <c r="G1246" i="17"/>
  <c r="G1245" i="17"/>
  <c r="G1244" i="17"/>
  <c r="G1243" i="17"/>
  <c r="G1242" i="17"/>
  <c r="G1241" i="17"/>
  <c r="G1240" i="17"/>
  <c r="G1239" i="17"/>
  <c r="G1238" i="17"/>
  <c r="G1237" i="17"/>
  <c r="G1236" i="17"/>
  <c r="G1235" i="17"/>
  <c r="G1234" i="17"/>
  <c r="G1233" i="17"/>
  <c r="G1232" i="17"/>
  <c r="G1231" i="17"/>
  <c r="G1230" i="17"/>
  <c r="G1229" i="17"/>
  <c r="G1228" i="17"/>
  <c r="G1227" i="17"/>
  <c r="G1226" i="17"/>
  <c r="G1225" i="17"/>
  <c r="G1224" i="17"/>
  <c r="G1223" i="17"/>
  <c r="G1222" i="17"/>
  <c r="G1221" i="17"/>
  <c r="G1220" i="17"/>
  <c r="G1219" i="17"/>
  <c r="G1218" i="17"/>
  <c r="G1217" i="17"/>
  <c r="G1216" i="17"/>
  <c r="G1215" i="17"/>
  <c r="G1214" i="17"/>
  <c r="G1213" i="17"/>
  <c r="G1212" i="17"/>
  <c r="G1211" i="17"/>
  <c r="G1210" i="17"/>
  <c r="G1209" i="17"/>
  <c r="G1208" i="17"/>
  <c r="G1207" i="17"/>
  <c r="G1206" i="17"/>
  <c r="G1205" i="17"/>
  <c r="G1204" i="17"/>
  <c r="G1203" i="17"/>
  <c r="G1202" i="17"/>
  <c r="G1201" i="17"/>
  <c r="G1200" i="17"/>
  <c r="G1199" i="17"/>
  <c r="G1198" i="17"/>
  <c r="G1197" i="17"/>
  <c r="G1196" i="17"/>
  <c r="G1195" i="17"/>
  <c r="G1194" i="17"/>
  <c r="G1193" i="17"/>
  <c r="G1192" i="17"/>
  <c r="G1191" i="17"/>
  <c r="G1190" i="17"/>
  <c r="G1189" i="17"/>
  <c r="G1188" i="17"/>
  <c r="G1187" i="17"/>
  <c r="G1186" i="17"/>
  <c r="G1185" i="17"/>
  <c r="G1184" i="17"/>
  <c r="G1183" i="17"/>
  <c r="G1182" i="17"/>
  <c r="G1181" i="17"/>
  <c r="G1180" i="17"/>
  <c r="G1179" i="17"/>
  <c r="G1178" i="17"/>
  <c r="G1177" i="17"/>
  <c r="G1176" i="17"/>
  <c r="G1175" i="17"/>
  <c r="G1174" i="17"/>
  <c r="G1173" i="17"/>
  <c r="G1172" i="17"/>
  <c r="G1171" i="17"/>
  <c r="G1170" i="17"/>
  <c r="G1169" i="17"/>
  <c r="G1168" i="17"/>
  <c r="G1167" i="17"/>
  <c r="G1166" i="17"/>
  <c r="G1165" i="17"/>
  <c r="G1164" i="17"/>
  <c r="G1163" i="17"/>
  <c r="G1162" i="17"/>
  <c r="G1161" i="17"/>
  <c r="G1160" i="17"/>
  <c r="G1159" i="17"/>
  <c r="G1158" i="17"/>
  <c r="G1157" i="17"/>
  <c r="G1156" i="17"/>
  <c r="G1155" i="17"/>
  <c r="G1154" i="17"/>
  <c r="G1153" i="17"/>
  <c r="G1152" i="17"/>
  <c r="G1151" i="17"/>
  <c r="G1150" i="17"/>
  <c r="G1149" i="17"/>
  <c r="G1148" i="17"/>
  <c r="G1147" i="17"/>
  <c r="G1146" i="17"/>
  <c r="G1145" i="17"/>
  <c r="G1144" i="17"/>
  <c r="G1143" i="17"/>
  <c r="G1142" i="17"/>
  <c r="G1141" i="17"/>
  <c r="G1140" i="17"/>
  <c r="G1139" i="17"/>
  <c r="G1138" i="17"/>
  <c r="G1137" i="17"/>
  <c r="G1136" i="17"/>
  <c r="G1135" i="17"/>
  <c r="G1134" i="17"/>
  <c r="G1133" i="17"/>
  <c r="G1132" i="17"/>
  <c r="G1131" i="17"/>
  <c r="G1130" i="17"/>
  <c r="G1129" i="17"/>
  <c r="G1128" i="17"/>
  <c r="G1127" i="17"/>
  <c r="G1126" i="17"/>
  <c r="G1125" i="17"/>
  <c r="G1124" i="17"/>
  <c r="G1123" i="17"/>
  <c r="G1122" i="17"/>
  <c r="G1121" i="17"/>
  <c r="G1120" i="17"/>
  <c r="G1119" i="17"/>
  <c r="G1118" i="17"/>
  <c r="G1117" i="17"/>
  <c r="G1116" i="17"/>
  <c r="G1115" i="17"/>
  <c r="G1114" i="17"/>
  <c r="G1113" i="17"/>
  <c r="G1112" i="17"/>
  <c r="G1111" i="17"/>
  <c r="G1110" i="17"/>
  <c r="G1109" i="17"/>
  <c r="G1108" i="17"/>
  <c r="G1107" i="17"/>
  <c r="G1106" i="17"/>
  <c r="G1105" i="17"/>
  <c r="G1104" i="17"/>
  <c r="G1103" i="17"/>
  <c r="G1102" i="17"/>
  <c r="G1101" i="17"/>
  <c r="G1100" i="17"/>
  <c r="G1099" i="17"/>
  <c r="G1098" i="17"/>
  <c r="G1097" i="17"/>
  <c r="G1096" i="17"/>
  <c r="G1095" i="17"/>
  <c r="G1094" i="17"/>
  <c r="G1093" i="17"/>
  <c r="G1092" i="17"/>
  <c r="G1091" i="17"/>
  <c r="G1090" i="17"/>
  <c r="G1089" i="17"/>
  <c r="G1088" i="17"/>
  <c r="G1087" i="17"/>
  <c r="G1086" i="17"/>
  <c r="G1085" i="17"/>
  <c r="G1084" i="17"/>
  <c r="G1083" i="17"/>
  <c r="G1082" i="17"/>
  <c r="G1081" i="17"/>
  <c r="G1080" i="17"/>
  <c r="G1079" i="17"/>
  <c r="G1078" i="17"/>
  <c r="G1077" i="17"/>
  <c r="G1076" i="17"/>
  <c r="G1075" i="17"/>
  <c r="G1074" i="17"/>
  <c r="G1073" i="17"/>
  <c r="G1072" i="17"/>
  <c r="G1071" i="17"/>
  <c r="G1070" i="17"/>
  <c r="G1069" i="17"/>
  <c r="G1068" i="17"/>
  <c r="G1067" i="17"/>
  <c r="G1066" i="17"/>
  <c r="G1065" i="17"/>
  <c r="G1064" i="17"/>
  <c r="G1063" i="17"/>
  <c r="G1062" i="17"/>
  <c r="G1061" i="17"/>
  <c r="G1060" i="17"/>
  <c r="G1059" i="17"/>
  <c r="G1058" i="17"/>
  <c r="G1057" i="17"/>
  <c r="G1056" i="17"/>
  <c r="G1055" i="17"/>
  <c r="G1054" i="17"/>
  <c r="G1053" i="17"/>
  <c r="G1052" i="17"/>
  <c r="G1051" i="17"/>
  <c r="G1050" i="17"/>
  <c r="G1049" i="17"/>
  <c r="G1048" i="17"/>
  <c r="G1047" i="17"/>
  <c r="G1046" i="17"/>
  <c r="G1045" i="17"/>
  <c r="G1044" i="17"/>
  <c r="G1043" i="17"/>
  <c r="G1042" i="17"/>
  <c r="G1041" i="17"/>
  <c r="G1040" i="17"/>
  <c r="G1039" i="17"/>
  <c r="G1038" i="17"/>
  <c r="G1037" i="17"/>
  <c r="G1036" i="17"/>
  <c r="G1035" i="17"/>
  <c r="G1034" i="17"/>
  <c r="G1033" i="17"/>
  <c r="G1032" i="17"/>
  <c r="G1031" i="17"/>
  <c r="G1030" i="17"/>
  <c r="G1029" i="17"/>
  <c r="G1028" i="17"/>
  <c r="G1027" i="17"/>
  <c r="G1026" i="17"/>
  <c r="G1025" i="17"/>
  <c r="G1024" i="17"/>
  <c r="G1023" i="17"/>
  <c r="G1022" i="17"/>
  <c r="G1021" i="17"/>
  <c r="G1020" i="17"/>
  <c r="G1019" i="17"/>
  <c r="G1018" i="17"/>
  <c r="G1017" i="17"/>
  <c r="G1016" i="17"/>
  <c r="G1015" i="17"/>
  <c r="G1014" i="17"/>
  <c r="G1013" i="17"/>
  <c r="G1012" i="17"/>
  <c r="G1011" i="17"/>
  <c r="G1010" i="17"/>
  <c r="G1009" i="17"/>
  <c r="G1008" i="17"/>
  <c r="G1007" i="17"/>
  <c r="G1006" i="17"/>
  <c r="G1005" i="17"/>
  <c r="G1004" i="17"/>
  <c r="G1003" i="17"/>
  <c r="G1002" i="17"/>
  <c r="G1001" i="17"/>
  <c r="G1000" i="17"/>
  <c r="G999" i="17"/>
  <c r="G998" i="17"/>
  <c r="G997" i="17"/>
  <c r="G996" i="17"/>
  <c r="G995" i="17"/>
  <c r="G994" i="17"/>
  <c r="G993" i="17"/>
  <c r="G992" i="17"/>
  <c r="G991" i="17"/>
  <c r="G990" i="17"/>
  <c r="G989" i="17"/>
  <c r="G988" i="17"/>
  <c r="G987" i="17"/>
  <c r="G986" i="17"/>
  <c r="G985" i="17"/>
  <c r="G984" i="17"/>
  <c r="G983" i="17"/>
  <c r="G982" i="17"/>
  <c r="G981" i="17"/>
  <c r="G980" i="17"/>
  <c r="G979" i="17"/>
  <c r="G978" i="17"/>
  <c r="G977" i="17"/>
  <c r="G976" i="17"/>
  <c r="G975" i="17"/>
  <c r="G974" i="17"/>
  <c r="G973" i="17"/>
  <c r="G972" i="17"/>
  <c r="G971" i="17"/>
  <c r="G970" i="17"/>
  <c r="G969" i="17"/>
  <c r="G968" i="17"/>
  <c r="G967" i="17"/>
  <c r="G966" i="17"/>
  <c r="G965" i="17"/>
  <c r="G964" i="17"/>
  <c r="G963" i="17"/>
  <c r="G962" i="17"/>
  <c r="G961" i="17"/>
  <c r="G960" i="17"/>
  <c r="G959" i="17"/>
  <c r="G958" i="17"/>
  <c r="G957" i="17"/>
  <c r="G956" i="17"/>
  <c r="G955" i="17"/>
  <c r="G954" i="17"/>
  <c r="G953" i="17"/>
  <c r="G952" i="17"/>
  <c r="G951" i="17"/>
  <c r="G950" i="17"/>
  <c r="G949" i="17"/>
  <c r="G948" i="17"/>
  <c r="G947" i="17"/>
  <c r="G946" i="17"/>
  <c r="G945" i="17"/>
  <c r="G944" i="17"/>
  <c r="G943" i="17"/>
  <c r="G942" i="17"/>
  <c r="G941" i="17"/>
  <c r="G940" i="17"/>
  <c r="G939" i="17"/>
  <c r="G938" i="17"/>
  <c r="G937" i="17"/>
  <c r="G936" i="17"/>
  <c r="G935" i="17"/>
  <c r="G934" i="17"/>
  <c r="G933" i="17"/>
  <c r="G932" i="17"/>
  <c r="G931" i="17"/>
  <c r="G930" i="17"/>
  <c r="G929" i="17"/>
  <c r="G928" i="17"/>
  <c r="G927" i="17"/>
  <c r="G926" i="17"/>
  <c r="G925" i="17"/>
  <c r="G924" i="17"/>
  <c r="G923" i="17"/>
  <c r="G922" i="17"/>
  <c r="G921" i="17"/>
  <c r="G920" i="17"/>
  <c r="G919" i="17"/>
  <c r="G918" i="17"/>
  <c r="G917" i="17"/>
  <c r="G916" i="17"/>
  <c r="G915" i="17"/>
  <c r="G914" i="17"/>
  <c r="G913" i="17"/>
  <c r="G912" i="17"/>
  <c r="G911" i="17"/>
  <c r="G910" i="17"/>
  <c r="G909" i="17"/>
  <c r="G908" i="17"/>
  <c r="G907" i="17"/>
  <c r="G906" i="17"/>
  <c r="G905" i="17"/>
  <c r="G904" i="17"/>
  <c r="G903" i="17"/>
  <c r="G902" i="17"/>
  <c r="G901" i="17"/>
  <c r="G900" i="17"/>
  <c r="G899" i="17"/>
  <c r="G898" i="17"/>
  <c r="G897" i="17"/>
  <c r="G896" i="17"/>
  <c r="G895" i="17"/>
  <c r="G894" i="17"/>
  <c r="G893" i="17"/>
  <c r="G892" i="17"/>
  <c r="G891" i="17"/>
  <c r="G890" i="17"/>
  <c r="G889" i="17"/>
  <c r="G888" i="17"/>
  <c r="G887" i="17"/>
  <c r="G886" i="17"/>
  <c r="G885" i="17"/>
  <c r="G884" i="17"/>
  <c r="G883" i="17"/>
  <c r="G882" i="17"/>
  <c r="G881" i="17"/>
  <c r="G880" i="17"/>
  <c r="G879" i="17"/>
  <c r="G878" i="17"/>
  <c r="G877" i="17"/>
  <c r="G876" i="17"/>
  <c r="G875" i="17"/>
  <c r="G874" i="17"/>
  <c r="G873" i="17"/>
  <c r="G872" i="17"/>
  <c r="G871" i="17"/>
  <c r="G870" i="17"/>
  <c r="G869" i="17"/>
  <c r="G868" i="17"/>
  <c r="G867" i="17"/>
  <c r="G866" i="17"/>
  <c r="G865" i="17"/>
  <c r="G864" i="17"/>
  <c r="G863" i="17"/>
  <c r="G862" i="17"/>
  <c r="G861" i="17"/>
  <c r="G860" i="17"/>
  <c r="G859" i="17"/>
  <c r="G858" i="17"/>
  <c r="G857" i="17"/>
  <c r="G856" i="17"/>
  <c r="G855" i="17"/>
  <c r="G854" i="17"/>
  <c r="G853" i="17"/>
  <c r="G852" i="17"/>
  <c r="G851" i="17"/>
  <c r="G850" i="17"/>
  <c r="G849" i="17"/>
  <c r="G848" i="17"/>
  <c r="G847" i="17"/>
  <c r="G846" i="17"/>
  <c r="G845" i="17"/>
  <c r="G844" i="17"/>
  <c r="G843" i="17"/>
  <c r="G842" i="17"/>
  <c r="G841" i="17"/>
  <c r="G840" i="17"/>
  <c r="G839" i="17"/>
  <c r="G838" i="17"/>
  <c r="G837" i="17"/>
  <c r="G836" i="17"/>
  <c r="G835" i="17"/>
  <c r="G834" i="17"/>
  <c r="G833" i="17"/>
  <c r="G832" i="17"/>
  <c r="G831" i="17"/>
  <c r="G830" i="17"/>
  <c r="G829" i="17"/>
  <c r="G828" i="17"/>
  <c r="G827" i="17"/>
  <c r="G826" i="17"/>
  <c r="G825" i="17"/>
  <c r="G824" i="17"/>
  <c r="G823" i="17"/>
  <c r="G822" i="17"/>
  <c r="G821" i="17"/>
  <c r="G820" i="17"/>
  <c r="G819" i="17"/>
  <c r="G818" i="17"/>
  <c r="G817" i="17"/>
  <c r="G816" i="17"/>
  <c r="G815" i="17"/>
  <c r="G814" i="17"/>
  <c r="G813" i="17"/>
  <c r="G812" i="17"/>
  <c r="G811" i="17"/>
  <c r="G810" i="17"/>
  <c r="G809" i="17"/>
  <c r="G808" i="17"/>
  <c r="G807" i="17"/>
  <c r="G806" i="17"/>
  <c r="G805" i="17"/>
  <c r="G804" i="17"/>
  <c r="G803" i="17"/>
  <c r="G802" i="17"/>
  <c r="G801" i="17"/>
  <c r="G800" i="17"/>
  <c r="G799" i="17"/>
  <c r="G798" i="17"/>
  <c r="G797" i="17"/>
  <c r="G796" i="17"/>
  <c r="G795" i="17"/>
  <c r="G794" i="17"/>
  <c r="G793" i="17"/>
  <c r="G792" i="17"/>
  <c r="G791" i="17"/>
  <c r="G790" i="17"/>
  <c r="G789" i="17"/>
  <c r="G788" i="17"/>
  <c r="G787" i="17"/>
  <c r="G786" i="17"/>
  <c r="G785" i="17"/>
  <c r="G784" i="17"/>
  <c r="G783" i="17"/>
  <c r="G782" i="17"/>
  <c r="G781" i="17"/>
  <c r="G780" i="17"/>
  <c r="G779" i="17"/>
  <c r="G778" i="17"/>
  <c r="G777" i="17"/>
  <c r="G776" i="17"/>
  <c r="G775" i="17"/>
  <c r="G774" i="17"/>
  <c r="G773" i="17"/>
  <c r="G772" i="17"/>
  <c r="G771" i="17"/>
  <c r="G770" i="17"/>
  <c r="G769" i="17"/>
  <c r="G768" i="17"/>
  <c r="G767" i="17"/>
  <c r="G766" i="17"/>
  <c r="G765" i="17"/>
  <c r="G764" i="17"/>
  <c r="G763" i="17"/>
  <c r="G762" i="17"/>
  <c r="G761" i="17"/>
  <c r="G760" i="17"/>
  <c r="G759" i="17"/>
  <c r="G758" i="17"/>
  <c r="G757" i="17"/>
  <c r="G756" i="17"/>
  <c r="G755" i="17"/>
  <c r="G754" i="17"/>
  <c r="G753" i="17"/>
  <c r="G752" i="17"/>
  <c r="G751" i="17"/>
  <c r="G750" i="17"/>
  <c r="G749" i="17"/>
  <c r="G748" i="17"/>
  <c r="G747" i="17"/>
  <c r="G746" i="17"/>
  <c r="G745" i="17"/>
  <c r="G744" i="17"/>
  <c r="G743" i="17"/>
  <c r="G742" i="17"/>
  <c r="G741" i="17"/>
  <c r="G740" i="17"/>
  <c r="G739" i="17"/>
  <c r="G738" i="17"/>
  <c r="G737" i="17"/>
  <c r="G736" i="17"/>
  <c r="G735" i="17"/>
  <c r="G734" i="17"/>
  <c r="G733" i="17"/>
  <c r="G732" i="17"/>
  <c r="G731" i="17"/>
  <c r="G730" i="17"/>
  <c r="G729" i="17"/>
  <c r="G728" i="17"/>
  <c r="G727" i="17"/>
  <c r="G726" i="17"/>
  <c r="G725" i="17"/>
  <c r="G724" i="17"/>
  <c r="G723" i="17"/>
  <c r="G722" i="17"/>
  <c r="G721" i="17"/>
  <c r="G720" i="17"/>
  <c r="G719" i="17"/>
  <c r="G718" i="17"/>
  <c r="G717" i="17"/>
  <c r="G716" i="17"/>
  <c r="G715" i="17"/>
  <c r="G714" i="17"/>
  <c r="G713" i="17"/>
  <c r="G712" i="17"/>
  <c r="G711" i="17"/>
  <c r="G710" i="17"/>
  <c r="G709" i="17"/>
  <c r="G708" i="17"/>
  <c r="G707" i="17"/>
  <c r="G706" i="17"/>
  <c r="G705" i="17"/>
  <c r="G704" i="17"/>
  <c r="G703" i="17"/>
  <c r="G702" i="17"/>
  <c r="G701" i="17"/>
  <c r="G700" i="17"/>
  <c r="G699" i="17"/>
  <c r="G698" i="17"/>
  <c r="G697" i="17"/>
  <c r="G696" i="17"/>
  <c r="G695" i="17"/>
  <c r="G694" i="17"/>
  <c r="G693" i="17"/>
  <c r="G692" i="17"/>
  <c r="G691" i="17"/>
  <c r="G690" i="17"/>
  <c r="G689" i="17"/>
  <c r="G688" i="17"/>
  <c r="G687" i="17"/>
  <c r="G686" i="17"/>
  <c r="G685" i="17"/>
  <c r="G684" i="17"/>
  <c r="G683" i="17"/>
  <c r="G682" i="17"/>
  <c r="G681" i="17"/>
  <c r="G680" i="17"/>
  <c r="G679" i="17"/>
  <c r="G678" i="17"/>
  <c r="G677" i="17"/>
  <c r="G676" i="17"/>
  <c r="G675" i="17"/>
  <c r="G674" i="17"/>
  <c r="G673" i="17"/>
  <c r="G672" i="17"/>
  <c r="G671" i="17"/>
  <c r="G670" i="17"/>
  <c r="G669" i="17"/>
  <c r="G668" i="17"/>
  <c r="G667" i="17"/>
  <c r="G666" i="17"/>
  <c r="G665" i="17"/>
  <c r="G664" i="17"/>
  <c r="G663" i="17"/>
  <c r="G662" i="17"/>
  <c r="G661" i="17"/>
  <c r="G660" i="17"/>
  <c r="G659" i="17"/>
  <c r="G658" i="17"/>
  <c r="G657" i="17"/>
  <c r="G656" i="17"/>
  <c r="G655" i="17"/>
  <c r="G654" i="17"/>
  <c r="G653" i="17"/>
  <c r="G652" i="17"/>
  <c r="G651" i="17"/>
  <c r="G650" i="17"/>
  <c r="G649" i="17"/>
  <c r="G648" i="17"/>
  <c r="G647" i="17"/>
  <c r="G646" i="17"/>
  <c r="G645" i="17"/>
  <c r="G644" i="17"/>
  <c r="G643" i="17"/>
  <c r="G642" i="17"/>
  <c r="G641" i="17"/>
  <c r="G640" i="17"/>
  <c r="G639" i="17"/>
  <c r="G638" i="17"/>
  <c r="G637" i="17"/>
  <c r="G636" i="17"/>
  <c r="G635" i="17"/>
  <c r="G634" i="17"/>
  <c r="G633" i="17"/>
  <c r="G632" i="17"/>
  <c r="G631" i="17"/>
  <c r="G630" i="17"/>
  <c r="G629" i="17"/>
  <c r="G628" i="17"/>
  <c r="G627" i="17"/>
  <c r="G626" i="17"/>
  <c r="G625" i="17"/>
  <c r="G624" i="17"/>
  <c r="G623" i="17"/>
  <c r="G622" i="17"/>
  <c r="G621" i="17"/>
  <c r="G620" i="17"/>
  <c r="G619" i="17"/>
  <c r="G618" i="17"/>
  <c r="G617" i="17"/>
  <c r="G616" i="17"/>
  <c r="G615" i="17"/>
  <c r="G614" i="17"/>
  <c r="G613" i="17"/>
  <c r="G612" i="17"/>
  <c r="G611" i="17"/>
  <c r="G610" i="17"/>
  <c r="G609" i="17"/>
  <c r="G608" i="17"/>
  <c r="G607" i="17"/>
  <c r="G606" i="17"/>
  <c r="G605" i="17"/>
  <c r="G604" i="17"/>
  <c r="G603" i="17"/>
  <c r="G602" i="17"/>
  <c r="G601" i="17"/>
  <c r="G600" i="17"/>
  <c r="G599" i="17"/>
  <c r="G598" i="17"/>
  <c r="G597" i="17"/>
  <c r="G596" i="17"/>
  <c r="G595" i="17"/>
  <c r="G594" i="17"/>
  <c r="G593" i="17"/>
  <c r="G592" i="17"/>
  <c r="G591" i="17"/>
  <c r="G590" i="17"/>
  <c r="G589" i="17"/>
  <c r="G588" i="17"/>
  <c r="G587" i="17"/>
  <c r="G586" i="17"/>
  <c r="G585" i="17"/>
  <c r="G584" i="17"/>
  <c r="G583" i="17"/>
  <c r="G582" i="17"/>
  <c r="G581" i="17"/>
  <c r="G580" i="17"/>
  <c r="G579" i="17"/>
  <c r="G578" i="17"/>
  <c r="G577" i="17"/>
  <c r="G576" i="17"/>
  <c r="G575" i="17"/>
  <c r="G574" i="17"/>
  <c r="G573" i="17"/>
  <c r="G572" i="17"/>
  <c r="G571" i="17"/>
  <c r="G570" i="17"/>
  <c r="G569" i="17"/>
  <c r="G568" i="17"/>
  <c r="G567" i="17"/>
  <c r="G566" i="17"/>
  <c r="G565" i="17"/>
  <c r="G564" i="17"/>
  <c r="G563" i="17"/>
  <c r="G562" i="17"/>
  <c r="G561" i="17"/>
  <c r="G560" i="17"/>
  <c r="G559" i="17"/>
  <c r="G558" i="17"/>
  <c r="G557" i="17"/>
  <c r="G556" i="17"/>
  <c r="G555" i="17"/>
  <c r="G554" i="17"/>
  <c r="G553" i="17"/>
  <c r="G552" i="17"/>
  <c r="G551" i="17"/>
  <c r="G550" i="17"/>
  <c r="G549" i="17"/>
  <c r="G548" i="17"/>
  <c r="G547" i="17"/>
  <c r="G546" i="17"/>
  <c r="G545" i="17"/>
  <c r="G544" i="17"/>
  <c r="G543" i="17"/>
  <c r="G542" i="17"/>
  <c r="G541" i="17"/>
  <c r="G540" i="17"/>
  <c r="G539" i="17"/>
  <c r="G538" i="17"/>
  <c r="G537" i="17"/>
  <c r="G536" i="17"/>
  <c r="G535" i="17"/>
  <c r="G534" i="17"/>
  <c r="G533" i="17"/>
  <c r="G532" i="17"/>
  <c r="G531" i="17"/>
  <c r="G530" i="17"/>
  <c r="G529" i="17"/>
  <c r="G528" i="17"/>
  <c r="G527" i="17"/>
  <c r="G526" i="17"/>
  <c r="G525" i="17"/>
  <c r="G524" i="17"/>
  <c r="G523" i="17"/>
  <c r="G522" i="17"/>
  <c r="G521" i="17"/>
  <c r="G520" i="17"/>
  <c r="G519" i="17"/>
  <c r="G518" i="17"/>
  <c r="G517" i="17"/>
  <c r="G516" i="17"/>
  <c r="G515" i="17"/>
  <c r="G514" i="17"/>
  <c r="G513" i="17"/>
  <c r="G512" i="17"/>
  <c r="G511" i="17"/>
  <c r="G510" i="17"/>
  <c r="G509" i="17"/>
  <c r="G508" i="17"/>
  <c r="G507" i="17"/>
  <c r="G506" i="17"/>
  <c r="G505" i="17"/>
  <c r="G504" i="17"/>
  <c r="G503" i="17"/>
  <c r="G502" i="17"/>
  <c r="G501" i="17"/>
  <c r="G500" i="17"/>
  <c r="G499" i="17"/>
  <c r="G498" i="17"/>
  <c r="G497" i="17"/>
  <c r="G496" i="17"/>
  <c r="G495" i="17"/>
  <c r="G494" i="17"/>
  <c r="G493" i="17"/>
  <c r="G492" i="17"/>
  <c r="G491" i="17"/>
  <c r="G490" i="17"/>
  <c r="G489" i="17"/>
  <c r="G488" i="17"/>
  <c r="G487" i="17"/>
  <c r="G486" i="17"/>
  <c r="G485" i="17"/>
  <c r="G484" i="17"/>
  <c r="G483" i="17"/>
  <c r="G482" i="17"/>
  <c r="G481" i="17"/>
  <c r="G480" i="17"/>
  <c r="G479" i="17"/>
  <c r="G478" i="17"/>
  <c r="G477" i="17"/>
  <c r="G476" i="17"/>
  <c r="G475" i="17"/>
  <c r="G474" i="17"/>
  <c r="G473" i="17"/>
  <c r="G472" i="17"/>
  <c r="G471" i="17"/>
  <c r="G470" i="17"/>
  <c r="G469" i="17"/>
  <c r="G468" i="17"/>
  <c r="G467" i="17"/>
  <c r="G466" i="17"/>
  <c r="G465" i="17"/>
  <c r="G464" i="17"/>
  <c r="G463" i="17"/>
  <c r="G462" i="17"/>
  <c r="G461" i="17"/>
  <c r="G460" i="17"/>
  <c r="G459" i="17"/>
  <c r="G458" i="17"/>
  <c r="G457" i="17"/>
  <c r="G456" i="17"/>
  <c r="G455" i="17"/>
  <c r="G454" i="17"/>
  <c r="G453" i="17"/>
  <c r="G452" i="17"/>
  <c r="G451" i="17"/>
  <c r="G450" i="17"/>
  <c r="G449" i="17"/>
  <c r="G448" i="17"/>
  <c r="G447" i="17"/>
  <c r="G446" i="17"/>
  <c r="G445" i="17"/>
  <c r="G444" i="17"/>
  <c r="G443" i="17"/>
  <c r="G442" i="17"/>
  <c r="G441" i="17"/>
  <c r="G440" i="17"/>
  <c r="G439" i="17"/>
  <c r="G438" i="17"/>
  <c r="G437" i="17"/>
  <c r="G436" i="17"/>
  <c r="G435" i="17"/>
  <c r="G434" i="17"/>
  <c r="G433" i="17"/>
  <c r="G432" i="17"/>
  <c r="G431" i="17"/>
  <c r="G430" i="17"/>
  <c r="G429" i="17"/>
  <c r="G428" i="17"/>
  <c r="G427" i="17"/>
  <c r="G426" i="17"/>
  <c r="G425" i="17"/>
  <c r="G424" i="17"/>
  <c r="G423" i="17"/>
  <c r="G422" i="17"/>
  <c r="G421" i="17"/>
  <c r="G420" i="17"/>
  <c r="G419" i="17"/>
  <c r="G418" i="17"/>
  <c r="G417" i="17"/>
  <c r="G416" i="17"/>
  <c r="G415" i="17"/>
  <c r="G414" i="17"/>
  <c r="G413" i="17"/>
  <c r="G412" i="17"/>
  <c r="G411" i="17"/>
  <c r="G410" i="17"/>
  <c r="G409" i="17"/>
  <c r="G408" i="17"/>
  <c r="G407" i="17"/>
  <c r="G406" i="17"/>
  <c r="G405" i="17"/>
  <c r="G404" i="17"/>
  <c r="G403" i="17"/>
  <c r="G402" i="17"/>
  <c r="G401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G313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E1351" i="17"/>
  <c r="E1350" i="17"/>
  <c r="E1349" i="17"/>
  <c r="E1348" i="17"/>
  <c r="E1347" i="17"/>
  <c r="E1346" i="17"/>
  <c r="E1345" i="17"/>
  <c r="E1344" i="17"/>
  <c r="E1343" i="17"/>
  <c r="E1342" i="17"/>
  <c r="E1341" i="17"/>
  <c r="E1340" i="17"/>
  <c r="E1339" i="17"/>
  <c r="E1338" i="17"/>
  <c r="E1337" i="17"/>
  <c r="E1336" i="17"/>
  <c r="E1335" i="17"/>
  <c r="E1334" i="17"/>
  <c r="E1333" i="17"/>
  <c r="E1332" i="17"/>
  <c r="E1331" i="17"/>
  <c r="E1330" i="17"/>
  <c r="E1329" i="17"/>
  <c r="E1328" i="17"/>
  <c r="E1327" i="17"/>
  <c r="E1326" i="17"/>
  <c r="E1325" i="17"/>
  <c r="E1324" i="17"/>
  <c r="E1323" i="17"/>
  <c r="E1322" i="17"/>
  <c r="E1321" i="17"/>
  <c r="E1320" i="17"/>
  <c r="E1319" i="17"/>
  <c r="E1318" i="17"/>
  <c r="E1317" i="17"/>
  <c r="E1316" i="17"/>
  <c r="E1315" i="17"/>
  <c r="E1314" i="17"/>
  <c r="E1313" i="17"/>
  <c r="E1312" i="17"/>
  <c r="E1311" i="17"/>
  <c r="E1310" i="17"/>
  <c r="E1309" i="17"/>
  <c r="E1308" i="17"/>
  <c r="E1307" i="17"/>
  <c r="E1306" i="17"/>
  <c r="E1305" i="17"/>
  <c r="E1304" i="17"/>
  <c r="E1303" i="17"/>
  <c r="E1302" i="17"/>
  <c r="E1301" i="17"/>
  <c r="E1300" i="17"/>
  <c r="E1299" i="17"/>
  <c r="E1298" i="17"/>
  <c r="E1297" i="17"/>
  <c r="E1296" i="17"/>
  <c r="E1295" i="17"/>
  <c r="E1294" i="17"/>
  <c r="E1293" i="17"/>
  <c r="E1292" i="17"/>
  <c r="E1291" i="17"/>
  <c r="E1290" i="17"/>
  <c r="E1289" i="17"/>
  <c r="E1288" i="17"/>
  <c r="E1287" i="17"/>
  <c r="E1286" i="17"/>
  <c r="E1285" i="17"/>
  <c r="E1284" i="17"/>
  <c r="E1283" i="17"/>
  <c r="E1282" i="17"/>
  <c r="E1281" i="17"/>
  <c r="E1280" i="17"/>
  <c r="E1279" i="17"/>
  <c r="E1278" i="17"/>
  <c r="E1277" i="17"/>
  <c r="E1276" i="17"/>
  <c r="E1275" i="17"/>
  <c r="E1274" i="17"/>
  <c r="E1273" i="17"/>
  <c r="E1272" i="17"/>
  <c r="E1271" i="17"/>
  <c r="E1270" i="17"/>
  <c r="E1269" i="17"/>
  <c r="E1268" i="17"/>
  <c r="E1267" i="17"/>
  <c r="E1266" i="17"/>
  <c r="E1265" i="17"/>
  <c r="E1264" i="17"/>
  <c r="E1263" i="17"/>
  <c r="E1262" i="17"/>
  <c r="E1261" i="17"/>
  <c r="E1260" i="17"/>
  <c r="E1259" i="17"/>
  <c r="E1258" i="17"/>
  <c r="E1257" i="17"/>
  <c r="E1256" i="17"/>
  <c r="E1255" i="17"/>
  <c r="E1254" i="17"/>
  <c r="E1253" i="17"/>
  <c r="E1252" i="17"/>
  <c r="E1251" i="17"/>
  <c r="E1250" i="17"/>
  <c r="E1249" i="17"/>
  <c r="E1248" i="17"/>
  <c r="E1247" i="17"/>
  <c r="E1246" i="17"/>
  <c r="E1245" i="17"/>
  <c r="E1244" i="17"/>
  <c r="E1243" i="17"/>
  <c r="E1242" i="17"/>
  <c r="E1241" i="17"/>
  <c r="E1240" i="17"/>
  <c r="E1239" i="17"/>
  <c r="E1238" i="17"/>
  <c r="E1237" i="17"/>
  <c r="E1236" i="17"/>
  <c r="E1235" i="17"/>
  <c r="E1234" i="17"/>
  <c r="E1233" i="17"/>
  <c r="E1232" i="17"/>
  <c r="E1231" i="17"/>
  <c r="E1230" i="17"/>
  <c r="E1229" i="17"/>
  <c r="E1228" i="17"/>
  <c r="E1227" i="17"/>
  <c r="E1226" i="17"/>
  <c r="E1225" i="17"/>
  <c r="E1224" i="17"/>
  <c r="E1223" i="17"/>
  <c r="E1222" i="17"/>
  <c r="E1221" i="17"/>
  <c r="E1220" i="17"/>
  <c r="E1219" i="17"/>
  <c r="E1218" i="17"/>
  <c r="E1217" i="17"/>
  <c r="E1216" i="17"/>
  <c r="E1215" i="17"/>
  <c r="E1214" i="17"/>
  <c r="E1213" i="17"/>
  <c r="E1212" i="17"/>
  <c r="E1211" i="17"/>
  <c r="E1210" i="17"/>
  <c r="E1209" i="17"/>
  <c r="E1208" i="17"/>
  <c r="E1207" i="17"/>
  <c r="E1206" i="17"/>
  <c r="E1205" i="17"/>
  <c r="E1204" i="17"/>
  <c r="E1203" i="17"/>
  <c r="E1202" i="17"/>
  <c r="E1201" i="17"/>
  <c r="E1200" i="17"/>
  <c r="E1199" i="17"/>
  <c r="E1198" i="17"/>
  <c r="E1197" i="17"/>
  <c r="E1196" i="17"/>
  <c r="E1195" i="17"/>
  <c r="E1194" i="17"/>
  <c r="E1193" i="17"/>
  <c r="E1192" i="17"/>
  <c r="E1191" i="17"/>
  <c r="E1190" i="17"/>
  <c r="E1189" i="17"/>
  <c r="E1188" i="17"/>
  <c r="E1187" i="17"/>
  <c r="E1186" i="17"/>
  <c r="E1185" i="17"/>
  <c r="E1184" i="17"/>
  <c r="E1183" i="17"/>
  <c r="E1182" i="17"/>
  <c r="E1181" i="17"/>
  <c r="E1180" i="17"/>
  <c r="E1179" i="17"/>
  <c r="E1178" i="17"/>
  <c r="E1177" i="17"/>
  <c r="E1176" i="17"/>
  <c r="E1175" i="17"/>
  <c r="E1174" i="17"/>
  <c r="E1173" i="17"/>
  <c r="E1172" i="17"/>
  <c r="E1171" i="17"/>
  <c r="E1170" i="17"/>
  <c r="E1169" i="17"/>
  <c r="E1168" i="17"/>
  <c r="E1167" i="17"/>
  <c r="E1166" i="17"/>
  <c r="E1165" i="17"/>
  <c r="E1164" i="17"/>
  <c r="E1163" i="17"/>
  <c r="E1162" i="17"/>
  <c r="E1161" i="17"/>
  <c r="E1160" i="17"/>
  <c r="E1159" i="17"/>
  <c r="E1158" i="17"/>
  <c r="E1157" i="17"/>
  <c r="E1156" i="17"/>
  <c r="E1155" i="17"/>
  <c r="E1154" i="17"/>
  <c r="E1153" i="17"/>
  <c r="E1152" i="17"/>
  <c r="E1151" i="17"/>
  <c r="E1150" i="17"/>
  <c r="E1149" i="17"/>
  <c r="E1148" i="17"/>
  <c r="E1147" i="17"/>
  <c r="E1146" i="17"/>
  <c r="E1145" i="17"/>
  <c r="E1144" i="17"/>
  <c r="E1143" i="17"/>
  <c r="E1142" i="17"/>
  <c r="E1141" i="17"/>
  <c r="E1140" i="17"/>
  <c r="E1139" i="17"/>
  <c r="E1138" i="17"/>
  <c r="E1137" i="17"/>
  <c r="E1136" i="17"/>
  <c r="E1135" i="17"/>
  <c r="E1134" i="17"/>
  <c r="E1133" i="17"/>
  <c r="E1132" i="17"/>
  <c r="E1131" i="17"/>
  <c r="E1130" i="17"/>
  <c r="E1129" i="17"/>
  <c r="E1128" i="17"/>
  <c r="E1127" i="17"/>
  <c r="E1126" i="17"/>
  <c r="E1125" i="17"/>
  <c r="E1124" i="17"/>
  <c r="E1123" i="17"/>
  <c r="E1122" i="17"/>
  <c r="E1121" i="17"/>
  <c r="E1120" i="17"/>
  <c r="E1119" i="17"/>
  <c r="E1118" i="17"/>
  <c r="E1117" i="17"/>
  <c r="E1116" i="17"/>
  <c r="E1115" i="17"/>
  <c r="E1114" i="17"/>
  <c r="E1113" i="17"/>
  <c r="E1112" i="17"/>
  <c r="E1111" i="17"/>
  <c r="E1110" i="17"/>
  <c r="E1109" i="17"/>
  <c r="E1108" i="17"/>
  <c r="E1107" i="17"/>
  <c r="E1106" i="17"/>
  <c r="E1105" i="17"/>
  <c r="E1104" i="17"/>
  <c r="E1103" i="17"/>
  <c r="E1102" i="17"/>
  <c r="E1101" i="17"/>
  <c r="E1100" i="17"/>
  <c r="E1099" i="17"/>
  <c r="E1098" i="17"/>
  <c r="E1097" i="17"/>
  <c r="E1096" i="17"/>
  <c r="E1095" i="17"/>
  <c r="E1094" i="17"/>
  <c r="E1093" i="17"/>
  <c r="E1092" i="17"/>
  <c r="E1091" i="17"/>
  <c r="E1090" i="17"/>
  <c r="E1089" i="17"/>
  <c r="E1088" i="17"/>
  <c r="E1087" i="17"/>
  <c r="E1086" i="17"/>
  <c r="E1085" i="17"/>
  <c r="E1084" i="17"/>
  <c r="E1083" i="17"/>
  <c r="E1082" i="17"/>
  <c r="E1081" i="17"/>
  <c r="E1080" i="17"/>
  <c r="E1079" i="17"/>
  <c r="E1078" i="17"/>
  <c r="E1077" i="17"/>
  <c r="E1076" i="17"/>
  <c r="E1075" i="17"/>
  <c r="E1074" i="17"/>
  <c r="E1073" i="17"/>
  <c r="E1072" i="17"/>
  <c r="E1071" i="17"/>
  <c r="E1070" i="17"/>
  <c r="E1069" i="17"/>
  <c r="E1068" i="17"/>
  <c r="E1067" i="17"/>
  <c r="E1066" i="17"/>
  <c r="E1065" i="17"/>
  <c r="E1064" i="17"/>
  <c r="E1063" i="17"/>
  <c r="E1062" i="17"/>
  <c r="E1061" i="17"/>
  <c r="E1060" i="17"/>
  <c r="E1059" i="17"/>
  <c r="E1058" i="17"/>
  <c r="E1057" i="17"/>
  <c r="E1056" i="17"/>
  <c r="E1055" i="17"/>
  <c r="E1054" i="17"/>
  <c r="E1053" i="17"/>
  <c r="E1052" i="17"/>
  <c r="E1051" i="17"/>
  <c r="E1050" i="17"/>
  <c r="E1049" i="17"/>
  <c r="E1048" i="17"/>
  <c r="E1047" i="17"/>
  <c r="E1046" i="17"/>
  <c r="E1045" i="17"/>
  <c r="E1044" i="17"/>
  <c r="E1043" i="17"/>
  <c r="E1042" i="17"/>
  <c r="E1041" i="17"/>
  <c r="E1040" i="17"/>
  <c r="E1039" i="17"/>
  <c r="E1038" i="17"/>
  <c r="E1037" i="17"/>
  <c r="E1036" i="17"/>
  <c r="E1035" i="17"/>
  <c r="E1034" i="17"/>
  <c r="E1033" i="17"/>
  <c r="E1032" i="17"/>
  <c r="E1031" i="17"/>
  <c r="E1030" i="17"/>
  <c r="E1029" i="17"/>
  <c r="E1028" i="17"/>
  <c r="E1027" i="17"/>
  <c r="E1026" i="17"/>
  <c r="E1025" i="17"/>
  <c r="E1024" i="17"/>
  <c r="E1023" i="17"/>
  <c r="E1022" i="17"/>
  <c r="E1021" i="17"/>
  <c r="E1020" i="17"/>
  <c r="E1019" i="17"/>
  <c r="E1018" i="17"/>
  <c r="E1017" i="17"/>
  <c r="E1016" i="17"/>
  <c r="E1015" i="17"/>
  <c r="E1014" i="17"/>
  <c r="E1013" i="17"/>
  <c r="E1012" i="17"/>
  <c r="E1011" i="17"/>
  <c r="E1010" i="17"/>
  <c r="E1009" i="17"/>
  <c r="E1008" i="17"/>
  <c r="E1007" i="17"/>
  <c r="E1006" i="17"/>
  <c r="E1005" i="17"/>
  <c r="E1004" i="17"/>
  <c r="E1003" i="17"/>
  <c r="E1002" i="17"/>
  <c r="E1001" i="17"/>
  <c r="E1000" i="17"/>
  <c r="E999" i="17"/>
  <c r="E998" i="17"/>
  <c r="E997" i="17"/>
  <c r="E996" i="17"/>
  <c r="E995" i="17"/>
  <c r="E994" i="17"/>
  <c r="E993" i="17"/>
  <c r="E992" i="17"/>
  <c r="E991" i="17"/>
  <c r="E990" i="17"/>
  <c r="E989" i="17"/>
  <c r="E988" i="17"/>
  <c r="E987" i="17"/>
  <c r="E986" i="17"/>
  <c r="E985" i="17"/>
  <c r="E984" i="17"/>
  <c r="E983" i="17"/>
  <c r="E982" i="17"/>
  <c r="E981" i="17"/>
  <c r="E980" i="17"/>
  <c r="E979" i="17"/>
  <c r="E978" i="17"/>
  <c r="E977" i="17"/>
  <c r="E976" i="17"/>
  <c r="E975" i="17"/>
  <c r="E974" i="17"/>
  <c r="E973" i="17"/>
  <c r="E972" i="17"/>
  <c r="E971" i="17"/>
  <c r="E970" i="17"/>
  <c r="E969" i="17"/>
  <c r="E968" i="17"/>
  <c r="E967" i="17"/>
  <c r="E966" i="17"/>
  <c r="E965" i="17"/>
  <c r="E964" i="17"/>
  <c r="E963" i="17"/>
  <c r="E962" i="17"/>
  <c r="E961" i="17"/>
  <c r="E960" i="17"/>
  <c r="E959" i="17"/>
  <c r="E958" i="17"/>
  <c r="E957" i="17"/>
  <c r="E956" i="17"/>
  <c r="E955" i="17"/>
  <c r="E954" i="17"/>
  <c r="E953" i="17"/>
  <c r="E952" i="17"/>
  <c r="E951" i="17"/>
  <c r="E950" i="17"/>
  <c r="E949" i="17"/>
  <c r="E948" i="17"/>
  <c r="E947" i="17"/>
  <c r="E946" i="17"/>
  <c r="E945" i="17"/>
  <c r="E944" i="17"/>
  <c r="E943" i="17"/>
  <c r="E942" i="17"/>
  <c r="E941" i="17"/>
  <c r="E940" i="17"/>
  <c r="E939" i="17"/>
  <c r="E938" i="17"/>
  <c r="E937" i="17"/>
  <c r="E936" i="17"/>
  <c r="E935" i="17"/>
  <c r="E934" i="17"/>
  <c r="E933" i="17"/>
  <c r="E932" i="17"/>
  <c r="E931" i="17"/>
  <c r="E930" i="17"/>
  <c r="E929" i="17"/>
  <c r="E928" i="17"/>
  <c r="E927" i="17"/>
  <c r="E926" i="17"/>
  <c r="E925" i="17"/>
  <c r="E924" i="17"/>
  <c r="E923" i="17"/>
  <c r="E922" i="17"/>
  <c r="E921" i="17"/>
  <c r="E920" i="17"/>
  <c r="E919" i="17"/>
  <c r="E918" i="17"/>
  <c r="E917" i="17"/>
  <c r="E916" i="17"/>
  <c r="E915" i="17"/>
  <c r="E914" i="17"/>
  <c r="E913" i="17"/>
  <c r="E912" i="17"/>
  <c r="E911" i="17"/>
  <c r="E910" i="17"/>
  <c r="E909" i="17"/>
  <c r="E908" i="17"/>
  <c r="E907" i="17"/>
  <c r="E906" i="17"/>
  <c r="E905" i="17"/>
  <c r="E904" i="17"/>
  <c r="E903" i="17"/>
  <c r="E902" i="17"/>
  <c r="E901" i="17"/>
  <c r="E900" i="17"/>
  <c r="E899" i="17"/>
  <c r="E898" i="17"/>
  <c r="E897" i="17"/>
  <c r="E896" i="17"/>
  <c r="E895" i="17"/>
  <c r="E894" i="17"/>
  <c r="E893" i="17"/>
  <c r="E892" i="17"/>
  <c r="E891" i="17"/>
  <c r="E890" i="17"/>
  <c r="E889" i="17"/>
  <c r="E888" i="17"/>
  <c r="E887" i="17"/>
  <c r="E886" i="17"/>
  <c r="E885" i="17"/>
  <c r="E884" i="17"/>
  <c r="E883" i="17"/>
  <c r="E882" i="17"/>
  <c r="E881" i="17"/>
  <c r="E880" i="17"/>
  <c r="E879" i="17"/>
  <c r="E878" i="17"/>
  <c r="E877" i="17"/>
  <c r="E876" i="17"/>
  <c r="E875" i="17"/>
  <c r="E874" i="17"/>
  <c r="E873" i="17"/>
  <c r="E872" i="17"/>
  <c r="E871" i="17"/>
  <c r="E870" i="17"/>
  <c r="E869" i="17"/>
  <c r="E868" i="17"/>
  <c r="E867" i="17"/>
  <c r="E866" i="17"/>
  <c r="E865" i="17"/>
  <c r="E864" i="17"/>
  <c r="E863" i="17"/>
  <c r="E862" i="17"/>
  <c r="E861" i="17"/>
  <c r="E860" i="17"/>
  <c r="E859" i="17"/>
  <c r="E858" i="17"/>
  <c r="E857" i="17"/>
  <c r="E856" i="17"/>
  <c r="E855" i="17"/>
  <c r="E854" i="17"/>
  <c r="E853" i="17"/>
  <c r="E852" i="17"/>
  <c r="E851" i="17"/>
  <c r="E850" i="17"/>
  <c r="E849" i="17"/>
  <c r="E848" i="17"/>
  <c r="E847" i="17"/>
  <c r="E846" i="17"/>
  <c r="E845" i="17"/>
  <c r="E844" i="17"/>
  <c r="E843" i="17"/>
  <c r="E842" i="17"/>
  <c r="E841" i="17"/>
  <c r="E840" i="17"/>
  <c r="E839" i="17"/>
  <c r="E838" i="17"/>
  <c r="E837" i="17"/>
  <c r="E836" i="17"/>
  <c r="E835" i="17"/>
  <c r="E834" i="17"/>
  <c r="E833" i="17"/>
  <c r="E832" i="17"/>
  <c r="E831" i="17"/>
  <c r="E830" i="17"/>
  <c r="E829" i="17"/>
  <c r="E828" i="17"/>
  <c r="E827" i="17"/>
  <c r="E826" i="17"/>
  <c r="E825" i="17"/>
  <c r="E824" i="17"/>
  <c r="E823" i="17"/>
  <c r="E822" i="17"/>
  <c r="E821" i="17"/>
  <c r="E820" i="17"/>
  <c r="E819" i="17"/>
  <c r="E818" i="17"/>
  <c r="E817" i="17"/>
  <c r="E816" i="17"/>
  <c r="E815" i="17"/>
  <c r="E814" i="17"/>
  <c r="E813" i="17"/>
  <c r="E812" i="17"/>
  <c r="E811" i="17"/>
  <c r="E810" i="17"/>
  <c r="E809" i="17"/>
  <c r="E808" i="17"/>
  <c r="E807" i="17"/>
  <c r="E806" i="17"/>
  <c r="E805" i="17"/>
  <c r="E804" i="17"/>
  <c r="E803" i="17"/>
  <c r="E802" i="17"/>
  <c r="E801" i="17"/>
  <c r="E800" i="17"/>
  <c r="E799" i="17"/>
  <c r="E798" i="17"/>
  <c r="E797" i="17"/>
  <c r="E796" i="17"/>
  <c r="E795" i="17"/>
  <c r="E794" i="17"/>
  <c r="E793" i="17"/>
  <c r="E792" i="17"/>
  <c r="E791" i="17"/>
  <c r="E790" i="17"/>
  <c r="E789" i="17"/>
  <c r="E788" i="17"/>
  <c r="E787" i="17"/>
  <c r="E786" i="17"/>
  <c r="E785" i="17"/>
  <c r="E784" i="17"/>
  <c r="E783" i="17"/>
  <c r="E782" i="17"/>
  <c r="E781" i="17"/>
  <c r="E780" i="17"/>
  <c r="E779" i="17"/>
  <c r="E778" i="17"/>
  <c r="E777" i="17"/>
  <c r="E776" i="17"/>
  <c r="E775" i="17"/>
  <c r="E774" i="17"/>
  <c r="E773" i="17"/>
  <c r="E772" i="17"/>
  <c r="E771" i="17"/>
  <c r="E770" i="17"/>
  <c r="E769" i="17"/>
  <c r="E768" i="17"/>
  <c r="E767" i="17"/>
  <c r="E766" i="17"/>
  <c r="E765" i="17"/>
  <c r="E764" i="17"/>
  <c r="E763" i="17"/>
  <c r="E762" i="17"/>
  <c r="E761" i="17"/>
  <c r="E760" i="17"/>
  <c r="E759" i="17"/>
  <c r="E758" i="17"/>
  <c r="E757" i="17"/>
  <c r="E756" i="17"/>
  <c r="E755" i="17"/>
  <c r="E754" i="17"/>
  <c r="E753" i="17"/>
  <c r="E752" i="17"/>
  <c r="E751" i="17"/>
  <c r="E750" i="17"/>
  <c r="E749" i="17"/>
  <c r="E748" i="17"/>
  <c r="E747" i="17"/>
  <c r="E746" i="17"/>
  <c r="E745" i="17"/>
  <c r="E744" i="17"/>
  <c r="E743" i="17"/>
  <c r="E742" i="17"/>
  <c r="E741" i="17"/>
  <c r="E740" i="17"/>
  <c r="E739" i="17"/>
  <c r="E738" i="17"/>
  <c r="E737" i="17"/>
  <c r="E736" i="17"/>
  <c r="E735" i="17"/>
  <c r="E734" i="17"/>
  <c r="E733" i="17"/>
  <c r="E732" i="17"/>
  <c r="E731" i="17"/>
  <c r="E730" i="17"/>
  <c r="E729" i="17"/>
  <c r="E728" i="17"/>
  <c r="E727" i="17"/>
  <c r="E726" i="17"/>
  <c r="E725" i="17"/>
  <c r="E724" i="17"/>
  <c r="E723" i="17"/>
  <c r="E722" i="17"/>
  <c r="E721" i="17"/>
  <c r="E720" i="17"/>
  <c r="E719" i="17"/>
  <c r="E718" i="17"/>
  <c r="E717" i="17"/>
  <c r="E716" i="17"/>
  <c r="E715" i="17"/>
  <c r="E714" i="17"/>
  <c r="E713" i="17"/>
  <c r="E712" i="17"/>
  <c r="E711" i="17"/>
  <c r="E710" i="17"/>
  <c r="E709" i="17"/>
  <c r="E708" i="17"/>
  <c r="E707" i="17"/>
  <c r="E706" i="17"/>
  <c r="E705" i="17"/>
  <c r="E704" i="17"/>
  <c r="E703" i="17"/>
  <c r="E702" i="17"/>
  <c r="E701" i="17"/>
  <c r="E700" i="17"/>
  <c r="E699" i="17"/>
  <c r="E698" i="17"/>
  <c r="E697" i="17"/>
  <c r="E696" i="17"/>
  <c r="E695" i="17"/>
  <c r="E694" i="17"/>
  <c r="E693" i="17"/>
  <c r="E692" i="17"/>
  <c r="E691" i="17"/>
  <c r="E690" i="17"/>
  <c r="E689" i="17"/>
  <c r="E688" i="17"/>
  <c r="E687" i="17"/>
  <c r="E686" i="17"/>
  <c r="E685" i="17"/>
  <c r="E684" i="17"/>
  <c r="E683" i="17"/>
  <c r="E682" i="17"/>
  <c r="E681" i="17"/>
  <c r="E680" i="17"/>
  <c r="E679" i="17"/>
  <c r="E678" i="17"/>
  <c r="E677" i="17"/>
  <c r="E676" i="17"/>
  <c r="E675" i="17"/>
  <c r="E674" i="17"/>
  <c r="E673" i="17"/>
  <c r="E672" i="17"/>
  <c r="E671" i="17"/>
  <c r="E670" i="17"/>
  <c r="E669" i="17"/>
  <c r="E668" i="17"/>
  <c r="E667" i="17"/>
  <c r="E666" i="17"/>
  <c r="E665" i="17"/>
  <c r="E664" i="17"/>
  <c r="E663" i="17"/>
  <c r="E662" i="17"/>
  <c r="E661" i="17"/>
  <c r="E660" i="17"/>
  <c r="E659" i="17"/>
  <c r="E658" i="17"/>
  <c r="E657" i="17"/>
  <c r="E656" i="17"/>
  <c r="E655" i="17"/>
  <c r="E654" i="17"/>
  <c r="E653" i="17"/>
  <c r="E652" i="17"/>
  <c r="E651" i="17"/>
  <c r="E650" i="17"/>
  <c r="E649" i="17"/>
  <c r="E648" i="17"/>
  <c r="E647" i="17"/>
  <c r="E646" i="17"/>
  <c r="E645" i="17"/>
  <c r="E644" i="17"/>
  <c r="E643" i="17"/>
  <c r="E642" i="17"/>
  <c r="E641" i="17"/>
  <c r="E640" i="17"/>
  <c r="E639" i="17"/>
  <c r="E638" i="17"/>
  <c r="E637" i="17"/>
  <c r="E636" i="17"/>
  <c r="E635" i="17"/>
  <c r="E634" i="17"/>
  <c r="E633" i="17"/>
  <c r="E632" i="17"/>
  <c r="E631" i="17"/>
  <c r="E630" i="17"/>
  <c r="E629" i="17"/>
  <c r="E628" i="17"/>
  <c r="E627" i="17"/>
  <c r="E626" i="17"/>
  <c r="E625" i="17"/>
  <c r="E624" i="17"/>
  <c r="E623" i="17"/>
  <c r="E622" i="17"/>
  <c r="E621" i="17"/>
  <c r="E620" i="17"/>
  <c r="E619" i="17"/>
  <c r="E618" i="17"/>
  <c r="E617" i="17"/>
  <c r="E616" i="17"/>
  <c r="E615" i="17"/>
  <c r="E614" i="17"/>
  <c r="E613" i="17"/>
  <c r="E612" i="17"/>
  <c r="E611" i="17"/>
  <c r="E610" i="17"/>
  <c r="E609" i="17"/>
  <c r="E608" i="17"/>
  <c r="E607" i="17"/>
  <c r="E606" i="17"/>
  <c r="E605" i="17"/>
  <c r="E604" i="17"/>
  <c r="E603" i="17"/>
  <c r="E602" i="17"/>
  <c r="E601" i="17"/>
  <c r="E600" i="17"/>
  <c r="E599" i="17"/>
  <c r="E598" i="17"/>
  <c r="E597" i="17"/>
  <c r="E596" i="17"/>
  <c r="E595" i="17"/>
  <c r="E594" i="17"/>
  <c r="E593" i="17"/>
  <c r="E592" i="17"/>
  <c r="E591" i="17"/>
  <c r="E590" i="17"/>
  <c r="E589" i="17"/>
  <c r="E588" i="17"/>
  <c r="E587" i="17"/>
  <c r="E586" i="17"/>
  <c r="E585" i="17"/>
  <c r="E584" i="17"/>
  <c r="E583" i="17"/>
  <c r="E582" i="17"/>
  <c r="E581" i="17"/>
  <c r="E580" i="17"/>
  <c r="E579" i="17"/>
  <c r="E578" i="17"/>
  <c r="E577" i="17"/>
  <c r="E576" i="17"/>
  <c r="E575" i="17"/>
  <c r="E574" i="17"/>
  <c r="E573" i="17"/>
  <c r="E572" i="17"/>
  <c r="E571" i="17"/>
  <c r="E570" i="17"/>
  <c r="E569" i="17"/>
  <c r="E568" i="17"/>
  <c r="E567" i="17"/>
  <c r="E566" i="17"/>
  <c r="E565" i="17"/>
  <c r="E564" i="17"/>
  <c r="E563" i="17"/>
  <c r="E562" i="17"/>
  <c r="E561" i="17"/>
  <c r="E560" i="17"/>
  <c r="E559" i="17"/>
  <c r="E558" i="17"/>
  <c r="E557" i="17"/>
  <c r="E556" i="17"/>
  <c r="E555" i="17"/>
  <c r="E554" i="17"/>
  <c r="E553" i="17"/>
  <c r="E552" i="17"/>
  <c r="E551" i="17"/>
  <c r="E550" i="17"/>
  <c r="E549" i="17"/>
  <c r="E548" i="17"/>
  <c r="E547" i="17"/>
  <c r="E546" i="17"/>
  <c r="E545" i="17"/>
  <c r="E544" i="17"/>
  <c r="E543" i="17"/>
  <c r="E542" i="17"/>
  <c r="E541" i="17"/>
  <c r="E540" i="17"/>
  <c r="E539" i="17"/>
  <c r="E538" i="17"/>
  <c r="E537" i="17"/>
  <c r="E536" i="17"/>
  <c r="E535" i="17"/>
  <c r="E534" i="17"/>
  <c r="E533" i="17"/>
  <c r="E532" i="17"/>
  <c r="E531" i="17"/>
  <c r="E530" i="17"/>
  <c r="E529" i="17"/>
  <c r="E528" i="17"/>
  <c r="E527" i="17"/>
  <c r="E526" i="17"/>
  <c r="E525" i="17"/>
  <c r="E524" i="17"/>
  <c r="E523" i="17"/>
  <c r="E522" i="17"/>
  <c r="E521" i="17"/>
  <c r="E520" i="17"/>
  <c r="E519" i="17"/>
  <c r="E518" i="17"/>
  <c r="E517" i="17"/>
  <c r="E516" i="17"/>
  <c r="E515" i="17"/>
  <c r="E514" i="17"/>
  <c r="E513" i="17"/>
  <c r="E512" i="17"/>
  <c r="E511" i="17"/>
  <c r="E510" i="17"/>
  <c r="E509" i="17"/>
  <c r="E508" i="17"/>
  <c r="E507" i="17"/>
  <c r="E506" i="17"/>
  <c r="E505" i="17"/>
  <c r="E504" i="17"/>
  <c r="E503" i="17"/>
  <c r="E502" i="17"/>
  <c r="E501" i="17"/>
  <c r="E500" i="17"/>
  <c r="E499" i="17"/>
  <c r="E498" i="17"/>
  <c r="E497" i="17"/>
  <c r="E496" i="17"/>
  <c r="E495" i="17"/>
  <c r="E494" i="17"/>
  <c r="E493" i="17"/>
  <c r="E492" i="17"/>
  <c r="E491" i="17"/>
  <c r="E490" i="17"/>
  <c r="E489" i="17"/>
  <c r="E488" i="17"/>
  <c r="E487" i="17"/>
  <c r="E486" i="17"/>
  <c r="E485" i="17"/>
  <c r="E484" i="17"/>
  <c r="E483" i="17"/>
  <c r="E482" i="17"/>
  <c r="E481" i="17"/>
  <c r="E480" i="17"/>
  <c r="E479" i="17"/>
  <c r="E478" i="17"/>
  <c r="E477" i="17"/>
  <c r="E476" i="17"/>
  <c r="E475" i="17"/>
  <c r="E474" i="17"/>
  <c r="E473" i="17"/>
  <c r="E472" i="17"/>
  <c r="E471" i="17"/>
  <c r="E470" i="17"/>
  <c r="E469" i="17"/>
  <c r="E468" i="17"/>
  <c r="E467" i="17"/>
  <c r="E466" i="17"/>
  <c r="E465" i="17"/>
  <c r="E464" i="17"/>
  <c r="E463" i="17"/>
  <c r="E462" i="17"/>
  <c r="E461" i="17"/>
  <c r="E460" i="17"/>
  <c r="E459" i="17"/>
  <c r="E458" i="17"/>
  <c r="E457" i="17"/>
  <c r="E456" i="17"/>
  <c r="E455" i="17"/>
  <c r="E454" i="17"/>
  <c r="E453" i="17"/>
  <c r="E452" i="17"/>
  <c r="E451" i="17"/>
  <c r="E450" i="17"/>
  <c r="E449" i="17"/>
  <c r="E448" i="17"/>
  <c r="E447" i="17"/>
  <c r="E446" i="17"/>
  <c r="E445" i="17"/>
  <c r="E444" i="17"/>
  <c r="E443" i="17"/>
  <c r="E442" i="17"/>
  <c r="E441" i="17"/>
  <c r="E440" i="17"/>
  <c r="E439" i="17"/>
  <c r="E438" i="17"/>
  <c r="E437" i="17"/>
  <c r="E436" i="17"/>
  <c r="E435" i="17"/>
  <c r="E434" i="17"/>
  <c r="E433" i="17"/>
  <c r="E432" i="17"/>
  <c r="E431" i="17"/>
  <c r="E430" i="17"/>
  <c r="E429" i="17"/>
  <c r="E428" i="17"/>
  <c r="E427" i="17"/>
  <c r="E426" i="17"/>
  <c r="E425" i="17"/>
  <c r="E424" i="17"/>
  <c r="E423" i="17"/>
  <c r="E422" i="17"/>
  <c r="E421" i="17"/>
  <c r="E420" i="17"/>
  <c r="E419" i="17"/>
  <c r="E418" i="17"/>
  <c r="E417" i="17"/>
  <c r="E416" i="17"/>
  <c r="E415" i="17"/>
  <c r="E414" i="17"/>
  <c r="E413" i="17"/>
  <c r="E412" i="17"/>
  <c r="E411" i="17"/>
  <c r="E410" i="17"/>
  <c r="E409" i="17"/>
  <c r="E408" i="17"/>
  <c r="E407" i="17"/>
  <c r="E406" i="17"/>
  <c r="E405" i="17"/>
  <c r="E404" i="17"/>
  <c r="E403" i="17"/>
  <c r="E402" i="17"/>
  <c r="E401" i="17"/>
  <c r="E400" i="17"/>
  <c r="E399" i="17"/>
  <c r="E398" i="17"/>
  <c r="E397" i="17"/>
  <c r="E396" i="17"/>
  <c r="E395" i="17"/>
  <c r="E394" i="17"/>
  <c r="E393" i="17"/>
  <c r="E392" i="17"/>
  <c r="E391" i="17"/>
  <c r="E390" i="17"/>
  <c r="E389" i="17"/>
  <c r="E388" i="17"/>
  <c r="E387" i="17"/>
  <c r="E386" i="17"/>
  <c r="E385" i="17"/>
  <c r="E384" i="17"/>
  <c r="E383" i="17"/>
  <c r="E382" i="17"/>
  <c r="E381" i="17"/>
  <c r="E380" i="17"/>
  <c r="E379" i="17"/>
  <c r="E378" i="17"/>
  <c r="E377" i="17"/>
  <c r="E376" i="17"/>
  <c r="E375" i="17"/>
  <c r="E374" i="17"/>
  <c r="E373" i="17"/>
  <c r="E372" i="17"/>
  <c r="E371" i="17"/>
  <c r="E370" i="17"/>
  <c r="E369" i="17"/>
  <c r="E368" i="17"/>
  <c r="E367" i="17"/>
  <c r="E366" i="17"/>
  <c r="E365" i="17"/>
  <c r="E364" i="17"/>
  <c r="E363" i="17"/>
  <c r="E362" i="17"/>
  <c r="E361" i="17"/>
  <c r="E360" i="17"/>
  <c r="E359" i="17"/>
  <c r="E358" i="17"/>
  <c r="E357" i="17"/>
  <c r="E356" i="17"/>
  <c r="E355" i="17"/>
  <c r="E354" i="17"/>
  <c r="E353" i="17"/>
  <c r="E352" i="17"/>
  <c r="E351" i="17"/>
  <c r="E350" i="17"/>
  <c r="E349" i="17"/>
  <c r="E348" i="17"/>
  <c r="E347" i="17"/>
  <c r="E346" i="17"/>
  <c r="E345" i="17"/>
  <c r="E344" i="17"/>
  <c r="E343" i="17"/>
  <c r="E342" i="17"/>
  <c r="E341" i="17"/>
  <c r="E340" i="17"/>
  <c r="E339" i="17"/>
  <c r="E338" i="17"/>
  <c r="E337" i="17"/>
  <c r="E336" i="17"/>
  <c r="E335" i="17"/>
  <c r="E334" i="17"/>
  <c r="E333" i="17"/>
  <c r="E332" i="17"/>
  <c r="E331" i="17"/>
  <c r="E330" i="17"/>
  <c r="E329" i="17"/>
  <c r="E328" i="17"/>
  <c r="E327" i="17"/>
  <c r="E326" i="17"/>
  <c r="E325" i="17"/>
  <c r="E324" i="17"/>
  <c r="E323" i="17"/>
  <c r="E322" i="17"/>
  <c r="E321" i="17"/>
  <c r="E320" i="17"/>
  <c r="E319" i="17"/>
  <c r="E318" i="17"/>
  <c r="E317" i="17"/>
  <c r="E316" i="17"/>
  <c r="E315" i="17"/>
  <c r="E314" i="17"/>
  <c r="E313" i="17"/>
  <c r="E312" i="17"/>
  <c r="E311" i="17"/>
  <c r="E310" i="17"/>
  <c r="E309" i="17"/>
  <c r="E308" i="17"/>
  <c r="E307" i="17"/>
  <c r="E306" i="17"/>
  <c r="E305" i="17"/>
  <c r="E304" i="17"/>
  <c r="E303" i="17"/>
  <c r="E302" i="17"/>
  <c r="E301" i="17"/>
  <c r="E300" i="17"/>
  <c r="E299" i="17"/>
  <c r="E298" i="17"/>
  <c r="E297" i="17"/>
  <c r="E296" i="17"/>
  <c r="E295" i="17"/>
  <c r="E294" i="17"/>
  <c r="E293" i="17"/>
  <c r="E292" i="17"/>
  <c r="E291" i="17"/>
  <c r="E290" i="17"/>
  <c r="E289" i="17"/>
  <c r="E288" i="17"/>
  <c r="E287" i="17"/>
  <c r="E286" i="17"/>
  <c r="E285" i="17"/>
  <c r="E284" i="17"/>
  <c r="E283" i="17"/>
  <c r="E282" i="17"/>
  <c r="E281" i="17"/>
  <c r="E280" i="17"/>
  <c r="E279" i="17"/>
  <c r="E278" i="17"/>
  <c r="E277" i="17"/>
  <c r="E276" i="17"/>
  <c r="E275" i="17"/>
  <c r="E274" i="17"/>
  <c r="E273" i="17"/>
  <c r="E272" i="17"/>
  <c r="E271" i="17"/>
  <c r="E270" i="17"/>
  <c r="E269" i="17"/>
  <c r="E268" i="17"/>
  <c r="E267" i="17"/>
  <c r="E266" i="17"/>
  <c r="E265" i="17"/>
  <c r="E264" i="17"/>
  <c r="E263" i="17"/>
  <c r="E262" i="17"/>
  <c r="E261" i="17"/>
  <c r="E260" i="17"/>
  <c r="E259" i="17"/>
  <c r="E258" i="17"/>
  <c r="E257" i="17"/>
  <c r="E256" i="17"/>
  <c r="E255" i="17"/>
  <c r="E254" i="17"/>
  <c r="E253" i="17"/>
  <c r="E252" i="17"/>
  <c r="E251" i="17"/>
  <c r="E250" i="17"/>
  <c r="E249" i="17"/>
  <c r="E248" i="17"/>
  <c r="E247" i="17"/>
  <c r="E246" i="17"/>
  <c r="E245" i="17"/>
  <c r="E244" i="17"/>
  <c r="E243" i="17"/>
  <c r="E242" i="17"/>
  <c r="E241" i="17"/>
  <c r="E240" i="17"/>
  <c r="E239" i="17"/>
  <c r="E238" i="17"/>
  <c r="E237" i="17"/>
  <c r="E236" i="17"/>
  <c r="E235" i="17"/>
  <c r="E234" i="17"/>
  <c r="E233" i="17"/>
  <c r="E232" i="17"/>
  <c r="E231" i="17"/>
  <c r="E230" i="17"/>
  <c r="E229" i="17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3" i="17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C946" i="14" l="1"/>
  <c r="J947" i="14"/>
  <c r="J948" i="14" s="1"/>
  <c r="J951" i="14"/>
  <c r="D10" i="11" s="1"/>
  <c r="T13" i="14"/>
  <c r="S12" i="14"/>
  <c r="R11" i="14"/>
  <c r="Q10" i="14"/>
  <c r="P9" i="14"/>
  <c r="O8" i="14"/>
  <c r="N7" i="14"/>
  <c r="M6" i="14"/>
  <c r="J949" i="14" l="1"/>
  <c r="J954" i="14" s="1"/>
  <c r="J953" i="14"/>
  <c r="J952" i="14"/>
  <c r="C56" i="11" l="1"/>
  <c r="C55" i="11"/>
  <c r="C54" i="11"/>
  <c r="C53" i="11"/>
  <c r="C52" i="11"/>
  <c r="C51" i="11"/>
  <c r="C50" i="11"/>
  <c r="C49" i="11"/>
  <c r="D48" i="11"/>
  <c r="C48" i="11"/>
  <c r="C47" i="11"/>
  <c r="C46" i="11"/>
  <c r="C45" i="11"/>
  <c r="C44" i="11"/>
  <c r="K28" i="11"/>
  <c r="J23" i="11" l="1"/>
  <c r="J28" i="11"/>
  <c r="I28" i="11"/>
  <c r="H28" i="11"/>
  <c r="G28" i="11"/>
  <c r="F28" i="11"/>
  <c r="E28" i="11"/>
  <c r="D28" i="11"/>
  <c r="C36" i="11"/>
  <c r="C30" i="11"/>
  <c r="C31" i="11"/>
  <c r="C32" i="11"/>
  <c r="C33" i="11"/>
  <c r="C34" i="11"/>
  <c r="C35" i="11"/>
  <c r="C29" i="11"/>
  <c r="I22" i="11"/>
  <c r="H21" i="11"/>
  <c r="G20" i="11"/>
  <c r="F19" i="11"/>
  <c r="E18" i="11"/>
  <c r="D17" i="11"/>
  <c r="C16" i="11"/>
  <c r="C11" i="11"/>
  <c r="C951" i="14"/>
  <c r="D3" i="11" s="1"/>
  <c r="E3" i="11" s="1"/>
  <c r="I947" i="14"/>
  <c r="I952" i="14" s="1"/>
  <c r="F9" i="11" s="1"/>
  <c r="G9" i="11" s="1"/>
  <c r="H947" i="14"/>
  <c r="H952" i="14" s="1"/>
  <c r="F8" i="11" s="1"/>
  <c r="G8" i="11" s="1"/>
  <c r="G947" i="14"/>
  <c r="G948" i="14" s="1"/>
  <c r="F947" i="14"/>
  <c r="F952" i="14" s="1"/>
  <c r="F6" i="11" s="1"/>
  <c r="G6" i="11" s="1"/>
  <c r="E947" i="14"/>
  <c r="E952" i="14" s="1"/>
  <c r="F5" i="11" s="1"/>
  <c r="G5" i="11" s="1"/>
  <c r="D947" i="14"/>
  <c r="D952" i="14" s="1"/>
  <c r="F4" i="11" s="1"/>
  <c r="G4" i="11" s="1"/>
  <c r="C947" i="14"/>
  <c r="C952" i="14" s="1"/>
  <c r="F3" i="11" s="1"/>
  <c r="G3" i="11" s="1"/>
  <c r="I946" i="14"/>
  <c r="I951" i="14" s="1"/>
  <c r="D9" i="11" s="1"/>
  <c r="E9" i="11" s="1"/>
  <c r="H946" i="14"/>
  <c r="H951" i="14" s="1"/>
  <c r="D8" i="11" s="1"/>
  <c r="E8" i="11" s="1"/>
  <c r="G946" i="14"/>
  <c r="G951" i="14" s="1"/>
  <c r="D7" i="11" s="1"/>
  <c r="E7" i="11" s="1"/>
  <c r="F946" i="14"/>
  <c r="F951" i="14" s="1"/>
  <c r="D6" i="11" s="1"/>
  <c r="E6" i="11" s="1"/>
  <c r="E946" i="14"/>
  <c r="E951" i="14" s="1"/>
  <c r="D5" i="11" s="1"/>
  <c r="E5" i="11" s="1"/>
  <c r="D946" i="14"/>
  <c r="D951" i="14" s="1"/>
  <c r="D4" i="11" s="1"/>
  <c r="E4" i="11" s="1"/>
  <c r="C10" i="12"/>
  <c r="H11" i="1"/>
  <c r="C4" i="13"/>
  <c r="C5" i="13"/>
  <c r="C6" i="13"/>
  <c r="C7" i="13"/>
  <c r="C8" i="13"/>
  <c r="C9" i="13"/>
  <c r="C10" i="13"/>
  <c r="C11" i="13"/>
  <c r="C12" i="13"/>
  <c r="C13" i="13"/>
  <c r="C14" i="13"/>
  <c r="C15" i="13"/>
  <c r="C3" i="13"/>
  <c r="C27" i="12"/>
  <c r="D7" i="13"/>
  <c r="J26" i="12"/>
  <c r="I26" i="12"/>
  <c r="H26" i="12"/>
  <c r="G26" i="12"/>
  <c r="F26" i="12"/>
  <c r="E26" i="12"/>
  <c r="D26" i="12"/>
  <c r="C28" i="12"/>
  <c r="C29" i="12"/>
  <c r="C30" i="12"/>
  <c r="C31" i="12"/>
  <c r="C32" i="12"/>
  <c r="C33" i="12"/>
  <c r="I21" i="12"/>
  <c r="H20" i="12"/>
  <c r="G19" i="12"/>
  <c r="F18" i="12"/>
  <c r="E17" i="12"/>
  <c r="D16" i="12"/>
  <c r="C15" i="12"/>
  <c r="F9" i="12"/>
  <c r="G9" i="12" s="1"/>
  <c r="F8" i="12"/>
  <c r="G8" i="12" s="1"/>
  <c r="F7" i="12"/>
  <c r="G7" i="12" s="1"/>
  <c r="F6" i="12"/>
  <c r="G6" i="12" s="1"/>
  <c r="F5" i="12"/>
  <c r="G5" i="12" s="1"/>
  <c r="O948" i="7"/>
  <c r="F4" i="12"/>
  <c r="G4" i="12" s="1"/>
  <c r="D9" i="12"/>
  <c r="E9" i="12" s="1"/>
  <c r="D8" i="12"/>
  <c r="E8" i="12" s="1"/>
  <c r="D7" i="12"/>
  <c r="E7" i="12" s="1"/>
  <c r="D6" i="12"/>
  <c r="E6" i="12" s="1"/>
  <c r="D5" i="12"/>
  <c r="E5" i="12" s="1"/>
  <c r="D4" i="12"/>
  <c r="E4" i="12" s="1"/>
  <c r="T12" i="9"/>
  <c r="S11" i="9"/>
  <c r="R10" i="9"/>
  <c r="Q9" i="9"/>
  <c r="P8" i="9"/>
  <c r="O7" i="9"/>
  <c r="G33" i="11" l="1"/>
  <c r="G36" i="11"/>
  <c r="D30" i="11"/>
  <c r="E31" i="11"/>
  <c r="I35" i="11"/>
  <c r="I37" i="11" s="1"/>
  <c r="D36" i="11"/>
  <c r="D31" i="11"/>
  <c r="E36" i="11"/>
  <c r="F33" i="11"/>
  <c r="J36" i="11"/>
  <c r="F32" i="11"/>
  <c r="E34" i="11"/>
  <c r="E35" i="11"/>
  <c r="D33" i="11"/>
  <c r="E33" i="11"/>
  <c r="I36" i="11"/>
  <c r="D34" i="11"/>
  <c r="F35" i="11"/>
  <c r="H34" i="11"/>
  <c r="E32" i="11"/>
  <c r="F34" i="11"/>
  <c r="G35" i="11"/>
  <c r="H35" i="11"/>
  <c r="H36" i="11"/>
  <c r="D32" i="11"/>
  <c r="G34" i="11"/>
  <c r="D35" i="11"/>
  <c r="F36" i="11"/>
  <c r="F10" i="11"/>
  <c r="G10" i="11" s="1"/>
  <c r="G953" i="14"/>
  <c r="G949" i="14"/>
  <c r="G954" i="14" s="1"/>
  <c r="D948" i="14"/>
  <c r="H948" i="14"/>
  <c r="C948" i="14"/>
  <c r="G952" i="14"/>
  <c r="F7" i="11" s="1"/>
  <c r="G7" i="11" s="1"/>
  <c r="E948" i="14"/>
  <c r="I948" i="14"/>
  <c r="F948" i="14"/>
  <c r="E29" i="12"/>
  <c r="E31" i="12"/>
  <c r="G32" i="12"/>
  <c r="D28" i="12"/>
  <c r="D32" i="12"/>
  <c r="D31" i="12"/>
  <c r="F31" i="12"/>
  <c r="H32" i="12"/>
  <c r="D30" i="12"/>
  <c r="D33" i="12"/>
  <c r="D29" i="12"/>
  <c r="G31" i="12"/>
  <c r="E30" i="12"/>
  <c r="E33" i="12"/>
  <c r="F30" i="12"/>
  <c r="H33" i="12"/>
  <c r="E32" i="12"/>
  <c r="F33" i="12"/>
  <c r="G33" i="12"/>
  <c r="I33" i="12"/>
  <c r="I34" i="12" s="1"/>
  <c r="F32" i="12"/>
  <c r="E10" i="11" l="1"/>
  <c r="E11" i="11" s="1"/>
  <c r="C60" i="11"/>
  <c r="F37" i="11"/>
  <c r="H37" i="11"/>
  <c r="G11" i="11"/>
  <c r="E37" i="11"/>
  <c r="D37" i="11"/>
  <c r="G37" i="11"/>
  <c r="I953" i="14"/>
  <c r="I949" i="14"/>
  <c r="I954" i="14" s="1"/>
  <c r="H953" i="14"/>
  <c r="H949" i="14"/>
  <c r="H954" i="14" s="1"/>
  <c r="E953" i="14"/>
  <c r="E949" i="14"/>
  <c r="E954" i="14" s="1"/>
  <c r="D953" i="14"/>
  <c r="D949" i="14"/>
  <c r="D954" i="14" s="1"/>
  <c r="F953" i="14"/>
  <c r="F949" i="14"/>
  <c r="F954" i="14" s="1"/>
  <c r="C953" i="14"/>
  <c r="C949" i="14"/>
  <c r="C954" i="14" s="1"/>
  <c r="G34" i="12"/>
  <c r="D34" i="12"/>
  <c r="E34" i="12"/>
  <c r="H34" i="12"/>
  <c r="F34" i="12"/>
  <c r="L37" i="11" l="1"/>
  <c r="I11" i="11" s="1"/>
  <c r="K34" i="12"/>
  <c r="J11" i="11" l="1"/>
  <c r="T954" i="7"/>
  <c r="S954" i="7"/>
  <c r="R954" i="7"/>
  <c r="Q954" i="7"/>
  <c r="P954" i="7"/>
  <c r="N954" i="7"/>
  <c r="T953" i="7"/>
  <c r="S953" i="7"/>
  <c r="R953" i="7"/>
  <c r="Q953" i="7"/>
  <c r="P953" i="7"/>
  <c r="O953" i="7"/>
  <c r="N953" i="7"/>
  <c r="T952" i="7"/>
  <c r="S952" i="7"/>
  <c r="R952" i="7"/>
  <c r="Q952" i="7"/>
  <c r="P952" i="7"/>
  <c r="O952" i="7"/>
  <c r="N952" i="7"/>
  <c r="T951" i="7"/>
  <c r="S951" i="7"/>
  <c r="R951" i="7"/>
  <c r="Q951" i="7"/>
  <c r="P951" i="7"/>
  <c r="O951" i="7"/>
  <c r="N951" i="7"/>
  <c r="T949" i="7"/>
  <c r="S949" i="7"/>
  <c r="R949" i="7"/>
  <c r="Q949" i="7"/>
  <c r="P949" i="7"/>
  <c r="O949" i="7"/>
  <c r="O954" i="7" s="1"/>
  <c r="N949" i="7"/>
  <c r="T948" i="7"/>
  <c r="S948" i="7"/>
  <c r="R948" i="7"/>
  <c r="Q948" i="7"/>
  <c r="P948" i="7"/>
  <c r="N948" i="7"/>
  <c r="T947" i="7"/>
  <c r="S947" i="7"/>
  <c r="R947" i="7"/>
  <c r="Q947" i="7"/>
  <c r="P947" i="7"/>
  <c r="O947" i="7"/>
  <c r="N947" i="7"/>
  <c r="F3" i="12"/>
  <c r="G3" i="12" s="1"/>
  <c r="G10" i="12" s="1"/>
  <c r="I10" i="12" s="1"/>
  <c r="J10" i="12" s="1"/>
  <c r="T946" i="7"/>
  <c r="S946" i="7"/>
  <c r="R946" i="7"/>
  <c r="Q946" i="7"/>
  <c r="P946" i="7"/>
  <c r="O946" i="7"/>
  <c r="N946" i="7"/>
  <c r="D3" i="12"/>
  <c r="E3" i="12" s="1"/>
  <c r="E10" i="12" s="1"/>
  <c r="M948" i="7" l="1"/>
  <c r="X4" i="7"/>
  <c r="M949" i="7" l="1"/>
  <c r="C2" i="1"/>
  <c r="E11" i="1"/>
  <c r="F11" i="1"/>
  <c r="H6" i="1" l="1"/>
  <c r="I6" i="1" s="1"/>
  <c r="H7" i="1"/>
  <c r="I7" i="1" s="1"/>
  <c r="H8" i="1"/>
  <c r="I8" i="1" s="1"/>
  <c r="H9" i="1"/>
  <c r="I9" i="1" s="1"/>
  <c r="H10" i="1"/>
  <c r="I10" i="1" s="1"/>
  <c r="H5" i="1"/>
  <c r="I5" i="1" s="1"/>
  <c r="H4" i="1"/>
  <c r="I4" i="1" l="1"/>
  <c r="I11" i="1" s="1"/>
  <c r="G11" i="1"/>
  <c r="T6" i="7" l="1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5" i="7"/>
  <c r="AE4" i="7" l="1"/>
  <c r="AE7" i="7" s="1"/>
  <c r="AE5" i="7"/>
  <c r="AE6" i="7" s="1"/>
  <c r="AE8" i="7" l="1"/>
  <c r="AE9" i="7" s="1"/>
  <c r="S942" i="7" l="1"/>
  <c r="R942" i="7"/>
  <c r="Q942" i="7"/>
  <c r="P942" i="7"/>
  <c r="O942" i="7"/>
  <c r="N942" i="7"/>
  <c r="M942" i="7"/>
  <c r="S941" i="7"/>
  <c r="R941" i="7"/>
  <c r="Q941" i="7"/>
  <c r="P941" i="7"/>
  <c r="O941" i="7"/>
  <c r="N941" i="7"/>
  <c r="M941" i="7"/>
  <c r="S940" i="7"/>
  <c r="R940" i="7"/>
  <c r="Q940" i="7"/>
  <c r="P940" i="7"/>
  <c r="O940" i="7"/>
  <c r="N940" i="7"/>
  <c r="M940" i="7"/>
  <c r="S939" i="7"/>
  <c r="R939" i="7"/>
  <c r="Q939" i="7"/>
  <c r="P939" i="7"/>
  <c r="O939" i="7"/>
  <c r="N939" i="7"/>
  <c r="M939" i="7"/>
  <c r="S938" i="7"/>
  <c r="R938" i="7"/>
  <c r="Q938" i="7"/>
  <c r="P938" i="7"/>
  <c r="O938" i="7"/>
  <c r="N938" i="7"/>
  <c r="M938" i="7"/>
  <c r="S937" i="7"/>
  <c r="R937" i="7"/>
  <c r="Q937" i="7"/>
  <c r="P937" i="7"/>
  <c r="O937" i="7"/>
  <c r="N937" i="7"/>
  <c r="M937" i="7"/>
  <c r="S936" i="7"/>
  <c r="R936" i="7"/>
  <c r="Q936" i="7"/>
  <c r="P936" i="7"/>
  <c r="O936" i="7"/>
  <c r="N936" i="7"/>
  <c r="M936" i="7"/>
  <c r="S935" i="7"/>
  <c r="R935" i="7"/>
  <c r="Q935" i="7"/>
  <c r="P935" i="7"/>
  <c r="O935" i="7"/>
  <c r="N935" i="7"/>
  <c r="M935" i="7"/>
  <c r="S934" i="7"/>
  <c r="R934" i="7"/>
  <c r="Q934" i="7"/>
  <c r="P934" i="7"/>
  <c r="O934" i="7"/>
  <c r="N934" i="7"/>
  <c r="M934" i="7"/>
  <c r="S933" i="7"/>
  <c r="R933" i="7"/>
  <c r="Q933" i="7"/>
  <c r="P933" i="7"/>
  <c r="O933" i="7"/>
  <c r="N933" i="7"/>
  <c r="M933" i="7"/>
  <c r="S932" i="7"/>
  <c r="R932" i="7"/>
  <c r="Q932" i="7"/>
  <c r="P932" i="7"/>
  <c r="O932" i="7"/>
  <c r="N932" i="7"/>
  <c r="M932" i="7"/>
  <c r="S931" i="7"/>
  <c r="R931" i="7"/>
  <c r="Q931" i="7"/>
  <c r="P931" i="7"/>
  <c r="O931" i="7"/>
  <c r="N931" i="7"/>
  <c r="M931" i="7"/>
  <c r="S930" i="7"/>
  <c r="R930" i="7"/>
  <c r="Q930" i="7"/>
  <c r="P930" i="7"/>
  <c r="O930" i="7"/>
  <c r="N930" i="7"/>
  <c r="M930" i="7"/>
  <c r="S929" i="7"/>
  <c r="R929" i="7"/>
  <c r="Q929" i="7"/>
  <c r="P929" i="7"/>
  <c r="O929" i="7"/>
  <c r="N929" i="7"/>
  <c r="M929" i="7"/>
  <c r="S928" i="7"/>
  <c r="R928" i="7"/>
  <c r="Q928" i="7"/>
  <c r="P928" i="7"/>
  <c r="O928" i="7"/>
  <c r="N928" i="7"/>
  <c r="M928" i="7"/>
  <c r="S927" i="7"/>
  <c r="R927" i="7"/>
  <c r="Q927" i="7"/>
  <c r="P927" i="7"/>
  <c r="O927" i="7"/>
  <c r="N927" i="7"/>
  <c r="M927" i="7"/>
  <c r="S926" i="7"/>
  <c r="R926" i="7"/>
  <c r="Q926" i="7"/>
  <c r="P926" i="7"/>
  <c r="O926" i="7"/>
  <c r="N926" i="7"/>
  <c r="M926" i="7"/>
  <c r="S925" i="7"/>
  <c r="R925" i="7"/>
  <c r="Q925" i="7"/>
  <c r="P925" i="7"/>
  <c r="O925" i="7"/>
  <c r="N925" i="7"/>
  <c r="M925" i="7"/>
  <c r="S924" i="7"/>
  <c r="R924" i="7"/>
  <c r="Q924" i="7"/>
  <c r="P924" i="7"/>
  <c r="O924" i="7"/>
  <c r="N924" i="7"/>
  <c r="M924" i="7"/>
  <c r="S923" i="7"/>
  <c r="R923" i="7"/>
  <c r="Q923" i="7"/>
  <c r="P923" i="7"/>
  <c r="O923" i="7"/>
  <c r="N923" i="7"/>
  <c r="M923" i="7"/>
  <c r="S922" i="7"/>
  <c r="R922" i="7"/>
  <c r="Q922" i="7"/>
  <c r="P922" i="7"/>
  <c r="O922" i="7"/>
  <c r="N922" i="7"/>
  <c r="M922" i="7"/>
  <c r="S921" i="7"/>
  <c r="R921" i="7"/>
  <c r="Q921" i="7"/>
  <c r="P921" i="7"/>
  <c r="O921" i="7"/>
  <c r="N921" i="7"/>
  <c r="M921" i="7"/>
  <c r="S920" i="7"/>
  <c r="R920" i="7"/>
  <c r="Q920" i="7"/>
  <c r="P920" i="7"/>
  <c r="O920" i="7"/>
  <c r="N920" i="7"/>
  <c r="M920" i="7"/>
  <c r="S919" i="7"/>
  <c r="R919" i="7"/>
  <c r="Q919" i="7"/>
  <c r="P919" i="7"/>
  <c r="O919" i="7"/>
  <c r="N919" i="7"/>
  <c r="M919" i="7"/>
  <c r="S918" i="7"/>
  <c r="R918" i="7"/>
  <c r="Q918" i="7"/>
  <c r="P918" i="7"/>
  <c r="O918" i="7"/>
  <c r="N918" i="7"/>
  <c r="M918" i="7"/>
  <c r="S917" i="7"/>
  <c r="R917" i="7"/>
  <c r="Q917" i="7"/>
  <c r="P917" i="7"/>
  <c r="O917" i="7"/>
  <c r="N917" i="7"/>
  <c r="M917" i="7"/>
  <c r="S916" i="7"/>
  <c r="R916" i="7"/>
  <c r="Q916" i="7"/>
  <c r="P916" i="7"/>
  <c r="O916" i="7"/>
  <c r="N916" i="7"/>
  <c r="M916" i="7"/>
  <c r="S915" i="7"/>
  <c r="R915" i="7"/>
  <c r="Q915" i="7"/>
  <c r="P915" i="7"/>
  <c r="O915" i="7"/>
  <c r="N915" i="7"/>
  <c r="M915" i="7"/>
  <c r="S914" i="7"/>
  <c r="R914" i="7"/>
  <c r="Q914" i="7"/>
  <c r="P914" i="7"/>
  <c r="O914" i="7"/>
  <c r="N914" i="7"/>
  <c r="M914" i="7"/>
  <c r="S913" i="7"/>
  <c r="R913" i="7"/>
  <c r="Q913" i="7"/>
  <c r="P913" i="7"/>
  <c r="O913" i="7"/>
  <c r="N913" i="7"/>
  <c r="M913" i="7"/>
  <c r="S912" i="7"/>
  <c r="R912" i="7"/>
  <c r="Q912" i="7"/>
  <c r="P912" i="7"/>
  <c r="O912" i="7"/>
  <c r="N912" i="7"/>
  <c r="M912" i="7"/>
  <c r="S911" i="7"/>
  <c r="R911" i="7"/>
  <c r="Q911" i="7"/>
  <c r="P911" i="7"/>
  <c r="O911" i="7"/>
  <c r="N911" i="7"/>
  <c r="M911" i="7"/>
  <c r="S910" i="7"/>
  <c r="R910" i="7"/>
  <c r="Q910" i="7"/>
  <c r="P910" i="7"/>
  <c r="O910" i="7"/>
  <c r="N910" i="7"/>
  <c r="M910" i="7"/>
  <c r="S909" i="7"/>
  <c r="R909" i="7"/>
  <c r="Q909" i="7"/>
  <c r="P909" i="7"/>
  <c r="O909" i="7"/>
  <c r="N909" i="7"/>
  <c r="M909" i="7"/>
  <c r="S908" i="7"/>
  <c r="R908" i="7"/>
  <c r="Q908" i="7"/>
  <c r="P908" i="7"/>
  <c r="O908" i="7"/>
  <c r="N908" i="7"/>
  <c r="M908" i="7"/>
  <c r="S907" i="7"/>
  <c r="R907" i="7"/>
  <c r="Q907" i="7"/>
  <c r="P907" i="7"/>
  <c r="O907" i="7"/>
  <c r="N907" i="7"/>
  <c r="M907" i="7"/>
  <c r="S906" i="7"/>
  <c r="R906" i="7"/>
  <c r="Q906" i="7"/>
  <c r="P906" i="7"/>
  <c r="O906" i="7"/>
  <c r="N906" i="7"/>
  <c r="M906" i="7"/>
  <c r="S905" i="7"/>
  <c r="R905" i="7"/>
  <c r="Q905" i="7"/>
  <c r="P905" i="7"/>
  <c r="O905" i="7"/>
  <c r="N905" i="7"/>
  <c r="M905" i="7"/>
  <c r="S904" i="7"/>
  <c r="R904" i="7"/>
  <c r="Q904" i="7"/>
  <c r="P904" i="7"/>
  <c r="O904" i="7"/>
  <c r="N904" i="7"/>
  <c r="M904" i="7"/>
  <c r="S903" i="7"/>
  <c r="R903" i="7"/>
  <c r="Q903" i="7"/>
  <c r="P903" i="7"/>
  <c r="O903" i="7"/>
  <c r="N903" i="7"/>
  <c r="M903" i="7"/>
  <c r="S902" i="7"/>
  <c r="R902" i="7"/>
  <c r="Q902" i="7"/>
  <c r="P902" i="7"/>
  <c r="O902" i="7"/>
  <c r="N902" i="7"/>
  <c r="M902" i="7"/>
  <c r="S901" i="7"/>
  <c r="R901" i="7"/>
  <c r="Q901" i="7"/>
  <c r="P901" i="7"/>
  <c r="O901" i="7"/>
  <c r="N901" i="7"/>
  <c r="M901" i="7"/>
  <c r="S900" i="7"/>
  <c r="R900" i="7"/>
  <c r="Q900" i="7"/>
  <c r="P900" i="7"/>
  <c r="O900" i="7"/>
  <c r="N900" i="7"/>
  <c r="M900" i="7"/>
  <c r="S899" i="7"/>
  <c r="R899" i="7"/>
  <c r="Q899" i="7"/>
  <c r="P899" i="7"/>
  <c r="O899" i="7"/>
  <c r="N899" i="7"/>
  <c r="M899" i="7"/>
  <c r="S898" i="7"/>
  <c r="R898" i="7"/>
  <c r="Q898" i="7"/>
  <c r="P898" i="7"/>
  <c r="O898" i="7"/>
  <c r="N898" i="7"/>
  <c r="M898" i="7"/>
  <c r="S897" i="7"/>
  <c r="R897" i="7"/>
  <c r="Q897" i="7"/>
  <c r="P897" i="7"/>
  <c r="O897" i="7"/>
  <c r="N897" i="7"/>
  <c r="M897" i="7"/>
  <c r="S896" i="7"/>
  <c r="R896" i="7"/>
  <c r="Q896" i="7"/>
  <c r="P896" i="7"/>
  <c r="O896" i="7"/>
  <c r="N896" i="7"/>
  <c r="M896" i="7"/>
  <c r="S895" i="7"/>
  <c r="R895" i="7"/>
  <c r="Q895" i="7"/>
  <c r="P895" i="7"/>
  <c r="O895" i="7"/>
  <c r="N895" i="7"/>
  <c r="M895" i="7"/>
  <c r="S894" i="7"/>
  <c r="R894" i="7"/>
  <c r="Q894" i="7"/>
  <c r="P894" i="7"/>
  <c r="O894" i="7"/>
  <c r="N894" i="7"/>
  <c r="M894" i="7"/>
  <c r="S893" i="7"/>
  <c r="R893" i="7"/>
  <c r="Q893" i="7"/>
  <c r="P893" i="7"/>
  <c r="O893" i="7"/>
  <c r="N893" i="7"/>
  <c r="M893" i="7"/>
  <c r="S892" i="7"/>
  <c r="R892" i="7"/>
  <c r="Q892" i="7"/>
  <c r="P892" i="7"/>
  <c r="O892" i="7"/>
  <c r="N892" i="7"/>
  <c r="M892" i="7"/>
  <c r="S891" i="7"/>
  <c r="R891" i="7"/>
  <c r="Q891" i="7"/>
  <c r="P891" i="7"/>
  <c r="O891" i="7"/>
  <c r="N891" i="7"/>
  <c r="M891" i="7"/>
  <c r="S890" i="7"/>
  <c r="R890" i="7"/>
  <c r="Q890" i="7"/>
  <c r="P890" i="7"/>
  <c r="O890" i="7"/>
  <c r="N890" i="7"/>
  <c r="M890" i="7"/>
  <c r="S889" i="7"/>
  <c r="R889" i="7"/>
  <c r="Q889" i="7"/>
  <c r="P889" i="7"/>
  <c r="O889" i="7"/>
  <c r="N889" i="7"/>
  <c r="M889" i="7"/>
  <c r="S888" i="7"/>
  <c r="R888" i="7"/>
  <c r="Q888" i="7"/>
  <c r="P888" i="7"/>
  <c r="O888" i="7"/>
  <c r="N888" i="7"/>
  <c r="M888" i="7"/>
  <c r="S887" i="7"/>
  <c r="R887" i="7"/>
  <c r="Q887" i="7"/>
  <c r="P887" i="7"/>
  <c r="O887" i="7"/>
  <c r="N887" i="7"/>
  <c r="M887" i="7"/>
  <c r="S886" i="7"/>
  <c r="R886" i="7"/>
  <c r="Q886" i="7"/>
  <c r="P886" i="7"/>
  <c r="O886" i="7"/>
  <c r="N886" i="7"/>
  <c r="M886" i="7"/>
  <c r="S885" i="7"/>
  <c r="R885" i="7"/>
  <c r="Q885" i="7"/>
  <c r="P885" i="7"/>
  <c r="O885" i="7"/>
  <c r="N885" i="7"/>
  <c r="M885" i="7"/>
  <c r="S884" i="7"/>
  <c r="R884" i="7"/>
  <c r="Q884" i="7"/>
  <c r="P884" i="7"/>
  <c r="O884" i="7"/>
  <c r="N884" i="7"/>
  <c r="M884" i="7"/>
  <c r="S883" i="7"/>
  <c r="R883" i="7"/>
  <c r="Q883" i="7"/>
  <c r="P883" i="7"/>
  <c r="O883" i="7"/>
  <c r="N883" i="7"/>
  <c r="M883" i="7"/>
  <c r="S882" i="7"/>
  <c r="R882" i="7"/>
  <c r="Q882" i="7"/>
  <c r="P882" i="7"/>
  <c r="O882" i="7"/>
  <c r="N882" i="7"/>
  <c r="M882" i="7"/>
  <c r="S881" i="7"/>
  <c r="R881" i="7"/>
  <c r="Q881" i="7"/>
  <c r="P881" i="7"/>
  <c r="O881" i="7"/>
  <c r="N881" i="7"/>
  <c r="M881" i="7"/>
  <c r="S880" i="7"/>
  <c r="R880" i="7"/>
  <c r="Q880" i="7"/>
  <c r="P880" i="7"/>
  <c r="O880" i="7"/>
  <c r="N880" i="7"/>
  <c r="M880" i="7"/>
  <c r="S879" i="7"/>
  <c r="R879" i="7"/>
  <c r="Q879" i="7"/>
  <c r="P879" i="7"/>
  <c r="O879" i="7"/>
  <c r="N879" i="7"/>
  <c r="M879" i="7"/>
  <c r="S878" i="7"/>
  <c r="R878" i="7"/>
  <c r="Q878" i="7"/>
  <c r="P878" i="7"/>
  <c r="O878" i="7"/>
  <c r="N878" i="7"/>
  <c r="M878" i="7"/>
  <c r="S877" i="7"/>
  <c r="R877" i="7"/>
  <c r="Q877" i="7"/>
  <c r="P877" i="7"/>
  <c r="O877" i="7"/>
  <c r="N877" i="7"/>
  <c r="M877" i="7"/>
  <c r="S876" i="7"/>
  <c r="R876" i="7"/>
  <c r="Q876" i="7"/>
  <c r="P876" i="7"/>
  <c r="O876" i="7"/>
  <c r="N876" i="7"/>
  <c r="M876" i="7"/>
  <c r="S875" i="7"/>
  <c r="R875" i="7"/>
  <c r="Q875" i="7"/>
  <c r="P875" i="7"/>
  <c r="O875" i="7"/>
  <c r="N875" i="7"/>
  <c r="M875" i="7"/>
  <c r="S874" i="7"/>
  <c r="R874" i="7"/>
  <c r="Q874" i="7"/>
  <c r="P874" i="7"/>
  <c r="O874" i="7"/>
  <c r="N874" i="7"/>
  <c r="M874" i="7"/>
  <c r="S873" i="7"/>
  <c r="R873" i="7"/>
  <c r="Q873" i="7"/>
  <c r="P873" i="7"/>
  <c r="O873" i="7"/>
  <c r="N873" i="7"/>
  <c r="M873" i="7"/>
  <c r="S872" i="7"/>
  <c r="R872" i="7"/>
  <c r="Q872" i="7"/>
  <c r="P872" i="7"/>
  <c r="O872" i="7"/>
  <c r="N872" i="7"/>
  <c r="M872" i="7"/>
  <c r="S871" i="7"/>
  <c r="R871" i="7"/>
  <c r="Q871" i="7"/>
  <c r="P871" i="7"/>
  <c r="O871" i="7"/>
  <c r="N871" i="7"/>
  <c r="M871" i="7"/>
  <c r="S870" i="7"/>
  <c r="R870" i="7"/>
  <c r="Q870" i="7"/>
  <c r="P870" i="7"/>
  <c r="O870" i="7"/>
  <c r="N870" i="7"/>
  <c r="M870" i="7"/>
  <c r="S869" i="7"/>
  <c r="R869" i="7"/>
  <c r="Q869" i="7"/>
  <c r="P869" i="7"/>
  <c r="O869" i="7"/>
  <c r="N869" i="7"/>
  <c r="M869" i="7"/>
  <c r="S868" i="7"/>
  <c r="R868" i="7"/>
  <c r="Q868" i="7"/>
  <c r="P868" i="7"/>
  <c r="O868" i="7"/>
  <c r="N868" i="7"/>
  <c r="M868" i="7"/>
  <c r="S867" i="7"/>
  <c r="R867" i="7"/>
  <c r="Q867" i="7"/>
  <c r="P867" i="7"/>
  <c r="O867" i="7"/>
  <c r="N867" i="7"/>
  <c r="M867" i="7"/>
  <c r="S866" i="7"/>
  <c r="R866" i="7"/>
  <c r="Q866" i="7"/>
  <c r="P866" i="7"/>
  <c r="O866" i="7"/>
  <c r="N866" i="7"/>
  <c r="M866" i="7"/>
  <c r="S865" i="7"/>
  <c r="R865" i="7"/>
  <c r="Q865" i="7"/>
  <c r="P865" i="7"/>
  <c r="O865" i="7"/>
  <c r="N865" i="7"/>
  <c r="M865" i="7"/>
  <c r="S864" i="7"/>
  <c r="R864" i="7"/>
  <c r="Q864" i="7"/>
  <c r="P864" i="7"/>
  <c r="O864" i="7"/>
  <c r="N864" i="7"/>
  <c r="M864" i="7"/>
  <c r="S863" i="7"/>
  <c r="R863" i="7"/>
  <c r="Q863" i="7"/>
  <c r="P863" i="7"/>
  <c r="O863" i="7"/>
  <c r="N863" i="7"/>
  <c r="M863" i="7"/>
  <c r="S862" i="7"/>
  <c r="R862" i="7"/>
  <c r="Q862" i="7"/>
  <c r="P862" i="7"/>
  <c r="O862" i="7"/>
  <c r="N862" i="7"/>
  <c r="M862" i="7"/>
  <c r="S861" i="7"/>
  <c r="R861" i="7"/>
  <c r="Q861" i="7"/>
  <c r="P861" i="7"/>
  <c r="O861" i="7"/>
  <c r="N861" i="7"/>
  <c r="M861" i="7"/>
  <c r="S860" i="7"/>
  <c r="R860" i="7"/>
  <c r="Q860" i="7"/>
  <c r="P860" i="7"/>
  <c r="O860" i="7"/>
  <c r="N860" i="7"/>
  <c r="M860" i="7"/>
  <c r="S859" i="7"/>
  <c r="R859" i="7"/>
  <c r="Q859" i="7"/>
  <c r="P859" i="7"/>
  <c r="O859" i="7"/>
  <c r="N859" i="7"/>
  <c r="M859" i="7"/>
  <c r="S858" i="7"/>
  <c r="R858" i="7"/>
  <c r="Q858" i="7"/>
  <c r="P858" i="7"/>
  <c r="O858" i="7"/>
  <c r="N858" i="7"/>
  <c r="M858" i="7"/>
  <c r="S857" i="7"/>
  <c r="R857" i="7"/>
  <c r="Q857" i="7"/>
  <c r="P857" i="7"/>
  <c r="O857" i="7"/>
  <c r="N857" i="7"/>
  <c r="M857" i="7"/>
  <c r="S856" i="7"/>
  <c r="R856" i="7"/>
  <c r="Q856" i="7"/>
  <c r="P856" i="7"/>
  <c r="O856" i="7"/>
  <c r="N856" i="7"/>
  <c r="M856" i="7"/>
  <c r="S855" i="7"/>
  <c r="R855" i="7"/>
  <c r="Q855" i="7"/>
  <c r="P855" i="7"/>
  <c r="O855" i="7"/>
  <c r="N855" i="7"/>
  <c r="M855" i="7"/>
  <c r="S854" i="7"/>
  <c r="R854" i="7"/>
  <c r="Q854" i="7"/>
  <c r="P854" i="7"/>
  <c r="O854" i="7"/>
  <c r="N854" i="7"/>
  <c r="M854" i="7"/>
  <c r="S853" i="7"/>
  <c r="R853" i="7"/>
  <c r="Q853" i="7"/>
  <c r="P853" i="7"/>
  <c r="O853" i="7"/>
  <c r="N853" i="7"/>
  <c r="M853" i="7"/>
  <c r="S852" i="7"/>
  <c r="R852" i="7"/>
  <c r="Q852" i="7"/>
  <c r="P852" i="7"/>
  <c r="O852" i="7"/>
  <c r="N852" i="7"/>
  <c r="M852" i="7"/>
  <c r="S851" i="7"/>
  <c r="R851" i="7"/>
  <c r="Q851" i="7"/>
  <c r="P851" i="7"/>
  <c r="O851" i="7"/>
  <c r="N851" i="7"/>
  <c r="M851" i="7"/>
  <c r="S850" i="7"/>
  <c r="R850" i="7"/>
  <c r="Q850" i="7"/>
  <c r="P850" i="7"/>
  <c r="O850" i="7"/>
  <c r="N850" i="7"/>
  <c r="M850" i="7"/>
  <c r="S849" i="7"/>
  <c r="R849" i="7"/>
  <c r="Q849" i="7"/>
  <c r="P849" i="7"/>
  <c r="O849" i="7"/>
  <c r="N849" i="7"/>
  <c r="M849" i="7"/>
  <c r="S848" i="7"/>
  <c r="R848" i="7"/>
  <c r="Q848" i="7"/>
  <c r="P848" i="7"/>
  <c r="O848" i="7"/>
  <c r="N848" i="7"/>
  <c r="M848" i="7"/>
  <c r="S847" i="7"/>
  <c r="R847" i="7"/>
  <c r="Q847" i="7"/>
  <c r="P847" i="7"/>
  <c r="O847" i="7"/>
  <c r="N847" i="7"/>
  <c r="M847" i="7"/>
  <c r="S846" i="7"/>
  <c r="R846" i="7"/>
  <c r="Q846" i="7"/>
  <c r="P846" i="7"/>
  <c r="O846" i="7"/>
  <c r="N846" i="7"/>
  <c r="M846" i="7"/>
  <c r="S845" i="7"/>
  <c r="R845" i="7"/>
  <c r="Q845" i="7"/>
  <c r="P845" i="7"/>
  <c r="O845" i="7"/>
  <c r="N845" i="7"/>
  <c r="M845" i="7"/>
  <c r="S844" i="7"/>
  <c r="R844" i="7"/>
  <c r="Q844" i="7"/>
  <c r="P844" i="7"/>
  <c r="O844" i="7"/>
  <c r="N844" i="7"/>
  <c r="M844" i="7"/>
  <c r="S843" i="7"/>
  <c r="R843" i="7"/>
  <c r="Q843" i="7"/>
  <c r="P843" i="7"/>
  <c r="O843" i="7"/>
  <c r="N843" i="7"/>
  <c r="M843" i="7"/>
  <c r="S842" i="7"/>
  <c r="R842" i="7"/>
  <c r="Q842" i="7"/>
  <c r="P842" i="7"/>
  <c r="O842" i="7"/>
  <c r="N842" i="7"/>
  <c r="M842" i="7"/>
  <c r="S841" i="7"/>
  <c r="R841" i="7"/>
  <c r="Q841" i="7"/>
  <c r="P841" i="7"/>
  <c r="O841" i="7"/>
  <c r="N841" i="7"/>
  <c r="M841" i="7"/>
  <c r="S840" i="7"/>
  <c r="R840" i="7"/>
  <c r="Q840" i="7"/>
  <c r="P840" i="7"/>
  <c r="O840" i="7"/>
  <c r="N840" i="7"/>
  <c r="M840" i="7"/>
  <c r="S839" i="7"/>
  <c r="R839" i="7"/>
  <c r="Q839" i="7"/>
  <c r="P839" i="7"/>
  <c r="O839" i="7"/>
  <c r="N839" i="7"/>
  <c r="M839" i="7"/>
  <c r="S838" i="7"/>
  <c r="R838" i="7"/>
  <c r="Q838" i="7"/>
  <c r="P838" i="7"/>
  <c r="O838" i="7"/>
  <c r="N838" i="7"/>
  <c r="M838" i="7"/>
  <c r="S837" i="7"/>
  <c r="R837" i="7"/>
  <c r="Q837" i="7"/>
  <c r="P837" i="7"/>
  <c r="O837" i="7"/>
  <c r="N837" i="7"/>
  <c r="M837" i="7"/>
  <c r="S836" i="7"/>
  <c r="R836" i="7"/>
  <c r="Q836" i="7"/>
  <c r="P836" i="7"/>
  <c r="O836" i="7"/>
  <c r="N836" i="7"/>
  <c r="M836" i="7"/>
  <c r="S835" i="7"/>
  <c r="R835" i="7"/>
  <c r="Q835" i="7"/>
  <c r="P835" i="7"/>
  <c r="O835" i="7"/>
  <c r="N835" i="7"/>
  <c r="M835" i="7"/>
  <c r="S834" i="7"/>
  <c r="R834" i="7"/>
  <c r="Q834" i="7"/>
  <c r="P834" i="7"/>
  <c r="O834" i="7"/>
  <c r="N834" i="7"/>
  <c r="M834" i="7"/>
  <c r="S833" i="7"/>
  <c r="R833" i="7"/>
  <c r="Q833" i="7"/>
  <c r="P833" i="7"/>
  <c r="O833" i="7"/>
  <c r="N833" i="7"/>
  <c r="M833" i="7"/>
  <c r="S832" i="7"/>
  <c r="R832" i="7"/>
  <c r="Q832" i="7"/>
  <c r="P832" i="7"/>
  <c r="O832" i="7"/>
  <c r="N832" i="7"/>
  <c r="M832" i="7"/>
  <c r="S831" i="7"/>
  <c r="R831" i="7"/>
  <c r="Q831" i="7"/>
  <c r="P831" i="7"/>
  <c r="O831" i="7"/>
  <c r="N831" i="7"/>
  <c r="M831" i="7"/>
  <c r="S830" i="7"/>
  <c r="R830" i="7"/>
  <c r="Q830" i="7"/>
  <c r="P830" i="7"/>
  <c r="O830" i="7"/>
  <c r="N830" i="7"/>
  <c r="M830" i="7"/>
  <c r="S829" i="7"/>
  <c r="R829" i="7"/>
  <c r="Q829" i="7"/>
  <c r="P829" i="7"/>
  <c r="O829" i="7"/>
  <c r="N829" i="7"/>
  <c r="M829" i="7"/>
  <c r="S828" i="7"/>
  <c r="R828" i="7"/>
  <c r="Q828" i="7"/>
  <c r="P828" i="7"/>
  <c r="O828" i="7"/>
  <c r="N828" i="7"/>
  <c r="M828" i="7"/>
  <c r="S827" i="7"/>
  <c r="R827" i="7"/>
  <c r="Q827" i="7"/>
  <c r="P827" i="7"/>
  <c r="O827" i="7"/>
  <c r="N827" i="7"/>
  <c r="M827" i="7"/>
  <c r="S826" i="7"/>
  <c r="R826" i="7"/>
  <c r="Q826" i="7"/>
  <c r="P826" i="7"/>
  <c r="O826" i="7"/>
  <c r="N826" i="7"/>
  <c r="M826" i="7"/>
  <c r="S825" i="7"/>
  <c r="R825" i="7"/>
  <c r="Q825" i="7"/>
  <c r="P825" i="7"/>
  <c r="O825" i="7"/>
  <c r="N825" i="7"/>
  <c r="M825" i="7"/>
  <c r="S824" i="7"/>
  <c r="R824" i="7"/>
  <c r="Q824" i="7"/>
  <c r="P824" i="7"/>
  <c r="O824" i="7"/>
  <c r="N824" i="7"/>
  <c r="M824" i="7"/>
  <c r="S823" i="7"/>
  <c r="R823" i="7"/>
  <c r="Q823" i="7"/>
  <c r="P823" i="7"/>
  <c r="O823" i="7"/>
  <c r="N823" i="7"/>
  <c r="M823" i="7"/>
  <c r="S822" i="7"/>
  <c r="R822" i="7"/>
  <c r="Q822" i="7"/>
  <c r="P822" i="7"/>
  <c r="O822" i="7"/>
  <c r="N822" i="7"/>
  <c r="M822" i="7"/>
  <c r="S821" i="7"/>
  <c r="R821" i="7"/>
  <c r="Q821" i="7"/>
  <c r="P821" i="7"/>
  <c r="O821" i="7"/>
  <c r="N821" i="7"/>
  <c r="M821" i="7"/>
  <c r="S820" i="7"/>
  <c r="R820" i="7"/>
  <c r="Q820" i="7"/>
  <c r="P820" i="7"/>
  <c r="O820" i="7"/>
  <c r="N820" i="7"/>
  <c r="M820" i="7"/>
  <c r="S819" i="7"/>
  <c r="R819" i="7"/>
  <c r="Q819" i="7"/>
  <c r="P819" i="7"/>
  <c r="O819" i="7"/>
  <c r="N819" i="7"/>
  <c r="M819" i="7"/>
  <c r="S818" i="7"/>
  <c r="R818" i="7"/>
  <c r="Q818" i="7"/>
  <c r="P818" i="7"/>
  <c r="O818" i="7"/>
  <c r="N818" i="7"/>
  <c r="M818" i="7"/>
  <c r="S817" i="7"/>
  <c r="R817" i="7"/>
  <c r="Q817" i="7"/>
  <c r="P817" i="7"/>
  <c r="O817" i="7"/>
  <c r="N817" i="7"/>
  <c r="M817" i="7"/>
  <c r="S816" i="7"/>
  <c r="R816" i="7"/>
  <c r="Q816" i="7"/>
  <c r="P816" i="7"/>
  <c r="O816" i="7"/>
  <c r="N816" i="7"/>
  <c r="M816" i="7"/>
  <c r="S815" i="7"/>
  <c r="R815" i="7"/>
  <c r="Q815" i="7"/>
  <c r="P815" i="7"/>
  <c r="O815" i="7"/>
  <c r="N815" i="7"/>
  <c r="M815" i="7"/>
  <c r="S814" i="7"/>
  <c r="R814" i="7"/>
  <c r="Q814" i="7"/>
  <c r="P814" i="7"/>
  <c r="O814" i="7"/>
  <c r="N814" i="7"/>
  <c r="M814" i="7"/>
  <c r="S813" i="7"/>
  <c r="R813" i="7"/>
  <c r="Q813" i="7"/>
  <c r="P813" i="7"/>
  <c r="O813" i="7"/>
  <c r="N813" i="7"/>
  <c r="M813" i="7"/>
  <c r="S812" i="7"/>
  <c r="R812" i="7"/>
  <c r="Q812" i="7"/>
  <c r="P812" i="7"/>
  <c r="O812" i="7"/>
  <c r="N812" i="7"/>
  <c r="M812" i="7"/>
  <c r="S811" i="7"/>
  <c r="R811" i="7"/>
  <c r="Q811" i="7"/>
  <c r="P811" i="7"/>
  <c r="O811" i="7"/>
  <c r="N811" i="7"/>
  <c r="M811" i="7"/>
  <c r="S810" i="7"/>
  <c r="R810" i="7"/>
  <c r="Q810" i="7"/>
  <c r="P810" i="7"/>
  <c r="O810" i="7"/>
  <c r="N810" i="7"/>
  <c r="M810" i="7"/>
  <c r="S809" i="7"/>
  <c r="R809" i="7"/>
  <c r="Q809" i="7"/>
  <c r="P809" i="7"/>
  <c r="O809" i="7"/>
  <c r="N809" i="7"/>
  <c r="M809" i="7"/>
  <c r="S808" i="7"/>
  <c r="R808" i="7"/>
  <c r="Q808" i="7"/>
  <c r="P808" i="7"/>
  <c r="O808" i="7"/>
  <c r="N808" i="7"/>
  <c r="M808" i="7"/>
  <c r="S807" i="7"/>
  <c r="R807" i="7"/>
  <c r="Q807" i="7"/>
  <c r="P807" i="7"/>
  <c r="O807" i="7"/>
  <c r="N807" i="7"/>
  <c r="M807" i="7"/>
  <c r="S806" i="7"/>
  <c r="R806" i="7"/>
  <c r="Q806" i="7"/>
  <c r="P806" i="7"/>
  <c r="O806" i="7"/>
  <c r="N806" i="7"/>
  <c r="M806" i="7"/>
  <c r="S805" i="7"/>
  <c r="R805" i="7"/>
  <c r="Q805" i="7"/>
  <c r="P805" i="7"/>
  <c r="O805" i="7"/>
  <c r="N805" i="7"/>
  <c r="M805" i="7"/>
  <c r="S804" i="7"/>
  <c r="R804" i="7"/>
  <c r="Q804" i="7"/>
  <c r="P804" i="7"/>
  <c r="O804" i="7"/>
  <c r="N804" i="7"/>
  <c r="M804" i="7"/>
  <c r="S803" i="7"/>
  <c r="R803" i="7"/>
  <c r="Q803" i="7"/>
  <c r="P803" i="7"/>
  <c r="O803" i="7"/>
  <c r="N803" i="7"/>
  <c r="M803" i="7"/>
  <c r="S802" i="7"/>
  <c r="R802" i="7"/>
  <c r="Q802" i="7"/>
  <c r="P802" i="7"/>
  <c r="O802" i="7"/>
  <c r="N802" i="7"/>
  <c r="M802" i="7"/>
  <c r="S801" i="7"/>
  <c r="R801" i="7"/>
  <c r="Q801" i="7"/>
  <c r="P801" i="7"/>
  <c r="O801" i="7"/>
  <c r="N801" i="7"/>
  <c r="M801" i="7"/>
  <c r="S800" i="7"/>
  <c r="R800" i="7"/>
  <c r="Q800" i="7"/>
  <c r="P800" i="7"/>
  <c r="O800" i="7"/>
  <c r="N800" i="7"/>
  <c r="M800" i="7"/>
  <c r="S799" i="7"/>
  <c r="R799" i="7"/>
  <c r="Q799" i="7"/>
  <c r="P799" i="7"/>
  <c r="O799" i="7"/>
  <c r="N799" i="7"/>
  <c r="M799" i="7"/>
  <c r="S798" i="7"/>
  <c r="R798" i="7"/>
  <c r="Q798" i="7"/>
  <c r="P798" i="7"/>
  <c r="O798" i="7"/>
  <c r="N798" i="7"/>
  <c r="M798" i="7"/>
  <c r="S797" i="7"/>
  <c r="R797" i="7"/>
  <c r="Q797" i="7"/>
  <c r="P797" i="7"/>
  <c r="O797" i="7"/>
  <c r="N797" i="7"/>
  <c r="M797" i="7"/>
  <c r="S796" i="7"/>
  <c r="R796" i="7"/>
  <c r="Q796" i="7"/>
  <c r="P796" i="7"/>
  <c r="O796" i="7"/>
  <c r="N796" i="7"/>
  <c r="M796" i="7"/>
  <c r="S795" i="7"/>
  <c r="R795" i="7"/>
  <c r="Q795" i="7"/>
  <c r="P795" i="7"/>
  <c r="O795" i="7"/>
  <c r="N795" i="7"/>
  <c r="M795" i="7"/>
  <c r="S794" i="7"/>
  <c r="R794" i="7"/>
  <c r="Q794" i="7"/>
  <c r="P794" i="7"/>
  <c r="O794" i="7"/>
  <c r="N794" i="7"/>
  <c r="M794" i="7"/>
  <c r="S793" i="7"/>
  <c r="R793" i="7"/>
  <c r="Q793" i="7"/>
  <c r="P793" i="7"/>
  <c r="O793" i="7"/>
  <c r="N793" i="7"/>
  <c r="M793" i="7"/>
  <c r="S792" i="7"/>
  <c r="R792" i="7"/>
  <c r="Q792" i="7"/>
  <c r="P792" i="7"/>
  <c r="O792" i="7"/>
  <c r="N792" i="7"/>
  <c r="M792" i="7"/>
  <c r="S791" i="7"/>
  <c r="R791" i="7"/>
  <c r="Q791" i="7"/>
  <c r="P791" i="7"/>
  <c r="O791" i="7"/>
  <c r="N791" i="7"/>
  <c r="M791" i="7"/>
  <c r="S790" i="7"/>
  <c r="R790" i="7"/>
  <c r="Q790" i="7"/>
  <c r="P790" i="7"/>
  <c r="O790" i="7"/>
  <c r="N790" i="7"/>
  <c r="M790" i="7"/>
  <c r="S789" i="7"/>
  <c r="R789" i="7"/>
  <c r="Q789" i="7"/>
  <c r="P789" i="7"/>
  <c r="O789" i="7"/>
  <c r="N789" i="7"/>
  <c r="M789" i="7"/>
  <c r="S788" i="7"/>
  <c r="R788" i="7"/>
  <c r="Q788" i="7"/>
  <c r="P788" i="7"/>
  <c r="O788" i="7"/>
  <c r="N788" i="7"/>
  <c r="M788" i="7"/>
  <c r="S787" i="7"/>
  <c r="R787" i="7"/>
  <c r="Q787" i="7"/>
  <c r="P787" i="7"/>
  <c r="O787" i="7"/>
  <c r="N787" i="7"/>
  <c r="M787" i="7"/>
  <c r="S786" i="7"/>
  <c r="R786" i="7"/>
  <c r="Q786" i="7"/>
  <c r="P786" i="7"/>
  <c r="O786" i="7"/>
  <c r="N786" i="7"/>
  <c r="M786" i="7"/>
  <c r="S785" i="7"/>
  <c r="R785" i="7"/>
  <c r="Q785" i="7"/>
  <c r="P785" i="7"/>
  <c r="O785" i="7"/>
  <c r="N785" i="7"/>
  <c r="M785" i="7"/>
  <c r="S784" i="7"/>
  <c r="R784" i="7"/>
  <c r="Q784" i="7"/>
  <c r="P784" i="7"/>
  <c r="O784" i="7"/>
  <c r="N784" i="7"/>
  <c r="M784" i="7"/>
  <c r="S783" i="7"/>
  <c r="R783" i="7"/>
  <c r="Q783" i="7"/>
  <c r="P783" i="7"/>
  <c r="O783" i="7"/>
  <c r="N783" i="7"/>
  <c r="M783" i="7"/>
  <c r="S782" i="7"/>
  <c r="R782" i="7"/>
  <c r="Q782" i="7"/>
  <c r="P782" i="7"/>
  <c r="O782" i="7"/>
  <c r="N782" i="7"/>
  <c r="M782" i="7"/>
  <c r="S781" i="7"/>
  <c r="R781" i="7"/>
  <c r="Q781" i="7"/>
  <c r="P781" i="7"/>
  <c r="O781" i="7"/>
  <c r="N781" i="7"/>
  <c r="M781" i="7"/>
  <c r="S780" i="7"/>
  <c r="R780" i="7"/>
  <c r="Q780" i="7"/>
  <c r="P780" i="7"/>
  <c r="O780" i="7"/>
  <c r="N780" i="7"/>
  <c r="M780" i="7"/>
  <c r="S779" i="7"/>
  <c r="R779" i="7"/>
  <c r="Q779" i="7"/>
  <c r="P779" i="7"/>
  <c r="O779" i="7"/>
  <c r="N779" i="7"/>
  <c r="M779" i="7"/>
  <c r="S778" i="7"/>
  <c r="R778" i="7"/>
  <c r="Q778" i="7"/>
  <c r="P778" i="7"/>
  <c r="O778" i="7"/>
  <c r="N778" i="7"/>
  <c r="M778" i="7"/>
  <c r="S777" i="7"/>
  <c r="R777" i="7"/>
  <c r="Q777" i="7"/>
  <c r="P777" i="7"/>
  <c r="O777" i="7"/>
  <c r="N777" i="7"/>
  <c r="M777" i="7"/>
  <c r="S776" i="7"/>
  <c r="R776" i="7"/>
  <c r="Q776" i="7"/>
  <c r="P776" i="7"/>
  <c r="O776" i="7"/>
  <c r="N776" i="7"/>
  <c r="M776" i="7"/>
  <c r="S775" i="7"/>
  <c r="R775" i="7"/>
  <c r="Q775" i="7"/>
  <c r="P775" i="7"/>
  <c r="O775" i="7"/>
  <c r="N775" i="7"/>
  <c r="M775" i="7"/>
  <c r="S774" i="7"/>
  <c r="R774" i="7"/>
  <c r="Q774" i="7"/>
  <c r="P774" i="7"/>
  <c r="O774" i="7"/>
  <c r="N774" i="7"/>
  <c r="M774" i="7"/>
  <c r="S773" i="7"/>
  <c r="R773" i="7"/>
  <c r="Q773" i="7"/>
  <c r="P773" i="7"/>
  <c r="O773" i="7"/>
  <c r="N773" i="7"/>
  <c r="M773" i="7"/>
  <c r="S772" i="7"/>
  <c r="R772" i="7"/>
  <c r="Q772" i="7"/>
  <c r="P772" i="7"/>
  <c r="O772" i="7"/>
  <c r="N772" i="7"/>
  <c r="M772" i="7"/>
  <c r="S771" i="7"/>
  <c r="R771" i="7"/>
  <c r="Q771" i="7"/>
  <c r="P771" i="7"/>
  <c r="O771" i="7"/>
  <c r="N771" i="7"/>
  <c r="M771" i="7"/>
  <c r="S770" i="7"/>
  <c r="R770" i="7"/>
  <c r="Q770" i="7"/>
  <c r="P770" i="7"/>
  <c r="O770" i="7"/>
  <c r="N770" i="7"/>
  <c r="M770" i="7"/>
  <c r="S769" i="7"/>
  <c r="R769" i="7"/>
  <c r="Q769" i="7"/>
  <c r="P769" i="7"/>
  <c r="O769" i="7"/>
  <c r="N769" i="7"/>
  <c r="M769" i="7"/>
  <c r="S768" i="7"/>
  <c r="R768" i="7"/>
  <c r="Q768" i="7"/>
  <c r="P768" i="7"/>
  <c r="O768" i="7"/>
  <c r="N768" i="7"/>
  <c r="M768" i="7"/>
  <c r="S767" i="7"/>
  <c r="R767" i="7"/>
  <c r="Q767" i="7"/>
  <c r="P767" i="7"/>
  <c r="O767" i="7"/>
  <c r="N767" i="7"/>
  <c r="M767" i="7"/>
  <c r="S766" i="7"/>
  <c r="R766" i="7"/>
  <c r="Q766" i="7"/>
  <c r="P766" i="7"/>
  <c r="O766" i="7"/>
  <c r="N766" i="7"/>
  <c r="M766" i="7"/>
  <c r="S765" i="7"/>
  <c r="R765" i="7"/>
  <c r="Q765" i="7"/>
  <c r="P765" i="7"/>
  <c r="O765" i="7"/>
  <c r="N765" i="7"/>
  <c r="M765" i="7"/>
  <c r="S764" i="7"/>
  <c r="R764" i="7"/>
  <c r="Q764" i="7"/>
  <c r="P764" i="7"/>
  <c r="O764" i="7"/>
  <c r="N764" i="7"/>
  <c r="M764" i="7"/>
  <c r="S763" i="7"/>
  <c r="R763" i="7"/>
  <c r="Q763" i="7"/>
  <c r="P763" i="7"/>
  <c r="O763" i="7"/>
  <c r="N763" i="7"/>
  <c r="M763" i="7"/>
  <c r="S762" i="7"/>
  <c r="R762" i="7"/>
  <c r="Q762" i="7"/>
  <c r="P762" i="7"/>
  <c r="O762" i="7"/>
  <c r="N762" i="7"/>
  <c r="M762" i="7"/>
  <c r="S761" i="7"/>
  <c r="R761" i="7"/>
  <c r="Q761" i="7"/>
  <c r="P761" i="7"/>
  <c r="O761" i="7"/>
  <c r="N761" i="7"/>
  <c r="M761" i="7"/>
  <c r="S760" i="7"/>
  <c r="R760" i="7"/>
  <c r="Q760" i="7"/>
  <c r="P760" i="7"/>
  <c r="O760" i="7"/>
  <c r="N760" i="7"/>
  <c r="M760" i="7"/>
  <c r="S759" i="7"/>
  <c r="R759" i="7"/>
  <c r="Q759" i="7"/>
  <c r="P759" i="7"/>
  <c r="O759" i="7"/>
  <c r="N759" i="7"/>
  <c r="M759" i="7"/>
  <c r="S758" i="7"/>
  <c r="R758" i="7"/>
  <c r="Q758" i="7"/>
  <c r="P758" i="7"/>
  <c r="O758" i="7"/>
  <c r="N758" i="7"/>
  <c r="M758" i="7"/>
  <c r="S757" i="7"/>
  <c r="R757" i="7"/>
  <c r="Q757" i="7"/>
  <c r="P757" i="7"/>
  <c r="O757" i="7"/>
  <c r="N757" i="7"/>
  <c r="M757" i="7"/>
  <c r="S756" i="7"/>
  <c r="R756" i="7"/>
  <c r="Q756" i="7"/>
  <c r="P756" i="7"/>
  <c r="O756" i="7"/>
  <c r="N756" i="7"/>
  <c r="M756" i="7"/>
  <c r="S755" i="7"/>
  <c r="R755" i="7"/>
  <c r="Q755" i="7"/>
  <c r="P755" i="7"/>
  <c r="O755" i="7"/>
  <c r="N755" i="7"/>
  <c r="M755" i="7"/>
  <c r="S754" i="7"/>
  <c r="R754" i="7"/>
  <c r="Q754" i="7"/>
  <c r="P754" i="7"/>
  <c r="O754" i="7"/>
  <c r="N754" i="7"/>
  <c r="M754" i="7"/>
  <c r="S753" i="7"/>
  <c r="R753" i="7"/>
  <c r="Q753" i="7"/>
  <c r="P753" i="7"/>
  <c r="O753" i="7"/>
  <c r="N753" i="7"/>
  <c r="M753" i="7"/>
  <c r="S752" i="7"/>
  <c r="R752" i="7"/>
  <c r="Q752" i="7"/>
  <c r="P752" i="7"/>
  <c r="O752" i="7"/>
  <c r="N752" i="7"/>
  <c r="M752" i="7"/>
  <c r="S751" i="7"/>
  <c r="R751" i="7"/>
  <c r="Q751" i="7"/>
  <c r="P751" i="7"/>
  <c r="O751" i="7"/>
  <c r="N751" i="7"/>
  <c r="M751" i="7"/>
  <c r="S750" i="7"/>
  <c r="R750" i="7"/>
  <c r="Q750" i="7"/>
  <c r="P750" i="7"/>
  <c r="O750" i="7"/>
  <c r="N750" i="7"/>
  <c r="M750" i="7"/>
  <c r="S749" i="7"/>
  <c r="R749" i="7"/>
  <c r="Q749" i="7"/>
  <c r="P749" i="7"/>
  <c r="O749" i="7"/>
  <c r="N749" i="7"/>
  <c r="M749" i="7"/>
  <c r="S748" i="7"/>
  <c r="R748" i="7"/>
  <c r="Q748" i="7"/>
  <c r="P748" i="7"/>
  <c r="O748" i="7"/>
  <c r="N748" i="7"/>
  <c r="M748" i="7"/>
  <c r="S747" i="7"/>
  <c r="R747" i="7"/>
  <c r="Q747" i="7"/>
  <c r="P747" i="7"/>
  <c r="O747" i="7"/>
  <c r="N747" i="7"/>
  <c r="M747" i="7"/>
  <c r="S746" i="7"/>
  <c r="R746" i="7"/>
  <c r="Q746" i="7"/>
  <c r="P746" i="7"/>
  <c r="O746" i="7"/>
  <c r="N746" i="7"/>
  <c r="M746" i="7"/>
  <c r="S745" i="7"/>
  <c r="R745" i="7"/>
  <c r="Q745" i="7"/>
  <c r="P745" i="7"/>
  <c r="O745" i="7"/>
  <c r="N745" i="7"/>
  <c r="M745" i="7"/>
  <c r="S744" i="7"/>
  <c r="R744" i="7"/>
  <c r="Q744" i="7"/>
  <c r="P744" i="7"/>
  <c r="O744" i="7"/>
  <c r="N744" i="7"/>
  <c r="M744" i="7"/>
  <c r="S743" i="7"/>
  <c r="R743" i="7"/>
  <c r="Q743" i="7"/>
  <c r="P743" i="7"/>
  <c r="O743" i="7"/>
  <c r="N743" i="7"/>
  <c r="M743" i="7"/>
  <c r="S742" i="7"/>
  <c r="R742" i="7"/>
  <c r="Q742" i="7"/>
  <c r="P742" i="7"/>
  <c r="O742" i="7"/>
  <c r="N742" i="7"/>
  <c r="M742" i="7"/>
  <c r="S741" i="7"/>
  <c r="R741" i="7"/>
  <c r="Q741" i="7"/>
  <c r="P741" i="7"/>
  <c r="O741" i="7"/>
  <c r="N741" i="7"/>
  <c r="M741" i="7"/>
  <c r="S740" i="7"/>
  <c r="R740" i="7"/>
  <c r="Q740" i="7"/>
  <c r="P740" i="7"/>
  <c r="O740" i="7"/>
  <c r="N740" i="7"/>
  <c r="M740" i="7"/>
  <c r="S739" i="7"/>
  <c r="R739" i="7"/>
  <c r="Q739" i="7"/>
  <c r="P739" i="7"/>
  <c r="O739" i="7"/>
  <c r="N739" i="7"/>
  <c r="M739" i="7"/>
  <c r="S738" i="7"/>
  <c r="R738" i="7"/>
  <c r="Q738" i="7"/>
  <c r="P738" i="7"/>
  <c r="O738" i="7"/>
  <c r="N738" i="7"/>
  <c r="M738" i="7"/>
  <c r="S737" i="7"/>
  <c r="R737" i="7"/>
  <c r="Q737" i="7"/>
  <c r="P737" i="7"/>
  <c r="O737" i="7"/>
  <c r="N737" i="7"/>
  <c r="M737" i="7"/>
  <c r="S736" i="7"/>
  <c r="R736" i="7"/>
  <c r="Q736" i="7"/>
  <c r="P736" i="7"/>
  <c r="O736" i="7"/>
  <c r="N736" i="7"/>
  <c r="M736" i="7"/>
  <c r="S735" i="7"/>
  <c r="R735" i="7"/>
  <c r="Q735" i="7"/>
  <c r="P735" i="7"/>
  <c r="O735" i="7"/>
  <c r="N735" i="7"/>
  <c r="M735" i="7"/>
  <c r="S734" i="7"/>
  <c r="R734" i="7"/>
  <c r="Q734" i="7"/>
  <c r="P734" i="7"/>
  <c r="O734" i="7"/>
  <c r="N734" i="7"/>
  <c r="M734" i="7"/>
  <c r="S733" i="7"/>
  <c r="R733" i="7"/>
  <c r="Q733" i="7"/>
  <c r="P733" i="7"/>
  <c r="O733" i="7"/>
  <c r="N733" i="7"/>
  <c r="M733" i="7"/>
  <c r="S732" i="7"/>
  <c r="R732" i="7"/>
  <c r="Q732" i="7"/>
  <c r="P732" i="7"/>
  <c r="O732" i="7"/>
  <c r="N732" i="7"/>
  <c r="M732" i="7"/>
  <c r="S731" i="7"/>
  <c r="R731" i="7"/>
  <c r="Q731" i="7"/>
  <c r="P731" i="7"/>
  <c r="O731" i="7"/>
  <c r="N731" i="7"/>
  <c r="M731" i="7"/>
  <c r="S730" i="7"/>
  <c r="R730" i="7"/>
  <c r="Q730" i="7"/>
  <c r="P730" i="7"/>
  <c r="O730" i="7"/>
  <c r="N730" i="7"/>
  <c r="M730" i="7"/>
  <c r="S729" i="7"/>
  <c r="R729" i="7"/>
  <c r="Q729" i="7"/>
  <c r="P729" i="7"/>
  <c r="O729" i="7"/>
  <c r="N729" i="7"/>
  <c r="M729" i="7"/>
  <c r="S728" i="7"/>
  <c r="R728" i="7"/>
  <c r="Q728" i="7"/>
  <c r="P728" i="7"/>
  <c r="O728" i="7"/>
  <c r="N728" i="7"/>
  <c r="M728" i="7"/>
  <c r="S727" i="7"/>
  <c r="R727" i="7"/>
  <c r="Q727" i="7"/>
  <c r="P727" i="7"/>
  <c r="O727" i="7"/>
  <c r="N727" i="7"/>
  <c r="M727" i="7"/>
  <c r="S726" i="7"/>
  <c r="R726" i="7"/>
  <c r="Q726" i="7"/>
  <c r="P726" i="7"/>
  <c r="O726" i="7"/>
  <c r="N726" i="7"/>
  <c r="M726" i="7"/>
  <c r="S725" i="7"/>
  <c r="R725" i="7"/>
  <c r="Q725" i="7"/>
  <c r="P725" i="7"/>
  <c r="O725" i="7"/>
  <c r="N725" i="7"/>
  <c r="M725" i="7"/>
  <c r="S724" i="7"/>
  <c r="R724" i="7"/>
  <c r="Q724" i="7"/>
  <c r="P724" i="7"/>
  <c r="O724" i="7"/>
  <c r="N724" i="7"/>
  <c r="M724" i="7"/>
  <c r="S723" i="7"/>
  <c r="R723" i="7"/>
  <c r="Q723" i="7"/>
  <c r="P723" i="7"/>
  <c r="O723" i="7"/>
  <c r="N723" i="7"/>
  <c r="M723" i="7"/>
  <c r="S722" i="7"/>
  <c r="R722" i="7"/>
  <c r="Q722" i="7"/>
  <c r="P722" i="7"/>
  <c r="O722" i="7"/>
  <c r="N722" i="7"/>
  <c r="M722" i="7"/>
  <c r="S721" i="7"/>
  <c r="R721" i="7"/>
  <c r="Q721" i="7"/>
  <c r="P721" i="7"/>
  <c r="O721" i="7"/>
  <c r="N721" i="7"/>
  <c r="M721" i="7"/>
  <c r="S720" i="7"/>
  <c r="R720" i="7"/>
  <c r="Q720" i="7"/>
  <c r="P720" i="7"/>
  <c r="O720" i="7"/>
  <c r="N720" i="7"/>
  <c r="M720" i="7"/>
  <c r="S719" i="7"/>
  <c r="R719" i="7"/>
  <c r="Q719" i="7"/>
  <c r="P719" i="7"/>
  <c r="O719" i="7"/>
  <c r="N719" i="7"/>
  <c r="M719" i="7"/>
  <c r="S718" i="7"/>
  <c r="R718" i="7"/>
  <c r="Q718" i="7"/>
  <c r="P718" i="7"/>
  <c r="O718" i="7"/>
  <c r="N718" i="7"/>
  <c r="M718" i="7"/>
  <c r="S717" i="7"/>
  <c r="R717" i="7"/>
  <c r="Q717" i="7"/>
  <c r="P717" i="7"/>
  <c r="O717" i="7"/>
  <c r="N717" i="7"/>
  <c r="M717" i="7"/>
  <c r="S716" i="7"/>
  <c r="R716" i="7"/>
  <c r="Q716" i="7"/>
  <c r="P716" i="7"/>
  <c r="O716" i="7"/>
  <c r="N716" i="7"/>
  <c r="M716" i="7"/>
  <c r="S715" i="7"/>
  <c r="R715" i="7"/>
  <c r="Q715" i="7"/>
  <c r="P715" i="7"/>
  <c r="O715" i="7"/>
  <c r="N715" i="7"/>
  <c r="M715" i="7"/>
  <c r="S714" i="7"/>
  <c r="R714" i="7"/>
  <c r="Q714" i="7"/>
  <c r="P714" i="7"/>
  <c r="O714" i="7"/>
  <c r="N714" i="7"/>
  <c r="M714" i="7"/>
  <c r="S713" i="7"/>
  <c r="R713" i="7"/>
  <c r="Q713" i="7"/>
  <c r="P713" i="7"/>
  <c r="O713" i="7"/>
  <c r="N713" i="7"/>
  <c r="M713" i="7"/>
  <c r="S712" i="7"/>
  <c r="R712" i="7"/>
  <c r="Q712" i="7"/>
  <c r="P712" i="7"/>
  <c r="O712" i="7"/>
  <c r="N712" i="7"/>
  <c r="M712" i="7"/>
  <c r="S711" i="7"/>
  <c r="R711" i="7"/>
  <c r="Q711" i="7"/>
  <c r="P711" i="7"/>
  <c r="O711" i="7"/>
  <c r="N711" i="7"/>
  <c r="M711" i="7"/>
  <c r="S710" i="7"/>
  <c r="R710" i="7"/>
  <c r="Q710" i="7"/>
  <c r="P710" i="7"/>
  <c r="O710" i="7"/>
  <c r="N710" i="7"/>
  <c r="M710" i="7"/>
  <c r="S709" i="7"/>
  <c r="R709" i="7"/>
  <c r="Q709" i="7"/>
  <c r="P709" i="7"/>
  <c r="O709" i="7"/>
  <c r="N709" i="7"/>
  <c r="M709" i="7"/>
  <c r="S708" i="7"/>
  <c r="R708" i="7"/>
  <c r="Q708" i="7"/>
  <c r="P708" i="7"/>
  <c r="O708" i="7"/>
  <c r="N708" i="7"/>
  <c r="M708" i="7"/>
  <c r="S707" i="7"/>
  <c r="R707" i="7"/>
  <c r="Q707" i="7"/>
  <c r="P707" i="7"/>
  <c r="O707" i="7"/>
  <c r="N707" i="7"/>
  <c r="M707" i="7"/>
  <c r="S706" i="7"/>
  <c r="R706" i="7"/>
  <c r="Q706" i="7"/>
  <c r="P706" i="7"/>
  <c r="O706" i="7"/>
  <c r="N706" i="7"/>
  <c r="M706" i="7"/>
  <c r="S705" i="7"/>
  <c r="R705" i="7"/>
  <c r="Q705" i="7"/>
  <c r="P705" i="7"/>
  <c r="O705" i="7"/>
  <c r="N705" i="7"/>
  <c r="M705" i="7"/>
  <c r="S704" i="7"/>
  <c r="R704" i="7"/>
  <c r="Q704" i="7"/>
  <c r="P704" i="7"/>
  <c r="O704" i="7"/>
  <c r="N704" i="7"/>
  <c r="M704" i="7"/>
  <c r="S703" i="7"/>
  <c r="R703" i="7"/>
  <c r="Q703" i="7"/>
  <c r="P703" i="7"/>
  <c r="O703" i="7"/>
  <c r="N703" i="7"/>
  <c r="M703" i="7"/>
  <c r="S702" i="7"/>
  <c r="R702" i="7"/>
  <c r="Q702" i="7"/>
  <c r="P702" i="7"/>
  <c r="O702" i="7"/>
  <c r="N702" i="7"/>
  <c r="M702" i="7"/>
  <c r="S701" i="7"/>
  <c r="R701" i="7"/>
  <c r="Q701" i="7"/>
  <c r="P701" i="7"/>
  <c r="O701" i="7"/>
  <c r="N701" i="7"/>
  <c r="M701" i="7"/>
  <c r="S700" i="7"/>
  <c r="R700" i="7"/>
  <c r="Q700" i="7"/>
  <c r="P700" i="7"/>
  <c r="O700" i="7"/>
  <c r="N700" i="7"/>
  <c r="M700" i="7"/>
  <c r="S699" i="7"/>
  <c r="R699" i="7"/>
  <c r="Q699" i="7"/>
  <c r="P699" i="7"/>
  <c r="O699" i="7"/>
  <c r="N699" i="7"/>
  <c r="M699" i="7"/>
  <c r="S698" i="7"/>
  <c r="R698" i="7"/>
  <c r="Q698" i="7"/>
  <c r="P698" i="7"/>
  <c r="O698" i="7"/>
  <c r="N698" i="7"/>
  <c r="M698" i="7"/>
  <c r="S697" i="7"/>
  <c r="R697" i="7"/>
  <c r="Q697" i="7"/>
  <c r="P697" i="7"/>
  <c r="O697" i="7"/>
  <c r="N697" i="7"/>
  <c r="M697" i="7"/>
  <c r="S696" i="7"/>
  <c r="R696" i="7"/>
  <c r="Q696" i="7"/>
  <c r="P696" i="7"/>
  <c r="O696" i="7"/>
  <c r="N696" i="7"/>
  <c r="M696" i="7"/>
  <c r="S695" i="7"/>
  <c r="R695" i="7"/>
  <c r="Q695" i="7"/>
  <c r="P695" i="7"/>
  <c r="O695" i="7"/>
  <c r="N695" i="7"/>
  <c r="M695" i="7"/>
  <c r="S694" i="7"/>
  <c r="R694" i="7"/>
  <c r="Q694" i="7"/>
  <c r="P694" i="7"/>
  <c r="O694" i="7"/>
  <c r="N694" i="7"/>
  <c r="M694" i="7"/>
  <c r="S693" i="7"/>
  <c r="R693" i="7"/>
  <c r="Q693" i="7"/>
  <c r="P693" i="7"/>
  <c r="O693" i="7"/>
  <c r="N693" i="7"/>
  <c r="M693" i="7"/>
  <c r="S692" i="7"/>
  <c r="R692" i="7"/>
  <c r="Q692" i="7"/>
  <c r="P692" i="7"/>
  <c r="O692" i="7"/>
  <c r="N692" i="7"/>
  <c r="M692" i="7"/>
  <c r="S691" i="7"/>
  <c r="R691" i="7"/>
  <c r="Q691" i="7"/>
  <c r="P691" i="7"/>
  <c r="O691" i="7"/>
  <c r="N691" i="7"/>
  <c r="M691" i="7"/>
  <c r="S690" i="7"/>
  <c r="R690" i="7"/>
  <c r="Q690" i="7"/>
  <c r="P690" i="7"/>
  <c r="O690" i="7"/>
  <c r="N690" i="7"/>
  <c r="M690" i="7"/>
  <c r="S689" i="7"/>
  <c r="R689" i="7"/>
  <c r="Q689" i="7"/>
  <c r="P689" i="7"/>
  <c r="O689" i="7"/>
  <c r="N689" i="7"/>
  <c r="M689" i="7"/>
  <c r="S688" i="7"/>
  <c r="R688" i="7"/>
  <c r="Q688" i="7"/>
  <c r="P688" i="7"/>
  <c r="O688" i="7"/>
  <c r="N688" i="7"/>
  <c r="M688" i="7"/>
  <c r="S687" i="7"/>
  <c r="R687" i="7"/>
  <c r="Q687" i="7"/>
  <c r="P687" i="7"/>
  <c r="O687" i="7"/>
  <c r="N687" i="7"/>
  <c r="M687" i="7"/>
  <c r="S686" i="7"/>
  <c r="R686" i="7"/>
  <c r="Q686" i="7"/>
  <c r="P686" i="7"/>
  <c r="O686" i="7"/>
  <c r="N686" i="7"/>
  <c r="M686" i="7"/>
  <c r="S685" i="7"/>
  <c r="R685" i="7"/>
  <c r="Q685" i="7"/>
  <c r="P685" i="7"/>
  <c r="O685" i="7"/>
  <c r="N685" i="7"/>
  <c r="M685" i="7"/>
  <c r="S684" i="7"/>
  <c r="R684" i="7"/>
  <c r="Q684" i="7"/>
  <c r="P684" i="7"/>
  <c r="O684" i="7"/>
  <c r="N684" i="7"/>
  <c r="M684" i="7"/>
  <c r="S683" i="7"/>
  <c r="R683" i="7"/>
  <c r="Q683" i="7"/>
  <c r="P683" i="7"/>
  <c r="O683" i="7"/>
  <c r="N683" i="7"/>
  <c r="M683" i="7"/>
  <c r="S682" i="7"/>
  <c r="R682" i="7"/>
  <c r="Q682" i="7"/>
  <c r="P682" i="7"/>
  <c r="O682" i="7"/>
  <c r="N682" i="7"/>
  <c r="M682" i="7"/>
  <c r="S681" i="7"/>
  <c r="R681" i="7"/>
  <c r="Q681" i="7"/>
  <c r="P681" i="7"/>
  <c r="O681" i="7"/>
  <c r="N681" i="7"/>
  <c r="M681" i="7"/>
  <c r="S680" i="7"/>
  <c r="R680" i="7"/>
  <c r="Q680" i="7"/>
  <c r="P680" i="7"/>
  <c r="O680" i="7"/>
  <c r="N680" i="7"/>
  <c r="M680" i="7"/>
  <c r="S679" i="7"/>
  <c r="R679" i="7"/>
  <c r="Q679" i="7"/>
  <c r="P679" i="7"/>
  <c r="O679" i="7"/>
  <c r="N679" i="7"/>
  <c r="M679" i="7"/>
  <c r="S678" i="7"/>
  <c r="R678" i="7"/>
  <c r="Q678" i="7"/>
  <c r="P678" i="7"/>
  <c r="O678" i="7"/>
  <c r="N678" i="7"/>
  <c r="M678" i="7"/>
  <c r="S677" i="7"/>
  <c r="R677" i="7"/>
  <c r="Q677" i="7"/>
  <c r="P677" i="7"/>
  <c r="O677" i="7"/>
  <c r="N677" i="7"/>
  <c r="M677" i="7"/>
  <c r="S676" i="7"/>
  <c r="R676" i="7"/>
  <c r="Q676" i="7"/>
  <c r="P676" i="7"/>
  <c r="O676" i="7"/>
  <c r="N676" i="7"/>
  <c r="M676" i="7"/>
  <c r="S675" i="7"/>
  <c r="R675" i="7"/>
  <c r="Q675" i="7"/>
  <c r="P675" i="7"/>
  <c r="O675" i="7"/>
  <c r="N675" i="7"/>
  <c r="M675" i="7"/>
  <c r="S674" i="7"/>
  <c r="R674" i="7"/>
  <c r="Q674" i="7"/>
  <c r="P674" i="7"/>
  <c r="O674" i="7"/>
  <c r="N674" i="7"/>
  <c r="M674" i="7"/>
  <c r="S673" i="7"/>
  <c r="R673" i="7"/>
  <c r="Q673" i="7"/>
  <c r="P673" i="7"/>
  <c r="O673" i="7"/>
  <c r="N673" i="7"/>
  <c r="M673" i="7"/>
  <c r="S672" i="7"/>
  <c r="R672" i="7"/>
  <c r="Q672" i="7"/>
  <c r="P672" i="7"/>
  <c r="O672" i="7"/>
  <c r="N672" i="7"/>
  <c r="M672" i="7"/>
  <c r="S671" i="7"/>
  <c r="R671" i="7"/>
  <c r="Q671" i="7"/>
  <c r="P671" i="7"/>
  <c r="O671" i="7"/>
  <c r="N671" i="7"/>
  <c r="M671" i="7"/>
  <c r="S670" i="7"/>
  <c r="R670" i="7"/>
  <c r="Q670" i="7"/>
  <c r="P670" i="7"/>
  <c r="O670" i="7"/>
  <c r="N670" i="7"/>
  <c r="M670" i="7"/>
  <c r="S669" i="7"/>
  <c r="R669" i="7"/>
  <c r="Q669" i="7"/>
  <c r="P669" i="7"/>
  <c r="O669" i="7"/>
  <c r="N669" i="7"/>
  <c r="M669" i="7"/>
  <c r="S668" i="7"/>
  <c r="R668" i="7"/>
  <c r="Q668" i="7"/>
  <c r="P668" i="7"/>
  <c r="O668" i="7"/>
  <c r="N668" i="7"/>
  <c r="M668" i="7"/>
  <c r="S667" i="7"/>
  <c r="R667" i="7"/>
  <c r="Q667" i="7"/>
  <c r="P667" i="7"/>
  <c r="O667" i="7"/>
  <c r="N667" i="7"/>
  <c r="M667" i="7"/>
  <c r="S666" i="7"/>
  <c r="R666" i="7"/>
  <c r="Q666" i="7"/>
  <c r="P666" i="7"/>
  <c r="O666" i="7"/>
  <c r="N666" i="7"/>
  <c r="M666" i="7"/>
  <c r="S665" i="7"/>
  <c r="R665" i="7"/>
  <c r="Q665" i="7"/>
  <c r="P665" i="7"/>
  <c r="O665" i="7"/>
  <c r="N665" i="7"/>
  <c r="M665" i="7"/>
  <c r="S664" i="7"/>
  <c r="R664" i="7"/>
  <c r="Q664" i="7"/>
  <c r="P664" i="7"/>
  <c r="O664" i="7"/>
  <c r="N664" i="7"/>
  <c r="M664" i="7"/>
  <c r="S663" i="7"/>
  <c r="R663" i="7"/>
  <c r="Q663" i="7"/>
  <c r="P663" i="7"/>
  <c r="O663" i="7"/>
  <c r="N663" i="7"/>
  <c r="M663" i="7"/>
  <c r="S662" i="7"/>
  <c r="R662" i="7"/>
  <c r="Q662" i="7"/>
  <c r="P662" i="7"/>
  <c r="O662" i="7"/>
  <c r="N662" i="7"/>
  <c r="M662" i="7"/>
  <c r="S661" i="7"/>
  <c r="R661" i="7"/>
  <c r="Q661" i="7"/>
  <c r="P661" i="7"/>
  <c r="O661" i="7"/>
  <c r="N661" i="7"/>
  <c r="M661" i="7"/>
  <c r="S660" i="7"/>
  <c r="R660" i="7"/>
  <c r="Q660" i="7"/>
  <c r="P660" i="7"/>
  <c r="O660" i="7"/>
  <c r="N660" i="7"/>
  <c r="M660" i="7"/>
  <c r="S659" i="7"/>
  <c r="R659" i="7"/>
  <c r="Q659" i="7"/>
  <c r="P659" i="7"/>
  <c r="O659" i="7"/>
  <c r="N659" i="7"/>
  <c r="M659" i="7"/>
  <c r="S658" i="7"/>
  <c r="R658" i="7"/>
  <c r="Q658" i="7"/>
  <c r="P658" i="7"/>
  <c r="O658" i="7"/>
  <c r="N658" i="7"/>
  <c r="M658" i="7"/>
  <c r="S657" i="7"/>
  <c r="R657" i="7"/>
  <c r="Q657" i="7"/>
  <c r="P657" i="7"/>
  <c r="O657" i="7"/>
  <c r="N657" i="7"/>
  <c r="M657" i="7"/>
  <c r="S656" i="7"/>
  <c r="R656" i="7"/>
  <c r="Q656" i="7"/>
  <c r="P656" i="7"/>
  <c r="O656" i="7"/>
  <c r="N656" i="7"/>
  <c r="M656" i="7"/>
  <c r="S655" i="7"/>
  <c r="R655" i="7"/>
  <c r="Q655" i="7"/>
  <c r="P655" i="7"/>
  <c r="O655" i="7"/>
  <c r="N655" i="7"/>
  <c r="M655" i="7"/>
  <c r="S654" i="7"/>
  <c r="R654" i="7"/>
  <c r="Q654" i="7"/>
  <c r="P654" i="7"/>
  <c r="O654" i="7"/>
  <c r="N654" i="7"/>
  <c r="M654" i="7"/>
  <c r="S653" i="7"/>
  <c r="R653" i="7"/>
  <c r="Q653" i="7"/>
  <c r="P653" i="7"/>
  <c r="O653" i="7"/>
  <c r="N653" i="7"/>
  <c r="M653" i="7"/>
  <c r="S652" i="7"/>
  <c r="R652" i="7"/>
  <c r="Q652" i="7"/>
  <c r="P652" i="7"/>
  <c r="O652" i="7"/>
  <c r="N652" i="7"/>
  <c r="M652" i="7"/>
  <c r="S651" i="7"/>
  <c r="R651" i="7"/>
  <c r="Q651" i="7"/>
  <c r="P651" i="7"/>
  <c r="O651" i="7"/>
  <c r="N651" i="7"/>
  <c r="M651" i="7"/>
  <c r="S650" i="7"/>
  <c r="R650" i="7"/>
  <c r="Q650" i="7"/>
  <c r="P650" i="7"/>
  <c r="O650" i="7"/>
  <c r="N650" i="7"/>
  <c r="M650" i="7"/>
  <c r="S649" i="7"/>
  <c r="R649" i="7"/>
  <c r="Q649" i="7"/>
  <c r="P649" i="7"/>
  <c r="O649" i="7"/>
  <c r="N649" i="7"/>
  <c r="M649" i="7"/>
  <c r="S648" i="7"/>
  <c r="R648" i="7"/>
  <c r="Q648" i="7"/>
  <c r="P648" i="7"/>
  <c r="O648" i="7"/>
  <c r="N648" i="7"/>
  <c r="M648" i="7"/>
  <c r="S647" i="7"/>
  <c r="R647" i="7"/>
  <c r="Q647" i="7"/>
  <c r="P647" i="7"/>
  <c r="O647" i="7"/>
  <c r="N647" i="7"/>
  <c r="M647" i="7"/>
  <c r="S646" i="7"/>
  <c r="R646" i="7"/>
  <c r="Q646" i="7"/>
  <c r="P646" i="7"/>
  <c r="O646" i="7"/>
  <c r="N646" i="7"/>
  <c r="M646" i="7"/>
  <c r="S645" i="7"/>
  <c r="R645" i="7"/>
  <c r="Q645" i="7"/>
  <c r="P645" i="7"/>
  <c r="O645" i="7"/>
  <c r="N645" i="7"/>
  <c r="M645" i="7"/>
  <c r="S644" i="7"/>
  <c r="R644" i="7"/>
  <c r="Q644" i="7"/>
  <c r="P644" i="7"/>
  <c r="O644" i="7"/>
  <c r="N644" i="7"/>
  <c r="M644" i="7"/>
  <c r="S643" i="7"/>
  <c r="R643" i="7"/>
  <c r="Q643" i="7"/>
  <c r="P643" i="7"/>
  <c r="O643" i="7"/>
  <c r="N643" i="7"/>
  <c r="M643" i="7"/>
  <c r="S642" i="7"/>
  <c r="R642" i="7"/>
  <c r="Q642" i="7"/>
  <c r="P642" i="7"/>
  <c r="O642" i="7"/>
  <c r="N642" i="7"/>
  <c r="M642" i="7"/>
  <c r="S641" i="7"/>
  <c r="R641" i="7"/>
  <c r="Q641" i="7"/>
  <c r="P641" i="7"/>
  <c r="O641" i="7"/>
  <c r="N641" i="7"/>
  <c r="M641" i="7"/>
  <c r="S640" i="7"/>
  <c r="R640" i="7"/>
  <c r="Q640" i="7"/>
  <c r="P640" i="7"/>
  <c r="O640" i="7"/>
  <c r="N640" i="7"/>
  <c r="M640" i="7"/>
  <c r="S639" i="7"/>
  <c r="R639" i="7"/>
  <c r="Q639" i="7"/>
  <c r="P639" i="7"/>
  <c r="O639" i="7"/>
  <c r="N639" i="7"/>
  <c r="M639" i="7"/>
  <c r="S638" i="7"/>
  <c r="R638" i="7"/>
  <c r="Q638" i="7"/>
  <c r="P638" i="7"/>
  <c r="O638" i="7"/>
  <c r="N638" i="7"/>
  <c r="M638" i="7"/>
  <c r="S637" i="7"/>
  <c r="R637" i="7"/>
  <c r="Q637" i="7"/>
  <c r="P637" i="7"/>
  <c r="O637" i="7"/>
  <c r="N637" i="7"/>
  <c r="M637" i="7"/>
  <c r="S636" i="7"/>
  <c r="R636" i="7"/>
  <c r="Q636" i="7"/>
  <c r="P636" i="7"/>
  <c r="O636" i="7"/>
  <c r="N636" i="7"/>
  <c r="M636" i="7"/>
  <c r="S635" i="7"/>
  <c r="R635" i="7"/>
  <c r="Q635" i="7"/>
  <c r="P635" i="7"/>
  <c r="O635" i="7"/>
  <c r="N635" i="7"/>
  <c r="M635" i="7"/>
  <c r="S634" i="7"/>
  <c r="R634" i="7"/>
  <c r="Q634" i="7"/>
  <c r="P634" i="7"/>
  <c r="O634" i="7"/>
  <c r="N634" i="7"/>
  <c r="M634" i="7"/>
  <c r="S633" i="7"/>
  <c r="R633" i="7"/>
  <c r="Q633" i="7"/>
  <c r="P633" i="7"/>
  <c r="O633" i="7"/>
  <c r="N633" i="7"/>
  <c r="M633" i="7"/>
  <c r="S632" i="7"/>
  <c r="R632" i="7"/>
  <c r="Q632" i="7"/>
  <c r="P632" i="7"/>
  <c r="O632" i="7"/>
  <c r="N632" i="7"/>
  <c r="M632" i="7"/>
  <c r="S631" i="7"/>
  <c r="R631" i="7"/>
  <c r="Q631" i="7"/>
  <c r="P631" i="7"/>
  <c r="O631" i="7"/>
  <c r="N631" i="7"/>
  <c r="M631" i="7"/>
  <c r="S630" i="7"/>
  <c r="R630" i="7"/>
  <c r="Q630" i="7"/>
  <c r="P630" i="7"/>
  <c r="O630" i="7"/>
  <c r="N630" i="7"/>
  <c r="M630" i="7"/>
  <c r="S629" i="7"/>
  <c r="R629" i="7"/>
  <c r="Q629" i="7"/>
  <c r="P629" i="7"/>
  <c r="O629" i="7"/>
  <c r="N629" i="7"/>
  <c r="M629" i="7"/>
  <c r="S628" i="7"/>
  <c r="R628" i="7"/>
  <c r="Q628" i="7"/>
  <c r="P628" i="7"/>
  <c r="O628" i="7"/>
  <c r="N628" i="7"/>
  <c r="M628" i="7"/>
  <c r="S627" i="7"/>
  <c r="R627" i="7"/>
  <c r="Q627" i="7"/>
  <c r="P627" i="7"/>
  <c r="O627" i="7"/>
  <c r="N627" i="7"/>
  <c r="M627" i="7"/>
  <c r="S626" i="7"/>
  <c r="R626" i="7"/>
  <c r="Q626" i="7"/>
  <c r="P626" i="7"/>
  <c r="O626" i="7"/>
  <c r="N626" i="7"/>
  <c r="M626" i="7"/>
  <c r="S625" i="7"/>
  <c r="R625" i="7"/>
  <c r="Q625" i="7"/>
  <c r="P625" i="7"/>
  <c r="O625" i="7"/>
  <c r="N625" i="7"/>
  <c r="M625" i="7"/>
  <c r="S624" i="7"/>
  <c r="R624" i="7"/>
  <c r="Q624" i="7"/>
  <c r="P624" i="7"/>
  <c r="O624" i="7"/>
  <c r="N624" i="7"/>
  <c r="M624" i="7"/>
  <c r="S623" i="7"/>
  <c r="R623" i="7"/>
  <c r="Q623" i="7"/>
  <c r="P623" i="7"/>
  <c r="O623" i="7"/>
  <c r="N623" i="7"/>
  <c r="M623" i="7"/>
  <c r="S622" i="7"/>
  <c r="R622" i="7"/>
  <c r="Q622" i="7"/>
  <c r="P622" i="7"/>
  <c r="O622" i="7"/>
  <c r="N622" i="7"/>
  <c r="M622" i="7"/>
  <c r="S621" i="7"/>
  <c r="R621" i="7"/>
  <c r="Q621" i="7"/>
  <c r="P621" i="7"/>
  <c r="O621" i="7"/>
  <c r="N621" i="7"/>
  <c r="M621" i="7"/>
  <c r="S620" i="7"/>
  <c r="R620" i="7"/>
  <c r="Q620" i="7"/>
  <c r="P620" i="7"/>
  <c r="O620" i="7"/>
  <c r="N620" i="7"/>
  <c r="M620" i="7"/>
  <c r="S619" i="7"/>
  <c r="R619" i="7"/>
  <c r="Q619" i="7"/>
  <c r="P619" i="7"/>
  <c r="O619" i="7"/>
  <c r="N619" i="7"/>
  <c r="M619" i="7"/>
  <c r="S618" i="7"/>
  <c r="R618" i="7"/>
  <c r="Q618" i="7"/>
  <c r="P618" i="7"/>
  <c r="O618" i="7"/>
  <c r="N618" i="7"/>
  <c r="M618" i="7"/>
  <c r="S617" i="7"/>
  <c r="R617" i="7"/>
  <c r="Q617" i="7"/>
  <c r="P617" i="7"/>
  <c r="O617" i="7"/>
  <c r="N617" i="7"/>
  <c r="M617" i="7"/>
  <c r="S616" i="7"/>
  <c r="R616" i="7"/>
  <c r="Q616" i="7"/>
  <c r="P616" i="7"/>
  <c r="O616" i="7"/>
  <c r="N616" i="7"/>
  <c r="M616" i="7"/>
  <c r="S615" i="7"/>
  <c r="R615" i="7"/>
  <c r="Q615" i="7"/>
  <c r="P615" i="7"/>
  <c r="O615" i="7"/>
  <c r="N615" i="7"/>
  <c r="M615" i="7"/>
  <c r="S614" i="7"/>
  <c r="R614" i="7"/>
  <c r="Q614" i="7"/>
  <c r="P614" i="7"/>
  <c r="O614" i="7"/>
  <c r="N614" i="7"/>
  <c r="M614" i="7"/>
  <c r="S613" i="7"/>
  <c r="R613" i="7"/>
  <c r="Q613" i="7"/>
  <c r="P613" i="7"/>
  <c r="O613" i="7"/>
  <c r="N613" i="7"/>
  <c r="M613" i="7"/>
  <c r="S612" i="7"/>
  <c r="R612" i="7"/>
  <c r="Q612" i="7"/>
  <c r="P612" i="7"/>
  <c r="O612" i="7"/>
  <c r="N612" i="7"/>
  <c r="M612" i="7"/>
  <c r="S611" i="7"/>
  <c r="R611" i="7"/>
  <c r="Q611" i="7"/>
  <c r="P611" i="7"/>
  <c r="O611" i="7"/>
  <c r="N611" i="7"/>
  <c r="M611" i="7"/>
  <c r="S610" i="7"/>
  <c r="R610" i="7"/>
  <c r="Q610" i="7"/>
  <c r="P610" i="7"/>
  <c r="O610" i="7"/>
  <c r="N610" i="7"/>
  <c r="M610" i="7"/>
  <c r="S609" i="7"/>
  <c r="R609" i="7"/>
  <c r="Q609" i="7"/>
  <c r="P609" i="7"/>
  <c r="O609" i="7"/>
  <c r="N609" i="7"/>
  <c r="M609" i="7"/>
  <c r="S608" i="7"/>
  <c r="R608" i="7"/>
  <c r="Q608" i="7"/>
  <c r="P608" i="7"/>
  <c r="O608" i="7"/>
  <c r="N608" i="7"/>
  <c r="M608" i="7"/>
  <c r="S607" i="7"/>
  <c r="R607" i="7"/>
  <c r="Q607" i="7"/>
  <c r="P607" i="7"/>
  <c r="O607" i="7"/>
  <c r="N607" i="7"/>
  <c r="M607" i="7"/>
  <c r="S606" i="7"/>
  <c r="R606" i="7"/>
  <c r="Q606" i="7"/>
  <c r="P606" i="7"/>
  <c r="O606" i="7"/>
  <c r="N606" i="7"/>
  <c r="M606" i="7"/>
  <c r="S605" i="7"/>
  <c r="R605" i="7"/>
  <c r="Q605" i="7"/>
  <c r="P605" i="7"/>
  <c r="O605" i="7"/>
  <c r="N605" i="7"/>
  <c r="M605" i="7"/>
  <c r="S604" i="7"/>
  <c r="R604" i="7"/>
  <c r="Q604" i="7"/>
  <c r="P604" i="7"/>
  <c r="O604" i="7"/>
  <c r="N604" i="7"/>
  <c r="M604" i="7"/>
  <c r="S603" i="7"/>
  <c r="R603" i="7"/>
  <c r="Q603" i="7"/>
  <c r="P603" i="7"/>
  <c r="O603" i="7"/>
  <c r="N603" i="7"/>
  <c r="M603" i="7"/>
  <c r="S602" i="7"/>
  <c r="R602" i="7"/>
  <c r="Q602" i="7"/>
  <c r="P602" i="7"/>
  <c r="O602" i="7"/>
  <c r="N602" i="7"/>
  <c r="M602" i="7"/>
  <c r="S601" i="7"/>
  <c r="R601" i="7"/>
  <c r="Q601" i="7"/>
  <c r="P601" i="7"/>
  <c r="O601" i="7"/>
  <c r="N601" i="7"/>
  <c r="M601" i="7"/>
  <c r="S600" i="7"/>
  <c r="R600" i="7"/>
  <c r="Q600" i="7"/>
  <c r="P600" i="7"/>
  <c r="O600" i="7"/>
  <c r="N600" i="7"/>
  <c r="M600" i="7"/>
  <c r="S599" i="7"/>
  <c r="R599" i="7"/>
  <c r="Q599" i="7"/>
  <c r="P599" i="7"/>
  <c r="O599" i="7"/>
  <c r="N599" i="7"/>
  <c r="M599" i="7"/>
  <c r="S598" i="7"/>
  <c r="R598" i="7"/>
  <c r="Q598" i="7"/>
  <c r="P598" i="7"/>
  <c r="O598" i="7"/>
  <c r="N598" i="7"/>
  <c r="M598" i="7"/>
  <c r="S597" i="7"/>
  <c r="R597" i="7"/>
  <c r="Q597" i="7"/>
  <c r="P597" i="7"/>
  <c r="O597" i="7"/>
  <c r="N597" i="7"/>
  <c r="M597" i="7"/>
  <c r="S596" i="7"/>
  <c r="R596" i="7"/>
  <c r="Q596" i="7"/>
  <c r="P596" i="7"/>
  <c r="O596" i="7"/>
  <c r="N596" i="7"/>
  <c r="M596" i="7"/>
  <c r="S595" i="7"/>
  <c r="R595" i="7"/>
  <c r="Q595" i="7"/>
  <c r="P595" i="7"/>
  <c r="O595" i="7"/>
  <c r="N595" i="7"/>
  <c r="M595" i="7"/>
  <c r="S594" i="7"/>
  <c r="R594" i="7"/>
  <c r="Q594" i="7"/>
  <c r="P594" i="7"/>
  <c r="O594" i="7"/>
  <c r="N594" i="7"/>
  <c r="M594" i="7"/>
  <c r="S593" i="7"/>
  <c r="R593" i="7"/>
  <c r="Q593" i="7"/>
  <c r="P593" i="7"/>
  <c r="O593" i="7"/>
  <c r="N593" i="7"/>
  <c r="M593" i="7"/>
  <c r="S592" i="7"/>
  <c r="R592" i="7"/>
  <c r="Q592" i="7"/>
  <c r="P592" i="7"/>
  <c r="O592" i="7"/>
  <c r="N592" i="7"/>
  <c r="M592" i="7"/>
  <c r="S591" i="7"/>
  <c r="R591" i="7"/>
  <c r="Q591" i="7"/>
  <c r="P591" i="7"/>
  <c r="O591" i="7"/>
  <c r="N591" i="7"/>
  <c r="M591" i="7"/>
  <c r="S590" i="7"/>
  <c r="R590" i="7"/>
  <c r="Q590" i="7"/>
  <c r="P590" i="7"/>
  <c r="O590" i="7"/>
  <c r="N590" i="7"/>
  <c r="M590" i="7"/>
  <c r="S589" i="7"/>
  <c r="R589" i="7"/>
  <c r="Q589" i="7"/>
  <c r="P589" i="7"/>
  <c r="O589" i="7"/>
  <c r="N589" i="7"/>
  <c r="M589" i="7"/>
  <c r="S588" i="7"/>
  <c r="R588" i="7"/>
  <c r="Q588" i="7"/>
  <c r="P588" i="7"/>
  <c r="O588" i="7"/>
  <c r="N588" i="7"/>
  <c r="M588" i="7"/>
  <c r="S587" i="7"/>
  <c r="R587" i="7"/>
  <c r="Q587" i="7"/>
  <c r="P587" i="7"/>
  <c r="O587" i="7"/>
  <c r="N587" i="7"/>
  <c r="M587" i="7"/>
  <c r="S586" i="7"/>
  <c r="R586" i="7"/>
  <c r="Q586" i="7"/>
  <c r="P586" i="7"/>
  <c r="O586" i="7"/>
  <c r="N586" i="7"/>
  <c r="M586" i="7"/>
  <c r="S585" i="7"/>
  <c r="R585" i="7"/>
  <c r="Q585" i="7"/>
  <c r="P585" i="7"/>
  <c r="O585" i="7"/>
  <c r="N585" i="7"/>
  <c r="M585" i="7"/>
  <c r="S584" i="7"/>
  <c r="R584" i="7"/>
  <c r="Q584" i="7"/>
  <c r="P584" i="7"/>
  <c r="O584" i="7"/>
  <c r="N584" i="7"/>
  <c r="M584" i="7"/>
  <c r="S583" i="7"/>
  <c r="R583" i="7"/>
  <c r="Q583" i="7"/>
  <c r="P583" i="7"/>
  <c r="O583" i="7"/>
  <c r="N583" i="7"/>
  <c r="M583" i="7"/>
  <c r="S582" i="7"/>
  <c r="R582" i="7"/>
  <c r="Q582" i="7"/>
  <c r="P582" i="7"/>
  <c r="O582" i="7"/>
  <c r="N582" i="7"/>
  <c r="M582" i="7"/>
  <c r="S581" i="7"/>
  <c r="R581" i="7"/>
  <c r="Q581" i="7"/>
  <c r="P581" i="7"/>
  <c r="O581" i="7"/>
  <c r="N581" i="7"/>
  <c r="M581" i="7"/>
  <c r="S580" i="7"/>
  <c r="R580" i="7"/>
  <c r="Q580" i="7"/>
  <c r="P580" i="7"/>
  <c r="O580" i="7"/>
  <c r="N580" i="7"/>
  <c r="M580" i="7"/>
  <c r="S579" i="7"/>
  <c r="R579" i="7"/>
  <c r="Q579" i="7"/>
  <c r="P579" i="7"/>
  <c r="O579" i="7"/>
  <c r="N579" i="7"/>
  <c r="M579" i="7"/>
  <c r="S578" i="7"/>
  <c r="R578" i="7"/>
  <c r="Q578" i="7"/>
  <c r="P578" i="7"/>
  <c r="O578" i="7"/>
  <c r="N578" i="7"/>
  <c r="M578" i="7"/>
  <c r="S577" i="7"/>
  <c r="R577" i="7"/>
  <c r="Q577" i="7"/>
  <c r="P577" i="7"/>
  <c r="O577" i="7"/>
  <c r="N577" i="7"/>
  <c r="M577" i="7"/>
  <c r="S576" i="7"/>
  <c r="R576" i="7"/>
  <c r="Q576" i="7"/>
  <c r="P576" i="7"/>
  <c r="O576" i="7"/>
  <c r="N576" i="7"/>
  <c r="M576" i="7"/>
  <c r="S575" i="7"/>
  <c r="R575" i="7"/>
  <c r="Q575" i="7"/>
  <c r="P575" i="7"/>
  <c r="O575" i="7"/>
  <c r="N575" i="7"/>
  <c r="M575" i="7"/>
  <c r="S574" i="7"/>
  <c r="R574" i="7"/>
  <c r="Q574" i="7"/>
  <c r="P574" i="7"/>
  <c r="O574" i="7"/>
  <c r="N574" i="7"/>
  <c r="M574" i="7"/>
  <c r="S573" i="7"/>
  <c r="R573" i="7"/>
  <c r="Q573" i="7"/>
  <c r="P573" i="7"/>
  <c r="O573" i="7"/>
  <c r="N573" i="7"/>
  <c r="M573" i="7"/>
  <c r="S572" i="7"/>
  <c r="R572" i="7"/>
  <c r="Q572" i="7"/>
  <c r="P572" i="7"/>
  <c r="O572" i="7"/>
  <c r="N572" i="7"/>
  <c r="M572" i="7"/>
  <c r="S571" i="7"/>
  <c r="R571" i="7"/>
  <c r="Q571" i="7"/>
  <c r="P571" i="7"/>
  <c r="O571" i="7"/>
  <c r="N571" i="7"/>
  <c r="M571" i="7"/>
  <c r="S570" i="7"/>
  <c r="R570" i="7"/>
  <c r="Q570" i="7"/>
  <c r="P570" i="7"/>
  <c r="O570" i="7"/>
  <c r="N570" i="7"/>
  <c r="M570" i="7"/>
  <c r="S569" i="7"/>
  <c r="R569" i="7"/>
  <c r="Q569" i="7"/>
  <c r="P569" i="7"/>
  <c r="O569" i="7"/>
  <c r="N569" i="7"/>
  <c r="M569" i="7"/>
  <c r="S568" i="7"/>
  <c r="R568" i="7"/>
  <c r="Q568" i="7"/>
  <c r="P568" i="7"/>
  <c r="O568" i="7"/>
  <c r="N568" i="7"/>
  <c r="M568" i="7"/>
  <c r="S567" i="7"/>
  <c r="R567" i="7"/>
  <c r="Q567" i="7"/>
  <c r="P567" i="7"/>
  <c r="O567" i="7"/>
  <c r="N567" i="7"/>
  <c r="M567" i="7"/>
  <c r="S566" i="7"/>
  <c r="R566" i="7"/>
  <c r="Q566" i="7"/>
  <c r="P566" i="7"/>
  <c r="O566" i="7"/>
  <c r="N566" i="7"/>
  <c r="M566" i="7"/>
  <c r="S565" i="7"/>
  <c r="R565" i="7"/>
  <c r="Q565" i="7"/>
  <c r="P565" i="7"/>
  <c r="O565" i="7"/>
  <c r="N565" i="7"/>
  <c r="M565" i="7"/>
  <c r="S564" i="7"/>
  <c r="R564" i="7"/>
  <c r="Q564" i="7"/>
  <c r="P564" i="7"/>
  <c r="O564" i="7"/>
  <c r="N564" i="7"/>
  <c r="M564" i="7"/>
  <c r="S563" i="7"/>
  <c r="R563" i="7"/>
  <c r="Q563" i="7"/>
  <c r="P563" i="7"/>
  <c r="O563" i="7"/>
  <c r="N563" i="7"/>
  <c r="M563" i="7"/>
  <c r="S562" i="7"/>
  <c r="R562" i="7"/>
  <c r="Q562" i="7"/>
  <c r="P562" i="7"/>
  <c r="O562" i="7"/>
  <c r="N562" i="7"/>
  <c r="M562" i="7"/>
  <c r="S561" i="7"/>
  <c r="R561" i="7"/>
  <c r="Q561" i="7"/>
  <c r="P561" i="7"/>
  <c r="O561" i="7"/>
  <c r="N561" i="7"/>
  <c r="M561" i="7"/>
  <c r="S560" i="7"/>
  <c r="R560" i="7"/>
  <c r="Q560" i="7"/>
  <c r="P560" i="7"/>
  <c r="O560" i="7"/>
  <c r="N560" i="7"/>
  <c r="M560" i="7"/>
  <c r="S559" i="7"/>
  <c r="R559" i="7"/>
  <c r="Q559" i="7"/>
  <c r="P559" i="7"/>
  <c r="O559" i="7"/>
  <c r="N559" i="7"/>
  <c r="M559" i="7"/>
  <c r="S558" i="7"/>
  <c r="R558" i="7"/>
  <c r="Q558" i="7"/>
  <c r="P558" i="7"/>
  <c r="O558" i="7"/>
  <c r="N558" i="7"/>
  <c r="M558" i="7"/>
  <c r="S557" i="7"/>
  <c r="R557" i="7"/>
  <c r="Q557" i="7"/>
  <c r="P557" i="7"/>
  <c r="O557" i="7"/>
  <c r="N557" i="7"/>
  <c r="M557" i="7"/>
  <c r="S556" i="7"/>
  <c r="R556" i="7"/>
  <c r="Q556" i="7"/>
  <c r="P556" i="7"/>
  <c r="O556" i="7"/>
  <c r="N556" i="7"/>
  <c r="M556" i="7"/>
  <c r="S555" i="7"/>
  <c r="R555" i="7"/>
  <c r="Q555" i="7"/>
  <c r="P555" i="7"/>
  <c r="O555" i="7"/>
  <c r="N555" i="7"/>
  <c r="M555" i="7"/>
  <c r="S554" i="7"/>
  <c r="R554" i="7"/>
  <c r="Q554" i="7"/>
  <c r="P554" i="7"/>
  <c r="O554" i="7"/>
  <c r="N554" i="7"/>
  <c r="M554" i="7"/>
  <c r="S553" i="7"/>
  <c r="R553" i="7"/>
  <c r="Q553" i="7"/>
  <c r="P553" i="7"/>
  <c r="O553" i="7"/>
  <c r="N553" i="7"/>
  <c r="M553" i="7"/>
  <c r="S552" i="7"/>
  <c r="R552" i="7"/>
  <c r="Q552" i="7"/>
  <c r="P552" i="7"/>
  <c r="O552" i="7"/>
  <c r="N552" i="7"/>
  <c r="M552" i="7"/>
  <c r="S551" i="7"/>
  <c r="R551" i="7"/>
  <c r="Q551" i="7"/>
  <c r="P551" i="7"/>
  <c r="O551" i="7"/>
  <c r="N551" i="7"/>
  <c r="M551" i="7"/>
  <c r="S550" i="7"/>
  <c r="R550" i="7"/>
  <c r="Q550" i="7"/>
  <c r="P550" i="7"/>
  <c r="O550" i="7"/>
  <c r="N550" i="7"/>
  <c r="M550" i="7"/>
  <c r="S549" i="7"/>
  <c r="R549" i="7"/>
  <c r="Q549" i="7"/>
  <c r="P549" i="7"/>
  <c r="O549" i="7"/>
  <c r="N549" i="7"/>
  <c r="M549" i="7"/>
  <c r="S548" i="7"/>
  <c r="R548" i="7"/>
  <c r="Q548" i="7"/>
  <c r="P548" i="7"/>
  <c r="O548" i="7"/>
  <c r="N548" i="7"/>
  <c r="M548" i="7"/>
  <c r="S547" i="7"/>
  <c r="R547" i="7"/>
  <c r="Q547" i="7"/>
  <c r="P547" i="7"/>
  <c r="O547" i="7"/>
  <c r="N547" i="7"/>
  <c r="M547" i="7"/>
  <c r="S546" i="7"/>
  <c r="R546" i="7"/>
  <c r="Q546" i="7"/>
  <c r="P546" i="7"/>
  <c r="O546" i="7"/>
  <c r="N546" i="7"/>
  <c r="M546" i="7"/>
  <c r="S545" i="7"/>
  <c r="R545" i="7"/>
  <c r="Q545" i="7"/>
  <c r="P545" i="7"/>
  <c r="O545" i="7"/>
  <c r="N545" i="7"/>
  <c r="M545" i="7"/>
  <c r="S544" i="7"/>
  <c r="R544" i="7"/>
  <c r="Q544" i="7"/>
  <c r="P544" i="7"/>
  <c r="O544" i="7"/>
  <c r="N544" i="7"/>
  <c r="M544" i="7"/>
  <c r="S543" i="7"/>
  <c r="R543" i="7"/>
  <c r="Q543" i="7"/>
  <c r="P543" i="7"/>
  <c r="O543" i="7"/>
  <c r="N543" i="7"/>
  <c r="M543" i="7"/>
  <c r="S542" i="7"/>
  <c r="R542" i="7"/>
  <c r="Q542" i="7"/>
  <c r="P542" i="7"/>
  <c r="O542" i="7"/>
  <c r="N542" i="7"/>
  <c r="M542" i="7"/>
  <c r="S541" i="7"/>
  <c r="R541" i="7"/>
  <c r="Q541" i="7"/>
  <c r="P541" i="7"/>
  <c r="O541" i="7"/>
  <c r="N541" i="7"/>
  <c r="M541" i="7"/>
  <c r="S540" i="7"/>
  <c r="R540" i="7"/>
  <c r="Q540" i="7"/>
  <c r="P540" i="7"/>
  <c r="O540" i="7"/>
  <c r="N540" i="7"/>
  <c r="M540" i="7"/>
  <c r="S539" i="7"/>
  <c r="R539" i="7"/>
  <c r="Q539" i="7"/>
  <c r="P539" i="7"/>
  <c r="O539" i="7"/>
  <c r="N539" i="7"/>
  <c r="M539" i="7"/>
  <c r="S538" i="7"/>
  <c r="R538" i="7"/>
  <c r="Q538" i="7"/>
  <c r="P538" i="7"/>
  <c r="O538" i="7"/>
  <c r="N538" i="7"/>
  <c r="M538" i="7"/>
  <c r="S537" i="7"/>
  <c r="R537" i="7"/>
  <c r="Q537" i="7"/>
  <c r="P537" i="7"/>
  <c r="O537" i="7"/>
  <c r="N537" i="7"/>
  <c r="M537" i="7"/>
  <c r="S536" i="7"/>
  <c r="R536" i="7"/>
  <c r="Q536" i="7"/>
  <c r="P536" i="7"/>
  <c r="O536" i="7"/>
  <c r="N536" i="7"/>
  <c r="M536" i="7"/>
  <c r="S535" i="7"/>
  <c r="R535" i="7"/>
  <c r="Q535" i="7"/>
  <c r="P535" i="7"/>
  <c r="O535" i="7"/>
  <c r="N535" i="7"/>
  <c r="M535" i="7"/>
  <c r="S534" i="7"/>
  <c r="R534" i="7"/>
  <c r="Q534" i="7"/>
  <c r="P534" i="7"/>
  <c r="O534" i="7"/>
  <c r="N534" i="7"/>
  <c r="M534" i="7"/>
  <c r="S533" i="7"/>
  <c r="R533" i="7"/>
  <c r="Q533" i="7"/>
  <c r="P533" i="7"/>
  <c r="O533" i="7"/>
  <c r="N533" i="7"/>
  <c r="M533" i="7"/>
  <c r="S532" i="7"/>
  <c r="R532" i="7"/>
  <c r="Q532" i="7"/>
  <c r="P532" i="7"/>
  <c r="O532" i="7"/>
  <c r="N532" i="7"/>
  <c r="M532" i="7"/>
  <c r="S531" i="7"/>
  <c r="R531" i="7"/>
  <c r="Q531" i="7"/>
  <c r="P531" i="7"/>
  <c r="O531" i="7"/>
  <c r="N531" i="7"/>
  <c r="M531" i="7"/>
  <c r="S530" i="7"/>
  <c r="R530" i="7"/>
  <c r="Q530" i="7"/>
  <c r="P530" i="7"/>
  <c r="O530" i="7"/>
  <c r="N530" i="7"/>
  <c r="M530" i="7"/>
  <c r="S529" i="7"/>
  <c r="R529" i="7"/>
  <c r="Q529" i="7"/>
  <c r="P529" i="7"/>
  <c r="O529" i="7"/>
  <c r="N529" i="7"/>
  <c r="M529" i="7"/>
  <c r="S528" i="7"/>
  <c r="R528" i="7"/>
  <c r="Q528" i="7"/>
  <c r="P528" i="7"/>
  <c r="O528" i="7"/>
  <c r="N528" i="7"/>
  <c r="M528" i="7"/>
  <c r="S527" i="7"/>
  <c r="R527" i="7"/>
  <c r="Q527" i="7"/>
  <c r="P527" i="7"/>
  <c r="O527" i="7"/>
  <c r="N527" i="7"/>
  <c r="M527" i="7"/>
  <c r="S526" i="7"/>
  <c r="R526" i="7"/>
  <c r="Q526" i="7"/>
  <c r="P526" i="7"/>
  <c r="O526" i="7"/>
  <c r="N526" i="7"/>
  <c r="M526" i="7"/>
  <c r="S525" i="7"/>
  <c r="R525" i="7"/>
  <c r="Q525" i="7"/>
  <c r="P525" i="7"/>
  <c r="O525" i="7"/>
  <c r="N525" i="7"/>
  <c r="M525" i="7"/>
  <c r="S524" i="7"/>
  <c r="R524" i="7"/>
  <c r="Q524" i="7"/>
  <c r="P524" i="7"/>
  <c r="O524" i="7"/>
  <c r="N524" i="7"/>
  <c r="M524" i="7"/>
  <c r="S523" i="7"/>
  <c r="R523" i="7"/>
  <c r="Q523" i="7"/>
  <c r="P523" i="7"/>
  <c r="O523" i="7"/>
  <c r="N523" i="7"/>
  <c r="M523" i="7"/>
  <c r="S522" i="7"/>
  <c r="R522" i="7"/>
  <c r="Q522" i="7"/>
  <c r="P522" i="7"/>
  <c r="O522" i="7"/>
  <c r="N522" i="7"/>
  <c r="M522" i="7"/>
  <c r="S521" i="7"/>
  <c r="R521" i="7"/>
  <c r="Q521" i="7"/>
  <c r="P521" i="7"/>
  <c r="O521" i="7"/>
  <c r="N521" i="7"/>
  <c r="M521" i="7"/>
  <c r="S520" i="7"/>
  <c r="R520" i="7"/>
  <c r="Q520" i="7"/>
  <c r="P520" i="7"/>
  <c r="O520" i="7"/>
  <c r="N520" i="7"/>
  <c r="M520" i="7"/>
  <c r="S519" i="7"/>
  <c r="R519" i="7"/>
  <c r="Q519" i="7"/>
  <c r="P519" i="7"/>
  <c r="O519" i="7"/>
  <c r="N519" i="7"/>
  <c r="M519" i="7"/>
  <c r="S518" i="7"/>
  <c r="R518" i="7"/>
  <c r="Q518" i="7"/>
  <c r="P518" i="7"/>
  <c r="O518" i="7"/>
  <c r="N518" i="7"/>
  <c r="M518" i="7"/>
  <c r="S517" i="7"/>
  <c r="R517" i="7"/>
  <c r="Q517" i="7"/>
  <c r="P517" i="7"/>
  <c r="O517" i="7"/>
  <c r="N517" i="7"/>
  <c r="M517" i="7"/>
  <c r="S516" i="7"/>
  <c r="R516" i="7"/>
  <c r="Q516" i="7"/>
  <c r="P516" i="7"/>
  <c r="O516" i="7"/>
  <c r="N516" i="7"/>
  <c r="M516" i="7"/>
  <c r="S515" i="7"/>
  <c r="R515" i="7"/>
  <c r="Q515" i="7"/>
  <c r="P515" i="7"/>
  <c r="O515" i="7"/>
  <c r="N515" i="7"/>
  <c r="M515" i="7"/>
  <c r="S514" i="7"/>
  <c r="R514" i="7"/>
  <c r="Q514" i="7"/>
  <c r="P514" i="7"/>
  <c r="O514" i="7"/>
  <c r="N514" i="7"/>
  <c r="M514" i="7"/>
  <c r="S513" i="7"/>
  <c r="R513" i="7"/>
  <c r="Q513" i="7"/>
  <c r="P513" i="7"/>
  <c r="O513" i="7"/>
  <c r="N513" i="7"/>
  <c r="M513" i="7"/>
  <c r="S512" i="7"/>
  <c r="R512" i="7"/>
  <c r="Q512" i="7"/>
  <c r="P512" i="7"/>
  <c r="O512" i="7"/>
  <c r="N512" i="7"/>
  <c r="M512" i="7"/>
  <c r="S511" i="7"/>
  <c r="R511" i="7"/>
  <c r="Q511" i="7"/>
  <c r="P511" i="7"/>
  <c r="O511" i="7"/>
  <c r="N511" i="7"/>
  <c r="M511" i="7"/>
  <c r="S510" i="7"/>
  <c r="R510" i="7"/>
  <c r="Q510" i="7"/>
  <c r="P510" i="7"/>
  <c r="O510" i="7"/>
  <c r="N510" i="7"/>
  <c r="M510" i="7"/>
  <c r="S509" i="7"/>
  <c r="R509" i="7"/>
  <c r="Q509" i="7"/>
  <c r="P509" i="7"/>
  <c r="O509" i="7"/>
  <c r="N509" i="7"/>
  <c r="M509" i="7"/>
  <c r="S508" i="7"/>
  <c r="R508" i="7"/>
  <c r="Q508" i="7"/>
  <c r="P508" i="7"/>
  <c r="O508" i="7"/>
  <c r="N508" i="7"/>
  <c r="M508" i="7"/>
  <c r="S507" i="7"/>
  <c r="R507" i="7"/>
  <c r="Q507" i="7"/>
  <c r="P507" i="7"/>
  <c r="O507" i="7"/>
  <c r="N507" i="7"/>
  <c r="M507" i="7"/>
  <c r="S506" i="7"/>
  <c r="R506" i="7"/>
  <c r="Q506" i="7"/>
  <c r="P506" i="7"/>
  <c r="O506" i="7"/>
  <c r="N506" i="7"/>
  <c r="M506" i="7"/>
  <c r="S505" i="7"/>
  <c r="R505" i="7"/>
  <c r="Q505" i="7"/>
  <c r="P505" i="7"/>
  <c r="O505" i="7"/>
  <c r="N505" i="7"/>
  <c r="M505" i="7"/>
  <c r="S504" i="7"/>
  <c r="R504" i="7"/>
  <c r="Q504" i="7"/>
  <c r="P504" i="7"/>
  <c r="O504" i="7"/>
  <c r="N504" i="7"/>
  <c r="M504" i="7"/>
  <c r="S503" i="7"/>
  <c r="R503" i="7"/>
  <c r="Q503" i="7"/>
  <c r="P503" i="7"/>
  <c r="O503" i="7"/>
  <c r="N503" i="7"/>
  <c r="M503" i="7"/>
  <c r="S502" i="7"/>
  <c r="R502" i="7"/>
  <c r="Q502" i="7"/>
  <c r="P502" i="7"/>
  <c r="O502" i="7"/>
  <c r="N502" i="7"/>
  <c r="M502" i="7"/>
  <c r="S501" i="7"/>
  <c r="R501" i="7"/>
  <c r="Q501" i="7"/>
  <c r="P501" i="7"/>
  <c r="O501" i="7"/>
  <c r="N501" i="7"/>
  <c r="M501" i="7"/>
  <c r="S500" i="7"/>
  <c r="R500" i="7"/>
  <c r="Q500" i="7"/>
  <c r="P500" i="7"/>
  <c r="O500" i="7"/>
  <c r="N500" i="7"/>
  <c r="M500" i="7"/>
  <c r="S499" i="7"/>
  <c r="R499" i="7"/>
  <c r="Q499" i="7"/>
  <c r="P499" i="7"/>
  <c r="O499" i="7"/>
  <c r="N499" i="7"/>
  <c r="M499" i="7"/>
  <c r="S498" i="7"/>
  <c r="R498" i="7"/>
  <c r="Q498" i="7"/>
  <c r="P498" i="7"/>
  <c r="O498" i="7"/>
  <c r="N498" i="7"/>
  <c r="M498" i="7"/>
  <c r="S497" i="7"/>
  <c r="R497" i="7"/>
  <c r="Q497" i="7"/>
  <c r="P497" i="7"/>
  <c r="O497" i="7"/>
  <c r="N497" i="7"/>
  <c r="M497" i="7"/>
  <c r="S496" i="7"/>
  <c r="R496" i="7"/>
  <c r="Q496" i="7"/>
  <c r="P496" i="7"/>
  <c r="O496" i="7"/>
  <c r="N496" i="7"/>
  <c r="M496" i="7"/>
  <c r="S495" i="7"/>
  <c r="R495" i="7"/>
  <c r="Q495" i="7"/>
  <c r="P495" i="7"/>
  <c r="O495" i="7"/>
  <c r="N495" i="7"/>
  <c r="M495" i="7"/>
  <c r="S494" i="7"/>
  <c r="R494" i="7"/>
  <c r="Q494" i="7"/>
  <c r="P494" i="7"/>
  <c r="O494" i="7"/>
  <c r="N494" i="7"/>
  <c r="M494" i="7"/>
  <c r="S493" i="7"/>
  <c r="R493" i="7"/>
  <c r="Q493" i="7"/>
  <c r="P493" i="7"/>
  <c r="O493" i="7"/>
  <c r="N493" i="7"/>
  <c r="M493" i="7"/>
  <c r="S492" i="7"/>
  <c r="R492" i="7"/>
  <c r="Q492" i="7"/>
  <c r="P492" i="7"/>
  <c r="O492" i="7"/>
  <c r="N492" i="7"/>
  <c r="M492" i="7"/>
  <c r="S491" i="7"/>
  <c r="R491" i="7"/>
  <c r="Q491" i="7"/>
  <c r="P491" i="7"/>
  <c r="O491" i="7"/>
  <c r="N491" i="7"/>
  <c r="M491" i="7"/>
  <c r="S490" i="7"/>
  <c r="R490" i="7"/>
  <c r="Q490" i="7"/>
  <c r="P490" i="7"/>
  <c r="O490" i="7"/>
  <c r="N490" i="7"/>
  <c r="M490" i="7"/>
  <c r="S489" i="7"/>
  <c r="R489" i="7"/>
  <c r="Q489" i="7"/>
  <c r="P489" i="7"/>
  <c r="O489" i="7"/>
  <c r="N489" i="7"/>
  <c r="M489" i="7"/>
  <c r="S488" i="7"/>
  <c r="R488" i="7"/>
  <c r="Q488" i="7"/>
  <c r="P488" i="7"/>
  <c r="O488" i="7"/>
  <c r="N488" i="7"/>
  <c r="M488" i="7"/>
  <c r="S487" i="7"/>
  <c r="R487" i="7"/>
  <c r="Q487" i="7"/>
  <c r="P487" i="7"/>
  <c r="O487" i="7"/>
  <c r="N487" i="7"/>
  <c r="M487" i="7"/>
  <c r="S486" i="7"/>
  <c r="R486" i="7"/>
  <c r="Q486" i="7"/>
  <c r="P486" i="7"/>
  <c r="O486" i="7"/>
  <c r="N486" i="7"/>
  <c r="M486" i="7"/>
  <c r="S485" i="7"/>
  <c r="R485" i="7"/>
  <c r="Q485" i="7"/>
  <c r="P485" i="7"/>
  <c r="O485" i="7"/>
  <c r="N485" i="7"/>
  <c r="M485" i="7"/>
  <c r="S484" i="7"/>
  <c r="R484" i="7"/>
  <c r="Q484" i="7"/>
  <c r="P484" i="7"/>
  <c r="O484" i="7"/>
  <c r="N484" i="7"/>
  <c r="M484" i="7"/>
  <c r="S483" i="7"/>
  <c r="R483" i="7"/>
  <c r="Q483" i="7"/>
  <c r="P483" i="7"/>
  <c r="O483" i="7"/>
  <c r="N483" i="7"/>
  <c r="M483" i="7"/>
  <c r="S482" i="7"/>
  <c r="R482" i="7"/>
  <c r="Q482" i="7"/>
  <c r="P482" i="7"/>
  <c r="O482" i="7"/>
  <c r="N482" i="7"/>
  <c r="M482" i="7"/>
  <c r="S481" i="7"/>
  <c r="R481" i="7"/>
  <c r="Q481" i="7"/>
  <c r="P481" i="7"/>
  <c r="O481" i="7"/>
  <c r="N481" i="7"/>
  <c r="M481" i="7"/>
  <c r="S480" i="7"/>
  <c r="R480" i="7"/>
  <c r="Q480" i="7"/>
  <c r="P480" i="7"/>
  <c r="O480" i="7"/>
  <c r="N480" i="7"/>
  <c r="M480" i="7"/>
  <c r="S479" i="7"/>
  <c r="R479" i="7"/>
  <c r="Q479" i="7"/>
  <c r="P479" i="7"/>
  <c r="O479" i="7"/>
  <c r="N479" i="7"/>
  <c r="M479" i="7"/>
  <c r="S478" i="7"/>
  <c r="R478" i="7"/>
  <c r="Q478" i="7"/>
  <c r="P478" i="7"/>
  <c r="O478" i="7"/>
  <c r="N478" i="7"/>
  <c r="M478" i="7"/>
  <c r="S477" i="7"/>
  <c r="R477" i="7"/>
  <c r="Q477" i="7"/>
  <c r="P477" i="7"/>
  <c r="O477" i="7"/>
  <c r="N477" i="7"/>
  <c r="M477" i="7"/>
  <c r="S476" i="7"/>
  <c r="R476" i="7"/>
  <c r="Q476" i="7"/>
  <c r="P476" i="7"/>
  <c r="O476" i="7"/>
  <c r="N476" i="7"/>
  <c r="M476" i="7"/>
  <c r="S475" i="7"/>
  <c r="R475" i="7"/>
  <c r="Q475" i="7"/>
  <c r="P475" i="7"/>
  <c r="O475" i="7"/>
  <c r="N475" i="7"/>
  <c r="M475" i="7"/>
  <c r="S474" i="7"/>
  <c r="R474" i="7"/>
  <c r="Q474" i="7"/>
  <c r="P474" i="7"/>
  <c r="O474" i="7"/>
  <c r="N474" i="7"/>
  <c r="M474" i="7"/>
  <c r="S473" i="7"/>
  <c r="R473" i="7"/>
  <c r="Q473" i="7"/>
  <c r="P473" i="7"/>
  <c r="O473" i="7"/>
  <c r="N473" i="7"/>
  <c r="M473" i="7"/>
  <c r="S472" i="7"/>
  <c r="R472" i="7"/>
  <c r="Q472" i="7"/>
  <c r="P472" i="7"/>
  <c r="O472" i="7"/>
  <c r="N472" i="7"/>
  <c r="M472" i="7"/>
  <c r="S471" i="7"/>
  <c r="R471" i="7"/>
  <c r="Q471" i="7"/>
  <c r="P471" i="7"/>
  <c r="O471" i="7"/>
  <c r="N471" i="7"/>
  <c r="M471" i="7"/>
  <c r="S470" i="7"/>
  <c r="R470" i="7"/>
  <c r="Q470" i="7"/>
  <c r="P470" i="7"/>
  <c r="O470" i="7"/>
  <c r="N470" i="7"/>
  <c r="M470" i="7"/>
  <c r="S469" i="7"/>
  <c r="R469" i="7"/>
  <c r="Q469" i="7"/>
  <c r="P469" i="7"/>
  <c r="O469" i="7"/>
  <c r="N469" i="7"/>
  <c r="M469" i="7"/>
  <c r="S468" i="7"/>
  <c r="R468" i="7"/>
  <c r="Q468" i="7"/>
  <c r="P468" i="7"/>
  <c r="O468" i="7"/>
  <c r="N468" i="7"/>
  <c r="M468" i="7"/>
  <c r="S467" i="7"/>
  <c r="R467" i="7"/>
  <c r="Q467" i="7"/>
  <c r="P467" i="7"/>
  <c r="O467" i="7"/>
  <c r="N467" i="7"/>
  <c r="M467" i="7"/>
  <c r="S466" i="7"/>
  <c r="R466" i="7"/>
  <c r="Q466" i="7"/>
  <c r="P466" i="7"/>
  <c r="O466" i="7"/>
  <c r="N466" i="7"/>
  <c r="M466" i="7"/>
  <c r="S465" i="7"/>
  <c r="R465" i="7"/>
  <c r="Q465" i="7"/>
  <c r="P465" i="7"/>
  <c r="O465" i="7"/>
  <c r="N465" i="7"/>
  <c r="M465" i="7"/>
  <c r="S464" i="7"/>
  <c r="R464" i="7"/>
  <c r="Q464" i="7"/>
  <c r="P464" i="7"/>
  <c r="O464" i="7"/>
  <c r="N464" i="7"/>
  <c r="M464" i="7"/>
  <c r="S463" i="7"/>
  <c r="R463" i="7"/>
  <c r="Q463" i="7"/>
  <c r="P463" i="7"/>
  <c r="O463" i="7"/>
  <c r="N463" i="7"/>
  <c r="M463" i="7"/>
  <c r="S462" i="7"/>
  <c r="R462" i="7"/>
  <c r="Q462" i="7"/>
  <c r="P462" i="7"/>
  <c r="O462" i="7"/>
  <c r="N462" i="7"/>
  <c r="M462" i="7"/>
  <c r="S461" i="7"/>
  <c r="R461" i="7"/>
  <c r="Q461" i="7"/>
  <c r="P461" i="7"/>
  <c r="O461" i="7"/>
  <c r="N461" i="7"/>
  <c r="M461" i="7"/>
  <c r="S460" i="7"/>
  <c r="R460" i="7"/>
  <c r="Q460" i="7"/>
  <c r="P460" i="7"/>
  <c r="O460" i="7"/>
  <c r="N460" i="7"/>
  <c r="M460" i="7"/>
  <c r="S459" i="7"/>
  <c r="R459" i="7"/>
  <c r="Q459" i="7"/>
  <c r="P459" i="7"/>
  <c r="O459" i="7"/>
  <c r="N459" i="7"/>
  <c r="M459" i="7"/>
  <c r="S458" i="7"/>
  <c r="R458" i="7"/>
  <c r="Q458" i="7"/>
  <c r="P458" i="7"/>
  <c r="O458" i="7"/>
  <c r="N458" i="7"/>
  <c r="M458" i="7"/>
  <c r="S457" i="7"/>
  <c r="R457" i="7"/>
  <c r="Q457" i="7"/>
  <c r="P457" i="7"/>
  <c r="O457" i="7"/>
  <c r="N457" i="7"/>
  <c r="M457" i="7"/>
  <c r="S456" i="7"/>
  <c r="R456" i="7"/>
  <c r="Q456" i="7"/>
  <c r="P456" i="7"/>
  <c r="O456" i="7"/>
  <c r="N456" i="7"/>
  <c r="M456" i="7"/>
  <c r="S455" i="7"/>
  <c r="R455" i="7"/>
  <c r="Q455" i="7"/>
  <c r="P455" i="7"/>
  <c r="O455" i="7"/>
  <c r="N455" i="7"/>
  <c r="M455" i="7"/>
  <c r="S454" i="7"/>
  <c r="R454" i="7"/>
  <c r="Q454" i="7"/>
  <c r="P454" i="7"/>
  <c r="O454" i="7"/>
  <c r="N454" i="7"/>
  <c r="M454" i="7"/>
  <c r="S453" i="7"/>
  <c r="R453" i="7"/>
  <c r="Q453" i="7"/>
  <c r="P453" i="7"/>
  <c r="O453" i="7"/>
  <c r="N453" i="7"/>
  <c r="M453" i="7"/>
  <c r="S452" i="7"/>
  <c r="R452" i="7"/>
  <c r="Q452" i="7"/>
  <c r="P452" i="7"/>
  <c r="O452" i="7"/>
  <c r="N452" i="7"/>
  <c r="M452" i="7"/>
  <c r="S451" i="7"/>
  <c r="R451" i="7"/>
  <c r="Q451" i="7"/>
  <c r="P451" i="7"/>
  <c r="O451" i="7"/>
  <c r="N451" i="7"/>
  <c r="M451" i="7"/>
  <c r="S450" i="7"/>
  <c r="R450" i="7"/>
  <c r="Q450" i="7"/>
  <c r="P450" i="7"/>
  <c r="O450" i="7"/>
  <c r="N450" i="7"/>
  <c r="M450" i="7"/>
  <c r="S449" i="7"/>
  <c r="R449" i="7"/>
  <c r="Q449" i="7"/>
  <c r="P449" i="7"/>
  <c r="O449" i="7"/>
  <c r="N449" i="7"/>
  <c r="M449" i="7"/>
  <c r="S448" i="7"/>
  <c r="R448" i="7"/>
  <c r="Q448" i="7"/>
  <c r="P448" i="7"/>
  <c r="O448" i="7"/>
  <c r="N448" i="7"/>
  <c r="M448" i="7"/>
  <c r="S447" i="7"/>
  <c r="R447" i="7"/>
  <c r="Q447" i="7"/>
  <c r="P447" i="7"/>
  <c r="O447" i="7"/>
  <c r="N447" i="7"/>
  <c r="M447" i="7"/>
  <c r="S446" i="7"/>
  <c r="R446" i="7"/>
  <c r="Q446" i="7"/>
  <c r="P446" i="7"/>
  <c r="O446" i="7"/>
  <c r="N446" i="7"/>
  <c r="M446" i="7"/>
  <c r="S445" i="7"/>
  <c r="R445" i="7"/>
  <c r="Q445" i="7"/>
  <c r="P445" i="7"/>
  <c r="O445" i="7"/>
  <c r="N445" i="7"/>
  <c r="M445" i="7"/>
  <c r="S444" i="7"/>
  <c r="R444" i="7"/>
  <c r="Q444" i="7"/>
  <c r="P444" i="7"/>
  <c r="O444" i="7"/>
  <c r="N444" i="7"/>
  <c r="M444" i="7"/>
  <c r="S443" i="7"/>
  <c r="R443" i="7"/>
  <c r="Q443" i="7"/>
  <c r="P443" i="7"/>
  <c r="O443" i="7"/>
  <c r="N443" i="7"/>
  <c r="M443" i="7"/>
  <c r="S442" i="7"/>
  <c r="R442" i="7"/>
  <c r="Q442" i="7"/>
  <c r="P442" i="7"/>
  <c r="O442" i="7"/>
  <c r="N442" i="7"/>
  <c r="M442" i="7"/>
  <c r="S441" i="7"/>
  <c r="R441" i="7"/>
  <c r="Q441" i="7"/>
  <c r="P441" i="7"/>
  <c r="O441" i="7"/>
  <c r="N441" i="7"/>
  <c r="M441" i="7"/>
  <c r="S440" i="7"/>
  <c r="R440" i="7"/>
  <c r="Q440" i="7"/>
  <c r="P440" i="7"/>
  <c r="O440" i="7"/>
  <c r="N440" i="7"/>
  <c r="M440" i="7"/>
  <c r="S439" i="7"/>
  <c r="R439" i="7"/>
  <c r="Q439" i="7"/>
  <c r="P439" i="7"/>
  <c r="O439" i="7"/>
  <c r="N439" i="7"/>
  <c r="M439" i="7"/>
  <c r="S438" i="7"/>
  <c r="R438" i="7"/>
  <c r="Q438" i="7"/>
  <c r="P438" i="7"/>
  <c r="O438" i="7"/>
  <c r="N438" i="7"/>
  <c r="M438" i="7"/>
  <c r="S437" i="7"/>
  <c r="R437" i="7"/>
  <c r="Q437" i="7"/>
  <c r="P437" i="7"/>
  <c r="O437" i="7"/>
  <c r="N437" i="7"/>
  <c r="M437" i="7"/>
  <c r="S436" i="7"/>
  <c r="R436" i="7"/>
  <c r="Q436" i="7"/>
  <c r="P436" i="7"/>
  <c r="O436" i="7"/>
  <c r="N436" i="7"/>
  <c r="M436" i="7"/>
  <c r="S435" i="7"/>
  <c r="R435" i="7"/>
  <c r="Q435" i="7"/>
  <c r="P435" i="7"/>
  <c r="O435" i="7"/>
  <c r="N435" i="7"/>
  <c r="M435" i="7"/>
  <c r="S434" i="7"/>
  <c r="R434" i="7"/>
  <c r="Q434" i="7"/>
  <c r="P434" i="7"/>
  <c r="O434" i="7"/>
  <c r="N434" i="7"/>
  <c r="M434" i="7"/>
  <c r="S433" i="7"/>
  <c r="R433" i="7"/>
  <c r="Q433" i="7"/>
  <c r="P433" i="7"/>
  <c r="O433" i="7"/>
  <c r="N433" i="7"/>
  <c r="M433" i="7"/>
  <c r="S432" i="7"/>
  <c r="R432" i="7"/>
  <c r="Q432" i="7"/>
  <c r="P432" i="7"/>
  <c r="O432" i="7"/>
  <c r="N432" i="7"/>
  <c r="M432" i="7"/>
  <c r="S431" i="7"/>
  <c r="R431" i="7"/>
  <c r="Q431" i="7"/>
  <c r="P431" i="7"/>
  <c r="O431" i="7"/>
  <c r="N431" i="7"/>
  <c r="M431" i="7"/>
  <c r="S430" i="7"/>
  <c r="R430" i="7"/>
  <c r="Q430" i="7"/>
  <c r="P430" i="7"/>
  <c r="O430" i="7"/>
  <c r="N430" i="7"/>
  <c r="M430" i="7"/>
  <c r="S429" i="7"/>
  <c r="R429" i="7"/>
  <c r="Q429" i="7"/>
  <c r="P429" i="7"/>
  <c r="O429" i="7"/>
  <c r="N429" i="7"/>
  <c r="M429" i="7"/>
  <c r="S428" i="7"/>
  <c r="R428" i="7"/>
  <c r="Q428" i="7"/>
  <c r="P428" i="7"/>
  <c r="O428" i="7"/>
  <c r="N428" i="7"/>
  <c r="M428" i="7"/>
  <c r="S427" i="7"/>
  <c r="R427" i="7"/>
  <c r="Q427" i="7"/>
  <c r="P427" i="7"/>
  <c r="O427" i="7"/>
  <c r="N427" i="7"/>
  <c r="M427" i="7"/>
  <c r="S426" i="7"/>
  <c r="R426" i="7"/>
  <c r="Q426" i="7"/>
  <c r="P426" i="7"/>
  <c r="O426" i="7"/>
  <c r="N426" i="7"/>
  <c r="M426" i="7"/>
  <c r="S425" i="7"/>
  <c r="R425" i="7"/>
  <c r="Q425" i="7"/>
  <c r="P425" i="7"/>
  <c r="O425" i="7"/>
  <c r="N425" i="7"/>
  <c r="M425" i="7"/>
  <c r="S424" i="7"/>
  <c r="R424" i="7"/>
  <c r="Q424" i="7"/>
  <c r="P424" i="7"/>
  <c r="O424" i="7"/>
  <c r="N424" i="7"/>
  <c r="M424" i="7"/>
  <c r="S423" i="7"/>
  <c r="R423" i="7"/>
  <c r="Q423" i="7"/>
  <c r="P423" i="7"/>
  <c r="O423" i="7"/>
  <c r="N423" i="7"/>
  <c r="M423" i="7"/>
  <c r="S422" i="7"/>
  <c r="R422" i="7"/>
  <c r="Q422" i="7"/>
  <c r="P422" i="7"/>
  <c r="O422" i="7"/>
  <c r="N422" i="7"/>
  <c r="M422" i="7"/>
  <c r="S421" i="7"/>
  <c r="R421" i="7"/>
  <c r="Q421" i="7"/>
  <c r="P421" i="7"/>
  <c r="O421" i="7"/>
  <c r="N421" i="7"/>
  <c r="M421" i="7"/>
  <c r="S420" i="7"/>
  <c r="R420" i="7"/>
  <c r="Q420" i="7"/>
  <c r="P420" i="7"/>
  <c r="O420" i="7"/>
  <c r="N420" i="7"/>
  <c r="M420" i="7"/>
  <c r="S419" i="7"/>
  <c r="R419" i="7"/>
  <c r="Q419" i="7"/>
  <c r="P419" i="7"/>
  <c r="O419" i="7"/>
  <c r="N419" i="7"/>
  <c r="M419" i="7"/>
  <c r="S418" i="7"/>
  <c r="R418" i="7"/>
  <c r="Q418" i="7"/>
  <c r="P418" i="7"/>
  <c r="O418" i="7"/>
  <c r="N418" i="7"/>
  <c r="M418" i="7"/>
  <c r="S417" i="7"/>
  <c r="R417" i="7"/>
  <c r="Q417" i="7"/>
  <c r="P417" i="7"/>
  <c r="O417" i="7"/>
  <c r="N417" i="7"/>
  <c r="M417" i="7"/>
  <c r="S416" i="7"/>
  <c r="R416" i="7"/>
  <c r="Q416" i="7"/>
  <c r="P416" i="7"/>
  <c r="O416" i="7"/>
  <c r="N416" i="7"/>
  <c r="M416" i="7"/>
  <c r="S415" i="7"/>
  <c r="R415" i="7"/>
  <c r="Q415" i="7"/>
  <c r="P415" i="7"/>
  <c r="O415" i="7"/>
  <c r="N415" i="7"/>
  <c r="M415" i="7"/>
  <c r="S414" i="7"/>
  <c r="R414" i="7"/>
  <c r="Q414" i="7"/>
  <c r="P414" i="7"/>
  <c r="O414" i="7"/>
  <c r="N414" i="7"/>
  <c r="M414" i="7"/>
  <c r="S413" i="7"/>
  <c r="R413" i="7"/>
  <c r="Q413" i="7"/>
  <c r="P413" i="7"/>
  <c r="O413" i="7"/>
  <c r="N413" i="7"/>
  <c r="M413" i="7"/>
  <c r="S412" i="7"/>
  <c r="R412" i="7"/>
  <c r="Q412" i="7"/>
  <c r="P412" i="7"/>
  <c r="O412" i="7"/>
  <c r="N412" i="7"/>
  <c r="M412" i="7"/>
  <c r="S411" i="7"/>
  <c r="R411" i="7"/>
  <c r="Q411" i="7"/>
  <c r="P411" i="7"/>
  <c r="O411" i="7"/>
  <c r="N411" i="7"/>
  <c r="M411" i="7"/>
  <c r="S410" i="7"/>
  <c r="R410" i="7"/>
  <c r="Q410" i="7"/>
  <c r="P410" i="7"/>
  <c r="O410" i="7"/>
  <c r="N410" i="7"/>
  <c r="M410" i="7"/>
  <c r="S409" i="7"/>
  <c r="R409" i="7"/>
  <c r="Q409" i="7"/>
  <c r="P409" i="7"/>
  <c r="O409" i="7"/>
  <c r="N409" i="7"/>
  <c r="M409" i="7"/>
  <c r="S408" i="7"/>
  <c r="R408" i="7"/>
  <c r="Q408" i="7"/>
  <c r="P408" i="7"/>
  <c r="O408" i="7"/>
  <c r="N408" i="7"/>
  <c r="M408" i="7"/>
  <c r="S407" i="7"/>
  <c r="R407" i="7"/>
  <c r="Q407" i="7"/>
  <c r="P407" i="7"/>
  <c r="O407" i="7"/>
  <c r="N407" i="7"/>
  <c r="M407" i="7"/>
  <c r="S406" i="7"/>
  <c r="R406" i="7"/>
  <c r="Q406" i="7"/>
  <c r="P406" i="7"/>
  <c r="O406" i="7"/>
  <c r="N406" i="7"/>
  <c r="M406" i="7"/>
  <c r="S405" i="7"/>
  <c r="R405" i="7"/>
  <c r="Q405" i="7"/>
  <c r="P405" i="7"/>
  <c r="O405" i="7"/>
  <c r="N405" i="7"/>
  <c r="M405" i="7"/>
  <c r="S404" i="7"/>
  <c r="R404" i="7"/>
  <c r="Q404" i="7"/>
  <c r="P404" i="7"/>
  <c r="O404" i="7"/>
  <c r="N404" i="7"/>
  <c r="M404" i="7"/>
  <c r="S403" i="7"/>
  <c r="R403" i="7"/>
  <c r="Q403" i="7"/>
  <c r="P403" i="7"/>
  <c r="O403" i="7"/>
  <c r="N403" i="7"/>
  <c r="M403" i="7"/>
  <c r="S402" i="7"/>
  <c r="R402" i="7"/>
  <c r="Q402" i="7"/>
  <c r="P402" i="7"/>
  <c r="O402" i="7"/>
  <c r="N402" i="7"/>
  <c r="M402" i="7"/>
  <c r="S401" i="7"/>
  <c r="R401" i="7"/>
  <c r="Q401" i="7"/>
  <c r="P401" i="7"/>
  <c r="O401" i="7"/>
  <c r="N401" i="7"/>
  <c r="M401" i="7"/>
  <c r="S400" i="7"/>
  <c r="R400" i="7"/>
  <c r="Q400" i="7"/>
  <c r="P400" i="7"/>
  <c r="O400" i="7"/>
  <c r="N400" i="7"/>
  <c r="M400" i="7"/>
  <c r="S399" i="7"/>
  <c r="R399" i="7"/>
  <c r="Q399" i="7"/>
  <c r="P399" i="7"/>
  <c r="O399" i="7"/>
  <c r="N399" i="7"/>
  <c r="M399" i="7"/>
  <c r="S398" i="7"/>
  <c r="R398" i="7"/>
  <c r="Q398" i="7"/>
  <c r="P398" i="7"/>
  <c r="O398" i="7"/>
  <c r="N398" i="7"/>
  <c r="M398" i="7"/>
  <c r="S397" i="7"/>
  <c r="R397" i="7"/>
  <c r="Q397" i="7"/>
  <c r="P397" i="7"/>
  <c r="O397" i="7"/>
  <c r="N397" i="7"/>
  <c r="M397" i="7"/>
  <c r="S396" i="7"/>
  <c r="R396" i="7"/>
  <c r="Q396" i="7"/>
  <c r="P396" i="7"/>
  <c r="O396" i="7"/>
  <c r="N396" i="7"/>
  <c r="M396" i="7"/>
  <c r="S395" i="7"/>
  <c r="R395" i="7"/>
  <c r="Q395" i="7"/>
  <c r="P395" i="7"/>
  <c r="O395" i="7"/>
  <c r="N395" i="7"/>
  <c r="M395" i="7"/>
  <c r="S394" i="7"/>
  <c r="R394" i="7"/>
  <c r="Q394" i="7"/>
  <c r="P394" i="7"/>
  <c r="O394" i="7"/>
  <c r="N394" i="7"/>
  <c r="M394" i="7"/>
  <c r="S393" i="7"/>
  <c r="R393" i="7"/>
  <c r="Q393" i="7"/>
  <c r="P393" i="7"/>
  <c r="O393" i="7"/>
  <c r="N393" i="7"/>
  <c r="M393" i="7"/>
  <c r="S392" i="7"/>
  <c r="R392" i="7"/>
  <c r="Q392" i="7"/>
  <c r="P392" i="7"/>
  <c r="O392" i="7"/>
  <c r="N392" i="7"/>
  <c r="M392" i="7"/>
  <c r="S391" i="7"/>
  <c r="R391" i="7"/>
  <c r="Q391" i="7"/>
  <c r="P391" i="7"/>
  <c r="O391" i="7"/>
  <c r="N391" i="7"/>
  <c r="M391" i="7"/>
  <c r="S390" i="7"/>
  <c r="R390" i="7"/>
  <c r="Q390" i="7"/>
  <c r="P390" i="7"/>
  <c r="O390" i="7"/>
  <c r="N390" i="7"/>
  <c r="M390" i="7"/>
  <c r="S389" i="7"/>
  <c r="R389" i="7"/>
  <c r="Q389" i="7"/>
  <c r="P389" i="7"/>
  <c r="O389" i="7"/>
  <c r="N389" i="7"/>
  <c r="M389" i="7"/>
  <c r="S388" i="7"/>
  <c r="R388" i="7"/>
  <c r="Q388" i="7"/>
  <c r="P388" i="7"/>
  <c r="O388" i="7"/>
  <c r="N388" i="7"/>
  <c r="M388" i="7"/>
  <c r="S387" i="7"/>
  <c r="R387" i="7"/>
  <c r="Q387" i="7"/>
  <c r="P387" i="7"/>
  <c r="O387" i="7"/>
  <c r="N387" i="7"/>
  <c r="M387" i="7"/>
  <c r="S386" i="7"/>
  <c r="R386" i="7"/>
  <c r="Q386" i="7"/>
  <c r="P386" i="7"/>
  <c r="O386" i="7"/>
  <c r="N386" i="7"/>
  <c r="M386" i="7"/>
  <c r="S385" i="7"/>
  <c r="R385" i="7"/>
  <c r="Q385" i="7"/>
  <c r="P385" i="7"/>
  <c r="O385" i="7"/>
  <c r="N385" i="7"/>
  <c r="M385" i="7"/>
  <c r="S384" i="7"/>
  <c r="R384" i="7"/>
  <c r="Q384" i="7"/>
  <c r="P384" i="7"/>
  <c r="O384" i="7"/>
  <c r="N384" i="7"/>
  <c r="M384" i="7"/>
  <c r="S383" i="7"/>
  <c r="R383" i="7"/>
  <c r="Q383" i="7"/>
  <c r="P383" i="7"/>
  <c r="O383" i="7"/>
  <c r="N383" i="7"/>
  <c r="M383" i="7"/>
  <c r="S382" i="7"/>
  <c r="R382" i="7"/>
  <c r="Q382" i="7"/>
  <c r="P382" i="7"/>
  <c r="O382" i="7"/>
  <c r="N382" i="7"/>
  <c r="M382" i="7"/>
  <c r="S381" i="7"/>
  <c r="R381" i="7"/>
  <c r="Q381" i="7"/>
  <c r="P381" i="7"/>
  <c r="O381" i="7"/>
  <c r="N381" i="7"/>
  <c r="M381" i="7"/>
  <c r="S380" i="7"/>
  <c r="R380" i="7"/>
  <c r="Q380" i="7"/>
  <c r="P380" i="7"/>
  <c r="O380" i="7"/>
  <c r="N380" i="7"/>
  <c r="M380" i="7"/>
  <c r="S379" i="7"/>
  <c r="R379" i="7"/>
  <c r="Q379" i="7"/>
  <c r="P379" i="7"/>
  <c r="O379" i="7"/>
  <c r="N379" i="7"/>
  <c r="M379" i="7"/>
  <c r="S378" i="7"/>
  <c r="R378" i="7"/>
  <c r="Q378" i="7"/>
  <c r="P378" i="7"/>
  <c r="O378" i="7"/>
  <c r="N378" i="7"/>
  <c r="M378" i="7"/>
  <c r="S377" i="7"/>
  <c r="R377" i="7"/>
  <c r="Q377" i="7"/>
  <c r="P377" i="7"/>
  <c r="O377" i="7"/>
  <c r="N377" i="7"/>
  <c r="M377" i="7"/>
  <c r="S376" i="7"/>
  <c r="R376" i="7"/>
  <c r="Q376" i="7"/>
  <c r="P376" i="7"/>
  <c r="O376" i="7"/>
  <c r="N376" i="7"/>
  <c r="M376" i="7"/>
  <c r="S375" i="7"/>
  <c r="R375" i="7"/>
  <c r="Q375" i="7"/>
  <c r="P375" i="7"/>
  <c r="O375" i="7"/>
  <c r="N375" i="7"/>
  <c r="M375" i="7"/>
  <c r="S374" i="7"/>
  <c r="R374" i="7"/>
  <c r="Q374" i="7"/>
  <c r="P374" i="7"/>
  <c r="O374" i="7"/>
  <c r="N374" i="7"/>
  <c r="M374" i="7"/>
  <c r="S373" i="7"/>
  <c r="R373" i="7"/>
  <c r="Q373" i="7"/>
  <c r="P373" i="7"/>
  <c r="O373" i="7"/>
  <c r="N373" i="7"/>
  <c r="M373" i="7"/>
  <c r="S372" i="7"/>
  <c r="R372" i="7"/>
  <c r="Q372" i="7"/>
  <c r="P372" i="7"/>
  <c r="O372" i="7"/>
  <c r="N372" i="7"/>
  <c r="M372" i="7"/>
  <c r="S371" i="7"/>
  <c r="R371" i="7"/>
  <c r="Q371" i="7"/>
  <c r="P371" i="7"/>
  <c r="O371" i="7"/>
  <c r="N371" i="7"/>
  <c r="M371" i="7"/>
  <c r="S370" i="7"/>
  <c r="R370" i="7"/>
  <c r="Q370" i="7"/>
  <c r="P370" i="7"/>
  <c r="O370" i="7"/>
  <c r="N370" i="7"/>
  <c r="M370" i="7"/>
  <c r="S369" i="7"/>
  <c r="R369" i="7"/>
  <c r="Q369" i="7"/>
  <c r="P369" i="7"/>
  <c r="O369" i="7"/>
  <c r="N369" i="7"/>
  <c r="M369" i="7"/>
  <c r="S368" i="7"/>
  <c r="R368" i="7"/>
  <c r="Q368" i="7"/>
  <c r="P368" i="7"/>
  <c r="O368" i="7"/>
  <c r="N368" i="7"/>
  <c r="M368" i="7"/>
  <c r="S367" i="7"/>
  <c r="R367" i="7"/>
  <c r="Q367" i="7"/>
  <c r="P367" i="7"/>
  <c r="O367" i="7"/>
  <c r="N367" i="7"/>
  <c r="M367" i="7"/>
  <c r="S366" i="7"/>
  <c r="R366" i="7"/>
  <c r="Q366" i="7"/>
  <c r="P366" i="7"/>
  <c r="O366" i="7"/>
  <c r="N366" i="7"/>
  <c r="M366" i="7"/>
  <c r="S365" i="7"/>
  <c r="R365" i="7"/>
  <c r="Q365" i="7"/>
  <c r="P365" i="7"/>
  <c r="O365" i="7"/>
  <c r="N365" i="7"/>
  <c r="M365" i="7"/>
  <c r="S364" i="7"/>
  <c r="R364" i="7"/>
  <c r="Q364" i="7"/>
  <c r="P364" i="7"/>
  <c r="O364" i="7"/>
  <c r="N364" i="7"/>
  <c r="M364" i="7"/>
  <c r="S363" i="7"/>
  <c r="R363" i="7"/>
  <c r="Q363" i="7"/>
  <c r="P363" i="7"/>
  <c r="O363" i="7"/>
  <c r="N363" i="7"/>
  <c r="M363" i="7"/>
  <c r="S362" i="7"/>
  <c r="R362" i="7"/>
  <c r="Q362" i="7"/>
  <c r="P362" i="7"/>
  <c r="O362" i="7"/>
  <c r="N362" i="7"/>
  <c r="M362" i="7"/>
  <c r="S361" i="7"/>
  <c r="R361" i="7"/>
  <c r="Q361" i="7"/>
  <c r="P361" i="7"/>
  <c r="O361" i="7"/>
  <c r="N361" i="7"/>
  <c r="M361" i="7"/>
  <c r="S360" i="7"/>
  <c r="R360" i="7"/>
  <c r="Q360" i="7"/>
  <c r="P360" i="7"/>
  <c r="O360" i="7"/>
  <c r="N360" i="7"/>
  <c r="M360" i="7"/>
  <c r="S359" i="7"/>
  <c r="R359" i="7"/>
  <c r="Q359" i="7"/>
  <c r="P359" i="7"/>
  <c r="O359" i="7"/>
  <c r="N359" i="7"/>
  <c r="M359" i="7"/>
  <c r="S358" i="7"/>
  <c r="R358" i="7"/>
  <c r="Q358" i="7"/>
  <c r="P358" i="7"/>
  <c r="O358" i="7"/>
  <c r="N358" i="7"/>
  <c r="M358" i="7"/>
  <c r="S357" i="7"/>
  <c r="R357" i="7"/>
  <c r="Q357" i="7"/>
  <c r="P357" i="7"/>
  <c r="O357" i="7"/>
  <c r="N357" i="7"/>
  <c r="M357" i="7"/>
  <c r="S356" i="7"/>
  <c r="R356" i="7"/>
  <c r="Q356" i="7"/>
  <c r="P356" i="7"/>
  <c r="O356" i="7"/>
  <c r="N356" i="7"/>
  <c r="M356" i="7"/>
  <c r="S355" i="7"/>
  <c r="R355" i="7"/>
  <c r="Q355" i="7"/>
  <c r="P355" i="7"/>
  <c r="O355" i="7"/>
  <c r="N355" i="7"/>
  <c r="M355" i="7"/>
  <c r="S354" i="7"/>
  <c r="R354" i="7"/>
  <c r="Q354" i="7"/>
  <c r="P354" i="7"/>
  <c r="O354" i="7"/>
  <c r="N354" i="7"/>
  <c r="M354" i="7"/>
  <c r="S353" i="7"/>
  <c r="R353" i="7"/>
  <c r="Q353" i="7"/>
  <c r="P353" i="7"/>
  <c r="O353" i="7"/>
  <c r="N353" i="7"/>
  <c r="M353" i="7"/>
  <c r="S352" i="7"/>
  <c r="R352" i="7"/>
  <c r="Q352" i="7"/>
  <c r="P352" i="7"/>
  <c r="O352" i="7"/>
  <c r="N352" i="7"/>
  <c r="M352" i="7"/>
  <c r="S351" i="7"/>
  <c r="R351" i="7"/>
  <c r="Q351" i="7"/>
  <c r="P351" i="7"/>
  <c r="O351" i="7"/>
  <c r="N351" i="7"/>
  <c r="M351" i="7"/>
  <c r="S350" i="7"/>
  <c r="R350" i="7"/>
  <c r="Q350" i="7"/>
  <c r="P350" i="7"/>
  <c r="O350" i="7"/>
  <c r="N350" i="7"/>
  <c r="M350" i="7"/>
  <c r="S349" i="7"/>
  <c r="R349" i="7"/>
  <c r="Q349" i="7"/>
  <c r="P349" i="7"/>
  <c r="O349" i="7"/>
  <c r="N349" i="7"/>
  <c r="M349" i="7"/>
  <c r="S348" i="7"/>
  <c r="R348" i="7"/>
  <c r="Q348" i="7"/>
  <c r="P348" i="7"/>
  <c r="O348" i="7"/>
  <c r="N348" i="7"/>
  <c r="M348" i="7"/>
  <c r="S347" i="7"/>
  <c r="R347" i="7"/>
  <c r="Q347" i="7"/>
  <c r="P347" i="7"/>
  <c r="O347" i="7"/>
  <c r="N347" i="7"/>
  <c r="M347" i="7"/>
  <c r="S346" i="7"/>
  <c r="R346" i="7"/>
  <c r="Q346" i="7"/>
  <c r="P346" i="7"/>
  <c r="O346" i="7"/>
  <c r="N346" i="7"/>
  <c r="M346" i="7"/>
  <c r="S345" i="7"/>
  <c r="R345" i="7"/>
  <c r="Q345" i="7"/>
  <c r="P345" i="7"/>
  <c r="O345" i="7"/>
  <c r="N345" i="7"/>
  <c r="M345" i="7"/>
  <c r="S344" i="7"/>
  <c r="R344" i="7"/>
  <c r="Q344" i="7"/>
  <c r="P344" i="7"/>
  <c r="O344" i="7"/>
  <c r="N344" i="7"/>
  <c r="M344" i="7"/>
  <c r="S343" i="7"/>
  <c r="R343" i="7"/>
  <c r="Q343" i="7"/>
  <c r="P343" i="7"/>
  <c r="O343" i="7"/>
  <c r="N343" i="7"/>
  <c r="M343" i="7"/>
  <c r="S342" i="7"/>
  <c r="R342" i="7"/>
  <c r="Q342" i="7"/>
  <c r="P342" i="7"/>
  <c r="O342" i="7"/>
  <c r="N342" i="7"/>
  <c r="M342" i="7"/>
  <c r="S341" i="7"/>
  <c r="R341" i="7"/>
  <c r="Q341" i="7"/>
  <c r="P341" i="7"/>
  <c r="O341" i="7"/>
  <c r="N341" i="7"/>
  <c r="M341" i="7"/>
  <c r="S340" i="7"/>
  <c r="R340" i="7"/>
  <c r="Q340" i="7"/>
  <c r="P340" i="7"/>
  <c r="O340" i="7"/>
  <c r="N340" i="7"/>
  <c r="M340" i="7"/>
  <c r="S339" i="7"/>
  <c r="R339" i="7"/>
  <c r="Q339" i="7"/>
  <c r="P339" i="7"/>
  <c r="O339" i="7"/>
  <c r="N339" i="7"/>
  <c r="M339" i="7"/>
  <c r="S338" i="7"/>
  <c r="R338" i="7"/>
  <c r="Q338" i="7"/>
  <c r="P338" i="7"/>
  <c r="O338" i="7"/>
  <c r="N338" i="7"/>
  <c r="M338" i="7"/>
  <c r="S337" i="7"/>
  <c r="R337" i="7"/>
  <c r="Q337" i="7"/>
  <c r="P337" i="7"/>
  <c r="O337" i="7"/>
  <c r="N337" i="7"/>
  <c r="M337" i="7"/>
  <c r="S336" i="7"/>
  <c r="R336" i="7"/>
  <c r="Q336" i="7"/>
  <c r="P336" i="7"/>
  <c r="O336" i="7"/>
  <c r="N336" i="7"/>
  <c r="M336" i="7"/>
  <c r="S335" i="7"/>
  <c r="R335" i="7"/>
  <c r="Q335" i="7"/>
  <c r="P335" i="7"/>
  <c r="O335" i="7"/>
  <c r="N335" i="7"/>
  <c r="M335" i="7"/>
  <c r="S334" i="7"/>
  <c r="R334" i="7"/>
  <c r="Q334" i="7"/>
  <c r="P334" i="7"/>
  <c r="O334" i="7"/>
  <c r="N334" i="7"/>
  <c r="M334" i="7"/>
  <c r="S333" i="7"/>
  <c r="R333" i="7"/>
  <c r="Q333" i="7"/>
  <c r="P333" i="7"/>
  <c r="O333" i="7"/>
  <c r="N333" i="7"/>
  <c r="M333" i="7"/>
  <c r="S332" i="7"/>
  <c r="R332" i="7"/>
  <c r="Q332" i="7"/>
  <c r="P332" i="7"/>
  <c r="O332" i="7"/>
  <c r="N332" i="7"/>
  <c r="M332" i="7"/>
  <c r="S331" i="7"/>
  <c r="R331" i="7"/>
  <c r="Q331" i="7"/>
  <c r="P331" i="7"/>
  <c r="O331" i="7"/>
  <c r="N331" i="7"/>
  <c r="M331" i="7"/>
  <c r="S330" i="7"/>
  <c r="R330" i="7"/>
  <c r="Q330" i="7"/>
  <c r="P330" i="7"/>
  <c r="O330" i="7"/>
  <c r="N330" i="7"/>
  <c r="M330" i="7"/>
  <c r="S329" i="7"/>
  <c r="R329" i="7"/>
  <c r="Q329" i="7"/>
  <c r="P329" i="7"/>
  <c r="O329" i="7"/>
  <c r="N329" i="7"/>
  <c r="M329" i="7"/>
  <c r="S328" i="7"/>
  <c r="R328" i="7"/>
  <c r="Q328" i="7"/>
  <c r="P328" i="7"/>
  <c r="O328" i="7"/>
  <c r="N328" i="7"/>
  <c r="M328" i="7"/>
  <c r="S327" i="7"/>
  <c r="R327" i="7"/>
  <c r="Q327" i="7"/>
  <c r="P327" i="7"/>
  <c r="O327" i="7"/>
  <c r="N327" i="7"/>
  <c r="M327" i="7"/>
  <c r="S326" i="7"/>
  <c r="R326" i="7"/>
  <c r="Q326" i="7"/>
  <c r="P326" i="7"/>
  <c r="O326" i="7"/>
  <c r="N326" i="7"/>
  <c r="M326" i="7"/>
  <c r="S325" i="7"/>
  <c r="R325" i="7"/>
  <c r="Q325" i="7"/>
  <c r="P325" i="7"/>
  <c r="O325" i="7"/>
  <c r="N325" i="7"/>
  <c r="M325" i="7"/>
  <c r="S324" i="7"/>
  <c r="R324" i="7"/>
  <c r="Q324" i="7"/>
  <c r="P324" i="7"/>
  <c r="O324" i="7"/>
  <c r="N324" i="7"/>
  <c r="M324" i="7"/>
  <c r="S323" i="7"/>
  <c r="R323" i="7"/>
  <c r="Q323" i="7"/>
  <c r="P323" i="7"/>
  <c r="O323" i="7"/>
  <c r="N323" i="7"/>
  <c r="M323" i="7"/>
  <c r="S322" i="7"/>
  <c r="R322" i="7"/>
  <c r="Q322" i="7"/>
  <c r="P322" i="7"/>
  <c r="O322" i="7"/>
  <c r="N322" i="7"/>
  <c r="M322" i="7"/>
  <c r="S321" i="7"/>
  <c r="R321" i="7"/>
  <c r="Q321" i="7"/>
  <c r="P321" i="7"/>
  <c r="O321" i="7"/>
  <c r="N321" i="7"/>
  <c r="M321" i="7"/>
  <c r="S320" i="7"/>
  <c r="R320" i="7"/>
  <c r="Q320" i="7"/>
  <c r="P320" i="7"/>
  <c r="O320" i="7"/>
  <c r="N320" i="7"/>
  <c r="M320" i="7"/>
  <c r="S319" i="7"/>
  <c r="R319" i="7"/>
  <c r="Q319" i="7"/>
  <c r="P319" i="7"/>
  <c r="O319" i="7"/>
  <c r="N319" i="7"/>
  <c r="M319" i="7"/>
  <c r="S318" i="7"/>
  <c r="R318" i="7"/>
  <c r="Q318" i="7"/>
  <c r="P318" i="7"/>
  <c r="O318" i="7"/>
  <c r="N318" i="7"/>
  <c r="M318" i="7"/>
  <c r="S317" i="7"/>
  <c r="R317" i="7"/>
  <c r="Q317" i="7"/>
  <c r="P317" i="7"/>
  <c r="O317" i="7"/>
  <c r="N317" i="7"/>
  <c r="M317" i="7"/>
  <c r="S316" i="7"/>
  <c r="R316" i="7"/>
  <c r="Q316" i="7"/>
  <c r="P316" i="7"/>
  <c r="O316" i="7"/>
  <c r="N316" i="7"/>
  <c r="M316" i="7"/>
  <c r="S315" i="7"/>
  <c r="R315" i="7"/>
  <c r="Q315" i="7"/>
  <c r="P315" i="7"/>
  <c r="O315" i="7"/>
  <c r="N315" i="7"/>
  <c r="M315" i="7"/>
  <c r="S314" i="7"/>
  <c r="R314" i="7"/>
  <c r="Q314" i="7"/>
  <c r="P314" i="7"/>
  <c r="O314" i="7"/>
  <c r="N314" i="7"/>
  <c r="M314" i="7"/>
  <c r="S313" i="7"/>
  <c r="R313" i="7"/>
  <c r="Q313" i="7"/>
  <c r="P313" i="7"/>
  <c r="O313" i="7"/>
  <c r="N313" i="7"/>
  <c r="M313" i="7"/>
  <c r="S312" i="7"/>
  <c r="R312" i="7"/>
  <c r="Q312" i="7"/>
  <c r="P312" i="7"/>
  <c r="O312" i="7"/>
  <c r="N312" i="7"/>
  <c r="M312" i="7"/>
  <c r="S311" i="7"/>
  <c r="R311" i="7"/>
  <c r="Q311" i="7"/>
  <c r="P311" i="7"/>
  <c r="O311" i="7"/>
  <c r="N311" i="7"/>
  <c r="M311" i="7"/>
  <c r="S310" i="7"/>
  <c r="R310" i="7"/>
  <c r="Q310" i="7"/>
  <c r="P310" i="7"/>
  <c r="O310" i="7"/>
  <c r="N310" i="7"/>
  <c r="M310" i="7"/>
  <c r="S309" i="7"/>
  <c r="R309" i="7"/>
  <c r="Q309" i="7"/>
  <c r="P309" i="7"/>
  <c r="O309" i="7"/>
  <c r="N309" i="7"/>
  <c r="M309" i="7"/>
  <c r="S308" i="7"/>
  <c r="R308" i="7"/>
  <c r="Q308" i="7"/>
  <c r="P308" i="7"/>
  <c r="O308" i="7"/>
  <c r="N308" i="7"/>
  <c r="M308" i="7"/>
  <c r="S307" i="7"/>
  <c r="R307" i="7"/>
  <c r="Q307" i="7"/>
  <c r="P307" i="7"/>
  <c r="O307" i="7"/>
  <c r="N307" i="7"/>
  <c r="M307" i="7"/>
  <c r="S306" i="7"/>
  <c r="R306" i="7"/>
  <c r="Q306" i="7"/>
  <c r="P306" i="7"/>
  <c r="O306" i="7"/>
  <c r="N306" i="7"/>
  <c r="M306" i="7"/>
  <c r="S305" i="7"/>
  <c r="R305" i="7"/>
  <c r="Q305" i="7"/>
  <c r="P305" i="7"/>
  <c r="O305" i="7"/>
  <c r="N305" i="7"/>
  <c r="M305" i="7"/>
  <c r="S304" i="7"/>
  <c r="R304" i="7"/>
  <c r="Q304" i="7"/>
  <c r="P304" i="7"/>
  <c r="O304" i="7"/>
  <c r="N304" i="7"/>
  <c r="M304" i="7"/>
  <c r="S303" i="7"/>
  <c r="R303" i="7"/>
  <c r="Q303" i="7"/>
  <c r="P303" i="7"/>
  <c r="O303" i="7"/>
  <c r="N303" i="7"/>
  <c r="M303" i="7"/>
  <c r="S302" i="7"/>
  <c r="R302" i="7"/>
  <c r="Q302" i="7"/>
  <c r="P302" i="7"/>
  <c r="O302" i="7"/>
  <c r="N302" i="7"/>
  <c r="M302" i="7"/>
  <c r="S301" i="7"/>
  <c r="R301" i="7"/>
  <c r="Q301" i="7"/>
  <c r="P301" i="7"/>
  <c r="O301" i="7"/>
  <c r="N301" i="7"/>
  <c r="M301" i="7"/>
  <c r="S300" i="7"/>
  <c r="R300" i="7"/>
  <c r="Q300" i="7"/>
  <c r="P300" i="7"/>
  <c r="O300" i="7"/>
  <c r="N300" i="7"/>
  <c r="M300" i="7"/>
  <c r="S299" i="7"/>
  <c r="R299" i="7"/>
  <c r="Q299" i="7"/>
  <c r="P299" i="7"/>
  <c r="O299" i="7"/>
  <c r="N299" i="7"/>
  <c r="M299" i="7"/>
  <c r="S298" i="7"/>
  <c r="R298" i="7"/>
  <c r="Q298" i="7"/>
  <c r="P298" i="7"/>
  <c r="O298" i="7"/>
  <c r="N298" i="7"/>
  <c r="M298" i="7"/>
  <c r="S297" i="7"/>
  <c r="R297" i="7"/>
  <c r="Q297" i="7"/>
  <c r="P297" i="7"/>
  <c r="O297" i="7"/>
  <c r="N297" i="7"/>
  <c r="M297" i="7"/>
  <c r="S296" i="7"/>
  <c r="R296" i="7"/>
  <c r="Q296" i="7"/>
  <c r="P296" i="7"/>
  <c r="O296" i="7"/>
  <c r="N296" i="7"/>
  <c r="M296" i="7"/>
  <c r="S295" i="7"/>
  <c r="R295" i="7"/>
  <c r="Q295" i="7"/>
  <c r="P295" i="7"/>
  <c r="O295" i="7"/>
  <c r="N295" i="7"/>
  <c r="M295" i="7"/>
  <c r="S294" i="7"/>
  <c r="R294" i="7"/>
  <c r="Q294" i="7"/>
  <c r="P294" i="7"/>
  <c r="O294" i="7"/>
  <c r="N294" i="7"/>
  <c r="M294" i="7"/>
  <c r="S293" i="7"/>
  <c r="R293" i="7"/>
  <c r="Q293" i="7"/>
  <c r="P293" i="7"/>
  <c r="O293" i="7"/>
  <c r="N293" i="7"/>
  <c r="M293" i="7"/>
  <c r="S292" i="7"/>
  <c r="R292" i="7"/>
  <c r="Q292" i="7"/>
  <c r="P292" i="7"/>
  <c r="O292" i="7"/>
  <c r="N292" i="7"/>
  <c r="M292" i="7"/>
  <c r="S291" i="7"/>
  <c r="R291" i="7"/>
  <c r="Q291" i="7"/>
  <c r="P291" i="7"/>
  <c r="O291" i="7"/>
  <c r="N291" i="7"/>
  <c r="M291" i="7"/>
  <c r="S290" i="7"/>
  <c r="R290" i="7"/>
  <c r="Q290" i="7"/>
  <c r="P290" i="7"/>
  <c r="O290" i="7"/>
  <c r="N290" i="7"/>
  <c r="M290" i="7"/>
  <c r="S289" i="7"/>
  <c r="R289" i="7"/>
  <c r="Q289" i="7"/>
  <c r="P289" i="7"/>
  <c r="O289" i="7"/>
  <c r="N289" i="7"/>
  <c r="M289" i="7"/>
  <c r="S288" i="7"/>
  <c r="R288" i="7"/>
  <c r="Q288" i="7"/>
  <c r="P288" i="7"/>
  <c r="O288" i="7"/>
  <c r="N288" i="7"/>
  <c r="M288" i="7"/>
  <c r="S287" i="7"/>
  <c r="R287" i="7"/>
  <c r="Q287" i="7"/>
  <c r="P287" i="7"/>
  <c r="O287" i="7"/>
  <c r="N287" i="7"/>
  <c r="M287" i="7"/>
  <c r="S286" i="7"/>
  <c r="R286" i="7"/>
  <c r="Q286" i="7"/>
  <c r="P286" i="7"/>
  <c r="O286" i="7"/>
  <c r="N286" i="7"/>
  <c r="M286" i="7"/>
  <c r="S285" i="7"/>
  <c r="R285" i="7"/>
  <c r="Q285" i="7"/>
  <c r="P285" i="7"/>
  <c r="O285" i="7"/>
  <c r="N285" i="7"/>
  <c r="M285" i="7"/>
  <c r="S284" i="7"/>
  <c r="R284" i="7"/>
  <c r="Q284" i="7"/>
  <c r="P284" i="7"/>
  <c r="O284" i="7"/>
  <c r="N284" i="7"/>
  <c r="M284" i="7"/>
  <c r="S283" i="7"/>
  <c r="R283" i="7"/>
  <c r="Q283" i="7"/>
  <c r="P283" i="7"/>
  <c r="O283" i="7"/>
  <c r="N283" i="7"/>
  <c r="M283" i="7"/>
  <c r="S282" i="7"/>
  <c r="R282" i="7"/>
  <c r="Q282" i="7"/>
  <c r="P282" i="7"/>
  <c r="O282" i="7"/>
  <c r="N282" i="7"/>
  <c r="M282" i="7"/>
  <c r="S281" i="7"/>
  <c r="R281" i="7"/>
  <c r="Q281" i="7"/>
  <c r="P281" i="7"/>
  <c r="O281" i="7"/>
  <c r="N281" i="7"/>
  <c r="M281" i="7"/>
  <c r="S280" i="7"/>
  <c r="R280" i="7"/>
  <c r="Q280" i="7"/>
  <c r="P280" i="7"/>
  <c r="O280" i="7"/>
  <c r="N280" i="7"/>
  <c r="M280" i="7"/>
  <c r="S279" i="7"/>
  <c r="R279" i="7"/>
  <c r="Q279" i="7"/>
  <c r="P279" i="7"/>
  <c r="O279" i="7"/>
  <c r="N279" i="7"/>
  <c r="M279" i="7"/>
  <c r="S278" i="7"/>
  <c r="R278" i="7"/>
  <c r="Q278" i="7"/>
  <c r="P278" i="7"/>
  <c r="O278" i="7"/>
  <c r="N278" i="7"/>
  <c r="M278" i="7"/>
  <c r="S277" i="7"/>
  <c r="R277" i="7"/>
  <c r="Q277" i="7"/>
  <c r="P277" i="7"/>
  <c r="O277" i="7"/>
  <c r="N277" i="7"/>
  <c r="M277" i="7"/>
  <c r="S276" i="7"/>
  <c r="R276" i="7"/>
  <c r="Q276" i="7"/>
  <c r="P276" i="7"/>
  <c r="O276" i="7"/>
  <c r="N276" i="7"/>
  <c r="M276" i="7"/>
  <c r="S275" i="7"/>
  <c r="R275" i="7"/>
  <c r="Q275" i="7"/>
  <c r="P275" i="7"/>
  <c r="O275" i="7"/>
  <c r="N275" i="7"/>
  <c r="M275" i="7"/>
  <c r="S274" i="7"/>
  <c r="R274" i="7"/>
  <c r="Q274" i="7"/>
  <c r="P274" i="7"/>
  <c r="O274" i="7"/>
  <c r="N274" i="7"/>
  <c r="M274" i="7"/>
  <c r="S273" i="7"/>
  <c r="R273" i="7"/>
  <c r="Q273" i="7"/>
  <c r="P273" i="7"/>
  <c r="O273" i="7"/>
  <c r="N273" i="7"/>
  <c r="M273" i="7"/>
  <c r="S272" i="7"/>
  <c r="R272" i="7"/>
  <c r="Q272" i="7"/>
  <c r="P272" i="7"/>
  <c r="O272" i="7"/>
  <c r="N272" i="7"/>
  <c r="M272" i="7"/>
  <c r="S271" i="7"/>
  <c r="R271" i="7"/>
  <c r="Q271" i="7"/>
  <c r="P271" i="7"/>
  <c r="O271" i="7"/>
  <c r="N271" i="7"/>
  <c r="M271" i="7"/>
  <c r="S270" i="7"/>
  <c r="R270" i="7"/>
  <c r="Q270" i="7"/>
  <c r="P270" i="7"/>
  <c r="O270" i="7"/>
  <c r="N270" i="7"/>
  <c r="M270" i="7"/>
  <c r="S269" i="7"/>
  <c r="R269" i="7"/>
  <c r="Q269" i="7"/>
  <c r="P269" i="7"/>
  <c r="O269" i="7"/>
  <c r="N269" i="7"/>
  <c r="M269" i="7"/>
  <c r="S268" i="7"/>
  <c r="R268" i="7"/>
  <c r="Q268" i="7"/>
  <c r="P268" i="7"/>
  <c r="O268" i="7"/>
  <c r="N268" i="7"/>
  <c r="M268" i="7"/>
  <c r="S267" i="7"/>
  <c r="R267" i="7"/>
  <c r="Q267" i="7"/>
  <c r="P267" i="7"/>
  <c r="O267" i="7"/>
  <c r="N267" i="7"/>
  <c r="M267" i="7"/>
  <c r="S266" i="7"/>
  <c r="R266" i="7"/>
  <c r="Q266" i="7"/>
  <c r="P266" i="7"/>
  <c r="O266" i="7"/>
  <c r="N266" i="7"/>
  <c r="M266" i="7"/>
  <c r="S265" i="7"/>
  <c r="R265" i="7"/>
  <c r="Q265" i="7"/>
  <c r="P265" i="7"/>
  <c r="O265" i="7"/>
  <c r="N265" i="7"/>
  <c r="M265" i="7"/>
  <c r="S264" i="7"/>
  <c r="R264" i="7"/>
  <c r="Q264" i="7"/>
  <c r="P264" i="7"/>
  <c r="O264" i="7"/>
  <c r="N264" i="7"/>
  <c r="M264" i="7"/>
  <c r="S263" i="7"/>
  <c r="R263" i="7"/>
  <c r="Q263" i="7"/>
  <c r="P263" i="7"/>
  <c r="O263" i="7"/>
  <c r="N263" i="7"/>
  <c r="M263" i="7"/>
  <c r="S262" i="7"/>
  <c r="R262" i="7"/>
  <c r="Q262" i="7"/>
  <c r="P262" i="7"/>
  <c r="O262" i="7"/>
  <c r="N262" i="7"/>
  <c r="M262" i="7"/>
  <c r="S261" i="7"/>
  <c r="R261" i="7"/>
  <c r="Q261" i="7"/>
  <c r="P261" i="7"/>
  <c r="O261" i="7"/>
  <c r="N261" i="7"/>
  <c r="M261" i="7"/>
  <c r="S260" i="7"/>
  <c r="R260" i="7"/>
  <c r="Q260" i="7"/>
  <c r="P260" i="7"/>
  <c r="O260" i="7"/>
  <c r="N260" i="7"/>
  <c r="M260" i="7"/>
  <c r="S259" i="7"/>
  <c r="R259" i="7"/>
  <c r="Q259" i="7"/>
  <c r="P259" i="7"/>
  <c r="O259" i="7"/>
  <c r="N259" i="7"/>
  <c r="M259" i="7"/>
  <c r="S258" i="7"/>
  <c r="R258" i="7"/>
  <c r="Q258" i="7"/>
  <c r="P258" i="7"/>
  <c r="O258" i="7"/>
  <c r="N258" i="7"/>
  <c r="M258" i="7"/>
  <c r="S257" i="7"/>
  <c r="R257" i="7"/>
  <c r="Q257" i="7"/>
  <c r="P257" i="7"/>
  <c r="O257" i="7"/>
  <c r="N257" i="7"/>
  <c r="M257" i="7"/>
  <c r="S256" i="7"/>
  <c r="R256" i="7"/>
  <c r="Q256" i="7"/>
  <c r="P256" i="7"/>
  <c r="O256" i="7"/>
  <c r="N256" i="7"/>
  <c r="M256" i="7"/>
  <c r="S255" i="7"/>
  <c r="R255" i="7"/>
  <c r="Q255" i="7"/>
  <c r="P255" i="7"/>
  <c r="O255" i="7"/>
  <c r="N255" i="7"/>
  <c r="M255" i="7"/>
  <c r="S254" i="7"/>
  <c r="R254" i="7"/>
  <c r="Q254" i="7"/>
  <c r="P254" i="7"/>
  <c r="O254" i="7"/>
  <c r="N254" i="7"/>
  <c r="M254" i="7"/>
  <c r="S253" i="7"/>
  <c r="R253" i="7"/>
  <c r="Q253" i="7"/>
  <c r="P253" i="7"/>
  <c r="O253" i="7"/>
  <c r="N253" i="7"/>
  <c r="M253" i="7"/>
  <c r="S252" i="7"/>
  <c r="R252" i="7"/>
  <c r="Q252" i="7"/>
  <c r="P252" i="7"/>
  <c r="O252" i="7"/>
  <c r="N252" i="7"/>
  <c r="M252" i="7"/>
  <c r="S251" i="7"/>
  <c r="R251" i="7"/>
  <c r="Q251" i="7"/>
  <c r="P251" i="7"/>
  <c r="O251" i="7"/>
  <c r="N251" i="7"/>
  <c r="M251" i="7"/>
  <c r="S250" i="7"/>
  <c r="R250" i="7"/>
  <c r="Q250" i="7"/>
  <c r="P250" i="7"/>
  <c r="O250" i="7"/>
  <c r="N250" i="7"/>
  <c r="M250" i="7"/>
  <c r="S249" i="7"/>
  <c r="R249" i="7"/>
  <c r="Q249" i="7"/>
  <c r="P249" i="7"/>
  <c r="O249" i="7"/>
  <c r="N249" i="7"/>
  <c r="M249" i="7"/>
  <c r="S248" i="7"/>
  <c r="R248" i="7"/>
  <c r="Q248" i="7"/>
  <c r="P248" i="7"/>
  <c r="O248" i="7"/>
  <c r="N248" i="7"/>
  <c r="M248" i="7"/>
  <c r="S247" i="7"/>
  <c r="R247" i="7"/>
  <c r="Q247" i="7"/>
  <c r="P247" i="7"/>
  <c r="O247" i="7"/>
  <c r="N247" i="7"/>
  <c r="M247" i="7"/>
  <c r="S246" i="7"/>
  <c r="R246" i="7"/>
  <c r="Q246" i="7"/>
  <c r="P246" i="7"/>
  <c r="O246" i="7"/>
  <c r="N246" i="7"/>
  <c r="M246" i="7"/>
  <c r="S245" i="7"/>
  <c r="R245" i="7"/>
  <c r="Q245" i="7"/>
  <c r="P245" i="7"/>
  <c r="O245" i="7"/>
  <c r="N245" i="7"/>
  <c r="M245" i="7"/>
  <c r="S244" i="7"/>
  <c r="R244" i="7"/>
  <c r="Q244" i="7"/>
  <c r="P244" i="7"/>
  <c r="O244" i="7"/>
  <c r="N244" i="7"/>
  <c r="M244" i="7"/>
  <c r="S243" i="7"/>
  <c r="R243" i="7"/>
  <c r="Q243" i="7"/>
  <c r="P243" i="7"/>
  <c r="O243" i="7"/>
  <c r="N243" i="7"/>
  <c r="M243" i="7"/>
  <c r="S242" i="7"/>
  <c r="R242" i="7"/>
  <c r="Q242" i="7"/>
  <c r="P242" i="7"/>
  <c r="O242" i="7"/>
  <c r="N242" i="7"/>
  <c r="M242" i="7"/>
  <c r="S241" i="7"/>
  <c r="R241" i="7"/>
  <c r="Q241" i="7"/>
  <c r="P241" i="7"/>
  <c r="O241" i="7"/>
  <c r="N241" i="7"/>
  <c r="M241" i="7"/>
  <c r="S240" i="7"/>
  <c r="R240" i="7"/>
  <c r="Q240" i="7"/>
  <c r="P240" i="7"/>
  <c r="O240" i="7"/>
  <c r="N240" i="7"/>
  <c r="M240" i="7"/>
  <c r="S239" i="7"/>
  <c r="R239" i="7"/>
  <c r="Q239" i="7"/>
  <c r="P239" i="7"/>
  <c r="O239" i="7"/>
  <c r="N239" i="7"/>
  <c r="M239" i="7"/>
  <c r="S238" i="7"/>
  <c r="R238" i="7"/>
  <c r="Q238" i="7"/>
  <c r="P238" i="7"/>
  <c r="O238" i="7"/>
  <c r="N238" i="7"/>
  <c r="M238" i="7"/>
  <c r="S237" i="7"/>
  <c r="R237" i="7"/>
  <c r="Q237" i="7"/>
  <c r="P237" i="7"/>
  <c r="O237" i="7"/>
  <c r="N237" i="7"/>
  <c r="M237" i="7"/>
  <c r="S236" i="7"/>
  <c r="R236" i="7"/>
  <c r="Q236" i="7"/>
  <c r="P236" i="7"/>
  <c r="O236" i="7"/>
  <c r="N236" i="7"/>
  <c r="M236" i="7"/>
  <c r="S235" i="7"/>
  <c r="R235" i="7"/>
  <c r="Q235" i="7"/>
  <c r="P235" i="7"/>
  <c r="O235" i="7"/>
  <c r="N235" i="7"/>
  <c r="M235" i="7"/>
  <c r="S234" i="7"/>
  <c r="R234" i="7"/>
  <c r="Q234" i="7"/>
  <c r="P234" i="7"/>
  <c r="O234" i="7"/>
  <c r="N234" i="7"/>
  <c r="M234" i="7"/>
  <c r="S233" i="7"/>
  <c r="R233" i="7"/>
  <c r="Q233" i="7"/>
  <c r="P233" i="7"/>
  <c r="O233" i="7"/>
  <c r="N233" i="7"/>
  <c r="M233" i="7"/>
  <c r="S232" i="7"/>
  <c r="R232" i="7"/>
  <c r="Q232" i="7"/>
  <c r="P232" i="7"/>
  <c r="O232" i="7"/>
  <c r="N232" i="7"/>
  <c r="M232" i="7"/>
  <c r="S231" i="7"/>
  <c r="R231" i="7"/>
  <c r="Q231" i="7"/>
  <c r="P231" i="7"/>
  <c r="O231" i="7"/>
  <c r="N231" i="7"/>
  <c r="M231" i="7"/>
  <c r="S230" i="7"/>
  <c r="R230" i="7"/>
  <c r="Q230" i="7"/>
  <c r="P230" i="7"/>
  <c r="O230" i="7"/>
  <c r="N230" i="7"/>
  <c r="M230" i="7"/>
  <c r="S229" i="7"/>
  <c r="R229" i="7"/>
  <c r="Q229" i="7"/>
  <c r="P229" i="7"/>
  <c r="O229" i="7"/>
  <c r="N229" i="7"/>
  <c r="M229" i="7"/>
  <c r="S228" i="7"/>
  <c r="R228" i="7"/>
  <c r="Q228" i="7"/>
  <c r="P228" i="7"/>
  <c r="O228" i="7"/>
  <c r="N228" i="7"/>
  <c r="M228" i="7"/>
  <c r="S227" i="7"/>
  <c r="R227" i="7"/>
  <c r="Q227" i="7"/>
  <c r="P227" i="7"/>
  <c r="O227" i="7"/>
  <c r="N227" i="7"/>
  <c r="M227" i="7"/>
  <c r="S226" i="7"/>
  <c r="R226" i="7"/>
  <c r="Q226" i="7"/>
  <c r="P226" i="7"/>
  <c r="O226" i="7"/>
  <c r="N226" i="7"/>
  <c r="M226" i="7"/>
  <c r="S225" i="7"/>
  <c r="R225" i="7"/>
  <c r="Q225" i="7"/>
  <c r="P225" i="7"/>
  <c r="O225" i="7"/>
  <c r="N225" i="7"/>
  <c r="M225" i="7"/>
  <c r="S224" i="7"/>
  <c r="R224" i="7"/>
  <c r="Q224" i="7"/>
  <c r="P224" i="7"/>
  <c r="O224" i="7"/>
  <c r="N224" i="7"/>
  <c r="M224" i="7"/>
  <c r="S223" i="7"/>
  <c r="R223" i="7"/>
  <c r="Q223" i="7"/>
  <c r="P223" i="7"/>
  <c r="O223" i="7"/>
  <c r="N223" i="7"/>
  <c r="M223" i="7"/>
  <c r="S222" i="7"/>
  <c r="R222" i="7"/>
  <c r="Q222" i="7"/>
  <c r="P222" i="7"/>
  <c r="O222" i="7"/>
  <c r="N222" i="7"/>
  <c r="M222" i="7"/>
  <c r="S221" i="7"/>
  <c r="R221" i="7"/>
  <c r="Q221" i="7"/>
  <c r="P221" i="7"/>
  <c r="O221" i="7"/>
  <c r="N221" i="7"/>
  <c r="M221" i="7"/>
  <c r="S220" i="7"/>
  <c r="R220" i="7"/>
  <c r="Q220" i="7"/>
  <c r="P220" i="7"/>
  <c r="O220" i="7"/>
  <c r="N220" i="7"/>
  <c r="M220" i="7"/>
  <c r="S219" i="7"/>
  <c r="R219" i="7"/>
  <c r="Q219" i="7"/>
  <c r="P219" i="7"/>
  <c r="O219" i="7"/>
  <c r="N219" i="7"/>
  <c r="M219" i="7"/>
  <c r="S218" i="7"/>
  <c r="R218" i="7"/>
  <c r="Q218" i="7"/>
  <c r="P218" i="7"/>
  <c r="O218" i="7"/>
  <c r="N218" i="7"/>
  <c r="M218" i="7"/>
  <c r="S217" i="7"/>
  <c r="R217" i="7"/>
  <c r="Q217" i="7"/>
  <c r="P217" i="7"/>
  <c r="O217" i="7"/>
  <c r="N217" i="7"/>
  <c r="M217" i="7"/>
  <c r="S216" i="7"/>
  <c r="R216" i="7"/>
  <c r="Q216" i="7"/>
  <c r="P216" i="7"/>
  <c r="O216" i="7"/>
  <c r="N216" i="7"/>
  <c r="M216" i="7"/>
  <c r="S215" i="7"/>
  <c r="R215" i="7"/>
  <c r="Q215" i="7"/>
  <c r="P215" i="7"/>
  <c r="O215" i="7"/>
  <c r="N215" i="7"/>
  <c r="M215" i="7"/>
  <c r="S214" i="7"/>
  <c r="R214" i="7"/>
  <c r="Q214" i="7"/>
  <c r="P214" i="7"/>
  <c r="O214" i="7"/>
  <c r="N214" i="7"/>
  <c r="M214" i="7"/>
  <c r="S213" i="7"/>
  <c r="R213" i="7"/>
  <c r="Q213" i="7"/>
  <c r="P213" i="7"/>
  <c r="O213" i="7"/>
  <c r="N213" i="7"/>
  <c r="M213" i="7"/>
  <c r="S212" i="7"/>
  <c r="R212" i="7"/>
  <c r="Q212" i="7"/>
  <c r="P212" i="7"/>
  <c r="O212" i="7"/>
  <c r="N212" i="7"/>
  <c r="M212" i="7"/>
  <c r="S211" i="7"/>
  <c r="R211" i="7"/>
  <c r="Q211" i="7"/>
  <c r="P211" i="7"/>
  <c r="O211" i="7"/>
  <c r="N211" i="7"/>
  <c r="M211" i="7"/>
  <c r="S210" i="7"/>
  <c r="R210" i="7"/>
  <c r="Q210" i="7"/>
  <c r="P210" i="7"/>
  <c r="O210" i="7"/>
  <c r="N210" i="7"/>
  <c r="M210" i="7"/>
  <c r="S209" i="7"/>
  <c r="R209" i="7"/>
  <c r="Q209" i="7"/>
  <c r="P209" i="7"/>
  <c r="O209" i="7"/>
  <c r="N209" i="7"/>
  <c r="M209" i="7"/>
  <c r="S208" i="7"/>
  <c r="R208" i="7"/>
  <c r="Q208" i="7"/>
  <c r="P208" i="7"/>
  <c r="O208" i="7"/>
  <c r="N208" i="7"/>
  <c r="M208" i="7"/>
  <c r="S207" i="7"/>
  <c r="R207" i="7"/>
  <c r="Q207" i="7"/>
  <c r="P207" i="7"/>
  <c r="O207" i="7"/>
  <c r="N207" i="7"/>
  <c r="M207" i="7"/>
  <c r="S206" i="7"/>
  <c r="R206" i="7"/>
  <c r="Q206" i="7"/>
  <c r="P206" i="7"/>
  <c r="O206" i="7"/>
  <c r="N206" i="7"/>
  <c r="M206" i="7"/>
  <c r="S205" i="7"/>
  <c r="R205" i="7"/>
  <c r="Q205" i="7"/>
  <c r="P205" i="7"/>
  <c r="O205" i="7"/>
  <c r="N205" i="7"/>
  <c r="M205" i="7"/>
  <c r="S204" i="7"/>
  <c r="R204" i="7"/>
  <c r="Q204" i="7"/>
  <c r="P204" i="7"/>
  <c r="O204" i="7"/>
  <c r="N204" i="7"/>
  <c r="M204" i="7"/>
  <c r="S203" i="7"/>
  <c r="R203" i="7"/>
  <c r="Q203" i="7"/>
  <c r="P203" i="7"/>
  <c r="O203" i="7"/>
  <c r="N203" i="7"/>
  <c r="M203" i="7"/>
  <c r="S202" i="7"/>
  <c r="R202" i="7"/>
  <c r="Q202" i="7"/>
  <c r="P202" i="7"/>
  <c r="O202" i="7"/>
  <c r="N202" i="7"/>
  <c r="M202" i="7"/>
  <c r="S201" i="7"/>
  <c r="R201" i="7"/>
  <c r="Q201" i="7"/>
  <c r="P201" i="7"/>
  <c r="O201" i="7"/>
  <c r="N201" i="7"/>
  <c r="M201" i="7"/>
  <c r="S200" i="7"/>
  <c r="R200" i="7"/>
  <c r="Q200" i="7"/>
  <c r="P200" i="7"/>
  <c r="O200" i="7"/>
  <c r="N200" i="7"/>
  <c r="M200" i="7"/>
  <c r="S199" i="7"/>
  <c r="R199" i="7"/>
  <c r="Q199" i="7"/>
  <c r="P199" i="7"/>
  <c r="O199" i="7"/>
  <c r="N199" i="7"/>
  <c r="M199" i="7"/>
  <c r="S198" i="7"/>
  <c r="R198" i="7"/>
  <c r="Q198" i="7"/>
  <c r="P198" i="7"/>
  <c r="O198" i="7"/>
  <c r="N198" i="7"/>
  <c r="M198" i="7"/>
  <c r="S197" i="7"/>
  <c r="R197" i="7"/>
  <c r="Q197" i="7"/>
  <c r="P197" i="7"/>
  <c r="O197" i="7"/>
  <c r="N197" i="7"/>
  <c r="M197" i="7"/>
  <c r="S196" i="7"/>
  <c r="R196" i="7"/>
  <c r="Q196" i="7"/>
  <c r="P196" i="7"/>
  <c r="O196" i="7"/>
  <c r="N196" i="7"/>
  <c r="M196" i="7"/>
  <c r="S195" i="7"/>
  <c r="R195" i="7"/>
  <c r="Q195" i="7"/>
  <c r="P195" i="7"/>
  <c r="O195" i="7"/>
  <c r="N195" i="7"/>
  <c r="M195" i="7"/>
  <c r="S194" i="7"/>
  <c r="R194" i="7"/>
  <c r="Q194" i="7"/>
  <c r="P194" i="7"/>
  <c r="O194" i="7"/>
  <c r="N194" i="7"/>
  <c r="M194" i="7"/>
  <c r="S193" i="7"/>
  <c r="R193" i="7"/>
  <c r="Q193" i="7"/>
  <c r="P193" i="7"/>
  <c r="O193" i="7"/>
  <c r="N193" i="7"/>
  <c r="M193" i="7"/>
  <c r="S192" i="7"/>
  <c r="R192" i="7"/>
  <c r="Q192" i="7"/>
  <c r="P192" i="7"/>
  <c r="O192" i="7"/>
  <c r="N192" i="7"/>
  <c r="M192" i="7"/>
  <c r="S191" i="7"/>
  <c r="R191" i="7"/>
  <c r="Q191" i="7"/>
  <c r="P191" i="7"/>
  <c r="O191" i="7"/>
  <c r="N191" i="7"/>
  <c r="M191" i="7"/>
  <c r="S190" i="7"/>
  <c r="R190" i="7"/>
  <c r="Q190" i="7"/>
  <c r="P190" i="7"/>
  <c r="O190" i="7"/>
  <c r="N190" i="7"/>
  <c r="M190" i="7"/>
  <c r="S189" i="7"/>
  <c r="R189" i="7"/>
  <c r="Q189" i="7"/>
  <c r="P189" i="7"/>
  <c r="O189" i="7"/>
  <c r="N189" i="7"/>
  <c r="M189" i="7"/>
  <c r="S188" i="7"/>
  <c r="R188" i="7"/>
  <c r="Q188" i="7"/>
  <c r="P188" i="7"/>
  <c r="O188" i="7"/>
  <c r="N188" i="7"/>
  <c r="M188" i="7"/>
  <c r="S187" i="7"/>
  <c r="R187" i="7"/>
  <c r="Q187" i="7"/>
  <c r="P187" i="7"/>
  <c r="O187" i="7"/>
  <c r="N187" i="7"/>
  <c r="M187" i="7"/>
  <c r="S186" i="7"/>
  <c r="R186" i="7"/>
  <c r="Q186" i="7"/>
  <c r="P186" i="7"/>
  <c r="O186" i="7"/>
  <c r="N186" i="7"/>
  <c r="M186" i="7"/>
  <c r="S185" i="7"/>
  <c r="R185" i="7"/>
  <c r="Q185" i="7"/>
  <c r="P185" i="7"/>
  <c r="O185" i="7"/>
  <c r="N185" i="7"/>
  <c r="M185" i="7"/>
  <c r="S184" i="7"/>
  <c r="R184" i="7"/>
  <c r="Q184" i="7"/>
  <c r="P184" i="7"/>
  <c r="O184" i="7"/>
  <c r="N184" i="7"/>
  <c r="M184" i="7"/>
  <c r="S183" i="7"/>
  <c r="R183" i="7"/>
  <c r="Q183" i="7"/>
  <c r="P183" i="7"/>
  <c r="O183" i="7"/>
  <c r="N183" i="7"/>
  <c r="M183" i="7"/>
  <c r="S182" i="7"/>
  <c r="R182" i="7"/>
  <c r="Q182" i="7"/>
  <c r="P182" i="7"/>
  <c r="O182" i="7"/>
  <c r="N182" i="7"/>
  <c r="M182" i="7"/>
  <c r="S181" i="7"/>
  <c r="R181" i="7"/>
  <c r="Q181" i="7"/>
  <c r="P181" i="7"/>
  <c r="O181" i="7"/>
  <c r="N181" i="7"/>
  <c r="M181" i="7"/>
  <c r="S180" i="7"/>
  <c r="R180" i="7"/>
  <c r="Q180" i="7"/>
  <c r="P180" i="7"/>
  <c r="O180" i="7"/>
  <c r="N180" i="7"/>
  <c r="M180" i="7"/>
  <c r="S179" i="7"/>
  <c r="R179" i="7"/>
  <c r="Q179" i="7"/>
  <c r="P179" i="7"/>
  <c r="O179" i="7"/>
  <c r="N179" i="7"/>
  <c r="M179" i="7"/>
  <c r="S178" i="7"/>
  <c r="R178" i="7"/>
  <c r="Q178" i="7"/>
  <c r="P178" i="7"/>
  <c r="O178" i="7"/>
  <c r="N178" i="7"/>
  <c r="M178" i="7"/>
  <c r="S177" i="7"/>
  <c r="R177" i="7"/>
  <c r="Q177" i="7"/>
  <c r="P177" i="7"/>
  <c r="O177" i="7"/>
  <c r="N177" i="7"/>
  <c r="M177" i="7"/>
  <c r="S176" i="7"/>
  <c r="R176" i="7"/>
  <c r="Q176" i="7"/>
  <c r="P176" i="7"/>
  <c r="O176" i="7"/>
  <c r="N176" i="7"/>
  <c r="M176" i="7"/>
  <c r="S175" i="7"/>
  <c r="R175" i="7"/>
  <c r="Q175" i="7"/>
  <c r="P175" i="7"/>
  <c r="O175" i="7"/>
  <c r="N175" i="7"/>
  <c r="M175" i="7"/>
  <c r="S174" i="7"/>
  <c r="R174" i="7"/>
  <c r="Q174" i="7"/>
  <c r="P174" i="7"/>
  <c r="O174" i="7"/>
  <c r="N174" i="7"/>
  <c r="M174" i="7"/>
  <c r="S173" i="7"/>
  <c r="R173" i="7"/>
  <c r="Q173" i="7"/>
  <c r="P173" i="7"/>
  <c r="O173" i="7"/>
  <c r="N173" i="7"/>
  <c r="M173" i="7"/>
  <c r="S172" i="7"/>
  <c r="R172" i="7"/>
  <c r="Q172" i="7"/>
  <c r="P172" i="7"/>
  <c r="O172" i="7"/>
  <c r="N172" i="7"/>
  <c r="M172" i="7"/>
  <c r="S171" i="7"/>
  <c r="R171" i="7"/>
  <c r="Q171" i="7"/>
  <c r="P171" i="7"/>
  <c r="O171" i="7"/>
  <c r="N171" i="7"/>
  <c r="M171" i="7"/>
  <c r="S170" i="7"/>
  <c r="R170" i="7"/>
  <c r="Q170" i="7"/>
  <c r="P170" i="7"/>
  <c r="O170" i="7"/>
  <c r="N170" i="7"/>
  <c r="M170" i="7"/>
  <c r="S169" i="7"/>
  <c r="R169" i="7"/>
  <c r="Q169" i="7"/>
  <c r="P169" i="7"/>
  <c r="O169" i="7"/>
  <c r="N169" i="7"/>
  <c r="M169" i="7"/>
  <c r="S168" i="7"/>
  <c r="R168" i="7"/>
  <c r="Q168" i="7"/>
  <c r="P168" i="7"/>
  <c r="O168" i="7"/>
  <c r="N168" i="7"/>
  <c r="M168" i="7"/>
  <c r="S167" i="7"/>
  <c r="R167" i="7"/>
  <c r="Q167" i="7"/>
  <c r="P167" i="7"/>
  <c r="O167" i="7"/>
  <c r="N167" i="7"/>
  <c r="M167" i="7"/>
  <c r="S166" i="7"/>
  <c r="R166" i="7"/>
  <c r="Q166" i="7"/>
  <c r="P166" i="7"/>
  <c r="O166" i="7"/>
  <c r="N166" i="7"/>
  <c r="M166" i="7"/>
  <c r="S165" i="7"/>
  <c r="R165" i="7"/>
  <c r="Q165" i="7"/>
  <c r="P165" i="7"/>
  <c r="O165" i="7"/>
  <c r="N165" i="7"/>
  <c r="M165" i="7"/>
  <c r="S164" i="7"/>
  <c r="R164" i="7"/>
  <c r="Q164" i="7"/>
  <c r="P164" i="7"/>
  <c r="O164" i="7"/>
  <c r="N164" i="7"/>
  <c r="M164" i="7"/>
  <c r="S163" i="7"/>
  <c r="R163" i="7"/>
  <c r="Q163" i="7"/>
  <c r="P163" i="7"/>
  <c r="O163" i="7"/>
  <c r="N163" i="7"/>
  <c r="M163" i="7"/>
  <c r="S162" i="7"/>
  <c r="R162" i="7"/>
  <c r="Q162" i="7"/>
  <c r="P162" i="7"/>
  <c r="O162" i="7"/>
  <c r="N162" i="7"/>
  <c r="M162" i="7"/>
  <c r="S161" i="7"/>
  <c r="R161" i="7"/>
  <c r="Q161" i="7"/>
  <c r="P161" i="7"/>
  <c r="O161" i="7"/>
  <c r="N161" i="7"/>
  <c r="M161" i="7"/>
  <c r="S160" i="7"/>
  <c r="R160" i="7"/>
  <c r="Q160" i="7"/>
  <c r="P160" i="7"/>
  <c r="O160" i="7"/>
  <c r="N160" i="7"/>
  <c r="M160" i="7"/>
  <c r="S159" i="7"/>
  <c r="R159" i="7"/>
  <c r="Q159" i="7"/>
  <c r="P159" i="7"/>
  <c r="O159" i="7"/>
  <c r="N159" i="7"/>
  <c r="M159" i="7"/>
  <c r="S158" i="7"/>
  <c r="R158" i="7"/>
  <c r="Q158" i="7"/>
  <c r="P158" i="7"/>
  <c r="O158" i="7"/>
  <c r="N158" i="7"/>
  <c r="M158" i="7"/>
  <c r="S157" i="7"/>
  <c r="R157" i="7"/>
  <c r="Q157" i="7"/>
  <c r="P157" i="7"/>
  <c r="O157" i="7"/>
  <c r="N157" i="7"/>
  <c r="M157" i="7"/>
  <c r="S156" i="7"/>
  <c r="R156" i="7"/>
  <c r="Q156" i="7"/>
  <c r="P156" i="7"/>
  <c r="O156" i="7"/>
  <c r="N156" i="7"/>
  <c r="M156" i="7"/>
  <c r="S155" i="7"/>
  <c r="R155" i="7"/>
  <c r="Q155" i="7"/>
  <c r="P155" i="7"/>
  <c r="O155" i="7"/>
  <c r="N155" i="7"/>
  <c r="M155" i="7"/>
  <c r="S154" i="7"/>
  <c r="R154" i="7"/>
  <c r="Q154" i="7"/>
  <c r="P154" i="7"/>
  <c r="O154" i="7"/>
  <c r="N154" i="7"/>
  <c r="M154" i="7"/>
  <c r="S153" i="7"/>
  <c r="R153" i="7"/>
  <c r="Q153" i="7"/>
  <c r="P153" i="7"/>
  <c r="O153" i="7"/>
  <c r="N153" i="7"/>
  <c r="M153" i="7"/>
  <c r="S152" i="7"/>
  <c r="R152" i="7"/>
  <c r="Q152" i="7"/>
  <c r="P152" i="7"/>
  <c r="O152" i="7"/>
  <c r="N152" i="7"/>
  <c r="M152" i="7"/>
  <c r="S151" i="7"/>
  <c r="R151" i="7"/>
  <c r="Q151" i="7"/>
  <c r="P151" i="7"/>
  <c r="O151" i="7"/>
  <c r="N151" i="7"/>
  <c r="M151" i="7"/>
  <c r="S150" i="7"/>
  <c r="R150" i="7"/>
  <c r="Q150" i="7"/>
  <c r="P150" i="7"/>
  <c r="O150" i="7"/>
  <c r="N150" i="7"/>
  <c r="M150" i="7"/>
  <c r="S149" i="7"/>
  <c r="R149" i="7"/>
  <c r="Q149" i="7"/>
  <c r="P149" i="7"/>
  <c r="O149" i="7"/>
  <c r="N149" i="7"/>
  <c r="M149" i="7"/>
  <c r="S148" i="7"/>
  <c r="R148" i="7"/>
  <c r="Q148" i="7"/>
  <c r="P148" i="7"/>
  <c r="O148" i="7"/>
  <c r="N148" i="7"/>
  <c r="M148" i="7"/>
  <c r="S147" i="7"/>
  <c r="R147" i="7"/>
  <c r="Q147" i="7"/>
  <c r="P147" i="7"/>
  <c r="O147" i="7"/>
  <c r="N147" i="7"/>
  <c r="M147" i="7"/>
  <c r="S146" i="7"/>
  <c r="R146" i="7"/>
  <c r="Q146" i="7"/>
  <c r="P146" i="7"/>
  <c r="O146" i="7"/>
  <c r="N146" i="7"/>
  <c r="M146" i="7"/>
  <c r="S145" i="7"/>
  <c r="R145" i="7"/>
  <c r="Q145" i="7"/>
  <c r="P145" i="7"/>
  <c r="O145" i="7"/>
  <c r="N145" i="7"/>
  <c r="M145" i="7"/>
  <c r="S144" i="7"/>
  <c r="R144" i="7"/>
  <c r="Q144" i="7"/>
  <c r="P144" i="7"/>
  <c r="O144" i="7"/>
  <c r="N144" i="7"/>
  <c r="M144" i="7"/>
  <c r="S143" i="7"/>
  <c r="R143" i="7"/>
  <c r="Q143" i="7"/>
  <c r="P143" i="7"/>
  <c r="O143" i="7"/>
  <c r="N143" i="7"/>
  <c r="M143" i="7"/>
  <c r="S142" i="7"/>
  <c r="R142" i="7"/>
  <c r="Q142" i="7"/>
  <c r="P142" i="7"/>
  <c r="O142" i="7"/>
  <c r="N142" i="7"/>
  <c r="M142" i="7"/>
  <c r="S141" i="7"/>
  <c r="R141" i="7"/>
  <c r="Q141" i="7"/>
  <c r="P141" i="7"/>
  <c r="O141" i="7"/>
  <c r="N141" i="7"/>
  <c r="M141" i="7"/>
  <c r="S140" i="7"/>
  <c r="R140" i="7"/>
  <c r="Q140" i="7"/>
  <c r="P140" i="7"/>
  <c r="O140" i="7"/>
  <c r="N140" i="7"/>
  <c r="M140" i="7"/>
  <c r="S139" i="7"/>
  <c r="R139" i="7"/>
  <c r="Q139" i="7"/>
  <c r="P139" i="7"/>
  <c r="O139" i="7"/>
  <c r="N139" i="7"/>
  <c r="M139" i="7"/>
  <c r="S138" i="7"/>
  <c r="R138" i="7"/>
  <c r="Q138" i="7"/>
  <c r="P138" i="7"/>
  <c r="O138" i="7"/>
  <c r="N138" i="7"/>
  <c r="M138" i="7"/>
  <c r="S137" i="7"/>
  <c r="R137" i="7"/>
  <c r="Q137" i="7"/>
  <c r="P137" i="7"/>
  <c r="O137" i="7"/>
  <c r="N137" i="7"/>
  <c r="M137" i="7"/>
  <c r="S136" i="7"/>
  <c r="R136" i="7"/>
  <c r="Q136" i="7"/>
  <c r="P136" i="7"/>
  <c r="O136" i="7"/>
  <c r="N136" i="7"/>
  <c r="M136" i="7"/>
  <c r="S135" i="7"/>
  <c r="R135" i="7"/>
  <c r="Q135" i="7"/>
  <c r="P135" i="7"/>
  <c r="O135" i="7"/>
  <c r="N135" i="7"/>
  <c r="M135" i="7"/>
  <c r="S134" i="7"/>
  <c r="R134" i="7"/>
  <c r="Q134" i="7"/>
  <c r="P134" i="7"/>
  <c r="O134" i="7"/>
  <c r="N134" i="7"/>
  <c r="M134" i="7"/>
  <c r="S133" i="7"/>
  <c r="R133" i="7"/>
  <c r="Q133" i="7"/>
  <c r="P133" i="7"/>
  <c r="O133" i="7"/>
  <c r="N133" i="7"/>
  <c r="M133" i="7"/>
  <c r="S132" i="7"/>
  <c r="R132" i="7"/>
  <c r="Q132" i="7"/>
  <c r="P132" i="7"/>
  <c r="O132" i="7"/>
  <c r="N132" i="7"/>
  <c r="M132" i="7"/>
  <c r="S131" i="7"/>
  <c r="R131" i="7"/>
  <c r="Q131" i="7"/>
  <c r="P131" i="7"/>
  <c r="O131" i="7"/>
  <c r="N131" i="7"/>
  <c r="M131" i="7"/>
  <c r="S130" i="7"/>
  <c r="R130" i="7"/>
  <c r="Q130" i="7"/>
  <c r="P130" i="7"/>
  <c r="O130" i="7"/>
  <c r="N130" i="7"/>
  <c r="M130" i="7"/>
  <c r="S129" i="7"/>
  <c r="R129" i="7"/>
  <c r="Q129" i="7"/>
  <c r="P129" i="7"/>
  <c r="O129" i="7"/>
  <c r="N129" i="7"/>
  <c r="M129" i="7"/>
  <c r="S128" i="7"/>
  <c r="R128" i="7"/>
  <c r="Q128" i="7"/>
  <c r="P128" i="7"/>
  <c r="O128" i="7"/>
  <c r="N128" i="7"/>
  <c r="M128" i="7"/>
  <c r="S127" i="7"/>
  <c r="R127" i="7"/>
  <c r="Q127" i="7"/>
  <c r="P127" i="7"/>
  <c r="O127" i="7"/>
  <c r="N127" i="7"/>
  <c r="M127" i="7"/>
  <c r="S126" i="7"/>
  <c r="R126" i="7"/>
  <c r="Q126" i="7"/>
  <c r="P126" i="7"/>
  <c r="O126" i="7"/>
  <c r="N126" i="7"/>
  <c r="M126" i="7"/>
  <c r="S125" i="7"/>
  <c r="R125" i="7"/>
  <c r="Q125" i="7"/>
  <c r="P125" i="7"/>
  <c r="O125" i="7"/>
  <c r="N125" i="7"/>
  <c r="M125" i="7"/>
  <c r="S124" i="7"/>
  <c r="R124" i="7"/>
  <c r="Q124" i="7"/>
  <c r="P124" i="7"/>
  <c r="O124" i="7"/>
  <c r="N124" i="7"/>
  <c r="M124" i="7"/>
  <c r="S123" i="7"/>
  <c r="R123" i="7"/>
  <c r="Q123" i="7"/>
  <c r="P123" i="7"/>
  <c r="O123" i="7"/>
  <c r="N123" i="7"/>
  <c r="M123" i="7"/>
  <c r="S122" i="7"/>
  <c r="R122" i="7"/>
  <c r="Q122" i="7"/>
  <c r="P122" i="7"/>
  <c r="O122" i="7"/>
  <c r="N122" i="7"/>
  <c r="M122" i="7"/>
  <c r="S121" i="7"/>
  <c r="R121" i="7"/>
  <c r="Q121" i="7"/>
  <c r="P121" i="7"/>
  <c r="O121" i="7"/>
  <c r="N121" i="7"/>
  <c r="M121" i="7"/>
  <c r="S120" i="7"/>
  <c r="R120" i="7"/>
  <c r="Q120" i="7"/>
  <c r="P120" i="7"/>
  <c r="O120" i="7"/>
  <c r="N120" i="7"/>
  <c r="M120" i="7"/>
  <c r="S119" i="7"/>
  <c r="R119" i="7"/>
  <c r="Q119" i="7"/>
  <c r="P119" i="7"/>
  <c r="O119" i="7"/>
  <c r="N119" i="7"/>
  <c r="M119" i="7"/>
  <c r="S118" i="7"/>
  <c r="R118" i="7"/>
  <c r="Q118" i="7"/>
  <c r="P118" i="7"/>
  <c r="O118" i="7"/>
  <c r="N118" i="7"/>
  <c r="M118" i="7"/>
  <c r="S117" i="7"/>
  <c r="R117" i="7"/>
  <c r="Q117" i="7"/>
  <c r="P117" i="7"/>
  <c r="O117" i="7"/>
  <c r="N117" i="7"/>
  <c r="M117" i="7"/>
  <c r="S116" i="7"/>
  <c r="R116" i="7"/>
  <c r="Q116" i="7"/>
  <c r="P116" i="7"/>
  <c r="O116" i="7"/>
  <c r="N116" i="7"/>
  <c r="M116" i="7"/>
  <c r="S115" i="7"/>
  <c r="R115" i="7"/>
  <c r="Q115" i="7"/>
  <c r="P115" i="7"/>
  <c r="O115" i="7"/>
  <c r="N115" i="7"/>
  <c r="M115" i="7"/>
  <c r="S114" i="7"/>
  <c r="R114" i="7"/>
  <c r="Q114" i="7"/>
  <c r="P114" i="7"/>
  <c r="O114" i="7"/>
  <c r="N114" i="7"/>
  <c r="M114" i="7"/>
  <c r="S113" i="7"/>
  <c r="R113" i="7"/>
  <c r="Q113" i="7"/>
  <c r="P113" i="7"/>
  <c r="O113" i="7"/>
  <c r="N113" i="7"/>
  <c r="M113" i="7"/>
  <c r="S112" i="7"/>
  <c r="R112" i="7"/>
  <c r="Q112" i="7"/>
  <c r="P112" i="7"/>
  <c r="O112" i="7"/>
  <c r="N112" i="7"/>
  <c r="M112" i="7"/>
  <c r="S111" i="7"/>
  <c r="R111" i="7"/>
  <c r="Q111" i="7"/>
  <c r="P111" i="7"/>
  <c r="O111" i="7"/>
  <c r="N111" i="7"/>
  <c r="M111" i="7"/>
  <c r="S110" i="7"/>
  <c r="R110" i="7"/>
  <c r="Q110" i="7"/>
  <c r="P110" i="7"/>
  <c r="O110" i="7"/>
  <c r="N110" i="7"/>
  <c r="M110" i="7"/>
  <c r="S109" i="7"/>
  <c r="R109" i="7"/>
  <c r="Q109" i="7"/>
  <c r="P109" i="7"/>
  <c r="O109" i="7"/>
  <c r="N109" i="7"/>
  <c r="M109" i="7"/>
  <c r="S108" i="7"/>
  <c r="R108" i="7"/>
  <c r="Q108" i="7"/>
  <c r="P108" i="7"/>
  <c r="O108" i="7"/>
  <c r="N108" i="7"/>
  <c r="M108" i="7"/>
  <c r="S107" i="7"/>
  <c r="R107" i="7"/>
  <c r="Q107" i="7"/>
  <c r="P107" i="7"/>
  <c r="O107" i="7"/>
  <c r="N107" i="7"/>
  <c r="M107" i="7"/>
  <c r="S106" i="7"/>
  <c r="R106" i="7"/>
  <c r="Q106" i="7"/>
  <c r="P106" i="7"/>
  <c r="O106" i="7"/>
  <c r="N106" i="7"/>
  <c r="M106" i="7"/>
  <c r="S105" i="7"/>
  <c r="R105" i="7"/>
  <c r="Q105" i="7"/>
  <c r="P105" i="7"/>
  <c r="O105" i="7"/>
  <c r="N105" i="7"/>
  <c r="M105" i="7"/>
  <c r="S104" i="7"/>
  <c r="R104" i="7"/>
  <c r="Q104" i="7"/>
  <c r="P104" i="7"/>
  <c r="O104" i="7"/>
  <c r="N104" i="7"/>
  <c r="M104" i="7"/>
  <c r="S103" i="7"/>
  <c r="R103" i="7"/>
  <c r="Q103" i="7"/>
  <c r="P103" i="7"/>
  <c r="O103" i="7"/>
  <c r="N103" i="7"/>
  <c r="M103" i="7"/>
  <c r="S102" i="7"/>
  <c r="R102" i="7"/>
  <c r="Q102" i="7"/>
  <c r="P102" i="7"/>
  <c r="O102" i="7"/>
  <c r="N102" i="7"/>
  <c r="M102" i="7"/>
  <c r="S101" i="7"/>
  <c r="R101" i="7"/>
  <c r="Q101" i="7"/>
  <c r="P101" i="7"/>
  <c r="O101" i="7"/>
  <c r="N101" i="7"/>
  <c r="M101" i="7"/>
  <c r="S100" i="7"/>
  <c r="R100" i="7"/>
  <c r="Q100" i="7"/>
  <c r="P100" i="7"/>
  <c r="O100" i="7"/>
  <c r="N100" i="7"/>
  <c r="M100" i="7"/>
  <c r="S99" i="7"/>
  <c r="R99" i="7"/>
  <c r="Q99" i="7"/>
  <c r="P99" i="7"/>
  <c r="O99" i="7"/>
  <c r="N99" i="7"/>
  <c r="M99" i="7"/>
  <c r="S98" i="7"/>
  <c r="R98" i="7"/>
  <c r="Q98" i="7"/>
  <c r="P98" i="7"/>
  <c r="O98" i="7"/>
  <c r="N98" i="7"/>
  <c r="M98" i="7"/>
  <c r="S97" i="7"/>
  <c r="R97" i="7"/>
  <c r="Q97" i="7"/>
  <c r="P97" i="7"/>
  <c r="O97" i="7"/>
  <c r="N97" i="7"/>
  <c r="M97" i="7"/>
  <c r="S96" i="7"/>
  <c r="R96" i="7"/>
  <c r="Q96" i="7"/>
  <c r="P96" i="7"/>
  <c r="O96" i="7"/>
  <c r="N96" i="7"/>
  <c r="M96" i="7"/>
  <c r="S95" i="7"/>
  <c r="R95" i="7"/>
  <c r="Q95" i="7"/>
  <c r="P95" i="7"/>
  <c r="O95" i="7"/>
  <c r="N95" i="7"/>
  <c r="M95" i="7"/>
  <c r="S94" i="7"/>
  <c r="R94" i="7"/>
  <c r="Q94" i="7"/>
  <c r="P94" i="7"/>
  <c r="O94" i="7"/>
  <c r="N94" i="7"/>
  <c r="M94" i="7"/>
  <c r="S93" i="7"/>
  <c r="R93" i="7"/>
  <c r="Q93" i="7"/>
  <c r="P93" i="7"/>
  <c r="O93" i="7"/>
  <c r="N93" i="7"/>
  <c r="M93" i="7"/>
  <c r="S92" i="7"/>
  <c r="R92" i="7"/>
  <c r="Q92" i="7"/>
  <c r="P92" i="7"/>
  <c r="O92" i="7"/>
  <c r="N92" i="7"/>
  <c r="M92" i="7"/>
  <c r="S91" i="7"/>
  <c r="R91" i="7"/>
  <c r="Q91" i="7"/>
  <c r="P91" i="7"/>
  <c r="O91" i="7"/>
  <c r="N91" i="7"/>
  <c r="M91" i="7"/>
  <c r="S90" i="7"/>
  <c r="R90" i="7"/>
  <c r="Q90" i="7"/>
  <c r="P90" i="7"/>
  <c r="O90" i="7"/>
  <c r="N90" i="7"/>
  <c r="M90" i="7"/>
  <c r="S89" i="7"/>
  <c r="R89" i="7"/>
  <c r="Q89" i="7"/>
  <c r="P89" i="7"/>
  <c r="O89" i="7"/>
  <c r="N89" i="7"/>
  <c r="M89" i="7"/>
  <c r="S88" i="7"/>
  <c r="R88" i="7"/>
  <c r="Q88" i="7"/>
  <c r="P88" i="7"/>
  <c r="O88" i="7"/>
  <c r="N88" i="7"/>
  <c r="M88" i="7"/>
  <c r="S87" i="7"/>
  <c r="R87" i="7"/>
  <c r="Q87" i="7"/>
  <c r="P87" i="7"/>
  <c r="O87" i="7"/>
  <c r="N87" i="7"/>
  <c r="M87" i="7"/>
  <c r="S86" i="7"/>
  <c r="R86" i="7"/>
  <c r="Q86" i="7"/>
  <c r="P86" i="7"/>
  <c r="O86" i="7"/>
  <c r="N86" i="7"/>
  <c r="M86" i="7"/>
  <c r="S85" i="7"/>
  <c r="R85" i="7"/>
  <c r="Q85" i="7"/>
  <c r="P85" i="7"/>
  <c r="O85" i="7"/>
  <c r="N85" i="7"/>
  <c r="M85" i="7"/>
  <c r="S84" i="7"/>
  <c r="R84" i="7"/>
  <c r="Q84" i="7"/>
  <c r="P84" i="7"/>
  <c r="O84" i="7"/>
  <c r="N84" i="7"/>
  <c r="M84" i="7"/>
  <c r="S83" i="7"/>
  <c r="R83" i="7"/>
  <c r="Q83" i="7"/>
  <c r="P83" i="7"/>
  <c r="O83" i="7"/>
  <c r="N83" i="7"/>
  <c r="M83" i="7"/>
  <c r="S82" i="7"/>
  <c r="R82" i="7"/>
  <c r="Q82" i="7"/>
  <c r="P82" i="7"/>
  <c r="O82" i="7"/>
  <c r="N82" i="7"/>
  <c r="M82" i="7"/>
  <c r="S81" i="7"/>
  <c r="R81" i="7"/>
  <c r="Q81" i="7"/>
  <c r="P81" i="7"/>
  <c r="O81" i="7"/>
  <c r="N81" i="7"/>
  <c r="M81" i="7"/>
  <c r="S80" i="7"/>
  <c r="R80" i="7"/>
  <c r="Q80" i="7"/>
  <c r="P80" i="7"/>
  <c r="O80" i="7"/>
  <c r="N80" i="7"/>
  <c r="M80" i="7"/>
  <c r="S79" i="7"/>
  <c r="R79" i="7"/>
  <c r="Q79" i="7"/>
  <c r="P79" i="7"/>
  <c r="O79" i="7"/>
  <c r="N79" i="7"/>
  <c r="M79" i="7"/>
  <c r="S78" i="7"/>
  <c r="R78" i="7"/>
  <c r="Q78" i="7"/>
  <c r="P78" i="7"/>
  <c r="O78" i="7"/>
  <c r="N78" i="7"/>
  <c r="M78" i="7"/>
  <c r="S77" i="7"/>
  <c r="R77" i="7"/>
  <c r="Q77" i="7"/>
  <c r="P77" i="7"/>
  <c r="O77" i="7"/>
  <c r="N77" i="7"/>
  <c r="M77" i="7"/>
  <c r="S76" i="7"/>
  <c r="R76" i="7"/>
  <c r="Q76" i="7"/>
  <c r="P76" i="7"/>
  <c r="O76" i="7"/>
  <c r="N76" i="7"/>
  <c r="M76" i="7"/>
  <c r="S75" i="7"/>
  <c r="R75" i="7"/>
  <c r="Q75" i="7"/>
  <c r="P75" i="7"/>
  <c r="O75" i="7"/>
  <c r="N75" i="7"/>
  <c r="M75" i="7"/>
  <c r="S74" i="7"/>
  <c r="R74" i="7"/>
  <c r="Q74" i="7"/>
  <c r="P74" i="7"/>
  <c r="O74" i="7"/>
  <c r="N74" i="7"/>
  <c r="M74" i="7"/>
  <c r="S73" i="7"/>
  <c r="R73" i="7"/>
  <c r="Q73" i="7"/>
  <c r="P73" i="7"/>
  <c r="O73" i="7"/>
  <c r="N73" i="7"/>
  <c r="M73" i="7"/>
  <c r="S72" i="7"/>
  <c r="R72" i="7"/>
  <c r="Q72" i="7"/>
  <c r="P72" i="7"/>
  <c r="O72" i="7"/>
  <c r="N72" i="7"/>
  <c r="M72" i="7"/>
  <c r="S71" i="7"/>
  <c r="R71" i="7"/>
  <c r="Q71" i="7"/>
  <c r="P71" i="7"/>
  <c r="O71" i="7"/>
  <c r="N71" i="7"/>
  <c r="M71" i="7"/>
  <c r="S70" i="7"/>
  <c r="R70" i="7"/>
  <c r="Q70" i="7"/>
  <c r="P70" i="7"/>
  <c r="O70" i="7"/>
  <c r="N70" i="7"/>
  <c r="M70" i="7"/>
  <c r="S69" i="7"/>
  <c r="R69" i="7"/>
  <c r="Q69" i="7"/>
  <c r="P69" i="7"/>
  <c r="O69" i="7"/>
  <c r="N69" i="7"/>
  <c r="M69" i="7"/>
  <c r="S68" i="7"/>
  <c r="R68" i="7"/>
  <c r="Q68" i="7"/>
  <c r="P68" i="7"/>
  <c r="O68" i="7"/>
  <c r="N68" i="7"/>
  <c r="M68" i="7"/>
  <c r="S67" i="7"/>
  <c r="R67" i="7"/>
  <c r="Q67" i="7"/>
  <c r="P67" i="7"/>
  <c r="O67" i="7"/>
  <c r="N67" i="7"/>
  <c r="M67" i="7"/>
  <c r="S66" i="7"/>
  <c r="R66" i="7"/>
  <c r="Q66" i="7"/>
  <c r="P66" i="7"/>
  <c r="O66" i="7"/>
  <c r="N66" i="7"/>
  <c r="M66" i="7"/>
  <c r="S65" i="7"/>
  <c r="R65" i="7"/>
  <c r="Q65" i="7"/>
  <c r="P65" i="7"/>
  <c r="O65" i="7"/>
  <c r="N65" i="7"/>
  <c r="M65" i="7"/>
  <c r="S64" i="7"/>
  <c r="R64" i="7"/>
  <c r="Q64" i="7"/>
  <c r="P64" i="7"/>
  <c r="O64" i="7"/>
  <c r="N64" i="7"/>
  <c r="M64" i="7"/>
  <c r="S63" i="7"/>
  <c r="R63" i="7"/>
  <c r="Q63" i="7"/>
  <c r="P63" i="7"/>
  <c r="O63" i="7"/>
  <c r="N63" i="7"/>
  <c r="M63" i="7"/>
  <c r="S62" i="7"/>
  <c r="R62" i="7"/>
  <c r="Q62" i="7"/>
  <c r="P62" i="7"/>
  <c r="O62" i="7"/>
  <c r="N62" i="7"/>
  <c r="M62" i="7"/>
  <c r="S61" i="7"/>
  <c r="R61" i="7"/>
  <c r="Q61" i="7"/>
  <c r="P61" i="7"/>
  <c r="O61" i="7"/>
  <c r="N61" i="7"/>
  <c r="M61" i="7"/>
  <c r="S60" i="7"/>
  <c r="R60" i="7"/>
  <c r="Q60" i="7"/>
  <c r="P60" i="7"/>
  <c r="O60" i="7"/>
  <c r="N60" i="7"/>
  <c r="M60" i="7"/>
  <c r="S59" i="7"/>
  <c r="R59" i="7"/>
  <c r="Q59" i="7"/>
  <c r="P59" i="7"/>
  <c r="O59" i="7"/>
  <c r="N59" i="7"/>
  <c r="M59" i="7"/>
  <c r="S58" i="7"/>
  <c r="R58" i="7"/>
  <c r="Q58" i="7"/>
  <c r="P58" i="7"/>
  <c r="O58" i="7"/>
  <c r="N58" i="7"/>
  <c r="M58" i="7"/>
  <c r="S57" i="7"/>
  <c r="R57" i="7"/>
  <c r="Q57" i="7"/>
  <c r="P57" i="7"/>
  <c r="O57" i="7"/>
  <c r="N57" i="7"/>
  <c r="M57" i="7"/>
  <c r="S56" i="7"/>
  <c r="R56" i="7"/>
  <c r="Q56" i="7"/>
  <c r="P56" i="7"/>
  <c r="O56" i="7"/>
  <c r="N56" i="7"/>
  <c r="M56" i="7"/>
  <c r="S55" i="7"/>
  <c r="R55" i="7"/>
  <c r="Q55" i="7"/>
  <c r="P55" i="7"/>
  <c r="O55" i="7"/>
  <c r="N55" i="7"/>
  <c r="M55" i="7"/>
  <c r="S54" i="7"/>
  <c r="R54" i="7"/>
  <c r="Q54" i="7"/>
  <c r="P54" i="7"/>
  <c r="O54" i="7"/>
  <c r="N54" i="7"/>
  <c r="M54" i="7"/>
  <c r="S53" i="7"/>
  <c r="R53" i="7"/>
  <c r="Q53" i="7"/>
  <c r="P53" i="7"/>
  <c r="O53" i="7"/>
  <c r="N53" i="7"/>
  <c r="M53" i="7"/>
  <c r="S52" i="7"/>
  <c r="R52" i="7"/>
  <c r="Q52" i="7"/>
  <c r="P52" i="7"/>
  <c r="O52" i="7"/>
  <c r="N52" i="7"/>
  <c r="M52" i="7"/>
  <c r="S51" i="7"/>
  <c r="R51" i="7"/>
  <c r="Q51" i="7"/>
  <c r="P51" i="7"/>
  <c r="O51" i="7"/>
  <c r="N51" i="7"/>
  <c r="M51" i="7"/>
  <c r="S50" i="7"/>
  <c r="R50" i="7"/>
  <c r="Q50" i="7"/>
  <c r="P50" i="7"/>
  <c r="O50" i="7"/>
  <c r="N50" i="7"/>
  <c r="M50" i="7"/>
  <c r="S49" i="7"/>
  <c r="R49" i="7"/>
  <c r="Q49" i="7"/>
  <c r="P49" i="7"/>
  <c r="O49" i="7"/>
  <c r="N49" i="7"/>
  <c r="M49" i="7"/>
  <c r="S48" i="7"/>
  <c r="R48" i="7"/>
  <c r="Q48" i="7"/>
  <c r="P48" i="7"/>
  <c r="O48" i="7"/>
  <c r="N48" i="7"/>
  <c r="M48" i="7"/>
  <c r="S47" i="7"/>
  <c r="R47" i="7"/>
  <c r="Q47" i="7"/>
  <c r="P47" i="7"/>
  <c r="O47" i="7"/>
  <c r="N47" i="7"/>
  <c r="M47" i="7"/>
  <c r="S46" i="7"/>
  <c r="R46" i="7"/>
  <c r="Q46" i="7"/>
  <c r="P46" i="7"/>
  <c r="O46" i="7"/>
  <c r="N46" i="7"/>
  <c r="M46" i="7"/>
  <c r="S45" i="7"/>
  <c r="R45" i="7"/>
  <c r="Q45" i="7"/>
  <c r="P45" i="7"/>
  <c r="O45" i="7"/>
  <c r="N45" i="7"/>
  <c r="M45" i="7"/>
  <c r="S44" i="7"/>
  <c r="R44" i="7"/>
  <c r="Q44" i="7"/>
  <c r="P44" i="7"/>
  <c r="O44" i="7"/>
  <c r="N44" i="7"/>
  <c r="M44" i="7"/>
  <c r="S43" i="7"/>
  <c r="R43" i="7"/>
  <c r="Q43" i="7"/>
  <c r="P43" i="7"/>
  <c r="O43" i="7"/>
  <c r="N43" i="7"/>
  <c r="M43" i="7"/>
  <c r="S42" i="7"/>
  <c r="R42" i="7"/>
  <c r="Q42" i="7"/>
  <c r="P42" i="7"/>
  <c r="O42" i="7"/>
  <c r="N42" i="7"/>
  <c r="M42" i="7"/>
  <c r="S41" i="7"/>
  <c r="R41" i="7"/>
  <c r="Q41" i="7"/>
  <c r="P41" i="7"/>
  <c r="O41" i="7"/>
  <c r="N41" i="7"/>
  <c r="M41" i="7"/>
  <c r="S40" i="7"/>
  <c r="R40" i="7"/>
  <c r="Q40" i="7"/>
  <c r="P40" i="7"/>
  <c r="O40" i="7"/>
  <c r="N40" i="7"/>
  <c r="M40" i="7"/>
  <c r="S39" i="7"/>
  <c r="R39" i="7"/>
  <c r="Q39" i="7"/>
  <c r="P39" i="7"/>
  <c r="O39" i="7"/>
  <c r="N39" i="7"/>
  <c r="M39" i="7"/>
  <c r="S38" i="7"/>
  <c r="R38" i="7"/>
  <c r="Q38" i="7"/>
  <c r="P38" i="7"/>
  <c r="O38" i="7"/>
  <c r="N38" i="7"/>
  <c r="M38" i="7"/>
  <c r="S37" i="7"/>
  <c r="R37" i="7"/>
  <c r="Q37" i="7"/>
  <c r="P37" i="7"/>
  <c r="O37" i="7"/>
  <c r="N37" i="7"/>
  <c r="M37" i="7"/>
  <c r="S36" i="7"/>
  <c r="R36" i="7"/>
  <c r="Q36" i="7"/>
  <c r="P36" i="7"/>
  <c r="O36" i="7"/>
  <c r="N36" i="7"/>
  <c r="M36" i="7"/>
  <c r="S35" i="7"/>
  <c r="R35" i="7"/>
  <c r="Q35" i="7"/>
  <c r="P35" i="7"/>
  <c r="O35" i="7"/>
  <c r="N35" i="7"/>
  <c r="M35" i="7"/>
  <c r="S34" i="7"/>
  <c r="R34" i="7"/>
  <c r="Q34" i="7"/>
  <c r="P34" i="7"/>
  <c r="O34" i="7"/>
  <c r="N34" i="7"/>
  <c r="M34" i="7"/>
  <c r="S33" i="7"/>
  <c r="R33" i="7"/>
  <c r="Q33" i="7"/>
  <c r="P33" i="7"/>
  <c r="O33" i="7"/>
  <c r="N33" i="7"/>
  <c r="M33" i="7"/>
  <c r="S32" i="7"/>
  <c r="R32" i="7"/>
  <c r="Q32" i="7"/>
  <c r="P32" i="7"/>
  <c r="O32" i="7"/>
  <c r="N32" i="7"/>
  <c r="M32" i="7"/>
  <c r="S31" i="7"/>
  <c r="R31" i="7"/>
  <c r="Q31" i="7"/>
  <c r="P31" i="7"/>
  <c r="O31" i="7"/>
  <c r="N31" i="7"/>
  <c r="M31" i="7"/>
  <c r="S30" i="7"/>
  <c r="R30" i="7"/>
  <c r="Q30" i="7"/>
  <c r="P30" i="7"/>
  <c r="O30" i="7"/>
  <c r="N30" i="7"/>
  <c r="M30" i="7"/>
  <c r="S29" i="7"/>
  <c r="R29" i="7"/>
  <c r="Q29" i="7"/>
  <c r="P29" i="7"/>
  <c r="O29" i="7"/>
  <c r="N29" i="7"/>
  <c r="M29" i="7"/>
  <c r="S28" i="7"/>
  <c r="R28" i="7"/>
  <c r="Q28" i="7"/>
  <c r="P28" i="7"/>
  <c r="O28" i="7"/>
  <c r="N28" i="7"/>
  <c r="M28" i="7"/>
  <c r="S27" i="7"/>
  <c r="R27" i="7"/>
  <c r="Q27" i="7"/>
  <c r="P27" i="7"/>
  <c r="O27" i="7"/>
  <c r="N27" i="7"/>
  <c r="M27" i="7"/>
  <c r="S26" i="7"/>
  <c r="R26" i="7"/>
  <c r="Q26" i="7"/>
  <c r="P26" i="7"/>
  <c r="O26" i="7"/>
  <c r="N26" i="7"/>
  <c r="M26" i="7"/>
  <c r="S25" i="7"/>
  <c r="R25" i="7"/>
  <c r="Q25" i="7"/>
  <c r="P25" i="7"/>
  <c r="O25" i="7"/>
  <c r="N25" i="7"/>
  <c r="M25" i="7"/>
  <c r="S24" i="7"/>
  <c r="R24" i="7"/>
  <c r="Q24" i="7"/>
  <c r="P24" i="7"/>
  <c r="O24" i="7"/>
  <c r="N24" i="7"/>
  <c r="M24" i="7"/>
  <c r="S23" i="7"/>
  <c r="R23" i="7"/>
  <c r="Q23" i="7"/>
  <c r="P23" i="7"/>
  <c r="O23" i="7"/>
  <c r="N23" i="7"/>
  <c r="M23" i="7"/>
  <c r="S22" i="7"/>
  <c r="R22" i="7"/>
  <c r="Q22" i="7"/>
  <c r="P22" i="7"/>
  <c r="O22" i="7"/>
  <c r="N22" i="7"/>
  <c r="M22" i="7"/>
  <c r="S21" i="7"/>
  <c r="R21" i="7"/>
  <c r="Q21" i="7"/>
  <c r="P21" i="7"/>
  <c r="O21" i="7"/>
  <c r="N21" i="7"/>
  <c r="M21" i="7"/>
  <c r="S20" i="7"/>
  <c r="R20" i="7"/>
  <c r="Q20" i="7"/>
  <c r="P20" i="7"/>
  <c r="O20" i="7"/>
  <c r="N20" i="7"/>
  <c r="M20" i="7"/>
  <c r="S19" i="7"/>
  <c r="R19" i="7"/>
  <c r="Q19" i="7"/>
  <c r="P19" i="7"/>
  <c r="O19" i="7"/>
  <c r="N19" i="7"/>
  <c r="M19" i="7"/>
  <c r="S18" i="7"/>
  <c r="R18" i="7"/>
  <c r="Q18" i="7"/>
  <c r="P18" i="7"/>
  <c r="O18" i="7"/>
  <c r="N18" i="7"/>
  <c r="M18" i="7"/>
  <c r="S17" i="7"/>
  <c r="R17" i="7"/>
  <c r="Q17" i="7"/>
  <c r="P17" i="7"/>
  <c r="O17" i="7"/>
  <c r="N17" i="7"/>
  <c r="M17" i="7"/>
  <c r="S16" i="7"/>
  <c r="R16" i="7"/>
  <c r="Q16" i="7"/>
  <c r="P16" i="7"/>
  <c r="O16" i="7"/>
  <c r="N16" i="7"/>
  <c r="M16" i="7"/>
  <c r="S15" i="7"/>
  <c r="R15" i="7"/>
  <c r="Q15" i="7"/>
  <c r="P15" i="7"/>
  <c r="O15" i="7"/>
  <c r="N15" i="7"/>
  <c r="M15" i="7"/>
  <c r="S14" i="7"/>
  <c r="R14" i="7"/>
  <c r="Q14" i="7"/>
  <c r="P14" i="7"/>
  <c r="O14" i="7"/>
  <c r="N14" i="7"/>
  <c r="M14" i="7"/>
  <c r="S13" i="7"/>
  <c r="R13" i="7"/>
  <c r="Q13" i="7"/>
  <c r="P13" i="7"/>
  <c r="O13" i="7"/>
  <c r="N13" i="7"/>
  <c r="M13" i="7"/>
  <c r="S12" i="7"/>
  <c r="R12" i="7"/>
  <c r="Q12" i="7"/>
  <c r="P12" i="7"/>
  <c r="O12" i="7"/>
  <c r="N12" i="7"/>
  <c r="M12" i="7"/>
  <c r="S11" i="7"/>
  <c r="R11" i="7"/>
  <c r="Q11" i="7"/>
  <c r="P11" i="7"/>
  <c r="O11" i="7"/>
  <c r="N11" i="7"/>
  <c r="M11" i="7"/>
  <c r="S10" i="7"/>
  <c r="R10" i="7"/>
  <c r="Q10" i="7"/>
  <c r="P10" i="7"/>
  <c r="O10" i="7"/>
  <c r="N10" i="7"/>
  <c r="M10" i="7"/>
  <c r="S9" i="7"/>
  <c r="R9" i="7"/>
  <c r="Q9" i="7"/>
  <c r="P9" i="7"/>
  <c r="O9" i="7"/>
  <c r="N9" i="7"/>
  <c r="M9" i="7"/>
  <c r="S8" i="7"/>
  <c r="R8" i="7"/>
  <c r="Q8" i="7"/>
  <c r="P8" i="7"/>
  <c r="O8" i="7"/>
  <c r="N8" i="7"/>
  <c r="M8" i="7"/>
  <c r="S7" i="7"/>
  <c r="R7" i="7"/>
  <c r="Q7" i="7"/>
  <c r="P7" i="7"/>
  <c r="O7" i="7"/>
  <c r="N7" i="7"/>
  <c r="M7" i="7"/>
  <c r="S6" i="7"/>
  <c r="R6" i="7"/>
  <c r="Q6" i="7"/>
  <c r="P6" i="7"/>
  <c r="O6" i="7"/>
  <c r="N6" i="7"/>
  <c r="S5" i="7"/>
  <c r="R5" i="7"/>
  <c r="Q5" i="7"/>
  <c r="P5" i="7"/>
  <c r="O5" i="7"/>
  <c r="N5" i="7"/>
  <c r="Y5" i="7" l="1"/>
  <c r="Y4" i="7"/>
  <c r="Y7" i="7" s="1"/>
  <c r="AA4" i="7"/>
  <c r="AA7" i="7" s="1"/>
  <c r="AA5" i="7"/>
  <c r="AB5" i="7"/>
  <c r="AB4" i="7"/>
  <c r="AB7" i="7" s="1"/>
  <c r="Z5" i="7"/>
  <c r="Z4" i="7"/>
  <c r="Z7" i="7" s="1"/>
  <c r="AC5" i="7"/>
  <c r="AC4" i="7"/>
  <c r="AC7" i="7" s="1"/>
  <c r="AD5" i="7"/>
  <c r="AD4" i="7"/>
  <c r="AD7" i="7" s="1"/>
  <c r="X5" i="7"/>
  <c r="X7" i="7"/>
  <c r="Z8" i="7" l="1"/>
  <c r="Z9" i="7" s="1"/>
  <c r="Z6" i="7"/>
  <c r="AB6" i="7"/>
  <c r="AB8" i="7"/>
  <c r="AB9" i="7" s="1"/>
  <c r="AA6" i="7"/>
  <c r="AA8" i="7"/>
  <c r="AA9" i="7" s="1"/>
  <c r="AD6" i="7"/>
  <c r="AD8" i="7"/>
  <c r="AD9" i="7" s="1"/>
  <c r="AC6" i="7"/>
  <c r="AC8" i="7"/>
  <c r="AC9" i="7" s="1"/>
  <c r="Y6" i="7"/>
  <c r="Y8" i="7"/>
  <c r="Y9" i="7" s="1"/>
  <c r="X8" i="7"/>
  <c r="X9" i="7" s="1"/>
  <c r="X6" i="7"/>
</calcChain>
</file>

<file path=xl/sharedStrings.xml><?xml version="1.0" encoding="utf-8"?>
<sst xmlns="http://schemas.openxmlformats.org/spreadsheetml/2006/main" count="1902" uniqueCount="1212">
  <si>
    <t>Industry/Subindustry</t>
  </si>
  <si>
    <t>Ticker</t>
  </si>
  <si>
    <t>Price
(07/10/2020)</t>
  </si>
  <si>
    <t>Construction and real estate/Real estate development</t>
  </si>
  <si>
    <t>Manufacturing/Paper Manufacturing/Converted paper product manufacturing</t>
  </si>
  <si>
    <t>DHC</t>
  </si>
  <si>
    <t xml:space="preserve">Information and Technology/Publishing Industries (expect Internet)/ Publishers </t>
  </si>
  <si>
    <t>FPT</t>
  </si>
  <si>
    <t>DGW</t>
  </si>
  <si>
    <t>Wholesale Trade/Merchant Wholesalers, Durable Goods</t>
  </si>
  <si>
    <t>STB</t>
  </si>
  <si>
    <t>Manufacturing/Fabricated Metal Product</t>
  </si>
  <si>
    <t>PNJ</t>
  </si>
  <si>
    <t>Manufacturing/Food Manufacturing</t>
  </si>
  <si>
    <t>VNM</t>
  </si>
  <si>
    <t>DATE</t>
  </si>
  <si>
    <t>DIG</t>
  </si>
  <si>
    <t>Finance and Insurance/Credit Intermediation and Related Activities</t>
  </si>
  <si>
    <t>No.</t>
  </si>
  <si>
    <t>Market Capitalization
(billion VND)</t>
  </si>
  <si>
    <t>Daily</t>
  </si>
  <si>
    <t>Portfolio variance</t>
  </si>
  <si>
    <t>Weights</t>
  </si>
  <si>
    <t>SUM</t>
  </si>
  <si>
    <t>Variance</t>
  </si>
  <si>
    <t>Standard deviation</t>
  </si>
  <si>
    <t>Coefficient of variation</t>
  </si>
  <si>
    <t>VNINDEX</t>
  </si>
  <si>
    <t>HISTORICAL PRICE</t>
  </si>
  <si>
    <t>RETURN</t>
  </si>
  <si>
    <t xml:space="preserve">SUMMARY </t>
  </si>
  <si>
    <t>Annual</t>
  </si>
  <si>
    <t>Historical mean return</t>
  </si>
  <si>
    <t>Historical variance</t>
  </si>
  <si>
    <t>Historical SD</t>
  </si>
  <si>
    <t>Actual mean return</t>
  </si>
  <si>
    <t>Actual variance</t>
  </si>
  <si>
    <t>Actual SD</t>
  </si>
  <si>
    <t>Capital</t>
  </si>
  <si>
    <t>Weight</t>
  </si>
  <si>
    <t>Money allocation</t>
  </si>
  <si>
    <t>Number of shares purchased</t>
  </si>
  <si>
    <t>TOTAL</t>
  </si>
  <si>
    <t>Historical stdev</t>
  </si>
  <si>
    <t>Historical coefficient of variance</t>
  </si>
  <si>
    <t>Expected return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</si>
  <si>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</si>
  <si>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</si>
  <si>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</si>
  <si>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</si>
  <si>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</si>
  <si>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</si>
  <si>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</si>
  <si>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</si>
  <si>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</si>
  <si>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</si>
  <si>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</si>
  <si>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</si>
  <si>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</si>
  <si>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</si>
  <si>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</si>
  <si>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</si>
  <si>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25/01/2017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</si>
  <si>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</si>
  <si>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</si>
  <si>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</si>
  <si>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</si>
  <si>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</si>
  <si>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</si>
  <si>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</si>
  <si>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</si>
  <si>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</si>
  <si>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</si>
  <si>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</si>
  <si>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</si>
  <si>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</si>
  <si>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</si>
  <si>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</si>
  <si>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</si>
  <si>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</si>
  <si>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</si>
  <si>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</si>
  <si>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</si>
  <si>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</si>
  <si>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</si>
  <si>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27/02/2017</t>
  </si>
  <si>
    <t>28/02/2017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</si>
  <si>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</si>
  <si>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</si>
  <si>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</si>
  <si>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</si>
  <si>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</si>
  <si>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</si>
  <si>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</si>
  <si>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</si>
  <si>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</si>
  <si>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</si>
  <si>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</si>
  <si>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</si>
  <si>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</si>
  <si>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18/03/2017</t>
  </si>
  <si>
    <t>20/03/2017</t>
  </si>
  <si>
    <t>21/03/2017</t>
  </si>
  <si>
    <t>22/03/2017</t>
  </si>
  <si>
    <t>23/03/2017</t>
  </si>
  <si>
    <t>24/03/2017</t>
  </si>
  <si>
    <t>26/03/2017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</si>
  <si>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</si>
  <si>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</si>
  <si>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</si>
  <si>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</si>
  <si>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</si>
  <si>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</si>
  <si>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</si>
  <si>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</si>
  <si>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</si>
  <si>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</si>
  <si>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</si>
  <si>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</si>
  <si>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</si>
  <si>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</si>
  <si>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14/04/2017</t>
  </si>
  <si>
    <t>17/04/2017</t>
  </si>
  <si>
    <t>18/04/2017</t>
  </si>
  <si>
    <t>19/04/2017</t>
  </si>
  <si>
    <t>20/04/2017</t>
  </si>
  <si>
    <t>21/04/2017</t>
  </si>
  <si>
    <t>22/04/2017</t>
  </si>
  <si>
    <t>24/04/2017</t>
  </si>
  <si>
    <t>25/04/2017</t>
  </si>
  <si>
    <t>26/04/2017</t>
  </si>
  <si>
    <t>27/04/2017</t>
  </si>
  <si>
    <t>28/04/2017</t>
  </si>
  <si>
    <t>01/05/2017</t>
  </si>
  <si>
    <t>02/05/2017</t>
  </si>
  <si>
    <t>03/05/2017</t>
  </si>
  <si>
    <t>04/05/2017</t>
  </si>
  <si>
    <t>05/05/2017</t>
  </si>
  <si>
    <t>07/05/2017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</si>
  <si>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</si>
  <si>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</si>
  <si>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</si>
  <si>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</si>
  <si>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</si>
  <si>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</si>
  <si>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</si>
  <si>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</si>
  <si>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</si>
  <si>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</si>
  <si>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</si>
  <si>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</si>
  <si>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</si>
  <si>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</si>
  <si>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</si>
  <si>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</si>
  <si>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</si>
  <si>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</si>
  <si>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</si>
  <si>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</si>
  <si>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</si>
  <si>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</si>
  <si>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</si>
  <si>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</si>
  <si>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</si>
  <si>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</si>
  <si>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</si>
  <si>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</si>
  <si>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</si>
  <si>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</si>
  <si>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</si>
  <si>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</si>
  <si>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</si>
  <si>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</si>
  <si>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</si>
  <si>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</si>
  <si>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</si>
  <si>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</si>
  <si>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</si>
  <si>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</si>
  <si>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</si>
  <si>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</si>
  <si>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</si>
  <si>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</si>
  <si>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</si>
  <si>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</si>
  <si>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</si>
  <si>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</si>
  <si>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</si>
  <si>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</si>
  <si>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</si>
  <si>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</si>
  <si>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</si>
  <si>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16/07/2017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</si>
  <si>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</si>
  <si>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</si>
  <si>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</si>
  <si>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</si>
  <si>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</si>
  <si>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</si>
  <si>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</si>
  <si>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</si>
  <si>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</si>
  <si>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</si>
  <si>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</si>
  <si>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</si>
  <si>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</si>
  <si>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</si>
  <si>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</si>
  <si>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06/08/2017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</si>
  <si>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</si>
  <si>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</si>
  <si>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</si>
  <si>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</si>
  <si>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</si>
  <si>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</si>
  <si>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</si>
  <si>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</si>
  <si>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</si>
  <si>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</si>
  <si>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</si>
  <si>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</si>
  <si>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</si>
  <si>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</si>
  <si>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</si>
  <si>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</si>
  <si>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</si>
  <si>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</si>
  <si>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</si>
  <si>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</si>
  <si>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</si>
  <si>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</si>
  <si>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</si>
  <si>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</si>
  <si>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</si>
  <si>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</si>
  <si>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</si>
  <si>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</si>
  <si>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</si>
  <si>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</si>
  <si>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</si>
  <si>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</si>
  <si>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</si>
  <si>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</si>
  <si>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</si>
  <si>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</si>
  <si>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</si>
  <si>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</si>
  <si>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</si>
  <si>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</si>
  <si>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</si>
  <si>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</si>
  <si>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</si>
  <si>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</si>
  <si>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</si>
  <si>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</si>
  <si>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</si>
  <si>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</si>
  <si>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</si>
  <si>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</si>
  <si>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</si>
  <si>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</si>
  <si>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</si>
  <si>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</si>
  <si>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</si>
  <si>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22/10/2017</t>
  </si>
  <si>
    <t>23/10/2017</t>
  </si>
  <si>
    <t>24/10/2017</t>
  </si>
  <si>
    <t>25/10/2017</t>
  </si>
  <si>
    <t>26/10/2017</t>
  </si>
  <si>
    <t>27/10/2017</t>
  </si>
  <si>
    <t>29/10/2017</t>
  </si>
  <si>
    <t>30/10/2017</t>
  </si>
  <si>
    <t>31/10/2017</t>
  </si>
  <si>
    <t>01/11/2017</t>
  </si>
  <si>
    <t>02/11/2017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</si>
  <si>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</si>
  <si>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</si>
  <si>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</si>
  <si>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</si>
  <si>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</si>
  <si>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</si>
  <si>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</si>
  <si>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</si>
  <si>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</si>
  <si>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</si>
  <si>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</si>
  <si>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</si>
  <si>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</si>
  <si>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</si>
  <si>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</si>
  <si>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</si>
  <si>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</si>
  <si>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</si>
  <si>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</si>
  <si>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</si>
  <si>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</si>
  <si>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</si>
  <si>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</si>
  <si>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</si>
  <si>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</si>
  <si>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</si>
  <si>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12/12/2017</t>
  </si>
  <si>
    <t>13/12/2017</t>
  </si>
  <si>
    <t>14/12/2017</t>
  </si>
  <si>
    <t>15/12/2017</t>
  </si>
  <si>
    <t>16/12/2017</t>
  </si>
  <si>
    <t>18/12/2017</t>
  </si>
  <si>
    <t>19/12/2017</t>
  </si>
  <si>
    <t>20/12/2017</t>
  </si>
  <si>
    <t>21/12/2017</t>
  </si>
  <si>
    <t>22/12/2017</t>
  </si>
  <si>
    <t>25/12/2017</t>
  </si>
  <si>
    <t>26/12/2017</t>
  </si>
  <si>
    <t>27/12/2017</t>
  </si>
  <si>
    <t>28/12/2017</t>
  </si>
  <si>
    <t>29/12/2017</t>
  </si>
  <si>
    <t>01/01/2018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</si>
  <si>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</si>
  <si>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</si>
  <si>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</si>
  <si>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</si>
  <si>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</si>
  <si>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</si>
  <si>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</si>
  <si>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</si>
  <si>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</si>
  <si>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</si>
  <si>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</si>
  <si>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</si>
  <si>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</si>
  <si>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</si>
  <si>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</si>
  <si>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</si>
  <si>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</si>
  <si>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</si>
  <si>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</si>
  <si>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</si>
  <si>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</si>
  <si>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</si>
  <si>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</si>
  <si>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</si>
  <si>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</si>
  <si>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</si>
  <si>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</si>
  <si>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</si>
  <si>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</si>
  <si>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</si>
  <si>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</si>
  <si>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</si>
  <si>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</si>
  <si>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</si>
  <si>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18/02/2018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</si>
  <si>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</si>
  <si>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</si>
  <si>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</si>
  <si>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</si>
  <si>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</si>
  <si>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</si>
  <si>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</si>
  <si>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</si>
  <si>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</si>
  <si>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</si>
  <si>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</si>
  <si>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</si>
  <si>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</si>
  <si>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</si>
  <si>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</si>
  <si>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</si>
  <si>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</si>
  <si>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</si>
  <si>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</si>
  <si>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</si>
  <si>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</si>
  <si>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</si>
  <si>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</si>
  <si>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</si>
  <si>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</si>
  <si>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</si>
  <si>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</si>
  <si>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</si>
  <si>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</si>
  <si>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</si>
  <si>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</si>
  <si>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</si>
  <si>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</si>
  <si>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</si>
  <si>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</si>
  <si>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</si>
  <si>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</si>
  <si>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</si>
  <si>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</si>
  <si>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</si>
  <si>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</si>
  <si>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</si>
  <si>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</si>
  <si>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</si>
  <si>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</si>
  <si>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</si>
  <si>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</si>
  <si>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</si>
  <si>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</si>
  <si>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</si>
  <si>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</si>
  <si>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</si>
  <si>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</si>
  <si>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</si>
  <si>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</si>
  <si>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</si>
  <si>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</si>
  <si>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</si>
  <si>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</si>
  <si>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</si>
  <si>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</si>
  <si>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</si>
  <si>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</si>
  <si>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</si>
  <si>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</si>
  <si>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20/05/2018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</si>
  <si>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</si>
  <si>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</si>
  <si>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</si>
  <si>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</si>
  <si>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</si>
  <si>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</si>
  <si>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</si>
  <si>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</si>
  <si>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</si>
  <si>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</si>
  <si>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</si>
  <si>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</si>
  <si>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</si>
  <si>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</si>
  <si>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</si>
  <si>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</si>
  <si>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</si>
  <si>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</si>
  <si>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</si>
  <si>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</si>
  <si>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</si>
  <si>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</si>
  <si>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</si>
  <si>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</si>
  <si>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</si>
  <si>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</si>
  <si>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</si>
  <si>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</si>
  <si>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</si>
  <si>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</si>
  <si>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</si>
  <si>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</si>
  <si>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</si>
  <si>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</si>
  <si>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</si>
  <si>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</si>
  <si>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</si>
  <si>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</si>
  <si>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</si>
  <si>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</si>
  <si>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</si>
  <si>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</si>
  <si>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</si>
  <si>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</si>
  <si>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</si>
  <si>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</si>
  <si>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</si>
  <si>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</si>
  <si>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</si>
  <si>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</si>
  <si>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</si>
  <si>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</si>
  <si>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</si>
  <si>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</si>
  <si>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</si>
  <si>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</si>
  <si>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</si>
  <si>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</si>
  <si>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</si>
  <si>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</si>
  <si>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</si>
  <si>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</si>
  <si>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</si>
  <si>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</si>
  <si>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</si>
  <si>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</si>
  <si>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</si>
  <si>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</si>
  <si>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</si>
  <si>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</si>
  <si>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</si>
  <si>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</si>
  <si>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</si>
  <si>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</si>
  <si>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</si>
  <si>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</si>
  <si>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</si>
  <si>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</si>
  <si>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</si>
  <si>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</si>
  <si>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</si>
  <si>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</si>
  <si>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</si>
  <si>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</si>
  <si>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</si>
  <si>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</si>
  <si>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</si>
  <si>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</si>
  <si>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</si>
  <si>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</si>
  <si>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</si>
  <si>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</si>
  <si>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</si>
  <si>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</si>
  <si>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</si>
  <si>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</si>
  <si>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</si>
  <si>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</si>
  <si>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</si>
  <si>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</si>
  <si>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</si>
  <si>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</si>
  <si>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</si>
  <si>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</si>
  <si>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</si>
  <si>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</si>
  <si>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</si>
  <si>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</si>
  <si>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</si>
  <si>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</si>
  <si>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</si>
  <si>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</si>
  <si>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</si>
  <si>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</si>
  <si>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</si>
  <si>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</si>
  <si>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</si>
  <si>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</si>
  <si>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</si>
  <si>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</si>
  <si>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</si>
  <si>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</si>
  <si>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</si>
  <si>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</si>
  <si>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</si>
  <si>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</si>
  <si>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</si>
  <si>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</si>
  <si>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</si>
  <si>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</si>
  <si>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</si>
  <si>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</si>
  <si>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</si>
  <si>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</si>
  <si>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</si>
  <si>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</si>
  <si>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</si>
  <si>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</si>
  <si>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</si>
  <si>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</si>
  <si>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</si>
  <si>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</si>
  <si>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</si>
  <si>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</si>
  <si>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</si>
  <si>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</si>
  <si>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</si>
  <si>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</si>
  <si>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</si>
  <si>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</si>
  <si>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</si>
  <si>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</si>
  <si>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</si>
  <si>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</si>
  <si>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</si>
  <si>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</si>
  <si>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</si>
  <si>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</si>
  <si>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</si>
  <si>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</si>
  <si>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</si>
  <si>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</si>
  <si>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</si>
  <si>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</si>
  <si>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</si>
  <si>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</si>
  <si>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</si>
  <si>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</si>
  <si>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</si>
  <si>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</si>
  <si>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</si>
  <si>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</si>
  <si>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</si>
  <si>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</si>
  <si>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</si>
  <si>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</si>
  <si>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</si>
  <si>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</si>
  <si>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</si>
  <si>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</si>
  <si>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</si>
  <si>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</si>
  <si>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</si>
  <si>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</si>
  <si>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</si>
  <si>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</si>
  <si>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</si>
  <si>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</si>
  <si>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</si>
  <si>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</si>
  <si>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</si>
  <si>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</si>
  <si>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</si>
  <si>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</si>
  <si>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</si>
  <si>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</si>
  <si>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</si>
  <si>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</si>
  <si>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</si>
  <si>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</si>
  <si>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</si>
  <si>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</si>
  <si>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</si>
  <si>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</si>
  <si>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</si>
  <si>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</si>
  <si>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</si>
  <si>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</si>
  <si>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</si>
  <si>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</si>
  <si>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</si>
  <si>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</si>
  <si>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</si>
  <si>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</si>
  <si>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</si>
  <si>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</si>
  <si>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</si>
  <si>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</si>
  <si>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</si>
  <si>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</si>
  <si>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</si>
  <si>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</si>
  <si>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</si>
  <si>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</si>
  <si>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</si>
  <si>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</si>
  <si>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</si>
  <si>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</si>
  <si>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</si>
  <si>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</si>
  <si>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</si>
  <si>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</si>
  <si>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</si>
  <si>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</si>
  <si>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</si>
  <si>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</si>
  <si>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</si>
  <si>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</si>
  <si>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</si>
  <si>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</si>
  <si>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</si>
  <si>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</si>
  <si>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</si>
  <si>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</si>
  <si>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</si>
  <si>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</si>
  <si>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</si>
  <si>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</si>
  <si>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</si>
  <si>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</si>
  <si>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</si>
  <si>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</si>
  <si>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</si>
  <si>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</si>
  <si>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</si>
  <si>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</si>
  <si>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</si>
  <si>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</si>
  <si>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</si>
  <si>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</si>
  <si>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</si>
  <si>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</si>
  <si>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</si>
  <si>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</si>
  <si>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</si>
  <si>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</si>
  <si>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</si>
  <si>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</si>
  <si>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</si>
  <si>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</si>
  <si>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</si>
  <si>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</si>
  <si>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</si>
  <si>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</si>
  <si>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</si>
  <si>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</si>
  <si>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</si>
  <si>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</si>
  <si>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</si>
  <si>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</si>
  <si>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</si>
  <si>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</si>
  <si>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</si>
  <si>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</si>
  <si>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</si>
  <si>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</si>
  <si>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</si>
  <si>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</si>
  <si>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</si>
  <si>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</si>
  <si>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</si>
  <si>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</si>
  <si>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</si>
  <si>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</si>
  <si>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</si>
  <si>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</si>
  <si>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</si>
  <si>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</si>
  <si>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</si>
  <si>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</si>
  <si>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</si>
  <si>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</si>
  <si>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</si>
  <si>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</si>
  <si>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</si>
  <si>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</si>
  <si>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</si>
  <si>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</si>
  <si>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</si>
  <si>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</si>
  <si>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</si>
  <si>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</si>
  <si>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</si>
  <si>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</si>
  <si>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</si>
  <si>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</si>
  <si>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</si>
  <si>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</si>
  <si>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</si>
  <si>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</si>
  <si>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</si>
  <si>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</si>
  <si>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</si>
  <si>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</si>
  <si>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</si>
  <si>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</si>
  <si>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</si>
  <si>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</si>
  <si>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</si>
  <si>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</si>
  <si>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</si>
  <si>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</si>
  <si>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</si>
  <si>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</si>
  <si>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</si>
  <si>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</si>
  <si>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</si>
  <si>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</si>
  <si>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</si>
  <si>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</si>
  <si>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</si>
  <si>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</si>
  <si>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</si>
  <si>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</si>
  <si>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</si>
  <si>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</si>
  <si>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</si>
  <si>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</si>
  <si>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</si>
  <si>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</si>
  <si>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</si>
  <si>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</si>
  <si>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</si>
  <si>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</si>
  <si>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</si>
  <si>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</si>
  <si>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</si>
  <si>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</si>
  <si>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</si>
  <si>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</si>
  <si>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</si>
  <si>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</si>
  <si>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</si>
  <si>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</si>
  <si>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</si>
  <si>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</si>
  <si>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</si>
  <si>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</si>
  <si>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</si>
  <si>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</si>
  <si>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</si>
  <si>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</si>
  <si>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</si>
  <si>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</si>
  <si>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</si>
  <si>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</si>
  <si>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</si>
  <si>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</si>
  <si>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</si>
  <si>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</si>
  <si>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</si>
  <si>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</si>
  <si>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</si>
  <si>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</si>
  <si>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</si>
  <si>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</si>
  <si>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</si>
  <si>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</si>
  <si>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</si>
  <si>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</si>
  <si>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</si>
  <si>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</si>
  <si>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</si>
  <si>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</si>
  <si>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</si>
  <si>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</si>
  <si>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</si>
  <si>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</si>
  <si>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</si>
  <si>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</si>
  <si>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</si>
  <si>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</si>
  <si>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</si>
  <si>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</si>
  <si>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</si>
  <si>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</si>
  <si>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</si>
  <si>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</si>
  <si>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</si>
  <si>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</si>
  <si>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</si>
  <si>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</si>
  <si>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</si>
  <si>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</si>
  <si>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</si>
  <si>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</si>
  <si>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</si>
  <si>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</si>
  <si>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</si>
  <si>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</si>
  <si>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</si>
  <si>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</si>
  <si>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</si>
  <si>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</si>
  <si>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</si>
  <si>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</si>
  <si>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</si>
  <si>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</si>
  <si>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</si>
  <si>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</si>
  <si>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</si>
  <si>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</si>
  <si>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</si>
  <si>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</si>
  <si>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</si>
  <si>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</si>
  <si>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</si>
  <si>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</si>
  <si>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</si>
  <si>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</si>
  <si>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</si>
  <si>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</si>
  <si>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</si>
  <si>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</si>
  <si>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</si>
  <si>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</si>
  <si>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</si>
  <si>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</si>
  <si>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</si>
  <si>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</si>
  <si>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</si>
  <si>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</si>
  <si>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</si>
  <si>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</si>
  <si>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</si>
  <si>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</si>
  <si>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</si>
  <si>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</si>
  <si>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</si>
  <si>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</si>
  <si>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</si>
  <si>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</si>
  <si>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</si>
  <si>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</si>
  <si>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</si>
  <si>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</si>
  <si>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</si>
  <si>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</si>
  <si>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</si>
  <si>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</si>
  <si>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</si>
  <si>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</si>
  <si>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</si>
  <si>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</si>
  <si>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</si>
  <si>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</si>
  <si>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</si>
  <si>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</si>
  <si>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</si>
  <si>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</si>
  <si>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</si>
  <si>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</si>
  <si>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</si>
  <si>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</si>
  <si>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</si>
  <si>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</si>
  <si>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</si>
  <si>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</si>
  <si>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</si>
  <si>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</si>
  <si>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</si>
  <si>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</si>
  <si>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</si>
  <si>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</si>
  <si>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</si>
  <si>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</si>
  <si>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</si>
  <si>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</si>
  <si>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</si>
  <si>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</si>
  <si>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</si>
  <si>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</si>
  <si>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</si>
  <si>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</si>
  <si>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</si>
  <si>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</si>
  <si>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</si>
  <si>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</si>
  <si>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</si>
  <si>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</si>
  <si>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</si>
  <si>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</si>
  <si>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</si>
  <si>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</si>
  <si>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</si>
  <si>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</si>
  <si>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</si>
  <si>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</si>
  <si>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</si>
  <si>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</si>
  <si>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</si>
  <si>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</si>
  <si>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</si>
  <si>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</si>
  <si>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</si>
  <si>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</si>
  <si>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</si>
  <si>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</si>
  <si>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</si>
  <si>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</si>
  <si>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</si>
  <si>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</si>
  <si>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</si>
  <si>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</si>
  <si>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</si>
  <si>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</si>
  <si>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</si>
  <si>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</si>
  <si>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</si>
  <si>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</si>
  <si>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</si>
  <si>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</si>
  <si>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</si>
  <si>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</si>
  <si>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</si>
  <si>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</si>
  <si>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</si>
  <si>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</si>
  <si>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</si>
  <si>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</si>
  <si>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</si>
  <si>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</si>
  <si>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</si>
  <si>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</si>
  <si>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</si>
  <si>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</si>
  <si>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</si>
  <si>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</si>
  <si>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</si>
  <si>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</si>
  <si>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</si>
  <si>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</si>
  <si>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</si>
  <si>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</si>
  <si>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</si>
  <si>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</si>
  <si>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</si>
  <si>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</si>
  <si>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</si>
  <si>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</si>
  <si>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</si>
  <si>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</si>
  <si>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</si>
  <si>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</si>
  <si>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</si>
  <si>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</si>
  <si>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</si>
  <si>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</si>
  <si>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</si>
  <si>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</si>
  <si>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</si>
  <si>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</si>
  <si>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</si>
  <si>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</si>
  <si>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</si>
  <si>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</si>
  <si>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</si>
  <si>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</si>
  <si>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</si>
  <si>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</si>
  <si>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</si>
  <si>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</si>
  <si>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</si>
  <si>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</si>
  <si>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</si>
  <si>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</si>
  <si>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</si>
  <si>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</si>
  <si>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</si>
  <si>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</si>
  <si>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</si>
  <si>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</si>
  <si>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</si>
  <si>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</si>
  <si>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</si>
  <si>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</si>
  <si>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</si>
  <si>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</si>
  <si>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</si>
  <si>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</si>
  <si>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</si>
  <si>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</si>
  <si>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</si>
  <si>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</si>
  <si>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</si>
  <si>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</si>
  <si>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</si>
  <si>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</si>
  <si>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</si>
  <si>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</si>
  <si>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</si>
  <si>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</si>
  <si>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</si>
  <si>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CLOSE</t>
  </si>
  <si>
    <t>OPEN</t>
  </si>
  <si>
    <t>HIGH</t>
  </si>
  <si>
    <t>LOW</t>
  </si>
  <si>
    <t>Return</t>
  </si>
  <si>
    <t>Share names</t>
  </si>
  <si>
    <t>Expected return
ER</t>
  </si>
  <si>
    <t>ER*W</t>
  </si>
  <si>
    <t>Variance
(V)</t>
  </si>
  <si>
    <t>(W^2)*V</t>
  </si>
  <si>
    <t>Portfolio stdev</t>
  </si>
  <si>
    <t xml:space="preserve"> </t>
  </si>
  <si>
    <t>Efficient set target return</t>
  </si>
  <si>
    <t>Portfolo variance</t>
  </si>
  <si>
    <t>Portfolo standard deviation</t>
  </si>
  <si>
    <t>5Y GOV BOND</t>
  </si>
  <si>
    <t>RISK FREE ASSET</t>
  </si>
  <si>
    <t xml:space="preserve"> Capital market line 
Stdev</t>
  </si>
  <si>
    <t>Portfolio return</t>
  </si>
  <si>
    <t>10y Gov Bond return</t>
  </si>
  <si>
    <t>BID</t>
  </si>
  <si>
    <t>BMI</t>
  </si>
  <si>
    <t>BVH</t>
  </si>
  <si>
    <t>KDH</t>
  </si>
  <si>
    <t>MSN</t>
  </si>
  <si>
    <t>NVL</t>
  </si>
  <si>
    <t>PDR</t>
  </si>
  <si>
    <t>PET</t>
  </si>
  <si>
    <t>PTB</t>
  </si>
  <si>
    <t>SED</t>
  </si>
  <si>
    <t>SHI</t>
  </si>
  <si>
    <t>SMC</t>
  </si>
  <si>
    <t>TCH</t>
  </si>
  <si>
    <t>VHM</t>
  </si>
  <si>
    <t>VIC</t>
  </si>
  <si>
    <t>TCB</t>
  </si>
  <si>
    <t>VHC</t>
  </si>
  <si>
    <t>Beta</t>
  </si>
  <si>
    <t>BID return</t>
  </si>
  <si>
    <t xml:space="preserve"> BMI return</t>
  </si>
  <si>
    <t>BVH return</t>
  </si>
  <si>
    <t>DGW return</t>
  </si>
  <si>
    <t>DHC return</t>
  </si>
  <si>
    <t>DIG return</t>
  </si>
  <si>
    <t>FPT return</t>
  </si>
  <si>
    <t>KDH return</t>
  </si>
  <si>
    <t>MSN return</t>
  </si>
  <si>
    <t>NVL return</t>
  </si>
  <si>
    <t>PDR return</t>
  </si>
  <si>
    <t>PET return</t>
  </si>
  <si>
    <t>PNJ return</t>
  </si>
  <si>
    <t>PTB return</t>
  </si>
  <si>
    <t>SED return</t>
  </si>
  <si>
    <t>SHI return</t>
  </si>
  <si>
    <t>SMC return</t>
  </si>
  <si>
    <t>STB return</t>
  </si>
  <si>
    <t>TCB return</t>
  </si>
  <si>
    <t>TCH return</t>
  </si>
  <si>
    <t>VHM return</t>
  </si>
  <si>
    <t>VIC return</t>
  </si>
  <si>
    <t>VNMreturn</t>
  </si>
  <si>
    <t>VHC return</t>
  </si>
  <si>
    <t xml:space="preserve">BID </t>
  </si>
  <si>
    <t xml:space="preserve">PET </t>
  </si>
  <si>
    <t>VNIndex</t>
  </si>
  <si>
    <t>CWG</t>
  </si>
  <si>
    <t>CMG</t>
  </si>
  <si>
    <t>10Y GOV BOND</t>
  </si>
  <si>
    <t>Stock</t>
  </si>
  <si>
    <t>Company names</t>
  </si>
  <si>
    <t>Industry</t>
  </si>
  <si>
    <t>Mean return
(Daily)</t>
  </si>
  <si>
    <t>Estimated return</t>
  </si>
  <si>
    <t>Beta
(120 weeks)</t>
  </si>
  <si>
    <t>Required rate of return</t>
  </si>
  <si>
    <t>Comment</t>
  </si>
  <si>
    <t>JSC Bank For Investment And Development Of Vietnam</t>
  </si>
  <si>
    <t>Finance and Insurance</t>
  </si>
  <si>
    <t>Bao Minh Insurance Corporation</t>
  </si>
  <si>
    <t>Bao Viet Holdings</t>
  </si>
  <si>
    <t>CMC Corporation</t>
  </si>
  <si>
    <t>Digiworld corporation</t>
  </si>
  <si>
    <t>Wholesale trade</t>
  </si>
  <si>
    <t>Dong Hai Joint Stock Company of Bentre</t>
  </si>
  <si>
    <t>Manufacturing</t>
  </si>
  <si>
    <t>Development Investment Construction JSC</t>
  </si>
  <si>
    <t>Construction and Real estate</t>
  </si>
  <si>
    <t>FPT Corporation</t>
  </si>
  <si>
    <t>Information and Technology</t>
  </si>
  <si>
    <t>Khang Dien House Trading and Investment JSC </t>
  </si>
  <si>
    <t>Masan Group Corporation</t>
  </si>
  <si>
    <t>No Va Land Investment Group Corporation</t>
  </si>
  <si>
    <t>Phat Dat Real Estate Development Joint Stock Company </t>
  </si>
  <si>
    <t>Petrovietnam General Services JSC Corporation</t>
  </si>
  <si>
    <t>Phu Nhuan Jewelry Joint Stock Company </t>
  </si>
  <si>
    <t>Phu Tai Joint Stock Company</t>
  </si>
  <si>
    <t>Phuong Nam Education Investment &amp; Development JSC</t>
  </si>
  <si>
    <t>Son Ha International JSC</t>
  </si>
  <si>
    <t>SMC Trading Investment Joint Stock Company </t>
  </si>
  <si>
    <t>Sai Gon Thuong Tin Commercial Joint Stock Bank </t>
  </si>
  <si>
    <t>Vietnam Technological and Commercial Joint Stock Bank</t>
  </si>
  <si>
    <t>Hoang Huy Investment Financial Services JSC</t>
  </si>
  <si>
    <t>Vinh Hoan Corporation</t>
  </si>
  <si>
    <t>Vinhomes JSC</t>
  </si>
  <si>
    <t>Vingroup Joint Stock Company </t>
  </si>
  <si>
    <t>Viet Nam Dairy Products Joint Stock Company</t>
  </si>
  <si>
    <t>Risk free rate</t>
  </si>
  <si>
    <t>STOCK LIST</t>
  </si>
  <si>
    <t>25 STOCKS VARIANCE AND COVARIANCE MATRIC</t>
  </si>
  <si>
    <t>25 STOCKS SUMMARY</t>
  </si>
  <si>
    <t>25 STOCKS SOLVER</t>
  </si>
  <si>
    <t>PRICES AND RETURNS OF PORTFOLIO INVESTMENT</t>
  </si>
  <si>
    <t>VARIANCE AND COVARIANCE MATRIX OF PORTFOLIO</t>
  </si>
  <si>
    <t>MEAN VAR OPTIMIZATION</t>
  </si>
  <si>
    <t>MINIMUM VARIANCE FRONTIER</t>
  </si>
  <si>
    <t>DATA FOR VIETNAM 10-YEAR GOVERNMENT BOND</t>
  </si>
  <si>
    <t>VARIANCE AND COVARIANCE MATRIX WITH RISK FREE ASSET</t>
  </si>
  <si>
    <t>CAPITAL MARKET LINE</t>
  </si>
  <si>
    <t>PORTFOLIO CHOICE</t>
  </si>
  <si>
    <t>DATA FOR PERFORMANCE EVALUATION</t>
  </si>
  <si>
    <t>CONTENTS</t>
  </si>
  <si>
    <t>STOCK LIST'!A1</t>
  </si>
  <si>
    <t>25S. PRICES AND RETURNS'!A1</t>
  </si>
  <si>
    <t>25 STOCKS VAR-COV MATRIX'!A1</t>
  </si>
  <si>
    <t>25 STOCKS RETURN'!A1</t>
  </si>
  <si>
    <t>25 STOCKS PRICES AND RETURNS</t>
  </si>
  <si>
    <t>25 STOCKS RETURNS</t>
  </si>
  <si>
    <t>25 STOCKS SUMMARY'!A1</t>
  </si>
  <si>
    <t>25 STOCKS SOLVER'!A1</t>
  </si>
  <si>
    <t>PRICE AND RETURNS'!A1</t>
  </si>
  <si>
    <t>VAR COV for Stocks'!A1</t>
  </si>
  <si>
    <t>MEAN VAR OPTIMIZATION'!A1</t>
  </si>
  <si>
    <t>MINIMUM VARIANCE FRONTIER'!A1</t>
  </si>
  <si>
    <t>VN 10Y GOV BOND'!A1</t>
  </si>
  <si>
    <t>VAR COV with RF asset'!A1</t>
  </si>
  <si>
    <t>CML!A1</t>
  </si>
  <si>
    <t>PORTFOLIO CHOICE'!A1</t>
  </si>
  <si>
    <t>DATA FOR EVALUATION'!A1</t>
  </si>
  <si>
    <t>NO.</t>
  </si>
  <si>
    <t>CONTENTS!A1</t>
  </si>
  <si>
    <t>Direct method</t>
  </si>
  <si>
    <t>Cov(Ri,Rm)</t>
  </si>
  <si>
    <t>Regression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</si>
  <si>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</si>
  <si>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</si>
  <si>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</si>
  <si>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</si>
  <si>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</si>
  <si>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</si>
  <si>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</si>
  <si>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</si>
  <si>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</si>
  <si>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</si>
  <si>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</si>
  <si>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</si>
  <si>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</si>
  <si>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</si>
  <si>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</si>
  <si>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</si>
  <si>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</si>
  <si>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</si>
  <si>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</si>
  <si>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</si>
  <si>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</si>
  <si>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</si>
  <si>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</si>
  <si>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</si>
  <si>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BETA CALCULATION</t>
  </si>
  <si>
    <t>BETA!A1</t>
  </si>
  <si>
    <t>SHEET LINK</t>
  </si>
  <si>
    <t>GROUP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</si>
</sst>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%"/>
    <numFmt numFmtId="165" formatCode="0.000000000"/>
    <numFmt numFmtId="166" formatCode="0.00000000"/>
    <numFmt numFmtId="167" formatCode="#,##0.00000"/>
    <numFmt numFmtId="168" formatCode="0.0000000000"/>
    <numFmt numFmtId="169" formatCode="0.00000%"/>
    <numFmt numFmtId="170" formatCode="0.00000"/>
  </numFmts>
  <fonts count="15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7" tint="-0.499984740745262"/>
      <name val="Arial"/>
      <family val="2"/>
    </font>
    <font>
      <sz val="11"/>
      <color theme="0"/>
      <name val="Arial"/>
      <family val="2"/>
    </font>
    <font>
      <b/>
      <sz val="11"/>
      <name val="Arial"/>
      <family val="2"/>
    </font>
    <font>
      <b/>
      <i/>
      <sz val="11"/>
      <color theme="0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Arial"/>
      <family val="2"/>
    </font>
    <font>
      <sz val="10"/>
      <name val="Arial"/>
      <family val="2"/>
    </font>
    <font>
      <b/>
      <sz val="12"/>
      <color theme="0"/>
      <name val="Arial"/>
      <family val="2"/>
    </font>
    <font>
      <sz val="12"/>
      <name val="Arial"/>
      <family val="2"/>
    </font>
    <font>
      <u/>
      <sz val="14"/>
      <color theme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theme="0" tint="-0.24994659260841701"/>
      </right>
      <top style="medium">
        <color indexed="64"/>
      </top>
      <bottom style="dashed">
        <color theme="0" tint="-0.24994659260841701"/>
      </bottom>
      <diagonal/>
    </border>
    <border>
      <left style="dashed">
        <color theme="0" tint="-0.24994659260841701"/>
      </left>
      <right style="dashed">
        <color theme="0" tint="-0.24994659260841701"/>
      </right>
      <top style="medium">
        <color indexed="64"/>
      </top>
      <bottom style="dashed">
        <color theme="0" tint="-0.24994659260841701"/>
      </bottom>
      <diagonal/>
    </border>
    <border>
      <left style="dashed">
        <color theme="0" tint="-0.24994659260841701"/>
      </left>
      <right style="medium">
        <color indexed="64"/>
      </right>
      <top style="medium">
        <color indexed="64"/>
      </top>
      <bottom style="dashed">
        <color theme="0" tint="-0.24994659260841701"/>
      </bottom>
      <diagonal/>
    </border>
    <border>
      <left style="medium">
        <color indexed="64"/>
      </left>
      <right style="dashed">
        <color theme="0" tint="-0.24994659260841701"/>
      </right>
      <top style="dashed">
        <color theme="0" tint="-0.24994659260841701"/>
      </top>
      <bottom style="dashed">
        <color theme="0" tint="-0.24994659260841701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24994659260841701"/>
      </top>
      <bottom style="dashed">
        <color theme="0" tint="-0.24994659260841701"/>
      </bottom>
      <diagonal/>
    </border>
    <border>
      <left style="dashed">
        <color theme="0" tint="-0.24994659260841701"/>
      </left>
      <right style="medium">
        <color indexed="64"/>
      </right>
      <top style="dashed">
        <color theme="0" tint="-0.24994659260841701"/>
      </top>
      <bottom style="dashed">
        <color theme="0" tint="-0.24994659260841701"/>
      </bottom>
      <diagonal/>
    </border>
    <border>
      <left style="medium">
        <color indexed="64"/>
      </left>
      <right style="dashed">
        <color theme="0" tint="-0.24994659260841701"/>
      </right>
      <top style="dashed">
        <color theme="0" tint="-0.24994659260841701"/>
      </top>
      <bottom style="medium">
        <color indexed="64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24994659260841701"/>
      </top>
      <bottom style="medium">
        <color indexed="64"/>
      </bottom>
      <diagonal/>
    </border>
    <border>
      <left style="dashed">
        <color theme="0" tint="-0.24994659260841701"/>
      </left>
      <right style="medium">
        <color indexed="64"/>
      </right>
      <top style="dashed">
        <color theme="0" tint="-0.2499465926084170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/>
  </cellStyleXfs>
  <cellXfs count="310">
    <xf numFmtId="0" fontId="0" fillId="0" borderId="0" xfId="0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 vertical="center" wrapText="1"/>
    </xf>
    <xf numFmtId="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left" vertical="center" wrapText="1"/>
    </xf>
    <xf numFmtId="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4" fontId="0" fillId="0" borderId="4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5" xfId="0" applyBorder="1"/>
    <xf numFmtId="14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0" xfId="0" applyFill="1"/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/>
    </xf>
    <xf numFmtId="164" fontId="0" fillId="0" borderId="0" xfId="1" applyNumberFormat="1" applyFont="1" applyFill="1" applyBorder="1"/>
    <xf numFmtId="10" fontId="0" fillId="0" borderId="0" xfId="0" applyNumberFormat="1"/>
    <xf numFmtId="4" fontId="4" fillId="0" borderId="0" xfId="0" applyNumberFormat="1" applyFont="1" applyAlignment="1">
      <alignment horizontal="center" vertical="center" wrapText="1"/>
    </xf>
    <xf numFmtId="0" fontId="3" fillId="4" borderId="0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0" borderId="0" xfId="0" applyFont="1"/>
    <xf numFmtId="0" fontId="3" fillId="4" borderId="0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wrapText="1"/>
    </xf>
    <xf numFmtId="14" fontId="0" fillId="0" borderId="6" xfId="0" applyNumberFormat="1" applyBorder="1" applyAlignment="1">
      <alignment horizontal="center"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/>
    </xf>
    <xf numFmtId="0" fontId="3" fillId="4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7" xfId="1" applyNumberFormat="1" applyFont="1" applyBorder="1" applyAlignment="1">
      <alignment horizontal="center" vertical="center"/>
    </xf>
    <xf numFmtId="164" fontId="0" fillId="0" borderId="8" xfId="1" applyNumberFormat="1" applyFon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Fill="1" applyBorder="1" applyAlignment="1"/>
    <xf numFmtId="0" fontId="0" fillId="0" borderId="7" xfId="0" applyFill="1" applyBorder="1" applyAlignment="1"/>
    <xf numFmtId="0" fontId="0" fillId="0" borderId="5" xfId="0" applyFill="1" applyBorder="1" applyAlignment="1"/>
    <xf numFmtId="0" fontId="2" fillId="2" borderId="4" xfId="0" applyFont="1" applyFill="1" applyBorder="1" applyAlignment="1"/>
    <xf numFmtId="0" fontId="2" fillId="2" borderId="6" xfId="0" applyFont="1" applyFill="1" applyBorder="1" applyAlignment="1"/>
    <xf numFmtId="0" fontId="2" fillId="2" borderId="0" xfId="0" applyFont="1" applyFill="1" applyAlignment="1">
      <alignment horizontal="center" wrapText="1"/>
    </xf>
    <xf numFmtId="0" fontId="2" fillId="6" borderId="6" xfId="0" applyFont="1" applyFill="1" applyBorder="1" applyAlignment="1">
      <alignment horizontal="center"/>
    </xf>
    <xf numFmtId="0" fontId="0" fillId="8" borderId="0" xfId="0" applyFill="1"/>
    <xf numFmtId="168" fontId="0" fillId="7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8" fontId="0" fillId="0" borderId="7" xfId="0" applyNumberFormat="1" applyFill="1" applyBorder="1" applyAlignment="1">
      <alignment horizontal="center"/>
    </xf>
    <xf numFmtId="168" fontId="0" fillId="7" borderId="8" xfId="0" applyNumberForma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5" xfId="0" applyNumberFormat="1" applyBorder="1" applyAlignment="1">
      <alignment horizontal="center"/>
    </xf>
    <xf numFmtId="168" fontId="2" fillId="6" borderId="7" xfId="0" applyNumberFormat="1" applyFont="1" applyFill="1" applyBorder="1" applyAlignment="1">
      <alignment horizontal="center"/>
    </xf>
    <xf numFmtId="168" fontId="0" fillId="0" borderId="0" xfId="0" applyNumberFormat="1"/>
    <xf numFmtId="168" fontId="2" fillId="12" borderId="0" xfId="0" applyNumberFormat="1" applyFont="1" applyFill="1" applyAlignment="1">
      <alignment horizontal="center"/>
    </xf>
    <xf numFmtId="168" fontId="0" fillId="10" borderId="0" xfId="0" applyNumberForma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168" fontId="3" fillId="11" borderId="0" xfId="0" applyNumberFormat="1" applyFont="1" applyFill="1" applyBorder="1" applyAlignment="1">
      <alignment horizontal="center"/>
    </xf>
    <xf numFmtId="168" fontId="6" fillId="9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166" fontId="2" fillId="2" borderId="1" xfId="0" applyNumberFormat="1" applyFont="1" applyFill="1" applyBorder="1" applyAlignment="1">
      <alignment horizontal="center"/>
    </xf>
    <xf numFmtId="166" fontId="2" fillId="2" borderId="2" xfId="0" applyNumberFormat="1" applyFont="1" applyFill="1" applyBorder="1" applyAlignment="1">
      <alignment horizontal="center"/>
    </xf>
    <xf numFmtId="166" fontId="2" fillId="2" borderId="3" xfId="0" applyNumberFormat="1" applyFont="1" applyFill="1" applyBorder="1" applyAlignment="1">
      <alignment horizontal="center"/>
    </xf>
    <xf numFmtId="166" fontId="2" fillId="2" borderId="4" xfId="0" applyNumberFormat="1" applyFont="1" applyFill="1" applyBorder="1" applyAlignment="1">
      <alignment horizontal="center"/>
    </xf>
    <xf numFmtId="166" fontId="0" fillId="7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2" fillId="2" borderId="6" xfId="0" applyNumberFormat="1" applyFont="1" applyFill="1" applyBorder="1" applyAlignment="1">
      <alignment horizontal="center"/>
    </xf>
    <xf numFmtId="166" fontId="0" fillId="0" borderId="7" xfId="0" applyNumberFormat="1" applyFill="1" applyBorder="1" applyAlignment="1">
      <alignment horizontal="center"/>
    </xf>
    <xf numFmtId="166" fontId="0" fillId="7" borderId="8" xfId="0" applyNumberFormat="1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8" xfId="0" applyNumberFormat="1" applyBorder="1" applyAlignment="1">
      <alignment horizontal="center"/>
    </xf>
    <xf numFmtId="169" fontId="0" fillId="0" borderId="0" xfId="0" applyNumberFormat="1"/>
    <xf numFmtId="168" fontId="0" fillId="0" borderId="0" xfId="0" applyNumberFormat="1" applyBorder="1" applyAlignment="1">
      <alignment horizontal="center" vertical="center"/>
    </xf>
    <xf numFmtId="168" fontId="0" fillId="0" borderId="7" xfId="0" applyNumberFormat="1" applyBorder="1" applyAlignment="1">
      <alignment horizontal="center" vertical="center"/>
    </xf>
    <xf numFmtId="168" fontId="0" fillId="0" borderId="5" xfId="0" applyNumberFormat="1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9" fontId="0" fillId="0" borderId="0" xfId="1" applyFont="1"/>
    <xf numFmtId="0" fontId="7" fillId="13" borderId="4" xfId="0" applyFont="1" applyFill="1" applyBorder="1" applyAlignment="1">
      <alignment horizontal="center" vertical="center" wrapText="1"/>
    </xf>
    <xf numFmtId="167" fontId="7" fillId="13" borderId="0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4" fontId="0" fillId="0" borderId="0" xfId="0" applyNumberFormat="1" applyBorder="1" applyAlignment="1">
      <alignment horizontal="center" wrapText="1"/>
    </xf>
    <xf numFmtId="0" fontId="2" fillId="2" borderId="0" xfId="0" applyFont="1" applyFill="1" applyBorder="1" applyAlignment="1">
      <alignment vertical="center" wrapText="1"/>
    </xf>
    <xf numFmtId="164" fontId="0" fillId="0" borderId="0" xfId="0" applyNumberFormat="1" applyBorder="1" applyAlignment="1">
      <alignment horizontal="center" vertical="center"/>
    </xf>
    <xf numFmtId="0" fontId="3" fillId="0" borderId="0" xfId="0" applyFont="1" applyBorder="1" applyAlignment="1">
      <alignment wrapText="1"/>
    </xf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2" fillId="11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168" fontId="0" fillId="0" borderId="8" xfId="0" applyNumberFormat="1" applyBorder="1" applyAlignment="1">
      <alignment horizont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14" borderId="0" xfId="0" applyFont="1" applyFill="1" applyAlignment="1">
      <alignment wrapText="1"/>
    </xf>
    <xf numFmtId="0" fontId="2" fillId="14" borderId="0" xfId="0" applyFont="1" applyFill="1" applyAlignment="1">
      <alignment horizontal="left" wrapText="1"/>
    </xf>
    <xf numFmtId="0" fontId="2" fillId="11" borderId="0" xfId="0" applyFont="1" applyFill="1" applyAlignment="1">
      <alignment horizontal="center"/>
    </xf>
    <xf numFmtId="0" fontId="2" fillId="14" borderId="0" xfId="0" applyFont="1" applyFill="1" applyAlignment="1">
      <alignment horizontal="left" vertical="center" wrapText="1"/>
    </xf>
    <xf numFmtId="0" fontId="8" fillId="2" borderId="1" xfId="0" applyFont="1" applyFill="1" applyBorder="1" applyAlignment="1">
      <alignment horizontal="center"/>
    </xf>
    <xf numFmtId="0" fontId="2" fillId="2" borderId="2" xfId="0" applyFont="1" applyFill="1" applyBorder="1" applyAlignment="1"/>
    <xf numFmtId="0" fontId="2" fillId="2" borderId="3" xfId="0" applyFont="1" applyFill="1" applyBorder="1" applyAlignment="1"/>
    <xf numFmtId="0" fontId="0" fillId="0" borderId="8" xfId="0" applyFill="1" applyBorder="1" applyAlignment="1"/>
    <xf numFmtId="0" fontId="3" fillId="13" borderId="0" xfId="0" applyFont="1" applyFill="1" applyBorder="1" applyAlignment="1">
      <alignment horizontal="center"/>
    </xf>
    <xf numFmtId="0" fontId="3" fillId="13" borderId="0" xfId="0" applyFont="1" applyFill="1" applyBorder="1"/>
    <xf numFmtId="0" fontId="0" fillId="16" borderId="0" xfId="0" applyFill="1" applyAlignment="1">
      <alignment horizontal="center"/>
    </xf>
    <xf numFmtId="0" fontId="2" fillId="18" borderId="0" xfId="0" applyFont="1" applyFill="1" applyAlignment="1">
      <alignment horizontal="center"/>
    </xf>
    <xf numFmtId="168" fontId="0" fillId="17" borderId="0" xfId="0" applyNumberFormat="1" applyFill="1"/>
    <xf numFmtId="168" fontId="3" fillId="16" borderId="0" xfId="0" applyNumberFormat="1" applyFont="1" applyFill="1" applyAlignment="1">
      <alignment horizontal="center"/>
    </xf>
    <xf numFmtId="165" fontId="0" fillId="0" borderId="0" xfId="0" applyNumberFormat="1" applyFill="1" applyBorder="1" applyAlignment="1"/>
    <xf numFmtId="165" fontId="0" fillId="0" borderId="5" xfId="0" applyNumberFormat="1" applyFill="1" applyBorder="1" applyAlignment="1"/>
    <xf numFmtId="165" fontId="0" fillId="0" borderId="7" xfId="0" applyNumberFormat="1" applyFill="1" applyBorder="1" applyAlignment="1"/>
    <xf numFmtId="165" fontId="0" fillId="0" borderId="8" xfId="0" applyNumberFormat="1" applyFill="1" applyBorder="1" applyAlignment="1"/>
    <xf numFmtId="165" fontId="2" fillId="18" borderId="0" xfId="0" applyNumberFormat="1" applyFont="1" applyFill="1" applyAlignment="1">
      <alignment horizontal="center"/>
    </xf>
    <xf numFmtId="168" fontId="3" fillId="0" borderId="0" xfId="0" applyNumberFormat="1" applyFont="1"/>
    <xf numFmtId="0" fontId="9" fillId="0" borderId="9" xfId="0" applyFont="1" applyFill="1" applyBorder="1" applyAlignment="1">
      <alignment horizontal="center"/>
    </xf>
    <xf numFmtId="165" fontId="0" fillId="16" borderId="0" xfId="0" applyNumberFormat="1" applyFill="1" applyAlignment="1">
      <alignment horizontal="center"/>
    </xf>
    <xf numFmtId="165" fontId="7" fillId="13" borderId="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/>
    </xf>
    <xf numFmtId="165" fontId="0" fillId="0" borderId="14" xfId="0" applyNumberFormat="1" applyBorder="1"/>
    <xf numFmtId="0" fontId="0" fillId="0" borderId="14" xfId="0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0" fontId="3" fillId="15" borderId="16" xfId="0" applyFont="1" applyFill="1" applyBorder="1" applyAlignment="1">
      <alignment horizontal="center"/>
    </xf>
    <xf numFmtId="170" fontId="3" fillId="15" borderId="17" xfId="0" applyNumberFormat="1" applyFont="1" applyFill="1" applyBorder="1" applyAlignment="1">
      <alignment horizontal="center"/>
    </xf>
    <xf numFmtId="170" fontId="3" fillId="15" borderId="18" xfId="0" applyNumberFormat="1" applyFont="1" applyFill="1" applyBorder="1" applyAlignment="1">
      <alignment horizontal="center"/>
    </xf>
    <xf numFmtId="165" fontId="0" fillId="3" borderId="0" xfId="0" applyNumberFormat="1" applyFill="1" applyBorder="1" applyAlignment="1"/>
    <xf numFmtId="165" fontId="0" fillId="3" borderId="8" xfId="0" applyNumberFormat="1" applyFill="1" applyBorder="1" applyAlignment="1"/>
    <xf numFmtId="0" fontId="3" fillId="19" borderId="0" xfId="0" applyFont="1" applyFill="1" applyBorder="1" applyAlignment="1">
      <alignment horizontal="center"/>
    </xf>
    <xf numFmtId="0" fontId="12" fillId="2" borderId="10" xfId="3" applyFont="1" applyFill="1" applyBorder="1" applyAlignment="1">
      <alignment horizontal="center" vertical="center"/>
    </xf>
    <xf numFmtId="0" fontId="12" fillId="2" borderId="11" xfId="3" applyFont="1" applyFill="1" applyBorder="1" applyAlignment="1">
      <alignment horizontal="center" vertical="center"/>
    </xf>
    <xf numFmtId="0" fontId="12" fillId="2" borderId="11" xfId="3" applyFont="1" applyFill="1" applyBorder="1" applyAlignment="1">
      <alignment horizontal="center" vertical="center" wrapText="1"/>
    </xf>
    <xf numFmtId="0" fontId="12" fillId="2" borderId="12" xfId="3" applyFont="1" applyFill="1" applyBorder="1" applyAlignment="1">
      <alignment horizontal="center" vertical="center"/>
    </xf>
    <xf numFmtId="0" fontId="11" fillId="0" borderId="0" xfId="3"/>
    <xf numFmtId="0" fontId="12" fillId="2" borderId="13" xfId="3" applyFont="1" applyFill="1" applyBorder="1" applyAlignment="1">
      <alignment horizontal="center" vertical="center"/>
    </xf>
    <xf numFmtId="0" fontId="13" fillId="0" borderId="14" xfId="3" applyFont="1" applyBorder="1" applyAlignment="1">
      <alignment vertical="center" wrapText="1"/>
    </xf>
    <xf numFmtId="0" fontId="13" fillId="0" borderId="14" xfId="3" applyFont="1" applyBorder="1" applyAlignment="1">
      <alignment vertical="center"/>
    </xf>
    <xf numFmtId="0" fontId="13" fillId="0" borderId="14" xfId="3" applyFont="1" applyBorder="1" applyAlignment="1">
      <alignment horizontal="center" vertical="center"/>
    </xf>
    <xf numFmtId="0" fontId="13" fillId="0" borderId="14" xfId="3" applyFont="1" applyBorder="1" applyAlignment="1">
      <alignment horizontal="center" vertical="center" wrapText="1"/>
    </xf>
    <xf numFmtId="0" fontId="13" fillId="0" borderId="15" xfId="3" applyFont="1" applyBorder="1" applyAlignment="1">
      <alignment horizontal="center" vertical="center"/>
    </xf>
    <xf numFmtId="0" fontId="12" fillId="2" borderId="16" xfId="3" applyFont="1" applyFill="1" applyBorder="1" applyAlignment="1">
      <alignment horizontal="center" vertical="center"/>
    </xf>
    <xf numFmtId="0" fontId="11" fillId="0" borderId="17" xfId="3" applyBorder="1" applyAlignment="1">
      <alignment vertical="center"/>
    </xf>
    <xf numFmtId="0" fontId="13" fillId="0" borderId="17" xfId="3" applyFont="1" applyBorder="1" applyAlignment="1">
      <alignment horizontal="center" vertical="center"/>
    </xf>
    <xf numFmtId="165" fontId="13" fillId="0" borderId="17" xfId="3" applyNumberFormat="1" applyFont="1" applyBorder="1" applyAlignment="1">
      <alignment horizontal="center" vertical="center"/>
    </xf>
    <xf numFmtId="0" fontId="13" fillId="0" borderId="18" xfId="3" applyFont="1" applyBorder="1" applyAlignment="1">
      <alignment horizontal="center" vertical="center"/>
    </xf>
    <xf numFmtId="0" fontId="11" fillId="0" borderId="0" xfId="3" applyAlignment="1">
      <alignment vertical="center"/>
    </xf>
    <xf numFmtId="0" fontId="13" fillId="0" borderId="0" xfId="3" applyFont="1" applyAlignment="1">
      <alignment horizontal="center" vertical="center"/>
    </xf>
    <xf numFmtId="0" fontId="11" fillId="0" borderId="0" xfId="3" applyAlignment="1">
      <alignment wrapText="1"/>
    </xf>
    <xf numFmtId="0" fontId="10" fillId="0" borderId="0" xfId="2"/>
    <xf numFmtId="0" fontId="14" fillId="0" borderId="0" xfId="2" applyFont="1" applyBorder="1"/>
    <xf numFmtId="0" fontId="14" fillId="0" borderId="0" xfId="2" applyFont="1" applyAlignment="1">
      <alignment horizontal="center" vertical="center"/>
    </xf>
    <xf numFmtId="0" fontId="14" fillId="0" borderId="0" xfId="2" applyFont="1"/>
    <xf numFmtId="0" fontId="14" fillId="0" borderId="0" xfId="2" applyFont="1" applyAlignment="1">
      <alignment wrapText="1"/>
    </xf>
    <xf numFmtId="0" fontId="9" fillId="0" borderId="9" xfId="0" applyFont="1" applyFill="1" applyBorder="1" applyAlignment="1">
      <alignment horizontal="centerContinuous"/>
    </xf>
    <xf numFmtId="0" fontId="2" fillId="2" borderId="1" xfId="0" applyFont="1" applyFill="1" applyBorder="1"/>
    <xf numFmtId="0" fontId="0" fillId="0" borderId="2" xfId="0" applyBorder="1"/>
    <xf numFmtId="0" fontId="0" fillId="0" borderId="4" xfId="0" applyBorder="1"/>
    <xf numFmtId="0" fontId="9" fillId="0" borderId="19" xfId="0" applyFont="1" applyFill="1" applyBorder="1" applyAlignment="1">
      <alignment horizontal="centerContinuous"/>
    </xf>
    <xf numFmtId="0" fontId="0" fillId="0" borderId="4" xfId="0" applyFill="1" applyBorder="1" applyAlignment="1"/>
    <xf numFmtId="0" fontId="0" fillId="0" borderId="6" xfId="0" applyFill="1" applyBorder="1" applyAlignment="1"/>
    <xf numFmtId="0" fontId="9" fillId="0" borderId="19" xfId="0" applyFont="1" applyFill="1" applyBorder="1" applyAlignment="1">
      <alignment horizontal="center"/>
    </xf>
    <xf numFmtId="0" fontId="9" fillId="0" borderId="20" xfId="0" applyFont="1" applyFill="1" applyBorder="1" applyAlignment="1">
      <alignment horizontal="center"/>
    </xf>
    <xf numFmtId="166" fontId="2" fillId="2" borderId="1" xfId="0" applyNumberFormat="1" applyFont="1" applyFill="1" applyBorder="1" applyAlignment="1"/>
    <xf numFmtId="0" fontId="3" fillId="0" borderId="7" xfId="0" applyFont="1" applyFill="1" applyBorder="1" applyAlignment="1"/>
    <xf numFmtId="0" fontId="0" fillId="20" borderId="0" xfId="0" applyFill="1"/>
    <xf numFmtId="0" fontId="0" fillId="20" borderId="0" xfId="0" applyFill="1" applyAlignment="1">
      <alignment horizontal="center"/>
    </xf>
    <xf numFmtId="0" fontId="0" fillId="20" borderId="14" xfId="0" applyFill="1" applyBorder="1"/>
    <xf numFmtId="0" fontId="0" fillId="20" borderId="13" xfId="0" applyFill="1" applyBorder="1" applyAlignment="1">
      <alignment horizontal="center"/>
    </xf>
    <xf numFmtId="0" fontId="10" fillId="20" borderId="15" xfId="2" quotePrefix="1" applyFill="1" applyBorder="1"/>
    <xf numFmtId="0" fontId="10" fillId="20" borderId="15" xfId="2" applyFill="1" applyBorder="1"/>
    <xf numFmtId="0" fontId="0" fillId="20" borderId="16" xfId="0" applyFill="1" applyBorder="1" applyAlignment="1">
      <alignment horizontal="center"/>
    </xf>
    <xf numFmtId="0" fontId="0" fillId="20" borderId="17" xfId="0" applyFill="1" applyBorder="1"/>
    <xf numFmtId="0" fontId="10" fillId="20" borderId="18" xfId="2" quotePrefix="1" applyFill="1" applyBorder="1"/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11" borderId="0" xfId="0" applyFont="1" applyFill="1"/>
    <xf numFmtId="0" fontId="3" fillId="5" borderId="0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6" fontId="2" fillId="2" borderId="10" xfId="0" applyNumberFormat="1" applyFont="1" applyFill="1" applyBorder="1" applyAlignment="1">
      <alignment horizontal="center"/>
    </xf>
    <xf numFmtId="166" fontId="2" fillId="2" borderId="11" xfId="0" applyNumberFormat="1" applyFont="1" applyFill="1" applyBorder="1" applyAlignment="1">
      <alignment horizontal="center"/>
    </xf>
    <xf numFmtId="166" fontId="2" fillId="2" borderId="12" xfId="0" applyNumberFormat="1" applyFont="1" applyFill="1" applyBorder="1" applyAlignment="1">
      <alignment horizontal="center"/>
    </xf>
    <xf numFmtId="166" fontId="2" fillId="2" borderId="13" xfId="0" applyNumberFormat="1" applyFont="1" applyFill="1" applyBorder="1" applyAlignment="1"/>
    <xf numFmtId="166" fontId="0" fillId="7" borderId="14" xfId="0" applyNumberFormat="1" applyFill="1" applyBorder="1" applyAlignment="1"/>
    <xf numFmtId="166" fontId="0" fillId="0" borderId="14" xfId="0" applyNumberFormat="1" applyFill="1" applyBorder="1" applyAlignment="1"/>
    <xf numFmtId="166" fontId="0" fillId="0" borderId="15" xfId="0" applyNumberFormat="1" applyFill="1" applyBorder="1" applyAlignment="1"/>
    <xf numFmtId="166" fontId="2" fillId="2" borderId="16" xfId="0" applyNumberFormat="1" applyFont="1" applyFill="1" applyBorder="1" applyAlignment="1"/>
    <xf numFmtId="166" fontId="0" fillId="0" borderId="17" xfId="0" applyNumberFormat="1" applyFill="1" applyBorder="1" applyAlignment="1"/>
    <xf numFmtId="166" fontId="0" fillId="7" borderId="18" xfId="0" applyNumberFormat="1" applyFill="1" applyBorder="1" applyAlignment="1"/>
    <xf numFmtId="0" fontId="2" fillId="2" borderId="21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/>
    </xf>
    <xf numFmtId="168" fontId="0" fillId="0" borderId="25" xfId="0" applyNumberFormat="1" applyBorder="1" applyAlignment="1">
      <alignment horizontal="center"/>
    </xf>
    <xf numFmtId="168" fontId="0" fillId="0" borderId="26" xfId="0" applyNumberFormat="1" applyBorder="1" applyAlignment="1">
      <alignment horizontal="center"/>
    </xf>
    <xf numFmtId="0" fontId="2" fillId="6" borderId="27" xfId="0" applyFont="1" applyFill="1" applyBorder="1" applyAlignment="1">
      <alignment horizontal="center"/>
    </xf>
    <xf numFmtId="2" fontId="2" fillId="6" borderId="28" xfId="0" applyNumberFormat="1" applyFont="1" applyFill="1" applyBorder="1" applyAlignment="1">
      <alignment horizontal="center"/>
    </xf>
    <xf numFmtId="168" fontId="2" fillId="6" borderId="28" xfId="0" applyNumberFormat="1" applyFont="1" applyFill="1" applyBorder="1" applyAlignment="1">
      <alignment horizontal="center"/>
    </xf>
    <xf numFmtId="168" fontId="2" fillId="6" borderId="29" xfId="0" applyNumberFormat="1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6" fillId="9" borderId="14" xfId="0" applyFont="1" applyFill="1" applyBorder="1" applyAlignment="1">
      <alignment horizontal="center"/>
    </xf>
    <xf numFmtId="168" fontId="6" fillId="9" borderId="14" xfId="0" applyNumberFormat="1" applyFont="1" applyFill="1" applyBorder="1" applyAlignment="1">
      <alignment horizontal="center"/>
    </xf>
    <xf numFmtId="168" fontId="0" fillId="10" borderId="14" xfId="0" applyNumberFormat="1" applyFill="1" applyBorder="1" applyAlignment="1">
      <alignment horizontal="center"/>
    </xf>
    <xf numFmtId="168" fontId="0" fillId="0" borderId="14" xfId="0" applyNumberFormat="1" applyBorder="1" applyAlignment="1">
      <alignment horizontal="center"/>
    </xf>
    <xf numFmtId="0" fontId="0" fillId="0" borderId="12" xfId="0" applyBorder="1"/>
    <xf numFmtId="0" fontId="0" fillId="0" borderId="15" xfId="0" applyBorder="1"/>
    <xf numFmtId="168" fontId="0" fillId="0" borderId="15" xfId="0" applyNumberFormat="1" applyBorder="1"/>
    <xf numFmtId="0" fontId="2" fillId="6" borderId="16" xfId="0" applyFont="1" applyFill="1" applyBorder="1" applyAlignment="1">
      <alignment horizontal="center"/>
    </xf>
    <xf numFmtId="0" fontId="2" fillId="6" borderId="17" xfId="0" applyFont="1" applyFill="1" applyBorder="1" applyAlignment="1">
      <alignment horizontal="center"/>
    </xf>
    <xf numFmtId="168" fontId="2" fillId="6" borderId="17" xfId="0" applyNumberFormat="1" applyFont="1" applyFill="1" applyBorder="1" applyAlignment="1">
      <alignment horizontal="center"/>
    </xf>
    <xf numFmtId="168" fontId="3" fillId="11" borderId="18" xfId="0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0" fillId="8" borderId="13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8" fontId="2" fillId="12" borderId="16" xfId="0" applyNumberFormat="1" applyFont="1" applyFill="1" applyBorder="1" applyAlignment="1">
      <alignment horizontal="center" vertical="center"/>
    </xf>
    <xf numFmtId="168" fontId="2" fillId="12" borderId="18" xfId="0" applyNumberFormat="1" applyFont="1" applyFill="1" applyBorder="1" applyAlignment="1">
      <alignment horizontal="center" vertical="center"/>
    </xf>
    <xf numFmtId="168" fontId="0" fillId="0" borderId="13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68" fontId="0" fillId="0" borderId="16" xfId="0" applyNumberFormat="1" applyBorder="1" applyAlignment="1">
      <alignment horizontal="center"/>
    </xf>
    <xf numFmtId="168" fontId="0" fillId="0" borderId="17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166" fontId="2" fillId="2" borderId="10" xfId="0" applyNumberFormat="1" applyFont="1" applyFill="1" applyBorder="1" applyAlignment="1">
      <alignment horizontal="center" vertical="center"/>
    </xf>
    <xf numFmtId="166" fontId="2" fillId="2" borderId="11" xfId="0" applyNumberFormat="1" applyFont="1" applyFill="1" applyBorder="1" applyAlignment="1">
      <alignment horizontal="center" vertical="center"/>
    </xf>
    <xf numFmtId="166" fontId="2" fillId="2" borderId="12" xfId="0" applyNumberFormat="1" applyFont="1" applyFill="1" applyBorder="1" applyAlignment="1">
      <alignment horizontal="center" vertical="center"/>
    </xf>
    <xf numFmtId="166" fontId="2" fillId="2" borderId="13" xfId="0" applyNumberFormat="1" applyFont="1" applyFill="1" applyBorder="1" applyAlignment="1">
      <alignment vertical="center"/>
    </xf>
    <xf numFmtId="166" fontId="0" fillId="7" borderId="14" xfId="0" applyNumberFormat="1" applyFill="1" applyBorder="1" applyAlignment="1">
      <alignment vertical="center"/>
    </xf>
    <xf numFmtId="166" fontId="0" fillId="0" borderId="14" xfId="0" applyNumberFormat="1" applyFill="1" applyBorder="1" applyAlignment="1">
      <alignment vertical="center"/>
    </xf>
    <xf numFmtId="166" fontId="0" fillId="0" borderId="15" xfId="0" applyNumberFormat="1" applyFill="1" applyBorder="1" applyAlignment="1">
      <alignment vertical="center"/>
    </xf>
    <xf numFmtId="166" fontId="2" fillId="2" borderId="16" xfId="0" applyNumberFormat="1" applyFont="1" applyFill="1" applyBorder="1" applyAlignment="1">
      <alignment vertical="center"/>
    </xf>
    <xf numFmtId="166" fontId="0" fillId="0" borderId="17" xfId="0" applyNumberFormat="1" applyFill="1" applyBorder="1" applyAlignment="1">
      <alignment vertical="center"/>
    </xf>
    <xf numFmtId="166" fontId="0" fillId="7" borderId="18" xfId="0" applyNumberFormat="1" applyFill="1" applyBorder="1" applyAlignment="1">
      <alignment vertical="center"/>
    </xf>
    <xf numFmtId="166" fontId="2" fillId="2" borderId="13" xfId="0" applyNumberFormat="1" applyFont="1" applyFill="1" applyBorder="1" applyAlignment="1">
      <alignment horizontal="center"/>
    </xf>
    <xf numFmtId="166" fontId="0" fillId="0" borderId="14" xfId="0" applyNumberFormat="1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166" fontId="2" fillId="2" borderId="16" xfId="0" applyNumberFormat="1" applyFont="1" applyFill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6" fontId="0" fillId="0" borderId="15" xfId="0" applyNumberFormat="1" applyFill="1" applyBorder="1" applyAlignment="1">
      <alignment horizontal="center"/>
    </xf>
    <xf numFmtId="166" fontId="0" fillId="13" borderId="16" xfId="0" applyNumberFormat="1" applyFill="1" applyBorder="1" applyAlignment="1">
      <alignment horizontal="center"/>
    </xf>
    <xf numFmtId="166" fontId="0" fillId="13" borderId="18" xfId="0" applyNumberFormat="1" applyFill="1" applyBorder="1" applyAlignment="1">
      <alignment horizontal="center"/>
    </xf>
    <xf numFmtId="0" fontId="2" fillId="2" borderId="13" xfId="0" applyNumberFormat="1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0" fillId="0" borderId="13" xfId="0" applyNumberFormat="1" applyBorder="1" applyAlignment="1">
      <alignment horizontal="center" vertical="center" wrapText="1"/>
    </xf>
    <xf numFmtId="4" fontId="0" fillId="0" borderId="14" xfId="0" applyNumberFormat="1" applyBorder="1" applyAlignment="1">
      <alignment horizontal="left" vertical="center" wrapText="1"/>
    </xf>
    <xf numFmtId="4" fontId="0" fillId="0" borderId="14" xfId="0" applyNumberFormat="1" applyBorder="1" applyAlignment="1">
      <alignment horizontal="center" vertical="center" wrapText="1"/>
    </xf>
    <xf numFmtId="167" fontId="0" fillId="0" borderId="14" xfId="0" applyNumberFormat="1" applyBorder="1" applyAlignment="1">
      <alignment horizontal="center" vertical="center" wrapText="1"/>
    </xf>
    <xf numFmtId="4" fontId="0" fillId="0" borderId="15" xfId="0" applyNumberFormat="1" applyBorder="1" applyAlignment="1">
      <alignment horizontal="center" vertical="center" wrapText="1"/>
    </xf>
    <xf numFmtId="4" fontId="4" fillId="0" borderId="16" xfId="0" applyNumberFormat="1" applyFont="1" applyBorder="1" applyAlignment="1">
      <alignment horizontal="center" vertical="center" wrapText="1"/>
    </xf>
    <xf numFmtId="4" fontId="4" fillId="0" borderId="17" xfId="0" applyNumberFormat="1" applyFont="1" applyBorder="1" applyAlignment="1">
      <alignment horizontal="center" vertical="center" wrapText="1"/>
    </xf>
    <xf numFmtId="4" fontId="4" fillId="0" borderId="17" xfId="0" applyNumberFormat="1" applyFont="1" applyBorder="1" applyAlignment="1">
      <alignment horizontal="center" vertical="center" wrapText="1"/>
    </xf>
    <xf numFmtId="3" fontId="4" fillId="0" borderId="17" xfId="0" applyNumberFormat="1" applyFont="1" applyBorder="1" applyAlignment="1">
      <alignment horizontal="center" vertical="center" wrapText="1"/>
    </xf>
    <xf numFmtId="4" fontId="4" fillId="0" borderId="18" xfId="0" applyNumberFormat="1" applyFont="1" applyBorder="1" applyAlignment="1">
      <alignment horizontal="center" vertical="center" wrapText="1"/>
    </xf>
    <xf numFmtId="0" fontId="5" fillId="3" borderId="10" xfId="0" applyNumberFormat="1" applyFont="1" applyFill="1" applyBorder="1" applyAlignment="1">
      <alignment horizontal="center" vertical="center"/>
    </xf>
    <xf numFmtId="4" fontId="5" fillId="3" borderId="11" xfId="0" applyNumberFormat="1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4">
    <cellStyle name="Hyperlink" xfId="2" builtinId="8"/>
    <cellStyle name="Normal" xfId="0" builtinId="0"/>
    <cellStyle name="Normal 2" xfId="3" xr:uid="{F16FCEC5-0E55-4148-8C72-1908F23A0D2E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Minimum</a:t>
            </a:r>
            <a:r>
              <a:rPr lang="en-GB" baseline="0"/>
              <a:t> Variance Frontier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'MINIMUM VARIANCE FRONTIER'!$D$2</c:f>
              <c:strCache>
                <c:ptCount val="1"/>
                <c:pt idx="0">
                  <c:v>Efficient set target 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F47-49EC-9D6F-2FD39EEFB7DF}"/>
              </c:ext>
            </c:extLst>
          </c:dPt>
          <c:dLbls>
            <c:dLbl>
              <c:idx val="4"/>
              <c:layout>
                <c:manualLayout>
                  <c:x val="-0.16906073684915346"/>
                  <c:y val="-3.2115610745788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47-49EC-9D6F-2FD39EEFB7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'MINIMUM VARIANCE FRONTIER'!$C$3:$C$15</c:f>
              <c:numCache>
                <c:formatCode>0.0000000000</c:formatCode>
                <c:ptCount val="13"/>
                <c:pt idx="0">
                  <c:v>1.4657073846065757E-2</c:v>
                </c:pt>
                <c:pt idx="1">
                  <c:v>1.2427996138878664E-2</c:v>
                </c:pt>
                <c:pt idx="2">
                  <c:v>1.0922977207153996E-2</c:v>
                </c:pt>
                <c:pt idx="3">
                  <c:v>1.0188173377735241E-2</c:v>
                </c:pt>
                <c:pt idx="4">
                  <c:v>9.9186317262116245E-3</c:v>
                </c:pt>
                <c:pt idx="5">
                  <c:v>1.0013058809580115E-2</c:v>
                </c:pt>
                <c:pt idx="6">
                  <c:v>1.0461633393972698E-2</c:v>
                </c:pt>
                <c:pt idx="7">
                  <c:v>1.1221966936834239E-2</c:v>
                </c:pt>
                <c:pt idx="8">
                  <c:v>1.2248369520529895E-2</c:v>
                </c:pt>
                <c:pt idx="9">
                  <c:v>1.3741707793406879E-2</c:v>
                </c:pt>
                <c:pt idx="10">
                  <c:v>1.5724155757111162E-2</c:v>
                </c:pt>
                <c:pt idx="11">
                  <c:v>1.8241751169459929E-2</c:v>
                </c:pt>
                <c:pt idx="12">
                  <c:v>2.2980488373844997E-2</c:v>
                </c:pt>
              </c:numCache>
            </c:numRef>
          </c:xVal>
          <c:yVal>
            <c:numRef>
              <c:f>'MINIMUM VARIANCE FRONTIER'!$D$3:$D$15</c:f>
              <c:numCache>
                <c:formatCode>General</c:formatCode>
                <c:ptCount val="13"/>
                <c:pt idx="0">
                  <c:v>5.0000000000000001E-4</c:v>
                </c:pt>
                <c:pt idx="1">
                  <c:v>5.9999999999999995E-4</c:v>
                </c:pt>
                <c:pt idx="2">
                  <c:v>6.9999999999999999E-4</c:v>
                </c:pt>
                <c:pt idx="3">
                  <c:v>8.0000000000000004E-4</c:v>
                </c:pt>
                <c:pt idx="4">
                  <c:v>8.9999999999999998E-4</c:v>
                </c:pt>
                <c:pt idx="5">
                  <c:v>1E-3</c:v>
                </c:pt>
                <c:pt idx="6">
                  <c:v>1.1000000000000001E-3</c:v>
                </c:pt>
                <c:pt idx="7">
                  <c:v>1.1999999999999999E-3</c:v>
                </c:pt>
                <c:pt idx="8">
                  <c:v>1.2999999999999999E-3</c:v>
                </c:pt>
                <c:pt idx="9">
                  <c:v>1.4E-3</c:v>
                </c:pt>
                <c:pt idx="10">
                  <c:v>1.5E-3</c:v>
                </c:pt>
                <c:pt idx="11">
                  <c:v>1.6000000000000001E-3</c:v>
                </c:pt>
                <c:pt idx="12">
                  <c:v>1.6999999999999999E-3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47-49EC-9D6F-2FD39EEFB7D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4401200"/>
        <c:axId val="644399560"/>
      </c:scatterChart>
      <c:valAx>
        <c:axId val="64440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Standard deviation</a:t>
                </a:r>
              </a:p>
            </c:rich>
          </c:tx>
          <c:layout>
            <c:manualLayout>
              <c:xMode val="edge"/>
              <c:yMode val="edge"/>
              <c:x val="0.40339838498871056"/>
              <c:y val="0.92643325900696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99560"/>
        <c:crosses val="autoZero"/>
        <c:crossBetween val="midCat"/>
      </c:valAx>
      <c:valAx>
        <c:axId val="6443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012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CML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CML!$B$60:$B$78</c:f>
              <c:numCache>
                <c:formatCode>0.00000000</c:formatCode>
                <c:ptCount val="19"/>
                <c:pt idx="0">
                  <c:v>0</c:v>
                </c:pt>
                <c:pt idx="1">
                  <c:v>2.5593012589571526E-5</c:v>
                </c:pt>
                <c:pt idx="2">
                  <c:v>1.7108268314474655E-4</c:v>
                </c:pt>
                <c:pt idx="3">
                  <c:v>2.150836227692592E-4</c:v>
                </c:pt>
                <c:pt idx="4">
                  <c:v>3.1148265002815193E-4</c:v>
                </c:pt>
                <c:pt idx="5">
                  <c:v>4.0805111326019711E-4</c:v>
                </c:pt>
                <c:pt idx="6">
                  <c:v>5.0445821687519321E-4</c:v>
                </c:pt>
                <c:pt idx="7">
                  <c:v>6.0085712165812953E-4</c:v>
                </c:pt>
                <c:pt idx="8">
                  <c:v>1.5699129685735936E-3</c:v>
                </c:pt>
                <c:pt idx="9">
                  <c:v>2.532837543622777E-3</c:v>
                </c:pt>
                <c:pt idx="10">
                  <c:v>3.4990720931258198E-3</c:v>
                </c:pt>
                <c:pt idx="11">
                  <c:v>4.4596212081319652E-3</c:v>
                </c:pt>
                <c:pt idx="12">
                  <c:v>5.4243658844228835E-3</c:v>
                </c:pt>
                <c:pt idx="13">
                  <c:v>6.389101550962552E-3</c:v>
                </c:pt>
                <c:pt idx="14">
                  <c:v>7.3538424100573927E-3</c:v>
                </c:pt>
                <c:pt idx="15">
                  <c:v>8.3185912364470774E-3</c:v>
                </c:pt>
                <c:pt idx="16">
                  <c:v>9.2833248077244853E-3</c:v>
                </c:pt>
                <c:pt idx="17">
                  <c:v>1.024803805212542E-2</c:v>
                </c:pt>
                <c:pt idx="18">
                  <c:v>1.1212787844967069E-2</c:v>
                </c:pt>
              </c:numCache>
            </c:numRef>
          </c:xVal>
          <c:yVal>
            <c:numRef>
              <c:f>CML!$C$60:$C$78</c:f>
              <c:numCache>
                <c:formatCode>0.00000000</c:formatCode>
                <c:ptCount val="19"/>
                <c:pt idx="0">
                  <c:v>3.7739477611940292E-5</c:v>
                </c:pt>
                <c:pt idx="1">
                  <c:v>4.0000000000000003E-5</c:v>
                </c:pt>
                <c:pt idx="2">
                  <c:v>5.0000000000000002E-5</c:v>
                </c:pt>
                <c:pt idx="3">
                  <c:v>6.0000000000000002E-5</c:v>
                </c:pt>
                <c:pt idx="4">
                  <c:v>6.9999999999999994E-5</c:v>
                </c:pt>
                <c:pt idx="5">
                  <c:v>8.0000000000000007E-5</c:v>
                </c:pt>
                <c:pt idx="6">
                  <c:v>9.0000000000000006E-5</c:v>
                </c:pt>
                <c:pt idx="7">
                  <c:v>1E-4</c:v>
                </c:pt>
                <c:pt idx="8">
                  <c:v>2.0000000000000001E-4</c:v>
                </c:pt>
                <c:pt idx="9">
                  <c:v>2.9999999999999997E-4</c:v>
                </c:pt>
                <c:pt idx="10">
                  <c:v>4.0000000000000002E-4</c:v>
                </c:pt>
                <c:pt idx="11">
                  <c:v>5.0000000000000001E-4</c:v>
                </c:pt>
                <c:pt idx="12">
                  <c:v>5.9999999999999995E-4</c:v>
                </c:pt>
                <c:pt idx="13">
                  <c:v>6.9999999999999999E-4</c:v>
                </c:pt>
                <c:pt idx="14">
                  <c:v>8.0000000000000004E-4</c:v>
                </c:pt>
                <c:pt idx="15">
                  <c:v>8.9999999999999998E-4</c:v>
                </c:pt>
                <c:pt idx="16">
                  <c:v>1E-3</c:v>
                </c:pt>
                <c:pt idx="17">
                  <c:v>1.1000000000000001E-3</c:v>
                </c:pt>
                <c:pt idx="18">
                  <c:v>1.1999999999999999E-3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1B-460F-B79E-FB5C31D6302D}"/>
            </c:ext>
          </c:extLst>
        </c:ser>
        <c:ser>
          <c:idx val="2"/>
          <c:order val="1"/>
          <c:tx>
            <c:v>Minimum variance frontier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7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1B-460F-B79E-FB5C31D630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CML!$C$44:$C$56</c:f>
              <c:numCache>
                <c:formatCode>0.0000000000</c:formatCode>
                <c:ptCount val="13"/>
                <c:pt idx="0">
                  <c:v>1.4657073846065757E-2</c:v>
                </c:pt>
                <c:pt idx="1">
                  <c:v>1.2427996138878664E-2</c:v>
                </c:pt>
                <c:pt idx="2">
                  <c:v>1.0922977207153996E-2</c:v>
                </c:pt>
                <c:pt idx="3">
                  <c:v>1.0188173377735241E-2</c:v>
                </c:pt>
                <c:pt idx="4">
                  <c:v>9.9186317262116245E-3</c:v>
                </c:pt>
                <c:pt idx="5">
                  <c:v>1.0013058809580115E-2</c:v>
                </c:pt>
                <c:pt idx="6">
                  <c:v>1.0461633393972698E-2</c:v>
                </c:pt>
                <c:pt idx="7">
                  <c:v>1.1221966936834239E-2</c:v>
                </c:pt>
                <c:pt idx="8">
                  <c:v>1.2248369520529895E-2</c:v>
                </c:pt>
                <c:pt idx="9">
                  <c:v>1.3741707793406879E-2</c:v>
                </c:pt>
                <c:pt idx="10">
                  <c:v>1.5724155757111162E-2</c:v>
                </c:pt>
                <c:pt idx="11">
                  <c:v>1.8241751169459929E-2</c:v>
                </c:pt>
                <c:pt idx="12">
                  <c:v>2.2980488373844997E-2</c:v>
                </c:pt>
              </c:numCache>
            </c:numRef>
          </c:xVal>
          <c:yVal>
            <c:numRef>
              <c:f>CML!$D$44:$D$56</c:f>
              <c:numCache>
                <c:formatCode>General</c:formatCode>
                <c:ptCount val="13"/>
                <c:pt idx="0">
                  <c:v>5.0000000000000001E-4</c:v>
                </c:pt>
                <c:pt idx="1">
                  <c:v>5.9999999999999995E-4</c:v>
                </c:pt>
                <c:pt idx="2">
                  <c:v>6.9999999999999999E-4</c:v>
                </c:pt>
                <c:pt idx="3">
                  <c:v>8.0000000000000004E-4</c:v>
                </c:pt>
                <c:pt idx="4">
                  <c:v>8.9999999999999998E-4</c:v>
                </c:pt>
                <c:pt idx="5">
                  <c:v>1E-3</c:v>
                </c:pt>
                <c:pt idx="6">
                  <c:v>1.1000000000000001E-3</c:v>
                </c:pt>
                <c:pt idx="7">
                  <c:v>1.1999999999999999E-3</c:v>
                </c:pt>
                <c:pt idx="8">
                  <c:v>1.2999999999999999E-3</c:v>
                </c:pt>
                <c:pt idx="9">
                  <c:v>1.4E-3</c:v>
                </c:pt>
                <c:pt idx="10">
                  <c:v>1.5E-3</c:v>
                </c:pt>
                <c:pt idx="11">
                  <c:v>1.6000000000000001E-3</c:v>
                </c:pt>
                <c:pt idx="12">
                  <c:v>1.6999999999999999E-3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B1B-460F-B79E-FB5C31D63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04048"/>
        <c:axId val="549109296"/>
      </c:scatterChart>
      <c:valAx>
        <c:axId val="54910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09296"/>
        <c:crosses val="autoZero"/>
        <c:crossBetween val="midCat"/>
      </c:valAx>
      <c:valAx>
        <c:axId val="54910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0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399195</xdr:colOff>
      <xdr:row>1</xdr:row>
      <xdr:rowOff>230189</xdr:rowOff>
    </xdr:from>
    <xdr:to>
      <xdr:col>12</xdr:col>
      <xdr:colOff>301625</xdr:colOff>
      <xdr:row>22</xdr:row>
      <xdr:rowOff>39689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A8165-2077-461F-9A27-9C43357A3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623887</xdr:colOff>
      <xdr:row>41</xdr:row>
      <xdr:rowOff>66260</xdr:rowOff>
    </xdr:from>
    <xdr:to>
      <xdr:col>10</xdr:col>
      <xdr:colOff>437029</xdr:colOff>
      <xdr:row>68</xdr:row>
      <xdr:rowOff>33617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465D9E-B91E-4BB9-82F6-34FBBC4FE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D825-7B33-4649-B03C-045E85DE3A02}">
  <dimension ref="A1:D18"/>
  <sheetViews>
    <sheetView zoomScale="138" workbookViewId="0"/>
  </sheetViews>
  <sheetFormatPr defaultRowHeight="14.25" x14ac:dyDescent="0.2"/>
  <cols>
    <col min="1" max="1" width="9" style="212"/>
    <col min="2" max="2" width="9" style="213"/>
    <col min="3" max="3" width="55.625" style="212" customWidth="1"/>
    <col min="4" max="4" width="31.375" style="212" bestFit="1" customWidth="1"/>
    <col min="5" max="16384" width="9" style="212"/>
  </cols>
  <sheetData>
    <row r="1" spans="1:4" ht="15.75" thickBot="1" x14ac:dyDescent="0.3">
      <c r="A1" s="224" t="s">
        <v>1211</v>
      </c>
    </row>
    <row r="2" spans="1:4" ht="15" x14ac:dyDescent="0.25">
      <c r="B2" s="221" t="s">
        <v>1179</v>
      </c>
      <c r="C2" s="222" t="s">
        <v>1161</v>
      </c>
      <c r="D2" s="223" t="s">
        <v>1210</v>
      </c>
    </row>
    <row r="3" spans="1:4" x14ac:dyDescent="0.2">
      <c r="B3" s="215">
        <v>1</v>
      </c>
      <c r="C3" s="214" t="s">
        <v>1148</v>
      </c>
      <c r="D3" s="216" t="s">
        <v>1162</v>
      </c>
    </row>
    <row r="4" spans="1:4" x14ac:dyDescent="0.2">
      <c r="B4" s="215">
        <v>2</v>
      </c>
      <c r="C4" s="214" t="s">
        <v>1166</v>
      </c>
      <c r="D4" s="216" t="s">
        <v>1163</v>
      </c>
    </row>
    <row r="5" spans="1:4" x14ac:dyDescent="0.2">
      <c r="B5" s="215">
        <v>3</v>
      </c>
      <c r="C5" s="214" t="s">
        <v>1167</v>
      </c>
      <c r="D5" s="216" t="s">
        <v>1165</v>
      </c>
    </row>
    <row r="6" spans="1:4" x14ac:dyDescent="0.2">
      <c r="B6" s="215">
        <v>4</v>
      </c>
      <c r="C6" s="214" t="s">
        <v>1149</v>
      </c>
      <c r="D6" s="216" t="s">
        <v>1164</v>
      </c>
    </row>
    <row r="7" spans="1:4" x14ac:dyDescent="0.2">
      <c r="B7" s="215">
        <v>5</v>
      </c>
      <c r="C7" s="214" t="s">
        <v>1150</v>
      </c>
      <c r="D7" s="216" t="s">
        <v>1168</v>
      </c>
    </row>
    <row r="8" spans="1:4" x14ac:dyDescent="0.2">
      <c r="B8" s="215">
        <v>6</v>
      </c>
      <c r="C8" s="214" t="s">
        <v>1151</v>
      </c>
      <c r="D8" s="216" t="s">
        <v>1169</v>
      </c>
    </row>
    <row r="9" spans="1:4" x14ac:dyDescent="0.2">
      <c r="B9" s="215">
        <v>7</v>
      </c>
      <c r="C9" s="214" t="s">
        <v>1152</v>
      </c>
      <c r="D9" s="216" t="s">
        <v>1170</v>
      </c>
    </row>
    <row r="10" spans="1:4" x14ac:dyDescent="0.2">
      <c r="B10" s="215">
        <v>8</v>
      </c>
      <c r="C10" s="214" t="s">
        <v>1153</v>
      </c>
      <c r="D10" s="216" t="s">
        <v>1171</v>
      </c>
    </row>
    <row r="11" spans="1:4" x14ac:dyDescent="0.2">
      <c r="B11" s="215">
        <v>9</v>
      </c>
      <c r="C11" s="214" t="s">
        <v>1154</v>
      </c>
      <c r="D11" s="216" t="s">
        <v>1172</v>
      </c>
    </row>
    <row r="12" spans="1:4" x14ac:dyDescent="0.2">
      <c r="B12" s="215">
        <v>10</v>
      </c>
      <c r="C12" s="214" t="s">
        <v>1155</v>
      </c>
      <c r="D12" s="216" t="s">
        <v>1173</v>
      </c>
    </row>
    <row r="13" spans="1:4" x14ac:dyDescent="0.2">
      <c r="B13" s="215">
        <v>11</v>
      </c>
      <c r="C13" s="214" t="s">
        <v>1156</v>
      </c>
      <c r="D13" s="216" t="s">
        <v>1174</v>
      </c>
    </row>
    <row r="14" spans="1:4" x14ac:dyDescent="0.2">
      <c r="B14" s="215">
        <v>12</v>
      </c>
      <c r="C14" s="214" t="s">
        <v>1208</v>
      </c>
      <c r="D14" s="216" t="s">
        <v>1209</v>
      </c>
    </row>
    <row r="15" spans="1:4" x14ac:dyDescent="0.2">
      <c r="B15" s="215">
        <v>13</v>
      </c>
      <c r="C15" s="214" t="s">
        <v>1157</v>
      </c>
      <c r="D15" s="216" t="s">
        <v>1175</v>
      </c>
    </row>
    <row r="16" spans="1:4" x14ac:dyDescent="0.2">
      <c r="B16" s="215">
        <v>14</v>
      </c>
      <c r="C16" s="214" t="s">
        <v>1158</v>
      </c>
      <c r="D16" s="217" t="s">
        <v>1176</v>
      </c>
    </row>
    <row r="17" spans="2:4" x14ac:dyDescent="0.2">
      <c r="B17" s="215">
        <v>15</v>
      </c>
      <c r="C17" s="214" t="s">
        <v>1159</v>
      </c>
      <c r="D17" s="216" t="s">
        <v>1177</v>
      </c>
    </row>
    <row r="18" spans="2:4" ht="15" thickBot="1" x14ac:dyDescent="0.25">
      <c r="B18" s="218">
        <v>16</v>
      </c>
      <c r="C18" s="219" t="s">
        <v>1160</v>
      </c>
      <c r="D18" s="220" t="s">
        <v>1178</v>
      </c>
    </row>
  </sheetData>
  <hyperlinks>
    <hyperlink ref="D3" location="'STOCK LIST'!A1" display="'STOCK LIST'!A1" xr:uid="{9650ACEA-4FF5-4E87-9D2B-ADB94665FA56}"/>
    <hyperlink ref="D4" location="'25S. PRICES AND RETURNS'!A1" display="'25S. PRICES AND RETURNS'!A1" xr:uid="{E2396BB8-2B69-434C-84D2-CF6DF5D1FB6E}"/>
    <hyperlink ref="D6" location="'25 STOCKS VAR-COV MATRIX'!A1" display="'25 STOCKS VAR-COV MATRIX'!A1" xr:uid="{F6F7C256-6E58-44E7-8F6D-96C4C63F84E1}"/>
    <hyperlink ref="D5" location="'25 STOCKS RETURN'!A1" display="'25 STOCKS RETURN'!A1" xr:uid="{6B88E05F-025C-4E61-8149-79CCCFB378C3}"/>
    <hyperlink ref="D7" location="'25 STOCKS SUMMARY'!A1" display="'25 STOCKS SUMMARY'!A1" xr:uid="{08D86961-A492-4437-AA56-7EF32BA12949}"/>
    <hyperlink ref="D8" location="'25 STOCKS SOLVER'!A1" display="'25 STOCKS SOLVER'!A1" xr:uid="{BEA87D3A-6235-40D3-B897-39670BD0F363}"/>
    <hyperlink ref="D9" location="'PRICE AND RETURNS'!A1" display="'PRICE AND RETURNS'!A1" xr:uid="{DD073F53-134D-4777-BD2B-C2F4DAEAFDC1}"/>
    <hyperlink ref="D10" location="'VAR COV for Stocks'!A1" display="'VAR COV for Stocks'!A1" xr:uid="{1C6883E9-484A-4E64-88A1-61D59692180B}"/>
    <hyperlink ref="D11" location="'MEAN VAR OPTIMIZATION'!A1" display="'MEAN VAR OPTIMIZATION'!A1" xr:uid="{95E5059B-E044-40D7-8607-A0FD1F0F5E6C}"/>
    <hyperlink ref="D12" location="'MINIMUM VARIANCE FRONTIER'!A1" display="'MINIMUM VARIANCE FRONTIER'!A1" xr:uid="{C60CC1F4-1940-4C6A-BD0C-A3ACB9B7BE6D}"/>
    <hyperlink ref="D13" location="'VN 10Y GOV BOND'!A1" display="'VN 10Y GOV BOND'!A1" xr:uid="{ED4E50B8-2E83-4853-AFBE-5EA05EE9577E}"/>
    <hyperlink ref="D15" location="'VAR COV with RF asset'!A1" display="'VAR COV with RF asset'!A1" xr:uid="{EE1A0FE8-CD73-40E4-A55D-CCFB9273A647}"/>
    <hyperlink ref="D16" location="CML!A1" display="CML!A1" xr:uid="{8A0288F1-652A-421C-922D-0CD8458B6130}"/>
    <hyperlink ref="D17" location="'PORTFOLIO CHOICE'!A1" display="'PORTFOLIO CHOICE'!A1" xr:uid="{FA1BAC9A-A7A7-4184-B6E9-9CD7CC2EE329}"/>
    <hyperlink ref="D18" location="'DATA FOR EVALUATION'!A1" display="'DATA FOR EVALUATION'!A1" xr:uid="{34B00370-4862-4988-ACDE-5FF4CC905708}"/>
    <hyperlink ref="D14" location="BETA!A1" display="BETA!A1" xr:uid="{A08E5912-206C-4C7C-8E91-60DC2163CF7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7EA0B-DB25-4BB7-AD7A-5595C10EDB36}">
  <sheetPr>
    <tabColor rgb="FFFF0000"/>
  </sheetPr>
  <dimension ref="A1:J27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J27" sqref="J27"/>
    </sheetView>
  </sheetViews>
  <sheetFormatPr defaultRowHeight="15" outlineLevelCol="1" x14ac:dyDescent="0.2"/>
  <cols>
    <col min="1" max="1" width="26.875" style="181" customWidth="1"/>
    <col min="2" max="2" width="40" style="193" hidden="1" customWidth="1" outlineLevel="1"/>
    <col min="3" max="3" width="26.75" style="193" hidden="1" customWidth="1" outlineLevel="1"/>
    <col min="4" max="4" width="18.125" style="194" hidden="1" customWidth="1" outlineLevel="1"/>
    <col min="5" max="5" width="19.5" style="194" hidden="1" customWidth="1" outlineLevel="1"/>
    <col min="6" max="6" width="23" style="194" hidden="1" customWidth="1" outlineLevel="1"/>
    <col min="7" max="7" width="18.125" style="194" customWidth="1" collapsed="1"/>
    <col min="8" max="8" width="18.125" style="194" customWidth="1"/>
    <col min="9" max="9" width="18.125" style="195" customWidth="1"/>
    <col min="10" max="10" width="18.125" style="194" customWidth="1"/>
    <col min="11" max="256" width="9" style="181"/>
    <col min="257" max="257" width="26.875" style="181" customWidth="1"/>
    <col min="258" max="262" width="0" style="181" hidden="1" customWidth="1"/>
    <col min="263" max="266" width="18.125" style="181" customWidth="1"/>
    <col min="267" max="512" width="9" style="181"/>
    <col min="513" max="513" width="26.875" style="181" customWidth="1"/>
    <col min="514" max="518" width="0" style="181" hidden="1" customWidth="1"/>
    <col min="519" max="522" width="18.125" style="181" customWidth="1"/>
    <col min="523" max="768" width="9" style="181"/>
    <col min="769" max="769" width="26.875" style="181" customWidth="1"/>
    <col min="770" max="774" width="0" style="181" hidden="1" customWidth="1"/>
    <col min="775" max="778" width="18.125" style="181" customWidth="1"/>
    <col min="779" max="1024" width="9" style="181"/>
    <col min="1025" max="1025" width="26.875" style="181" customWidth="1"/>
    <col min="1026" max="1030" width="0" style="181" hidden="1" customWidth="1"/>
    <col min="1031" max="1034" width="18.125" style="181" customWidth="1"/>
    <col min="1035" max="1280" width="9" style="181"/>
    <col min="1281" max="1281" width="26.875" style="181" customWidth="1"/>
    <col min="1282" max="1286" width="0" style="181" hidden="1" customWidth="1"/>
    <col min="1287" max="1290" width="18.125" style="181" customWidth="1"/>
    <col min="1291" max="1536" width="9" style="181"/>
    <col min="1537" max="1537" width="26.875" style="181" customWidth="1"/>
    <col min="1538" max="1542" width="0" style="181" hidden="1" customWidth="1"/>
    <col min="1543" max="1546" width="18.125" style="181" customWidth="1"/>
    <col min="1547" max="1792" width="9" style="181"/>
    <col min="1793" max="1793" width="26.875" style="181" customWidth="1"/>
    <col min="1794" max="1798" width="0" style="181" hidden="1" customWidth="1"/>
    <col min="1799" max="1802" width="18.125" style="181" customWidth="1"/>
    <col min="1803" max="2048" width="9" style="181"/>
    <col min="2049" max="2049" width="26.875" style="181" customWidth="1"/>
    <col min="2050" max="2054" width="0" style="181" hidden="1" customWidth="1"/>
    <col min="2055" max="2058" width="18.125" style="181" customWidth="1"/>
    <col min="2059" max="2304" width="9" style="181"/>
    <col min="2305" max="2305" width="26.875" style="181" customWidth="1"/>
    <col min="2306" max="2310" width="0" style="181" hidden="1" customWidth="1"/>
    <col min="2311" max="2314" width="18.125" style="181" customWidth="1"/>
    <col min="2315" max="2560" width="9" style="181"/>
    <col min="2561" max="2561" width="26.875" style="181" customWidth="1"/>
    <col min="2562" max="2566" width="0" style="181" hidden="1" customWidth="1"/>
    <col min="2567" max="2570" width="18.125" style="181" customWidth="1"/>
    <col min="2571" max="2816" width="9" style="181"/>
    <col min="2817" max="2817" width="26.875" style="181" customWidth="1"/>
    <col min="2818" max="2822" width="0" style="181" hidden="1" customWidth="1"/>
    <col min="2823" max="2826" width="18.125" style="181" customWidth="1"/>
    <col min="2827" max="3072" width="9" style="181"/>
    <col min="3073" max="3073" width="26.875" style="181" customWidth="1"/>
    <col min="3074" max="3078" width="0" style="181" hidden="1" customWidth="1"/>
    <col min="3079" max="3082" width="18.125" style="181" customWidth="1"/>
    <col min="3083" max="3328" width="9" style="181"/>
    <col min="3329" max="3329" width="26.875" style="181" customWidth="1"/>
    <col min="3330" max="3334" width="0" style="181" hidden="1" customWidth="1"/>
    <col min="3335" max="3338" width="18.125" style="181" customWidth="1"/>
    <col min="3339" max="3584" width="9" style="181"/>
    <col min="3585" max="3585" width="26.875" style="181" customWidth="1"/>
    <col min="3586" max="3590" width="0" style="181" hidden="1" customWidth="1"/>
    <col min="3591" max="3594" width="18.125" style="181" customWidth="1"/>
    <col min="3595" max="3840" width="9" style="181"/>
    <col min="3841" max="3841" width="26.875" style="181" customWidth="1"/>
    <col min="3842" max="3846" width="0" style="181" hidden="1" customWidth="1"/>
    <col min="3847" max="3850" width="18.125" style="181" customWidth="1"/>
    <col min="3851" max="4096" width="9" style="181"/>
    <col min="4097" max="4097" width="26.875" style="181" customWidth="1"/>
    <col min="4098" max="4102" width="0" style="181" hidden="1" customWidth="1"/>
    <col min="4103" max="4106" width="18.125" style="181" customWidth="1"/>
    <col min="4107" max="4352" width="9" style="181"/>
    <col min="4353" max="4353" width="26.875" style="181" customWidth="1"/>
    <col min="4354" max="4358" width="0" style="181" hidden="1" customWidth="1"/>
    <col min="4359" max="4362" width="18.125" style="181" customWidth="1"/>
    <col min="4363" max="4608" width="9" style="181"/>
    <col min="4609" max="4609" width="26.875" style="181" customWidth="1"/>
    <col min="4610" max="4614" width="0" style="181" hidden="1" customWidth="1"/>
    <col min="4615" max="4618" width="18.125" style="181" customWidth="1"/>
    <col min="4619" max="4864" width="9" style="181"/>
    <col min="4865" max="4865" width="26.875" style="181" customWidth="1"/>
    <col min="4866" max="4870" width="0" style="181" hidden="1" customWidth="1"/>
    <col min="4871" max="4874" width="18.125" style="181" customWidth="1"/>
    <col min="4875" max="5120" width="9" style="181"/>
    <col min="5121" max="5121" width="26.875" style="181" customWidth="1"/>
    <col min="5122" max="5126" width="0" style="181" hidden="1" customWidth="1"/>
    <col min="5127" max="5130" width="18.125" style="181" customWidth="1"/>
    <col min="5131" max="5376" width="9" style="181"/>
    <col min="5377" max="5377" width="26.875" style="181" customWidth="1"/>
    <col min="5378" max="5382" width="0" style="181" hidden="1" customWidth="1"/>
    <col min="5383" max="5386" width="18.125" style="181" customWidth="1"/>
    <col min="5387" max="5632" width="9" style="181"/>
    <col min="5633" max="5633" width="26.875" style="181" customWidth="1"/>
    <col min="5634" max="5638" width="0" style="181" hidden="1" customWidth="1"/>
    <col min="5639" max="5642" width="18.125" style="181" customWidth="1"/>
    <col min="5643" max="5888" width="9" style="181"/>
    <col min="5889" max="5889" width="26.875" style="181" customWidth="1"/>
    <col min="5890" max="5894" width="0" style="181" hidden="1" customWidth="1"/>
    <col min="5895" max="5898" width="18.125" style="181" customWidth="1"/>
    <col min="5899" max="6144" width="9" style="181"/>
    <col min="6145" max="6145" width="26.875" style="181" customWidth="1"/>
    <col min="6146" max="6150" width="0" style="181" hidden="1" customWidth="1"/>
    <col min="6151" max="6154" width="18.125" style="181" customWidth="1"/>
    <col min="6155" max="6400" width="9" style="181"/>
    <col min="6401" max="6401" width="26.875" style="181" customWidth="1"/>
    <col min="6402" max="6406" width="0" style="181" hidden="1" customWidth="1"/>
    <col min="6407" max="6410" width="18.125" style="181" customWidth="1"/>
    <col min="6411" max="6656" width="9" style="181"/>
    <col min="6657" max="6657" width="26.875" style="181" customWidth="1"/>
    <col min="6658" max="6662" width="0" style="181" hidden="1" customWidth="1"/>
    <col min="6663" max="6666" width="18.125" style="181" customWidth="1"/>
    <col min="6667" max="6912" width="9" style="181"/>
    <col min="6913" max="6913" width="26.875" style="181" customWidth="1"/>
    <col min="6914" max="6918" width="0" style="181" hidden="1" customWidth="1"/>
    <col min="6919" max="6922" width="18.125" style="181" customWidth="1"/>
    <col min="6923" max="7168" width="9" style="181"/>
    <col min="7169" max="7169" width="26.875" style="181" customWidth="1"/>
    <col min="7170" max="7174" width="0" style="181" hidden="1" customWidth="1"/>
    <col min="7175" max="7178" width="18.125" style="181" customWidth="1"/>
    <col min="7179" max="7424" width="9" style="181"/>
    <col min="7425" max="7425" width="26.875" style="181" customWidth="1"/>
    <col min="7426" max="7430" width="0" style="181" hidden="1" customWidth="1"/>
    <col min="7431" max="7434" width="18.125" style="181" customWidth="1"/>
    <col min="7435" max="7680" width="9" style="181"/>
    <col min="7681" max="7681" width="26.875" style="181" customWidth="1"/>
    <col min="7682" max="7686" width="0" style="181" hidden="1" customWidth="1"/>
    <col min="7687" max="7690" width="18.125" style="181" customWidth="1"/>
    <col min="7691" max="7936" width="9" style="181"/>
    <col min="7937" max="7937" width="26.875" style="181" customWidth="1"/>
    <col min="7938" max="7942" width="0" style="181" hidden="1" customWidth="1"/>
    <col min="7943" max="7946" width="18.125" style="181" customWidth="1"/>
    <col min="7947" max="8192" width="9" style="181"/>
    <col min="8193" max="8193" width="26.875" style="181" customWidth="1"/>
    <col min="8194" max="8198" width="0" style="181" hidden="1" customWidth="1"/>
    <col min="8199" max="8202" width="18.125" style="181" customWidth="1"/>
    <col min="8203" max="8448" width="9" style="181"/>
    <col min="8449" max="8449" width="26.875" style="181" customWidth="1"/>
    <col min="8450" max="8454" width="0" style="181" hidden="1" customWidth="1"/>
    <col min="8455" max="8458" width="18.125" style="181" customWidth="1"/>
    <col min="8459" max="8704" width="9" style="181"/>
    <col min="8705" max="8705" width="26.875" style="181" customWidth="1"/>
    <col min="8706" max="8710" width="0" style="181" hidden="1" customWidth="1"/>
    <col min="8711" max="8714" width="18.125" style="181" customWidth="1"/>
    <col min="8715" max="8960" width="9" style="181"/>
    <col min="8961" max="8961" width="26.875" style="181" customWidth="1"/>
    <col min="8962" max="8966" width="0" style="181" hidden="1" customWidth="1"/>
    <col min="8967" max="8970" width="18.125" style="181" customWidth="1"/>
    <col min="8971" max="9216" width="9" style="181"/>
    <col min="9217" max="9217" width="26.875" style="181" customWidth="1"/>
    <col min="9218" max="9222" width="0" style="181" hidden="1" customWidth="1"/>
    <col min="9223" max="9226" width="18.125" style="181" customWidth="1"/>
    <col min="9227" max="9472" width="9" style="181"/>
    <col min="9473" max="9473" width="26.875" style="181" customWidth="1"/>
    <col min="9474" max="9478" width="0" style="181" hidden="1" customWidth="1"/>
    <col min="9479" max="9482" width="18.125" style="181" customWidth="1"/>
    <col min="9483" max="9728" width="9" style="181"/>
    <col min="9729" max="9729" width="26.875" style="181" customWidth="1"/>
    <col min="9730" max="9734" width="0" style="181" hidden="1" customWidth="1"/>
    <col min="9735" max="9738" width="18.125" style="181" customWidth="1"/>
    <col min="9739" max="9984" width="9" style="181"/>
    <col min="9985" max="9985" width="26.875" style="181" customWidth="1"/>
    <col min="9986" max="9990" width="0" style="181" hidden="1" customWidth="1"/>
    <col min="9991" max="9994" width="18.125" style="181" customWidth="1"/>
    <col min="9995" max="10240" width="9" style="181"/>
    <col min="10241" max="10241" width="26.875" style="181" customWidth="1"/>
    <col min="10242" max="10246" width="0" style="181" hidden="1" customWidth="1"/>
    <col min="10247" max="10250" width="18.125" style="181" customWidth="1"/>
    <col min="10251" max="10496" width="9" style="181"/>
    <col min="10497" max="10497" width="26.875" style="181" customWidth="1"/>
    <col min="10498" max="10502" width="0" style="181" hidden="1" customWidth="1"/>
    <col min="10503" max="10506" width="18.125" style="181" customWidth="1"/>
    <col min="10507" max="10752" width="9" style="181"/>
    <col min="10753" max="10753" width="26.875" style="181" customWidth="1"/>
    <col min="10754" max="10758" width="0" style="181" hidden="1" customWidth="1"/>
    <col min="10759" max="10762" width="18.125" style="181" customWidth="1"/>
    <col min="10763" max="11008" width="9" style="181"/>
    <col min="11009" max="11009" width="26.875" style="181" customWidth="1"/>
    <col min="11010" max="11014" width="0" style="181" hidden="1" customWidth="1"/>
    <col min="11015" max="11018" width="18.125" style="181" customWidth="1"/>
    <col min="11019" max="11264" width="9" style="181"/>
    <col min="11265" max="11265" width="26.875" style="181" customWidth="1"/>
    <col min="11266" max="11270" width="0" style="181" hidden="1" customWidth="1"/>
    <col min="11271" max="11274" width="18.125" style="181" customWidth="1"/>
    <col min="11275" max="11520" width="9" style="181"/>
    <col min="11521" max="11521" width="26.875" style="181" customWidth="1"/>
    <col min="11522" max="11526" width="0" style="181" hidden="1" customWidth="1"/>
    <col min="11527" max="11530" width="18.125" style="181" customWidth="1"/>
    <col min="11531" max="11776" width="9" style="181"/>
    <col min="11777" max="11777" width="26.875" style="181" customWidth="1"/>
    <col min="11778" max="11782" width="0" style="181" hidden="1" customWidth="1"/>
    <col min="11783" max="11786" width="18.125" style="181" customWidth="1"/>
    <col min="11787" max="12032" width="9" style="181"/>
    <col min="12033" max="12033" width="26.875" style="181" customWidth="1"/>
    <col min="12034" max="12038" width="0" style="181" hidden="1" customWidth="1"/>
    <col min="12039" max="12042" width="18.125" style="181" customWidth="1"/>
    <col min="12043" max="12288" width="9" style="181"/>
    <col min="12289" max="12289" width="26.875" style="181" customWidth="1"/>
    <col min="12290" max="12294" width="0" style="181" hidden="1" customWidth="1"/>
    <col min="12295" max="12298" width="18.125" style="181" customWidth="1"/>
    <col min="12299" max="12544" width="9" style="181"/>
    <col min="12545" max="12545" width="26.875" style="181" customWidth="1"/>
    <col min="12546" max="12550" width="0" style="181" hidden="1" customWidth="1"/>
    <col min="12551" max="12554" width="18.125" style="181" customWidth="1"/>
    <col min="12555" max="12800" width="9" style="181"/>
    <col min="12801" max="12801" width="26.875" style="181" customWidth="1"/>
    <col min="12802" max="12806" width="0" style="181" hidden="1" customWidth="1"/>
    <col min="12807" max="12810" width="18.125" style="181" customWidth="1"/>
    <col min="12811" max="13056" width="9" style="181"/>
    <col min="13057" max="13057" width="26.875" style="181" customWidth="1"/>
    <col min="13058" max="13062" width="0" style="181" hidden="1" customWidth="1"/>
    <col min="13063" max="13066" width="18.125" style="181" customWidth="1"/>
    <col min="13067" max="13312" width="9" style="181"/>
    <col min="13313" max="13313" width="26.875" style="181" customWidth="1"/>
    <col min="13314" max="13318" width="0" style="181" hidden="1" customWidth="1"/>
    <col min="13319" max="13322" width="18.125" style="181" customWidth="1"/>
    <col min="13323" max="13568" width="9" style="181"/>
    <col min="13569" max="13569" width="26.875" style="181" customWidth="1"/>
    <col min="13570" max="13574" width="0" style="181" hidden="1" customWidth="1"/>
    <col min="13575" max="13578" width="18.125" style="181" customWidth="1"/>
    <col min="13579" max="13824" width="9" style="181"/>
    <col min="13825" max="13825" width="26.875" style="181" customWidth="1"/>
    <col min="13826" max="13830" width="0" style="181" hidden="1" customWidth="1"/>
    <col min="13831" max="13834" width="18.125" style="181" customWidth="1"/>
    <col min="13835" max="14080" width="9" style="181"/>
    <col min="14081" max="14081" width="26.875" style="181" customWidth="1"/>
    <col min="14082" max="14086" width="0" style="181" hidden="1" customWidth="1"/>
    <col min="14087" max="14090" width="18.125" style="181" customWidth="1"/>
    <col min="14091" max="14336" width="9" style="181"/>
    <col min="14337" max="14337" width="26.875" style="181" customWidth="1"/>
    <col min="14338" max="14342" width="0" style="181" hidden="1" customWidth="1"/>
    <col min="14343" max="14346" width="18.125" style="181" customWidth="1"/>
    <col min="14347" max="14592" width="9" style="181"/>
    <col min="14593" max="14593" width="26.875" style="181" customWidth="1"/>
    <col min="14594" max="14598" width="0" style="181" hidden="1" customWidth="1"/>
    <col min="14599" max="14602" width="18.125" style="181" customWidth="1"/>
    <col min="14603" max="14848" width="9" style="181"/>
    <col min="14849" max="14849" width="26.875" style="181" customWidth="1"/>
    <col min="14850" max="14854" width="0" style="181" hidden="1" customWidth="1"/>
    <col min="14855" max="14858" width="18.125" style="181" customWidth="1"/>
    <col min="14859" max="15104" width="9" style="181"/>
    <col min="15105" max="15105" width="26.875" style="181" customWidth="1"/>
    <col min="15106" max="15110" width="0" style="181" hidden="1" customWidth="1"/>
    <col min="15111" max="15114" width="18.125" style="181" customWidth="1"/>
    <col min="15115" max="15360" width="9" style="181"/>
    <col min="15361" max="15361" width="26.875" style="181" customWidth="1"/>
    <col min="15362" max="15366" width="0" style="181" hidden="1" customWidth="1"/>
    <col min="15367" max="15370" width="18.125" style="181" customWidth="1"/>
    <col min="15371" max="15616" width="9" style="181"/>
    <col min="15617" max="15617" width="26.875" style="181" customWidth="1"/>
    <col min="15618" max="15622" width="0" style="181" hidden="1" customWidth="1"/>
    <col min="15623" max="15626" width="18.125" style="181" customWidth="1"/>
    <col min="15627" max="15872" width="9" style="181"/>
    <col min="15873" max="15873" width="26.875" style="181" customWidth="1"/>
    <col min="15874" max="15878" width="0" style="181" hidden="1" customWidth="1"/>
    <col min="15879" max="15882" width="18.125" style="181" customWidth="1"/>
    <col min="15883" max="16128" width="9" style="181"/>
    <col min="16129" max="16129" width="26.875" style="181" customWidth="1"/>
    <col min="16130" max="16134" width="0" style="181" hidden="1" customWidth="1"/>
    <col min="16135" max="16138" width="18.125" style="181" customWidth="1"/>
    <col min="16139" max="16384" width="9" style="181"/>
  </cols>
  <sheetData>
    <row r="1" spans="1:10" ht="31.5" x14ac:dyDescent="0.2">
      <c r="A1" s="177" t="s">
        <v>1109</v>
      </c>
      <c r="B1" s="178" t="s">
        <v>1110</v>
      </c>
      <c r="C1" s="178" t="s">
        <v>1111</v>
      </c>
      <c r="D1" s="179" t="s">
        <v>1112</v>
      </c>
      <c r="E1" s="178" t="s">
        <v>25</v>
      </c>
      <c r="F1" s="178" t="s">
        <v>26</v>
      </c>
      <c r="G1" s="178" t="s">
        <v>1113</v>
      </c>
      <c r="H1" s="179" t="s">
        <v>1114</v>
      </c>
      <c r="I1" s="179" t="s">
        <v>1115</v>
      </c>
      <c r="J1" s="180" t="s">
        <v>1116</v>
      </c>
    </row>
    <row r="2" spans="1:10" ht="30" x14ac:dyDescent="0.2">
      <c r="A2" s="182" t="s">
        <v>1103</v>
      </c>
      <c r="B2" s="183" t="s">
        <v>1117</v>
      </c>
      <c r="C2" s="184" t="s">
        <v>1118</v>
      </c>
      <c r="D2" s="185">
        <v>9.7471822799788713E-4</v>
      </c>
      <c r="E2" s="185">
        <v>2.336114764409028E-2</v>
      </c>
      <c r="F2" s="185">
        <v>23.967077841639501</v>
      </c>
      <c r="G2" s="185">
        <f>D2+E2*0.2</f>
        <v>5.6469477568159435E-3</v>
      </c>
      <c r="H2" s="185">
        <v>1.58</v>
      </c>
      <c r="I2" s="186">
        <f>$G$27+H2*(G2-$G$27)</f>
        <v>8.9002885587542643E-3</v>
      </c>
      <c r="J2" s="187" t="str">
        <f>IF(G2&gt;I2,"Undervalued","Overvalued")</f>
        <v>Overvalued</v>
      </c>
    </row>
    <row r="3" spans="1:10" ht="15.75" x14ac:dyDescent="0.2">
      <c r="A3" s="182" t="s">
        <v>1062</v>
      </c>
      <c r="B3" s="183" t="s">
        <v>1119</v>
      </c>
      <c r="C3" s="184" t="s">
        <v>1118</v>
      </c>
      <c r="D3" s="185">
        <v>6.2446318216061083E-4</v>
      </c>
      <c r="E3" s="185">
        <v>2.2269822114820797E-2</v>
      </c>
      <c r="F3" s="185">
        <v>35.662346077423408</v>
      </c>
      <c r="G3" s="185">
        <f t="shared" ref="G3:G4" si="0">D3+E3*0.2</f>
        <v>5.0784276051247705E-3</v>
      </c>
      <c r="H3" s="185">
        <v>0.66</v>
      </c>
      <c r="I3" s="186">
        <f t="shared" ref="I3:I26" si="1">$G$27+H3*(G3-$G$27)</f>
        <v>3.364593641770408E-3</v>
      </c>
      <c r="J3" s="187" t="str">
        <f t="shared" ref="J3:J27" si="2">IF(G3&gt;I3,"Undervalued","Overvalued")</f>
        <v>Undervalued</v>
      </c>
    </row>
    <row r="4" spans="1:10" ht="15.75" x14ac:dyDescent="0.2">
      <c r="A4" s="182" t="s">
        <v>1063</v>
      </c>
      <c r="B4" s="183" t="s">
        <v>1120</v>
      </c>
      <c r="C4" s="184" t="s">
        <v>1118</v>
      </c>
      <c r="D4" s="185">
        <v>-4.7115799924929137E-4</v>
      </c>
      <c r="E4" s="185">
        <v>2.263791514705947E-2</v>
      </c>
      <c r="F4" s="185">
        <v>-48.047396378983407</v>
      </c>
      <c r="G4" s="185">
        <f t="shared" si="0"/>
        <v>4.0564250301626022E-3</v>
      </c>
      <c r="H4" s="185">
        <v>1.29</v>
      </c>
      <c r="I4" s="186">
        <f t="shared" si="1"/>
        <v>5.2218438404022941E-3</v>
      </c>
      <c r="J4" s="187" t="str">
        <f t="shared" si="2"/>
        <v>Overvalued</v>
      </c>
    </row>
    <row r="5" spans="1:10" ht="15.75" x14ac:dyDescent="0.2">
      <c r="A5" s="182" t="s">
        <v>1107</v>
      </c>
      <c r="B5" s="183" t="s">
        <v>1121</v>
      </c>
      <c r="C5" s="184"/>
      <c r="D5" s="185">
        <v>1.1986904136490589E-3</v>
      </c>
      <c r="E5" s="185">
        <v>2.3976920576706296E-2</v>
      </c>
      <c r="F5" s="185">
        <v>20.002596419967723</v>
      </c>
      <c r="G5" s="185">
        <f>D5+E5*0.2</f>
        <v>5.9940745289903188E-3</v>
      </c>
      <c r="H5" s="185">
        <v>0.86</v>
      </c>
      <c r="I5" s="186">
        <f t="shared" si="1"/>
        <v>5.1601876217973455E-3</v>
      </c>
      <c r="J5" s="187" t="str">
        <f t="shared" si="2"/>
        <v>Undervalued</v>
      </c>
    </row>
    <row r="6" spans="1:10" ht="15.75" x14ac:dyDescent="0.2">
      <c r="A6" s="182" t="s">
        <v>8</v>
      </c>
      <c r="B6" s="183" t="s">
        <v>1122</v>
      </c>
      <c r="C6" s="184" t="s">
        <v>1123</v>
      </c>
      <c r="D6" s="185">
        <v>2.0527753576262161E-3</v>
      </c>
      <c r="E6" s="185">
        <v>2.5806516589610355E-2</v>
      </c>
      <c r="F6" s="185">
        <v>12.571524932690364</v>
      </c>
      <c r="G6" s="185">
        <f t="shared" ref="G6:G26" si="3">D6+E6*0.2</f>
        <v>7.214078675548288E-3</v>
      </c>
      <c r="H6" s="185">
        <v>1.02</v>
      </c>
      <c r="I6" s="186">
        <f t="shared" si="1"/>
        <v>7.3576054595070146E-3</v>
      </c>
      <c r="J6" s="187" t="str">
        <f t="shared" si="2"/>
        <v>Overvalued</v>
      </c>
    </row>
    <row r="7" spans="1:10" ht="15.75" x14ac:dyDescent="0.2">
      <c r="A7" s="182" t="s">
        <v>5</v>
      </c>
      <c r="B7" s="184" t="s">
        <v>1124</v>
      </c>
      <c r="C7" s="184" t="s">
        <v>1125</v>
      </c>
      <c r="D7" s="185">
        <v>1.4168472637325449E-3</v>
      </c>
      <c r="E7" s="185">
        <v>1.9632126788635788E-2</v>
      </c>
      <c r="F7" s="185">
        <v>13.856205457825341</v>
      </c>
      <c r="G7" s="185">
        <f t="shared" si="3"/>
        <v>5.3432726214597027E-3</v>
      </c>
      <c r="H7" s="185">
        <v>0.56999999999999995</v>
      </c>
      <c r="I7" s="186">
        <f t="shared" si="1"/>
        <v>3.0618933696051642E-3</v>
      </c>
      <c r="J7" s="187" t="str">
        <f t="shared" si="2"/>
        <v>Undervalued</v>
      </c>
    </row>
    <row r="8" spans="1:10" ht="15.75" x14ac:dyDescent="0.2">
      <c r="A8" s="182" t="s">
        <v>16</v>
      </c>
      <c r="B8" s="183" t="s">
        <v>1126</v>
      </c>
      <c r="C8" s="184" t="s">
        <v>1127</v>
      </c>
      <c r="D8" s="185">
        <v>9.9519017544541467E-4</v>
      </c>
      <c r="E8" s="185">
        <v>2.2124964067360628E-2</v>
      </c>
      <c r="F8" s="185">
        <v>22.2318955846386</v>
      </c>
      <c r="G8" s="185">
        <f t="shared" si="3"/>
        <v>5.4201829889175407E-3</v>
      </c>
      <c r="H8" s="185">
        <v>1</v>
      </c>
      <c r="I8" s="186">
        <f t="shared" si="1"/>
        <v>5.4201829889175407E-3</v>
      </c>
      <c r="J8" s="187" t="str">
        <f t="shared" si="2"/>
        <v>Overvalued</v>
      </c>
    </row>
    <row r="9" spans="1:10" ht="15.75" x14ac:dyDescent="0.2">
      <c r="A9" s="182" t="s">
        <v>7</v>
      </c>
      <c r="B9" s="183" t="s">
        <v>1128</v>
      </c>
      <c r="C9" s="184" t="s">
        <v>1129</v>
      </c>
      <c r="D9" s="185">
        <v>9.4360850262285097E-4</v>
      </c>
      <c r="E9" s="185">
        <v>1.5934740553099822E-2</v>
      </c>
      <c r="F9" s="185">
        <v>16.887025189798177</v>
      </c>
      <c r="G9" s="185">
        <f t="shared" si="3"/>
        <v>4.1305566132428155E-3</v>
      </c>
      <c r="H9" s="185">
        <v>0.97</v>
      </c>
      <c r="I9" s="186">
        <f t="shared" si="1"/>
        <v>4.0077720991738893E-3</v>
      </c>
      <c r="J9" s="187" t="str">
        <f t="shared" si="2"/>
        <v>Undervalued</v>
      </c>
    </row>
    <row r="10" spans="1:10" ht="30" x14ac:dyDescent="0.2">
      <c r="A10" s="182" t="s">
        <v>1064</v>
      </c>
      <c r="B10" s="183" t="s">
        <v>1130</v>
      </c>
      <c r="C10" s="184"/>
      <c r="D10" s="185">
        <v>4.7435705450575653E-4</v>
      </c>
      <c r="E10" s="185">
        <v>1.4870280315220811E-2</v>
      </c>
      <c r="F10" s="185">
        <v>31.348285376960391</v>
      </c>
      <c r="G10" s="185">
        <f t="shared" si="3"/>
        <v>3.448413117549919E-3</v>
      </c>
      <c r="H10" s="185">
        <v>0.64</v>
      </c>
      <c r="I10" s="186">
        <f t="shared" si="1"/>
        <v>2.2205706071722468E-3</v>
      </c>
      <c r="J10" s="187" t="str">
        <f t="shared" si="2"/>
        <v>Undervalued</v>
      </c>
    </row>
    <row r="11" spans="1:10" ht="15.75" x14ac:dyDescent="0.2">
      <c r="A11" s="182" t="s">
        <v>1065</v>
      </c>
      <c r="B11" s="183" t="s">
        <v>1131</v>
      </c>
      <c r="C11" s="184" t="s">
        <v>1125</v>
      </c>
      <c r="D11" s="185">
        <v>2.0364874907140374E-4</v>
      </c>
      <c r="E11" s="185">
        <v>1.934896843539256E-2</v>
      </c>
      <c r="F11" s="185">
        <v>95.011476984856827</v>
      </c>
      <c r="G11" s="185">
        <f t="shared" si="3"/>
        <v>4.0734424361499157E-3</v>
      </c>
      <c r="H11" s="185">
        <v>0.93</v>
      </c>
      <c r="I11" s="186">
        <f t="shared" si="1"/>
        <v>3.7909432290522574E-3</v>
      </c>
      <c r="J11" s="187" t="str">
        <f t="shared" si="2"/>
        <v>Undervalued</v>
      </c>
    </row>
    <row r="12" spans="1:10" ht="15.75" x14ac:dyDescent="0.2">
      <c r="A12" s="182" t="s">
        <v>1066</v>
      </c>
      <c r="B12" s="183" t="s">
        <v>1132</v>
      </c>
      <c r="C12" s="184" t="s">
        <v>1127</v>
      </c>
      <c r="D12" s="185">
        <v>4.5695499345215851E-4</v>
      </c>
      <c r="E12" s="185">
        <v>1.3275883988193651E-2</v>
      </c>
      <c r="F12" s="185">
        <v>29.052935581025849</v>
      </c>
      <c r="G12" s="185">
        <f t="shared" si="3"/>
        <v>3.1121317910908887E-3</v>
      </c>
      <c r="H12" s="185">
        <v>0.34</v>
      </c>
      <c r="I12" s="186">
        <f t="shared" si="1"/>
        <v>1.0830328641947828E-3</v>
      </c>
      <c r="J12" s="187" t="str">
        <f t="shared" si="2"/>
        <v>Undervalued</v>
      </c>
    </row>
    <row r="13" spans="1:10" ht="30" x14ac:dyDescent="0.2">
      <c r="A13" s="182" t="s">
        <v>1067</v>
      </c>
      <c r="B13" s="183" t="s">
        <v>1133</v>
      </c>
      <c r="C13" s="184" t="s">
        <v>1127</v>
      </c>
      <c r="D13" s="185">
        <v>1.3871817685288809E-3</v>
      </c>
      <c r="E13" s="185">
        <v>1.7109958539252977E-2</v>
      </c>
      <c r="F13" s="185">
        <v>12.334330602829539</v>
      </c>
      <c r="G13" s="185">
        <f t="shared" si="3"/>
        <v>4.8091734763794766E-3</v>
      </c>
      <c r="H13" s="185">
        <v>0.49</v>
      </c>
      <c r="I13" s="186">
        <f t="shared" si="1"/>
        <v>2.3757421370080327E-3</v>
      </c>
      <c r="J13" s="187" t="str">
        <f t="shared" si="2"/>
        <v>Undervalued</v>
      </c>
    </row>
    <row r="14" spans="1:10" ht="30" x14ac:dyDescent="0.2">
      <c r="A14" s="182" t="s">
        <v>1104</v>
      </c>
      <c r="B14" s="183" t="s">
        <v>1134</v>
      </c>
      <c r="C14" s="184" t="s">
        <v>1123</v>
      </c>
      <c r="D14" s="185">
        <v>1.3871455038837429E-3</v>
      </c>
      <c r="E14" s="185">
        <v>1.803949609493178E-2</v>
      </c>
      <c r="F14" s="185">
        <v>13.004761248495296</v>
      </c>
      <c r="G14" s="185">
        <f t="shared" si="3"/>
        <v>4.9950447228700994E-3</v>
      </c>
      <c r="H14" s="185">
        <v>0.61</v>
      </c>
      <c r="I14" s="186">
        <f t="shared" si="1"/>
        <v>3.061695677219417E-3</v>
      </c>
      <c r="J14" s="187" t="str">
        <f t="shared" si="2"/>
        <v>Undervalued</v>
      </c>
    </row>
    <row r="15" spans="1:10" ht="15.75" x14ac:dyDescent="0.2">
      <c r="A15" s="182" t="s">
        <v>12</v>
      </c>
      <c r="B15" s="183" t="s">
        <v>1135</v>
      </c>
      <c r="C15" s="184" t="s">
        <v>1125</v>
      </c>
      <c r="D15" s="185">
        <v>1.4198076019443769E-4</v>
      </c>
      <c r="E15" s="185">
        <v>2.1040129562790052E-2</v>
      </c>
      <c r="F15" s="185">
        <v>148.19000499769356</v>
      </c>
      <c r="G15" s="185">
        <f t="shared" si="3"/>
        <v>4.3500066727524484E-3</v>
      </c>
      <c r="H15" s="185">
        <v>1.21</v>
      </c>
      <c r="I15" s="186">
        <f t="shared" si="1"/>
        <v>5.2555827837319552E-3</v>
      </c>
      <c r="J15" s="187" t="str">
        <f t="shared" si="2"/>
        <v>Overvalued</v>
      </c>
    </row>
    <row r="16" spans="1:10" ht="15.75" x14ac:dyDescent="0.2">
      <c r="A16" s="182" t="s">
        <v>1069</v>
      </c>
      <c r="B16" s="183" t="s">
        <v>1136</v>
      </c>
      <c r="C16" s="184" t="s">
        <v>1123</v>
      </c>
      <c r="D16" s="185">
        <v>2.7786411307140766E-4</v>
      </c>
      <c r="E16" s="185">
        <v>2.0418027206408746E-2</v>
      </c>
      <c r="F16" s="185">
        <v>73.482059200504111</v>
      </c>
      <c r="G16" s="185">
        <f t="shared" si="3"/>
        <v>4.3614695543531569E-3</v>
      </c>
      <c r="H16" s="185">
        <v>0.85</v>
      </c>
      <c r="I16" s="186">
        <f t="shared" si="1"/>
        <v>3.7129100428419737E-3</v>
      </c>
      <c r="J16" s="187" t="str">
        <f t="shared" si="2"/>
        <v>Undervalued</v>
      </c>
    </row>
    <row r="17" spans="1:10" ht="30" x14ac:dyDescent="0.2">
      <c r="A17" s="182" t="s">
        <v>1070</v>
      </c>
      <c r="B17" s="183" t="s">
        <v>1137</v>
      </c>
      <c r="C17" s="184" t="s">
        <v>1129</v>
      </c>
      <c r="D17" s="185">
        <v>3.0975724652497233E-4</v>
      </c>
      <c r="E17" s="185">
        <v>2.4874843897526994E-2</v>
      </c>
      <c r="F17" s="185">
        <v>80.304316288276439</v>
      </c>
      <c r="G17" s="185">
        <f t="shared" si="3"/>
        <v>5.2847260260303714E-3</v>
      </c>
      <c r="H17" s="185">
        <v>7.0000000000000007E-2</v>
      </c>
      <c r="I17" s="186">
        <f t="shared" si="1"/>
        <v>4.0502853600123047E-4</v>
      </c>
      <c r="J17" s="187" t="str">
        <f t="shared" si="2"/>
        <v>Undervalued</v>
      </c>
    </row>
    <row r="18" spans="1:10" ht="15.75" x14ac:dyDescent="0.2">
      <c r="A18" s="182" t="s">
        <v>1071</v>
      </c>
      <c r="B18" s="183" t="s">
        <v>1138</v>
      </c>
      <c r="C18" s="184" t="s">
        <v>1125</v>
      </c>
      <c r="D18" s="185">
        <v>9.3643553926157886E-4</v>
      </c>
      <c r="E18" s="185">
        <v>1.8289605335191854E-2</v>
      </c>
      <c r="F18" s="185">
        <v>19.531088439481934</v>
      </c>
      <c r="G18" s="185">
        <f t="shared" si="3"/>
        <v>4.5943566062999503E-3</v>
      </c>
      <c r="H18" s="185">
        <v>0.34</v>
      </c>
      <c r="I18" s="186">
        <f t="shared" si="1"/>
        <v>1.5869893013658635E-3</v>
      </c>
      <c r="J18" s="187" t="str">
        <f t="shared" si="2"/>
        <v>Undervalued</v>
      </c>
    </row>
    <row r="19" spans="1:10" ht="30" x14ac:dyDescent="0.2">
      <c r="A19" s="182" t="s">
        <v>1072</v>
      </c>
      <c r="B19" s="183" t="s">
        <v>1139</v>
      </c>
      <c r="C19" s="184" t="s">
        <v>1123</v>
      </c>
      <c r="D19" s="185">
        <v>5.8293070180719401E-4</v>
      </c>
      <c r="E19" s="185">
        <v>2.390806656021216E-2</v>
      </c>
      <c r="F19" s="185">
        <v>41.013565568072998</v>
      </c>
      <c r="G19" s="185">
        <f t="shared" si="3"/>
        <v>5.364544013849626E-3</v>
      </c>
      <c r="H19" s="185">
        <v>0.35</v>
      </c>
      <c r="I19" s="186">
        <f t="shared" si="1"/>
        <v>1.9021210652951299E-3</v>
      </c>
      <c r="J19" s="187" t="str">
        <f t="shared" si="2"/>
        <v>Undervalued</v>
      </c>
    </row>
    <row r="20" spans="1:10" ht="30" x14ac:dyDescent="0.2">
      <c r="A20" s="182" t="s">
        <v>10</v>
      </c>
      <c r="B20" s="183" t="s">
        <v>1140</v>
      </c>
      <c r="C20" s="184" t="s">
        <v>1118</v>
      </c>
      <c r="D20" s="185">
        <v>6.9863593302945499E-4</v>
      </c>
      <c r="E20" s="185">
        <v>2.1257660872309792E-2</v>
      </c>
      <c r="F20" s="185">
        <v>30.427379794410822</v>
      </c>
      <c r="G20" s="185">
        <f t="shared" si="3"/>
        <v>4.9501681074914138E-3</v>
      </c>
      <c r="H20" s="185">
        <v>1.2</v>
      </c>
      <c r="I20" s="186">
        <f t="shared" si="1"/>
        <v>5.9326538334673086E-3</v>
      </c>
      <c r="J20" s="187" t="str">
        <f t="shared" si="2"/>
        <v>Overvalued</v>
      </c>
    </row>
    <row r="21" spans="1:10" ht="30" x14ac:dyDescent="0.2">
      <c r="A21" s="182" t="s">
        <v>1076</v>
      </c>
      <c r="B21" s="183" t="s">
        <v>1141</v>
      </c>
      <c r="C21" s="184" t="s">
        <v>1118</v>
      </c>
      <c r="D21" s="185">
        <v>-4.1539473400708171E-5</v>
      </c>
      <c r="E21" s="185">
        <v>2.0054113511558353E-2</v>
      </c>
      <c r="F21" s="185">
        <v>-482.77245400074014</v>
      </c>
      <c r="G21" s="185">
        <f t="shared" si="3"/>
        <v>3.9692832289109619E-3</v>
      </c>
      <c r="H21" s="185">
        <v>1.24</v>
      </c>
      <c r="I21" s="186">
        <f t="shared" si="1"/>
        <v>4.9128537292227274E-3</v>
      </c>
      <c r="J21" s="187" t="str">
        <f t="shared" si="2"/>
        <v>Overvalued</v>
      </c>
    </row>
    <row r="22" spans="1:10" ht="30" x14ac:dyDescent="0.2">
      <c r="A22" s="182" t="s">
        <v>1073</v>
      </c>
      <c r="B22" s="183" t="s">
        <v>1142</v>
      </c>
      <c r="C22" s="184" t="s">
        <v>1123</v>
      </c>
      <c r="D22" s="185">
        <v>-1.020429425771625E-4</v>
      </c>
      <c r="E22" s="185">
        <v>2.5722997121201439E-2</v>
      </c>
      <c r="F22" s="185">
        <v>-252.08011912975076</v>
      </c>
      <c r="G22" s="185">
        <f t="shared" si="3"/>
        <v>5.0425564816631262E-3</v>
      </c>
      <c r="H22" s="185">
        <v>0.77</v>
      </c>
      <c r="I22" s="186">
        <f t="shared" si="1"/>
        <v>3.8914485707313533E-3</v>
      </c>
      <c r="J22" s="187" t="str">
        <f t="shared" si="2"/>
        <v>Undervalued</v>
      </c>
    </row>
    <row r="23" spans="1:10" ht="15.75" x14ac:dyDescent="0.2">
      <c r="A23" s="182" t="s">
        <v>1077</v>
      </c>
      <c r="B23" s="183" t="s">
        <v>1143</v>
      </c>
      <c r="C23" s="184" t="s">
        <v>1125</v>
      </c>
      <c r="D23" s="185">
        <v>1.0583450694405245E-3</v>
      </c>
      <c r="E23" s="185">
        <v>2.4437173023181716E-2</v>
      </c>
      <c r="F23" s="185">
        <v>23.089986176342276</v>
      </c>
      <c r="G23" s="185">
        <f t="shared" si="3"/>
        <v>5.945779674076869E-3</v>
      </c>
      <c r="H23" s="185">
        <v>0.92</v>
      </c>
      <c r="I23" s="186">
        <f t="shared" si="1"/>
        <v>5.4731364583596748E-3</v>
      </c>
      <c r="J23" s="187" t="str">
        <f t="shared" si="2"/>
        <v>Undervalued</v>
      </c>
    </row>
    <row r="24" spans="1:10" ht="15.75" x14ac:dyDescent="0.2">
      <c r="A24" s="182" t="s">
        <v>1074</v>
      </c>
      <c r="B24" s="183" t="s">
        <v>1144</v>
      </c>
      <c r="C24" s="184" t="s">
        <v>1127</v>
      </c>
      <c r="D24" s="185">
        <v>5.2053686338645467E-5</v>
      </c>
      <c r="E24" s="185">
        <v>1.9508146804912956E-2</v>
      </c>
      <c r="F24" s="185">
        <v>374.7697459503421</v>
      </c>
      <c r="G24" s="185">
        <f t="shared" si="3"/>
        <v>3.9536830473212367E-3</v>
      </c>
      <c r="H24" s="185">
        <v>1.05</v>
      </c>
      <c r="I24" s="186">
        <f t="shared" si="1"/>
        <v>4.149480225806702E-3</v>
      </c>
      <c r="J24" s="187" t="str">
        <f t="shared" si="2"/>
        <v>Overvalued</v>
      </c>
    </row>
    <row r="25" spans="1:10" ht="15.75" x14ac:dyDescent="0.2">
      <c r="A25" s="182" t="s">
        <v>1075</v>
      </c>
      <c r="B25" s="183" t="s">
        <v>1145</v>
      </c>
      <c r="C25" s="184" t="s">
        <v>1127</v>
      </c>
      <c r="D25" s="185">
        <v>2.2635568281802364E-4</v>
      </c>
      <c r="E25" s="185">
        <v>1.6838472767110285E-2</v>
      </c>
      <c r="F25" s="185">
        <v>74.389441243440771</v>
      </c>
      <c r="G25" s="185">
        <f t="shared" si="3"/>
        <v>3.594050236240081E-3</v>
      </c>
      <c r="H25" s="185">
        <v>0.93</v>
      </c>
      <c r="I25" s="186">
        <f t="shared" si="1"/>
        <v>3.3451084831361113E-3</v>
      </c>
      <c r="J25" s="187" t="str">
        <f t="shared" si="2"/>
        <v>Undervalued</v>
      </c>
    </row>
    <row r="26" spans="1:10" ht="30" x14ac:dyDescent="0.2">
      <c r="A26" s="182" t="s">
        <v>14</v>
      </c>
      <c r="B26" s="183" t="s">
        <v>1146</v>
      </c>
      <c r="C26" s="184" t="s">
        <v>1125</v>
      </c>
      <c r="D26" s="185">
        <v>1.2509632121836657E-4</v>
      </c>
      <c r="E26" s="185">
        <v>1.5909888124825522E-2</v>
      </c>
      <c r="F26" s="185">
        <v>127.18110308818291</v>
      </c>
      <c r="G26" s="185">
        <f t="shared" si="3"/>
        <v>3.3070739461834712E-3</v>
      </c>
      <c r="H26" s="185">
        <v>0.75</v>
      </c>
      <c r="I26" s="186">
        <f t="shared" si="1"/>
        <v>2.4897403290405884E-3</v>
      </c>
      <c r="J26" s="187" t="str">
        <f t="shared" si="2"/>
        <v>Undervalued</v>
      </c>
    </row>
    <row r="27" spans="1:10" ht="16.5" thickBot="1" x14ac:dyDescent="0.25">
      <c r="A27" s="188" t="s">
        <v>1147</v>
      </c>
      <c r="B27" s="189"/>
      <c r="C27" s="189"/>
      <c r="D27" s="190"/>
      <c r="E27" s="190"/>
      <c r="F27" s="190"/>
      <c r="G27" s="191">
        <v>3.7739477611940292E-5</v>
      </c>
      <c r="H27" s="190"/>
      <c r="I27" s="191"/>
      <c r="J27" s="19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469F4-442C-4A0A-B1CC-0BB6CCA7C4E3}">
  <dimension ref="A1:AY13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4.25" outlineLevelRow="1" x14ac:dyDescent="0.2"/>
  <cols>
    <col min="1" max="1" width="26.625" customWidth="1"/>
    <col min="3" max="3" width="12.5" bestFit="1" customWidth="1"/>
    <col min="5" max="5" width="12.5" bestFit="1" customWidth="1"/>
    <col min="7" max="7" width="12.5" bestFit="1" customWidth="1"/>
    <col min="9" max="9" width="12.5" bestFit="1" customWidth="1"/>
    <col min="11" max="11" width="12.5" bestFit="1" customWidth="1"/>
    <col min="13" max="13" width="12.5" bestFit="1" customWidth="1"/>
    <col min="15" max="15" width="12.5" bestFit="1" customWidth="1"/>
    <col min="17" max="17" width="12.5" bestFit="1" customWidth="1"/>
    <col min="19" max="19" width="12.5" bestFit="1" customWidth="1"/>
    <col min="21" max="21" width="12.5" bestFit="1" customWidth="1"/>
    <col min="23" max="23" width="12.5" bestFit="1" customWidth="1"/>
    <col min="25" max="25" width="12.5" bestFit="1" customWidth="1"/>
    <col min="27" max="27" width="12.5" bestFit="1" customWidth="1"/>
    <col min="29" max="29" width="12.5" bestFit="1" customWidth="1"/>
    <col min="31" max="31" width="12.5" bestFit="1" customWidth="1"/>
    <col min="33" max="33" width="12.5" bestFit="1" customWidth="1"/>
    <col min="35" max="35" width="12.5" bestFit="1" customWidth="1"/>
    <col min="37" max="37" width="12.5" bestFit="1" customWidth="1"/>
    <col min="39" max="39" width="12.5" bestFit="1" customWidth="1"/>
    <col min="41" max="41" width="12.5" bestFit="1" customWidth="1"/>
    <col min="43" max="43" width="12.5" bestFit="1" customWidth="1"/>
    <col min="45" max="45" width="12.5" bestFit="1" customWidth="1"/>
    <col min="47" max="47" width="12.5" bestFit="1" customWidth="1"/>
    <col min="49" max="49" width="12.5" bestFit="1" customWidth="1"/>
    <col min="51" max="51" width="12.5" bestFit="1" customWidth="1"/>
  </cols>
  <sheetData>
    <row r="1" spans="1:51" s="41" customFormat="1" ht="15" x14ac:dyDescent="0.25">
      <c r="A1" s="137" t="s">
        <v>15</v>
      </c>
      <c r="B1" s="137" t="s">
        <v>1061</v>
      </c>
      <c r="C1" s="141" t="s">
        <v>1079</v>
      </c>
      <c r="D1" s="137" t="s">
        <v>1062</v>
      </c>
      <c r="E1" s="141" t="s">
        <v>1080</v>
      </c>
      <c r="F1" s="137" t="s">
        <v>1063</v>
      </c>
      <c r="G1" s="141" t="s">
        <v>1081</v>
      </c>
      <c r="H1" s="137" t="s">
        <v>1107</v>
      </c>
      <c r="I1" s="141" t="s">
        <v>1107</v>
      </c>
      <c r="J1" s="137" t="s">
        <v>8</v>
      </c>
      <c r="K1" s="141" t="s">
        <v>1082</v>
      </c>
      <c r="L1" s="137" t="s">
        <v>5</v>
      </c>
      <c r="M1" s="141" t="s">
        <v>1083</v>
      </c>
      <c r="N1" s="137" t="s">
        <v>16</v>
      </c>
      <c r="O1" s="141" t="s">
        <v>1084</v>
      </c>
      <c r="P1" s="137" t="s">
        <v>7</v>
      </c>
      <c r="Q1" s="141" t="s">
        <v>1085</v>
      </c>
      <c r="R1" s="137" t="s">
        <v>1064</v>
      </c>
      <c r="S1" s="141" t="s">
        <v>1086</v>
      </c>
      <c r="T1" s="137" t="s">
        <v>1065</v>
      </c>
      <c r="U1" s="141" t="s">
        <v>1087</v>
      </c>
      <c r="V1" s="137" t="s">
        <v>1066</v>
      </c>
      <c r="W1" s="141" t="s">
        <v>1088</v>
      </c>
      <c r="X1" s="137" t="s">
        <v>1067</v>
      </c>
      <c r="Y1" s="141" t="s">
        <v>1089</v>
      </c>
      <c r="Z1" s="137" t="s">
        <v>1068</v>
      </c>
      <c r="AA1" s="141" t="s">
        <v>1090</v>
      </c>
      <c r="AB1" s="137" t="s">
        <v>12</v>
      </c>
      <c r="AC1" s="141" t="s">
        <v>1091</v>
      </c>
      <c r="AD1" s="137" t="s">
        <v>1069</v>
      </c>
      <c r="AE1" s="141" t="s">
        <v>1092</v>
      </c>
      <c r="AF1" s="137" t="s">
        <v>1070</v>
      </c>
      <c r="AG1" s="141" t="s">
        <v>1093</v>
      </c>
      <c r="AH1" s="137" t="s">
        <v>1071</v>
      </c>
      <c r="AI1" s="141" t="s">
        <v>1094</v>
      </c>
      <c r="AJ1" s="137" t="s">
        <v>1072</v>
      </c>
      <c r="AK1" s="141" t="s">
        <v>1095</v>
      </c>
      <c r="AL1" s="137" t="s">
        <v>10</v>
      </c>
      <c r="AM1" s="141" t="s">
        <v>1096</v>
      </c>
      <c r="AN1" s="137" t="s">
        <v>1076</v>
      </c>
      <c r="AO1" s="141" t="s">
        <v>1097</v>
      </c>
      <c r="AP1" s="137" t="s">
        <v>1073</v>
      </c>
      <c r="AQ1" s="141" t="s">
        <v>1098</v>
      </c>
      <c r="AR1" s="137" t="s">
        <v>1077</v>
      </c>
      <c r="AS1" s="141" t="s">
        <v>1102</v>
      </c>
      <c r="AT1" s="137" t="s">
        <v>1074</v>
      </c>
      <c r="AU1" s="141" t="s">
        <v>1099</v>
      </c>
      <c r="AV1" s="137" t="s">
        <v>1075</v>
      </c>
      <c r="AW1" s="141" t="s">
        <v>1100</v>
      </c>
      <c r="AX1" s="137" t="s">
        <v>14</v>
      </c>
      <c r="AY1" s="141" t="s">
        <v>1101</v>
      </c>
    </row>
    <row r="2" spans="1:51" outlineLevel="1" x14ac:dyDescent="0.2">
      <c r="A2" s="136">
        <v>42219</v>
      </c>
      <c r="B2" s="48">
        <v>21.523299999999999</v>
      </c>
      <c r="C2" s="48"/>
      <c r="D2" s="48">
        <v>15.177199999999999</v>
      </c>
      <c r="E2" s="48"/>
      <c r="F2" s="48">
        <v>45.513100000000001</v>
      </c>
      <c r="G2" s="48"/>
      <c r="H2">
        <v>10.360900000000001</v>
      </c>
      <c r="I2" s="48"/>
      <c r="J2" s="48"/>
      <c r="K2" s="48"/>
      <c r="L2" s="48">
        <v>10.7339</v>
      </c>
      <c r="M2" s="48"/>
      <c r="N2" s="48">
        <v>8.1227999999999998</v>
      </c>
      <c r="O2" s="48"/>
      <c r="P2" s="48">
        <v>19.0913</v>
      </c>
      <c r="Q2" s="48" t="s">
        <v>1052</v>
      </c>
      <c r="R2" s="48">
        <v>7.8597000000000001</v>
      </c>
      <c r="S2" s="48" t="s">
        <v>1052</v>
      </c>
      <c r="T2" s="48">
        <v>55.939100000000003</v>
      </c>
      <c r="U2" s="48" t="s">
        <v>1052</v>
      </c>
      <c r="V2" s="48"/>
      <c r="W2" s="48" t="s">
        <v>1052</v>
      </c>
      <c r="X2" s="48">
        <v>8.798</v>
      </c>
      <c r="Y2" s="48" t="s">
        <v>1052</v>
      </c>
      <c r="Z2" s="48">
        <v>10.0564</v>
      </c>
      <c r="AA2" s="48" t="s">
        <v>1052</v>
      </c>
      <c r="AB2" s="48">
        <v>15.9587</v>
      </c>
      <c r="AC2" s="48" t="s">
        <v>1052</v>
      </c>
      <c r="AD2" s="48">
        <v>15.3749</v>
      </c>
      <c r="AE2" s="48" t="s">
        <v>1052</v>
      </c>
      <c r="AF2" s="48">
        <v>11.569900000000001</v>
      </c>
      <c r="AG2" s="48" t="s">
        <v>1052</v>
      </c>
      <c r="AH2" s="48">
        <v>6.9898999999999996</v>
      </c>
      <c r="AI2" s="48" t="s">
        <v>1052</v>
      </c>
      <c r="AJ2" s="48">
        <v>4.3746</v>
      </c>
      <c r="AK2" s="48" t="s">
        <v>1052</v>
      </c>
      <c r="AL2" s="48">
        <v>15.6714</v>
      </c>
      <c r="AM2" s="48" t="s">
        <v>1052</v>
      </c>
      <c r="AN2" s="48"/>
      <c r="AO2" s="48" t="s">
        <v>1052</v>
      </c>
      <c r="AP2" s="48"/>
      <c r="AQ2" s="48" t="s">
        <v>1052</v>
      </c>
      <c r="AR2" s="48">
        <v>16.372900000000001</v>
      </c>
      <c r="AS2" s="48" t="s">
        <v>1052</v>
      </c>
      <c r="AT2" s="48"/>
      <c r="AU2" s="48" t="s">
        <v>1052</v>
      </c>
      <c r="AV2" s="48">
        <v>26.195900000000002</v>
      </c>
      <c r="AW2" s="48" t="s">
        <v>1052</v>
      </c>
      <c r="AX2" s="48">
        <v>46.911900000000003</v>
      </c>
      <c r="AY2" s="48" t="s">
        <v>1052</v>
      </c>
    </row>
    <row r="3" spans="1:51" outlineLevel="1" x14ac:dyDescent="0.2">
      <c r="A3" s="136">
        <v>42220</v>
      </c>
      <c r="B3" s="48">
        <v>20.486000000000001</v>
      </c>
      <c r="C3" s="48">
        <f>B3/B2-1</f>
        <v>-4.8194282475270911E-2</v>
      </c>
      <c r="D3" s="48">
        <v>14.647</v>
      </c>
      <c r="E3" s="48">
        <f>D3/D2-1</f>
        <v>-3.4933979917244229E-2</v>
      </c>
      <c r="F3" s="48">
        <v>42.814</v>
      </c>
      <c r="G3" s="48">
        <f>F3/F2-1</f>
        <v>-5.9303804838606977E-2</v>
      </c>
      <c r="H3">
        <v>10.0649</v>
      </c>
      <c r="I3" s="48">
        <f t="shared" ref="I3:I66" si="0">H3/H2-1</f>
        <v>-2.8568946713123489E-2</v>
      </c>
      <c r="J3" s="48"/>
      <c r="K3" s="48"/>
      <c r="L3" s="48">
        <v>10.650399999999999</v>
      </c>
      <c r="M3" s="48">
        <f>L3/L2-1</f>
        <v>-7.7790924081648782E-3</v>
      </c>
      <c r="N3" s="48">
        <v>8.1227999999999998</v>
      </c>
      <c r="O3" s="48">
        <f>N3/N2-1</f>
        <v>0</v>
      </c>
      <c r="P3" s="48">
        <v>19.296600000000002</v>
      </c>
      <c r="Q3" s="48">
        <f>P3/P2-1</f>
        <v>1.0753589331266244E-2</v>
      </c>
      <c r="R3" s="48">
        <v>7.8959999999999999</v>
      </c>
      <c r="S3" s="48">
        <f>R3/R2-1</f>
        <v>4.6184968891942457E-3</v>
      </c>
      <c r="T3" s="48">
        <v>53.110700000000001</v>
      </c>
      <c r="U3" s="48">
        <f>T3/T2-1</f>
        <v>-5.0562129172618153E-2</v>
      </c>
      <c r="V3" s="48"/>
      <c r="W3" s="48"/>
      <c r="X3" s="48">
        <v>8.798</v>
      </c>
      <c r="Y3" s="48">
        <f>X3/X2-1</f>
        <v>0</v>
      </c>
      <c r="Z3" s="48">
        <v>10.1747</v>
      </c>
      <c r="AA3" s="48">
        <f>Z3/Z2-1</f>
        <v>1.1763652997096363E-2</v>
      </c>
      <c r="AB3" s="48">
        <v>15.3499</v>
      </c>
      <c r="AC3" s="48">
        <f>AB3/AB2-1</f>
        <v>-3.8148470740097862E-2</v>
      </c>
      <c r="AD3" s="48">
        <v>15.527100000000001</v>
      </c>
      <c r="AE3" s="48">
        <f>AD3/AD2-1</f>
        <v>9.8992513772446777E-3</v>
      </c>
      <c r="AF3" s="48">
        <v>11.569900000000001</v>
      </c>
      <c r="AG3" s="48">
        <f>AF3/AF2-1</f>
        <v>0</v>
      </c>
      <c r="AH3" s="48">
        <v>7.0974000000000004</v>
      </c>
      <c r="AI3" s="48">
        <f>AH3/AH2-1</f>
        <v>1.5379333037668808E-2</v>
      </c>
      <c r="AJ3" s="48">
        <v>4.4255000000000004</v>
      </c>
      <c r="AK3" s="48">
        <f>AJ3/AJ2-1</f>
        <v>1.1635349517670202E-2</v>
      </c>
      <c r="AL3" s="48">
        <v>15.6714</v>
      </c>
      <c r="AM3" s="48">
        <f>AL3/AL2-1</f>
        <v>0</v>
      </c>
      <c r="AN3" s="48"/>
      <c r="AO3" s="48" t="e">
        <f>AN3/AN2-1</f>
        <v>#DIV/0!</v>
      </c>
      <c r="AP3" s="48"/>
      <c r="AQ3" s="48" t="e">
        <f>AP3/AP2-1</f>
        <v>#DIV/0!</v>
      </c>
      <c r="AR3" s="48">
        <v>16.4148</v>
      </c>
      <c r="AS3" s="48">
        <f>AR3/AR2-1</f>
        <v>2.559106816751866E-3</v>
      </c>
      <c r="AT3" s="48"/>
      <c r="AU3" s="48" t="e">
        <f>AT3/AT2-1</f>
        <v>#DIV/0!</v>
      </c>
      <c r="AV3" s="48">
        <v>26.135100000000001</v>
      </c>
      <c r="AW3" s="48">
        <f>AV3/AV2-1</f>
        <v>-2.3209738928611223E-3</v>
      </c>
      <c r="AX3" s="48">
        <v>46.1235</v>
      </c>
      <c r="AY3" s="48">
        <f>AX3/AX2-1</f>
        <v>-1.6805970340148302E-2</v>
      </c>
    </row>
    <row r="4" spans="1:51" outlineLevel="1" x14ac:dyDescent="0.2">
      <c r="A4" s="136">
        <v>42221</v>
      </c>
      <c r="B4" s="48">
        <v>20.831800000000001</v>
      </c>
      <c r="C4" s="48">
        <f t="shared" ref="C4:E67" si="1">B4/B3-1</f>
        <v>1.6879820365127474E-2</v>
      </c>
      <c r="D4" s="48">
        <v>13.652900000000001</v>
      </c>
      <c r="E4" s="48">
        <f t="shared" si="1"/>
        <v>-6.7870553697002789E-2</v>
      </c>
      <c r="F4" s="48">
        <v>44.6755</v>
      </c>
      <c r="G4" s="48">
        <f t="shared" ref="G4" si="2">F4/F3-1</f>
        <v>4.3478768627084552E-2</v>
      </c>
      <c r="H4">
        <v>10.657</v>
      </c>
      <c r="I4" s="48">
        <f t="shared" si="0"/>
        <v>5.8828204949875396E-2</v>
      </c>
      <c r="J4" s="48"/>
      <c r="K4" s="48"/>
      <c r="L4" s="48">
        <v>10.7339</v>
      </c>
      <c r="M4" s="48">
        <f t="shared" ref="M4:O8" si="3">L4/L3-1</f>
        <v>7.8400811237138157E-3</v>
      </c>
      <c r="N4" s="48">
        <v>8.4699000000000009</v>
      </c>
      <c r="O4" s="48">
        <f t="shared" si="3"/>
        <v>4.2731570394445306E-2</v>
      </c>
      <c r="P4" s="48">
        <v>19.460799999999999</v>
      </c>
      <c r="Q4" s="48">
        <f t="shared" ref="Q4" si="4">P4/P3-1</f>
        <v>8.509271063295909E-3</v>
      </c>
      <c r="R4" s="48">
        <v>7.9324000000000003</v>
      </c>
      <c r="S4" s="48">
        <f t="shared" ref="S4:U4" si="5">R4/R3-1</f>
        <v>4.6099290780141633E-3</v>
      </c>
      <c r="T4" s="48">
        <v>53.7393</v>
      </c>
      <c r="U4" s="48">
        <f t="shared" si="5"/>
        <v>1.1835656468470512E-2</v>
      </c>
      <c r="V4" s="48"/>
      <c r="W4" s="48"/>
      <c r="X4" s="48">
        <v>8.798</v>
      </c>
      <c r="Y4" s="48">
        <f t="shared" ref="Y4:AK4" si="6">X4/X3-1</f>
        <v>0</v>
      </c>
      <c r="Z4" s="48">
        <v>10.3521</v>
      </c>
      <c r="AA4" s="48">
        <f t="shared" si="6"/>
        <v>1.7435403500840385E-2</v>
      </c>
      <c r="AB4" s="48">
        <v>15.3064</v>
      </c>
      <c r="AC4" s="48">
        <f t="shared" si="6"/>
        <v>-2.8338946833529333E-3</v>
      </c>
      <c r="AD4" s="48">
        <v>15.527100000000001</v>
      </c>
      <c r="AE4" s="48">
        <f t="shared" si="6"/>
        <v>0</v>
      </c>
      <c r="AF4" s="48">
        <v>11.6281</v>
      </c>
      <c r="AG4" s="48">
        <f t="shared" si="6"/>
        <v>5.030294125273338E-3</v>
      </c>
      <c r="AH4" s="48">
        <v>7.0974000000000004</v>
      </c>
      <c r="AI4" s="48">
        <f t="shared" si="6"/>
        <v>0</v>
      </c>
      <c r="AJ4" s="48">
        <v>4.1203000000000003</v>
      </c>
      <c r="AK4" s="48">
        <f t="shared" si="6"/>
        <v>-6.8963958874703413E-2</v>
      </c>
      <c r="AL4" s="48">
        <v>16.0838</v>
      </c>
      <c r="AM4" s="48">
        <f>AL4/AL3-1</f>
        <v>2.631545362890364E-2</v>
      </c>
      <c r="AN4" s="48"/>
      <c r="AO4" s="48" t="e">
        <f>AN4/AN3-1</f>
        <v>#DIV/0!</v>
      </c>
      <c r="AP4" s="48"/>
      <c r="AQ4" s="48" t="e">
        <f>AP4/AP3-1</f>
        <v>#DIV/0!</v>
      </c>
      <c r="AR4" s="48">
        <v>16.750699999999998</v>
      </c>
      <c r="AS4" s="48">
        <f>AR4/AR3-1</f>
        <v>2.0463240490289136E-2</v>
      </c>
      <c r="AT4" s="48"/>
      <c r="AU4" s="48" t="e">
        <f>AT4/AT3-1</f>
        <v>#DIV/0!</v>
      </c>
      <c r="AV4" s="48">
        <v>26.256599999999999</v>
      </c>
      <c r="AW4" s="48">
        <f>AV4/AV3-1</f>
        <v>4.6489204173696397E-3</v>
      </c>
      <c r="AX4" s="48">
        <v>47.022300000000001</v>
      </c>
      <c r="AY4" s="48">
        <f>AX4/AX3-1</f>
        <v>1.9486812579270874E-2</v>
      </c>
    </row>
    <row r="5" spans="1:51" outlineLevel="1" x14ac:dyDescent="0.2">
      <c r="A5" s="136">
        <v>42222</v>
      </c>
      <c r="B5" s="48">
        <v>20.226700000000001</v>
      </c>
      <c r="C5" s="48">
        <f t="shared" si="1"/>
        <v>-2.9046937854626087E-2</v>
      </c>
      <c r="D5" s="48">
        <v>13.586600000000001</v>
      </c>
      <c r="E5" s="48">
        <f t="shared" si="1"/>
        <v>-4.8561111558717007E-3</v>
      </c>
      <c r="F5" s="48">
        <v>43.558599999999998</v>
      </c>
      <c r="G5" s="48">
        <f t="shared" ref="G5" si="7">F5/F4-1</f>
        <v>-2.5000279795413638E-2</v>
      </c>
      <c r="H5">
        <v>10.657</v>
      </c>
      <c r="I5" s="48">
        <f t="shared" si="0"/>
        <v>0</v>
      </c>
      <c r="J5" s="48"/>
      <c r="K5" s="48"/>
      <c r="L5" s="48">
        <v>10.6921</v>
      </c>
      <c r="M5" s="48">
        <f t="shared" si="3"/>
        <v>-3.8942043432489415E-3</v>
      </c>
      <c r="N5" s="48">
        <v>8.3310999999999993</v>
      </c>
      <c r="O5" s="48">
        <f t="shared" si="3"/>
        <v>-1.638744259082181E-2</v>
      </c>
      <c r="P5" s="48">
        <v>19.214500000000001</v>
      </c>
      <c r="Q5" s="48">
        <f t="shared" ref="Q5" si="8">P5/P4-1</f>
        <v>-1.2656211460988165E-2</v>
      </c>
      <c r="R5" s="48">
        <v>8.0052000000000003</v>
      </c>
      <c r="S5" s="48">
        <f t="shared" ref="S5:U5" si="9">R5/R4-1</f>
        <v>9.1775503000353087E-3</v>
      </c>
      <c r="T5" s="48">
        <v>53.110700000000001</v>
      </c>
      <c r="U5" s="48">
        <f t="shared" si="9"/>
        <v>-1.1697212282258951E-2</v>
      </c>
      <c r="V5" s="48"/>
      <c r="W5" s="48"/>
      <c r="X5" s="48">
        <v>8.7039000000000009</v>
      </c>
      <c r="Y5" s="48">
        <f t="shared" ref="Y5:AY5" si="10">X5/X4-1</f>
        <v>-1.0695612639236129E-2</v>
      </c>
      <c r="Z5" s="48">
        <v>10.115500000000001</v>
      </c>
      <c r="AA5" s="48">
        <f t="shared" si="10"/>
        <v>-2.2855266081278081E-2</v>
      </c>
      <c r="AB5" s="48">
        <v>15.2194</v>
      </c>
      <c r="AC5" s="48">
        <f t="shared" si="10"/>
        <v>-5.6838969320023303E-3</v>
      </c>
      <c r="AD5" s="48">
        <v>15.527100000000001</v>
      </c>
      <c r="AE5" s="48">
        <f t="shared" si="10"/>
        <v>0</v>
      </c>
      <c r="AF5" s="48">
        <v>11.569900000000001</v>
      </c>
      <c r="AG5" s="48">
        <f t="shared" si="10"/>
        <v>-5.0051169150591157E-3</v>
      </c>
      <c r="AH5" s="48">
        <v>6.9360999999999997</v>
      </c>
      <c r="AI5" s="48">
        <f t="shared" si="10"/>
        <v>-2.2726632287880189E-2</v>
      </c>
      <c r="AJ5" s="48">
        <v>4.2728999999999999</v>
      </c>
      <c r="AK5" s="48">
        <f t="shared" si="10"/>
        <v>3.7036138145280617E-2</v>
      </c>
      <c r="AL5" s="48">
        <v>15.7539</v>
      </c>
      <c r="AM5" s="48">
        <f t="shared" si="10"/>
        <v>-2.0511321951280137E-2</v>
      </c>
      <c r="AN5" s="48"/>
      <c r="AO5" s="48" t="e">
        <f t="shared" si="10"/>
        <v>#DIV/0!</v>
      </c>
      <c r="AP5" s="48"/>
      <c r="AQ5" s="48" t="e">
        <f t="shared" si="10"/>
        <v>#DIV/0!</v>
      </c>
      <c r="AR5" s="48">
        <v>16.750699999999998</v>
      </c>
      <c r="AS5" s="48">
        <f t="shared" si="10"/>
        <v>0</v>
      </c>
      <c r="AT5" s="48"/>
      <c r="AU5" s="48" t="e">
        <f t="shared" si="10"/>
        <v>#DIV/0!</v>
      </c>
      <c r="AV5" s="48">
        <v>26.135100000000001</v>
      </c>
      <c r="AW5" s="48">
        <f t="shared" si="10"/>
        <v>-4.6274079659970324E-3</v>
      </c>
      <c r="AX5" s="48">
        <v>47.512099999999997</v>
      </c>
      <c r="AY5" s="48">
        <f t="shared" si="10"/>
        <v>1.0416334377518544E-2</v>
      </c>
    </row>
    <row r="6" spans="1:51" outlineLevel="1" x14ac:dyDescent="0.2">
      <c r="A6" s="136">
        <v>42223</v>
      </c>
      <c r="B6" s="48">
        <v>20.226700000000001</v>
      </c>
      <c r="C6" s="48">
        <f t="shared" si="1"/>
        <v>0</v>
      </c>
      <c r="D6" s="48">
        <v>14.1831</v>
      </c>
      <c r="E6" s="48">
        <f t="shared" si="1"/>
        <v>4.3903552029205262E-2</v>
      </c>
      <c r="F6" s="48">
        <v>43.837800000000001</v>
      </c>
      <c r="G6" s="48">
        <f t="shared" ref="G6" si="11">F6/F5-1</f>
        <v>6.4097560527658359E-3</v>
      </c>
      <c r="H6">
        <v>10.509</v>
      </c>
      <c r="I6" s="48">
        <f t="shared" si="0"/>
        <v>-1.3887585624472121E-2</v>
      </c>
      <c r="J6" s="48"/>
      <c r="K6" s="48"/>
      <c r="L6" s="48">
        <v>10.817399999999999</v>
      </c>
      <c r="M6" s="48">
        <f t="shared" si="3"/>
        <v>1.1718932669915194E-2</v>
      </c>
      <c r="N6" s="48">
        <v>8.3310999999999993</v>
      </c>
      <c r="O6" s="48">
        <f t="shared" si="3"/>
        <v>0</v>
      </c>
      <c r="P6" s="48">
        <v>19.419799999999999</v>
      </c>
      <c r="Q6" s="48">
        <f t="shared" ref="Q6" si="12">P6/P5-1</f>
        <v>1.0684639204767032E-2</v>
      </c>
      <c r="R6" s="48">
        <v>8.0052000000000003</v>
      </c>
      <c r="S6" s="48">
        <f t="shared" ref="S6:U6" si="13">R6/R5-1</f>
        <v>0</v>
      </c>
      <c r="T6" s="48">
        <v>54.367800000000003</v>
      </c>
      <c r="U6" s="48">
        <f t="shared" si="13"/>
        <v>2.3669430077178477E-2</v>
      </c>
      <c r="V6" s="48"/>
      <c r="W6" s="48"/>
      <c r="X6" s="48">
        <v>8.7039000000000009</v>
      </c>
      <c r="Y6" s="48">
        <f t="shared" ref="Y6:AY6" si="14">X6/X5-1</f>
        <v>0</v>
      </c>
      <c r="Z6" s="48">
        <v>10.115500000000001</v>
      </c>
      <c r="AA6" s="48">
        <f t="shared" si="14"/>
        <v>0</v>
      </c>
      <c r="AB6" s="48">
        <v>15.2194</v>
      </c>
      <c r="AC6" s="48">
        <f t="shared" si="14"/>
        <v>0</v>
      </c>
      <c r="AD6" s="48">
        <v>15.2226</v>
      </c>
      <c r="AE6" s="48">
        <f t="shared" si="14"/>
        <v>-1.9610873891454328E-2</v>
      </c>
      <c r="AF6" s="48">
        <v>11.569900000000001</v>
      </c>
      <c r="AG6" s="48">
        <f t="shared" si="14"/>
        <v>0</v>
      </c>
      <c r="AH6" s="48">
        <v>6.7747999999999999</v>
      </c>
      <c r="AI6" s="48">
        <f t="shared" si="14"/>
        <v>-2.325514338028567E-2</v>
      </c>
      <c r="AJ6" s="48">
        <v>4.2728999999999999</v>
      </c>
      <c r="AK6" s="48">
        <f t="shared" si="14"/>
        <v>0</v>
      </c>
      <c r="AL6" s="48">
        <v>15.7539</v>
      </c>
      <c r="AM6" s="48">
        <f t="shared" si="14"/>
        <v>0</v>
      </c>
      <c r="AN6" s="48"/>
      <c r="AO6" s="48" t="e">
        <f t="shared" si="14"/>
        <v>#DIV/0!</v>
      </c>
      <c r="AP6" s="48"/>
      <c r="AQ6" s="48" t="e">
        <f t="shared" si="14"/>
        <v>#DIV/0!</v>
      </c>
      <c r="AR6" s="48">
        <v>16.498799999999999</v>
      </c>
      <c r="AS6" s="48">
        <f t="shared" si="14"/>
        <v>-1.5038177508999606E-2</v>
      </c>
      <c r="AT6" s="48"/>
      <c r="AU6" s="48" t="e">
        <f t="shared" si="14"/>
        <v>#DIV/0!</v>
      </c>
      <c r="AV6" s="48">
        <v>26.135100000000001</v>
      </c>
      <c r="AW6" s="48">
        <f t="shared" si="14"/>
        <v>0</v>
      </c>
      <c r="AX6" s="48">
        <v>48.981499999999997</v>
      </c>
      <c r="AY6" s="48">
        <f t="shared" si="14"/>
        <v>3.0926858631801224E-2</v>
      </c>
    </row>
    <row r="7" spans="1:51" outlineLevel="1" x14ac:dyDescent="0.2">
      <c r="A7" s="136">
        <v>42226</v>
      </c>
      <c r="B7" s="48">
        <v>20.658899999999999</v>
      </c>
      <c r="C7" s="48">
        <f t="shared" si="1"/>
        <v>2.136779603197736E-2</v>
      </c>
      <c r="D7" s="48">
        <v>13.520300000000001</v>
      </c>
      <c r="E7" s="48">
        <f t="shared" si="1"/>
        <v>-4.6731673611551727E-2</v>
      </c>
      <c r="F7" s="48">
        <v>46.536900000000003</v>
      </c>
      <c r="G7" s="48">
        <f t="shared" ref="G7" si="15">F7/F6-1</f>
        <v>6.1570151786814131E-2</v>
      </c>
      <c r="H7">
        <v>10.286899999999999</v>
      </c>
      <c r="I7" s="48">
        <f t="shared" si="0"/>
        <v>-2.1134265867351898E-2</v>
      </c>
      <c r="J7" s="48">
        <v>26.226900000000001</v>
      </c>
      <c r="K7" s="48"/>
      <c r="L7" s="48">
        <v>10.9344</v>
      </c>
      <c r="M7" s="48">
        <f t="shared" si="3"/>
        <v>1.0815907704254446E-2</v>
      </c>
      <c r="N7" s="48">
        <v>8.3310999999999993</v>
      </c>
      <c r="O7" s="48">
        <f t="shared" si="3"/>
        <v>0</v>
      </c>
      <c r="P7" s="48">
        <v>19.912500000000001</v>
      </c>
      <c r="Q7" s="48">
        <f t="shared" ref="Q7" si="16">P7/P6-1</f>
        <v>2.537101308973333E-2</v>
      </c>
      <c r="R7" s="48">
        <v>8.0052000000000003</v>
      </c>
      <c r="S7" s="48">
        <f t="shared" ref="S7:U7" si="17">R7/R6-1</f>
        <v>0</v>
      </c>
      <c r="T7" s="48">
        <v>54.0535</v>
      </c>
      <c r="U7" s="48">
        <f t="shared" si="17"/>
        <v>-5.7809953685822313E-3</v>
      </c>
      <c r="V7" s="48"/>
      <c r="W7" s="48"/>
      <c r="X7" s="48">
        <v>8.6097999999999999</v>
      </c>
      <c r="Y7" s="48">
        <f t="shared" ref="Y7:AY7" si="18">X7/X6-1</f>
        <v>-1.0811245533611458E-2</v>
      </c>
      <c r="Z7" s="48">
        <v>10.1747</v>
      </c>
      <c r="AA7" s="48">
        <f t="shared" si="18"/>
        <v>5.8524047254213674E-3</v>
      </c>
      <c r="AB7" s="48">
        <v>15.1325</v>
      </c>
      <c r="AC7" s="48">
        <f t="shared" si="18"/>
        <v>-5.7098177326306843E-3</v>
      </c>
      <c r="AD7" s="48">
        <v>15.527100000000001</v>
      </c>
      <c r="AE7" s="48">
        <f t="shared" si="18"/>
        <v>2.0003153206416879E-2</v>
      </c>
      <c r="AF7" s="48">
        <v>11.744400000000001</v>
      </c>
      <c r="AG7" s="48">
        <f t="shared" si="18"/>
        <v>1.5082239258766394E-2</v>
      </c>
      <c r="AH7" s="48">
        <v>6.6135000000000002</v>
      </c>
      <c r="AI7" s="48">
        <f t="shared" si="18"/>
        <v>-2.3808820924602903E-2</v>
      </c>
      <c r="AJ7" s="48">
        <v>4.2220000000000004</v>
      </c>
      <c r="AK7" s="48">
        <f t="shared" si="18"/>
        <v>-1.1912284397013639E-2</v>
      </c>
      <c r="AL7" s="48">
        <v>15.6714</v>
      </c>
      <c r="AM7" s="48">
        <f t="shared" si="18"/>
        <v>-5.2367985070362888E-3</v>
      </c>
      <c r="AN7" s="48"/>
      <c r="AO7" s="48" t="e">
        <f t="shared" si="18"/>
        <v>#DIV/0!</v>
      </c>
      <c r="AP7" s="48"/>
      <c r="AQ7" s="48" t="e">
        <f t="shared" si="18"/>
        <v>#DIV/0!</v>
      </c>
      <c r="AR7" s="48">
        <v>16.582799999999999</v>
      </c>
      <c r="AS7" s="48">
        <f t="shared" si="18"/>
        <v>5.0912793657720279E-3</v>
      </c>
      <c r="AT7" s="48"/>
      <c r="AU7" s="48" t="e">
        <f t="shared" si="18"/>
        <v>#DIV/0!</v>
      </c>
      <c r="AV7" s="48">
        <v>26.439</v>
      </c>
      <c r="AW7" s="48">
        <f t="shared" si="18"/>
        <v>1.162804045134691E-2</v>
      </c>
      <c r="AX7" s="48">
        <v>52.410200000000003</v>
      </c>
      <c r="AY7" s="48">
        <f t="shared" si="18"/>
        <v>6.9999897920643539E-2</v>
      </c>
    </row>
    <row r="8" spans="1:51" outlineLevel="1" x14ac:dyDescent="0.2">
      <c r="A8" s="136">
        <v>42227</v>
      </c>
      <c r="B8" s="48">
        <v>21.177499999999998</v>
      </c>
      <c r="C8" s="48">
        <f t="shared" si="1"/>
        <v>2.5102982249781025E-2</v>
      </c>
      <c r="D8" s="48">
        <v>13.652900000000001</v>
      </c>
      <c r="E8" s="48">
        <f t="shared" si="1"/>
        <v>9.8074746862126805E-3</v>
      </c>
      <c r="F8" s="48">
        <v>48.398400000000002</v>
      </c>
      <c r="G8" s="48">
        <f t="shared" ref="G8" si="19">F8/F7-1</f>
        <v>4.000051571978358E-2</v>
      </c>
      <c r="H8">
        <v>10.286899999999999</v>
      </c>
      <c r="I8" s="48">
        <f t="shared" si="0"/>
        <v>0</v>
      </c>
      <c r="J8" s="48">
        <v>26.962199999999999</v>
      </c>
      <c r="K8" s="48">
        <f>J8/J7-1</f>
        <v>2.8036100339727588E-2</v>
      </c>
      <c r="L8" s="48">
        <v>11.256</v>
      </c>
      <c r="M8" s="48">
        <f t="shared" si="3"/>
        <v>2.941176470588247E-2</v>
      </c>
      <c r="N8" s="48">
        <v>8.1921999999999997</v>
      </c>
      <c r="O8" s="48">
        <f t="shared" si="3"/>
        <v>-1.6672468221483272E-2</v>
      </c>
      <c r="P8" s="48">
        <v>19.830400000000001</v>
      </c>
      <c r="Q8" s="48">
        <f t="shared" ref="Q8" si="20">P8/P7-1</f>
        <v>-4.1230382925298015E-3</v>
      </c>
      <c r="R8" s="48">
        <v>8.0052000000000003</v>
      </c>
      <c r="S8" s="48">
        <f t="shared" ref="S8:U8" si="21">R8/R7-1</f>
        <v>0</v>
      </c>
      <c r="T8" s="48">
        <v>54.682000000000002</v>
      </c>
      <c r="U8" s="48">
        <f t="shared" si="21"/>
        <v>1.1627369180534197E-2</v>
      </c>
      <c r="V8" s="48"/>
      <c r="W8" s="48"/>
      <c r="X8" s="48">
        <v>8.4215999999999998</v>
      </c>
      <c r="Y8" s="48">
        <f t="shared" ref="Y8:AY8" si="22">X8/X7-1</f>
        <v>-2.1858812051383292E-2</v>
      </c>
      <c r="Z8" s="48">
        <v>10.0564</v>
      </c>
      <c r="AA8" s="48">
        <f t="shared" si="22"/>
        <v>-1.1626878433762089E-2</v>
      </c>
      <c r="AB8" s="48">
        <v>15.1325</v>
      </c>
      <c r="AC8" s="48">
        <f t="shared" si="22"/>
        <v>0</v>
      </c>
      <c r="AD8" s="48">
        <v>15.527100000000001</v>
      </c>
      <c r="AE8" s="48">
        <f t="shared" si="22"/>
        <v>0</v>
      </c>
      <c r="AF8" s="48">
        <v>11.8606</v>
      </c>
      <c r="AG8" s="48">
        <f t="shared" si="22"/>
        <v>9.8940771772078051E-3</v>
      </c>
      <c r="AH8" s="48">
        <v>6.6135000000000002</v>
      </c>
      <c r="AI8" s="48">
        <f t="shared" si="22"/>
        <v>0</v>
      </c>
      <c r="AJ8" s="48">
        <v>4.2220000000000004</v>
      </c>
      <c r="AK8" s="48">
        <f t="shared" si="22"/>
        <v>0</v>
      </c>
      <c r="AL8" s="48">
        <v>15.588900000000001</v>
      </c>
      <c r="AM8" s="48">
        <f t="shared" si="22"/>
        <v>-5.2643669359470069E-3</v>
      </c>
      <c r="AN8" s="48"/>
      <c r="AO8" s="48" t="e">
        <f t="shared" si="22"/>
        <v>#DIV/0!</v>
      </c>
      <c r="AP8" s="48"/>
      <c r="AQ8" s="48" t="e">
        <f t="shared" si="22"/>
        <v>#DIV/0!</v>
      </c>
      <c r="AR8" s="48">
        <v>16.498799999999999</v>
      </c>
      <c r="AS8" s="48">
        <f t="shared" si="22"/>
        <v>-5.0654895433822622E-3</v>
      </c>
      <c r="AT8" s="48"/>
      <c r="AU8" s="48" t="e">
        <f t="shared" si="22"/>
        <v>#DIV/0!</v>
      </c>
      <c r="AV8" s="48">
        <v>26.560500000000001</v>
      </c>
      <c r="AW8" s="48">
        <f t="shared" si="22"/>
        <v>4.5954839441735285E-3</v>
      </c>
      <c r="AX8" s="48">
        <v>51.430599999999998</v>
      </c>
      <c r="AY8" s="48">
        <f t="shared" si="22"/>
        <v>-1.8691018160587158E-2</v>
      </c>
    </row>
    <row r="9" spans="1:51" outlineLevel="1" x14ac:dyDescent="0.2">
      <c r="A9" s="136">
        <v>42228</v>
      </c>
      <c r="B9" s="48">
        <v>20.658899999999999</v>
      </c>
      <c r="C9" s="48">
        <f t="shared" si="1"/>
        <v>-2.4488254043206203E-2</v>
      </c>
      <c r="D9" s="48">
        <v>14.5807</v>
      </c>
      <c r="E9" s="48">
        <f t="shared" si="1"/>
        <v>6.7956258377340983E-2</v>
      </c>
      <c r="F9" s="48">
        <v>47.467700000000001</v>
      </c>
      <c r="G9" s="48">
        <f t="shared" ref="G9:K9" si="23">F9/F8-1</f>
        <v>-1.922997454461306E-2</v>
      </c>
      <c r="H9">
        <v>10.360900000000001</v>
      </c>
      <c r="I9" s="48">
        <f t="shared" si="0"/>
        <v>7.1936151804723458E-3</v>
      </c>
      <c r="J9" s="48">
        <v>25.246500000000001</v>
      </c>
      <c r="K9" s="48">
        <f t="shared" si="23"/>
        <v>-6.363353138838812E-2</v>
      </c>
      <c r="L9" s="48">
        <v>11.3019</v>
      </c>
      <c r="M9" s="48">
        <f t="shared" ref="M9:O9" si="24">L9/L8-1</f>
        <v>4.0778251599147275E-3</v>
      </c>
      <c r="N9" s="48">
        <v>8.1227999999999998</v>
      </c>
      <c r="O9" s="48">
        <f t="shared" si="24"/>
        <v>-8.4714728644320614E-3</v>
      </c>
      <c r="P9" s="48">
        <v>19.542999999999999</v>
      </c>
      <c r="Q9" s="48">
        <f t="shared" ref="Q9" si="25">P9/P8-1</f>
        <v>-1.449289979022117E-2</v>
      </c>
      <c r="R9" s="48">
        <v>7.8959999999999999</v>
      </c>
      <c r="S9" s="48">
        <f t="shared" ref="S9:U9" si="26">R9/R8-1</f>
        <v>-1.3641133263378902E-2</v>
      </c>
      <c r="T9" s="48">
        <v>54.682000000000002</v>
      </c>
      <c r="U9" s="48">
        <f t="shared" si="26"/>
        <v>0</v>
      </c>
      <c r="V9" s="48"/>
      <c r="W9" s="48"/>
      <c r="X9" s="48">
        <v>8.4215999999999998</v>
      </c>
      <c r="Y9" s="48">
        <f t="shared" ref="Y9:AY9" si="27">X9/X8-1</f>
        <v>0</v>
      </c>
      <c r="Z9" s="48">
        <v>9.8788999999999998</v>
      </c>
      <c r="AA9" s="48">
        <f t="shared" si="27"/>
        <v>-1.765045145380062E-2</v>
      </c>
      <c r="AB9" s="48">
        <v>15.176</v>
      </c>
      <c r="AC9" s="48">
        <f t="shared" si="27"/>
        <v>2.8746076325789627E-3</v>
      </c>
      <c r="AD9" s="48">
        <v>15.2226</v>
      </c>
      <c r="AE9" s="48">
        <f t="shared" si="27"/>
        <v>-1.9610873891454328E-2</v>
      </c>
      <c r="AF9" s="48">
        <v>11.569900000000001</v>
      </c>
      <c r="AG9" s="48">
        <f t="shared" si="27"/>
        <v>-2.4509721261993467E-2</v>
      </c>
      <c r="AH9" s="48">
        <v>6.4522000000000004</v>
      </c>
      <c r="AI9" s="48">
        <f t="shared" si="27"/>
        <v>-2.4389506312844866E-2</v>
      </c>
      <c r="AJ9" s="48">
        <v>4.1203000000000003</v>
      </c>
      <c r="AK9" s="48">
        <f t="shared" si="27"/>
        <v>-2.4088109900521126E-2</v>
      </c>
      <c r="AL9" s="48">
        <v>15.259</v>
      </c>
      <c r="AM9" s="48">
        <f t="shared" si="27"/>
        <v>-2.1162493825734985E-2</v>
      </c>
      <c r="AN9" s="48"/>
      <c r="AO9" s="48" t="e">
        <f t="shared" si="27"/>
        <v>#DIV/0!</v>
      </c>
      <c r="AP9" s="48"/>
      <c r="AQ9" s="48" t="e">
        <f t="shared" si="27"/>
        <v>#DIV/0!</v>
      </c>
      <c r="AR9" s="48">
        <v>16.204899999999999</v>
      </c>
      <c r="AS9" s="48">
        <f t="shared" si="27"/>
        <v>-1.781341673333825E-2</v>
      </c>
      <c r="AT9" s="48"/>
      <c r="AU9" s="48" t="e">
        <f t="shared" si="27"/>
        <v>#DIV/0!</v>
      </c>
      <c r="AV9" s="48">
        <v>26.195900000000002</v>
      </c>
      <c r="AW9" s="48">
        <f t="shared" si="27"/>
        <v>-1.3727151220797817E-2</v>
      </c>
      <c r="AX9" s="48">
        <v>50.451000000000001</v>
      </c>
      <c r="AY9" s="48">
        <f t="shared" si="27"/>
        <v>-1.9047026478399953E-2</v>
      </c>
    </row>
    <row r="10" spans="1:51" outlineLevel="1" x14ac:dyDescent="0.2">
      <c r="A10" s="136">
        <v>42229</v>
      </c>
      <c r="B10" s="48">
        <v>19.8809</v>
      </c>
      <c r="C10" s="48">
        <f t="shared" si="1"/>
        <v>-3.7659313903450786E-2</v>
      </c>
      <c r="D10" s="48">
        <v>15.5749</v>
      </c>
      <c r="E10" s="48">
        <f t="shared" si="1"/>
        <v>6.8186026733970229E-2</v>
      </c>
      <c r="F10" s="48">
        <v>44.6755</v>
      </c>
      <c r="G10" s="48">
        <f t="shared" ref="G10:K10" si="28">F10/F9-1</f>
        <v>-5.8823157641933355E-2</v>
      </c>
      <c r="H10">
        <v>10.212899999999999</v>
      </c>
      <c r="I10" s="48">
        <f t="shared" si="0"/>
        <v>-1.42844733565618E-2</v>
      </c>
      <c r="J10" s="48">
        <v>23.4817</v>
      </c>
      <c r="K10" s="48">
        <f t="shared" si="28"/>
        <v>-6.9902758798249254E-2</v>
      </c>
      <c r="L10" s="48">
        <v>11.347899999999999</v>
      </c>
      <c r="M10" s="48">
        <f t="shared" ref="M10:O10" si="29">L10/L9-1</f>
        <v>4.0701121050441547E-3</v>
      </c>
      <c r="N10" s="48">
        <v>8.0533999999999999</v>
      </c>
      <c r="O10" s="48">
        <f t="shared" si="29"/>
        <v>-8.5438518737380731E-3</v>
      </c>
      <c r="P10" s="48">
        <v>19.296600000000002</v>
      </c>
      <c r="Q10" s="48">
        <f t="shared" ref="Q10" si="30">P10/P9-1</f>
        <v>-1.2608094970065875E-2</v>
      </c>
      <c r="R10" s="48">
        <v>7.8232999999999997</v>
      </c>
      <c r="S10" s="48">
        <f t="shared" ref="S10:U10" si="31">R10/R9-1</f>
        <v>-9.207193515704204E-3</v>
      </c>
      <c r="T10" s="48">
        <v>53.7393</v>
      </c>
      <c r="U10" s="48">
        <f t="shared" si="31"/>
        <v>-1.7239676676054305E-2</v>
      </c>
      <c r="V10" s="48"/>
      <c r="W10" s="48"/>
      <c r="X10" s="48">
        <v>8.3745999999999992</v>
      </c>
      <c r="Y10" s="48">
        <f t="shared" ref="Y10:AY10" si="32">X10/X9-1</f>
        <v>-5.5808872423293021E-3</v>
      </c>
      <c r="Z10" s="48">
        <v>9.7606000000000002</v>
      </c>
      <c r="AA10" s="48">
        <f t="shared" si="32"/>
        <v>-1.1975017461458237E-2</v>
      </c>
      <c r="AB10" s="48">
        <v>15.002000000000001</v>
      </c>
      <c r="AC10" s="48">
        <f t="shared" si="32"/>
        <v>-1.1465471797575066E-2</v>
      </c>
      <c r="AD10" s="48">
        <v>15.1922</v>
      </c>
      <c r="AE10" s="48">
        <f t="shared" si="32"/>
        <v>-1.997030730624183E-3</v>
      </c>
      <c r="AF10" s="48">
        <v>11.569900000000001</v>
      </c>
      <c r="AG10" s="48">
        <f t="shared" si="32"/>
        <v>0</v>
      </c>
      <c r="AH10" s="48">
        <v>6.2370999999999999</v>
      </c>
      <c r="AI10" s="48">
        <f t="shared" si="32"/>
        <v>-3.3337466290567663E-2</v>
      </c>
      <c r="AJ10" s="48">
        <v>4.2220000000000004</v>
      </c>
      <c r="AK10" s="48">
        <f t="shared" si="32"/>
        <v>2.4682668737713298E-2</v>
      </c>
      <c r="AL10" s="48">
        <v>14.5991</v>
      </c>
      <c r="AM10" s="48">
        <f t="shared" si="32"/>
        <v>-4.3246608558883293E-2</v>
      </c>
      <c r="AN10" s="48"/>
      <c r="AO10" s="48" t="e">
        <f t="shared" si="32"/>
        <v>#DIV/0!</v>
      </c>
      <c r="AP10" s="48"/>
      <c r="AQ10" s="48" t="e">
        <f t="shared" si="32"/>
        <v>#DIV/0!</v>
      </c>
      <c r="AR10" s="48">
        <v>15.7012</v>
      </c>
      <c r="AS10" s="48">
        <f t="shared" si="32"/>
        <v>-3.1083190886706968E-2</v>
      </c>
      <c r="AT10" s="48"/>
      <c r="AU10" s="48" t="e">
        <f t="shared" si="32"/>
        <v>#DIV/0!</v>
      </c>
      <c r="AV10" s="48">
        <v>25.831199999999999</v>
      </c>
      <c r="AW10" s="48">
        <f t="shared" si="32"/>
        <v>-1.3922025965895535E-2</v>
      </c>
      <c r="AX10" s="48">
        <v>51.430599999999998</v>
      </c>
      <c r="AY10" s="48">
        <f t="shared" si="32"/>
        <v>1.9416859923490071E-2</v>
      </c>
    </row>
    <row r="11" spans="1:51" outlineLevel="1" x14ac:dyDescent="0.2">
      <c r="A11" s="136">
        <v>42230</v>
      </c>
      <c r="B11" s="48">
        <v>20.2684</v>
      </c>
      <c r="C11" s="48">
        <f t="shared" si="1"/>
        <v>1.9491069317787435E-2</v>
      </c>
      <c r="D11" s="48">
        <v>15.243499999999999</v>
      </c>
      <c r="E11" s="48">
        <f t="shared" si="1"/>
        <v>-2.1277825218781521E-2</v>
      </c>
      <c r="F11" s="48">
        <v>45.42</v>
      </c>
      <c r="G11" s="48">
        <f t="shared" ref="G11:K11" si="33">F11/F10-1</f>
        <v>1.6664614833633795E-2</v>
      </c>
      <c r="H11">
        <v>10.1389</v>
      </c>
      <c r="I11" s="48">
        <f t="shared" si="0"/>
        <v>-7.2457382330189946E-3</v>
      </c>
      <c r="J11" s="48">
        <v>25.001300000000001</v>
      </c>
      <c r="K11" s="48">
        <f t="shared" si="33"/>
        <v>6.4714224268259901E-2</v>
      </c>
      <c r="L11" s="48">
        <v>11.256</v>
      </c>
      <c r="M11" s="48">
        <f t="shared" ref="M11:O11" si="34">L11/L10-1</f>
        <v>-8.0984146846552196E-3</v>
      </c>
      <c r="N11" s="48">
        <v>8.0533999999999999</v>
      </c>
      <c r="O11" s="48">
        <f t="shared" si="34"/>
        <v>0</v>
      </c>
      <c r="P11" s="48">
        <v>19.214500000000001</v>
      </c>
      <c r="Q11" s="48">
        <f t="shared" ref="Q11" si="35">P11/P10-1</f>
        <v>-4.2546355316480655E-3</v>
      </c>
      <c r="R11" s="48">
        <v>7.7869000000000002</v>
      </c>
      <c r="S11" s="48">
        <f t="shared" ref="S11:U11" si="36">R11/R10-1</f>
        <v>-4.6527680134981209E-3</v>
      </c>
      <c r="T11" s="48">
        <v>54.0535</v>
      </c>
      <c r="U11" s="48">
        <f t="shared" si="36"/>
        <v>5.8467453055770502E-3</v>
      </c>
      <c r="V11" s="48"/>
      <c r="W11" s="48"/>
      <c r="X11" s="48">
        <v>8.6097999999999999</v>
      </c>
      <c r="Y11" s="48">
        <f t="shared" ref="Y11:AY11" si="37">X11/X10-1</f>
        <v>2.8084923459031019E-2</v>
      </c>
      <c r="Z11" s="48">
        <v>9.6423000000000005</v>
      </c>
      <c r="AA11" s="48">
        <f t="shared" si="37"/>
        <v>-1.2120156547753225E-2</v>
      </c>
      <c r="AB11" s="48">
        <v>14.5672</v>
      </c>
      <c r="AC11" s="48">
        <f t="shared" si="37"/>
        <v>-2.8982802293027632E-2</v>
      </c>
      <c r="AD11" s="48">
        <v>15.2226</v>
      </c>
      <c r="AE11" s="48">
        <f t="shared" si="37"/>
        <v>2.0010268427219646E-3</v>
      </c>
      <c r="AF11" s="48">
        <v>11.511799999999999</v>
      </c>
      <c r="AG11" s="48">
        <f t="shared" si="37"/>
        <v>-5.0216510082197185E-3</v>
      </c>
      <c r="AH11" s="48">
        <v>6.3983999999999996</v>
      </c>
      <c r="AI11" s="48">
        <f t="shared" si="37"/>
        <v>2.5861377883952485E-2</v>
      </c>
      <c r="AJ11" s="48">
        <v>4.1711999999999998</v>
      </c>
      <c r="AK11" s="48">
        <f t="shared" si="37"/>
        <v>-1.2032212221696037E-2</v>
      </c>
      <c r="AL11" s="48">
        <v>14.351699999999999</v>
      </c>
      <c r="AM11" s="48">
        <f t="shared" si="37"/>
        <v>-1.6946250111308236E-2</v>
      </c>
      <c r="AN11" s="48"/>
      <c r="AO11" s="48" t="e">
        <f t="shared" si="37"/>
        <v>#DIV/0!</v>
      </c>
      <c r="AP11" s="48"/>
      <c r="AQ11" s="48" t="e">
        <f t="shared" si="37"/>
        <v>#DIV/0!</v>
      </c>
      <c r="AR11" s="48">
        <v>15.911099999999999</v>
      </c>
      <c r="AS11" s="48">
        <f t="shared" si="37"/>
        <v>1.3368404962677882E-2</v>
      </c>
      <c r="AT11" s="48"/>
      <c r="AU11" s="48" t="e">
        <f t="shared" si="37"/>
        <v>#DIV/0!</v>
      </c>
      <c r="AV11" s="48">
        <v>25.4057</v>
      </c>
      <c r="AW11" s="48">
        <f t="shared" si="37"/>
        <v>-1.6472328037412054E-2</v>
      </c>
      <c r="AX11" s="48">
        <v>51.430599999999998</v>
      </c>
      <c r="AY11" s="48">
        <f t="shared" si="37"/>
        <v>0</v>
      </c>
    </row>
    <row r="12" spans="1:51" outlineLevel="1" x14ac:dyDescent="0.2">
      <c r="A12" s="136">
        <v>42233</v>
      </c>
      <c r="B12" s="48">
        <v>19.0017</v>
      </c>
      <c r="C12" s="48">
        <f t="shared" si="1"/>
        <v>-6.2496299658581833E-2</v>
      </c>
      <c r="D12" s="48">
        <v>14.3156</v>
      </c>
      <c r="E12" s="48">
        <f t="shared" si="1"/>
        <v>-6.0871847016761182E-2</v>
      </c>
      <c r="F12" s="48">
        <v>43.744700000000002</v>
      </c>
      <c r="G12" s="48">
        <f t="shared" ref="G12:K12" si="38">F12/F11-1</f>
        <v>-3.6884632320563604E-2</v>
      </c>
      <c r="H12">
        <v>10.360900000000001</v>
      </c>
      <c r="I12" s="48">
        <f t="shared" si="0"/>
        <v>2.1895866415488907E-2</v>
      </c>
      <c r="J12" s="48">
        <v>23.7758</v>
      </c>
      <c r="K12" s="48">
        <f t="shared" si="38"/>
        <v>-4.9017451092543185E-2</v>
      </c>
      <c r="L12" s="48">
        <v>11.164099999999999</v>
      </c>
      <c r="M12" s="48">
        <f t="shared" ref="M12:O12" si="39">L12/L11-1</f>
        <v>-8.1645344705046918E-3</v>
      </c>
      <c r="N12" s="48">
        <v>7.7756999999999996</v>
      </c>
      <c r="O12" s="48">
        <f t="shared" si="39"/>
        <v>-3.4482330444284393E-2</v>
      </c>
      <c r="P12" s="48">
        <v>18.9682</v>
      </c>
      <c r="Q12" s="48">
        <f>P12/P11-1</f>
        <v>-1.2818444403965845E-2</v>
      </c>
      <c r="R12" s="48">
        <v>7.8232999999999997</v>
      </c>
      <c r="S12" s="48">
        <f>R12/R11-1</f>
        <v>4.67451745880898E-3</v>
      </c>
      <c r="T12" s="48">
        <v>55.6248</v>
      </c>
      <c r="U12" s="48">
        <f>T12/T11-1</f>
        <v>2.9069347960816616E-2</v>
      </c>
      <c r="V12" s="48"/>
      <c r="W12" s="48"/>
      <c r="X12" s="48">
        <v>8.4687000000000001</v>
      </c>
      <c r="Y12" s="48">
        <f>X12/X11-1</f>
        <v>-1.6388301702710883E-2</v>
      </c>
      <c r="Z12" s="48">
        <v>9.4055999999999997</v>
      </c>
      <c r="AA12" s="48">
        <f>Z12/Z11-1</f>
        <v>-2.4548085000466791E-2</v>
      </c>
      <c r="AB12" s="48">
        <v>14.132300000000001</v>
      </c>
      <c r="AC12" s="48">
        <f>AB12/AB11-1</f>
        <v>-2.9854742160470016E-2</v>
      </c>
      <c r="AD12" s="48">
        <v>15.3749</v>
      </c>
      <c r="AE12" s="48">
        <f>AD12/AD11-1</f>
        <v>1.0004861193225967E-2</v>
      </c>
      <c r="AF12" s="48">
        <v>11.569900000000001</v>
      </c>
      <c r="AG12" s="48">
        <f>AF12/AF11-1</f>
        <v>5.0469952570406651E-3</v>
      </c>
      <c r="AH12" s="48">
        <v>6.1833999999999998</v>
      </c>
      <c r="AI12" s="48">
        <f>AH12/AH11-1</f>
        <v>-3.3602150537634379E-2</v>
      </c>
      <c r="AJ12" s="48">
        <v>4.1711999999999998</v>
      </c>
      <c r="AK12" s="48">
        <f>AJ12/AJ11-1</f>
        <v>0</v>
      </c>
      <c r="AL12" s="48">
        <v>14.1867</v>
      </c>
      <c r="AM12" s="48">
        <f>AL12/AL11-1</f>
        <v>-1.1496895838123633E-2</v>
      </c>
      <c r="AN12" s="48"/>
      <c r="AO12" s="48" t="e">
        <f>AN12/AN11-1</f>
        <v>#DIV/0!</v>
      </c>
      <c r="AP12" s="48"/>
      <c r="AQ12" s="48" t="e">
        <f>AP12/AP11-1</f>
        <v>#DIV/0!</v>
      </c>
      <c r="AR12" s="48">
        <v>15.7431</v>
      </c>
      <c r="AS12" s="48">
        <f>AR12/AR11-1</f>
        <v>-1.0558666591247601E-2</v>
      </c>
      <c r="AT12" s="48"/>
      <c r="AU12" s="48" t="e">
        <f>AT12/AT11-1</f>
        <v>#DIV/0!</v>
      </c>
      <c r="AV12" s="48">
        <v>24.919499999999999</v>
      </c>
      <c r="AW12" s="48">
        <f>AV12/AV11-1</f>
        <v>-1.9137437661627121E-2</v>
      </c>
      <c r="AX12" s="48">
        <v>50.451000000000001</v>
      </c>
      <c r="AY12" s="48">
        <f>AX12/AX11-1</f>
        <v>-1.9047026478399953E-2</v>
      </c>
    </row>
    <row r="13" spans="1:51" outlineLevel="1" x14ac:dyDescent="0.2">
      <c r="A13" s="136">
        <v>42234</v>
      </c>
      <c r="B13" s="48">
        <v>19.906500000000001</v>
      </c>
      <c r="C13" s="48">
        <f t="shared" si="1"/>
        <v>4.7616792181752299E-2</v>
      </c>
      <c r="D13" s="48">
        <v>14.5807</v>
      </c>
      <c r="E13" s="48">
        <f t="shared" si="1"/>
        <v>1.8518259800497372E-2</v>
      </c>
      <c r="F13" s="48">
        <v>46.071599999999997</v>
      </c>
      <c r="G13" s="48">
        <f t="shared" ref="G13:K13" si="40">F13/F12-1</f>
        <v>5.3192729633532609E-2</v>
      </c>
      <c r="H13">
        <v>10.360900000000001</v>
      </c>
      <c r="I13" s="48">
        <f t="shared" si="0"/>
        <v>0</v>
      </c>
      <c r="J13" s="48">
        <v>23.5307</v>
      </c>
      <c r="K13" s="48">
        <f t="shared" si="40"/>
        <v>-1.0308801386283539E-2</v>
      </c>
      <c r="L13" s="48">
        <v>11.393800000000001</v>
      </c>
      <c r="M13" s="48">
        <f t="shared" ref="M13:O13" si="41">L13/L12-1</f>
        <v>2.0574878404887142E-2</v>
      </c>
      <c r="N13" s="48">
        <v>7.8451000000000004</v>
      </c>
      <c r="O13" s="48">
        <f t="shared" si="41"/>
        <v>8.9252414573608441E-3</v>
      </c>
      <c r="P13" s="48">
        <v>19.132400000000001</v>
      </c>
      <c r="Q13" s="48">
        <f t="shared" ref="Q13" si="42">P13/P12-1</f>
        <v>8.6565936672957644E-3</v>
      </c>
      <c r="R13" s="48">
        <v>7.7869000000000002</v>
      </c>
      <c r="S13" s="48">
        <f t="shared" ref="S13:U13" si="43">R13/R12-1</f>
        <v>-4.6527680134981209E-3</v>
      </c>
      <c r="T13" s="48">
        <v>55.310600000000001</v>
      </c>
      <c r="U13" s="48">
        <f t="shared" si="43"/>
        <v>-5.6485596352705558E-3</v>
      </c>
      <c r="V13" s="48"/>
      <c r="W13" s="48"/>
      <c r="X13" s="48">
        <v>8.3745999999999992</v>
      </c>
      <c r="Y13" s="48">
        <f t="shared" ref="Y13:AY13" si="44">X13/X12-1</f>
        <v>-1.1111504717371101E-2</v>
      </c>
      <c r="Z13" s="48">
        <v>9.7013999999999996</v>
      </c>
      <c r="AA13" s="48">
        <f t="shared" si="44"/>
        <v>3.1449349323807052E-2</v>
      </c>
      <c r="AB13" s="48">
        <v>13.175700000000001</v>
      </c>
      <c r="AC13" s="48">
        <f t="shared" si="44"/>
        <v>-6.7688911217565373E-2</v>
      </c>
      <c r="AD13" s="48">
        <v>15.2226</v>
      </c>
      <c r="AE13" s="48">
        <f t="shared" si="44"/>
        <v>-9.9057554845884965E-3</v>
      </c>
      <c r="AF13" s="48">
        <v>11.511799999999999</v>
      </c>
      <c r="AG13" s="48">
        <f t="shared" si="44"/>
        <v>-5.0216510082197185E-3</v>
      </c>
      <c r="AH13" s="48">
        <v>6.2908999999999997</v>
      </c>
      <c r="AI13" s="48">
        <f t="shared" si="44"/>
        <v>1.7385257301808066E-2</v>
      </c>
      <c r="AJ13" s="48">
        <v>4.1711999999999998</v>
      </c>
      <c r="AK13" s="48">
        <f t="shared" si="44"/>
        <v>0</v>
      </c>
      <c r="AL13" s="48">
        <v>14.1043</v>
      </c>
      <c r="AM13" s="48">
        <f t="shared" si="44"/>
        <v>-5.8082570294712976E-3</v>
      </c>
      <c r="AN13" s="48"/>
      <c r="AO13" s="48" t="e">
        <f t="shared" si="44"/>
        <v>#DIV/0!</v>
      </c>
      <c r="AP13" s="48"/>
      <c r="AQ13" s="48" t="e">
        <f t="shared" si="44"/>
        <v>#DIV/0!</v>
      </c>
      <c r="AR13" s="48">
        <v>15.6592</v>
      </c>
      <c r="AS13" s="48">
        <f t="shared" si="44"/>
        <v>-5.329318876206024E-3</v>
      </c>
      <c r="AT13" s="48"/>
      <c r="AU13" s="48" t="e">
        <f t="shared" si="44"/>
        <v>#DIV/0!</v>
      </c>
      <c r="AV13" s="48">
        <v>25.344999999999999</v>
      </c>
      <c r="AW13" s="48">
        <f t="shared" si="44"/>
        <v>1.7074981440237558E-2</v>
      </c>
      <c r="AX13" s="48">
        <v>50.451000000000001</v>
      </c>
      <c r="AY13" s="48">
        <f t="shared" si="44"/>
        <v>0</v>
      </c>
    </row>
    <row r="14" spans="1:51" outlineLevel="1" x14ac:dyDescent="0.2">
      <c r="A14" s="136">
        <v>42235</v>
      </c>
      <c r="B14" s="48">
        <v>19.906500000000001</v>
      </c>
      <c r="C14" s="48">
        <f t="shared" si="1"/>
        <v>0</v>
      </c>
      <c r="D14" s="48">
        <v>13.851699999999999</v>
      </c>
      <c r="E14" s="48">
        <f t="shared" si="1"/>
        <v>-4.9997599566550366E-2</v>
      </c>
      <c r="F14" s="48">
        <v>46.071599999999997</v>
      </c>
      <c r="G14" s="48">
        <f t="shared" ref="G14:K14" si="45">F14/F13-1</f>
        <v>0</v>
      </c>
      <c r="H14">
        <v>10.212899999999999</v>
      </c>
      <c r="I14" s="48">
        <f t="shared" si="0"/>
        <v>-1.42844733565618E-2</v>
      </c>
      <c r="J14" s="48">
        <v>23.971900000000002</v>
      </c>
      <c r="K14" s="48">
        <f t="shared" si="45"/>
        <v>1.8749973438954237E-2</v>
      </c>
      <c r="L14" s="48">
        <v>11.4857</v>
      </c>
      <c r="M14" s="48">
        <f t="shared" ref="M14:O14" si="46">L14/L13-1</f>
        <v>8.06579016658171E-3</v>
      </c>
      <c r="N14" s="48">
        <v>7.984</v>
      </c>
      <c r="O14" s="48">
        <f t="shared" si="46"/>
        <v>1.7705319243859208E-2</v>
      </c>
      <c r="P14" s="48">
        <v>19.3416</v>
      </c>
      <c r="Q14" s="48">
        <f t="shared" ref="Q14" si="47">P14/P13-1</f>
        <v>1.093433129142185E-2</v>
      </c>
      <c r="R14" s="48">
        <v>7.6776999999999997</v>
      </c>
      <c r="S14" s="48">
        <f t="shared" ref="S14:U14" si="48">R14/R13-1</f>
        <v>-1.4023552376427162E-2</v>
      </c>
      <c r="T14" s="48">
        <v>53.424999999999997</v>
      </c>
      <c r="U14" s="48">
        <f t="shared" si="48"/>
        <v>-3.4091114542239676E-2</v>
      </c>
      <c r="V14" s="48"/>
      <c r="W14" s="48"/>
      <c r="X14" s="48">
        <v>8.0922999999999998</v>
      </c>
      <c r="Y14" s="48">
        <f t="shared" ref="Y14:AY14" si="49">X14/X13-1</f>
        <v>-3.3709072672127527E-2</v>
      </c>
      <c r="Z14" s="48">
        <v>9.6423000000000005</v>
      </c>
      <c r="AA14" s="48">
        <f t="shared" si="49"/>
        <v>-6.0919042612405105E-3</v>
      </c>
      <c r="AB14" s="48">
        <v>14.045400000000001</v>
      </c>
      <c r="AC14" s="48">
        <f t="shared" si="49"/>
        <v>6.6007878139301868E-2</v>
      </c>
      <c r="AD14" s="48">
        <v>15.2226</v>
      </c>
      <c r="AE14" s="48">
        <f t="shared" si="49"/>
        <v>0</v>
      </c>
      <c r="AF14" s="48">
        <v>11.686199999999999</v>
      </c>
      <c r="AG14" s="48">
        <f t="shared" si="49"/>
        <v>1.5149672509946255E-2</v>
      </c>
      <c r="AH14" s="48">
        <v>6.2908999999999997</v>
      </c>
      <c r="AI14" s="48">
        <f t="shared" si="49"/>
        <v>0</v>
      </c>
      <c r="AJ14" s="48">
        <v>4.2728999999999999</v>
      </c>
      <c r="AK14" s="48">
        <f t="shared" si="49"/>
        <v>2.4381472957422323E-2</v>
      </c>
      <c r="AL14" s="48">
        <v>14.1043</v>
      </c>
      <c r="AM14" s="48">
        <f t="shared" si="49"/>
        <v>0</v>
      </c>
      <c r="AN14" s="48"/>
      <c r="AO14" s="48" t="e">
        <f t="shared" si="49"/>
        <v>#DIV/0!</v>
      </c>
      <c r="AP14" s="48"/>
      <c r="AQ14" s="48" t="e">
        <f t="shared" si="49"/>
        <v>#DIV/0!</v>
      </c>
      <c r="AR14" s="48">
        <v>16.036999999999999</v>
      </c>
      <c r="AS14" s="48">
        <f t="shared" si="49"/>
        <v>2.4126392152855836E-2</v>
      </c>
      <c r="AT14" s="48"/>
      <c r="AU14" s="48" t="e">
        <f t="shared" si="49"/>
        <v>#DIV/0!</v>
      </c>
      <c r="AV14" s="48">
        <v>24.797899999999998</v>
      </c>
      <c r="AW14" s="48">
        <f t="shared" si="49"/>
        <v>-2.1586111659104401E-2</v>
      </c>
      <c r="AX14" s="48">
        <v>50.940800000000003</v>
      </c>
      <c r="AY14" s="48">
        <f t="shared" si="49"/>
        <v>9.7084299617451464E-3</v>
      </c>
    </row>
    <row r="15" spans="1:51" outlineLevel="1" x14ac:dyDescent="0.2">
      <c r="A15" s="136">
        <v>42236</v>
      </c>
      <c r="B15" s="48">
        <v>19.363600000000002</v>
      </c>
      <c r="C15" s="48">
        <f t="shared" si="1"/>
        <v>-2.7272498932509492E-2</v>
      </c>
      <c r="D15" s="48">
        <v>14.3819</v>
      </c>
      <c r="E15" s="48">
        <f t="shared" si="1"/>
        <v>3.8276890201202729E-2</v>
      </c>
      <c r="F15" s="48">
        <v>45.047800000000002</v>
      </c>
      <c r="G15" s="48">
        <f t="shared" ref="G15:K15" si="50">F15/F14-1</f>
        <v>-2.2221932817614198E-2</v>
      </c>
      <c r="H15">
        <v>10.360900000000001</v>
      </c>
      <c r="I15" s="48">
        <f t="shared" si="0"/>
        <v>1.4491476466038211E-2</v>
      </c>
      <c r="J15" s="48">
        <v>23.922899999999998</v>
      </c>
      <c r="K15" s="48">
        <f t="shared" si="50"/>
        <v>-2.04405992015666E-3</v>
      </c>
      <c r="L15" s="48">
        <v>11.026300000000001</v>
      </c>
      <c r="M15" s="48">
        <f t="shared" ref="M15:O15" si="51">L15/L14-1</f>
        <v>-3.9997562186022462E-2</v>
      </c>
      <c r="N15" s="48">
        <v>7.8451000000000004</v>
      </c>
      <c r="O15" s="48">
        <f t="shared" si="51"/>
        <v>-1.7397294589178269E-2</v>
      </c>
      <c r="P15" s="48">
        <v>19.0899</v>
      </c>
      <c r="Q15" s="48">
        <f t="shared" ref="Q15" si="52">P15/P14-1</f>
        <v>-1.301340116639782E-2</v>
      </c>
      <c r="R15" s="48">
        <v>7.5321999999999996</v>
      </c>
      <c r="S15" s="48">
        <f t="shared" ref="S15:U15" si="53">R15/R14-1</f>
        <v>-1.8950987926071639E-2</v>
      </c>
      <c r="T15" s="48">
        <v>52.796500000000002</v>
      </c>
      <c r="U15" s="48">
        <f t="shared" si="53"/>
        <v>-1.1764155357978368E-2</v>
      </c>
      <c r="V15" s="48"/>
      <c r="W15" s="48"/>
      <c r="X15" s="48">
        <v>7.9981999999999998</v>
      </c>
      <c r="Y15" s="48">
        <f t="shared" ref="Y15:AY15" si="54">X15/X14-1</f>
        <v>-1.1628338049751052E-2</v>
      </c>
      <c r="Z15" s="48">
        <v>9.5831</v>
      </c>
      <c r="AA15" s="48">
        <f t="shared" si="54"/>
        <v>-6.1396139925121718E-3</v>
      </c>
      <c r="AB15" s="48">
        <v>14.088900000000001</v>
      </c>
      <c r="AC15" s="48">
        <f t="shared" si="54"/>
        <v>3.0970994062111679E-3</v>
      </c>
      <c r="AD15" s="48">
        <v>15.1922</v>
      </c>
      <c r="AE15" s="48">
        <f t="shared" si="54"/>
        <v>-1.997030730624183E-3</v>
      </c>
      <c r="AF15" s="48">
        <v>11.6281</v>
      </c>
      <c r="AG15" s="48">
        <f t="shared" si="54"/>
        <v>-4.971675993907354E-3</v>
      </c>
      <c r="AH15" s="48">
        <v>5.9683000000000002</v>
      </c>
      <c r="AI15" s="48">
        <f t="shared" si="54"/>
        <v>-5.1280420925463699E-2</v>
      </c>
      <c r="AJ15" s="48">
        <v>4.2220000000000004</v>
      </c>
      <c r="AK15" s="48">
        <f t="shared" si="54"/>
        <v>-1.1912284397013639E-2</v>
      </c>
      <c r="AL15" s="48">
        <v>14.021800000000001</v>
      </c>
      <c r="AM15" s="48">
        <f t="shared" si="54"/>
        <v>-5.849280006806401E-3</v>
      </c>
      <c r="AN15" s="48"/>
      <c r="AO15" s="48" t="e">
        <f t="shared" si="54"/>
        <v>#DIV/0!</v>
      </c>
      <c r="AP15" s="48"/>
      <c r="AQ15" s="48" t="e">
        <f t="shared" si="54"/>
        <v>#DIV/0!</v>
      </c>
      <c r="AR15" s="48">
        <v>16.036999999999999</v>
      </c>
      <c r="AS15" s="48">
        <f t="shared" si="54"/>
        <v>0</v>
      </c>
      <c r="AT15" s="48"/>
      <c r="AU15" s="48" t="e">
        <f t="shared" si="54"/>
        <v>#DIV/0!</v>
      </c>
      <c r="AV15" s="48">
        <v>24.676400000000001</v>
      </c>
      <c r="AW15" s="48">
        <f t="shared" si="54"/>
        <v>-4.8996084345850344E-3</v>
      </c>
      <c r="AX15" s="48">
        <v>49.961199999999998</v>
      </c>
      <c r="AY15" s="48">
        <f t="shared" si="54"/>
        <v>-1.9230165211382766E-2</v>
      </c>
    </row>
    <row r="16" spans="1:51" outlineLevel="1" x14ac:dyDescent="0.2">
      <c r="A16" s="136">
        <v>42237</v>
      </c>
      <c r="B16" s="48">
        <v>19.182600000000001</v>
      </c>
      <c r="C16" s="48">
        <f t="shared" si="1"/>
        <v>-9.347435394244874E-3</v>
      </c>
      <c r="D16" s="48">
        <v>14.7133</v>
      </c>
      <c r="E16" s="48">
        <f t="shared" si="1"/>
        <v>2.304285247429072E-2</v>
      </c>
      <c r="F16" s="48">
        <v>43.744700000000002</v>
      </c>
      <c r="G16" s="48">
        <f t="shared" ref="G16:K16" si="55">F16/F15-1</f>
        <v>-2.8927050821571765E-2</v>
      </c>
      <c r="H16">
        <v>10.1389</v>
      </c>
      <c r="I16" s="48">
        <f t="shared" si="0"/>
        <v>-2.1426710034842644E-2</v>
      </c>
      <c r="J16" s="48">
        <v>23.726800000000001</v>
      </c>
      <c r="K16" s="48">
        <f t="shared" si="55"/>
        <v>-8.1971667314580943E-3</v>
      </c>
      <c r="L16" s="48">
        <v>11.0722</v>
      </c>
      <c r="M16" s="48">
        <f t="shared" ref="M16:O16" si="56">L16/L15-1</f>
        <v>4.1627744574335157E-3</v>
      </c>
      <c r="N16" s="48">
        <v>7.4286000000000003</v>
      </c>
      <c r="O16" s="48">
        <f t="shared" si="56"/>
        <v>-5.3090464111356095E-2</v>
      </c>
      <c r="P16" s="48">
        <v>18.963999999999999</v>
      </c>
      <c r="Q16" s="48">
        <f t="shared" ref="Q16" si="57">P16/P15-1</f>
        <v>-6.5951105034600666E-3</v>
      </c>
      <c r="R16" s="48">
        <v>7.2774999999999999</v>
      </c>
      <c r="S16" s="48">
        <f t="shared" ref="S16:U16" si="58">R16/R15-1</f>
        <v>-3.3814821698839648E-2</v>
      </c>
      <c r="T16" s="48">
        <v>52.167900000000003</v>
      </c>
      <c r="U16" s="48">
        <f t="shared" si="58"/>
        <v>-1.1906092259903578E-2</v>
      </c>
      <c r="V16" s="48"/>
      <c r="W16" s="48"/>
      <c r="X16" s="48">
        <v>7.81</v>
      </c>
      <c r="Y16" s="48">
        <f t="shared" ref="Y16:AY16" si="59">X16/X15-1</f>
        <v>-2.3530294316221223E-2</v>
      </c>
      <c r="Z16" s="48">
        <v>9.5831</v>
      </c>
      <c r="AA16" s="48">
        <f t="shared" si="59"/>
        <v>0</v>
      </c>
      <c r="AB16" s="48">
        <v>13.6975</v>
      </c>
      <c r="AC16" s="48">
        <f t="shared" si="59"/>
        <v>-2.7780735188694727E-2</v>
      </c>
      <c r="AD16" s="48">
        <v>14.7051</v>
      </c>
      <c r="AE16" s="48">
        <f t="shared" si="59"/>
        <v>-3.206250575953451E-2</v>
      </c>
      <c r="AF16" s="48">
        <v>11.2211</v>
      </c>
      <c r="AG16" s="48">
        <f t="shared" si="59"/>
        <v>-3.5001418976445042E-2</v>
      </c>
      <c r="AH16" s="48">
        <v>6.1742999999999997</v>
      </c>
      <c r="AI16" s="48">
        <f t="shared" si="59"/>
        <v>3.4515691235360135E-2</v>
      </c>
      <c r="AJ16" s="48">
        <v>4.2220000000000004</v>
      </c>
      <c r="AK16" s="48">
        <f t="shared" si="59"/>
        <v>0</v>
      </c>
      <c r="AL16" s="48">
        <v>13.6919</v>
      </c>
      <c r="AM16" s="48">
        <f t="shared" si="59"/>
        <v>-2.3527649802450479E-2</v>
      </c>
      <c r="AN16" s="48"/>
      <c r="AO16" s="48" t="e">
        <f t="shared" si="59"/>
        <v>#DIV/0!</v>
      </c>
      <c r="AP16" s="48"/>
      <c r="AQ16" s="48" t="e">
        <f t="shared" si="59"/>
        <v>#DIV/0!</v>
      </c>
      <c r="AR16" s="48">
        <v>15.8691</v>
      </c>
      <c r="AS16" s="48">
        <f t="shared" si="59"/>
        <v>-1.0469539190621657E-2</v>
      </c>
      <c r="AT16" s="48"/>
      <c r="AU16" s="48" t="e">
        <f t="shared" si="59"/>
        <v>#DIV/0!</v>
      </c>
      <c r="AV16" s="48">
        <v>24.372499999999999</v>
      </c>
      <c r="AW16" s="48">
        <f t="shared" si="59"/>
        <v>-1.2315410675787453E-2</v>
      </c>
      <c r="AX16" s="48">
        <v>49.471400000000003</v>
      </c>
      <c r="AY16" s="48">
        <f t="shared" si="59"/>
        <v>-9.8036075994971661E-3</v>
      </c>
    </row>
    <row r="17" spans="1:51" outlineLevel="1" x14ac:dyDescent="0.2">
      <c r="A17" s="136">
        <v>42240</v>
      </c>
      <c r="B17" s="48">
        <v>17.915900000000001</v>
      </c>
      <c r="C17" s="48">
        <f t="shared" si="1"/>
        <v>-6.6033801465911868E-2</v>
      </c>
      <c r="D17" s="48">
        <v>15.309799999999999</v>
      </c>
      <c r="E17" s="48">
        <f t="shared" si="1"/>
        <v>4.0541550841755258E-2</v>
      </c>
      <c r="F17" s="48">
        <v>40.766399999999997</v>
      </c>
      <c r="G17" s="48">
        <f t="shared" ref="G17:K17" si="60">F17/F16-1</f>
        <v>-6.8083676422515227E-2</v>
      </c>
      <c r="H17">
        <v>10.805</v>
      </c>
      <c r="I17" s="48">
        <f t="shared" si="0"/>
        <v>6.5697462249356464E-2</v>
      </c>
      <c r="J17" s="48">
        <v>23.5307</v>
      </c>
      <c r="K17" s="48">
        <f t="shared" si="60"/>
        <v>-8.2649156228400411E-3</v>
      </c>
      <c r="L17" s="48">
        <v>10.3371</v>
      </c>
      <c r="M17" s="48">
        <f t="shared" ref="M17:O17" si="61">L17/L16-1</f>
        <v>-6.6391503043658928E-2</v>
      </c>
      <c r="N17" s="48">
        <v>6.9425999999999997</v>
      </c>
      <c r="O17" s="48">
        <f t="shared" si="61"/>
        <v>-6.5422825296825859E-2</v>
      </c>
      <c r="P17" s="48">
        <v>17.789300000000001</v>
      </c>
      <c r="Q17" s="48">
        <f t="shared" ref="Q17" si="62">P17/P16-1</f>
        <v>-6.1943682767348518E-2</v>
      </c>
      <c r="R17" s="48">
        <v>6.9863999999999997</v>
      </c>
      <c r="S17" s="48">
        <f t="shared" ref="S17:U17" si="63">R17/R16-1</f>
        <v>-4.0000000000000036E-2</v>
      </c>
      <c r="T17" s="48">
        <v>49.653799999999997</v>
      </c>
      <c r="U17" s="48">
        <f t="shared" si="63"/>
        <v>-4.8192470848932079E-2</v>
      </c>
      <c r="V17" s="48"/>
      <c r="W17" s="48"/>
      <c r="X17" s="48">
        <v>7.6218000000000004</v>
      </c>
      <c r="Y17" s="48">
        <f t="shared" ref="Y17:AY17" si="64">X17/X16-1</f>
        <v>-2.4097311139564592E-2</v>
      </c>
      <c r="Z17" s="48">
        <v>8.9323999999999995</v>
      </c>
      <c r="AA17" s="48">
        <f t="shared" si="64"/>
        <v>-6.7900783671254628E-2</v>
      </c>
      <c r="AB17" s="48">
        <v>13.8714</v>
      </c>
      <c r="AC17" s="48">
        <f t="shared" si="64"/>
        <v>1.2695747399160462E-2</v>
      </c>
      <c r="AD17" s="48">
        <v>14.6137</v>
      </c>
      <c r="AE17" s="48">
        <f t="shared" si="64"/>
        <v>-6.2155306662314835E-3</v>
      </c>
      <c r="AF17" s="48">
        <v>10.930400000000001</v>
      </c>
      <c r="AG17" s="48">
        <f t="shared" si="64"/>
        <v>-2.5906551051144699E-2</v>
      </c>
      <c r="AH17" s="48">
        <v>5.7778</v>
      </c>
      <c r="AI17" s="48">
        <f t="shared" si="64"/>
        <v>-6.4217806067084493E-2</v>
      </c>
      <c r="AJ17" s="48">
        <v>4.2220000000000004</v>
      </c>
      <c r="AK17" s="48">
        <f t="shared" si="64"/>
        <v>0</v>
      </c>
      <c r="AL17" s="48">
        <v>13.1145</v>
      </c>
      <c r="AM17" s="48">
        <f t="shared" si="64"/>
        <v>-4.2170918572294602E-2</v>
      </c>
      <c r="AN17" s="48"/>
      <c r="AO17" s="48" t="e">
        <f t="shared" si="64"/>
        <v>#DIV/0!</v>
      </c>
      <c r="AP17" s="48"/>
      <c r="AQ17" s="48" t="e">
        <f t="shared" si="64"/>
        <v>#DIV/0!</v>
      </c>
      <c r="AR17" s="48">
        <v>14.7776</v>
      </c>
      <c r="AS17" s="48">
        <f t="shared" si="64"/>
        <v>-6.8781468388251388E-2</v>
      </c>
      <c r="AT17" s="48"/>
      <c r="AU17" s="48" t="e">
        <f t="shared" si="64"/>
        <v>#DIV/0!</v>
      </c>
      <c r="AV17" s="48">
        <v>24.372499999999999</v>
      </c>
      <c r="AW17" s="48">
        <f t="shared" si="64"/>
        <v>0</v>
      </c>
      <c r="AX17" s="48">
        <v>46.287599999999998</v>
      </c>
      <c r="AY17" s="48">
        <f t="shared" si="64"/>
        <v>-6.4356375602873661E-2</v>
      </c>
    </row>
    <row r="18" spans="1:51" outlineLevel="1" x14ac:dyDescent="0.2">
      <c r="A18" s="136">
        <v>42241</v>
      </c>
      <c r="B18" s="48">
        <v>18.4588</v>
      </c>
      <c r="C18" s="48">
        <f t="shared" si="1"/>
        <v>3.0302692022170286E-2</v>
      </c>
      <c r="D18" s="48">
        <v>15.110900000000001</v>
      </c>
      <c r="E18" s="48">
        <f t="shared" si="1"/>
        <v>-1.2991678532704443E-2</v>
      </c>
      <c r="F18" s="48">
        <v>41.790199999999999</v>
      </c>
      <c r="G18" s="48">
        <f t="shared" ref="G18:K18" si="65">F18/F17-1</f>
        <v>2.5113819223674394E-2</v>
      </c>
      <c r="H18">
        <v>10.952999999999999</v>
      </c>
      <c r="I18" s="48">
        <f t="shared" si="0"/>
        <v>1.3697362332253604E-2</v>
      </c>
      <c r="J18" s="48">
        <v>23.726800000000001</v>
      </c>
      <c r="K18" s="48">
        <f t="shared" si="65"/>
        <v>8.3337937247935923E-3</v>
      </c>
      <c r="L18" s="48">
        <v>10.520899999999999</v>
      </c>
      <c r="M18" s="48">
        <f t="shared" ref="M18:O18" si="66">L18/L17-1</f>
        <v>1.7780615453076853E-2</v>
      </c>
      <c r="N18" s="48">
        <v>6.8037000000000001</v>
      </c>
      <c r="O18" s="48">
        <f t="shared" si="66"/>
        <v>-2.000691383631481E-2</v>
      </c>
      <c r="P18" s="48">
        <v>17.998999999999999</v>
      </c>
      <c r="Q18" s="48">
        <f t="shared" ref="Q18" si="67">P18/P17-1</f>
        <v>1.1787984912278615E-2</v>
      </c>
      <c r="R18" s="48">
        <v>6.9135999999999997</v>
      </c>
      <c r="S18" s="48">
        <f t="shared" ref="S18:U18" si="68">R18/R17-1</f>
        <v>-1.0420245047520926E-2</v>
      </c>
      <c r="T18" s="48">
        <v>49.653799999999997</v>
      </c>
      <c r="U18" s="48">
        <f t="shared" si="68"/>
        <v>0</v>
      </c>
      <c r="V18" s="48"/>
      <c r="W18" s="48"/>
      <c r="X18" s="48">
        <v>7.4806999999999997</v>
      </c>
      <c r="Y18" s="48">
        <f t="shared" ref="Y18:AY18" si="69">X18/X17-1</f>
        <v>-1.8512687291715957E-2</v>
      </c>
      <c r="Z18" s="48">
        <v>8.9323999999999995</v>
      </c>
      <c r="AA18" s="48">
        <f t="shared" si="69"/>
        <v>0</v>
      </c>
      <c r="AB18" s="48">
        <v>13.6975</v>
      </c>
      <c r="AC18" s="48">
        <f t="shared" si="69"/>
        <v>-1.253658606917829E-2</v>
      </c>
      <c r="AD18" s="48">
        <v>14.7051</v>
      </c>
      <c r="AE18" s="48">
        <f t="shared" si="69"/>
        <v>6.2544051130104528E-3</v>
      </c>
      <c r="AF18" s="48">
        <v>10.930400000000001</v>
      </c>
      <c r="AG18" s="48">
        <f t="shared" si="69"/>
        <v>0</v>
      </c>
      <c r="AH18" s="48">
        <v>5.8910999999999998</v>
      </c>
      <c r="AI18" s="48">
        <f t="shared" si="69"/>
        <v>1.9609539963307832E-2</v>
      </c>
      <c r="AJ18" s="48">
        <v>4.0186000000000002</v>
      </c>
      <c r="AK18" s="48">
        <f t="shared" si="69"/>
        <v>-4.8176219801042253E-2</v>
      </c>
      <c r="AL18" s="48">
        <v>12.784599999999999</v>
      </c>
      <c r="AM18" s="48">
        <f t="shared" si="69"/>
        <v>-2.5155362385146263E-2</v>
      </c>
      <c r="AN18" s="48"/>
      <c r="AO18" s="48" t="e">
        <f t="shared" si="69"/>
        <v>#DIV/0!</v>
      </c>
      <c r="AP18" s="48"/>
      <c r="AQ18" s="48" t="e">
        <f t="shared" si="69"/>
        <v>#DIV/0!</v>
      </c>
      <c r="AR18" s="48">
        <v>15.1134</v>
      </c>
      <c r="AS18" s="48">
        <f t="shared" si="69"/>
        <v>2.2723581637072332E-2</v>
      </c>
      <c r="AT18" s="48"/>
      <c r="AU18" s="48" t="e">
        <f t="shared" si="69"/>
        <v>#DIV/0!</v>
      </c>
      <c r="AV18" s="48">
        <v>24.372499999999999</v>
      </c>
      <c r="AW18" s="48">
        <f t="shared" si="69"/>
        <v>0</v>
      </c>
      <c r="AX18" s="48">
        <v>47.022300000000001</v>
      </c>
      <c r="AY18" s="48">
        <f t="shared" si="69"/>
        <v>1.587250149067998E-2</v>
      </c>
    </row>
    <row r="19" spans="1:51" outlineLevel="1" x14ac:dyDescent="0.2">
      <c r="A19" s="136">
        <v>42242</v>
      </c>
      <c r="B19" s="48">
        <v>19.7255</v>
      </c>
      <c r="C19" s="48">
        <f t="shared" si="1"/>
        <v>6.8623095759204222E-2</v>
      </c>
      <c r="D19" s="48">
        <v>14.1168</v>
      </c>
      <c r="E19" s="48">
        <f t="shared" si="1"/>
        <v>-6.5786948494133468E-2</v>
      </c>
      <c r="F19" s="48">
        <v>41.0456</v>
      </c>
      <c r="G19" s="48">
        <f t="shared" ref="G19:K19" si="70">F19/F18-1</f>
        <v>-1.7817574455255003E-2</v>
      </c>
      <c r="H19">
        <v>11.026999999999999</v>
      </c>
      <c r="I19" s="48">
        <f t="shared" si="0"/>
        <v>6.7561398703550601E-3</v>
      </c>
      <c r="J19" s="48">
        <v>24.020900000000001</v>
      </c>
      <c r="K19" s="48">
        <f t="shared" si="70"/>
        <v>1.239526611258146E-2</v>
      </c>
      <c r="L19" s="48">
        <v>10.704700000000001</v>
      </c>
      <c r="M19" s="48">
        <f t="shared" ref="M19:O19" si="71">L19/L18-1</f>
        <v>1.7469988308985052E-2</v>
      </c>
      <c r="N19" s="48">
        <v>7.1509</v>
      </c>
      <c r="O19" s="48">
        <f t="shared" si="71"/>
        <v>5.1031056630950866E-2</v>
      </c>
      <c r="P19" s="48">
        <v>18.502500000000001</v>
      </c>
      <c r="Q19" s="48">
        <f t="shared" ref="Q19" si="72">P19/P18-1</f>
        <v>2.7973776320906918E-2</v>
      </c>
      <c r="R19" s="48">
        <v>7.0955000000000004</v>
      </c>
      <c r="S19" s="48">
        <f t="shared" ref="S19:U19" si="73">R19/R18-1</f>
        <v>2.6310460541541403E-2</v>
      </c>
      <c r="T19" s="48">
        <v>49.025300000000001</v>
      </c>
      <c r="U19" s="48">
        <f t="shared" si="73"/>
        <v>-1.2657641509813855E-2</v>
      </c>
      <c r="V19" s="48"/>
      <c r="W19" s="48"/>
      <c r="X19" s="48">
        <v>7.4806999999999997</v>
      </c>
      <c r="Y19" s="48">
        <f t="shared" ref="Y19:AY19" si="74">X19/X18-1</f>
        <v>0</v>
      </c>
      <c r="Z19" s="48">
        <v>9.2873000000000001</v>
      </c>
      <c r="AA19" s="48">
        <f t="shared" si="74"/>
        <v>3.973176302001713E-2</v>
      </c>
      <c r="AB19" s="48">
        <v>13.914899999999999</v>
      </c>
      <c r="AC19" s="48">
        <f t="shared" si="74"/>
        <v>1.5871509399525419E-2</v>
      </c>
      <c r="AD19" s="48">
        <v>14.766</v>
      </c>
      <c r="AE19" s="48">
        <f t="shared" si="74"/>
        <v>4.1414203235612401E-3</v>
      </c>
      <c r="AF19" s="48">
        <v>11.511799999999999</v>
      </c>
      <c r="AG19" s="48">
        <f t="shared" si="74"/>
        <v>5.3191100051233065E-2</v>
      </c>
      <c r="AH19" s="48">
        <v>6.0044000000000004</v>
      </c>
      <c r="AI19" s="48">
        <f t="shared" si="74"/>
        <v>1.9232401419089884E-2</v>
      </c>
      <c r="AJ19" s="48">
        <v>4.0186000000000002</v>
      </c>
      <c r="AK19" s="48">
        <f t="shared" si="74"/>
        <v>0</v>
      </c>
      <c r="AL19" s="48">
        <v>13.032</v>
      </c>
      <c r="AM19" s="48">
        <f t="shared" si="74"/>
        <v>1.9351407161741552E-2</v>
      </c>
      <c r="AN19" s="48"/>
      <c r="AO19" s="48" t="e">
        <f t="shared" si="74"/>
        <v>#DIV/0!</v>
      </c>
      <c r="AP19" s="48"/>
      <c r="AQ19" s="48" t="e">
        <f t="shared" si="74"/>
        <v>#DIV/0!</v>
      </c>
      <c r="AR19" s="48">
        <v>15.491199999999999</v>
      </c>
      <c r="AS19" s="48">
        <f t="shared" si="74"/>
        <v>2.4997684174308921E-2</v>
      </c>
      <c r="AT19" s="48"/>
      <c r="AU19" s="48" t="e">
        <f t="shared" si="74"/>
        <v>#DIV/0!</v>
      </c>
      <c r="AV19" s="48">
        <v>24.433299999999999</v>
      </c>
      <c r="AW19" s="48">
        <f t="shared" si="74"/>
        <v>2.4946148322904094E-3</v>
      </c>
      <c r="AX19" s="48">
        <v>48.981499999999997</v>
      </c>
      <c r="AY19" s="48">
        <f t="shared" si="74"/>
        <v>4.166533751007484E-2</v>
      </c>
    </row>
    <row r="20" spans="1:51" outlineLevel="1" x14ac:dyDescent="0.2">
      <c r="A20" s="136">
        <v>42243</v>
      </c>
      <c r="B20" s="48">
        <v>20.449400000000001</v>
      </c>
      <c r="C20" s="48">
        <f t="shared" si="1"/>
        <v>3.6698689513573912E-2</v>
      </c>
      <c r="D20" s="48">
        <v>14.5807</v>
      </c>
      <c r="E20" s="48">
        <f t="shared" si="1"/>
        <v>3.2861555026634903E-2</v>
      </c>
      <c r="F20" s="48">
        <v>41.883200000000002</v>
      </c>
      <c r="G20" s="48">
        <f t="shared" ref="G20:K20" si="75">F20/F19-1</f>
        <v>2.040657220262343E-2</v>
      </c>
      <c r="H20">
        <v>10.583</v>
      </c>
      <c r="I20" s="48">
        <f t="shared" si="0"/>
        <v>-4.0264804570599333E-2</v>
      </c>
      <c r="J20" s="48">
        <v>24.364100000000001</v>
      </c>
      <c r="K20" s="48">
        <f t="shared" si="75"/>
        <v>1.4287557918312821E-2</v>
      </c>
      <c r="L20" s="48">
        <v>10.7965</v>
      </c>
      <c r="M20" s="48">
        <f t="shared" ref="M20:O20" si="76">L20/L19-1</f>
        <v>8.5756723682119951E-3</v>
      </c>
      <c r="N20" s="48">
        <v>7.2202999999999999</v>
      </c>
      <c r="O20" s="48">
        <f t="shared" si="76"/>
        <v>9.7050720888278708E-3</v>
      </c>
      <c r="P20" s="48">
        <v>18.586400000000001</v>
      </c>
      <c r="Q20" s="48">
        <f t="shared" ref="Q20" si="77">P20/P19-1</f>
        <v>4.5345223618429298E-3</v>
      </c>
      <c r="R20" s="48">
        <v>7.1318999999999999</v>
      </c>
      <c r="S20" s="48">
        <f t="shared" ref="S20:U20" si="78">R20/R19-1</f>
        <v>5.1300119794235322E-3</v>
      </c>
      <c r="T20" s="48">
        <v>49.653799999999997</v>
      </c>
      <c r="U20" s="48">
        <f t="shared" si="78"/>
        <v>1.2819911351893643E-2</v>
      </c>
      <c r="V20" s="48"/>
      <c r="W20" s="48"/>
      <c r="X20" s="48">
        <v>7.4336000000000002</v>
      </c>
      <c r="Y20" s="48">
        <f t="shared" ref="Y20:AY20" si="79">X20/X19-1</f>
        <v>-6.2962022270642848E-3</v>
      </c>
      <c r="Z20" s="48">
        <v>9.3465000000000007</v>
      </c>
      <c r="AA20" s="48">
        <f t="shared" si="79"/>
        <v>6.3742960817461114E-3</v>
      </c>
      <c r="AB20" s="48">
        <v>14.132300000000001</v>
      </c>
      <c r="AC20" s="48">
        <f t="shared" si="79"/>
        <v>1.5623540233850042E-2</v>
      </c>
      <c r="AD20" s="48">
        <v>15.2226</v>
      </c>
      <c r="AE20" s="48">
        <f t="shared" si="79"/>
        <v>3.0922389272653339E-2</v>
      </c>
      <c r="AF20" s="48">
        <v>11.511799999999999</v>
      </c>
      <c r="AG20" s="48">
        <f t="shared" si="79"/>
        <v>0</v>
      </c>
      <c r="AH20" s="48">
        <v>6.4009</v>
      </c>
      <c r="AI20" s="48">
        <f t="shared" si="79"/>
        <v>6.6034907734328074E-2</v>
      </c>
      <c r="AJ20" s="48">
        <v>4.1711999999999998</v>
      </c>
      <c r="AK20" s="48">
        <f t="shared" si="79"/>
        <v>3.7973423580351273E-2</v>
      </c>
      <c r="AL20" s="48">
        <v>13.196999999999999</v>
      </c>
      <c r="AM20" s="48">
        <f t="shared" si="79"/>
        <v>1.2661141804788167E-2</v>
      </c>
      <c r="AN20" s="48"/>
      <c r="AO20" s="48" t="e">
        <f t="shared" si="79"/>
        <v>#DIV/0!</v>
      </c>
      <c r="AP20" s="48"/>
      <c r="AQ20" s="48" t="e">
        <f t="shared" si="79"/>
        <v>#DIV/0!</v>
      </c>
      <c r="AR20" s="48">
        <v>15.491199999999999</v>
      </c>
      <c r="AS20" s="48">
        <f t="shared" si="79"/>
        <v>0</v>
      </c>
      <c r="AT20" s="48"/>
      <c r="AU20" s="48" t="e">
        <f t="shared" si="79"/>
        <v>#DIV/0!</v>
      </c>
      <c r="AV20" s="48">
        <v>24.919499999999999</v>
      </c>
      <c r="AW20" s="48">
        <f t="shared" si="79"/>
        <v>1.9899072167901988E-2</v>
      </c>
      <c r="AX20" s="48">
        <v>48.736600000000003</v>
      </c>
      <c r="AY20" s="48">
        <f t="shared" si="79"/>
        <v>-4.9998468809651087E-3</v>
      </c>
    </row>
    <row r="21" spans="1:51" outlineLevel="1" x14ac:dyDescent="0.2">
      <c r="A21" s="136">
        <v>42244</v>
      </c>
      <c r="B21" s="48">
        <v>21.082799999999999</v>
      </c>
      <c r="C21" s="48">
        <f t="shared" si="1"/>
        <v>3.0974013907498321E-2</v>
      </c>
      <c r="D21" s="48">
        <v>14.7133</v>
      </c>
      <c r="E21" s="48">
        <f t="shared" si="1"/>
        <v>9.0942135837099869E-3</v>
      </c>
      <c r="F21" s="48">
        <v>44.6755</v>
      </c>
      <c r="G21" s="48">
        <f t="shared" ref="G21:K21" si="80">F21/F20-1</f>
        <v>6.6668735913206101E-2</v>
      </c>
      <c r="H21">
        <v>10.731</v>
      </c>
      <c r="I21" s="48">
        <f t="shared" si="0"/>
        <v>1.3984692431257661E-2</v>
      </c>
      <c r="J21" s="48">
        <v>23.873799999999999</v>
      </c>
      <c r="K21" s="48">
        <f t="shared" si="80"/>
        <v>-2.0123870777085995E-2</v>
      </c>
      <c r="L21" s="48">
        <v>10.7965</v>
      </c>
      <c r="M21" s="48">
        <f t="shared" ref="M21:O21" si="81">L21/L20-1</f>
        <v>0</v>
      </c>
      <c r="N21" s="48">
        <v>7.3590999999999998</v>
      </c>
      <c r="O21" s="48">
        <f t="shared" si="81"/>
        <v>1.9223577967674377E-2</v>
      </c>
      <c r="P21" s="48">
        <v>18.754200000000001</v>
      </c>
      <c r="Q21" s="48">
        <f t="shared" ref="Q21" si="82">P21/P20-1</f>
        <v>9.0281065725477117E-3</v>
      </c>
      <c r="R21" s="48">
        <v>7.0955000000000004</v>
      </c>
      <c r="S21" s="48">
        <f t="shared" ref="S21:U21" si="83">R21/R20-1</f>
        <v>-5.1038292741064639E-3</v>
      </c>
      <c r="T21" s="48">
        <v>52.167900000000003</v>
      </c>
      <c r="U21" s="48">
        <f t="shared" si="83"/>
        <v>5.0632579983808101E-2</v>
      </c>
      <c r="V21" s="48"/>
      <c r="W21" s="48"/>
      <c r="X21" s="48">
        <v>7.3865999999999996</v>
      </c>
      <c r="Y21" s="48">
        <f t="shared" ref="Y21:AY21" si="84">X21/X20-1</f>
        <v>-6.3226431338786471E-3</v>
      </c>
      <c r="Z21" s="48">
        <v>9.4055999999999997</v>
      </c>
      <c r="AA21" s="48">
        <f t="shared" si="84"/>
        <v>6.3232225966938227E-3</v>
      </c>
      <c r="AB21" s="48">
        <v>14.132300000000001</v>
      </c>
      <c r="AC21" s="48">
        <f t="shared" si="84"/>
        <v>0</v>
      </c>
      <c r="AD21" s="48">
        <v>15.3749</v>
      </c>
      <c r="AE21" s="48">
        <f t="shared" si="84"/>
        <v>1.0004861193225967E-2</v>
      </c>
      <c r="AF21" s="48">
        <v>10.756</v>
      </c>
      <c r="AG21" s="48">
        <f t="shared" si="84"/>
        <v>-6.5654372035650277E-2</v>
      </c>
      <c r="AH21" s="48">
        <v>6.7973999999999997</v>
      </c>
      <c r="AI21" s="48">
        <f t="shared" si="84"/>
        <v>6.1944414066771758E-2</v>
      </c>
      <c r="AJ21" s="48">
        <v>3.9167999999999998</v>
      </c>
      <c r="AK21" s="48">
        <f t="shared" si="84"/>
        <v>-6.0989643268124283E-2</v>
      </c>
      <c r="AL21" s="48">
        <v>14.1043</v>
      </c>
      <c r="AM21" s="48">
        <f t="shared" si="84"/>
        <v>6.8750473592483319E-2</v>
      </c>
      <c r="AN21" s="48"/>
      <c r="AO21" s="48" t="e">
        <f t="shared" si="84"/>
        <v>#DIV/0!</v>
      </c>
      <c r="AP21" s="48"/>
      <c r="AQ21" s="48" t="e">
        <f t="shared" si="84"/>
        <v>#DIV/0!</v>
      </c>
      <c r="AR21" s="48">
        <v>15.911099999999999</v>
      </c>
      <c r="AS21" s="48">
        <f t="shared" si="84"/>
        <v>2.7105711629828555E-2</v>
      </c>
      <c r="AT21" s="48"/>
      <c r="AU21" s="48" t="e">
        <f t="shared" si="84"/>
        <v>#DIV/0!</v>
      </c>
      <c r="AV21" s="48">
        <v>25.344999999999999</v>
      </c>
      <c r="AW21" s="48">
        <f t="shared" si="84"/>
        <v>1.7074981440237558E-2</v>
      </c>
      <c r="AX21" s="48">
        <v>49.471400000000003</v>
      </c>
      <c r="AY21" s="48">
        <f t="shared" si="84"/>
        <v>1.5076964745181165E-2</v>
      </c>
    </row>
    <row r="22" spans="1:51" outlineLevel="1" x14ac:dyDescent="0.2">
      <c r="A22" s="136">
        <v>42247</v>
      </c>
      <c r="B22" s="48">
        <v>20.9923</v>
      </c>
      <c r="C22" s="48">
        <f t="shared" si="1"/>
        <v>-4.2925987060541404E-3</v>
      </c>
      <c r="D22" s="48">
        <v>14.845800000000001</v>
      </c>
      <c r="E22" s="48">
        <f t="shared" si="1"/>
        <v>9.0054576471627623E-3</v>
      </c>
      <c r="F22" s="48">
        <v>43.279299999999999</v>
      </c>
      <c r="G22" s="48">
        <f t="shared" ref="G22:K22" si="85">F22/F21-1</f>
        <v>-3.1252028516748576E-2</v>
      </c>
      <c r="H22">
        <v>10.731</v>
      </c>
      <c r="I22" s="48">
        <f t="shared" si="0"/>
        <v>0</v>
      </c>
      <c r="J22" s="48">
        <v>23.334599999999998</v>
      </c>
      <c r="K22" s="48">
        <f t="shared" si="85"/>
        <v>-2.2585428377551953E-2</v>
      </c>
      <c r="L22" s="48">
        <v>10.7965</v>
      </c>
      <c r="M22" s="48">
        <f t="shared" ref="M22:O22" si="86">L22/L21-1</f>
        <v>0</v>
      </c>
      <c r="N22" s="48">
        <v>7.2896999999999998</v>
      </c>
      <c r="O22" s="48">
        <f t="shared" si="86"/>
        <v>-9.4305010123519883E-3</v>
      </c>
      <c r="P22" s="48">
        <v>18.544499999999999</v>
      </c>
      <c r="Q22" s="48">
        <f t="shared" ref="Q22" si="87">P22/P21-1</f>
        <v>-1.1181495345042758E-2</v>
      </c>
      <c r="R22" s="48">
        <v>7.0955000000000004</v>
      </c>
      <c r="S22" s="48">
        <f t="shared" ref="S22:U22" si="88">R22/R21-1</f>
        <v>0</v>
      </c>
      <c r="T22" s="48">
        <v>50.596600000000002</v>
      </c>
      <c r="U22" s="48">
        <f t="shared" si="88"/>
        <v>-3.0120054669634078E-2</v>
      </c>
      <c r="V22" s="48"/>
      <c r="W22" s="48"/>
      <c r="X22" s="48">
        <v>7.5277000000000003</v>
      </c>
      <c r="Y22" s="48">
        <f t="shared" ref="Y22:AY22" si="89">X22/X21-1</f>
        <v>1.910215796171455E-2</v>
      </c>
      <c r="Z22" s="48">
        <v>9.2281999999999993</v>
      </c>
      <c r="AA22" s="48">
        <f t="shared" si="89"/>
        <v>-1.8861104023135233E-2</v>
      </c>
      <c r="AB22" s="48">
        <v>14.5672</v>
      </c>
      <c r="AC22" s="48">
        <f t="shared" si="89"/>
        <v>3.0773476362658592E-2</v>
      </c>
      <c r="AD22" s="48">
        <v>15.070399999999999</v>
      </c>
      <c r="AE22" s="48">
        <f t="shared" si="89"/>
        <v>-1.9805006861833285E-2</v>
      </c>
      <c r="AF22" s="48">
        <v>10.756</v>
      </c>
      <c r="AG22" s="48">
        <f t="shared" si="89"/>
        <v>0</v>
      </c>
      <c r="AH22" s="48">
        <v>6.7973999999999997</v>
      </c>
      <c r="AI22" s="48">
        <f t="shared" si="89"/>
        <v>0</v>
      </c>
      <c r="AJ22" s="48">
        <v>3.9167999999999998</v>
      </c>
      <c r="AK22" s="48">
        <f t="shared" si="89"/>
        <v>0</v>
      </c>
      <c r="AL22" s="48">
        <v>13.6919</v>
      </c>
      <c r="AM22" s="48">
        <f t="shared" si="89"/>
        <v>-2.9239309997660223E-2</v>
      </c>
      <c r="AN22" s="48"/>
      <c r="AO22" s="48" t="e">
        <f t="shared" si="89"/>
        <v>#DIV/0!</v>
      </c>
      <c r="AP22" s="48"/>
      <c r="AQ22" s="48" t="e">
        <f t="shared" si="89"/>
        <v>#DIV/0!</v>
      </c>
      <c r="AR22" s="48">
        <v>15.575200000000001</v>
      </c>
      <c r="AS22" s="48">
        <f t="shared" si="89"/>
        <v>-2.111104826190513E-2</v>
      </c>
      <c r="AT22" s="48"/>
      <c r="AU22" s="48" t="e">
        <f t="shared" si="89"/>
        <v>#DIV/0!</v>
      </c>
      <c r="AV22" s="48">
        <v>25.223400000000002</v>
      </c>
      <c r="AW22" s="48">
        <f t="shared" si="89"/>
        <v>-4.7977904912210878E-3</v>
      </c>
      <c r="AX22" s="48">
        <v>48.981499999999997</v>
      </c>
      <c r="AY22" s="48">
        <f t="shared" si="89"/>
        <v>-9.9026912519153409E-3</v>
      </c>
    </row>
    <row r="23" spans="1:51" outlineLevel="1" x14ac:dyDescent="0.2">
      <c r="A23" s="136">
        <v>42248</v>
      </c>
      <c r="B23" s="48">
        <v>21.354299999999999</v>
      </c>
      <c r="C23" s="48">
        <f t="shared" si="1"/>
        <v>1.7244418191431965E-2</v>
      </c>
      <c r="D23" s="48">
        <v>14.978400000000001</v>
      </c>
      <c r="E23" s="48">
        <f t="shared" si="1"/>
        <v>8.9318191003515679E-3</v>
      </c>
      <c r="F23" s="48">
        <v>42.627800000000001</v>
      </c>
      <c r="G23" s="48">
        <f t="shared" ref="G23:K23" si="90">F23/F22-1</f>
        <v>-1.5053385798753594E-2</v>
      </c>
      <c r="H23">
        <v>10.360900000000001</v>
      </c>
      <c r="I23" s="48">
        <f t="shared" si="0"/>
        <v>-3.4488864038766054E-2</v>
      </c>
      <c r="J23" s="48">
        <v>23.383600000000001</v>
      </c>
      <c r="K23" s="48">
        <f t="shared" si="90"/>
        <v>2.0998860061882674E-3</v>
      </c>
      <c r="L23" s="48">
        <v>10.7506</v>
      </c>
      <c r="M23" s="48">
        <f t="shared" ref="M23:O23" si="91">L23/L22-1</f>
        <v>-4.2513777613114589E-3</v>
      </c>
      <c r="N23" s="48">
        <v>7.7756999999999996</v>
      </c>
      <c r="O23" s="48">
        <f t="shared" si="91"/>
        <v>6.6669410263796802E-2</v>
      </c>
      <c r="P23" s="48">
        <v>18.502500000000001</v>
      </c>
      <c r="Q23" s="48">
        <f t="shared" ref="Q23" si="92">P23/P22-1</f>
        <v>-2.2648224540967599E-3</v>
      </c>
      <c r="R23" s="48">
        <v>7.0955000000000004</v>
      </c>
      <c r="S23" s="48">
        <f t="shared" ref="S23:U23" si="93">R23/R22-1</f>
        <v>0</v>
      </c>
      <c r="T23" s="48">
        <v>49.339500000000001</v>
      </c>
      <c r="U23" s="48">
        <f t="shared" si="93"/>
        <v>-2.4845542981148938E-2</v>
      </c>
      <c r="V23" s="48"/>
      <c r="W23" s="48"/>
      <c r="X23" s="48">
        <v>7.7159000000000004</v>
      </c>
      <c r="Y23" s="48">
        <f t="shared" ref="Y23:AY23" si="94">X23/X22-1</f>
        <v>2.5000996320257096E-2</v>
      </c>
      <c r="Z23" s="48">
        <v>9.2281999999999993</v>
      </c>
      <c r="AA23" s="48">
        <f t="shared" si="94"/>
        <v>0</v>
      </c>
      <c r="AB23" s="48">
        <v>14.132300000000001</v>
      </c>
      <c r="AC23" s="48">
        <f t="shared" si="94"/>
        <v>-2.9854742160470016E-2</v>
      </c>
      <c r="AD23" s="48">
        <v>15.070399999999999</v>
      </c>
      <c r="AE23" s="48">
        <f t="shared" si="94"/>
        <v>0</v>
      </c>
      <c r="AF23" s="48">
        <v>10.465299999999999</v>
      </c>
      <c r="AG23" s="48">
        <f t="shared" si="94"/>
        <v>-2.7026775753068111E-2</v>
      </c>
      <c r="AH23" s="48">
        <v>6.6840999999999999</v>
      </c>
      <c r="AI23" s="48">
        <f t="shared" si="94"/>
        <v>-1.666813781740073E-2</v>
      </c>
      <c r="AJ23" s="48">
        <v>3.6625000000000001</v>
      </c>
      <c r="AK23" s="48">
        <f t="shared" si="94"/>
        <v>-6.4925449346405206E-2</v>
      </c>
      <c r="AL23" s="48">
        <v>13.6919</v>
      </c>
      <c r="AM23" s="48">
        <f t="shared" si="94"/>
        <v>0</v>
      </c>
      <c r="AN23" s="48"/>
      <c r="AO23" s="48" t="e">
        <f t="shared" si="94"/>
        <v>#DIV/0!</v>
      </c>
      <c r="AP23" s="48"/>
      <c r="AQ23" s="48" t="e">
        <f t="shared" si="94"/>
        <v>#DIV/0!</v>
      </c>
      <c r="AR23" s="48">
        <v>15.575200000000001</v>
      </c>
      <c r="AS23" s="48">
        <f t="shared" si="94"/>
        <v>0</v>
      </c>
      <c r="AT23" s="48"/>
      <c r="AU23" s="48" t="e">
        <f t="shared" si="94"/>
        <v>#DIV/0!</v>
      </c>
      <c r="AV23" s="48">
        <v>25.223400000000002</v>
      </c>
      <c r="AW23" s="48">
        <f t="shared" si="94"/>
        <v>0</v>
      </c>
      <c r="AX23" s="48">
        <v>48.736600000000003</v>
      </c>
      <c r="AY23" s="48">
        <f t="shared" si="94"/>
        <v>-4.9998468809651087E-3</v>
      </c>
    </row>
    <row r="24" spans="1:51" outlineLevel="1" x14ac:dyDescent="0.2">
      <c r="A24" s="136">
        <v>42250</v>
      </c>
      <c r="B24" s="48">
        <v>21.082799999999999</v>
      </c>
      <c r="C24" s="48">
        <f t="shared" si="1"/>
        <v>-1.2714066956069692E-2</v>
      </c>
      <c r="D24" s="48">
        <v>15.442299999999999</v>
      </c>
      <c r="E24" s="48">
        <f t="shared" si="1"/>
        <v>3.0971265288682215E-2</v>
      </c>
      <c r="F24" s="48">
        <v>40.766399999999997</v>
      </c>
      <c r="G24" s="48">
        <f t="shared" ref="G24:K24" si="95">F24/F23-1</f>
        <v>-4.3666339806417431E-2</v>
      </c>
      <c r="H24">
        <v>10.434900000000001</v>
      </c>
      <c r="I24" s="48">
        <f t="shared" si="0"/>
        <v>7.1422366782807334E-3</v>
      </c>
      <c r="J24" s="48">
        <v>22.942399999999999</v>
      </c>
      <c r="K24" s="48">
        <f t="shared" si="95"/>
        <v>-1.8867924528301994E-2</v>
      </c>
      <c r="L24" s="48">
        <v>10.7506</v>
      </c>
      <c r="M24" s="48">
        <f t="shared" ref="M24:O24" si="96">L24/L23-1</f>
        <v>0</v>
      </c>
      <c r="N24" s="48">
        <v>7.984</v>
      </c>
      <c r="O24" s="48">
        <f t="shared" si="96"/>
        <v>2.6788584950551142E-2</v>
      </c>
      <c r="P24" s="48">
        <v>18.334700000000002</v>
      </c>
      <c r="Q24" s="48">
        <f t="shared" ref="Q24" si="97">P24/P23-1</f>
        <v>-9.0690447236859706E-3</v>
      </c>
      <c r="R24" s="48">
        <v>7.0227000000000004</v>
      </c>
      <c r="S24" s="48">
        <f t="shared" ref="S24:U24" si="98">R24/R23-1</f>
        <v>-1.0260023958847175E-2</v>
      </c>
      <c r="T24" s="48">
        <v>48.710999999999999</v>
      </c>
      <c r="U24" s="48">
        <f t="shared" si="98"/>
        <v>-1.2738272580792298E-2</v>
      </c>
      <c r="V24" s="48"/>
      <c r="W24" s="48"/>
      <c r="X24" s="48">
        <v>7.5277000000000003</v>
      </c>
      <c r="Y24" s="48">
        <f t="shared" ref="Y24:AY24" si="99">X24/X23-1</f>
        <v>-2.4391192213481294E-2</v>
      </c>
      <c r="Z24" s="48">
        <v>9.3465000000000007</v>
      </c>
      <c r="AA24" s="48">
        <f t="shared" si="99"/>
        <v>1.281940140005644E-2</v>
      </c>
      <c r="AB24" s="48">
        <v>13.914899999999999</v>
      </c>
      <c r="AC24" s="48">
        <f t="shared" si="99"/>
        <v>-1.5383200186806167E-2</v>
      </c>
      <c r="AD24" s="48">
        <v>15.04</v>
      </c>
      <c r="AE24" s="48">
        <f t="shared" si="99"/>
        <v>-2.017199278054993E-3</v>
      </c>
      <c r="AF24" s="48">
        <v>10.232699999999999</v>
      </c>
      <c r="AG24" s="48">
        <f t="shared" si="99"/>
        <v>-2.2225832035393078E-2</v>
      </c>
      <c r="AH24" s="48">
        <v>6.6275000000000004</v>
      </c>
      <c r="AI24" s="48">
        <f t="shared" si="99"/>
        <v>-8.4678565551082885E-3</v>
      </c>
      <c r="AJ24" s="48">
        <v>3.5608</v>
      </c>
      <c r="AK24" s="48">
        <f t="shared" si="99"/>
        <v>-2.7767918088737242E-2</v>
      </c>
      <c r="AL24" s="48">
        <v>13.609400000000001</v>
      </c>
      <c r="AM24" s="48">
        <f t="shared" si="99"/>
        <v>-6.0254603086495884E-3</v>
      </c>
      <c r="AN24" s="48"/>
      <c r="AO24" s="48" t="e">
        <f t="shared" si="99"/>
        <v>#DIV/0!</v>
      </c>
      <c r="AP24" s="48"/>
      <c r="AQ24" s="48" t="e">
        <f t="shared" si="99"/>
        <v>#DIV/0!</v>
      </c>
      <c r="AR24" s="48">
        <v>15.6172</v>
      </c>
      <c r="AS24" s="48">
        <f t="shared" si="99"/>
        <v>2.6965945862653662E-3</v>
      </c>
      <c r="AT24" s="48"/>
      <c r="AU24" s="48" t="e">
        <f t="shared" si="99"/>
        <v>#DIV/0!</v>
      </c>
      <c r="AV24" s="48">
        <v>24.9803</v>
      </c>
      <c r="AW24" s="48">
        <f t="shared" si="99"/>
        <v>-9.6378759405949532E-3</v>
      </c>
      <c r="AX24" s="48">
        <v>48.491700000000002</v>
      </c>
      <c r="AY24" s="48">
        <f t="shared" si="99"/>
        <v>-5.0249709663784392E-3</v>
      </c>
    </row>
    <row r="25" spans="1:51" outlineLevel="1" x14ac:dyDescent="0.2">
      <c r="A25" s="136">
        <v>42251</v>
      </c>
      <c r="B25" s="48">
        <v>20.811399999999999</v>
      </c>
      <c r="C25" s="48">
        <f t="shared" si="1"/>
        <v>-1.28730529151726E-2</v>
      </c>
      <c r="D25" s="48">
        <v>15.177199999999999</v>
      </c>
      <c r="E25" s="48">
        <f t="shared" si="1"/>
        <v>-1.716713183916907E-2</v>
      </c>
      <c r="F25" s="48">
        <v>41.510899999999999</v>
      </c>
      <c r="G25" s="48">
        <f t="shared" ref="G25:K25" si="100">F25/F24-1</f>
        <v>1.8262588798618529E-2</v>
      </c>
      <c r="H25">
        <v>10.583</v>
      </c>
      <c r="I25" s="48">
        <f t="shared" si="0"/>
        <v>1.4192756998150369E-2</v>
      </c>
      <c r="J25" s="48">
        <v>22.746300000000002</v>
      </c>
      <c r="K25" s="48">
        <f t="shared" si="100"/>
        <v>-8.5474928516632298E-3</v>
      </c>
      <c r="L25" s="48">
        <v>10.566800000000001</v>
      </c>
      <c r="M25" s="48">
        <f t="shared" ref="M25:O25" si="101">L25/L24-1</f>
        <v>-1.7096720183059522E-2</v>
      </c>
      <c r="N25" s="48">
        <v>7.7756999999999996</v>
      </c>
      <c r="O25" s="48">
        <f t="shared" si="101"/>
        <v>-2.6089679358717532E-2</v>
      </c>
      <c r="P25" s="48">
        <v>18.3766</v>
      </c>
      <c r="Q25" s="48">
        <f t="shared" ref="Q25" si="102">P25/P24-1</f>
        <v>2.2852841879059671E-3</v>
      </c>
      <c r="R25" s="48">
        <v>7.0590999999999999</v>
      </c>
      <c r="S25" s="48">
        <f t="shared" ref="S25:U25" si="103">R25/R24-1</f>
        <v>5.1831916499351927E-3</v>
      </c>
      <c r="T25" s="48">
        <v>50.910899999999998</v>
      </c>
      <c r="U25" s="48">
        <f t="shared" si="103"/>
        <v>4.5162283673092274E-2</v>
      </c>
      <c r="V25" s="48"/>
      <c r="W25" s="48"/>
      <c r="X25" s="48">
        <v>7.4806999999999997</v>
      </c>
      <c r="Y25" s="48">
        <f t="shared" ref="Y25:AY25" si="104">X25/X24-1</f>
        <v>-6.2436069450164666E-3</v>
      </c>
      <c r="Z25" s="48">
        <v>9.3465000000000007</v>
      </c>
      <c r="AA25" s="48">
        <f t="shared" si="104"/>
        <v>0</v>
      </c>
      <c r="AB25" s="48">
        <v>13.741</v>
      </c>
      <c r="AC25" s="48">
        <f t="shared" si="104"/>
        <v>-1.2497394878870804E-2</v>
      </c>
      <c r="AD25" s="48">
        <v>15.070399999999999</v>
      </c>
      <c r="AE25" s="48">
        <f t="shared" si="104"/>
        <v>2.0212765957448031E-3</v>
      </c>
      <c r="AF25" s="48">
        <v>9.8839000000000006</v>
      </c>
      <c r="AG25" s="48">
        <f t="shared" si="104"/>
        <v>-3.4086800160270436E-2</v>
      </c>
      <c r="AH25" s="48">
        <v>6.7407000000000004</v>
      </c>
      <c r="AI25" s="48">
        <f t="shared" si="104"/>
        <v>1.7080347038853194E-2</v>
      </c>
      <c r="AJ25" s="48">
        <v>3.5608</v>
      </c>
      <c r="AK25" s="48">
        <f t="shared" si="104"/>
        <v>0</v>
      </c>
      <c r="AL25" s="48">
        <v>13.3619</v>
      </c>
      <c r="AM25" s="48">
        <f t="shared" si="104"/>
        <v>-1.8185959704322019E-2</v>
      </c>
      <c r="AN25" s="48"/>
      <c r="AO25" s="48" t="e">
        <f t="shared" si="104"/>
        <v>#DIV/0!</v>
      </c>
      <c r="AP25" s="48"/>
      <c r="AQ25" s="48" t="e">
        <f t="shared" si="104"/>
        <v>#DIV/0!</v>
      </c>
      <c r="AR25" s="48">
        <v>15.533200000000001</v>
      </c>
      <c r="AS25" s="48">
        <f t="shared" si="104"/>
        <v>-5.3786850395717289E-3</v>
      </c>
      <c r="AT25" s="48"/>
      <c r="AU25" s="48" t="e">
        <f t="shared" si="104"/>
        <v>#DIV/0!</v>
      </c>
      <c r="AV25" s="48">
        <v>25.223400000000002</v>
      </c>
      <c r="AW25" s="48">
        <f t="shared" si="104"/>
        <v>9.7316685548212156E-3</v>
      </c>
      <c r="AX25" s="48">
        <v>48.2468</v>
      </c>
      <c r="AY25" s="48">
        <f t="shared" si="104"/>
        <v>-5.0503488225820403E-3</v>
      </c>
    </row>
    <row r="26" spans="1:51" outlineLevel="1" x14ac:dyDescent="0.2">
      <c r="A26" s="136">
        <v>42254</v>
      </c>
      <c r="B26" s="48">
        <v>21.5352</v>
      </c>
      <c r="C26" s="48">
        <f t="shared" si="1"/>
        <v>3.4779015347357722E-2</v>
      </c>
      <c r="D26" s="48">
        <v>14.3819</v>
      </c>
      <c r="E26" s="48">
        <f t="shared" si="1"/>
        <v>-5.2400969875866399E-2</v>
      </c>
      <c r="F26" s="48">
        <v>41.510899999999999</v>
      </c>
      <c r="G26" s="48">
        <f t="shared" ref="G26:K26" si="105">F26/F25-1</f>
        <v>0</v>
      </c>
      <c r="H26">
        <v>10.360900000000001</v>
      </c>
      <c r="I26" s="48">
        <f t="shared" si="0"/>
        <v>-2.0986487763394068E-2</v>
      </c>
      <c r="J26" s="48">
        <v>22.795300000000001</v>
      </c>
      <c r="K26" s="48">
        <f t="shared" si="105"/>
        <v>2.1541965066846913E-3</v>
      </c>
      <c r="L26" s="48">
        <v>10.566800000000001</v>
      </c>
      <c r="M26" s="48">
        <f t="shared" ref="M26:O26" si="106">L26/L25-1</f>
        <v>0</v>
      </c>
      <c r="N26" s="48">
        <v>7.4980000000000002</v>
      </c>
      <c r="O26" s="48">
        <f t="shared" si="106"/>
        <v>-3.5713826407911764E-2</v>
      </c>
      <c r="P26" s="48">
        <v>18.2927</v>
      </c>
      <c r="Q26" s="48">
        <f t="shared" ref="Q26" si="107">P26/P25-1</f>
        <v>-4.5655888466854533E-3</v>
      </c>
      <c r="R26" s="48">
        <v>7.0590999999999999</v>
      </c>
      <c r="S26" s="48">
        <f t="shared" ref="S26:U26" si="108">R26/R25-1</f>
        <v>0</v>
      </c>
      <c r="T26" s="48">
        <v>49.025300000000001</v>
      </c>
      <c r="U26" s="48">
        <f t="shared" si="108"/>
        <v>-3.7037255283249637E-2</v>
      </c>
      <c r="V26" s="48"/>
      <c r="W26" s="48"/>
      <c r="X26" s="48">
        <v>7.4806999999999997</v>
      </c>
      <c r="Y26" s="48">
        <f t="shared" ref="Y26:AY26" si="109">X26/X25-1</f>
        <v>0</v>
      </c>
      <c r="Z26" s="48">
        <v>9.2873000000000001</v>
      </c>
      <c r="AA26" s="48">
        <f t="shared" si="109"/>
        <v>-6.333921788905017E-3</v>
      </c>
      <c r="AB26" s="48">
        <v>14.6976</v>
      </c>
      <c r="AC26" s="48">
        <f t="shared" si="109"/>
        <v>6.9616476238992808E-2</v>
      </c>
      <c r="AD26" s="48">
        <v>14.979100000000001</v>
      </c>
      <c r="AE26" s="48">
        <f t="shared" si="109"/>
        <v>-6.0582333581058467E-3</v>
      </c>
      <c r="AF26" s="48">
        <v>9.8839000000000006</v>
      </c>
      <c r="AG26" s="48">
        <f t="shared" si="109"/>
        <v>0</v>
      </c>
      <c r="AH26" s="48">
        <v>6.6840999999999999</v>
      </c>
      <c r="AI26" s="48">
        <f t="shared" si="109"/>
        <v>-8.3967540463156798E-3</v>
      </c>
      <c r="AJ26" s="48">
        <v>3.3573</v>
      </c>
      <c r="AK26" s="48">
        <f t="shared" si="109"/>
        <v>-5.7150078634014778E-2</v>
      </c>
      <c r="AL26" s="48">
        <v>13.279400000000001</v>
      </c>
      <c r="AM26" s="48">
        <f t="shared" si="109"/>
        <v>-6.1742716230476224E-3</v>
      </c>
      <c r="AN26" s="48"/>
      <c r="AO26" s="48" t="e">
        <f t="shared" si="109"/>
        <v>#DIV/0!</v>
      </c>
      <c r="AP26" s="48"/>
      <c r="AQ26" s="48" t="e">
        <f t="shared" si="109"/>
        <v>#DIV/0!</v>
      </c>
      <c r="AR26" s="48">
        <v>15.449299999999999</v>
      </c>
      <c r="AS26" s="48">
        <f t="shared" si="109"/>
        <v>-5.4013339170294605E-3</v>
      </c>
      <c r="AT26" s="48"/>
      <c r="AU26" s="48" t="e">
        <f t="shared" si="109"/>
        <v>#DIV/0!</v>
      </c>
      <c r="AV26" s="48">
        <v>25.284199999999998</v>
      </c>
      <c r="AW26" s="48">
        <f t="shared" si="109"/>
        <v>2.4104601282934901E-3</v>
      </c>
      <c r="AX26" s="48">
        <v>47.512099999999997</v>
      </c>
      <c r="AY26" s="48">
        <f t="shared" si="109"/>
        <v>-1.522795294195689E-2</v>
      </c>
    </row>
    <row r="27" spans="1:51" outlineLevel="1" x14ac:dyDescent="0.2">
      <c r="A27" s="136">
        <v>42255</v>
      </c>
      <c r="B27" s="48">
        <v>22.983000000000001</v>
      </c>
      <c r="C27" s="48">
        <f t="shared" si="1"/>
        <v>6.7229466176306651E-2</v>
      </c>
      <c r="D27" s="48">
        <v>14.5807</v>
      </c>
      <c r="E27" s="48">
        <f t="shared" si="1"/>
        <v>1.3822930210890094E-2</v>
      </c>
      <c r="F27" s="48">
        <v>42.534799999999997</v>
      </c>
      <c r="G27" s="48">
        <f t="shared" ref="G27:K27" si="110">F27/F26-1</f>
        <v>2.4665810666596011E-2</v>
      </c>
      <c r="H27">
        <v>10.360900000000001</v>
      </c>
      <c r="I27" s="48">
        <f t="shared" si="0"/>
        <v>0</v>
      </c>
      <c r="J27" s="48">
        <v>22.795300000000001</v>
      </c>
      <c r="K27" s="48">
        <f t="shared" si="110"/>
        <v>0</v>
      </c>
      <c r="L27" s="48">
        <v>10.7965</v>
      </c>
      <c r="M27" s="48">
        <f t="shared" ref="M27:O27" si="111">L27/L26-1</f>
        <v>2.1737896051784666E-2</v>
      </c>
      <c r="N27" s="48">
        <v>7.7062999999999997</v>
      </c>
      <c r="O27" s="48">
        <f t="shared" si="111"/>
        <v>2.7780741531074904E-2</v>
      </c>
      <c r="P27" s="48">
        <v>18.418600000000001</v>
      </c>
      <c r="Q27" s="48">
        <f t="shared" ref="Q27" si="112">P27/P26-1</f>
        <v>6.8825269096415287E-3</v>
      </c>
      <c r="R27" s="48">
        <v>7.1683000000000003</v>
      </c>
      <c r="S27" s="48">
        <f t="shared" ref="S27:U27" si="113">R27/R26-1</f>
        <v>1.5469394115397161E-2</v>
      </c>
      <c r="T27" s="48">
        <v>49.339500000000001</v>
      </c>
      <c r="U27" s="48">
        <f t="shared" si="113"/>
        <v>6.4089357943755143E-3</v>
      </c>
      <c r="V27" s="48"/>
      <c r="W27" s="48"/>
      <c r="X27" s="48">
        <v>7.5277000000000003</v>
      </c>
      <c r="Y27" s="48">
        <f t="shared" ref="Y27:AY27" si="114">X27/X26-1</f>
        <v>6.2828344940981662E-3</v>
      </c>
      <c r="Z27" s="48">
        <v>9.3465000000000007</v>
      </c>
      <c r="AA27" s="48">
        <f t="shared" si="114"/>
        <v>6.3742960817461114E-3</v>
      </c>
      <c r="AB27" s="48">
        <v>14.132300000000001</v>
      </c>
      <c r="AC27" s="48">
        <f t="shared" si="114"/>
        <v>-3.8462061833224426E-2</v>
      </c>
      <c r="AD27" s="48">
        <v>15.070399999999999</v>
      </c>
      <c r="AE27" s="48">
        <f t="shared" si="114"/>
        <v>6.0951592552289657E-3</v>
      </c>
      <c r="AF27" s="48">
        <v>10.058299999999999</v>
      </c>
      <c r="AG27" s="48">
        <f t="shared" si="114"/>
        <v>1.7644856787300434E-2</v>
      </c>
      <c r="AH27" s="48">
        <v>6.7407000000000004</v>
      </c>
      <c r="AI27" s="48">
        <f t="shared" si="114"/>
        <v>8.4678565551083995E-3</v>
      </c>
      <c r="AJ27" s="48">
        <v>3.5099</v>
      </c>
      <c r="AK27" s="48">
        <f t="shared" si="114"/>
        <v>4.5453191552735861E-2</v>
      </c>
      <c r="AL27" s="48">
        <v>13.4444</v>
      </c>
      <c r="AM27" s="48">
        <f t="shared" si="114"/>
        <v>1.2425260177417519E-2</v>
      </c>
      <c r="AN27" s="48"/>
      <c r="AO27" s="48" t="e">
        <f t="shared" si="114"/>
        <v>#DIV/0!</v>
      </c>
      <c r="AP27" s="48"/>
      <c r="AQ27" s="48" t="e">
        <f t="shared" si="114"/>
        <v>#DIV/0!</v>
      </c>
      <c r="AR27" s="48">
        <v>15.491199999999999</v>
      </c>
      <c r="AS27" s="48">
        <f t="shared" si="114"/>
        <v>2.7120969882130641E-3</v>
      </c>
      <c r="AT27" s="48"/>
      <c r="AU27" s="48" t="e">
        <f t="shared" si="114"/>
        <v>#DIV/0!</v>
      </c>
      <c r="AV27" s="48">
        <v>25.344999999999999</v>
      </c>
      <c r="AW27" s="48">
        <f t="shared" si="114"/>
        <v>2.404663782124894E-3</v>
      </c>
      <c r="AX27" s="48">
        <v>47.512099999999997</v>
      </c>
      <c r="AY27" s="48">
        <f t="shared" si="114"/>
        <v>0</v>
      </c>
    </row>
    <row r="28" spans="1:51" outlineLevel="1" x14ac:dyDescent="0.2">
      <c r="A28" s="136">
        <v>42256</v>
      </c>
      <c r="B28" s="48">
        <v>23.344899999999999</v>
      </c>
      <c r="C28" s="48">
        <f t="shared" si="1"/>
        <v>1.5746421267893496E-2</v>
      </c>
      <c r="D28" s="48">
        <v>14.3819</v>
      </c>
      <c r="E28" s="48">
        <f t="shared" si="1"/>
        <v>-1.3634461994280089E-2</v>
      </c>
      <c r="F28" s="48">
        <v>43.279299999999999</v>
      </c>
      <c r="G28" s="48">
        <f t="shared" ref="G28:K28" si="115">F28/F27-1</f>
        <v>1.7503314932713954E-2</v>
      </c>
      <c r="H28">
        <v>10.212899999999999</v>
      </c>
      <c r="I28" s="48">
        <f t="shared" si="0"/>
        <v>-1.42844733565618E-2</v>
      </c>
      <c r="J28" s="48">
        <v>22.697299999999998</v>
      </c>
      <c r="K28" s="48">
        <f t="shared" si="115"/>
        <v>-4.299131838580883E-3</v>
      </c>
      <c r="L28" s="48">
        <v>10.9803</v>
      </c>
      <c r="M28" s="48">
        <f t="shared" ref="M28:O28" si="116">L28/L27-1</f>
        <v>1.7024035567081874E-2</v>
      </c>
      <c r="N28" s="48">
        <v>7.8451000000000004</v>
      </c>
      <c r="O28" s="48">
        <f t="shared" si="116"/>
        <v>1.8011237558880566E-2</v>
      </c>
      <c r="P28" s="48">
        <v>18.502500000000001</v>
      </c>
      <c r="Q28" s="48">
        <f t="shared" ref="Q28" si="117">P28/P27-1</f>
        <v>4.555177917974218E-3</v>
      </c>
      <c r="R28" s="48">
        <v>7.2774999999999999</v>
      </c>
      <c r="S28" s="48">
        <f t="shared" ref="S28:U28" si="118">R28/R27-1</f>
        <v>1.5233737427283955E-2</v>
      </c>
      <c r="T28" s="48">
        <v>49.339500000000001</v>
      </c>
      <c r="U28" s="48">
        <f t="shared" si="118"/>
        <v>0</v>
      </c>
      <c r="V28" s="48"/>
      <c r="W28" s="48"/>
      <c r="X28" s="48">
        <v>7.5277000000000003</v>
      </c>
      <c r="Y28" s="48">
        <f t="shared" ref="Y28:AY28" si="119">X28/X27-1</f>
        <v>0</v>
      </c>
      <c r="Z28" s="48">
        <v>9.3465000000000007</v>
      </c>
      <c r="AA28" s="48">
        <f t="shared" si="119"/>
        <v>0</v>
      </c>
      <c r="AB28" s="48">
        <v>14.6107</v>
      </c>
      <c r="AC28" s="48">
        <f t="shared" si="119"/>
        <v>3.3851531597828943E-2</v>
      </c>
      <c r="AD28" s="48">
        <v>15.1617</v>
      </c>
      <c r="AE28" s="48">
        <f t="shared" si="119"/>
        <v>6.0582333581060688E-3</v>
      </c>
      <c r="AF28" s="48">
        <v>10.872299999999999</v>
      </c>
      <c r="AG28" s="48">
        <f t="shared" si="119"/>
        <v>8.0928188660111644E-2</v>
      </c>
      <c r="AH28" s="48">
        <v>6.8540000000000001</v>
      </c>
      <c r="AI28" s="48">
        <f t="shared" si="119"/>
        <v>1.6808343347129995E-2</v>
      </c>
      <c r="AJ28" s="48">
        <v>3.4590000000000001</v>
      </c>
      <c r="AK28" s="48">
        <f t="shared" si="119"/>
        <v>-1.4501837659192551E-2</v>
      </c>
      <c r="AL28" s="48">
        <v>13.8568</v>
      </c>
      <c r="AM28" s="48">
        <f t="shared" si="119"/>
        <v>3.0674481568534029E-2</v>
      </c>
      <c r="AN28" s="48"/>
      <c r="AO28" s="48" t="e">
        <f t="shared" si="119"/>
        <v>#DIV/0!</v>
      </c>
      <c r="AP28" s="48"/>
      <c r="AQ28" s="48" t="e">
        <f t="shared" si="119"/>
        <v>#DIV/0!</v>
      </c>
      <c r="AR28" s="48">
        <v>15.7012</v>
      </c>
      <c r="AS28" s="48">
        <f t="shared" si="119"/>
        <v>1.3556083453831969E-2</v>
      </c>
      <c r="AT28" s="48"/>
      <c r="AU28" s="48" t="e">
        <f t="shared" si="119"/>
        <v>#DIV/0!</v>
      </c>
      <c r="AV28" s="48">
        <v>25.4665</v>
      </c>
      <c r="AW28" s="48">
        <f t="shared" si="119"/>
        <v>4.7938449398303717E-3</v>
      </c>
      <c r="AX28" s="48">
        <v>47.756999999999998</v>
      </c>
      <c r="AY28" s="48">
        <f t="shared" si="119"/>
        <v>5.1544764386335373E-3</v>
      </c>
    </row>
    <row r="29" spans="1:51" outlineLevel="1" x14ac:dyDescent="0.2">
      <c r="A29" s="136">
        <v>42257</v>
      </c>
      <c r="B29" s="48">
        <v>22.983000000000001</v>
      </c>
      <c r="C29" s="48">
        <f t="shared" si="1"/>
        <v>-1.5502315280853551E-2</v>
      </c>
      <c r="D29" s="48">
        <v>15.2369</v>
      </c>
      <c r="E29" s="48">
        <f t="shared" si="1"/>
        <v>5.9449725001564424E-2</v>
      </c>
      <c r="F29" s="48">
        <v>43.558599999999998</v>
      </c>
      <c r="G29" s="48">
        <f t="shared" ref="G29:K29" si="120">F29/F28-1</f>
        <v>6.4534315481072912E-3</v>
      </c>
      <c r="H29">
        <v>10.1389</v>
      </c>
      <c r="I29" s="48">
        <f t="shared" si="0"/>
        <v>-7.2457382330189946E-3</v>
      </c>
      <c r="J29" s="48">
        <v>22.354099999999999</v>
      </c>
      <c r="K29" s="48">
        <f t="shared" si="120"/>
        <v>-1.5120741233538793E-2</v>
      </c>
      <c r="L29" s="48">
        <v>10.9344</v>
      </c>
      <c r="M29" s="48">
        <f t="shared" ref="M29:O29" si="121">L29/L28-1</f>
        <v>-4.1802136553645841E-3</v>
      </c>
      <c r="N29" s="48">
        <v>7.7756999999999996</v>
      </c>
      <c r="O29" s="48">
        <f t="shared" si="121"/>
        <v>-8.8462862168743328E-3</v>
      </c>
      <c r="P29" s="48">
        <v>18.544499999999999</v>
      </c>
      <c r="Q29" s="48">
        <f t="shared" ref="Q29" si="122">P29/P28-1</f>
        <v>2.2699635184433298E-3</v>
      </c>
      <c r="R29" s="48">
        <v>7.2046999999999999</v>
      </c>
      <c r="S29" s="48">
        <f t="shared" ref="S29:U29" si="123">R29/R28-1</f>
        <v>-1.0003435245620085E-2</v>
      </c>
      <c r="T29" s="48">
        <v>48.710999999999999</v>
      </c>
      <c r="U29" s="48">
        <f t="shared" si="123"/>
        <v>-1.2738272580792298E-2</v>
      </c>
      <c r="V29" s="48"/>
      <c r="W29" s="48"/>
      <c r="X29" s="48">
        <v>7.4336000000000002</v>
      </c>
      <c r="Y29" s="48">
        <f t="shared" ref="Y29:AY29" si="124">X29/X28-1</f>
        <v>-1.2500498160128548E-2</v>
      </c>
      <c r="Z29" s="48">
        <v>9.3465000000000007</v>
      </c>
      <c r="AA29" s="48">
        <f t="shared" si="124"/>
        <v>0</v>
      </c>
      <c r="AB29" s="48">
        <v>14.6107</v>
      </c>
      <c r="AC29" s="48">
        <f t="shared" si="124"/>
        <v>0</v>
      </c>
      <c r="AD29" s="48">
        <v>15.009499999999999</v>
      </c>
      <c r="AE29" s="48">
        <f t="shared" si="124"/>
        <v>-1.0038452152463129E-2</v>
      </c>
      <c r="AF29" s="48">
        <v>11.2211</v>
      </c>
      <c r="AG29" s="48">
        <f t="shared" si="124"/>
        <v>3.2081528287482897E-2</v>
      </c>
      <c r="AH29" s="48">
        <v>7.024</v>
      </c>
      <c r="AI29" s="48">
        <f t="shared" si="124"/>
        <v>2.4803034724248496E-2</v>
      </c>
      <c r="AJ29" s="48">
        <v>3.4590000000000001</v>
      </c>
      <c r="AK29" s="48">
        <f t="shared" si="124"/>
        <v>0</v>
      </c>
      <c r="AL29" s="48">
        <v>13.8568</v>
      </c>
      <c r="AM29" s="48">
        <f t="shared" si="124"/>
        <v>0</v>
      </c>
      <c r="AN29" s="48"/>
      <c r="AO29" s="48" t="e">
        <f t="shared" si="124"/>
        <v>#DIV/0!</v>
      </c>
      <c r="AP29" s="48"/>
      <c r="AQ29" s="48" t="e">
        <f t="shared" si="124"/>
        <v>#DIV/0!</v>
      </c>
      <c r="AR29" s="48">
        <v>15.6592</v>
      </c>
      <c r="AS29" s="48">
        <f t="shared" si="124"/>
        <v>-2.6749547805263729E-3</v>
      </c>
      <c r="AT29" s="48"/>
      <c r="AU29" s="48" t="e">
        <f t="shared" si="124"/>
        <v>#DIV/0!</v>
      </c>
      <c r="AV29" s="48">
        <v>25.770399999999999</v>
      </c>
      <c r="AW29" s="48">
        <f t="shared" si="124"/>
        <v>1.1933324170969595E-2</v>
      </c>
      <c r="AX29" s="48">
        <v>48.736600000000003</v>
      </c>
      <c r="AY29" s="48">
        <f t="shared" si="124"/>
        <v>2.0512176225474965E-2</v>
      </c>
    </row>
    <row r="30" spans="1:51" outlineLevel="1" x14ac:dyDescent="0.2">
      <c r="A30" s="136">
        <v>42258</v>
      </c>
      <c r="B30" s="48">
        <v>22.620999999999999</v>
      </c>
      <c r="C30" s="48">
        <f t="shared" si="1"/>
        <v>-1.5750772309968353E-2</v>
      </c>
      <c r="D30" s="48">
        <v>15.090999999999999</v>
      </c>
      <c r="E30" s="48">
        <f t="shared" si="1"/>
        <v>-9.575438573463213E-3</v>
      </c>
      <c r="F30" s="48">
        <v>43.372399999999999</v>
      </c>
      <c r="G30" s="48">
        <f t="shared" ref="G30:K30" si="125">F30/F29-1</f>
        <v>-4.2747012071094881E-3</v>
      </c>
      <c r="H30">
        <v>9.9908999999999999</v>
      </c>
      <c r="I30" s="48">
        <f t="shared" si="0"/>
        <v>-1.4597244276992494E-2</v>
      </c>
      <c r="J30" s="48">
        <v>22.354099999999999</v>
      </c>
      <c r="K30" s="48">
        <f t="shared" si="125"/>
        <v>0</v>
      </c>
      <c r="L30" s="48">
        <v>10.7965</v>
      </c>
      <c r="M30" s="48">
        <f t="shared" ref="M30:O30" si="126">L30/L29-1</f>
        <v>-1.2611574480538512E-2</v>
      </c>
      <c r="N30" s="48">
        <v>7.7756999999999996</v>
      </c>
      <c r="O30" s="48">
        <f t="shared" si="126"/>
        <v>0</v>
      </c>
      <c r="P30" s="48">
        <v>18.4605</v>
      </c>
      <c r="Q30" s="48">
        <f t="shared" ref="Q30" si="127">P30/P29-1</f>
        <v>-4.5296449081937418E-3</v>
      </c>
      <c r="R30" s="48">
        <v>7.1318999999999999</v>
      </c>
      <c r="S30" s="48">
        <f t="shared" ref="S30:U30" si="128">R30/R29-1</f>
        <v>-1.0104515108193213E-2</v>
      </c>
      <c r="T30" s="48">
        <v>47.7682</v>
      </c>
      <c r="U30" s="48">
        <f t="shared" si="128"/>
        <v>-1.9354971156412271E-2</v>
      </c>
      <c r="V30" s="48"/>
      <c r="W30" s="48"/>
      <c r="X30" s="48">
        <v>7.3395000000000001</v>
      </c>
      <c r="Y30" s="48">
        <f t="shared" ref="Y30:AY30" si="129">X30/X29-1</f>
        <v>-1.2658738699956928E-2</v>
      </c>
      <c r="Z30" s="48">
        <v>9.2873000000000001</v>
      </c>
      <c r="AA30" s="48">
        <f t="shared" si="129"/>
        <v>-6.333921788905017E-3</v>
      </c>
      <c r="AB30" s="48">
        <v>14.5672</v>
      </c>
      <c r="AC30" s="48">
        <f t="shared" si="129"/>
        <v>-2.9772700828843979E-3</v>
      </c>
      <c r="AD30" s="48">
        <v>15.1922</v>
      </c>
      <c r="AE30" s="48">
        <f t="shared" si="129"/>
        <v>1.2172290882441095E-2</v>
      </c>
      <c r="AF30" s="48">
        <v>11.337400000000001</v>
      </c>
      <c r="AG30" s="48">
        <f t="shared" si="129"/>
        <v>1.0364402776911419E-2</v>
      </c>
      <c r="AH30" s="48">
        <v>6.9107000000000003</v>
      </c>
      <c r="AI30" s="48">
        <f t="shared" si="129"/>
        <v>-1.613041002277904E-2</v>
      </c>
      <c r="AJ30" s="48">
        <v>3.4081999999999999</v>
      </c>
      <c r="AK30" s="48">
        <f t="shared" si="129"/>
        <v>-1.4686325527609179E-2</v>
      </c>
      <c r="AL30" s="48">
        <v>13.526899999999999</v>
      </c>
      <c r="AM30" s="48">
        <f t="shared" si="129"/>
        <v>-2.38078055539519E-2</v>
      </c>
      <c r="AN30" s="48"/>
      <c r="AO30" s="48" t="e">
        <f t="shared" si="129"/>
        <v>#DIV/0!</v>
      </c>
      <c r="AP30" s="48"/>
      <c r="AQ30" s="48" t="e">
        <f t="shared" si="129"/>
        <v>#DIV/0!</v>
      </c>
      <c r="AR30" s="48">
        <v>15.491199999999999</v>
      </c>
      <c r="AS30" s="48">
        <f t="shared" si="129"/>
        <v>-1.0728517421068839E-2</v>
      </c>
      <c r="AT30" s="48"/>
      <c r="AU30" s="48" t="e">
        <f t="shared" si="129"/>
        <v>#DIV/0!</v>
      </c>
      <c r="AV30" s="48">
        <v>25.5273</v>
      </c>
      <c r="AW30" s="48">
        <f t="shared" si="129"/>
        <v>-9.4333033247445686E-3</v>
      </c>
      <c r="AX30" s="48">
        <v>48.2468</v>
      </c>
      <c r="AY30" s="48">
        <f t="shared" si="129"/>
        <v>-1.0049941932756989E-2</v>
      </c>
    </row>
    <row r="31" spans="1:51" outlineLevel="1" x14ac:dyDescent="0.2">
      <c r="A31" s="136">
        <v>42261</v>
      </c>
      <c r="B31" s="48">
        <v>24.159300000000002</v>
      </c>
      <c r="C31" s="48">
        <f t="shared" si="1"/>
        <v>6.8003182883161761E-2</v>
      </c>
      <c r="D31" s="48">
        <v>14.7994</v>
      </c>
      <c r="E31" s="48">
        <f t="shared" si="1"/>
        <v>-1.9322775164004935E-2</v>
      </c>
      <c r="F31" s="48">
        <v>41.0456</v>
      </c>
      <c r="G31" s="48">
        <f t="shared" ref="G31:K31" si="130">F31/F30-1</f>
        <v>-5.364701976372066E-2</v>
      </c>
      <c r="H31">
        <v>9.6209000000000007</v>
      </c>
      <c r="I31" s="48">
        <f t="shared" si="0"/>
        <v>-3.7033700667607472E-2</v>
      </c>
      <c r="J31" s="48">
        <v>22.207100000000001</v>
      </c>
      <c r="K31" s="48">
        <f t="shared" si="130"/>
        <v>-6.575974877091828E-3</v>
      </c>
      <c r="L31" s="48">
        <v>10.888400000000001</v>
      </c>
      <c r="M31" s="48">
        <f t="shared" ref="M31:O31" si="131">L31/L30-1</f>
        <v>8.5120177835409372E-3</v>
      </c>
      <c r="N31" s="48">
        <v>7.5674000000000001</v>
      </c>
      <c r="O31" s="48">
        <f t="shared" si="131"/>
        <v>-2.6788584950551031E-2</v>
      </c>
      <c r="P31" s="48">
        <v>18.334700000000002</v>
      </c>
      <c r="Q31" s="48">
        <f t="shared" ref="Q31" si="132">P31/P30-1</f>
        <v>-6.8145499851032243E-3</v>
      </c>
      <c r="R31" s="48">
        <v>7.1683000000000003</v>
      </c>
      <c r="S31" s="48">
        <f t="shared" ref="S31:U31" si="133">R31/R30-1</f>
        <v>5.1038292741065749E-3</v>
      </c>
      <c r="T31" s="48">
        <v>47.139699999999998</v>
      </c>
      <c r="U31" s="48">
        <f t="shared" si="133"/>
        <v>-1.315728874020794E-2</v>
      </c>
      <c r="V31" s="48"/>
      <c r="W31" s="48"/>
      <c r="X31" s="48">
        <v>7.3395000000000001</v>
      </c>
      <c r="Y31" s="48">
        <f t="shared" ref="Y31:AY31" si="134">X31/X30-1</f>
        <v>0</v>
      </c>
      <c r="Z31" s="48">
        <v>9.2281999999999993</v>
      </c>
      <c r="AA31" s="48">
        <f t="shared" si="134"/>
        <v>-6.3635286897161247E-3</v>
      </c>
      <c r="AB31" s="48">
        <v>14.2193</v>
      </c>
      <c r="AC31" s="48">
        <f t="shared" si="134"/>
        <v>-2.3882420780932501E-2</v>
      </c>
      <c r="AD31" s="48">
        <v>15.100899999999999</v>
      </c>
      <c r="AE31" s="48">
        <f t="shared" si="134"/>
        <v>-6.0096628533062857E-3</v>
      </c>
      <c r="AF31" s="48">
        <v>10.232699999999999</v>
      </c>
      <c r="AG31" s="48">
        <f t="shared" si="134"/>
        <v>-9.7438566161553886E-2</v>
      </c>
      <c r="AH31" s="48">
        <v>6.7973999999999997</v>
      </c>
      <c r="AI31" s="48">
        <f t="shared" si="134"/>
        <v>-1.6394865932539471E-2</v>
      </c>
      <c r="AJ31" s="48">
        <v>3.3064</v>
      </c>
      <c r="AK31" s="48">
        <f t="shared" si="134"/>
        <v>-2.9869139135027201E-2</v>
      </c>
      <c r="AL31" s="48">
        <v>13.4444</v>
      </c>
      <c r="AM31" s="48">
        <f t="shared" si="134"/>
        <v>-6.0989583718368268E-3</v>
      </c>
      <c r="AN31" s="48"/>
      <c r="AO31" s="48" t="e">
        <f t="shared" si="134"/>
        <v>#DIV/0!</v>
      </c>
      <c r="AP31" s="48"/>
      <c r="AQ31" s="48" t="e">
        <f t="shared" si="134"/>
        <v>#DIV/0!</v>
      </c>
      <c r="AR31" s="48">
        <v>14.7776</v>
      </c>
      <c r="AS31" s="48">
        <f t="shared" si="134"/>
        <v>-4.6064862631687631E-2</v>
      </c>
      <c r="AT31" s="48"/>
      <c r="AU31" s="48" t="e">
        <f t="shared" si="134"/>
        <v>#DIV/0!</v>
      </c>
      <c r="AV31" s="48">
        <v>25.4057</v>
      </c>
      <c r="AW31" s="48">
        <f t="shared" si="134"/>
        <v>-4.7635276742937771E-3</v>
      </c>
      <c r="AX31" s="48">
        <v>47.756999999999998</v>
      </c>
      <c r="AY31" s="48">
        <f t="shared" si="134"/>
        <v>-1.0151968627971186E-2</v>
      </c>
    </row>
    <row r="32" spans="1:51" outlineLevel="1" x14ac:dyDescent="0.2">
      <c r="A32" s="136">
        <v>42262</v>
      </c>
      <c r="B32" s="48">
        <v>25.788</v>
      </c>
      <c r="C32" s="48">
        <f t="shared" si="1"/>
        <v>6.7415032720318901E-2</v>
      </c>
      <c r="D32" s="48">
        <v>14.7994</v>
      </c>
      <c r="E32" s="48">
        <f t="shared" si="1"/>
        <v>0</v>
      </c>
      <c r="F32" s="48">
        <v>41.231699999999996</v>
      </c>
      <c r="G32" s="48">
        <f t="shared" ref="G32:K32" si="135">F32/F31-1</f>
        <v>4.5339817178942088E-3</v>
      </c>
      <c r="H32">
        <v>10.1389</v>
      </c>
      <c r="I32" s="48">
        <f t="shared" si="0"/>
        <v>5.3841116735440453E-2</v>
      </c>
      <c r="J32" s="48">
        <v>22.010999999999999</v>
      </c>
      <c r="K32" s="48">
        <f t="shared" si="135"/>
        <v>-8.8305091614844233E-3</v>
      </c>
      <c r="L32" s="48">
        <v>10.9803</v>
      </c>
      <c r="M32" s="48">
        <f t="shared" ref="M32:O32" si="136">L32/L31-1</f>
        <v>8.4401748649938213E-3</v>
      </c>
      <c r="N32" s="48">
        <v>7.7062999999999997</v>
      </c>
      <c r="O32" s="48">
        <f t="shared" si="136"/>
        <v>1.8355049290377012E-2</v>
      </c>
      <c r="P32" s="48">
        <v>18.334700000000002</v>
      </c>
      <c r="Q32" s="48">
        <f t="shared" ref="Q32" si="137">P32/P31-1</f>
        <v>0</v>
      </c>
      <c r="R32" s="48">
        <v>7.2046999999999999</v>
      </c>
      <c r="S32" s="48">
        <f t="shared" ref="S32:U32" si="138">R32/R31-1</f>
        <v>5.0779124757611704E-3</v>
      </c>
      <c r="T32" s="48">
        <v>46.196899999999999</v>
      </c>
      <c r="U32" s="48">
        <f t="shared" si="138"/>
        <v>-2.0000127281251223E-2</v>
      </c>
      <c r="V32" s="48"/>
      <c r="W32" s="48"/>
      <c r="X32" s="48">
        <v>7.3395000000000001</v>
      </c>
      <c r="Y32" s="48">
        <f t="shared" ref="Y32:AY32" si="139">X32/X31-1</f>
        <v>0</v>
      </c>
      <c r="Z32" s="48">
        <v>9.2281999999999993</v>
      </c>
      <c r="AA32" s="48">
        <f t="shared" si="139"/>
        <v>0</v>
      </c>
      <c r="AB32" s="48">
        <v>14.2628</v>
      </c>
      <c r="AC32" s="48">
        <f t="shared" si="139"/>
        <v>3.0592223245868855E-3</v>
      </c>
      <c r="AD32" s="48">
        <v>15.1617</v>
      </c>
      <c r="AE32" s="48">
        <f t="shared" si="139"/>
        <v>4.0262500910541732E-3</v>
      </c>
      <c r="AF32" s="48">
        <v>10.465299999999999</v>
      </c>
      <c r="AG32" s="48">
        <f t="shared" si="139"/>
        <v>2.2731048501372975E-2</v>
      </c>
      <c r="AH32" s="48">
        <v>6.6275000000000004</v>
      </c>
      <c r="AI32" s="48">
        <f t="shared" si="139"/>
        <v>-2.4994850972430482E-2</v>
      </c>
      <c r="AJ32" s="48">
        <v>3.3064</v>
      </c>
      <c r="AK32" s="48">
        <f t="shared" si="139"/>
        <v>0</v>
      </c>
      <c r="AL32" s="48">
        <v>12.9495</v>
      </c>
      <c r="AM32" s="48">
        <f t="shared" si="139"/>
        <v>-3.6810865490464417E-2</v>
      </c>
      <c r="AN32" s="48"/>
      <c r="AO32" s="48" t="e">
        <f t="shared" si="139"/>
        <v>#DIV/0!</v>
      </c>
      <c r="AP32" s="48"/>
      <c r="AQ32" s="48" t="e">
        <f t="shared" si="139"/>
        <v>#DIV/0!</v>
      </c>
      <c r="AR32" s="48">
        <v>14.903499999999999</v>
      </c>
      <c r="AS32" s="48">
        <f t="shared" si="139"/>
        <v>8.5196513642269434E-3</v>
      </c>
      <c r="AT32" s="48"/>
      <c r="AU32" s="48" t="e">
        <f t="shared" si="139"/>
        <v>#DIV/0!</v>
      </c>
      <c r="AV32" s="48">
        <v>25.344999999999999</v>
      </c>
      <c r="AW32" s="48">
        <f t="shared" si="139"/>
        <v>-2.3892276142755131E-3</v>
      </c>
      <c r="AX32" s="48">
        <v>47.756999999999998</v>
      </c>
      <c r="AY32" s="48">
        <f t="shared" si="139"/>
        <v>0</v>
      </c>
    </row>
    <row r="33" spans="1:51" outlineLevel="1" x14ac:dyDescent="0.2">
      <c r="A33" s="136">
        <v>42263</v>
      </c>
      <c r="B33" s="48">
        <v>24.0688</v>
      </c>
      <c r="C33" s="48">
        <f t="shared" si="1"/>
        <v>-6.6666666666666652E-2</v>
      </c>
      <c r="D33" s="48">
        <v>14.070399999999999</v>
      </c>
      <c r="E33" s="48">
        <f t="shared" si="1"/>
        <v>-4.9258753733259497E-2</v>
      </c>
      <c r="F33" s="48">
        <v>41.697099999999999</v>
      </c>
      <c r="G33" s="48">
        <f t="shared" ref="G33:K33" si="140">F33/F32-1</f>
        <v>1.1287431757603938E-2</v>
      </c>
      <c r="H33">
        <v>10.0649</v>
      </c>
      <c r="I33" s="48">
        <f t="shared" si="0"/>
        <v>-7.2986221384963024E-3</v>
      </c>
      <c r="J33" s="48">
        <v>22.010999999999999</v>
      </c>
      <c r="K33" s="48">
        <f t="shared" si="140"/>
        <v>0</v>
      </c>
      <c r="L33" s="48">
        <v>10.9803</v>
      </c>
      <c r="M33" s="48">
        <f t="shared" ref="M33:O33" si="141">L33/L32-1</f>
        <v>0</v>
      </c>
      <c r="N33" s="48">
        <v>7.7062999999999997</v>
      </c>
      <c r="O33" s="48">
        <f t="shared" si="141"/>
        <v>0</v>
      </c>
      <c r="P33" s="48">
        <v>18.334700000000002</v>
      </c>
      <c r="Q33" s="48">
        <f t="shared" ref="Q33" si="142">P33/P32-1</f>
        <v>0</v>
      </c>
      <c r="R33" s="48">
        <v>7.2046999999999999</v>
      </c>
      <c r="S33" s="48">
        <f t="shared" ref="S33:U33" si="143">R33/R32-1</f>
        <v>0</v>
      </c>
      <c r="T33" s="48">
        <v>47.7682</v>
      </c>
      <c r="U33" s="48">
        <f t="shared" si="143"/>
        <v>3.4013104775428626E-2</v>
      </c>
      <c r="V33" s="48"/>
      <c r="W33" s="48"/>
      <c r="X33" s="48">
        <v>7.2925000000000004</v>
      </c>
      <c r="Y33" s="48">
        <f t="shared" ref="Y33:AY33" si="144">X33/X32-1</f>
        <v>-6.4037059745213343E-3</v>
      </c>
      <c r="Z33" s="48">
        <v>9.2281999999999993</v>
      </c>
      <c r="AA33" s="48">
        <f t="shared" si="144"/>
        <v>0</v>
      </c>
      <c r="AB33" s="48">
        <v>14.3498</v>
      </c>
      <c r="AC33" s="48">
        <f t="shared" si="144"/>
        <v>6.0997840536218817E-3</v>
      </c>
      <c r="AD33" s="48">
        <v>15.100899999999999</v>
      </c>
      <c r="AE33" s="48">
        <f t="shared" si="144"/>
        <v>-4.0101044078171277E-3</v>
      </c>
      <c r="AF33" s="48">
        <v>10.756</v>
      </c>
      <c r="AG33" s="48">
        <f t="shared" si="144"/>
        <v>2.7777512350338762E-2</v>
      </c>
      <c r="AH33" s="48">
        <v>7.0805999999999996</v>
      </c>
      <c r="AI33" s="48">
        <f t="shared" si="144"/>
        <v>6.8366654092794965E-2</v>
      </c>
      <c r="AJ33" s="48">
        <v>3.2555000000000001</v>
      </c>
      <c r="AK33" s="48">
        <f t="shared" si="144"/>
        <v>-1.5394386644084213E-2</v>
      </c>
      <c r="AL33" s="48">
        <v>13.3619</v>
      </c>
      <c r="AM33" s="48">
        <f t="shared" si="144"/>
        <v>3.1846789451330126E-2</v>
      </c>
      <c r="AN33" s="48"/>
      <c r="AO33" s="48" t="e">
        <f t="shared" si="144"/>
        <v>#DIV/0!</v>
      </c>
      <c r="AP33" s="48"/>
      <c r="AQ33" s="48" t="e">
        <f t="shared" si="144"/>
        <v>#DIV/0!</v>
      </c>
      <c r="AR33" s="48">
        <v>15.1974</v>
      </c>
      <c r="AS33" s="48">
        <f t="shared" si="144"/>
        <v>1.9720199953031203E-2</v>
      </c>
      <c r="AT33" s="48"/>
      <c r="AU33" s="48" t="e">
        <f t="shared" si="144"/>
        <v>#DIV/0!</v>
      </c>
      <c r="AV33" s="48">
        <v>25.344999999999999</v>
      </c>
      <c r="AW33" s="48">
        <f t="shared" si="144"/>
        <v>0</v>
      </c>
      <c r="AX33" s="48">
        <v>47.756999999999998</v>
      </c>
      <c r="AY33" s="48">
        <f t="shared" si="144"/>
        <v>0</v>
      </c>
    </row>
    <row r="34" spans="1:51" outlineLevel="1" x14ac:dyDescent="0.2">
      <c r="A34" s="136">
        <v>42264</v>
      </c>
      <c r="B34" s="48">
        <v>22.440100000000001</v>
      </c>
      <c r="C34" s="48">
        <f t="shared" si="1"/>
        <v>-6.7668516918167887E-2</v>
      </c>
      <c r="D34" s="48">
        <v>14.216200000000001</v>
      </c>
      <c r="E34" s="48">
        <f t="shared" si="1"/>
        <v>1.0362178758244411E-2</v>
      </c>
      <c r="F34" s="48">
        <v>41.417900000000003</v>
      </c>
      <c r="G34" s="48">
        <f t="shared" ref="G34:K34" si="145">F34/F33-1</f>
        <v>-6.6959093078414744E-3</v>
      </c>
      <c r="H34">
        <v>10.0649</v>
      </c>
      <c r="I34" s="48">
        <f t="shared" si="0"/>
        <v>0</v>
      </c>
      <c r="J34" s="48">
        <v>22.010999999999999</v>
      </c>
      <c r="K34" s="48">
        <f t="shared" si="145"/>
        <v>0</v>
      </c>
      <c r="L34" s="48">
        <v>11.026300000000001</v>
      </c>
      <c r="M34" s="48">
        <f t="shared" ref="M34:O34" si="146">L34/L33-1</f>
        <v>4.1893208746575095E-3</v>
      </c>
      <c r="N34" s="48">
        <v>7.7062999999999997</v>
      </c>
      <c r="O34" s="48">
        <f t="shared" si="146"/>
        <v>0</v>
      </c>
      <c r="P34" s="48">
        <v>18.3766</v>
      </c>
      <c r="Q34" s="48">
        <f t="shared" ref="Q34" si="147">P34/P33-1</f>
        <v>2.2852841879059671E-3</v>
      </c>
      <c r="R34" s="48">
        <v>7.2046999999999999</v>
      </c>
      <c r="S34" s="48">
        <f t="shared" ref="S34:U34" si="148">R34/R33-1</f>
        <v>0</v>
      </c>
      <c r="T34" s="48">
        <v>47.7682</v>
      </c>
      <c r="U34" s="48">
        <f t="shared" si="148"/>
        <v>0</v>
      </c>
      <c r="V34" s="48"/>
      <c r="W34" s="48"/>
      <c r="X34" s="48">
        <v>7.5747999999999998</v>
      </c>
      <c r="Y34" s="48">
        <f t="shared" ref="Y34:AY34" si="149">X34/X33-1</f>
        <v>3.8711004456633447E-2</v>
      </c>
      <c r="Z34" s="48">
        <v>9.4648000000000003</v>
      </c>
      <c r="AA34" s="48">
        <f t="shared" si="149"/>
        <v>2.5638802800112881E-2</v>
      </c>
      <c r="AB34" s="48">
        <v>14.2193</v>
      </c>
      <c r="AC34" s="48">
        <f t="shared" si="149"/>
        <v>-9.094203403531731E-3</v>
      </c>
      <c r="AD34" s="48">
        <v>15.1617</v>
      </c>
      <c r="AE34" s="48">
        <f t="shared" si="149"/>
        <v>4.0262500910541732E-3</v>
      </c>
      <c r="AF34" s="48">
        <v>9.7675999999999998</v>
      </c>
      <c r="AG34" s="48">
        <f t="shared" si="149"/>
        <v>-9.1892896987727846E-2</v>
      </c>
      <c r="AH34" s="48">
        <v>7.3071999999999999</v>
      </c>
      <c r="AI34" s="48">
        <f t="shared" si="149"/>
        <v>3.2002937604157955E-2</v>
      </c>
      <c r="AJ34" s="48">
        <v>3.1537999999999999</v>
      </c>
      <c r="AK34" s="48">
        <f t="shared" si="149"/>
        <v>-3.1239440946091213E-2</v>
      </c>
      <c r="AL34" s="48">
        <v>13.196999999999999</v>
      </c>
      <c r="AM34" s="48">
        <f t="shared" si="149"/>
        <v>-1.2341059280491673E-2</v>
      </c>
      <c r="AN34" s="48"/>
      <c r="AO34" s="48" t="e">
        <f t="shared" si="149"/>
        <v>#DIV/0!</v>
      </c>
      <c r="AP34" s="48"/>
      <c r="AQ34" s="48" t="e">
        <f t="shared" si="149"/>
        <v>#DIV/0!</v>
      </c>
      <c r="AR34" s="48">
        <v>15.1134</v>
      </c>
      <c r="AS34" s="48">
        <f t="shared" si="149"/>
        <v>-5.5272612420544931E-3</v>
      </c>
      <c r="AT34" s="48"/>
      <c r="AU34" s="48" t="e">
        <f t="shared" si="149"/>
        <v>#DIV/0!</v>
      </c>
      <c r="AV34" s="48">
        <v>25.5273</v>
      </c>
      <c r="AW34" s="48">
        <f t="shared" si="149"/>
        <v>7.1927401854410267E-3</v>
      </c>
      <c r="AX34" s="48">
        <v>47.756999999999998</v>
      </c>
      <c r="AY34" s="48">
        <f t="shared" si="149"/>
        <v>0</v>
      </c>
    </row>
    <row r="35" spans="1:51" outlineLevel="1" x14ac:dyDescent="0.2">
      <c r="A35" s="136">
        <v>42265</v>
      </c>
      <c r="B35" s="48">
        <v>22.168600000000001</v>
      </c>
      <c r="C35" s="48">
        <f t="shared" si="1"/>
        <v>-1.2098876564721195E-2</v>
      </c>
      <c r="D35" s="48">
        <v>14.070399999999999</v>
      </c>
      <c r="E35" s="48">
        <f t="shared" si="1"/>
        <v>-1.0255905234872964E-2</v>
      </c>
      <c r="F35" s="48">
        <v>42.162500000000001</v>
      </c>
      <c r="G35" s="48">
        <f t="shared" ref="G35:K35" si="150">F35/F34-1</f>
        <v>1.7977734264653655E-2</v>
      </c>
      <c r="H35">
        <v>10.212899999999999</v>
      </c>
      <c r="I35" s="48">
        <f t="shared" si="0"/>
        <v>1.4704567357847642E-2</v>
      </c>
      <c r="J35" s="48">
        <v>22.010999999999999</v>
      </c>
      <c r="K35" s="48">
        <f t="shared" si="150"/>
        <v>0</v>
      </c>
      <c r="L35" s="48">
        <v>11.164099999999999</v>
      </c>
      <c r="M35" s="48">
        <f t="shared" ref="M35:O35" si="151">L35/L34-1</f>
        <v>1.2497392597698109E-2</v>
      </c>
      <c r="N35" s="48">
        <v>8.1921999999999997</v>
      </c>
      <c r="O35" s="48">
        <f t="shared" si="151"/>
        <v>6.3052307852017098E-2</v>
      </c>
      <c r="P35" s="48">
        <v>18.712299999999999</v>
      </c>
      <c r="Q35" s="48">
        <f t="shared" ref="Q35" si="152">P35/P34-1</f>
        <v>1.8267797089777105E-2</v>
      </c>
      <c r="R35" s="48">
        <v>7.2774999999999999</v>
      </c>
      <c r="S35" s="48">
        <f t="shared" ref="S35:U35" si="153">R35/R34-1</f>
        <v>1.0104515108193324E-2</v>
      </c>
      <c r="T35" s="48">
        <v>46.511200000000002</v>
      </c>
      <c r="U35" s="48">
        <f t="shared" si="153"/>
        <v>-2.6314577480415768E-2</v>
      </c>
      <c r="V35" s="48"/>
      <c r="W35" s="48"/>
      <c r="X35" s="48">
        <v>7.0571999999999999</v>
      </c>
      <c r="Y35" s="48">
        <f t="shared" ref="Y35:AY35" si="154">X35/X34-1</f>
        <v>-6.833183714421498E-2</v>
      </c>
      <c r="Z35" s="48">
        <v>9.4648000000000003</v>
      </c>
      <c r="AA35" s="48">
        <f t="shared" si="154"/>
        <v>0</v>
      </c>
      <c r="AB35" s="48">
        <v>14.2628</v>
      </c>
      <c r="AC35" s="48">
        <f t="shared" si="154"/>
        <v>3.0592223245868855E-3</v>
      </c>
      <c r="AD35" s="48">
        <v>15.1922</v>
      </c>
      <c r="AE35" s="48">
        <f t="shared" si="154"/>
        <v>2.011647770368663E-3</v>
      </c>
      <c r="AF35" s="48">
        <v>10.697800000000001</v>
      </c>
      <c r="AG35" s="48">
        <f t="shared" si="154"/>
        <v>9.523322003358059E-2</v>
      </c>
      <c r="AH35" s="48">
        <v>7.1372999999999998</v>
      </c>
      <c r="AI35" s="48">
        <f t="shared" si="154"/>
        <v>-2.3251040070067952E-2</v>
      </c>
      <c r="AJ35" s="48">
        <v>3.2046999999999999</v>
      </c>
      <c r="AK35" s="48">
        <f t="shared" si="154"/>
        <v>1.6139260574544956E-2</v>
      </c>
      <c r="AL35" s="48">
        <v>13.4444</v>
      </c>
      <c r="AM35" s="48">
        <f t="shared" si="154"/>
        <v>1.8746684852618101E-2</v>
      </c>
      <c r="AN35" s="48"/>
      <c r="AO35" s="48" t="e">
        <f t="shared" si="154"/>
        <v>#DIV/0!</v>
      </c>
      <c r="AP35" s="48"/>
      <c r="AQ35" s="48" t="e">
        <f t="shared" si="154"/>
        <v>#DIV/0!</v>
      </c>
      <c r="AR35" s="48">
        <v>14.987500000000001</v>
      </c>
      <c r="AS35" s="48">
        <f t="shared" si="154"/>
        <v>-8.3303558431589986E-3</v>
      </c>
      <c r="AT35" s="48"/>
      <c r="AU35" s="48" t="e">
        <f t="shared" si="154"/>
        <v>#DIV/0!</v>
      </c>
      <c r="AV35" s="48">
        <v>25.5273</v>
      </c>
      <c r="AW35" s="48">
        <f t="shared" si="154"/>
        <v>0</v>
      </c>
      <c r="AX35" s="48">
        <v>48.2468</v>
      </c>
      <c r="AY35" s="48">
        <f t="shared" si="154"/>
        <v>1.0256088112737372E-2</v>
      </c>
    </row>
    <row r="36" spans="1:51" outlineLevel="1" x14ac:dyDescent="0.2">
      <c r="A36" s="136">
        <v>42268</v>
      </c>
      <c r="B36" s="48">
        <v>22.440100000000001</v>
      </c>
      <c r="C36" s="48">
        <f t="shared" si="1"/>
        <v>1.2247052136806102E-2</v>
      </c>
      <c r="D36" s="48">
        <v>14.070399999999999</v>
      </c>
      <c r="E36" s="48">
        <f t="shared" si="1"/>
        <v>0</v>
      </c>
      <c r="F36" s="48">
        <v>44.116999999999997</v>
      </c>
      <c r="G36" s="48">
        <f t="shared" ref="G36:K36" si="155">F36/F35-1</f>
        <v>4.6356359324043694E-2</v>
      </c>
      <c r="H36">
        <v>10.360900000000001</v>
      </c>
      <c r="I36" s="48">
        <f t="shared" si="0"/>
        <v>1.4491476466038211E-2</v>
      </c>
      <c r="J36" s="48">
        <v>21.962</v>
      </c>
      <c r="K36" s="48">
        <f t="shared" si="155"/>
        <v>-2.2261596474489886E-3</v>
      </c>
      <c r="L36" s="48">
        <v>11.164099999999999</v>
      </c>
      <c r="M36" s="48">
        <f t="shared" ref="M36:O36" si="156">L36/L35-1</f>
        <v>0</v>
      </c>
      <c r="N36" s="48">
        <v>8.4699000000000009</v>
      </c>
      <c r="O36" s="48">
        <f t="shared" si="156"/>
        <v>3.3898098190962234E-2</v>
      </c>
      <c r="P36" s="48">
        <v>19.0899</v>
      </c>
      <c r="Q36" s="48">
        <f t="shared" ref="Q36" si="157">P36/P35-1</f>
        <v>2.017924039268304E-2</v>
      </c>
      <c r="R36" s="48">
        <v>7.5686</v>
      </c>
      <c r="S36" s="48">
        <f t="shared" ref="S36:U36" si="158">R36/R35-1</f>
        <v>4.0000000000000036E-2</v>
      </c>
      <c r="T36" s="48">
        <v>47.139699999999998</v>
      </c>
      <c r="U36" s="48">
        <f t="shared" si="158"/>
        <v>1.3512874318443613E-2</v>
      </c>
      <c r="V36" s="48"/>
      <c r="W36" s="48"/>
      <c r="X36" s="48">
        <v>6.9630999999999998</v>
      </c>
      <c r="Y36" s="48">
        <f t="shared" ref="Y36:AY36" si="159">X36/X35-1</f>
        <v>-1.3333900130363285E-2</v>
      </c>
      <c r="Z36" s="48">
        <v>9.4648000000000003</v>
      </c>
      <c r="AA36" s="48">
        <f t="shared" si="159"/>
        <v>0</v>
      </c>
      <c r="AB36" s="48">
        <v>14.2628</v>
      </c>
      <c r="AC36" s="48">
        <f t="shared" si="159"/>
        <v>0</v>
      </c>
      <c r="AD36" s="48">
        <v>15.527100000000001</v>
      </c>
      <c r="AE36" s="48">
        <f t="shared" si="159"/>
        <v>2.2044206895643903E-2</v>
      </c>
      <c r="AF36" s="48">
        <v>9.7675999999999998</v>
      </c>
      <c r="AG36" s="48">
        <f t="shared" si="159"/>
        <v>-8.6952457514629211E-2</v>
      </c>
      <c r="AH36" s="48">
        <v>7.5338000000000003</v>
      </c>
      <c r="AI36" s="48">
        <f t="shared" si="159"/>
        <v>5.5553220405475612E-2</v>
      </c>
      <c r="AJ36" s="48">
        <v>3.3064</v>
      </c>
      <c r="AK36" s="48">
        <f t="shared" si="159"/>
        <v>3.1734639747870386E-2</v>
      </c>
      <c r="AL36" s="48">
        <v>13.6919</v>
      </c>
      <c r="AM36" s="48">
        <f t="shared" si="159"/>
        <v>1.8409151765790943E-2</v>
      </c>
      <c r="AN36" s="48"/>
      <c r="AO36" s="48" t="e">
        <f t="shared" si="159"/>
        <v>#DIV/0!</v>
      </c>
      <c r="AP36" s="48"/>
      <c r="AQ36" s="48" t="e">
        <f t="shared" si="159"/>
        <v>#DIV/0!</v>
      </c>
      <c r="AR36" s="48">
        <v>15.1974</v>
      </c>
      <c r="AS36" s="48">
        <f t="shared" si="159"/>
        <v>1.4005004170141833E-2</v>
      </c>
      <c r="AT36" s="48"/>
      <c r="AU36" s="48" t="e">
        <f t="shared" si="159"/>
        <v>#DIV/0!</v>
      </c>
      <c r="AV36" s="48">
        <v>26.074300000000001</v>
      </c>
      <c r="AW36" s="48">
        <f t="shared" si="159"/>
        <v>2.1428039784857855E-2</v>
      </c>
      <c r="AX36" s="48">
        <v>48.491700000000002</v>
      </c>
      <c r="AY36" s="48">
        <f t="shared" si="159"/>
        <v>5.0759843139855931E-3</v>
      </c>
    </row>
    <row r="37" spans="1:51" outlineLevel="1" x14ac:dyDescent="0.2">
      <c r="A37" s="136">
        <v>42269</v>
      </c>
      <c r="B37" s="48">
        <v>22.2591</v>
      </c>
      <c r="C37" s="48">
        <f t="shared" si="1"/>
        <v>-8.0659177098141299E-3</v>
      </c>
      <c r="D37" s="48">
        <v>14.362</v>
      </c>
      <c r="E37" s="48">
        <f t="shared" si="1"/>
        <v>2.0724357516488601E-2</v>
      </c>
      <c r="F37" s="48">
        <v>44.768500000000003</v>
      </c>
      <c r="G37" s="48">
        <f t="shared" ref="G37:K37" si="160">F37/F36-1</f>
        <v>1.4767549924065593E-2</v>
      </c>
      <c r="H37">
        <v>10.434900000000001</v>
      </c>
      <c r="I37" s="48">
        <f t="shared" si="0"/>
        <v>7.1422366782807334E-3</v>
      </c>
      <c r="J37" s="48">
        <v>21.814900000000002</v>
      </c>
      <c r="K37" s="48">
        <f t="shared" si="160"/>
        <v>-6.6979327930060117E-3</v>
      </c>
      <c r="L37" s="48">
        <v>11.1181</v>
      </c>
      <c r="M37" s="48">
        <f t="shared" ref="M37:O37" si="161">L37/L36-1</f>
        <v>-4.1203500506086232E-3</v>
      </c>
      <c r="N37" s="48">
        <v>8.4004999999999992</v>
      </c>
      <c r="O37" s="48">
        <f t="shared" si="161"/>
        <v>-8.1937212954109606E-3</v>
      </c>
      <c r="P37" s="48">
        <v>18.963999999999999</v>
      </c>
      <c r="Q37" s="48">
        <f t="shared" ref="Q37" si="162">P37/P36-1</f>
        <v>-6.5951105034600666E-3</v>
      </c>
      <c r="R37" s="48">
        <v>7.5686</v>
      </c>
      <c r="S37" s="48">
        <f t="shared" ref="S37:U37" si="163">R37/R36-1</f>
        <v>0</v>
      </c>
      <c r="T37" s="48">
        <v>46.825400000000002</v>
      </c>
      <c r="U37" s="48">
        <f t="shared" si="163"/>
        <v>-6.6674162118128821E-3</v>
      </c>
      <c r="V37" s="48"/>
      <c r="W37" s="48"/>
      <c r="X37" s="48">
        <v>7.0571999999999999</v>
      </c>
      <c r="Y37" s="48">
        <f t="shared" ref="Y37:AY37" si="164">X37/X36-1</f>
        <v>1.3514095733222264E-2</v>
      </c>
      <c r="Z37" s="48">
        <v>9.4648000000000003</v>
      </c>
      <c r="AA37" s="48">
        <f t="shared" si="164"/>
        <v>0</v>
      </c>
      <c r="AB37" s="48">
        <v>13.914899999999999</v>
      </c>
      <c r="AC37" s="48">
        <f t="shared" si="164"/>
        <v>-2.4392124968449447E-2</v>
      </c>
      <c r="AD37" s="48">
        <v>15.9838</v>
      </c>
      <c r="AE37" s="48">
        <f t="shared" si="164"/>
        <v>2.9413090660844521E-2</v>
      </c>
      <c r="AF37" s="48">
        <v>10.697800000000001</v>
      </c>
      <c r="AG37" s="48">
        <f t="shared" si="164"/>
        <v>9.523322003358059E-2</v>
      </c>
      <c r="AH37" s="48">
        <v>7.4204999999999997</v>
      </c>
      <c r="AI37" s="48">
        <f t="shared" si="164"/>
        <v>-1.5038891396108256E-2</v>
      </c>
      <c r="AJ37" s="48">
        <v>3.2555000000000001</v>
      </c>
      <c r="AK37" s="48">
        <f t="shared" si="164"/>
        <v>-1.5394386644084213E-2</v>
      </c>
      <c r="AL37" s="48">
        <v>13.7743</v>
      </c>
      <c r="AM37" s="48">
        <f t="shared" si="164"/>
        <v>6.018156720396739E-3</v>
      </c>
      <c r="AN37" s="48"/>
      <c r="AO37" s="48" t="e">
        <f t="shared" si="164"/>
        <v>#DIV/0!</v>
      </c>
      <c r="AP37" s="48"/>
      <c r="AQ37" s="48" t="e">
        <f t="shared" si="164"/>
        <v>#DIV/0!</v>
      </c>
      <c r="AR37" s="48">
        <v>15.2394</v>
      </c>
      <c r="AS37" s="48">
        <f t="shared" si="164"/>
        <v>2.7636306210272465E-3</v>
      </c>
      <c r="AT37" s="48"/>
      <c r="AU37" s="48" t="e">
        <f t="shared" si="164"/>
        <v>#DIV/0!</v>
      </c>
      <c r="AV37" s="48">
        <v>26.013500000000001</v>
      </c>
      <c r="AW37" s="48">
        <f t="shared" si="164"/>
        <v>-2.3317979773186392E-3</v>
      </c>
      <c r="AX37" s="48">
        <v>49.961199999999998</v>
      </c>
      <c r="AY37" s="48">
        <f t="shared" si="164"/>
        <v>3.0304155144076139E-2</v>
      </c>
    </row>
    <row r="38" spans="1:51" outlineLevel="1" x14ac:dyDescent="0.2">
      <c r="A38" s="136">
        <v>42270</v>
      </c>
      <c r="B38" s="48">
        <v>21.897200000000002</v>
      </c>
      <c r="C38" s="48">
        <f t="shared" si="1"/>
        <v>-1.6258518987739778E-2</v>
      </c>
      <c r="D38" s="48">
        <v>14.872299999999999</v>
      </c>
      <c r="E38" s="48">
        <f t="shared" si="1"/>
        <v>3.5531263055284645E-2</v>
      </c>
      <c r="F38" s="48">
        <v>45.606200000000001</v>
      </c>
      <c r="G38" s="48">
        <f t="shared" ref="G38:K38" si="165">F38/F37-1</f>
        <v>1.8711817460937974E-2</v>
      </c>
      <c r="H38">
        <v>10.286899999999999</v>
      </c>
      <c r="I38" s="48">
        <f t="shared" si="0"/>
        <v>-1.4183173772628566E-2</v>
      </c>
      <c r="J38" s="48">
        <v>22.501200000000001</v>
      </c>
      <c r="K38" s="48">
        <f t="shared" si="165"/>
        <v>3.1460148797381571E-2</v>
      </c>
      <c r="L38" s="48">
        <v>11.0722</v>
      </c>
      <c r="M38" s="48">
        <f t="shared" ref="M38:O38" si="166">L38/L37-1</f>
        <v>-4.1284032343655852E-3</v>
      </c>
      <c r="N38" s="48">
        <v>8.5394000000000005</v>
      </c>
      <c r="O38" s="48">
        <f t="shared" si="166"/>
        <v>1.653473007559092E-2</v>
      </c>
      <c r="P38" s="48">
        <v>18.838100000000001</v>
      </c>
      <c r="Q38" s="48">
        <f t="shared" ref="Q38" si="167">P38/P37-1</f>
        <v>-6.6388947479433247E-3</v>
      </c>
      <c r="R38" s="48">
        <v>7.5321999999999996</v>
      </c>
      <c r="S38" s="48">
        <f t="shared" ref="S38:U38" si="168">R38/R37-1</f>
        <v>-4.8093438680866241E-3</v>
      </c>
      <c r="T38" s="48">
        <v>46.511200000000002</v>
      </c>
      <c r="U38" s="48">
        <f t="shared" si="168"/>
        <v>-6.7100334433876085E-3</v>
      </c>
      <c r="V38" s="48"/>
      <c r="W38" s="48"/>
      <c r="X38" s="48">
        <v>6.9630999999999998</v>
      </c>
      <c r="Y38" s="48">
        <f t="shared" ref="Y38:AY38" si="169">X38/X37-1</f>
        <v>-1.3333900130363285E-2</v>
      </c>
      <c r="Z38" s="48">
        <v>9.4648000000000003</v>
      </c>
      <c r="AA38" s="48">
        <f t="shared" si="169"/>
        <v>0</v>
      </c>
      <c r="AB38" s="48">
        <v>14.001899999999999</v>
      </c>
      <c r="AC38" s="48">
        <f t="shared" si="169"/>
        <v>6.2522907099584746E-3</v>
      </c>
      <c r="AD38" s="48">
        <v>15.8315</v>
      </c>
      <c r="AE38" s="48">
        <f t="shared" si="169"/>
        <v>-9.5283975024712531E-3</v>
      </c>
      <c r="AF38" s="48">
        <v>9.8839000000000006</v>
      </c>
      <c r="AG38" s="48">
        <f t="shared" si="169"/>
        <v>-7.6081063396212345E-2</v>
      </c>
      <c r="AH38" s="48">
        <v>7.3071999999999999</v>
      </c>
      <c r="AI38" s="48">
        <f t="shared" si="169"/>
        <v>-1.526851290344311E-2</v>
      </c>
      <c r="AJ38" s="48">
        <v>3.2555000000000001</v>
      </c>
      <c r="AK38" s="48">
        <f t="shared" si="169"/>
        <v>0</v>
      </c>
      <c r="AL38" s="48">
        <v>13.6919</v>
      </c>
      <c r="AM38" s="48">
        <f t="shared" si="169"/>
        <v>-5.9821551730396827E-3</v>
      </c>
      <c r="AN38" s="48"/>
      <c r="AO38" s="48" t="e">
        <f t="shared" si="169"/>
        <v>#DIV/0!</v>
      </c>
      <c r="AP38" s="48"/>
      <c r="AQ38" s="48" t="e">
        <f t="shared" si="169"/>
        <v>#DIV/0!</v>
      </c>
      <c r="AR38" s="48">
        <v>15.2813</v>
      </c>
      <c r="AS38" s="48">
        <f t="shared" si="169"/>
        <v>2.7494520781659038E-3</v>
      </c>
      <c r="AT38" s="48"/>
      <c r="AU38" s="48" t="e">
        <f t="shared" si="169"/>
        <v>#DIV/0!</v>
      </c>
      <c r="AV38" s="48">
        <v>25.831199999999999</v>
      </c>
      <c r="AW38" s="48">
        <f t="shared" si="169"/>
        <v>-7.0078997443635549E-3</v>
      </c>
      <c r="AX38" s="48">
        <v>49.471400000000003</v>
      </c>
      <c r="AY38" s="48">
        <f t="shared" si="169"/>
        <v>-9.8036075994971661E-3</v>
      </c>
    </row>
    <row r="39" spans="1:51" outlineLevel="1" x14ac:dyDescent="0.2">
      <c r="A39" s="136">
        <v>42271</v>
      </c>
      <c r="B39" s="48">
        <v>21.625699999999998</v>
      </c>
      <c r="C39" s="48">
        <f t="shared" si="1"/>
        <v>-1.2398845514495105E-2</v>
      </c>
      <c r="D39" s="48">
        <v>14.872299999999999</v>
      </c>
      <c r="E39" s="48">
        <f t="shared" si="1"/>
        <v>0</v>
      </c>
      <c r="F39" s="48">
        <v>44.6755</v>
      </c>
      <c r="G39" s="48">
        <f t="shared" ref="G39:K39" si="170">F39/F38-1</f>
        <v>-2.0407313040770814E-2</v>
      </c>
      <c r="H39">
        <v>10.286899999999999</v>
      </c>
      <c r="I39" s="48">
        <f t="shared" si="0"/>
        <v>0</v>
      </c>
      <c r="J39" s="48">
        <v>22.697299999999998</v>
      </c>
      <c r="K39" s="48">
        <f t="shared" si="170"/>
        <v>8.7150907507154152E-3</v>
      </c>
      <c r="L39" s="48">
        <v>11.164099999999999</v>
      </c>
      <c r="M39" s="48">
        <f t="shared" ref="M39:O39" si="171">L39/L38-1</f>
        <v>8.3000668340527106E-3</v>
      </c>
      <c r="N39" s="48">
        <v>8.6088000000000005</v>
      </c>
      <c r="O39" s="48">
        <f t="shared" si="171"/>
        <v>8.1270346862776233E-3</v>
      </c>
      <c r="P39" s="48">
        <v>18.9221</v>
      </c>
      <c r="Q39" s="48">
        <f t="shared" ref="Q39" si="172">P39/P38-1</f>
        <v>4.4590484178339551E-3</v>
      </c>
      <c r="R39" s="48">
        <v>7.7869000000000002</v>
      </c>
      <c r="S39" s="48">
        <f t="shared" ref="S39:U39" si="173">R39/R38-1</f>
        <v>3.3814821698839648E-2</v>
      </c>
      <c r="T39" s="48">
        <v>46.511200000000002</v>
      </c>
      <c r="U39" s="48">
        <f t="shared" si="173"/>
        <v>0</v>
      </c>
      <c r="V39" s="48"/>
      <c r="W39" s="48"/>
      <c r="X39" s="48">
        <v>6.9630999999999998</v>
      </c>
      <c r="Y39" s="48">
        <f t="shared" ref="Y39:AY39" si="174">X39/X38-1</f>
        <v>0</v>
      </c>
      <c r="Z39" s="48">
        <v>9.4648000000000003</v>
      </c>
      <c r="AA39" s="48">
        <f t="shared" si="174"/>
        <v>0</v>
      </c>
      <c r="AB39" s="48">
        <v>14.088900000000001</v>
      </c>
      <c r="AC39" s="48">
        <f t="shared" si="174"/>
        <v>6.2134424613804473E-3</v>
      </c>
      <c r="AD39" s="48">
        <v>15.6793</v>
      </c>
      <c r="AE39" s="48">
        <f t="shared" si="174"/>
        <v>-9.6137447493920281E-3</v>
      </c>
      <c r="AF39" s="48">
        <v>10.872299999999999</v>
      </c>
      <c r="AG39" s="48">
        <f t="shared" si="174"/>
        <v>0.10000101174637521</v>
      </c>
      <c r="AH39" s="48">
        <v>7.4771000000000001</v>
      </c>
      <c r="AI39" s="48">
        <f t="shared" si="174"/>
        <v>2.3251040070067841E-2</v>
      </c>
      <c r="AJ39" s="48">
        <v>3.2555000000000001</v>
      </c>
      <c r="AK39" s="48">
        <f t="shared" si="174"/>
        <v>0</v>
      </c>
      <c r="AL39" s="48">
        <v>13.526899999999999</v>
      </c>
      <c r="AM39" s="48">
        <f t="shared" si="174"/>
        <v>-1.2050920617299399E-2</v>
      </c>
      <c r="AN39" s="48"/>
      <c r="AO39" s="48" t="e">
        <f t="shared" si="174"/>
        <v>#DIV/0!</v>
      </c>
      <c r="AP39" s="48"/>
      <c r="AQ39" s="48" t="e">
        <f t="shared" si="174"/>
        <v>#DIV/0!</v>
      </c>
      <c r="AR39" s="48">
        <v>15.1554</v>
      </c>
      <c r="AS39" s="48">
        <f t="shared" si="174"/>
        <v>-8.2388278484160082E-3</v>
      </c>
      <c r="AT39" s="48"/>
      <c r="AU39" s="48" t="e">
        <f t="shared" si="174"/>
        <v>#DIV/0!</v>
      </c>
      <c r="AV39" s="48">
        <v>25.770399999999999</v>
      </c>
      <c r="AW39" s="48">
        <f t="shared" si="174"/>
        <v>-2.3537427606925565E-3</v>
      </c>
      <c r="AX39" s="48">
        <v>48.981499999999997</v>
      </c>
      <c r="AY39" s="48">
        <f t="shared" si="174"/>
        <v>-9.9026912519153409E-3</v>
      </c>
    </row>
    <row r="40" spans="1:51" outlineLevel="1" x14ac:dyDescent="0.2">
      <c r="A40" s="136">
        <v>42272</v>
      </c>
      <c r="B40" s="48">
        <v>21.716200000000001</v>
      </c>
      <c r="C40" s="48">
        <f t="shared" si="1"/>
        <v>4.1848356353784144E-3</v>
      </c>
      <c r="D40" s="48">
        <v>14.9452</v>
      </c>
      <c r="E40" s="48">
        <f t="shared" si="1"/>
        <v>4.9017300619271786E-3</v>
      </c>
      <c r="F40" s="48">
        <v>43.744700000000002</v>
      </c>
      <c r="G40" s="48">
        <f t="shared" ref="G40:K40" si="175">F40/F39-1</f>
        <v>-2.083468567783231E-2</v>
      </c>
      <c r="H40">
        <v>9.9169</v>
      </c>
      <c r="I40" s="48">
        <f t="shared" si="0"/>
        <v>-3.5968075902361174E-2</v>
      </c>
      <c r="J40" s="48">
        <v>22.648299999999999</v>
      </c>
      <c r="K40" s="48">
        <f t="shared" si="175"/>
        <v>-2.1588470875389953E-3</v>
      </c>
      <c r="L40" s="48">
        <v>11.4857</v>
      </c>
      <c r="M40" s="48">
        <f t="shared" ref="M40:O40" si="176">L40/L39-1</f>
        <v>2.8806621223385731E-2</v>
      </c>
      <c r="N40" s="48">
        <v>8.4004999999999992</v>
      </c>
      <c r="O40" s="48">
        <f t="shared" si="176"/>
        <v>-2.419617135953922E-2</v>
      </c>
      <c r="P40" s="48">
        <v>18.838100000000001</v>
      </c>
      <c r="Q40" s="48">
        <f t="shared" ref="Q40" si="177">P40/P39-1</f>
        <v>-4.4392535712208803E-3</v>
      </c>
      <c r="R40" s="48">
        <v>7.8597000000000001</v>
      </c>
      <c r="S40" s="48">
        <f t="shared" ref="S40:U40" si="178">R40/R39-1</f>
        <v>9.3490349176179599E-3</v>
      </c>
      <c r="T40" s="48">
        <v>46.511200000000002</v>
      </c>
      <c r="U40" s="48">
        <f t="shared" si="178"/>
        <v>0</v>
      </c>
      <c r="V40" s="48"/>
      <c r="W40" s="48"/>
      <c r="X40" s="48">
        <v>6.9630999999999998</v>
      </c>
      <c r="Y40" s="48">
        <f t="shared" ref="Y40:AY40" si="179">X40/X39-1</f>
        <v>0</v>
      </c>
      <c r="Z40" s="48">
        <v>9.4648000000000003</v>
      </c>
      <c r="AA40" s="48">
        <f t="shared" si="179"/>
        <v>0</v>
      </c>
      <c r="AB40" s="48">
        <v>14.2628</v>
      </c>
      <c r="AC40" s="48">
        <f t="shared" si="179"/>
        <v>1.2343050202641814E-2</v>
      </c>
      <c r="AD40" s="48">
        <v>15.6793</v>
      </c>
      <c r="AE40" s="48">
        <f t="shared" si="179"/>
        <v>0</v>
      </c>
      <c r="AF40" s="48">
        <v>10.4071</v>
      </c>
      <c r="AG40" s="48">
        <f t="shared" si="179"/>
        <v>-4.2787634631126781E-2</v>
      </c>
      <c r="AH40" s="48">
        <v>7.4204999999999997</v>
      </c>
      <c r="AI40" s="48">
        <f t="shared" si="179"/>
        <v>-7.5697797274344447E-3</v>
      </c>
      <c r="AJ40" s="48">
        <v>3.0520999999999998</v>
      </c>
      <c r="AK40" s="48">
        <f t="shared" si="179"/>
        <v>-6.2478881892182536E-2</v>
      </c>
      <c r="AL40" s="48">
        <v>13.7743</v>
      </c>
      <c r="AM40" s="48">
        <f t="shared" si="179"/>
        <v>1.8289482438696325E-2</v>
      </c>
      <c r="AN40" s="48"/>
      <c r="AO40" s="48" t="e">
        <f t="shared" si="179"/>
        <v>#DIV/0!</v>
      </c>
      <c r="AP40" s="48"/>
      <c r="AQ40" s="48" t="e">
        <f t="shared" si="179"/>
        <v>#DIV/0!</v>
      </c>
      <c r="AR40" s="48">
        <v>15.449299999999999</v>
      </c>
      <c r="AS40" s="48">
        <f t="shared" si="179"/>
        <v>1.939242778151673E-2</v>
      </c>
      <c r="AT40" s="48"/>
      <c r="AU40" s="48" t="e">
        <f t="shared" si="179"/>
        <v>#DIV/0!</v>
      </c>
      <c r="AV40" s="48">
        <v>25.588100000000001</v>
      </c>
      <c r="AW40" s="48">
        <f t="shared" si="179"/>
        <v>-7.0740073883214238E-3</v>
      </c>
      <c r="AX40" s="48">
        <v>49.471400000000003</v>
      </c>
      <c r="AY40" s="48">
        <f t="shared" si="179"/>
        <v>1.0001735349060459E-2</v>
      </c>
    </row>
    <row r="41" spans="1:51" outlineLevel="1" x14ac:dyDescent="0.2">
      <c r="A41" s="136">
        <v>42275</v>
      </c>
      <c r="B41" s="48">
        <v>21.2638</v>
      </c>
      <c r="C41" s="48">
        <f t="shared" si="1"/>
        <v>-2.0832373988082686E-2</v>
      </c>
      <c r="D41" s="48">
        <v>15.2369</v>
      </c>
      <c r="E41" s="48">
        <f t="shared" si="1"/>
        <v>1.9517972325562738E-2</v>
      </c>
      <c r="F41" s="48">
        <v>43.279299999999999</v>
      </c>
      <c r="G41" s="48">
        <f t="shared" ref="G41:K41" si="180">F41/F40-1</f>
        <v>-1.0639003124950031E-2</v>
      </c>
      <c r="H41">
        <v>9.8429000000000002</v>
      </c>
      <c r="I41" s="48">
        <f t="shared" si="0"/>
        <v>-7.4620092972602636E-3</v>
      </c>
      <c r="J41" s="48">
        <v>22.942399999999999</v>
      </c>
      <c r="K41" s="48">
        <f t="shared" si="180"/>
        <v>1.2985522092165969E-2</v>
      </c>
      <c r="L41" s="48">
        <v>11.4397</v>
      </c>
      <c r="M41" s="48">
        <f t="shared" ref="M41:O41" si="181">L41/L40-1</f>
        <v>-4.0049801056966094E-3</v>
      </c>
      <c r="N41" s="48">
        <v>8.1921999999999997</v>
      </c>
      <c r="O41" s="48">
        <f t="shared" si="181"/>
        <v>-2.4796143086720956E-2</v>
      </c>
      <c r="P41" s="48">
        <v>18.670300000000001</v>
      </c>
      <c r="Q41" s="48">
        <f t="shared" ref="Q41" si="182">P41/P40-1</f>
        <v>-8.9074800537208842E-3</v>
      </c>
      <c r="R41" s="48">
        <v>7.8959999999999999</v>
      </c>
      <c r="S41" s="48">
        <f t="shared" ref="S41:U41" si="183">R41/R40-1</f>
        <v>4.6184968891942457E-3</v>
      </c>
      <c r="T41" s="48">
        <v>46.511200000000002</v>
      </c>
      <c r="U41" s="48">
        <f t="shared" si="183"/>
        <v>0</v>
      </c>
      <c r="V41" s="48"/>
      <c r="W41" s="48"/>
      <c r="X41" s="48">
        <v>6.8220000000000001</v>
      </c>
      <c r="Y41" s="48">
        <f t="shared" ref="Y41:AY41" si="184">X41/X40-1</f>
        <v>-2.0263962890092024E-2</v>
      </c>
      <c r="Z41" s="48">
        <v>9.4055999999999997</v>
      </c>
      <c r="AA41" s="48">
        <f t="shared" si="184"/>
        <v>-6.2547544586256665E-3</v>
      </c>
      <c r="AB41" s="48">
        <v>14.2628</v>
      </c>
      <c r="AC41" s="48">
        <f t="shared" si="184"/>
        <v>0</v>
      </c>
      <c r="AD41" s="48">
        <v>16.4404</v>
      </c>
      <c r="AE41" s="48">
        <f t="shared" si="184"/>
        <v>4.8541707856855965E-2</v>
      </c>
      <c r="AF41" s="48">
        <v>10.9885</v>
      </c>
      <c r="AG41" s="48">
        <f t="shared" si="184"/>
        <v>5.5865707065368975E-2</v>
      </c>
      <c r="AH41" s="48">
        <v>7.5903999999999998</v>
      </c>
      <c r="AI41" s="48">
        <f t="shared" si="184"/>
        <v>2.2896031264739491E-2</v>
      </c>
      <c r="AJ41" s="48">
        <v>2.8485999999999998</v>
      </c>
      <c r="AK41" s="48">
        <f t="shared" si="184"/>
        <v>-6.6675403820320445E-2</v>
      </c>
      <c r="AL41" s="48">
        <v>13.4444</v>
      </c>
      <c r="AM41" s="48">
        <f t="shared" si="184"/>
        <v>-2.3950400383322634E-2</v>
      </c>
      <c r="AN41" s="48"/>
      <c r="AO41" s="48" t="e">
        <f t="shared" si="184"/>
        <v>#DIV/0!</v>
      </c>
      <c r="AP41" s="48"/>
      <c r="AQ41" s="48" t="e">
        <f t="shared" si="184"/>
        <v>#DIV/0!</v>
      </c>
      <c r="AR41" s="48">
        <v>15.533200000000001</v>
      </c>
      <c r="AS41" s="48">
        <f t="shared" si="184"/>
        <v>5.4306667616008664E-3</v>
      </c>
      <c r="AT41" s="48"/>
      <c r="AU41" s="48" t="e">
        <f t="shared" si="184"/>
        <v>#DIV/0!</v>
      </c>
      <c r="AV41" s="48">
        <v>25.5273</v>
      </c>
      <c r="AW41" s="48">
        <f t="shared" si="184"/>
        <v>-2.3761045173342765E-3</v>
      </c>
      <c r="AX41" s="48">
        <v>49.961199999999998</v>
      </c>
      <c r="AY41" s="48">
        <f t="shared" si="184"/>
        <v>9.9006698819923411E-3</v>
      </c>
    </row>
    <row r="42" spans="1:51" outlineLevel="1" x14ac:dyDescent="0.2">
      <c r="A42" s="136">
        <v>42276</v>
      </c>
      <c r="B42" s="48">
        <v>21.2638</v>
      </c>
      <c r="C42" s="48">
        <f t="shared" si="1"/>
        <v>0</v>
      </c>
      <c r="D42" s="48">
        <v>15.2369</v>
      </c>
      <c r="E42" s="48">
        <f t="shared" si="1"/>
        <v>0</v>
      </c>
      <c r="F42" s="48">
        <v>43.279299999999999</v>
      </c>
      <c r="G42" s="48">
        <f t="shared" ref="G42:K42" si="185">F42/F41-1</f>
        <v>0</v>
      </c>
      <c r="H42">
        <v>10.212899999999999</v>
      </c>
      <c r="I42" s="48">
        <f t="shared" si="0"/>
        <v>3.7590547501244576E-2</v>
      </c>
      <c r="J42" s="48">
        <v>22.795300000000001</v>
      </c>
      <c r="K42" s="48">
        <f t="shared" si="185"/>
        <v>-6.411709324220527E-3</v>
      </c>
      <c r="L42" s="48">
        <v>11.4857</v>
      </c>
      <c r="M42" s="48">
        <f t="shared" ref="M42:O42" si="186">L42/L41-1</f>
        <v>4.0210844689982927E-3</v>
      </c>
      <c r="N42" s="48">
        <v>8.1227999999999998</v>
      </c>
      <c r="O42" s="48">
        <f t="shared" si="186"/>
        <v>-8.4714728644320614E-3</v>
      </c>
      <c r="P42" s="48">
        <v>18.670300000000001</v>
      </c>
      <c r="Q42" s="48">
        <f t="shared" ref="Q42" si="187">P42/P41-1</f>
        <v>0</v>
      </c>
      <c r="R42" s="48">
        <v>7.8597000000000001</v>
      </c>
      <c r="S42" s="48">
        <f t="shared" ref="S42:U42" si="188">R42/R41-1</f>
        <v>-4.5972644376899297E-3</v>
      </c>
      <c r="T42" s="48">
        <v>46.196899999999999</v>
      </c>
      <c r="U42" s="48">
        <f t="shared" si="188"/>
        <v>-6.7575121691120232E-3</v>
      </c>
      <c r="V42" s="48"/>
      <c r="W42" s="48"/>
      <c r="X42" s="48">
        <v>6.7748999999999997</v>
      </c>
      <c r="Y42" s="48">
        <f t="shared" ref="Y42:AY42" si="189">X42/X41-1</f>
        <v>-6.9041336851364266E-3</v>
      </c>
      <c r="Z42" s="48">
        <v>9.3465000000000007</v>
      </c>
      <c r="AA42" s="48">
        <f t="shared" si="189"/>
        <v>-6.28349068639944E-3</v>
      </c>
      <c r="AB42" s="48">
        <v>14.2628</v>
      </c>
      <c r="AC42" s="48">
        <f t="shared" si="189"/>
        <v>0</v>
      </c>
      <c r="AD42" s="48">
        <v>16.744900000000001</v>
      </c>
      <c r="AE42" s="48">
        <f t="shared" si="189"/>
        <v>1.852144716673565E-2</v>
      </c>
      <c r="AF42" s="48">
        <v>10.8141</v>
      </c>
      <c r="AG42" s="48">
        <f t="shared" si="189"/>
        <v>-1.5871138007917396E-2</v>
      </c>
      <c r="AH42" s="48">
        <v>7.4204999999999997</v>
      </c>
      <c r="AI42" s="48">
        <f t="shared" si="189"/>
        <v>-2.2383537099494144E-2</v>
      </c>
      <c r="AJ42" s="48">
        <v>2.8485999999999998</v>
      </c>
      <c r="AK42" s="48">
        <f t="shared" si="189"/>
        <v>0</v>
      </c>
      <c r="AL42" s="48">
        <v>13.4444</v>
      </c>
      <c r="AM42" s="48">
        <f t="shared" si="189"/>
        <v>0</v>
      </c>
      <c r="AN42" s="48"/>
      <c r="AO42" s="48" t="e">
        <f t="shared" si="189"/>
        <v>#DIV/0!</v>
      </c>
      <c r="AP42" s="48"/>
      <c r="AQ42" s="48" t="e">
        <f t="shared" si="189"/>
        <v>#DIV/0!</v>
      </c>
      <c r="AR42" s="48">
        <v>15.407299999999999</v>
      </c>
      <c r="AS42" s="48">
        <f t="shared" si="189"/>
        <v>-8.1052197872943932E-3</v>
      </c>
      <c r="AT42" s="48"/>
      <c r="AU42" s="48" t="e">
        <f t="shared" si="189"/>
        <v>#DIV/0!</v>
      </c>
      <c r="AV42" s="48">
        <v>25.284199999999998</v>
      </c>
      <c r="AW42" s="48">
        <f t="shared" si="189"/>
        <v>-9.5231379738555111E-3</v>
      </c>
      <c r="AX42" s="48">
        <v>48.981499999999997</v>
      </c>
      <c r="AY42" s="48">
        <f t="shared" si="189"/>
        <v>-1.9609216752199732E-2</v>
      </c>
    </row>
    <row r="43" spans="1:51" outlineLevel="1" x14ac:dyDescent="0.2">
      <c r="A43" s="136">
        <v>42277</v>
      </c>
      <c r="B43" s="48">
        <v>21.444700000000001</v>
      </c>
      <c r="C43" s="48">
        <f t="shared" si="1"/>
        <v>8.5074163601990271E-3</v>
      </c>
      <c r="D43" s="48">
        <v>14.5807</v>
      </c>
      <c r="E43" s="48">
        <f t="shared" si="1"/>
        <v>-4.3066503028831304E-2</v>
      </c>
      <c r="F43" s="48">
        <v>43.279299999999999</v>
      </c>
      <c r="G43" s="48">
        <f t="shared" ref="G43:K43" si="190">F43/F42-1</f>
        <v>0</v>
      </c>
      <c r="H43">
        <v>10.0649</v>
      </c>
      <c r="I43" s="48">
        <f t="shared" si="0"/>
        <v>-1.4491476466037989E-2</v>
      </c>
      <c r="J43" s="48">
        <v>22.697299999999998</v>
      </c>
      <c r="K43" s="48">
        <f t="shared" si="190"/>
        <v>-4.299131838580883E-3</v>
      </c>
      <c r="L43" s="48">
        <v>11.4857</v>
      </c>
      <c r="M43" s="48">
        <f t="shared" ref="M43:O43" si="191">L43/L42-1</f>
        <v>0</v>
      </c>
      <c r="N43" s="48">
        <v>8.4004999999999992</v>
      </c>
      <c r="O43" s="48">
        <f t="shared" si="191"/>
        <v>3.4187718520707122E-2</v>
      </c>
      <c r="P43" s="48">
        <v>18.670300000000001</v>
      </c>
      <c r="Q43" s="48">
        <f t="shared" ref="Q43" si="192">P43/P42-1</f>
        <v>0</v>
      </c>
      <c r="R43" s="48">
        <v>7.8597000000000001</v>
      </c>
      <c r="S43" s="48">
        <f t="shared" ref="S43:U43" si="193">R43/R42-1</f>
        <v>0</v>
      </c>
      <c r="T43" s="48">
        <v>46.511200000000002</v>
      </c>
      <c r="U43" s="48">
        <f t="shared" si="193"/>
        <v>6.8034868140502969E-3</v>
      </c>
      <c r="V43" s="48"/>
      <c r="W43" s="48"/>
      <c r="X43" s="48">
        <v>6.7748999999999997</v>
      </c>
      <c r="Y43" s="48">
        <f t="shared" ref="Y43:AY43" si="194">X43/X42-1</f>
        <v>0</v>
      </c>
      <c r="Z43" s="48">
        <v>9.2281999999999993</v>
      </c>
      <c r="AA43" s="48">
        <f t="shared" si="194"/>
        <v>-1.2657144385599062E-2</v>
      </c>
      <c r="AB43" s="48">
        <v>14.3498</v>
      </c>
      <c r="AC43" s="48">
        <f t="shared" si="194"/>
        <v>6.0997840536218817E-3</v>
      </c>
      <c r="AD43" s="48">
        <v>16.744900000000001</v>
      </c>
      <c r="AE43" s="48">
        <f t="shared" si="194"/>
        <v>0</v>
      </c>
      <c r="AF43" s="48">
        <v>10.465299999999999</v>
      </c>
      <c r="AG43" s="48">
        <f t="shared" si="194"/>
        <v>-3.2254186663707607E-2</v>
      </c>
      <c r="AH43" s="48">
        <v>7.3638000000000003</v>
      </c>
      <c r="AI43" s="48">
        <f t="shared" si="194"/>
        <v>-7.6409945421466174E-3</v>
      </c>
      <c r="AJ43" s="48">
        <v>2.7976999999999999</v>
      </c>
      <c r="AK43" s="48">
        <f t="shared" si="194"/>
        <v>-1.786842659552057E-2</v>
      </c>
      <c r="AL43" s="48">
        <v>13.526899999999999</v>
      </c>
      <c r="AM43" s="48">
        <f t="shared" si="194"/>
        <v>6.1363839219303884E-3</v>
      </c>
      <c r="AN43" s="48"/>
      <c r="AO43" s="48" t="e">
        <f t="shared" si="194"/>
        <v>#DIV/0!</v>
      </c>
      <c r="AP43" s="48"/>
      <c r="AQ43" s="48" t="e">
        <f t="shared" si="194"/>
        <v>#DIV/0!</v>
      </c>
      <c r="AR43" s="48">
        <v>15.3233</v>
      </c>
      <c r="AS43" s="48">
        <f t="shared" si="194"/>
        <v>-5.4519610833825283E-3</v>
      </c>
      <c r="AT43" s="48"/>
      <c r="AU43" s="48" t="e">
        <f t="shared" si="194"/>
        <v>#DIV/0!</v>
      </c>
      <c r="AV43" s="48">
        <v>25.344999999999999</v>
      </c>
      <c r="AW43" s="48">
        <f t="shared" si="194"/>
        <v>2.404663782124894E-3</v>
      </c>
      <c r="AX43" s="48">
        <v>48.981499999999997</v>
      </c>
      <c r="AY43" s="48">
        <f t="shared" si="194"/>
        <v>0</v>
      </c>
    </row>
    <row r="44" spans="1:51" outlineLevel="1" x14ac:dyDescent="0.2">
      <c r="A44" s="136">
        <v>42278</v>
      </c>
      <c r="B44" s="48">
        <v>21.2638</v>
      </c>
      <c r="C44" s="48">
        <f t="shared" si="1"/>
        <v>-8.4356507668561509E-3</v>
      </c>
      <c r="D44" s="48">
        <v>14.362</v>
      </c>
      <c r="E44" s="48">
        <f t="shared" si="1"/>
        <v>-1.4999279869965076E-2</v>
      </c>
      <c r="F44" s="48">
        <v>43.093200000000003</v>
      </c>
      <c r="G44" s="48">
        <f t="shared" ref="G44:K44" si="195">F44/F43-1</f>
        <v>-4.2999771253231511E-3</v>
      </c>
      <c r="H44">
        <v>9.6209000000000007</v>
      </c>
      <c r="I44" s="48">
        <f t="shared" si="0"/>
        <v>-4.4113702073542593E-2</v>
      </c>
      <c r="J44" s="48">
        <v>22.648299999999999</v>
      </c>
      <c r="K44" s="48">
        <f t="shared" si="195"/>
        <v>-2.1588470875389953E-3</v>
      </c>
      <c r="L44" s="48">
        <v>11.347899999999999</v>
      </c>
      <c r="M44" s="48">
        <f t="shared" ref="M44:O44" si="196">L44/L43-1</f>
        <v>-1.1997527360108728E-2</v>
      </c>
      <c r="N44" s="48">
        <v>8.4699000000000009</v>
      </c>
      <c r="O44" s="48">
        <f t="shared" si="196"/>
        <v>8.2614130111304807E-3</v>
      </c>
      <c r="P44" s="48">
        <v>18.712299999999999</v>
      </c>
      <c r="Q44" s="48">
        <f t="shared" ref="Q44" si="197">P44/P43-1</f>
        <v>2.2495621387979003E-3</v>
      </c>
      <c r="R44" s="48">
        <v>7.8597000000000001</v>
      </c>
      <c r="S44" s="48">
        <f t="shared" ref="S44:U44" si="198">R44/R43-1</f>
        <v>0</v>
      </c>
      <c r="T44" s="48">
        <v>46.825400000000002</v>
      </c>
      <c r="U44" s="48">
        <f t="shared" si="198"/>
        <v>6.7553621493317006E-3</v>
      </c>
      <c r="V44" s="48"/>
      <c r="W44" s="48"/>
      <c r="X44" s="48">
        <v>6.7279</v>
      </c>
      <c r="Y44" s="48">
        <f t="shared" ref="Y44:AY44" si="199">X44/X43-1</f>
        <v>-6.9373717693249626E-3</v>
      </c>
      <c r="Z44" s="48">
        <v>9.2281999999999993</v>
      </c>
      <c r="AA44" s="48">
        <f t="shared" si="199"/>
        <v>0</v>
      </c>
      <c r="AB44" s="48">
        <v>14.3498</v>
      </c>
      <c r="AC44" s="48">
        <f t="shared" si="199"/>
        <v>0</v>
      </c>
      <c r="AD44" s="48">
        <v>16.592700000000001</v>
      </c>
      <c r="AE44" s="48">
        <f t="shared" si="199"/>
        <v>-9.0893346630914751E-3</v>
      </c>
      <c r="AF44" s="48">
        <v>11.0467</v>
      </c>
      <c r="AG44" s="48">
        <f t="shared" si="199"/>
        <v>5.5555024700677524E-2</v>
      </c>
      <c r="AH44" s="48">
        <v>7.024</v>
      </c>
      <c r="AI44" s="48">
        <f t="shared" si="199"/>
        <v>-4.6144653575599603E-2</v>
      </c>
      <c r="AJ44" s="48">
        <v>2.9502999999999999</v>
      </c>
      <c r="AK44" s="48">
        <f t="shared" si="199"/>
        <v>5.4544804660971558E-2</v>
      </c>
      <c r="AL44" s="48">
        <v>13.6919</v>
      </c>
      <c r="AM44" s="48">
        <f t="shared" si="199"/>
        <v>1.2197916743673876E-2</v>
      </c>
      <c r="AN44" s="48"/>
      <c r="AO44" s="48" t="e">
        <f t="shared" si="199"/>
        <v>#DIV/0!</v>
      </c>
      <c r="AP44" s="48"/>
      <c r="AQ44" s="48" t="e">
        <f t="shared" si="199"/>
        <v>#DIV/0!</v>
      </c>
      <c r="AR44" s="48">
        <v>15.1974</v>
      </c>
      <c r="AS44" s="48">
        <f t="shared" si="199"/>
        <v>-8.2162458478265421E-3</v>
      </c>
      <c r="AT44" s="48"/>
      <c r="AU44" s="48" t="e">
        <f t="shared" si="199"/>
        <v>#DIV/0!</v>
      </c>
      <c r="AV44" s="48">
        <v>25.284199999999998</v>
      </c>
      <c r="AW44" s="48">
        <f t="shared" si="199"/>
        <v>-2.3988952456105439E-3</v>
      </c>
      <c r="AX44" s="48">
        <v>49.471400000000003</v>
      </c>
      <c r="AY44" s="48">
        <f t="shared" si="199"/>
        <v>1.0001735349060459E-2</v>
      </c>
    </row>
    <row r="45" spans="1:51" outlineLevel="1" x14ac:dyDescent="0.2">
      <c r="A45" s="136">
        <v>42279</v>
      </c>
      <c r="B45" s="48">
        <v>20.9923</v>
      </c>
      <c r="C45" s="48">
        <f t="shared" si="1"/>
        <v>-1.2768178782719963E-2</v>
      </c>
      <c r="D45" s="48">
        <v>14.5807</v>
      </c>
      <c r="E45" s="48">
        <f t="shared" si="1"/>
        <v>1.5227684166550626E-2</v>
      </c>
      <c r="F45" s="48">
        <v>42.814</v>
      </c>
      <c r="G45" s="48">
        <f t="shared" ref="G45:K45" si="200">F45/F44-1</f>
        <v>-6.4789804423900366E-3</v>
      </c>
      <c r="H45">
        <v>9.9169</v>
      </c>
      <c r="I45" s="48">
        <f t="shared" si="0"/>
        <v>3.0766352420251719E-2</v>
      </c>
      <c r="J45" s="48">
        <v>22.5502</v>
      </c>
      <c r="K45" s="48">
        <f t="shared" si="200"/>
        <v>-4.3314509256764389E-3</v>
      </c>
      <c r="L45" s="48">
        <v>11.4397</v>
      </c>
      <c r="M45" s="48">
        <f t="shared" ref="M45:O45" si="201">L45/L44-1</f>
        <v>8.0896024815164669E-3</v>
      </c>
      <c r="N45" s="48">
        <v>8.4004999999999992</v>
      </c>
      <c r="O45" s="48">
        <f t="shared" si="201"/>
        <v>-8.1937212954109606E-3</v>
      </c>
      <c r="P45" s="48">
        <v>18.712299999999999</v>
      </c>
      <c r="Q45" s="48">
        <f t="shared" ref="Q45" si="202">P45/P44-1</f>
        <v>0</v>
      </c>
      <c r="R45" s="48">
        <v>7.8597000000000001</v>
      </c>
      <c r="S45" s="48">
        <f t="shared" ref="S45:U45" si="203">R45/R44-1</f>
        <v>0</v>
      </c>
      <c r="T45" s="48">
        <v>46.511200000000002</v>
      </c>
      <c r="U45" s="48">
        <f t="shared" si="203"/>
        <v>-6.7100334433876085E-3</v>
      </c>
      <c r="V45" s="48"/>
      <c r="W45" s="48"/>
      <c r="X45" s="48">
        <v>6.8220000000000001</v>
      </c>
      <c r="Y45" s="48">
        <f t="shared" ref="Y45:AY45" si="204">X45/X44-1</f>
        <v>1.398653368807512E-2</v>
      </c>
      <c r="Z45" s="48">
        <v>9.4055999999999997</v>
      </c>
      <c r="AA45" s="48">
        <f t="shared" si="204"/>
        <v>1.9223683925359225E-2</v>
      </c>
      <c r="AB45" s="48">
        <v>14.3063</v>
      </c>
      <c r="AC45" s="48">
        <f t="shared" si="204"/>
        <v>-3.031401134510614E-3</v>
      </c>
      <c r="AD45" s="48">
        <v>17.3538</v>
      </c>
      <c r="AE45" s="48">
        <f t="shared" si="204"/>
        <v>4.586956914787832E-2</v>
      </c>
      <c r="AF45" s="48">
        <v>10.756</v>
      </c>
      <c r="AG45" s="48">
        <f t="shared" si="204"/>
        <v>-2.63155512505997E-2</v>
      </c>
      <c r="AH45" s="48">
        <v>7.1372999999999998</v>
      </c>
      <c r="AI45" s="48">
        <f t="shared" si="204"/>
        <v>1.613041002277904E-2</v>
      </c>
      <c r="AJ45" s="48">
        <v>3.1029</v>
      </c>
      <c r="AK45" s="48">
        <f t="shared" si="204"/>
        <v>5.1723553536928479E-2</v>
      </c>
      <c r="AL45" s="48">
        <v>13.526899999999999</v>
      </c>
      <c r="AM45" s="48">
        <f t="shared" si="204"/>
        <v>-1.2050920617299399E-2</v>
      </c>
      <c r="AN45" s="48"/>
      <c r="AO45" s="48" t="e">
        <f t="shared" si="204"/>
        <v>#DIV/0!</v>
      </c>
      <c r="AP45" s="48"/>
      <c r="AQ45" s="48" t="e">
        <f t="shared" si="204"/>
        <v>#DIV/0!</v>
      </c>
      <c r="AR45" s="48">
        <v>15.1134</v>
      </c>
      <c r="AS45" s="48">
        <f t="shared" si="204"/>
        <v>-5.5272612420544931E-3</v>
      </c>
      <c r="AT45" s="48"/>
      <c r="AU45" s="48" t="e">
        <f t="shared" si="204"/>
        <v>#DIV/0!</v>
      </c>
      <c r="AV45" s="48">
        <v>25.284199999999998</v>
      </c>
      <c r="AW45" s="48">
        <f t="shared" si="204"/>
        <v>0</v>
      </c>
      <c r="AX45" s="48">
        <v>48.981499999999997</v>
      </c>
      <c r="AY45" s="48">
        <f t="shared" si="204"/>
        <v>-9.9026912519153409E-3</v>
      </c>
    </row>
    <row r="46" spans="1:51" outlineLevel="1" x14ac:dyDescent="0.2">
      <c r="A46" s="136">
        <v>42282</v>
      </c>
      <c r="B46" s="48">
        <v>21.354299999999999</v>
      </c>
      <c r="C46" s="48">
        <f t="shared" si="1"/>
        <v>1.7244418191431965E-2</v>
      </c>
      <c r="D46" s="48">
        <v>14.434900000000001</v>
      </c>
      <c r="E46" s="48">
        <f t="shared" si="1"/>
        <v>-9.999519913310051E-3</v>
      </c>
      <c r="F46" s="48">
        <v>44.6755</v>
      </c>
      <c r="G46" s="48">
        <f t="shared" ref="G46:K46" si="205">F46/F45-1</f>
        <v>4.3478768627084552E-2</v>
      </c>
      <c r="H46">
        <v>9.7689000000000004</v>
      </c>
      <c r="I46" s="48">
        <f t="shared" si="0"/>
        <v>-1.4924018594520416E-2</v>
      </c>
      <c r="J46" s="48">
        <v>22.5502</v>
      </c>
      <c r="K46" s="48">
        <f t="shared" si="205"/>
        <v>0</v>
      </c>
      <c r="L46" s="48">
        <v>11.4397</v>
      </c>
      <c r="M46" s="48">
        <f t="shared" ref="M46:O46" si="206">L46/L45-1</f>
        <v>0</v>
      </c>
      <c r="N46" s="48">
        <v>8.4004999999999992</v>
      </c>
      <c r="O46" s="48">
        <f t="shared" si="206"/>
        <v>0</v>
      </c>
      <c r="P46" s="48">
        <v>18.880099999999999</v>
      </c>
      <c r="Q46" s="48">
        <f t="shared" ref="Q46" si="207">P46/P45-1</f>
        <v>8.9673637126381767E-3</v>
      </c>
      <c r="R46" s="48">
        <v>7.8597000000000001</v>
      </c>
      <c r="S46" s="48">
        <f t="shared" ref="S46:U46" si="208">R46/R45-1</f>
        <v>0</v>
      </c>
      <c r="T46" s="48">
        <v>46.511200000000002</v>
      </c>
      <c r="U46" s="48">
        <f t="shared" si="208"/>
        <v>0</v>
      </c>
      <c r="V46" s="48"/>
      <c r="W46" s="48"/>
      <c r="X46" s="48">
        <v>6.7748999999999997</v>
      </c>
      <c r="Y46" s="48">
        <f t="shared" ref="Y46:AY46" si="209">X46/X45-1</f>
        <v>-6.9041336851364266E-3</v>
      </c>
      <c r="Z46" s="48">
        <v>9.5831</v>
      </c>
      <c r="AA46" s="48">
        <f t="shared" si="209"/>
        <v>1.8871735987071592E-2</v>
      </c>
      <c r="AB46" s="48">
        <v>14.3498</v>
      </c>
      <c r="AC46" s="48">
        <f t="shared" si="209"/>
        <v>3.0406184687865601E-3</v>
      </c>
      <c r="AD46" s="48">
        <v>17.506</v>
      </c>
      <c r="AE46" s="48">
        <f t="shared" si="209"/>
        <v>8.7704133964896513E-3</v>
      </c>
      <c r="AF46" s="48">
        <v>10.465299999999999</v>
      </c>
      <c r="AG46" s="48">
        <f t="shared" si="209"/>
        <v>-2.7026775753068111E-2</v>
      </c>
      <c r="AH46" s="48">
        <v>7.1939000000000002</v>
      </c>
      <c r="AI46" s="48">
        <f t="shared" si="209"/>
        <v>7.9301696720048831E-3</v>
      </c>
      <c r="AJ46" s="48">
        <v>3.2555000000000001</v>
      </c>
      <c r="AK46" s="48">
        <f t="shared" si="209"/>
        <v>4.9179799542363511E-2</v>
      </c>
      <c r="AL46" s="48">
        <v>13.7743</v>
      </c>
      <c r="AM46" s="48">
        <f t="shared" si="209"/>
        <v>1.8289482438696325E-2</v>
      </c>
      <c r="AN46" s="48"/>
      <c r="AO46" s="48" t="e">
        <f t="shared" si="209"/>
        <v>#DIV/0!</v>
      </c>
      <c r="AP46" s="48"/>
      <c r="AQ46" s="48" t="e">
        <f t="shared" si="209"/>
        <v>#DIV/0!</v>
      </c>
      <c r="AR46" s="48">
        <v>15.6172</v>
      </c>
      <c r="AS46" s="48">
        <f t="shared" si="209"/>
        <v>3.3334656662299622E-2</v>
      </c>
      <c r="AT46" s="48"/>
      <c r="AU46" s="48" t="e">
        <f t="shared" si="209"/>
        <v>#DIV/0!</v>
      </c>
      <c r="AV46" s="48">
        <v>25.284199999999998</v>
      </c>
      <c r="AW46" s="48">
        <f t="shared" si="209"/>
        <v>0</v>
      </c>
      <c r="AX46" s="48">
        <v>50.451000000000001</v>
      </c>
      <c r="AY46" s="48">
        <f t="shared" si="209"/>
        <v>3.000112287292156E-2</v>
      </c>
    </row>
    <row r="47" spans="1:51" outlineLevel="1" x14ac:dyDescent="0.2">
      <c r="A47" s="136">
        <v>42283</v>
      </c>
      <c r="B47" s="48">
        <v>22.2591</v>
      </c>
      <c r="C47" s="48">
        <f t="shared" si="1"/>
        <v>4.2370857391719863E-2</v>
      </c>
      <c r="D47" s="48">
        <v>14.216200000000001</v>
      </c>
      <c r="E47" s="48">
        <f t="shared" si="1"/>
        <v>-1.515078040027984E-2</v>
      </c>
      <c r="F47" s="48">
        <v>47.467700000000001</v>
      </c>
      <c r="G47" s="48">
        <f t="shared" ref="G47:K47" si="210">F47/F46-1</f>
        <v>6.2499580306879743E-2</v>
      </c>
      <c r="H47">
        <v>10.212899999999999</v>
      </c>
      <c r="I47" s="48">
        <f t="shared" si="0"/>
        <v>4.5450357768018756E-2</v>
      </c>
      <c r="J47" s="48">
        <v>22.8934</v>
      </c>
      <c r="K47" s="48">
        <f t="shared" si="210"/>
        <v>1.5219377211731944E-2</v>
      </c>
      <c r="L47" s="48">
        <v>11.6235</v>
      </c>
      <c r="M47" s="48">
        <f t="shared" ref="M47:O47" si="211">L47/L46-1</f>
        <v>1.6066854900041116E-2</v>
      </c>
      <c r="N47" s="48">
        <v>8.6088000000000005</v>
      </c>
      <c r="O47" s="48">
        <f t="shared" si="211"/>
        <v>2.4796143086721179E-2</v>
      </c>
      <c r="P47" s="48">
        <v>19.299700000000001</v>
      </c>
      <c r="Q47" s="48">
        <f t="shared" ref="Q47" si="212">P47/P46-1</f>
        <v>2.2224458556893367E-2</v>
      </c>
      <c r="R47" s="48">
        <v>7.9324000000000003</v>
      </c>
      <c r="S47" s="48">
        <f t="shared" ref="S47:U47" si="213">R47/R46-1</f>
        <v>9.2497169103147314E-3</v>
      </c>
      <c r="T47" s="48">
        <v>46.511200000000002</v>
      </c>
      <c r="U47" s="48">
        <f t="shared" si="213"/>
        <v>0</v>
      </c>
      <c r="V47" s="48"/>
      <c r="W47" s="48"/>
      <c r="X47" s="48">
        <v>6.5867000000000004</v>
      </c>
      <c r="Y47" s="48">
        <f t="shared" ref="Y47:AY47" si="214">X47/X46-1</f>
        <v>-2.7779007808233169E-2</v>
      </c>
      <c r="Z47" s="48">
        <v>9.7013999999999996</v>
      </c>
      <c r="AA47" s="48">
        <f t="shared" si="214"/>
        <v>1.2344648391439117E-2</v>
      </c>
      <c r="AB47" s="48">
        <v>14.3063</v>
      </c>
      <c r="AC47" s="48">
        <f t="shared" si="214"/>
        <v>-3.031401134510614E-3</v>
      </c>
      <c r="AD47" s="48">
        <v>17.201599999999999</v>
      </c>
      <c r="AE47" s="48">
        <f t="shared" si="214"/>
        <v>-1.7388324003199007E-2</v>
      </c>
      <c r="AF47" s="48">
        <v>9.8839000000000006</v>
      </c>
      <c r="AG47" s="48">
        <f t="shared" si="214"/>
        <v>-5.5555024700677302E-2</v>
      </c>
      <c r="AH47" s="48">
        <v>7.2504999999999997</v>
      </c>
      <c r="AI47" s="48">
        <f t="shared" si="214"/>
        <v>7.8677768665118553E-3</v>
      </c>
      <c r="AJ47" s="48">
        <v>3.3064</v>
      </c>
      <c r="AK47" s="48">
        <f t="shared" si="214"/>
        <v>1.5635079096912863E-2</v>
      </c>
      <c r="AL47" s="48">
        <v>13.939299999999999</v>
      </c>
      <c r="AM47" s="48">
        <f t="shared" si="214"/>
        <v>1.1978830140188634E-2</v>
      </c>
      <c r="AN47" s="48"/>
      <c r="AO47" s="48" t="e">
        <f t="shared" si="214"/>
        <v>#DIV/0!</v>
      </c>
      <c r="AP47" s="48"/>
      <c r="AQ47" s="48" t="e">
        <f t="shared" si="214"/>
        <v>#DIV/0!</v>
      </c>
      <c r="AR47" s="48">
        <v>16.288900000000002</v>
      </c>
      <c r="AS47" s="48">
        <f t="shared" si="214"/>
        <v>4.3010270727147137E-2</v>
      </c>
      <c r="AT47" s="48"/>
      <c r="AU47" s="48" t="e">
        <f t="shared" si="214"/>
        <v>#DIV/0!</v>
      </c>
      <c r="AV47" s="48">
        <v>25.588100000000001</v>
      </c>
      <c r="AW47" s="48">
        <f t="shared" si="214"/>
        <v>1.2019363871508704E-2</v>
      </c>
      <c r="AX47" s="48">
        <v>50.451000000000001</v>
      </c>
      <c r="AY47" s="48">
        <f t="shared" si="214"/>
        <v>0</v>
      </c>
    </row>
    <row r="48" spans="1:51" outlineLevel="1" x14ac:dyDescent="0.2">
      <c r="A48" s="136">
        <v>42284</v>
      </c>
      <c r="B48" s="48">
        <v>21.716200000000001</v>
      </c>
      <c r="C48" s="48">
        <f t="shared" si="1"/>
        <v>-2.4390024753920825E-2</v>
      </c>
      <c r="D48" s="48">
        <v>14.5078</v>
      </c>
      <c r="E48" s="48">
        <f t="shared" si="1"/>
        <v>2.0511810469745706E-2</v>
      </c>
      <c r="F48" s="48">
        <v>47.467700000000001</v>
      </c>
      <c r="G48" s="48">
        <f t="shared" ref="G48:K48" si="215">F48/F47-1</f>
        <v>0</v>
      </c>
      <c r="H48">
        <v>9.9908999999999999</v>
      </c>
      <c r="I48" s="48">
        <f t="shared" si="0"/>
        <v>-2.1737214699056984E-2</v>
      </c>
      <c r="J48" s="48">
        <v>23.089500000000001</v>
      </c>
      <c r="K48" s="48">
        <f t="shared" si="215"/>
        <v>8.5657875195470634E-3</v>
      </c>
      <c r="L48" s="48">
        <v>11.715400000000001</v>
      </c>
      <c r="M48" s="48">
        <f t="shared" ref="M48:O48" si="216">L48/L47-1</f>
        <v>7.9063965242827106E-3</v>
      </c>
      <c r="N48" s="48">
        <v>8.6088000000000005</v>
      </c>
      <c r="O48" s="48">
        <f t="shared" si="216"/>
        <v>0</v>
      </c>
      <c r="P48" s="48">
        <v>18.963999999999999</v>
      </c>
      <c r="Q48" s="48">
        <f t="shared" ref="Q48" si="217">P48/P47-1</f>
        <v>-1.7394052757296885E-2</v>
      </c>
      <c r="R48" s="48">
        <v>7.8597000000000001</v>
      </c>
      <c r="S48" s="48">
        <f t="shared" ref="S48:U48" si="218">R48/R47-1</f>
        <v>-9.1649437748979601E-3</v>
      </c>
      <c r="T48" s="48">
        <v>46.511200000000002</v>
      </c>
      <c r="U48" s="48">
        <f t="shared" si="218"/>
        <v>0</v>
      </c>
      <c r="V48" s="48"/>
      <c r="W48" s="48"/>
      <c r="X48" s="48">
        <v>6.6337999999999999</v>
      </c>
      <c r="Y48" s="48">
        <f t="shared" ref="Y48:AY48" si="219">X48/X47-1</f>
        <v>7.1507735284739304E-3</v>
      </c>
      <c r="Z48" s="48">
        <v>9.6423000000000005</v>
      </c>
      <c r="AA48" s="48">
        <f t="shared" si="219"/>
        <v>-6.0919042612405105E-3</v>
      </c>
      <c r="AB48" s="48">
        <v>14.2193</v>
      </c>
      <c r="AC48" s="48">
        <f t="shared" si="219"/>
        <v>-6.0812369375728981E-3</v>
      </c>
      <c r="AD48" s="48">
        <v>17.049399999999999</v>
      </c>
      <c r="AE48" s="48">
        <f t="shared" si="219"/>
        <v>-8.8480141382197841E-3</v>
      </c>
      <c r="AF48" s="48">
        <v>10.4071</v>
      </c>
      <c r="AG48" s="48">
        <f t="shared" si="219"/>
        <v>5.2934570361901523E-2</v>
      </c>
      <c r="AH48" s="48">
        <v>7.2504999999999997</v>
      </c>
      <c r="AI48" s="48">
        <f t="shared" si="219"/>
        <v>0</v>
      </c>
      <c r="AJ48" s="48">
        <v>3.2555000000000001</v>
      </c>
      <c r="AK48" s="48">
        <f t="shared" si="219"/>
        <v>-1.5394386644084213E-2</v>
      </c>
      <c r="AL48" s="48">
        <v>14.434200000000001</v>
      </c>
      <c r="AM48" s="48">
        <f t="shared" si="219"/>
        <v>3.5503934917822333E-2</v>
      </c>
      <c r="AN48" s="48"/>
      <c r="AO48" s="48" t="e">
        <f t="shared" si="219"/>
        <v>#DIV/0!</v>
      </c>
      <c r="AP48" s="48"/>
      <c r="AQ48" s="48" t="e">
        <f t="shared" si="219"/>
        <v>#DIV/0!</v>
      </c>
      <c r="AR48" s="48">
        <v>15.8271</v>
      </c>
      <c r="AS48" s="48">
        <f t="shared" si="219"/>
        <v>-2.8350594576674992E-2</v>
      </c>
      <c r="AT48" s="48"/>
      <c r="AU48" s="48" t="e">
        <f t="shared" si="219"/>
        <v>#DIV/0!</v>
      </c>
      <c r="AV48" s="48">
        <v>25.831199999999999</v>
      </c>
      <c r="AW48" s="48">
        <f t="shared" si="219"/>
        <v>9.5005100026965827E-3</v>
      </c>
      <c r="AX48" s="48">
        <v>49.961199999999998</v>
      </c>
      <c r="AY48" s="48">
        <f t="shared" si="219"/>
        <v>-9.7084299617451464E-3</v>
      </c>
    </row>
    <row r="49" spans="1:51" outlineLevel="1" x14ac:dyDescent="0.2">
      <c r="A49" s="136">
        <v>42285</v>
      </c>
      <c r="B49" s="48">
        <v>21.897200000000002</v>
      </c>
      <c r="C49" s="48">
        <f t="shared" si="1"/>
        <v>8.3347915381144499E-3</v>
      </c>
      <c r="D49" s="48">
        <v>15.4556</v>
      </c>
      <c r="E49" s="48">
        <f t="shared" si="1"/>
        <v>6.5330374005707403E-2</v>
      </c>
      <c r="F49" s="48">
        <v>50.259900000000002</v>
      </c>
      <c r="G49" s="48">
        <f t="shared" ref="G49:K49" si="220">F49/F48-1</f>
        <v>5.8823157641933355E-2</v>
      </c>
      <c r="H49">
        <v>10.0649</v>
      </c>
      <c r="I49" s="48">
        <f t="shared" si="0"/>
        <v>7.4067401335213834E-3</v>
      </c>
      <c r="J49" s="48">
        <v>24.315000000000001</v>
      </c>
      <c r="K49" s="48">
        <f t="shared" si="220"/>
        <v>5.3076073539920721E-2</v>
      </c>
      <c r="L49" s="48">
        <v>11.8073</v>
      </c>
      <c r="M49" s="48">
        <f t="shared" ref="M49:O49" si="221">L49/L48-1</f>
        <v>7.8443757788893009E-3</v>
      </c>
      <c r="N49" s="48">
        <v>8.8864999999999998</v>
      </c>
      <c r="O49" s="48">
        <f t="shared" si="221"/>
        <v>3.2257689805780032E-2</v>
      </c>
      <c r="P49" s="48">
        <v>19.215699999999998</v>
      </c>
      <c r="Q49" s="48">
        <f t="shared" ref="Q49" si="222">P49/P48-1</f>
        <v>1.3272516346762187E-2</v>
      </c>
      <c r="R49" s="48">
        <v>8.0779999999999994</v>
      </c>
      <c r="S49" s="48">
        <f t="shared" ref="S49:U49" si="223">R49/R48-1</f>
        <v>2.777459699479623E-2</v>
      </c>
      <c r="T49" s="48">
        <v>46.511200000000002</v>
      </c>
      <c r="U49" s="48">
        <f t="shared" si="223"/>
        <v>0</v>
      </c>
      <c r="V49" s="48"/>
      <c r="W49" s="48"/>
      <c r="X49" s="48">
        <v>6.7748999999999997</v>
      </c>
      <c r="Y49" s="48">
        <f t="shared" ref="Y49:AY49" si="224">X49/X48-1</f>
        <v>2.126986041183021E-2</v>
      </c>
      <c r="Z49" s="48">
        <v>9.5239999999999991</v>
      </c>
      <c r="AA49" s="48">
        <f t="shared" si="224"/>
        <v>-1.2268857015442558E-2</v>
      </c>
      <c r="AB49" s="48">
        <v>14.3063</v>
      </c>
      <c r="AC49" s="48">
        <f t="shared" si="224"/>
        <v>6.118444649173993E-3</v>
      </c>
      <c r="AD49" s="48">
        <v>17.201599999999999</v>
      </c>
      <c r="AE49" s="48">
        <f t="shared" si="224"/>
        <v>8.9270003636492401E-3</v>
      </c>
      <c r="AF49" s="48">
        <v>10.4071</v>
      </c>
      <c r="AG49" s="48">
        <f t="shared" si="224"/>
        <v>0</v>
      </c>
      <c r="AH49" s="48">
        <v>7.7037000000000004</v>
      </c>
      <c r="AI49" s="48">
        <f t="shared" si="224"/>
        <v>6.2506034066616145E-2</v>
      </c>
      <c r="AJ49" s="48">
        <v>3.2555000000000001</v>
      </c>
      <c r="AK49" s="48">
        <f t="shared" si="224"/>
        <v>0</v>
      </c>
      <c r="AL49" s="48">
        <v>14.8466</v>
      </c>
      <c r="AM49" s="48">
        <f t="shared" si="224"/>
        <v>2.8571032686258935E-2</v>
      </c>
      <c r="AN49" s="48"/>
      <c r="AO49" s="48" t="e">
        <f t="shared" si="224"/>
        <v>#DIV/0!</v>
      </c>
      <c r="AP49" s="48"/>
      <c r="AQ49" s="48" t="e">
        <f t="shared" si="224"/>
        <v>#DIV/0!</v>
      </c>
      <c r="AR49" s="48">
        <v>15.8271</v>
      </c>
      <c r="AS49" s="48">
        <f t="shared" si="224"/>
        <v>0</v>
      </c>
      <c r="AT49" s="48"/>
      <c r="AU49" s="48" t="e">
        <f t="shared" si="224"/>
        <v>#DIV/0!</v>
      </c>
      <c r="AV49" s="48">
        <v>26.439</v>
      </c>
      <c r="AW49" s="48">
        <f t="shared" si="224"/>
        <v>2.3529685032054326E-2</v>
      </c>
      <c r="AX49" s="48">
        <v>49.471400000000003</v>
      </c>
      <c r="AY49" s="48">
        <f t="shared" si="224"/>
        <v>-9.8036075994971661E-3</v>
      </c>
    </row>
    <row r="50" spans="1:51" outlineLevel="1" x14ac:dyDescent="0.2">
      <c r="A50" s="136">
        <v>42286</v>
      </c>
      <c r="B50" s="48">
        <v>22.078099999999999</v>
      </c>
      <c r="C50" s="48">
        <f t="shared" si="1"/>
        <v>8.2613302157352742E-3</v>
      </c>
      <c r="D50" s="48">
        <v>15.309799999999999</v>
      </c>
      <c r="E50" s="48">
        <f t="shared" si="1"/>
        <v>-9.4334739511893195E-3</v>
      </c>
      <c r="F50" s="48">
        <v>52.5867</v>
      </c>
      <c r="G50" s="48">
        <f t="shared" ref="G50:K50" si="225">F50/F49-1</f>
        <v>4.6295356735687854E-2</v>
      </c>
      <c r="H50">
        <v>10.0649</v>
      </c>
      <c r="I50" s="48">
        <f t="shared" si="0"/>
        <v>0</v>
      </c>
      <c r="J50" s="48">
        <v>24.7562</v>
      </c>
      <c r="K50" s="48">
        <f t="shared" si="225"/>
        <v>1.8145177873740481E-2</v>
      </c>
      <c r="L50" s="48">
        <v>11.6235</v>
      </c>
      <c r="M50" s="48">
        <f t="shared" ref="M50:O50" si="226">L50/L49-1</f>
        <v>-1.5566640976345081E-2</v>
      </c>
      <c r="N50" s="48">
        <v>8.8170999999999999</v>
      </c>
      <c r="O50" s="48">
        <f t="shared" si="226"/>
        <v>-7.8095988296854602E-3</v>
      </c>
      <c r="P50" s="48">
        <v>19.215699999999998</v>
      </c>
      <c r="Q50" s="48">
        <f t="shared" ref="Q50" si="227">P50/P49-1</f>
        <v>0</v>
      </c>
      <c r="R50" s="48">
        <v>7.9687999999999999</v>
      </c>
      <c r="S50" s="48">
        <f t="shared" ref="S50:U50" si="228">R50/R49-1</f>
        <v>-1.3518197573656798E-2</v>
      </c>
      <c r="T50" s="48">
        <v>46.511200000000002</v>
      </c>
      <c r="U50" s="48">
        <f t="shared" si="228"/>
        <v>0</v>
      </c>
      <c r="V50" s="48"/>
      <c r="W50" s="48"/>
      <c r="X50" s="48">
        <v>6.5867000000000004</v>
      </c>
      <c r="Y50" s="48">
        <f t="shared" ref="Y50:AY50" si="229">X50/X49-1</f>
        <v>-2.7779007808233169E-2</v>
      </c>
      <c r="Z50" s="48">
        <v>9.6423000000000005</v>
      </c>
      <c r="AA50" s="48">
        <f t="shared" si="229"/>
        <v>1.242125157496865E-2</v>
      </c>
      <c r="AB50" s="48">
        <v>14.2193</v>
      </c>
      <c r="AC50" s="48">
        <f t="shared" si="229"/>
        <v>-6.0812369375728981E-3</v>
      </c>
      <c r="AD50" s="48">
        <v>17.3538</v>
      </c>
      <c r="AE50" s="48">
        <f t="shared" si="229"/>
        <v>8.8480141382196731E-3</v>
      </c>
      <c r="AF50" s="48">
        <v>10.349</v>
      </c>
      <c r="AG50" s="48">
        <f t="shared" si="229"/>
        <v>-5.5827271766389908E-3</v>
      </c>
      <c r="AH50" s="48">
        <v>7.5338000000000003</v>
      </c>
      <c r="AI50" s="48">
        <f t="shared" si="229"/>
        <v>-2.2054337526123846E-2</v>
      </c>
      <c r="AJ50" s="48">
        <v>3.2555000000000001</v>
      </c>
      <c r="AK50" s="48">
        <f t="shared" si="229"/>
        <v>0</v>
      </c>
      <c r="AL50" s="48">
        <v>14.9291</v>
      </c>
      <c r="AM50" s="48">
        <f t="shared" si="229"/>
        <v>5.5568278258995019E-3</v>
      </c>
      <c r="AN50" s="48"/>
      <c r="AO50" s="48" t="e">
        <f t="shared" si="229"/>
        <v>#DIV/0!</v>
      </c>
      <c r="AP50" s="48"/>
      <c r="AQ50" s="48" t="e">
        <f t="shared" si="229"/>
        <v>#DIV/0!</v>
      </c>
      <c r="AR50" s="48">
        <v>15.533200000000001</v>
      </c>
      <c r="AS50" s="48">
        <f t="shared" si="229"/>
        <v>-1.8569415748936891E-2</v>
      </c>
      <c r="AT50" s="48"/>
      <c r="AU50" s="48" t="e">
        <f t="shared" si="229"/>
        <v>#DIV/0!</v>
      </c>
      <c r="AV50" s="48">
        <v>26.317399999999999</v>
      </c>
      <c r="AW50" s="48">
        <f t="shared" si="229"/>
        <v>-4.5992662354854552E-3</v>
      </c>
      <c r="AX50" s="48">
        <v>49.471400000000003</v>
      </c>
      <c r="AY50" s="48">
        <f t="shared" si="229"/>
        <v>0</v>
      </c>
    </row>
    <row r="51" spans="1:51" outlineLevel="1" x14ac:dyDescent="0.2">
      <c r="A51" s="136">
        <v>42289</v>
      </c>
      <c r="B51" s="48">
        <v>22.168600000000001</v>
      </c>
      <c r="C51" s="48">
        <f t="shared" si="1"/>
        <v>4.0990846132593628E-3</v>
      </c>
      <c r="D51" s="48">
        <v>16.330400000000001</v>
      </c>
      <c r="E51" s="48">
        <f t="shared" si="1"/>
        <v>6.6663183059217035E-2</v>
      </c>
      <c r="F51" s="48">
        <v>55.844299999999997</v>
      </c>
      <c r="G51" s="48">
        <f t="shared" ref="G51:K51" si="230">F51/F50-1</f>
        <v>6.1947222396537382E-2</v>
      </c>
      <c r="H51">
        <v>10.509</v>
      </c>
      <c r="I51" s="48">
        <f t="shared" si="0"/>
        <v>4.4123637592027753E-2</v>
      </c>
      <c r="J51" s="48">
        <v>24.7562</v>
      </c>
      <c r="K51" s="48">
        <f t="shared" si="230"/>
        <v>0</v>
      </c>
      <c r="L51" s="48">
        <v>11.7613</v>
      </c>
      <c r="M51" s="48">
        <f t="shared" ref="M51:O51" si="231">L51/L50-1</f>
        <v>1.1855293156106228E-2</v>
      </c>
      <c r="N51" s="48">
        <v>8.7477</v>
      </c>
      <c r="O51" s="48">
        <f t="shared" si="231"/>
        <v>-7.87106871873966E-3</v>
      </c>
      <c r="P51" s="48">
        <v>19.215699999999998</v>
      </c>
      <c r="Q51" s="48">
        <f t="shared" ref="Q51" si="232">P51/P50-1</f>
        <v>0</v>
      </c>
      <c r="R51" s="48">
        <v>7.9687999999999999</v>
      </c>
      <c r="S51" s="48">
        <f t="shared" ref="S51:U51" si="233">R51/R50-1</f>
        <v>0</v>
      </c>
      <c r="T51" s="48">
        <v>46.511200000000002</v>
      </c>
      <c r="U51" s="48">
        <f t="shared" si="233"/>
        <v>0</v>
      </c>
      <c r="V51" s="48"/>
      <c r="W51" s="48"/>
      <c r="X51" s="48">
        <v>6.6337999999999999</v>
      </c>
      <c r="Y51" s="48">
        <f t="shared" ref="Y51:AY51" si="234">X51/X50-1</f>
        <v>7.1507735284739304E-3</v>
      </c>
      <c r="Z51" s="48">
        <v>9.5831</v>
      </c>
      <c r="AA51" s="48">
        <f t="shared" si="234"/>
        <v>-6.1396139925121718E-3</v>
      </c>
      <c r="AB51" s="48">
        <v>13.914899999999999</v>
      </c>
      <c r="AC51" s="48">
        <f t="shared" si="234"/>
        <v>-2.1407523577110066E-2</v>
      </c>
      <c r="AD51" s="48">
        <v>17.810500000000001</v>
      </c>
      <c r="AE51" s="48">
        <f t="shared" si="234"/>
        <v>2.6317002616141894E-2</v>
      </c>
      <c r="AF51" s="48">
        <v>10.349</v>
      </c>
      <c r="AG51" s="48">
        <f t="shared" si="234"/>
        <v>0</v>
      </c>
      <c r="AH51" s="48">
        <v>7.5903999999999998</v>
      </c>
      <c r="AI51" s="48">
        <f t="shared" si="234"/>
        <v>7.5128089410390064E-3</v>
      </c>
      <c r="AJ51" s="48">
        <v>3.2555000000000001</v>
      </c>
      <c r="AK51" s="48">
        <f t="shared" si="234"/>
        <v>0</v>
      </c>
      <c r="AL51" s="48">
        <v>15.0115</v>
      </c>
      <c r="AM51" s="48">
        <f t="shared" si="234"/>
        <v>5.5194218003764561E-3</v>
      </c>
      <c r="AN51" s="48"/>
      <c r="AO51" s="48" t="e">
        <f t="shared" si="234"/>
        <v>#DIV/0!</v>
      </c>
      <c r="AP51" s="48"/>
      <c r="AQ51" s="48" t="e">
        <f t="shared" si="234"/>
        <v>#DIV/0!</v>
      </c>
      <c r="AR51" s="48">
        <v>15.575200000000001</v>
      </c>
      <c r="AS51" s="48">
        <f t="shared" si="234"/>
        <v>2.7038858702650437E-3</v>
      </c>
      <c r="AT51" s="48"/>
      <c r="AU51" s="48" t="e">
        <f t="shared" si="234"/>
        <v>#DIV/0!</v>
      </c>
      <c r="AV51" s="48">
        <v>26.256599999999999</v>
      </c>
      <c r="AW51" s="48">
        <f t="shared" si="234"/>
        <v>-2.3102586121729329E-3</v>
      </c>
      <c r="AX51" s="48">
        <v>49.471400000000003</v>
      </c>
      <c r="AY51" s="48">
        <f t="shared" si="234"/>
        <v>0</v>
      </c>
    </row>
    <row r="52" spans="1:51" outlineLevel="1" x14ac:dyDescent="0.2">
      <c r="A52" s="136">
        <v>42290</v>
      </c>
      <c r="B52" s="48">
        <v>22.2591</v>
      </c>
      <c r="C52" s="48">
        <f t="shared" si="1"/>
        <v>4.0823507122687008E-3</v>
      </c>
      <c r="D52" s="48">
        <v>16.038799999999998</v>
      </c>
      <c r="E52" s="48">
        <f t="shared" si="1"/>
        <v>-1.7856268064468828E-2</v>
      </c>
      <c r="F52" s="48">
        <v>55.844299999999997</v>
      </c>
      <c r="G52" s="48">
        <f t="shared" ref="G52:K52" si="235">F52/F51-1</f>
        <v>0</v>
      </c>
      <c r="H52">
        <v>10.360900000000001</v>
      </c>
      <c r="I52" s="48">
        <f t="shared" si="0"/>
        <v>-1.4092682462651052E-2</v>
      </c>
      <c r="J52" s="48">
        <v>24.216999999999999</v>
      </c>
      <c r="K52" s="48">
        <f t="shared" si="235"/>
        <v>-2.17804024850341E-2</v>
      </c>
      <c r="L52" s="48">
        <v>11.669499999999999</v>
      </c>
      <c r="M52" s="48">
        <f t="shared" ref="M52:O52" si="236">L52/L51-1</f>
        <v>-7.8052596226608761E-3</v>
      </c>
      <c r="N52" s="48">
        <v>8.6088000000000005</v>
      </c>
      <c r="O52" s="48">
        <f t="shared" si="236"/>
        <v>-1.5878459480777707E-2</v>
      </c>
      <c r="P52" s="48">
        <v>19.0899</v>
      </c>
      <c r="Q52" s="48">
        <f t="shared" ref="Q52" si="237">P52/P51-1</f>
        <v>-6.546730017641722E-3</v>
      </c>
      <c r="R52" s="48">
        <v>7.9324000000000003</v>
      </c>
      <c r="S52" s="48">
        <f t="shared" ref="S52:U52" si="238">R52/R51-1</f>
        <v>-4.5678144764581541E-3</v>
      </c>
      <c r="T52" s="48">
        <v>46.511200000000002</v>
      </c>
      <c r="U52" s="48">
        <f t="shared" si="238"/>
        <v>0</v>
      </c>
      <c r="V52" s="48"/>
      <c r="W52" s="48"/>
      <c r="X52" s="48">
        <v>6.6337999999999999</v>
      </c>
      <c r="Y52" s="48">
        <f t="shared" ref="Y52:AY52" si="239">X52/X51-1</f>
        <v>0</v>
      </c>
      <c r="Z52" s="48">
        <v>9.5831</v>
      </c>
      <c r="AA52" s="48">
        <f t="shared" si="239"/>
        <v>0</v>
      </c>
      <c r="AB52" s="48">
        <v>13.958399999999999</v>
      </c>
      <c r="AC52" s="48">
        <f t="shared" si="239"/>
        <v>3.1261453549791263E-3</v>
      </c>
      <c r="AD52" s="48">
        <v>17.810500000000001</v>
      </c>
      <c r="AE52" s="48">
        <f t="shared" si="239"/>
        <v>0</v>
      </c>
      <c r="AF52" s="48">
        <v>10.697800000000001</v>
      </c>
      <c r="AG52" s="48">
        <f t="shared" si="239"/>
        <v>3.3703739491738327E-2</v>
      </c>
      <c r="AH52" s="48">
        <v>7.7037000000000004</v>
      </c>
      <c r="AI52" s="48">
        <f t="shared" si="239"/>
        <v>1.4926749578414888E-2</v>
      </c>
      <c r="AJ52" s="48">
        <v>3.2555000000000001</v>
      </c>
      <c r="AK52" s="48">
        <f t="shared" si="239"/>
        <v>0</v>
      </c>
      <c r="AL52" s="48">
        <v>14.9291</v>
      </c>
      <c r="AM52" s="48">
        <f t="shared" si="239"/>
        <v>-5.489125004163431E-3</v>
      </c>
      <c r="AN52" s="48"/>
      <c r="AO52" s="48" t="e">
        <f t="shared" si="239"/>
        <v>#DIV/0!</v>
      </c>
      <c r="AP52" s="48"/>
      <c r="AQ52" s="48" t="e">
        <f t="shared" si="239"/>
        <v>#DIV/0!</v>
      </c>
      <c r="AR52" s="48">
        <v>15.575200000000001</v>
      </c>
      <c r="AS52" s="48">
        <f t="shared" si="239"/>
        <v>0</v>
      </c>
      <c r="AT52" s="48"/>
      <c r="AU52" s="48" t="e">
        <f t="shared" si="239"/>
        <v>#DIV/0!</v>
      </c>
      <c r="AV52" s="48">
        <v>26.013500000000001</v>
      </c>
      <c r="AW52" s="48">
        <f t="shared" si="239"/>
        <v>-9.2586244982213461E-3</v>
      </c>
      <c r="AX52" s="48">
        <v>49.961199999999998</v>
      </c>
      <c r="AY52" s="48">
        <f t="shared" si="239"/>
        <v>9.9006698819923411E-3</v>
      </c>
    </row>
    <row r="53" spans="1:51" outlineLevel="1" x14ac:dyDescent="0.2">
      <c r="A53" s="136">
        <v>42291</v>
      </c>
      <c r="B53" s="48">
        <v>22.078099999999999</v>
      </c>
      <c r="C53" s="48">
        <f t="shared" si="1"/>
        <v>-8.1315057661810464E-3</v>
      </c>
      <c r="D53" s="48">
        <v>15.8201</v>
      </c>
      <c r="E53" s="48">
        <f t="shared" si="1"/>
        <v>-1.3635683467591031E-2</v>
      </c>
      <c r="F53" s="48">
        <v>53.517499999999998</v>
      </c>
      <c r="G53" s="48">
        <f t="shared" ref="G53:K53" si="240">F53/F52-1</f>
        <v>-4.1665845932351231E-2</v>
      </c>
      <c r="H53">
        <v>10.212899999999999</v>
      </c>
      <c r="I53" s="48">
        <f t="shared" si="0"/>
        <v>-1.42844733565618E-2</v>
      </c>
      <c r="J53" s="48">
        <v>24.511099999999999</v>
      </c>
      <c r="K53" s="48">
        <f t="shared" si="240"/>
        <v>1.2144361399017312E-2</v>
      </c>
      <c r="L53" s="48">
        <v>11.7613</v>
      </c>
      <c r="M53" s="48">
        <f t="shared" ref="M53:O53" si="241">L53/L52-1</f>
        <v>7.8666609537685339E-3</v>
      </c>
      <c r="N53" s="48">
        <v>8.5394000000000005</v>
      </c>
      <c r="O53" s="48">
        <f t="shared" si="241"/>
        <v>-8.0615184462410339E-3</v>
      </c>
      <c r="P53" s="48">
        <v>19.593399999999999</v>
      </c>
      <c r="Q53" s="48">
        <f t="shared" ref="Q53" si="242">P53/P52-1</f>
        <v>2.6375203641716194E-2</v>
      </c>
      <c r="R53" s="48">
        <v>7.9324000000000003</v>
      </c>
      <c r="S53" s="48">
        <f t="shared" ref="S53:U53" si="243">R53/R52-1</f>
        <v>0</v>
      </c>
      <c r="T53" s="48">
        <v>46.511200000000002</v>
      </c>
      <c r="U53" s="48">
        <f t="shared" si="243"/>
        <v>0</v>
      </c>
      <c r="V53" s="48"/>
      <c r="W53" s="48"/>
      <c r="X53" s="48">
        <v>6.4926000000000004</v>
      </c>
      <c r="Y53" s="48">
        <f t="shared" ref="Y53:AY53" si="244">X53/X52-1</f>
        <v>-2.1284934728210025E-2</v>
      </c>
      <c r="Z53" s="48">
        <v>9.4648000000000003</v>
      </c>
      <c r="AA53" s="48">
        <f t="shared" si="244"/>
        <v>-1.2344648391439006E-2</v>
      </c>
      <c r="AB53" s="48">
        <v>13.958399999999999</v>
      </c>
      <c r="AC53" s="48">
        <f t="shared" si="244"/>
        <v>0</v>
      </c>
      <c r="AD53" s="48">
        <v>17.810500000000001</v>
      </c>
      <c r="AE53" s="48">
        <f t="shared" si="244"/>
        <v>0</v>
      </c>
      <c r="AF53" s="48">
        <v>10.756</v>
      </c>
      <c r="AG53" s="48">
        <f t="shared" si="244"/>
        <v>5.440370917384918E-3</v>
      </c>
      <c r="AH53" s="48">
        <v>8.0435999999999996</v>
      </c>
      <c r="AI53" s="48">
        <f t="shared" si="244"/>
        <v>4.4121655827719097E-2</v>
      </c>
      <c r="AJ53" s="48">
        <v>3.2555000000000001</v>
      </c>
      <c r="AK53" s="48">
        <f t="shared" si="244"/>
        <v>0</v>
      </c>
      <c r="AL53" s="48">
        <v>14.6816</v>
      </c>
      <c r="AM53" s="48">
        <f t="shared" si="244"/>
        <v>-1.6578360383412316E-2</v>
      </c>
      <c r="AN53" s="48"/>
      <c r="AO53" s="48" t="e">
        <f t="shared" si="244"/>
        <v>#DIV/0!</v>
      </c>
      <c r="AP53" s="48"/>
      <c r="AQ53" s="48" t="e">
        <f t="shared" si="244"/>
        <v>#DIV/0!</v>
      </c>
      <c r="AR53" s="48">
        <v>15.449299999999999</v>
      </c>
      <c r="AS53" s="48">
        <f t="shared" si="244"/>
        <v>-8.083363295495527E-3</v>
      </c>
      <c r="AT53" s="48"/>
      <c r="AU53" s="48" t="e">
        <f t="shared" si="244"/>
        <v>#DIV/0!</v>
      </c>
      <c r="AV53" s="48">
        <v>25.831199999999999</v>
      </c>
      <c r="AW53" s="48">
        <f t="shared" si="244"/>
        <v>-7.0078997443635549E-3</v>
      </c>
      <c r="AX53" s="48">
        <v>51.920400000000001</v>
      </c>
      <c r="AY53" s="48">
        <f t="shared" si="244"/>
        <v>3.9214430397988886E-2</v>
      </c>
    </row>
    <row r="54" spans="1:51" outlineLevel="1" x14ac:dyDescent="0.2">
      <c r="A54" s="136">
        <v>42292</v>
      </c>
      <c r="B54" s="48">
        <v>22.078099999999999</v>
      </c>
      <c r="C54" s="48">
        <f t="shared" si="1"/>
        <v>0</v>
      </c>
      <c r="D54" s="48">
        <v>15.528499999999999</v>
      </c>
      <c r="E54" s="48">
        <f t="shared" si="1"/>
        <v>-1.8432247583770045E-2</v>
      </c>
      <c r="F54" s="48">
        <v>55.844299999999997</v>
      </c>
      <c r="G54" s="48">
        <f t="shared" ref="G54:K54" si="245">F54/F53-1</f>
        <v>4.3477367216331109E-2</v>
      </c>
      <c r="H54">
        <v>10.360900000000001</v>
      </c>
      <c r="I54" s="48">
        <f t="shared" si="0"/>
        <v>1.4491476466038211E-2</v>
      </c>
      <c r="J54" s="48">
        <v>25.230899999999998</v>
      </c>
      <c r="K54" s="48">
        <f t="shared" si="245"/>
        <v>2.9366287110737632E-2</v>
      </c>
      <c r="L54" s="48">
        <v>11.8073</v>
      </c>
      <c r="M54" s="48">
        <f t="shared" ref="M54:O54" si="246">L54/L53-1</f>
        <v>3.9111322727929387E-3</v>
      </c>
      <c r="N54" s="48">
        <v>8.5394000000000005</v>
      </c>
      <c r="O54" s="48">
        <f t="shared" si="246"/>
        <v>0</v>
      </c>
      <c r="P54" s="48">
        <v>19.551400000000001</v>
      </c>
      <c r="Q54" s="48">
        <f t="shared" ref="Q54" si="247">P54/P53-1</f>
        <v>-2.1435789602620714E-3</v>
      </c>
      <c r="R54" s="48">
        <v>8.0052000000000003</v>
      </c>
      <c r="S54" s="48">
        <f t="shared" ref="S54:U54" si="248">R54/R53-1</f>
        <v>9.1775503000353087E-3</v>
      </c>
      <c r="T54" s="48">
        <v>46.511200000000002</v>
      </c>
      <c r="U54" s="48">
        <f t="shared" si="248"/>
        <v>0</v>
      </c>
      <c r="V54" s="48"/>
      <c r="W54" s="48"/>
      <c r="X54" s="48">
        <v>6.6807999999999996</v>
      </c>
      <c r="Y54" s="48">
        <f t="shared" ref="Y54:AY54" si="249">X54/X53-1</f>
        <v>2.8986846563780144E-2</v>
      </c>
      <c r="Z54" s="48">
        <v>9.4648000000000003</v>
      </c>
      <c r="AA54" s="48">
        <f t="shared" si="249"/>
        <v>0</v>
      </c>
      <c r="AB54" s="48">
        <v>13.827999999999999</v>
      </c>
      <c r="AC54" s="48">
        <f t="shared" si="249"/>
        <v>-9.3420449335167577E-3</v>
      </c>
      <c r="AD54" s="48">
        <v>17.506</v>
      </c>
      <c r="AE54" s="48">
        <f t="shared" si="249"/>
        <v>-1.7096656466691007E-2</v>
      </c>
      <c r="AF54" s="48">
        <v>10.639699999999999</v>
      </c>
      <c r="AG54" s="48">
        <f t="shared" si="249"/>
        <v>-1.0812569728523735E-2</v>
      </c>
      <c r="AH54" s="48">
        <v>7.9869000000000003</v>
      </c>
      <c r="AI54" s="48">
        <f t="shared" si="249"/>
        <v>-7.0490825003728386E-3</v>
      </c>
      <c r="AJ54" s="48">
        <v>3.2555000000000001</v>
      </c>
      <c r="AK54" s="48">
        <f t="shared" si="249"/>
        <v>0</v>
      </c>
      <c r="AL54" s="48">
        <v>14.5167</v>
      </c>
      <c r="AM54" s="48">
        <f t="shared" si="249"/>
        <v>-1.1231745858761966E-2</v>
      </c>
      <c r="AN54" s="48"/>
      <c r="AO54" s="48" t="e">
        <f t="shared" si="249"/>
        <v>#DIV/0!</v>
      </c>
      <c r="AP54" s="48"/>
      <c r="AQ54" s="48" t="e">
        <f t="shared" si="249"/>
        <v>#DIV/0!</v>
      </c>
      <c r="AR54" s="48">
        <v>15.575200000000001</v>
      </c>
      <c r="AS54" s="48">
        <f t="shared" si="249"/>
        <v>8.1492365349886686E-3</v>
      </c>
      <c r="AT54" s="48"/>
      <c r="AU54" s="48" t="e">
        <f t="shared" si="249"/>
        <v>#DIV/0!</v>
      </c>
      <c r="AV54" s="48">
        <v>25.831199999999999</v>
      </c>
      <c r="AW54" s="48">
        <f t="shared" si="249"/>
        <v>0</v>
      </c>
      <c r="AX54" s="48">
        <v>51.430599999999998</v>
      </c>
      <c r="AY54" s="48">
        <f t="shared" si="249"/>
        <v>-9.4336715433626095E-3</v>
      </c>
    </row>
    <row r="55" spans="1:51" outlineLevel="1" x14ac:dyDescent="0.2">
      <c r="A55" s="136">
        <v>42293</v>
      </c>
      <c r="B55" s="48">
        <v>22.168600000000001</v>
      </c>
      <c r="C55" s="48">
        <f t="shared" si="1"/>
        <v>4.0990846132593628E-3</v>
      </c>
      <c r="D55" s="48">
        <v>16.549099999999999</v>
      </c>
      <c r="E55" s="48">
        <f t="shared" si="1"/>
        <v>6.5724313359307063E-2</v>
      </c>
      <c r="F55" s="48">
        <v>53.052100000000003</v>
      </c>
      <c r="G55" s="48">
        <f t="shared" ref="G55:K55" si="250">F55/F54-1</f>
        <v>-4.999973139604208E-2</v>
      </c>
      <c r="H55">
        <v>10.509</v>
      </c>
      <c r="I55" s="48">
        <f t="shared" si="0"/>
        <v>1.4294125027748406E-2</v>
      </c>
      <c r="J55" s="48">
        <v>23.930299999999999</v>
      </c>
      <c r="K55" s="48">
        <f t="shared" si="250"/>
        <v>-5.1547903562694897E-2</v>
      </c>
      <c r="L55" s="48">
        <v>11.853199999999999</v>
      </c>
      <c r="M55" s="48">
        <f t="shared" ref="M55:O55" si="251">L55/L54-1</f>
        <v>3.8874255757030962E-3</v>
      </c>
      <c r="N55" s="48">
        <v>8.6782000000000004</v>
      </c>
      <c r="O55" s="48">
        <f t="shared" si="251"/>
        <v>1.6254069372555469E-2</v>
      </c>
      <c r="P55" s="48">
        <v>19.593399999999999</v>
      </c>
      <c r="Q55" s="48">
        <f t="shared" ref="Q55" si="252">P55/P54-1</f>
        <v>2.1481837617765009E-3</v>
      </c>
      <c r="R55" s="48">
        <v>8.0052000000000003</v>
      </c>
      <c r="S55" s="48">
        <f t="shared" ref="S55:U55" si="253">R55/R54-1</f>
        <v>0</v>
      </c>
      <c r="T55" s="48">
        <v>46.825400000000002</v>
      </c>
      <c r="U55" s="48">
        <f t="shared" si="253"/>
        <v>6.7553621493317006E-3</v>
      </c>
      <c r="V55" s="48"/>
      <c r="W55" s="48"/>
      <c r="X55" s="48">
        <v>6.5396999999999998</v>
      </c>
      <c r="Y55" s="48">
        <f t="shared" ref="Y55:AY55" si="254">X55/X54-1</f>
        <v>-2.1120225122739811E-2</v>
      </c>
      <c r="Z55" s="48">
        <v>9.4648000000000003</v>
      </c>
      <c r="AA55" s="48">
        <f t="shared" si="254"/>
        <v>0</v>
      </c>
      <c r="AB55" s="48">
        <v>13.827999999999999</v>
      </c>
      <c r="AC55" s="48">
        <f t="shared" si="254"/>
        <v>0</v>
      </c>
      <c r="AD55" s="48">
        <v>17.658300000000001</v>
      </c>
      <c r="AE55" s="48">
        <f t="shared" si="254"/>
        <v>8.6998743288015934E-3</v>
      </c>
      <c r="AF55" s="48">
        <v>10.639699999999999</v>
      </c>
      <c r="AG55" s="48">
        <f t="shared" si="254"/>
        <v>0</v>
      </c>
      <c r="AH55" s="48">
        <v>8.2134999999999998</v>
      </c>
      <c r="AI55" s="48">
        <f t="shared" si="254"/>
        <v>2.8371458262905547E-2</v>
      </c>
      <c r="AJ55" s="48">
        <v>3.1029</v>
      </c>
      <c r="AK55" s="48">
        <f t="shared" si="254"/>
        <v>-4.6874520043004186E-2</v>
      </c>
      <c r="AL55" s="48">
        <v>14.8</v>
      </c>
      <c r="AM55" s="48">
        <f t="shared" si="254"/>
        <v>1.9515454614340788E-2</v>
      </c>
      <c r="AN55" s="48"/>
      <c r="AO55" s="48" t="e">
        <f t="shared" si="254"/>
        <v>#DIV/0!</v>
      </c>
      <c r="AP55" s="48"/>
      <c r="AQ55" s="48" t="e">
        <f t="shared" si="254"/>
        <v>#DIV/0!</v>
      </c>
      <c r="AR55" s="48">
        <v>15.449299999999999</v>
      </c>
      <c r="AS55" s="48">
        <f t="shared" si="254"/>
        <v>-8.083363295495527E-3</v>
      </c>
      <c r="AT55" s="48"/>
      <c r="AU55" s="48" t="e">
        <f t="shared" si="254"/>
        <v>#DIV/0!</v>
      </c>
      <c r="AV55" s="48">
        <v>26.013500000000001</v>
      </c>
      <c r="AW55" s="48">
        <f t="shared" si="254"/>
        <v>7.057356994642161E-3</v>
      </c>
      <c r="AX55" s="48">
        <v>51.920400000000001</v>
      </c>
      <c r="AY55" s="48">
        <f t="shared" si="254"/>
        <v>9.5235132391999766E-3</v>
      </c>
    </row>
    <row r="56" spans="1:51" outlineLevel="1" x14ac:dyDescent="0.2">
      <c r="A56" s="136">
        <v>42296</v>
      </c>
      <c r="B56" s="48">
        <v>22.168600000000001</v>
      </c>
      <c r="C56" s="48">
        <f t="shared" si="1"/>
        <v>0</v>
      </c>
      <c r="D56" s="48">
        <v>17.0594</v>
      </c>
      <c r="E56" s="48">
        <f t="shared" si="1"/>
        <v>3.0835513713736828E-2</v>
      </c>
      <c r="F56" s="48">
        <v>50.725299999999997</v>
      </c>
      <c r="G56" s="48">
        <f t="shared" ref="G56:K56" si="255">F56/F55-1</f>
        <v>-4.3858772791275147E-2</v>
      </c>
      <c r="H56">
        <v>10.360900000000001</v>
      </c>
      <c r="I56" s="48">
        <f t="shared" si="0"/>
        <v>-1.4092682462651052E-2</v>
      </c>
      <c r="J56" s="48">
        <v>25.035799999999998</v>
      </c>
      <c r="K56" s="48">
        <f t="shared" si="255"/>
        <v>4.6196662808238864E-2</v>
      </c>
      <c r="L56" s="48">
        <v>11.991099999999999</v>
      </c>
      <c r="M56" s="48">
        <f t="shared" ref="M56:O56" si="256">L56/L55-1</f>
        <v>1.1633989133736033E-2</v>
      </c>
      <c r="N56" s="48">
        <v>8.6782000000000004</v>
      </c>
      <c r="O56" s="48">
        <f t="shared" si="256"/>
        <v>0</v>
      </c>
      <c r="P56" s="48">
        <v>19.761199999999999</v>
      </c>
      <c r="Q56" s="48">
        <f t="shared" ref="Q56" si="257">P56/P55-1</f>
        <v>8.5641083221901226E-3</v>
      </c>
      <c r="R56" s="48">
        <v>8.0416000000000007</v>
      </c>
      <c r="S56" s="48">
        <f t="shared" ref="S56:U56" si="258">R56/R55-1</f>
        <v>4.5470444211264116E-3</v>
      </c>
      <c r="T56" s="48">
        <v>46.825400000000002</v>
      </c>
      <c r="U56" s="48">
        <f t="shared" si="258"/>
        <v>0</v>
      </c>
      <c r="V56" s="48"/>
      <c r="W56" s="48"/>
      <c r="X56" s="48">
        <v>6.4926000000000004</v>
      </c>
      <c r="Y56" s="48">
        <f t="shared" ref="Y56:AY56" si="259">X56/X55-1</f>
        <v>-7.2021652369373967E-3</v>
      </c>
      <c r="Z56" s="48">
        <v>9.4055999999999997</v>
      </c>
      <c r="AA56" s="48">
        <f t="shared" si="259"/>
        <v>-6.2547544586256665E-3</v>
      </c>
      <c r="AB56" s="48">
        <v>13.654</v>
      </c>
      <c r="AC56" s="48">
        <f t="shared" si="259"/>
        <v>-1.2583164593578222E-2</v>
      </c>
      <c r="AD56" s="48">
        <v>18.723800000000001</v>
      </c>
      <c r="AE56" s="48">
        <f t="shared" si="259"/>
        <v>6.0339896819059602E-2</v>
      </c>
      <c r="AF56" s="48">
        <v>10.5815</v>
      </c>
      <c r="AG56" s="48">
        <f t="shared" si="259"/>
        <v>-5.4700790435819879E-3</v>
      </c>
      <c r="AH56" s="48">
        <v>7.9302999999999999</v>
      </c>
      <c r="AI56" s="48">
        <f t="shared" si="259"/>
        <v>-3.4479819808851286E-2</v>
      </c>
      <c r="AJ56" s="48">
        <v>3.1029</v>
      </c>
      <c r="AK56" s="48">
        <f t="shared" si="259"/>
        <v>0</v>
      </c>
      <c r="AL56" s="48">
        <v>14.7</v>
      </c>
      <c r="AM56" s="48">
        <f t="shared" si="259"/>
        <v>-6.7567567567567988E-3</v>
      </c>
      <c r="AN56" s="48"/>
      <c r="AO56" s="48" t="e">
        <f t="shared" si="259"/>
        <v>#DIV/0!</v>
      </c>
      <c r="AP56" s="48"/>
      <c r="AQ56" s="48" t="e">
        <f t="shared" si="259"/>
        <v>#DIV/0!</v>
      </c>
      <c r="AR56" s="48">
        <v>15.491199999999999</v>
      </c>
      <c r="AS56" s="48">
        <f t="shared" si="259"/>
        <v>2.7120969882130641E-3</v>
      </c>
      <c r="AT56" s="48"/>
      <c r="AU56" s="48" t="e">
        <f t="shared" si="259"/>
        <v>#DIV/0!</v>
      </c>
      <c r="AV56" s="48">
        <v>25.9528</v>
      </c>
      <c r="AW56" s="48">
        <f t="shared" si="259"/>
        <v>-2.3334038095604859E-3</v>
      </c>
      <c r="AX56" s="48">
        <v>54.369500000000002</v>
      </c>
      <c r="AY56" s="48">
        <f t="shared" si="259"/>
        <v>4.7170283742035801E-2</v>
      </c>
    </row>
    <row r="57" spans="1:51" outlineLevel="1" x14ac:dyDescent="0.2">
      <c r="A57" s="136">
        <v>42297</v>
      </c>
      <c r="B57" s="48">
        <v>21.716200000000001</v>
      </c>
      <c r="C57" s="48">
        <f t="shared" si="1"/>
        <v>-2.0407242676578674E-2</v>
      </c>
      <c r="D57" s="48">
        <v>16.767800000000001</v>
      </c>
      <c r="E57" s="48">
        <f t="shared" si="1"/>
        <v>-1.709321547064957E-2</v>
      </c>
      <c r="F57" s="48">
        <v>52.121400000000001</v>
      </c>
      <c r="G57" s="48">
        <f t="shared" ref="G57:K57" si="260">F57/F56-1</f>
        <v>2.7522754917171488E-2</v>
      </c>
      <c r="H57">
        <v>10.286899999999999</v>
      </c>
      <c r="I57" s="48">
        <f t="shared" si="0"/>
        <v>-7.1422366782809554E-3</v>
      </c>
      <c r="J57" s="48">
        <v>24.9057</v>
      </c>
      <c r="K57" s="48">
        <f t="shared" si="260"/>
        <v>-5.196558528187567E-3</v>
      </c>
      <c r="L57" s="48">
        <v>12.0861</v>
      </c>
      <c r="M57" s="48">
        <f t="shared" ref="M57:O57" si="261">L57/L56-1</f>
        <v>7.9225425523929971E-3</v>
      </c>
      <c r="N57" s="48">
        <v>8.4699000000000009</v>
      </c>
      <c r="O57" s="48">
        <f t="shared" si="261"/>
        <v>-2.4002673365444371E-2</v>
      </c>
      <c r="P57" s="48">
        <v>19.845099999999999</v>
      </c>
      <c r="Q57" s="48">
        <f t="shared" ref="Q57" si="262">P57/P56-1</f>
        <v>4.2456935813615093E-3</v>
      </c>
      <c r="R57" s="48">
        <v>8.0416000000000007</v>
      </c>
      <c r="S57" s="48">
        <f t="shared" ref="S57:U57" si="263">R57/R56-1</f>
        <v>0</v>
      </c>
      <c r="T57" s="48">
        <v>46.511200000000002</v>
      </c>
      <c r="U57" s="48">
        <f t="shared" si="263"/>
        <v>-6.7100334433876085E-3</v>
      </c>
      <c r="V57" s="48"/>
      <c r="W57" s="48"/>
      <c r="X57" s="48">
        <v>6.3045</v>
      </c>
      <c r="Y57" s="48">
        <f t="shared" ref="Y57:AY57" si="264">X57/X56-1</f>
        <v>-2.8971444413640191E-2</v>
      </c>
      <c r="Z57" s="48">
        <v>9.2281999999999993</v>
      </c>
      <c r="AA57" s="48">
        <f t="shared" si="264"/>
        <v>-1.8861104023135233E-2</v>
      </c>
      <c r="AB57" s="48">
        <v>13.4801</v>
      </c>
      <c r="AC57" s="48">
        <f t="shared" si="264"/>
        <v>-1.2736194521751898E-2</v>
      </c>
      <c r="AD57" s="48">
        <v>19.332799999999999</v>
      </c>
      <c r="AE57" s="48">
        <f t="shared" si="264"/>
        <v>3.2525448893921061E-2</v>
      </c>
      <c r="AF57" s="48">
        <v>10.465299999999999</v>
      </c>
      <c r="AG57" s="48">
        <f t="shared" si="264"/>
        <v>-1.0981429853990532E-2</v>
      </c>
      <c r="AH57" s="48">
        <v>7.8735999999999997</v>
      </c>
      <c r="AI57" s="48">
        <f t="shared" si="264"/>
        <v>-7.1497925677465046E-3</v>
      </c>
      <c r="AJ57" s="48">
        <v>3.3064</v>
      </c>
      <c r="AK57" s="48">
        <f t="shared" si="264"/>
        <v>6.5583808695091728E-2</v>
      </c>
      <c r="AL57" s="48">
        <v>14.2</v>
      </c>
      <c r="AM57" s="48">
        <f t="shared" si="264"/>
        <v>-3.4013605442176909E-2</v>
      </c>
      <c r="AN57" s="48"/>
      <c r="AO57" s="48" t="e">
        <f t="shared" si="264"/>
        <v>#DIV/0!</v>
      </c>
      <c r="AP57" s="48"/>
      <c r="AQ57" s="48" t="e">
        <f t="shared" si="264"/>
        <v>#DIV/0!</v>
      </c>
      <c r="AR57" s="48">
        <v>15.407299999999999</v>
      </c>
      <c r="AS57" s="48">
        <f t="shared" si="264"/>
        <v>-5.4159781036975385E-3</v>
      </c>
      <c r="AT57" s="48"/>
      <c r="AU57" s="48" t="e">
        <f t="shared" si="264"/>
        <v>#DIV/0!</v>
      </c>
      <c r="AV57" s="48">
        <v>25.648900000000001</v>
      </c>
      <c r="AW57" s="48">
        <f t="shared" si="264"/>
        <v>-1.1709719182515954E-2</v>
      </c>
      <c r="AX57" s="48">
        <v>54.859299999999998</v>
      </c>
      <c r="AY57" s="48">
        <f t="shared" si="264"/>
        <v>9.0087273195449402E-3</v>
      </c>
    </row>
    <row r="58" spans="1:51" outlineLevel="1" x14ac:dyDescent="0.2">
      <c r="A58" s="136">
        <v>42298</v>
      </c>
      <c r="B58" s="48">
        <v>21.716200000000001</v>
      </c>
      <c r="C58" s="48">
        <f t="shared" si="1"/>
        <v>0</v>
      </c>
      <c r="D58" s="48">
        <v>17.205200000000001</v>
      </c>
      <c r="E58" s="48">
        <f t="shared" si="1"/>
        <v>2.6085711900189601E-2</v>
      </c>
      <c r="F58" s="48">
        <v>53.052100000000003</v>
      </c>
      <c r="G58" s="48">
        <f t="shared" ref="G58:K58" si="265">F58/F57-1</f>
        <v>1.7856389122318239E-2</v>
      </c>
      <c r="H58">
        <v>10.212899999999999</v>
      </c>
      <c r="I58" s="48">
        <f t="shared" si="0"/>
        <v>-7.1936151804722348E-3</v>
      </c>
      <c r="J58" s="48">
        <v>23.9953</v>
      </c>
      <c r="K58" s="48">
        <f t="shared" si="265"/>
        <v>-3.6553881240037445E-2</v>
      </c>
      <c r="L58" s="48">
        <v>12.468299999999999</v>
      </c>
      <c r="M58" s="48">
        <f t="shared" ref="M58:O58" si="266">L58/L57-1</f>
        <v>3.1623104227169962E-2</v>
      </c>
      <c r="N58" s="48">
        <v>8.4699000000000009</v>
      </c>
      <c r="O58" s="48">
        <f t="shared" si="266"/>
        <v>0</v>
      </c>
      <c r="P58" s="48">
        <v>19.719200000000001</v>
      </c>
      <c r="Q58" s="48">
        <f t="shared" ref="Q58" si="267">P58/P57-1</f>
        <v>-6.3441353281161739E-3</v>
      </c>
      <c r="R58" s="48">
        <v>8.0779999999999994</v>
      </c>
      <c r="S58" s="48">
        <f t="shared" ref="S58:U58" si="268">R58/R57-1</f>
        <v>4.5264623955429961E-3</v>
      </c>
      <c r="T58" s="48">
        <v>46.511200000000002</v>
      </c>
      <c r="U58" s="48">
        <f t="shared" si="268"/>
        <v>0</v>
      </c>
      <c r="V58" s="48"/>
      <c r="W58" s="48"/>
      <c r="X58" s="48">
        <v>6.1162999999999998</v>
      </c>
      <c r="Y58" s="48">
        <f t="shared" ref="Y58:AY58" si="269">X58/X57-1</f>
        <v>-2.9851693234990928E-2</v>
      </c>
      <c r="Z58" s="48">
        <v>9.2281999999999993</v>
      </c>
      <c r="AA58" s="48">
        <f t="shared" si="269"/>
        <v>0</v>
      </c>
      <c r="AB58" s="48">
        <v>13.5236</v>
      </c>
      <c r="AC58" s="48">
        <f t="shared" si="269"/>
        <v>3.2269790283454558E-3</v>
      </c>
      <c r="AD58" s="48">
        <v>19.332799999999999</v>
      </c>
      <c r="AE58" s="48">
        <f t="shared" si="269"/>
        <v>0</v>
      </c>
      <c r="AF58" s="48">
        <v>10.465299999999999</v>
      </c>
      <c r="AG58" s="48">
        <f t="shared" si="269"/>
        <v>0</v>
      </c>
      <c r="AH58" s="48">
        <v>7.8170000000000002</v>
      </c>
      <c r="AI58" s="48">
        <f t="shared" si="269"/>
        <v>-7.188579557000585E-3</v>
      </c>
      <c r="AJ58" s="48">
        <v>3.2555000000000001</v>
      </c>
      <c r="AK58" s="48">
        <f t="shared" si="269"/>
        <v>-1.5394386644084213E-2</v>
      </c>
      <c r="AL58" s="48">
        <v>14.1</v>
      </c>
      <c r="AM58" s="48">
        <f t="shared" si="269"/>
        <v>-7.0422535211267512E-3</v>
      </c>
      <c r="AN58" s="48"/>
      <c r="AO58" s="48" t="e">
        <f t="shared" si="269"/>
        <v>#DIV/0!</v>
      </c>
      <c r="AP58" s="48"/>
      <c r="AQ58" s="48" t="e">
        <f t="shared" si="269"/>
        <v>#DIV/0!</v>
      </c>
      <c r="AR58" s="48">
        <v>15.407299999999999</v>
      </c>
      <c r="AS58" s="48">
        <f t="shared" si="269"/>
        <v>0</v>
      </c>
      <c r="AT58" s="48"/>
      <c r="AU58" s="48" t="e">
        <f t="shared" si="269"/>
        <v>#DIV/0!</v>
      </c>
      <c r="AV58" s="48">
        <v>25.344999999999999</v>
      </c>
      <c r="AW58" s="48">
        <f t="shared" si="269"/>
        <v>-1.1848461337523375E-2</v>
      </c>
      <c r="AX58" s="48">
        <v>55.3491</v>
      </c>
      <c r="AY58" s="48">
        <f t="shared" si="269"/>
        <v>8.9282947467430596E-3</v>
      </c>
    </row>
    <row r="59" spans="1:51" outlineLevel="1" x14ac:dyDescent="0.2">
      <c r="A59" s="136">
        <v>42299</v>
      </c>
      <c r="B59" s="48">
        <v>21.806699999999999</v>
      </c>
      <c r="C59" s="48">
        <f t="shared" si="1"/>
        <v>4.167395769057114E-3</v>
      </c>
      <c r="D59" s="48">
        <v>18.371700000000001</v>
      </c>
      <c r="E59" s="48">
        <f t="shared" si="1"/>
        <v>6.7799269988143118E-2</v>
      </c>
      <c r="F59" s="48">
        <v>53.517499999999998</v>
      </c>
      <c r="G59" s="48">
        <f t="shared" ref="G59:K59" si="270">F59/F58-1</f>
        <v>8.7725085340635278E-3</v>
      </c>
      <c r="H59">
        <v>10.434900000000001</v>
      </c>
      <c r="I59" s="48">
        <f t="shared" si="0"/>
        <v>2.1737214699057095E-2</v>
      </c>
      <c r="J59" s="48">
        <v>23.9953</v>
      </c>
      <c r="K59" s="48">
        <f t="shared" si="270"/>
        <v>0</v>
      </c>
      <c r="L59" s="48">
        <v>12.3728</v>
      </c>
      <c r="M59" s="48">
        <f t="shared" ref="M59:O59" si="271">L59/L58-1</f>
        <v>-7.6594243000248641E-3</v>
      </c>
      <c r="N59" s="48">
        <v>8.4004999999999992</v>
      </c>
      <c r="O59" s="48">
        <f t="shared" si="271"/>
        <v>-8.1937212954109606E-3</v>
      </c>
      <c r="P59" s="48">
        <v>19.677299999999999</v>
      </c>
      <c r="Q59" s="48">
        <f t="shared" ref="Q59" si="272">P59/P58-1</f>
        <v>-2.1248326504118564E-3</v>
      </c>
      <c r="R59" s="48">
        <v>8.1143999999999998</v>
      </c>
      <c r="S59" s="48">
        <f t="shared" ref="S59:U59" si="273">R59/R58-1</f>
        <v>4.5060658578857105E-3</v>
      </c>
      <c r="T59" s="48">
        <v>46.511200000000002</v>
      </c>
      <c r="U59" s="48">
        <f t="shared" si="273"/>
        <v>0</v>
      </c>
      <c r="V59" s="48"/>
      <c r="W59" s="48"/>
      <c r="X59" s="48">
        <v>6.4926000000000004</v>
      </c>
      <c r="Y59" s="48">
        <f t="shared" ref="Y59:AY59" si="274">X59/X58-1</f>
        <v>6.1524124061932861E-2</v>
      </c>
      <c r="Z59" s="48">
        <v>9.3465000000000007</v>
      </c>
      <c r="AA59" s="48">
        <f t="shared" si="274"/>
        <v>1.281940140005644E-2</v>
      </c>
      <c r="AB59" s="48">
        <v>14.045400000000001</v>
      </c>
      <c r="AC59" s="48">
        <f t="shared" si="274"/>
        <v>3.8584400603389746E-2</v>
      </c>
      <c r="AD59" s="48">
        <v>19.789400000000001</v>
      </c>
      <c r="AE59" s="48">
        <f t="shared" si="274"/>
        <v>2.3617892907390692E-2</v>
      </c>
      <c r="AF59" s="48">
        <v>10.930400000000001</v>
      </c>
      <c r="AG59" s="48">
        <f t="shared" si="274"/>
        <v>4.444210868298093E-2</v>
      </c>
      <c r="AH59" s="48">
        <v>7.9302999999999999</v>
      </c>
      <c r="AI59" s="48">
        <f t="shared" si="274"/>
        <v>1.4494051426378274E-2</v>
      </c>
      <c r="AJ59" s="48">
        <v>3.3064</v>
      </c>
      <c r="AK59" s="48">
        <f t="shared" si="274"/>
        <v>1.5635079096912863E-2</v>
      </c>
      <c r="AL59" s="48">
        <v>14.4</v>
      </c>
      <c r="AM59" s="48">
        <f t="shared" si="274"/>
        <v>2.1276595744680993E-2</v>
      </c>
      <c r="AN59" s="48"/>
      <c r="AO59" s="48" t="e">
        <f t="shared" si="274"/>
        <v>#DIV/0!</v>
      </c>
      <c r="AP59" s="48"/>
      <c r="AQ59" s="48" t="e">
        <f t="shared" si="274"/>
        <v>#DIV/0!</v>
      </c>
      <c r="AR59" s="48">
        <v>15.407299999999999</v>
      </c>
      <c r="AS59" s="48">
        <f t="shared" si="274"/>
        <v>0</v>
      </c>
      <c r="AT59" s="48"/>
      <c r="AU59" s="48" t="e">
        <f t="shared" si="274"/>
        <v>#DIV/0!</v>
      </c>
      <c r="AV59" s="48">
        <v>25.831199999999999</v>
      </c>
      <c r="AW59" s="48">
        <f t="shared" si="274"/>
        <v>1.9183270862102919E-2</v>
      </c>
      <c r="AX59" s="48">
        <v>55.838999999999999</v>
      </c>
      <c r="AY59" s="48">
        <f t="shared" si="274"/>
        <v>8.8510924296871796E-3</v>
      </c>
    </row>
    <row r="60" spans="1:51" outlineLevel="1" x14ac:dyDescent="0.2">
      <c r="A60" s="136">
        <v>42300</v>
      </c>
      <c r="B60" s="48">
        <v>22.2591</v>
      </c>
      <c r="C60" s="48">
        <f t="shared" si="1"/>
        <v>2.074591753910493E-2</v>
      </c>
      <c r="D60" s="48">
        <v>19.1736</v>
      </c>
      <c r="E60" s="48">
        <f t="shared" si="1"/>
        <v>4.3648655268701209E-2</v>
      </c>
      <c r="F60" s="48">
        <v>55.378999999999998</v>
      </c>
      <c r="G60" s="48">
        <f t="shared" ref="G60:K60" si="275">F60/F59-1</f>
        <v>3.4783014901667686E-2</v>
      </c>
      <c r="H60">
        <v>10.212899999999999</v>
      </c>
      <c r="I60" s="48">
        <f t="shared" si="0"/>
        <v>-2.1274760658942737E-2</v>
      </c>
      <c r="J60" s="48">
        <v>23.345099999999999</v>
      </c>
      <c r="K60" s="48">
        <f t="shared" si="275"/>
        <v>-2.7096973157243354E-2</v>
      </c>
      <c r="L60" s="48">
        <v>12.3728</v>
      </c>
      <c r="M60" s="48">
        <f t="shared" ref="M60:O60" si="276">L60/L59-1</f>
        <v>0</v>
      </c>
      <c r="N60" s="48">
        <v>8.4004999999999992</v>
      </c>
      <c r="O60" s="48">
        <f t="shared" si="276"/>
        <v>0</v>
      </c>
      <c r="P60" s="48">
        <v>19.761199999999999</v>
      </c>
      <c r="Q60" s="48">
        <f t="shared" ref="Q60" si="277">P60/P59-1</f>
        <v>4.2637963541745094E-3</v>
      </c>
      <c r="R60" s="48">
        <v>8.0779999999999994</v>
      </c>
      <c r="S60" s="48">
        <f t="shared" ref="S60:U60" si="278">R60/R59-1</f>
        <v>-4.4858523119393201E-3</v>
      </c>
      <c r="T60" s="48">
        <v>46.511200000000002</v>
      </c>
      <c r="U60" s="48">
        <f t="shared" si="278"/>
        <v>0</v>
      </c>
      <c r="V60" s="48"/>
      <c r="W60" s="48"/>
      <c r="X60" s="48">
        <v>6.4455999999999998</v>
      </c>
      <c r="Y60" s="48">
        <f t="shared" ref="Y60:AY60" si="279">X60/X59-1</f>
        <v>-7.2390105658750592E-3</v>
      </c>
      <c r="Z60" s="48">
        <v>9.2281999999999993</v>
      </c>
      <c r="AA60" s="48">
        <f t="shared" si="279"/>
        <v>-1.2657144385599062E-2</v>
      </c>
      <c r="AB60" s="48">
        <v>13.958399999999999</v>
      </c>
      <c r="AC60" s="48">
        <f t="shared" si="279"/>
        <v>-6.1941988124226688E-3</v>
      </c>
      <c r="AD60" s="48">
        <v>20.398299999999999</v>
      </c>
      <c r="AE60" s="48">
        <f t="shared" si="279"/>
        <v>3.0768997544139642E-2</v>
      </c>
      <c r="AF60" s="48">
        <v>11.337400000000001</v>
      </c>
      <c r="AG60" s="48">
        <f t="shared" si="279"/>
        <v>3.7235599795067076E-2</v>
      </c>
      <c r="AH60" s="48">
        <v>7.5903999999999998</v>
      </c>
      <c r="AI60" s="48">
        <f t="shared" si="279"/>
        <v>-4.2860925816173401E-2</v>
      </c>
      <c r="AJ60" s="48">
        <v>3.1537999999999999</v>
      </c>
      <c r="AK60" s="48">
        <f t="shared" si="279"/>
        <v>-4.6152915557706287E-2</v>
      </c>
      <c r="AL60" s="48">
        <v>14.3</v>
      </c>
      <c r="AM60" s="48">
        <f t="shared" si="279"/>
        <v>-6.9444444444444198E-3</v>
      </c>
      <c r="AN60" s="48"/>
      <c r="AO60" s="48" t="e">
        <f t="shared" si="279"/>
        <v>#DIV/0!</v>
      </c>
      <c r="AP60" s="48"/>
      <c r="AQ60" s="48" t="e">
        <f t="shared" si="279"/>
        <v>#DIV/0!</v>
      </c>
      <c r="AR60" s="48">
        <v>15.407299999999999</v>
      </c>
      <c r="AS60" s="48">
        <f t="shared" si="279"/>
        <v>0</v>
      </c>
      <c r="AT60" s="48"/>
      <c r="AU60" s="48" t="e">
        <f t="shared" si="279"/>
        <v>#DIV/0!</v>
      </c>
      <c r="AV60" s="48">
        <v>26.986000000000001</v>
      </c>
      <c r="AW60" s="48">
        <f t="shared" si="279"/>
        <v>4.4705627303416096E-2</v>
      </c>
      <c r="AX60" s="48">
        <v>56.328800000000001</v>
      </c>
      <c r="AY60" s="48">
        <f t="shared" si="279"/>
        <v>8.7716470567167359E-3</v>
      </c>
    </row>
    <row r="61" spans="1:51" outlineLevel="1" x14ac:dyDescent="0.2">
      <c r="A61" s="136">
        <v>42303</v>
      </c>
      <c r="B61" s="48">
        <v>21.9876</v>
      </c>
      <c r="C61" s="48">
        <f t="shared" si="1"/>
        <v>-1.219725864927157E-2</v>
      </c>
      <c r="D61" s="48">
        <v>19.902699999999999</v>
      </c>
      <c r="E61" s="48">
        <f t="shared" si="1"/>
        <v>3.8026244419409938E-2</v>
      </c>
      <c r="F61" s="48">
        <v>55.844299999999997</v>
      </c>
      <c r="G61" s="48">
        <f t="shared" ref="G61:K61" si="280">F61/F60-1</f>
        <v>8.402101879773971E-3</v>
      </c>
      <c r="H61">
        <v>10.0649</v>
      </c>
      <c r="I61" s="48">
        <f t="shared" si="0"/>
        <v>-1.4491476466037989E-2</v>
      </c>
      <c r="J61" s="48">
        <v>23.540099999999999</v>
      </c>
      <c r="K61" s="48">
        <f t="shared" si="280"/>
        <v>8.3529305935721165E-3</v>
      </c>
      <c r="L61" s="48">
        <v>12.2294</v>
      </c>
      <c r="M61" s="48">
        <f t="shared" ref="M61:O61" si="281">L61/L60-1</f>
        <v>-1.1589939221518186E-2</v>
      </c>
      <c r="N61" s="48">
        <v>8.3310999999999993</v>
      </c>
      <c r="O61" s="48">
        <f t="shared" si="281"/>
        <v>-8.2614130111302586E-3</v>
      </c>
      <c r="P61" s="48">
        <v>19.971</v>
      </c>
      <c r="Q61" s="48">
        <f t="shared" ref="Q61" si="282">P61/P60-1</f>
        <v>1.0616764164119719E-2</v>
      </c>
      <c r="R61" s="48">
        <v>8.0052000000000003</v>
      </c>
      <c r="S61" s="48">
        <f t="shared" ref="S61:U61" si="283">R61/R60-1</f>
        <v>-9.0121317157710878E-3</v>
      </c>
      <c r="T61" s="48">
        <v>46.196899999999999</v>
      </c>
      <c r="U61" s="48">
        <f t="shared" si="283"/>
        <v>-6.7575121691120232E-3</v>
      </c>
      <c r="V61" s="48"/>
      <c r="W61" s="48"/>
      <c r="X61" s="48">
        <v>6.4455999999999998</v>
      </c>
      <c r="Y61" s="48">
        <f t="shared" ref="Y61:AY61" si="284">X61/X60-1</f>
        <v>0</v>
      </c>
      <c r="Z61" s="48">
        <v>9.2873000000000001</v>
      </c>
      <c r="AA61" s="48">
        <f t="shared" si="284"/>
        <v>6.4042825253030067E-3</v>
      </c>
      <c r="AB61" s="48">
        <v>13.914899999999999</v>
      </c>
      <c r="AC61" s="48">
        <f t="shared" si="284"/>
        <v>-3.1164030261348064E-3</v>
      </c>
      <c r="AD61" s="48">
        <v>20.093900000000001</v>
      </c>
      <c r="AE61" s="48">
        <f t="shared" si="284"/>
        <v>-1.4922812195133806E-2</v>
      </c>
      <c r="AF61" s="48">
        <v>11.918799999999999</v>
      </c>
      <c r="AG61" s="48">
        <f t="shared" si="284"/>
        <v>5.128159895566875E-2</v>
      </c>
      <c r="AH61" s="48">
        <v>7.6471</v>
      </c>
      <c r="AI61" s="48">
        <f t="shared" si="284"/>
        <v>7.4699620573355219E-3</v>
      </c>
      <c r="AJ61" s="48">
        <v>3.3064</v>
      </c>
      <c r="AK61" s="48">
        <f t="shared" si="284"/>
        <v>4.838607394254546E-2</v>
      </c>
      <c r="AL61" s="48">
        <v>14.1</v>
      </c>
      <c r="AM61" s="48">
        <f t="shared" si="284"/>
        <v>-1.3986013986014068E-2</v>
      </c>
      <c r="AN61" s="48"/>
      <c r="AO61" s="48" t="e">
        <f t="shared" si="284"/>
        <v>#DIV/0!</v>
      </c>
      <c r="AP61" s="48"/>
      <c r="AQ61" s="48" t="e">
        <f t="shared" si="284"/>
        <v>#DIV/0!</v>
      </c>
      <c r="AR61" s="48">
        <v>15.1134</v>
      </c>
      <c r="AS61" s="48">
        <f t="shared" si="284"/>
        <v>-1.9075373361977732E-2</v>
      </c>
      <c r="AT61" s="48"/>
      <c r="AU61" s="48" t="e">
        <f t="shared" si="284"/>
        <v>#DIV/0!</v>
      </c>
      <c r="AV61" s="48">
        <v>27.046800000000001</v>
      </c>
      <c r="AW61" s="48">
        <f t="shared" si="284"/>
        <v>2.2530200844883552E-3</v>
      </c>
      <c r="AX61" s="48">
        <v>55.3491</v>
      </c>
      <c r="AY61" s="48">
        <f t="shared" si="284"/>
        <v>-1.7392523895414125E-2</v>
      </c>
    </row>
    <row r="62" spans="1:51" outlineLevel="1" x14ac:dyDescent="0.2">
      <c r="A62" s="136">
        <v>42304</v>
      </c>
      <c r="B62" s="48">
        <v>22.078099999999999</v>
      </c>
      <c r="C62" s="48">
        <f t="shared" si="1"/>
        <v>4.1159562662591576E-3</v>
      </c>
      <c r="D62" s="48">
        <v>19.6111</v>
      </c>
      <c r="E62" s="48">
        <f t="shared" si="1"/>
        <v>-1.4651278469755336E-2</v>
      </c>
      <c r="F62" s="48">
        <v>54.913600000000002</v>
      </c>
      <c r="G62" s="48">
        <f t="shared" ref="G62:K62" si="285">F62/F61-1</f>
        <v>-1.6665980234329969E-2</v>
      </c>
      <c r="H62">
        <v>10.0649</v>
      </c>
      <c r="I62" s="48">
        <f t="shared" si="0"/>
        <v>0</v>
      </c>
      <c r="J62" s="48">
        <v>23.0199</v>
      </c>
      <c r="K62" s="48">
        <f t="shared" si="285"/>
        <v>-2.2098461773739198E-2</v>
      </c>
      <c r="L62" s="48">
        <v>12.3728</v>
      </c>
      <c r="M62" s="48">
        <f t="shared" ref="M62:O62" si="286">L62/L61-1</f>
        <v>1.172584100610008E-2</v>
      </c>
      <c r="N62" s="48">
        <v>8.3310999999999993</v>
      </c>
      <c r="O62" s="48">
        <f t="shared" si="286"/>
        <v>0</v>
      </c>
      <c r="P62" s="48">
        <v>20.1388</v>
      </c>
      <c r="Q62" s="48">
        <f t="shared" ref="Q62" si="287">P62/P61-1</f>
        <v>8.4021831655900492E-3</v>
      </c>
      <c r="R62" s="48">
        <v>8.0416000000000007</v>
      </c>
      <c r="S62" s="48">
        <f t="shared" ref="S62:U62" si="288">R62/R61-1</f>
        <v>4.5470444211264116E-3</v>
      </c>
      <c r="T62" s="48">
        <v>46.511200000000002</v>
      </c>
      <c r="U62" s="48">
        <f t="shared" si="288"/>
        <v>6.8034868140502969E-3</v>
      </c>
      <c r="V62" s="48"/>
      <c r="W62" s="48"/>
      <c r="X62" s="48">
        <v>6.4455999999999998</v>
      </c>
      <c r="Y62" s="48">
        <f t="shared" ref="Y62:AY62" si="289">X62/X61-1</f>
        <v>0</v>
      </c>
      <c r="Z62" s="48">
        <v>9.2873000000000001</v>
      </c>
      <c r="AA62" s="48">
        <f t="shared" si="289"/>
        <v>0</v>
      </c>
      <c r="AB62" s="48">
        <v>13.914899999999999</v>
      </c>
      <c r="AC62" s="48">
        <f t="shared" si="289"/>
        <v>0</v>
      </c>
      <c r="AD62" s="48">
        <v>21.463899999999999</v>
      </c>
      <c r="AE62" s="48">
        <f t="shared" si="289"/>
        <v>6.8179895391138556E-2</v>
      </c>
      <c r="AF62" s="48">
        <v>11.8606</v>
      </c>
      <c r="AG62" s="48">
        <f t="shared" si="289"/>
        <v>-4.8830419169714201E-3</v>
      </c>
      <c r="AH62" s="48">
        <v>7.5903999999999998</v>
      </c>
      <c r="AI62" s="48">
        <f t="shared" si="289"/>
        <v>-7.4145754599783675E-3</v>
      </c>
      <c r="AJ62" s="48">
        <v>3.4081999999999999</v>
      </c>
      <c r="AK62" s="48">
        <f t="shared" si="289"/>
        <v>3.0788773288168425E-2</v>
      </c>
      <c r="AL62" s="48">
        <v>13.7</v>
      </c>
      <c r="AM62" s="48">
        <f t="shared" si="289"/>
        <v>-2.8368794326241176E-2</v>
      </c>
      <c r="AN62" s="48"/>
      <c r="AO62" s="48" t="e">
        <f t="shared" si="289"/>
        <v>#DIV/0!</v>
      </c>
      <c r="AP62" s="48"/>
      <c r="AQ62" s="48" t="e">
        <f t="shared" si="289"/>
        <v>#DIV/0!</v>
      </c>
      <c r="AR62" s="48">
        <v>15.1134</v>
      </c>
      <c r="AS62" s="48">
        <f t="shared" si="289"/>
        <v>0</v>
      </c>
      <c r="AT62" s="48"/>
      <c r="AU62" s="48" t="e">
        <f t="shared" si="289"/>
        <v>#DIV/0!</v>
      </c>
      <c r="AV62" s="48">
        <v>26.986000000000001</v>
      </c>
      <c r="AW62" s="48">
        <f t="shared" si="289"/>
        <v>-2.2479553958324461E-3</v>
      </c>
      <c r="AX62" s="48">
        <v>55.838999999999999</v>
      </c>
      <c r="AY62" s="48">
        <f t="shared" si="289"/>
        <v>8.8510924296871796E-3</v>
      </c>
    </row>
    <row r="63" spans="1:51" outlineLevel="1" x14ac:dyDescent="0.2">
      <c r="A63" s="136">
        <v>42305</v>
      </c>
      <c r="B63" s="48">
        <v>21.716200000000001</v>
      </c>
      <c r="C63" s="48">
        <f t="shared" si="1"/>
        <v>-1.6391809077773822E-2</v>
      </c>
      <c r="D63" s="48">
        <v>19.392399999999999</v>
      </c>
      <c r="E63" s="48">
        <f t="shared" si="1"/>
        <v>-1.1151847678100735E-2</v>
      </c>
      <c r="F63" s="48">
        <v>53.517499999999998</v>
      </c>
      <c r="G63" s="48">
        <f t="shared" ref="G63:K63" si="290">F63/F62-1</f>
        <v>-2.5423574487922873E-2</v>
      </c>
      <c r="H63">
        <v>10.286899999999999</v>
      </c>
      <c r="I63" s="48">
        <f t="shared" si="0"/>
        <v>2.2056851036771352E-2</v>
      </c>
      <c r="J63" s="48">
        <v>22.304600000000001</v>
      </c>
      <c r="K63" s="48">
        <f t="shared" si="290"/>
        <v>-3.1073115000499585E-2</v>
      </c>
      <c r="L63" s="48">
        <v>12.3728</v>
      </c>
      <c r="M63" s="48">
        <f t="shared" ref="M63:O63" si="291">L63/L62-1</f>
        <v>0</v>
      </c>
      <c r="N63" s="48">
        <v>8.2616999999999994</v>
      </c>
      <c r="O63" s="48">
        <f t="shared" si="291"/>
        <v>-8.330232502310575E-3</v>
      </c>
      <c r="P63" s="48">
        <v>20.474399999999999</v>
      </c>
      <c r="Q63" s="48">
        <f t="shared" ref="Q63" si="292">P63/P62-1</f>
        <v>1.6664349415059565E-2</v>
      </c>
      <c r="R63" s="48">
        <v>8.3704999999999998</v>
      </c>
      <c r="S63" s="48">
        <f t="shared" ref="S63:U63" si="293">R63/R62-1</f>
        <v>4.089982093115796E-2</v>
      </c>
      <c r="T63" s="48">
        <v>46.511200000000002</v>
      </c>
      <c r="U63" s="48">
        <f t="shared" si="293"/>
        <v>0</v>
      </c>
      <c r="V63" s="48"/>
      <c r="W63" s="48"/>
      <c r="X63" s="48">
        <v>6.1162999999999998</v>
      </c>
      <c r="Y63" s="48">
        <f t="shared" ref="Y63:AY63" si="294">X63/X62-1</f>
        <v>-5.1089115055231504E-2</v>
      </c>
      <c r="Z63" s="48">
        <v>9.2873000000000001</v>
      </c>
      <c r="AA63" s="48">
        <f t="shared" si="294"/>
        <v>0</v>
      </c>
      <c r="AB63" s="48">
        <v>14.001899999999999</v>
      </c>
      <c r="AC63" s="48">
        <f t="shared" si="294"/>
        <v>6.2522907099584746E-3</v>
      </c>
      <c r="AD63" s="48">
        <v>21.616099999999999</v>
      </c>
      <c r="AE63" s="48">
        <f t="shared" si="294"/>
        <v>7.0909760108834874E-3</v>
      </c>
      <c r="AF63" s="48">
        <v>11.569900000000001</v>
      </c>
      <c r="AG63" s="48">
        <f t="shared" si="294"/>
        <v>-2.4509721261993467E-2</v>
      </c>
      <c r="AH63" s="48">
        <v>7.8735999999999997</v>
      </c>
      <c r="AI63" s="48">
        <f t="shared" si="294"/>
        <v>3.7310286677908922E-2</v>
      </c>
      <c r="AJ63" s="48">
        <v>3.3573</v>
      </c>
      <c r="AK63" s="48">
        <f t="shared" si="294"/>
        <v>-1.49345695675136E-2</v>
      </c>
      <c r="AL63" s="48">
        <v>13.5</v>
      </c>
      <c r="AM63" s="48">
        <f t="shared" si="294"/>
        <v>-1.4598540145985384E-2</v>
      </c>
      <c r="AN63" s="48"/>
      <c r="AO63" s="48" t="e">
        <f t="shared" si="294"/>
        <v>#DIV/0!</v>
      </c>
      <c r="AP63" s="48"/>
      <c r="AQ63" s="48" t="e">
        <f t="shared" si="294"/>
        <v>#DIV/0!</v>
      </c>
      <c r="AR63" s="48">
        <v>15.1554</v>
      </c>
      <c r="AS63" s="48">
        <f t="shared" si="294"/>
        <v>2.7789908293303078E-3</v>
      </c>
      <c r="AT63" s="48"/>
      <c r="AU63" s="48" t="e">
        <f t="shared" si="294"/>
        <v>#DIV/0!</v>
      </c>
      <c r="AV63" s="48">
        <v>26.986000000000001</v>
      </c>
      <c r="AW63" s="48">
        <f t="shared" si="294"/>
        <v>0</v>
      </c>
      <c r="AX63" s="48">
        <v>55.838999999999999</v>
      </c>
      <c r="AY63" s="48">
        <f t="shared" si="294"/>
        <v>0</v>
      </c>
    </row>
    <row r="64" spans="1:51" outlineLevel="1" x14ac:dyDescent="0.2">
      <c r="A64" s="136">
        <v>42306</v>
      </c>
      <c r="B64" s="48">
        <v>21.897200000000002</v>
      </c>
      <c r="C64" s="48">
        <f t="shared" si="1"/>
        <v>8.3347915381144499E-3</v>
      </c>
      <c r="D64" s="48">
        <v>18.590399999999999</v>
      </c>
      <c r="E64" s="48">
        <f t="shared" si="1"/>
        <v>-4.1356407664858374E-2</v>
      </c>
      <c r="F64" s="48">
        <v>55.844299999999997</v>
      </c>
      <c r="G64" s="48">
        <f t="shared" ref="G64:K64" si="295">F64/F63-1</f>
        <v>4.3477367216331109E-2</v>
      </c>
      <c r="H64">
        <v>10.0649</v>
      </c>
      <c r="I64" s="48">
        <f t="shared" si="0"/>
        <v>-2.1580845541416704E-2</v>
      </c>
      <c r="J64" s="48">
        <v>22.304600000000001</v>
      </c>
      <c r="K64" s="48">
        <f t="shared" si="295"/>
        <v>0</v>
      </c>
      <c r="L64" s="48">
        <v>12.2294</v>
      </c>
      <c r="M64" s="48">
        <f t="shared" ref="M64:O64" si="296">L64/L63-1</f>
        <v>-1.1589939221518186E-2</v>
      </c>
      <c r="N64" s="48">
        <v>8.2616999999999994</v>
      </c>
      <c r="O64" s="48">
        <f t="shared" si="296"/>
        <v>0</v>
      </c>
      <c r="P64" s="48">
        <v>20.684200000000001</v>
      </c>
      <c r="Q64" s="48">
        <f t="shared" ref="Q64" si="297">P64/P63-1</f>
        <v>1.0246942523346236E-2</v>
      </c>
      <c r="R64" s="48">
        <v>8.4542000000000002</v>
      </c>
      <c r="S64" s="48">
        <f t="shared" ref="S64:U64" si="298">R64/R63-1</f>
        <v>9.9994026641181399E-3</v>
      </c>
      <c r="T64" s="48">
        <v>46.196899999999999</v>
      </c>
      <c r="U64" s="48">
        <f t="shared" si="298"/>
        <v>-6.7575121691120232E-3</v>
      </c>
      <c r="V64" s="48"/>
      <c r="W64" s="48"/>
      <c r="X64" s="48">
        <v>5.6928000000000001</v>
      </c>
      <c r="Y64" s="48">
        <f t="shared" ref="Y64:AY64" si="299">X64/X63-1</f>
        <v>-6.9241207919820802E-2</v>
      </c>
      <c r="Z64" s="48">
        <v>9.2873000000000001</v>
      </c>
      <c r="AA64" s="48">
        <f t="shared" si="299"/>
        <v>0</v>
      </c>
      <c r="AB64" s="48">
        <v>13.914899999999999</v>
      </c>
      <c r="AC64" s="48">
        <f t="shared" si="299"/>
        <v>-6.2134424613802253E-3</v>
      </c>
      <c r="AD64" s="48">
        <v>22.072800000000001</v>
      </c>
      <c r="AE64" s="48">
        <f t="shared" si="299"/>
        <v>2.1127770504392629E-2</v>
      </c>
      <c r="AF64" s="48">
        <v>11.918799999999999</v>
      </c>
      <c r="AG64" s="48">
        <f t="shared" si="299"/>
        <v>3.0155835400478725E-2</v>
      </c>
      <c r="AH64" s="48">
        <v>7.8735999999999997</v>
      </c>
      <c r="AI64" s="48">
        <f t="shared" si="299"/>
        <v>0</v>
      </c>
      <c r="AJ64" s="48">
        <v>3.2555000000000001</v>
      </c>
      <c r="AK64" s="48">
        <f t="shared" si="299"/>
        <v>-3.032198492836502E-2</v>
      </c>
      <c r="AL64" s="48">
        <v>13.7</v>
      </c>
      <c r="AM64" s="48">
        <f t="shared" si="299"/>
        <v>1.4814814814814836E-2</v>
      </c>
      <c r="AN64" s="48"/>
      <c r="AO64" s="48" t="e">
        <f t="shared" si="299"/>
        <v>#DIV/0!</v>
      </c>
      <c r="AP64" s="48"/>
      <c r="AQ64" s="48" t="e">
        <f t="shared" si="299"/>
        <v>#DIV/0!</v>
      </c>
      <c r="AR64" s="48">
        <v>15.2813</v>
      </c>
      <c r="AS64" s="48">
        <f t="shared" si="299"/>
        <v>8.3072700159678714E-3</v>
      </c>
      <c r="AT64" s="48"/>
      <c r="AU64" s="48" t="e">
        <f t="shared" si="299"/>
        <v>#DIV/0!</v>
      </c>
      <c r="AV64" s="48">
        <v>27.958500000000001</v>
      </c>
      <c r="AW64" s="48">
        <f t="shared" si="299"/>
        <v>3.6037204476395246E-2</v>
      </c>
      <c r="AX64" s="48">
        <v>58.287999999999997</v>
      </c>
      <c r="AY64" s="48">
        <f t="shared" si="299"/>
        <v>4.3858235283583236E-2</v>
      </c>
    </row>
    <row r="65" spans="1:51" outlineLevel="1" x14ac:dyDescent="0.2">
      <c r="A65" s="136">
        <v>42307</v>
      </c>
      <c r="B65" s="48">
        <v>21.806699999999999</v>
      </c>
      <c r="C65" s="48">
        <f t="shared" si="1"/>
        <v>-4.1329485048318126E-3</v>
      </c>
      <c r="D65" s="48">
        <v>18.444600000000001</v>
      </c>
      <c r="E65" s="48">
        <f t="shared" si="1"/>
        <v>-7.842757552284918E-3</v>
      </c>
      <c r="F65" s="48">
        <v>56.775100000000002</v>
      </c>
      <c r="G65" s="48">
        <f t="shared" ref="G65:K65" si="300">F65/F64-1</f>
        <v>1.6667770927382142E-2</v>
      </c>
      <c r="H65">
        <v>10.0649</v>
      </c>
      <c r="I65" s="48">
        <f t="shared" si="0"/>
        <v>0</v>
      </c>
      <c r="J65" s="48">
        <v>23.345099999999999</v>
      </c>
      <c r="K65" s="48">
        <f t="shared" si="300"/>
        <v>4.6649570043847399E-2</v>
      </c>
      <c r="L65" s="48">
        <v>12.468299999999999</v>
      </c>
      <c r="M65" s="48">
        <f t="shared" ref="M65:O65" si="301">L65/L64-1</f>
        <v>1.9534891327456672E-2</v>
      </c>
      <c r="N65" s="48">
        <v>8.3310999999999993</v>
      </c>
      <c r="O65" s="48">
        <f t="shared" si="301"/>
        <v>8.4002081895977465E-3</v>
      </c>
      <c r="P65" s="48">
        <v>20.684200000000001</v>
      </c>
      <c r="Q65" s="48">
        <f t="shared" ref="Q65" si="302">P65/P64-1</f>
        <v>0</v>
      </c>
      <c r="R65" s="48">
        <v>8.4542000000000002</v>
      </c>
      <c r="S65" s="48">
        <f t="shared" ref="S65:U65" si="303">R65/R64-1</f>
        <v>0</v>
      </c>
      <c r="T65" s="48">
        <v>46.511200000000002</v>
      </c>
      <c r="U65" s="48">
        <f t="shared" si="303"/>
        <v>6.8034868140502969E-3</v>
      </c>
      <c r="V65" s="48"/>
      <c r="W65" s="48"/>
      <c r="X65" s="48">
        <v>5.9751000000000003</v>
      </c>
      <c r="Y65" s="48">
        <f t="shared" ref="Y65:AY65" si="304">X65/X64-1</f>
        <v>4.9588954468802626E-2</v>
      </c>
      <c r="Z65" s="48">
        <v>9.2281999999999993</v>
      </c>
      <c r="AA65" s="48">
        <f t="shared" si="304"/>
        <v>-6.3635286897161247E-3</v>
      </c>
      <c r="AB65" s="48">
        <v>13.914899999999999</v>
      </c>
      <c r="AC65" s="48">
        <f t="shared" si="304"/>
        <v>0</v>
      </c>
      <c r="AD65" s="48">
        <v>21.311699999999998</v>
      </c>
      <c r="AE65" s="48">
        <f t="shared" si="304"/>
        <v>-3.4481352614983307E-2</v>
      </c>
      <c r="AF65" s="48">
        <v>11.6281</v>
      </c>
      <c r="AG65" s="48">
        <f t="shared" si="304"/>
        <v>-2.4390039265697827E-2</v>
      </c>
      <c r="AH65" s="48">
        <v>7.7037000000000004</v>
      </c>
      <c r="AI65" s="48">
        <f t="shared" si="304"/>
        <v>-2.15784393415972E-2</v>
      </c>
      <c r="AJ65" s="48">
        <v>3.2046999999999999</v>
      </c>
      <c r="AK65" s="48">
        <f t="shared" si="304"/>
        <v>-1.560436184917835E-2</v>
      </c>
      <c r="AL65" s="48">
        <v>13.6</v>
      </c>
      <c r="AM65" s="48">
        <f t="shared" si="304"/>
        <v>-7.2992700729926918E-3</v>
      </c>
      <c r="AN65" s="48"/>
      <c r="AO65" s="48" t="e">
        <f t="shared" si="304"/>
        <v>#DIV/0!</v>
      </c>
      <c r="AP65" s="48"/>
      <c r="AQ65" s="48" t="e">
        <f t="shared" si="304"/>
        <v>#DIV/0!</v>
      </c>
      <c r="AR65" s="48">
        <v>15.1134</v>
      </c>
      <c r="AS65" s="48">
        <f t="shared" si="304"/>
        <v>-1.0987285113177481E-2</v>
      </c>
      <c r="AT65" s="48"/>
      <c r="AU65" s="48" t="e">
        <f t="shared" si="304"/>
        <v>#DIV/0!</v>
      </c>
      <c r="AV65" s="48">
        <v>27.654599999999999</v>
      </c>
      <c r="AW65" s="48">
        <f t="shared" si="304"/>
        <v>-1.0869681849884683E-2</v>
      </c>
      <c r="AX65" s="48">
        <v>57.798200000000001</v>
      </c>
      <c r="AY65" s="48">
        <f t="shared" si="304"/>
        <v>-8.4031018391435008E-3</v>
      </c>
    </row>
    <row r="66" spans="1:51" outlineLevel="1" x14ac:dyDescent="0.2">
      <c r="A66" s="136">
        <v>42310</v>
      </c>
      <c r="B66" s="48">
        <v>21.806699999999999</v>
      </c>
      <c r="C66" s="48">
        <f t="shared" si="1"/>
        <v>0</v>
      </c>
      <c r="D66" s="48">
        <v>19.319500000000001</v>
      </c>
      <c r="E66" s="48">
        <f t="shared" si="1"/>
        <v>4.7433937304143248E-2</v>
      </c>
      <c r="F66" s="48">
        <v>54.913600000000002</v>
      </c>
      <c r="G66" s="48">
        <f t="shared" ref="G66:K66" si="305">F66/F65-1</f>
        <v>-3.2787260612486824E-2</v>
      </c>
      <c r="H66">
        <v>10.1389</v>
      </c>
      <c r="I66" s="48">
        <f t="shared" si="0"/>
        <v>7.35228367892371E-3</v>
      </c>
      <c r="J66" s="48">
        <v>23.540099999999999</v>
      </c>
      <c r="K66" s="48">
        <f t="shared" si="305"/>
        <v>8.3529305935721165E-3</v>
      </c>
      <c r="L66" s="48">
        <v>12.277200000000001</v>
      </c>
      <c r="M66" s="48">
        <f t="shared" ref="M66:O66" si="306">L66/L65-1</f>
        <v>-1.5326868939630756E-2</v>
      </c>
      <c r="N66" s="48">
        <v>8.2616999999999994</v>
      </c>
      <c r="O66" s="48">
        <f t="shared" si="306"/>
        <v>-8.330232502310575E-3</v>
      </c>
      <c r="P66" s="48">
        <v>20.7681</v>
      </c>
      <c r="Q66" s="48">
        <f t="shared" ref="Q66" si="307">P66/P65-1</f>
        <v>4.0562361609344233E-3</v>
      </c>
      <c r="R66" s="48">
        <v>8.4542000000000002</v>
      </c>
      <c r="S66" s="48">
        <f t="shared" ref="S66:U66" si="308">R66/R65-1</f>
        <v>0</v>
      </c>
      <c r="T66" s="48">
        <v>46.196899999999999</v>
      </c>
      <c r="U66" s="48">
        <f t="shared" si="308"/>
        <v>-6.7575121691120232E-3</v>
      </c>
      <c r="V66" s="48"/>
      <c r="W66" s="48"/>
      <c r="X66" s="48">
        <v>6.2573999999999996</v>
      </c>
      <c r="Y66" s="48">
        <f t="shared" ref="Y66:AY66" si="309">X66/X65-1</f>
        <v>4.7246071195460981E-2</v>
      </c>
      <c r="Z66" s="48">
        <v>9.1690000000000005</v>
      </c>
      <c r="AA66" s="48">
        <f t="shared" si="309"/>
        <v>-6.4151188747533228E-3</v>
      </c>
      <c r="AB66" s="48">
        <v>13.654</v>
      </c>
      <c r="AC66" s="48">
        <f t="shared" si="309"/>
        <v>-1.8749685588829168E-2</v>
      </c>
      <c r="AD66" s="48">
        <v>19.941700000000001</v>
      </c>
      <c r="AE66" s="48">
        <f t="shared" si="309"/>
        <v>-6.4283937930807888E-2</v>
      </c>
      <c r="AF66" s="48">
        <v>10.465299999999999</v>
      </c>
      <c r="AG66" s="48">
        <f t="shared" si="309"/>
        <v>-9.9999140014275789E-2</v>
      </c>
      <c r="AH66" s="48">
        <v>7.5338000000000003</v>
      </c>
      <c r="AI66" s="48">
        <f t="shared" si="309"/>
        <v>-2.2054337526123846E-2</v>
      </c>
      <c r="AJ66" s="48">
        <v>3.1537999999999999</v>
      </c>
      <c r="AK66" s="48">
        <f t="shared" si="309"/>
        <v>-1.5882921958373597E-2</v>
      </c>
      <c r="AL66" s="48">
        <v>13.2</v>
      </c>
      <c r="AM66" s="48">
        <f t="shared" si="309"/>
        <v>-2.9411764705882359E-2</v>
      </c>
      <c r="AN66" s="48"/>
      <c r="AO66" s="48" t="e">
        <f t="shared" si="309"/>
        <v>#DIV/0!</v>
      </c>
      <c r="AP66" s="48"/>
      <c r="AQ66" s="48" t="e">
        <f t="shared" si="309"/>
        <v>#DIV/0!</v>
      </c>
      <c r="AR66" s="48">
        <v>14.945499999999999</v>
      </c>
      <c r="AS66" s="48">
        <f t="shared" si="309"/>
        <v>-1.1109346672489417E-2</v>
      </c>
      <c r="AT66" s="48"/>
      <c r="AU66" s="48" t="e">
        <f t="shared" si="309"/>
        <v>#DIV/0!</v>
      </c>
      <c r="AV66" s="48">
        <v>27.3507</v>
      </c>
      <c r="AW66" s="48">
        <f t="shared" si="309"/>
        <v>-1.09891301989542E-2</v>
      </c>
      <c r="AX66" s="48">
        <v>57.308399999999999</v>
      </c>
      <c r="AY66" s="48">
        <f t="shared" si="309"/>
        <v>-8.4743123488275618E-3</v>
      </c>
    </row>
    <row r="67" spans="1:51" outlineLevel="1" x14ac:dyDescent="0.2">
      <c r="A67" s="136">
        <v>42311</v>
      </c>
      <c r="B67" s="48">
        <v>21.716200000000001</v>
      </c>
      <c r="C67" s="48">
        <f t="shared" si="1"/>
        <v>-4.15010065713739E-3</v>
      </c>
      <c r="D67" s="48">
        <v>19.5382</v>
      </c>
      <c r="E67" s="48">
        <f t="shared" si="1"/>
        <v>1.132016874142705E-2</v>
      </c>
      <c r="F67" s="48">
        <v>58.636499999999998</v>
      </c>
      <c r="G67" s="48">
        <f t="shared" ref="G67:K67" si="310">F67/F66-1</f>
        <v>6.7795591620290807E-2</v>
      </c>
      <c r="H67">
        <v>10.805</v>
      </c>
      <c r="I67" s="48">
        <f t="shared" ref="I67:I130" si="311">H67/H66-1</f>
        <v>6.5697462249356464E-2</v>
      </c>
      <c r="J67" s="48">
        <v>23.540099999999999</v>
      </c>
      <c r="K67" s="48">
        <f t="shared" si="310"/>
        <v>0</v>
      </c>
      <c r="L67" s="48">
        <v>12.754899999999999</v>
      </c>
      <c r="M67" s="48">
        <f t="shared" ref="M67:O67" si="312">L67/L66-1</f>
        <v>3.8909523344084818E-2</v>
      </c>
      <c r="N67" s="48">
        <v>8.2616999999999994</v>
      </c>
      <c r="O67" s="48">
        <f t="shared" si="312"/>
        <v>0</v>
      </c>
      <c r="P67" s="48">
        <v>22.026800000000001</v>
      </c>
      <c r="Q67" s="48">
        <f t="shared" ref="Q67" si="313">P67/P66-1</f>
        <v>6.060737380887038E-2</v>
      </c>
      <c r="R67" s="48">
        <v>8.7890999999999995</v>
      </c>
      <c r="S67" s="48">
        <f t="shared" ref="S67:U67" si="314">R67/R66-1</f>
        <v>3.9613446570935018E-2</v>
      </c>
      <c r="T67" s="48">
        <v>46.196899999999999</v>
      </c>
      <c r="U67" s="48">
        <f t="shared" si="314"/>
        <v>0</v>
      </c>
      <c r="V67" s="48"/>
      <c r="W67" s="48"/>
      <c r="X67" s="48">
        <v>6.2103999999999999</v>
      </c>
      <c r="Y67" s="48">
        <f t="shared" ref="Y67:AY67" si="315">X67/X66-1</f>
        <v>-7.51110684949019E-3</v>
      </c>
      <c r="Z67" s="48">
        <v>9.1690000000000005</v>
      </c>
      <c r="AA67" s="48">
        <f t="shared" si="315"/>
        <v>0</v>
      </c>
      <c r="AB67" s="48">
        <v>13.7845</v>
      </c>
      <c r="AC67" s="48">
        <f t="shared" si="315"/>
        <v>9.557638787168532E-3</v>
      </c>
      <c r="AD67" s="48">
        <v>20.246099999999998</v>
      </c>
      <c r="AE67" s="48">
        <f t="shared" si="315"/>
        <v>1.5264496005856998E-2</v>
      </c>
      <c r="AF67" s="48">
        <v>10.465299999999999</v>
      </c>
      <c r="AG67" s="48">
        <f t="shared" si="315"/>
        <v>0</v>
      </c>
      <c r="AH67" s="48">
        <v>7.7603</v>
      </c>
      <c r="AI67" s="48">
        <f t="shared" si="315"/>
        <v>3.0064509278186158E-2</v>
      </c>
      <c r="AJ67" s="48">
        <v>3.0520999999999998</v>
      </c>
      <c r="AK67" s="48">
        <f t="shared" si="315"/>
        <v>-3.2246813368000504E-2</v>
      </c>
      <c r="AL67" s="48">
        <v>13.2</v>
      </c>
      <c r="AM67" s="48">
        <f t="shared" si="315"/>
        <v>0</v>
      </c>
      <c r="AN67" s="48"/>
      <c r="AO67" s="48" t="e">
        <f t="shared" si="315"/>
        <v>#DIV/0!</v>
      </c>
      <c r="AP67" s="48"/>
      <c r="AQ67" s="48" t="e">
        <f t="shared" si="315"/>
        <v>#DIV/0!</v>
      </c>
      <c r="AR67" s="48">
        <v>15.029400000000001</v>
      </c>
      <c r="AS67" s="48">
        <f t="shared" si="315"/>
        <v>5.6137298852498851E-3</v>
      </c>
      <c r="AT67" s="48"/>
      <c r="AU67" s="48" t="e">
        <f t="shared" si="315"/>
        <v>#DIV/0!</v>
      </c>
      <c r="AV67" s="48">
        <v>27.958500000000001</v>
      </c>
      <c r="AW67" s="48">
        <f t="shared" si="315"/>
        <v>2.2222465969792493E-2</v>
      </c>
      <c r="AX67" s="48">
        <v>60.247300000000003</v>
      </c>
      <c r="AY67" s="48">
        <f t="shared" si="315"/>
        <v>5.1282185508581657E-2</v>
      </c>
    </row>
    <row r="68" spans="1:51" outlineLevel="1" x14ac:dyDescent="0.2">
      <c r="A68" s="136">
        <v>42312</v>
      </c>
      <c r="B68" s="48">
        <v>21.444700000000001</v>
      </c>
      <c r="C68" s="48">
        <f t="shared" ref="C68:E131" si="316">B68/B67-1</f>
        <v>-1.2502187307171564E-2</v>
      </c>
      <c r="D68" s="48">
        <v>18.954899999999999</v>
      </c>
      <c r="E68" s="48">
        <f t="shared" si="316"/>
        <v>-2.985433663285264E-2</v>
      </c>
      <c r="F68" s="48">
        <v>58.636499999999998</v>
      </c>
      <c r="G68" s="48">
        <f t="shared" ref="G68:K68" si="317">F68/F67-1</f>
        <v>0</v>
      </c>
      <c r="H68">
        <v>11.101000000000001</v>
      </c>
      <c r="I68" s="48">
        <f t="shared" si="311"/>
        <v>2.7394724664507208E-2</v>
      </c>
      <c r="J68" s="48">
        <v>24.1904</v>
      </c>
      <c r="K68" s="48">
        <f t="shared" si="317"/>
        <v>2.7625201252331255E-2</v>
      </c>
      <c r="L68" s="48">
        <v>12.8027</v>
      </c>
      <c r="M68" s="48">
        <f t="shared" ref="M68:O68" si="318">L68/L67-1</f>
        <v>3.7475793616570385E-3</v>
      </c>
      <c r="N68" s="48">
        <v>8.1921999999999997</v>
      </c>
      <c r="O68" s="48">
        <f t="shared" si="318"/>
        <v>-8.4123122359804903E-3</v>
      </c>
      <c r="P68" s="48">
        <v>21.817</v>
      </c>
      <c r="Q68" s="48">
        <f t="shared" ref="Q68" si="319">P68/P67-1</f>
        <v>-9.5247607460003936E-3</v>
      </c>
      <c r="R68" s="48">
        <v>8.7890999999999995</v>
      </c>
      <c r="S68" s="48">
        <f t="shared" ref="S68:U68" si="320">R68/R67-1</f>
        <v>0</v>
      </c>
      <c r="T68" s="48">
        <v>46.825400000000002</v>
      </c>
      <c r="U68" s="48">
        <f t="shared" si="320"/>
        <v>1.3604808980689276E-2</v>
      </c>
      <c r="V68" s="48"/>
      <c r="W68" s="48"/>
      <c r="X68" s="48">
        <v>6.2103999999999999</v>
      </c>
      <c r="Y68" s="48">
        <f t="shared" ref="Y68:AY68" si="321">X68/X67-1</f>
        <v>0</v>
      </c>
      <c r="Z68" s="48">
        <v>9.1098999999999997</v>
      </c>
      <c r="AA68" s="48">
        <f t="shared" si="321"/>
        <v>-6.445632020940173E-3</v>
      </c>
      <c r="AB68" s="48">
        <v>13.827999999999999</v>
      </c>
      <c r="AC68" s="48">
        <f t="shared" si="321"/>
        <v>3.1557183793391452E-3</v>
      </c>
      <c r="AD68" s="48">
        <v>20.246099999999998</v>
      </c>
      <c r="AE68" s="48">
        <f t="shared" si="321"/>
        <v>0</v>
      </c>
      <c r="AF68" s="48">
        <v>10.465299999999999</v>
      </c>
      <c r="AG68" s="48">
        <f t="shared" si="321"/>
        <v>0</v>
      </c>
      <c r="AH68" s="48">
        <v>7.8170000000000002</v>
      </c>
      <c r="AI68" s="48">
        <f t="shared" si="321"/>
        <v>7.3064185662925496E-3</v>
      </c>
      <c r="AJ68" s="48">
        <v>3.2555000000000001</v>
      </c>
      <c r="AK68" s="48">
        <f t="shared" si="321"/>
        <v>6.664263949411886E-2</v>
      </c>
      <c r="AL68" s="48">
        <v>13.1</v>
      </c>
      <c r="AM68" s="48">
        <f t="shared" si="321"/>
        <v>-7.575757575757569E-3</v>
      </c>
      <c r="AN68" s="48"/>
      <c r="AO68" s="48" t="e">
        <f t="shared" si="321"/>
        <v>#DIV/0!</v>
      </c>
      <c r="AP68" s="48"/>
      <c r="AQ68" s="48" t="e">
        <f t="shared" si="321"/>
        <v>#DIV/0!</v>
      </c>
      <c r="AR68" s="48">
        <v>15.1554</v>
      </c>
      <c r="AS68" s="48">
        <f t="shared" si="321"/>
        <v>8.3835682063155836E-3</v>
      </c>
      <c r="AT68" s="48"/>
      <c r="AU68" s="48" t="e">
        <f t="shared" si="321"/>
        <v>#DIV/0!</v>
      </c>
      <c r="AV68" s="48">
        <v>27.715399999999999</v>
      </c>
      <c r="AW68" s="48">
        <f t="shared" si="321"/>
        <v>-8.6950301339485669E-3</v>
      </c>
      <c r="AX68" s="48">
        <v>60.247300000000003</v>
      </c>
      <c r="AY68" s="48">
        <f t="shared" si="321"/>
        <v>0</v>
      </c>
    </row>
    <row r="69" spans="1:51" outlineLevel="1" x14ac:dyDescent="0.2">
      <c r="A69" s="136">
        <v>42313</v>
      </c>
      <c r="B69" s="48">
        <v>21.354299999999999</v>
      </c>
      <c r="C69" s="48">
        <f t="shared" si="316"/>
        <v>-4.2154938049961954E-3</v>
      </c>
      <c r="D69" s="48">
        <v>19.756900000000002</v>
      </c>
      <c r="E69" s="48">
        <f t="shared" si="316"/>
        <v>4.2310959171507179E-2</v>
      </c>
      <c r="F69" s="48">
        <v>60.497999999999998</v>
      </c>
      <c r="G69" s="48">
        <f t="shared" ref="G69:K69" si="322">F69/F68-1</f>
        <v>3.1746437798981786E-2</v>
      </c>
      <c r="H69">
        <v>10.731</v>
      </c>
      <c r="I69" s="48">
        <f t="shared" si="311"/>
        <v>-3.3330330600846891E-2</v>
      </c>
      <c r="J69" s="48">
        <v>24.970800000000001</v>
      </c>
      <c r="K69" s="48">
        <f t="shared" si="322"/>
        <v>3.2260731529863085E-2</v>
      </c>
      <c r="L69" s="48">
        <v>13.1371</v>
      </c>
      <c r="M69" s="48">
        <f t="shared" ref="M69:O69" si="323">L69/L68-1</f>
        <v>2.6119490419989511E-2</v>
      </c>
      <c r="N69" s="48">
        <v>8.1227999999999998</v>
      </c>
      <c r="O69" s="48">
        <f t="shared" si="323"/>
        <v>-8.4714728644320614E-3</v>
      </c>
      <c r="P69" s="48">
        <v>22.446300000000001</v>
      </c>
      <c r="Q69" s="48">
        <f t="shared" ref="Q69" si="324">P69/P68-1</f>
        <v>2.8844479075949891E-2</v>
      </c>
      <c r="R69" s="48">
        <v>8.9146000000000001</v>
      </c>
      <c r="S69" s="48">
        <f t="shared" ref="S69:U69" si="325">R69/R68-1</f>
        <v>1.4279050187163689E-2</v>
      </c>
      <c r="T69" s="48">
        <v>46.511200000000002</v>
      </c>
      <c r="U69" s="48">
        <f t="shared" si="325"/>
        <v>-6.7100334433876085E-3</v>
      </c>
      <c r="V69" s="48"/>
      <c r="W69" s="48"/>
      <c r="X69" s="48">
        <v>6.2573999999999996</v>
      </c>
      <c r="Y69" s="48">
        <f t="shared" ref="Y69:AY69" si="326">X69/X68-1</f>
        <v>7.5679505345871423E-3</v>
      </c>
      <c r="Z69" s="48">
        <v>9.0507000000000009</v>
      </c>
      <c r="AA69" s="48">
        <f t="shared" si="326"/>
        <v>-6.498424790612245E-3</v>
      </c>
      <c r="AB69" s="48">
        <v>13.914899999999999</v>
      </c>
      <c r="AC69" s="48">
        <f t="shared" si="326"/>
        <v>6.284350592999699E-3</v>
      </c>
      <c r="AD69" s="48">
        <v>20.246099999999998</v>
      </c>
      <c r="AE69" s="48">
        <f t="shared" si="326"/>
        <v>0</v>
      </c>
      <c r="AF69" s="48">
        <v>10.349</v>
      </c>
      <c r="AG69" s="48">
        <f t="shared" si="326"/>
        <v>-1.1112916017696484E-2</v>
      </c>
      <c r="AH69" s="48">
        <v>7.8735999999999997</v>
      </c>
      <c r="AI69" s="48">
        <f t="shared" si="326"/>
        <v>7.2406293974669467E-3</v>
      </c>
      <c r="AJ69" s="48">
        <v>3.3573</v>
      </c>
      <c r="AK69" s="48">
        <f t="shared" si="326"/>
        <v>3.1270158193825726E-2</v>
      </c>
      <c r="AL69" s="48">
        <v>12.9</v>
      </c>
      <c r="AM69" s="48">
        <f t="shared" si="326"/>
        <v>-1.5267175572518998E-2</v>
      </c>
      <c r="AN69" s="48"/>
      <c r="AO69" s="48" t="e">
        <f t="shared" si="326"/>
        <v>#DIV/0!</v>
      </c>
      <c r="AP69" s="48"/>
      <c r="AQ69" s="48" t="e">
        <f t="shared" si="326"/>
        <v>#DIV/0!</v>
      </c>
      <c r="AR69" s="48">
        <v>15.2813</v>
      </c>
      <c r="AS69" s="48">
        <f t="shared" si="326"/>
        <v>8.3072700159678714E-3</v>
      </c>
      <c r="AT69" s="48"/>
      <c r="AU69" s="48" t="e">
        <f t="shared" si="326"/>
        <v>#DIV/0!</v>
      </c>
      <c r="AV69" s="48">
        <v>27.654599999999999</v>
      </c>
      <c r="AW69" s="48">
        <f t="shared" si="326"/>
        <v>-2.1937262316257256E-3</v>
      </c>
      <c r="AX69" s="48">
        <v>62.696399999999997</v>
      </c>
      <c r="AY69" s="48">
        <f t="shared" si="326"/>
        <v>4.0650784350501956E-2</v>
      </c>
    </row>
    <row r="70" spans="1:51" outlineLevel="1" x14ac:dyDescent="0.2">
      <c r="A70" s="136">
        <v>42314</v>
      </c>
      <c r="B70" s="48">
        <v>21.354299999999999</v>
      </c>
      <c r="C70" s="48">
        <f t="shared" si="316"/>
        <v>0</v>
      </c>
      <c r="D70" s="48">
        <v>19.246500000000001</v>
      </c>
      <c r="E70" s="48">
        <f t="shared" si="316"/>
        <v>-2.5834012420977048E-2</v>
      </c>
      <c r="F70" s="48">
        <v>57.705800000000004</v>
      </c>
      <c r="G70" s="48">
        <f t="shared" ref="G70:K70" si="327">F70/F69-1</f>
        <v>-4.6153591854276033E-2</v>
      </c>
      <c r="H70">
        <v>10.879</v>
      </c>
      <c r="I70" s="48">
        <f t="shared" si="311"/>
        <v>1.3791818097101727E-2</v>
      </c>
      <c r="J70" s="48">
        <v>24.3855</v>
      </c>
      <c r="K70" s="48">
        <f t="shared" si="327"/>
        <v>-2.3439377192560951E-2</v>
      </c>
      <c r="L70" s="48">
        <v>13.1371</v>
      </c>
      <c r="M70" s="48">
        <f t="shared" ref="M70:O70" si="328">L70/L69-1</f>
        <v>0</v>
      </c>
      <c r="N70" s="48">
        <v>8.0533999999999999</v>
      </c>
      <c r="O70" s="48">
        <f t="shared" si="328"/>
        <v>-8.5438518737380731E-3</v>
      </c>
      <c r="P70" s="48">
        <v>22.026800000000001</v>
      </c>
      <c r="Q70" s="48">
        <f t="shared" ref="Q70" si="329">P70/P69-1</f>
        <v>-1.8689048974663947E-2</v>
      </c>
      <c r="R70" s="48">
        <v>8.9565000000000001</v>
      </c>
      <c r="S70" s="48">
        <f t="shared" ref="S70:U70" si="330">R70/R69-1</f>
        <v>4.700154802234513E-3</v>
      </c>
      <c r="T70" s="48">
        <v>46.825400000000002</v>
      </c>
      <c r="U70" s="48">
        <f t="shared" si="330"/>
        <v>6.7553621493317006E-3</v>
      </c>
      <c r="V70" s="48"/>
      <c r="W70" s="48"/>
      <c r="X70" s="48">
        <v>6.1162999999999998</v>
      </c>
      <c r="Y70" s="48">
        <f t="shared" ref="Y70:AY70" si="331">X70/X69-1</f>
        <v>-2.2549301626873741E-2</v>
      </c>
      <c r="Z70" s="48">
        <v>8.9916</v>
      </c>
      <c r="AA70" s="48">
        <f t="shared" si="331"/>
        <v>-6.5298816666115034E-3</v>
      </c>
      <c r="AB70" s="48">
        <v>13.914899999999999</v>
      </c>
      <c r="AC70" s="48">
        <f t="shared" si="331"/>
        <v>0</v>
      </c>
      <c r="AD70" s="48">
        <v>19.484999999999999</v>
      </c>
      <c r="AE70" s="48">
        <f t="shared" si="331"/>
        <v>-3.7592425207817803E-2</v>
      </c>
      <c r="AF70" s="48">
        <v>11.279199999999999</v>
      </c>
      <c r="AG70" s="48">
        <f t="shared" si="331"/>
        <v>8.9883080490868572E-2</v>
      </c>
      <c r="AH70" s="48">
        <v>7.8170000000000002</v>
      </c>
      <c r="AI70" s="48">
        <f t="shared" si="331"/>
        <v>-7.188579557000585E-3</v>
      </c>
      <c r="AJ70" s="48">
        <v>3.3573</v>
      </c>
      <c r="AK70" s="48">
        <f t="shared" si="331"/>
        <v>0</v>
      </c>
      <c r="AL70" s="48">
        <v>12.9</v>
      </c>
      <c r="AM70" s="48">
        <f t="shared" si="331"/>
        <v>0</v>
      </c>
      <c r="AN70" s="48"/>
      <c r="AO70" s="48" t="e">
        <f t="shared" si="331"/>
        <v>#DIV/0!</v>
      </c>
      <c r="AP70" s="48"/>
      <c r="AQ70" s="48" t="e">
        <f t="shared" si="331"/>
        <v>#DIV/0!</v>
      </c>
      <c r="AR70" s="48">
        <v>15.1554</v>
      </c>
      <c r="AS70" s="48">
        <f t="shared" si="331"/>
        <v>-8.2388278484160082E-3</v>
      </c>
      <c r="AT70" s="48"/>
      <c r="AU70" s="48" t="e">
        <f t="shared" si="331"/>
        <v>#DIV/0!</v>
      </c>
      <c r="AV70" s="48">
        <v>27.4115</v>
      </c>
      <c r="AW70" s="48">
        <f t="shared" si="331"/>
        <v>-8.7905809521742206E-3</v>
      </c>
      <c r="AX70" s="48">
        <v>63.186199999999999</v>
      </c>
      <c r="AY70" s="48">
        <f t="shared" si="331"/>
        <v>7.8122507831390742E-3</v>
      </c>
    </row>
    <row r="71" spans="1:51" outlineLevel="1" x14ac:dyDescent="0.2">
      <c r="A71" s="136">
        <v>42317</v>
      </c>
      <c r="B71" s="48">
        <v>21.444700000000001</v>
      </c>
      <c r="C71" s="48">
        <f t="shared" si="316"/>
        <v>4.2333394211002684E-3</v>
      </c>
      <c r="D71" s="48">
        <v>20.558800000000002</v>
      </c>
      <c r="E71" s="48">
        <f t="shared" si="316"/>
        <v>6.8183825630634187E-2</v>
      </c>
      <c r="F71" s="48">
        <v>55.844299999999997</v>
      </c>
      <c r="G71" s="48">
        <f t="shared" ref="G71:K71" si="332">F71/F70-1</f>
        <v>-3.2258455822465115E-2</v>
      </c>
      <c r="H71">
        <v>11.323</v>
      </c>
      <c r="I71" s="48">
        <f t="shared" si="311"/>
        <v>4.0812574685173297E-2</v>
      </c>
      <c r="J71" s="48">
        <v>24.9057</v>
      </c>
      <c r="K71" s="48">
        <f t="shared" si="332"/>
        <v>2.1332349141907958E-2</v>
      </c>
      <c r="L71" s="48">
        <v>13.0893</v>
      </c>
      <c r="M71" s="48">
        <f t="shared" ref="M71:O71" si="333">L71/L70-1</f>
        <v>-3.6385503649968287E-3</v>
      </c>
      <c r="N71" s="48">
        <v>8.0533999999999999</v>
      </c>
      <c r="O71" s="48">
        <f t="shared" si="333"/>
        <v>0</v>
      </c>
      <c r="P71" s="48">
        <v>21.607199999999999</v>
      </c>
      <c r="Q71" s="48">
        <f t="shared" ref="Q71" si="334">P71/P70-1</f>
        <v>-1.9049521492000787E-2</v>
      </c>
      <c r="R71" s="48">
        <v>8.9146000000000001</v>
      </c>
      <c r="S71" s="48">
        <f t="shared" ref="S71:U71" si="335">R71/R70-1</f>
        <v>-4.6781666945793221E-3</v>
      </c>
      <c r="T71" s="48">
        <v>46.511200000000002</v>
      </c>
      <c r="U71" s="48">
        <f t="shared" si="335"/>
        <v>-6.7100334433876085E-3</v>
      </c>
      <c r="V71" s="48"/>
      <c r="W71" s="48"/>
      <c r="X71" s="48">
        <v>6.0692000000000004</v>
      </c>
      <c r="Y71" s="48">
        <f t="shared" ref="Y71:AY71" si="336">X71/X70-1</f>
        <v>-7.7007341039516675E-3</v>
      </c>
      <c r="Z71" s="48">
        <v>8.8140999999999998</v>
      </c>
      <c r="AA71" s="48">
        <f t="shared" si="336"/>
        <v>-1.9740646825926467E-2</v>
      </c>
      <c r="AB71" s="48">
        <v>13.958399999999999</v>
      </c>
      <c r="AC71" s="48">
        <f t="shared" si="336"/>
        <v>3.1261453549791263E-3</v>
      </c>
      <c r="AD71" s="48">
        <v>19.941700000000001</v>
      </c>
      <c r="AE71" s="48">
        <f t="shared" si="336"/>
        <v>2.3438542468565693E-2</v>
      </c>
      <c r="AF71" s="48">
        <v>10.930400000000001</v>
      </c>
      <c r="AG71" s="48">
        <f t="shared" si="336"/>
        <v>-3.09241790197885E-2</v>
      </c>
      <c r="AH71" s="48">
        <v>8.2702000000000009</v>
      </c>
      <c r="AI71" s="48">
        <f t="shared" si="336"/>
        <v>5.7976205705513761E-2</v>
      </c>
      <c r="AJ71" s="48">
        <v>3.3573</v>
      </c>
      <c r="AK71" s="48">
        <f t="shared" si="336"/>
        <v>0</v>
      </c>
      <c r="AL71" s="48">
        <v>12.9</v>
      </c>
      <c r="AM71" s="48">
        <f t="shared" si="336"/>
        <v>0</v>
      </c>
      <c r="AN71" s="48"/>
      <c r="AO71" s="48" t="e">
        <f t="shared" si="336"/>
        <v>#DIV/0!</v>
      </c>
      <c r="AP71" s="48"/>
      <c r="AQ71" s="48" t="e">
        <f t="shared" si="336"/>
        <v>#DIV/0!</v>
      </c>
      <c r="AR71" s="48">
        <v>15.1554</v>
      </c>
      <c r="AS71" s="48">
        <f t="shared" si="336"/>
        <v>0</v>
      </c>
      <c r="AT71" s="48"/>
      <c r="AU71" s="48" t="e">
        <f t="shared" si="336"/>
        <v>#DIV/0!</v>
      </c>
      <c r="AV71" s="48">
        <v>27.4115</v>
      </c>
      <c r="AW71" s="48">
        <f t="shared" si="336"/>
        <v>0</v>
      </c>
      <c r="AX71" s="48">
        <v>62.206600000000002</v>
      </c>
      <c r="AY71" s="48">
        <f t="shared" si="336"/>
        <v>-1.5503385232851441E-2</v>
      </c>
    </row>
    <row r="72" spans="1:51" outlineLevel="1" x14ac:dyDescent="0.2">
      <c r="A72" s="136">
        <v>42318</v>
      </c>
      <c r="B72" s="48">
        <v>21.173300000000001</v>
      </c>
      <c r="C72" s="48">
        <f t="shared" si="316"/>
        <v>-1.2655807728716217E-2</v>
      </c>
      <c r="D72" s="48">
        <v>19.9756</v>
      </c>
      <c r="E72" s="48">
        <f t="shared" si="316"/>
        <v>-2.8367414440531591E-2</v>
      </c>
      <c r="F72" s="48">
        <v>53.982799999999997</v>
      </c>
      <c r="G72" s="48">
        <f t="shared" ref="G72:K72" si="337">F72/F71-1</f>
        <v>-3.3333751161712111E-2</v>
      </c>
      <c r="H72">
        <v>11.249000000000001</v>
      </c>
      <c r="I72" s="48">
        <f t="shared" si="311"/>
        <v>-6.5353704848538641E-3</v>
      </c>
      <c r="J72" s="48">
        <v>24.3855</v>
      </c>
      <c r="K72" s="48">
        <f t="shared" si="337"/>
        <v>-2.088678495284213E-2</v>
      </c>
      <c r="L72" s="48">
        <v>12.8027</v>
      </c>
      <c r="M72" s="48">
        <f t="shared" ref="M72:O72" si="338">L72/L71-1</f>
        <v>-2.1895746907779623E-2</v>
      </c>
      <c r="N72" s="48">
        <v>7.9478999999999997</v>
      </c>
      <c r="O72" s="48">
        <f t="shared" si="338"/>
        <v>-1.3100057118732522E-2</v>
      </c>
      <c r="P72" s="48">
        <v>21.397400000000001</v>
      </c>
      <c r="Q72" s="48">
        <f t="shared" ref="Q72" si="339">P72/P71-1</f>
        <v>-9.7097263875003392E-3</v>
      </c>
      <c r="R72" s="48">
        <v>8.8727999999999998</v>
      </c>
      <c r="S72" s="48">
        <f t="shared" ref="S72:U72" si="340">R72/R71-1</f>
        <v>-4.6889372490073189E-3</v>
      </c>
      <c r="T72" s="48">
        <v>46.196899999999999</v>
      </c>
      <c r="U72" s="48">
        <f t="shared" si="340"/>
        <v>-6.7575121691120232E-3</v>
      </c>
      <c r="V72" s="48"/>
      <c r="W72" s="48"/>
      <c r="X72" s="48">
        <v>6.0221999999999998</v>
      </c>
      <c r="Y72" s="48">
        <f t="shared" ref="Y72:AY72" si="341">X72/X71-1</f>
        <v>-7.7440189810848992E-3</v>
      </c>
      <c r="Z72" s="48">
        <v>8.8733000000000004</v>
      </c>
      <c r="AA72" s="48">
        <f t="shared" si="341"/>
        <v>6.7165110448033083E-3</v>
      </c>
      <c r="AB72" s="48">
        <v>13.958399999999999</v>
      </c>
      <c r="AC72" s="48">
        <f t="shared" si="341"/>
        <v>0</v>
      </c>
      <c r="AD72" s="48">
        <v>19.6372</v>
      </c>
      <c r="AE72" s="48">
        <f t="shared" si="341"/>
        <v>-1.5269510623467486E-2</v>
      </c>
      <c r="AF72" s="48">
        <v>10.465299999999999</v>
      </c>
      <c r="AG72" s="48">
        <f t="shared" si="341"/>
        <v>-4.2551050281783076E-2</v>
      </c>
      <c r="AH72" s="48">
        <v>8.1569000000000003</v>
      </c>
      <c r="AI72" s="48">
        <f t="shared" si="341"/>
        <v>-1.3699789606055557E-2</v>
      </c>
      <c r="AJ72" s="48">
        <v>3.3573</v>
      </c>
      <c r="AK72" s="48">
        <f t="shared" si="341"/>
        <v>0</v>
      </c>
      <c r="AL72" s="48">
        <v>12.8</v>
      </c>
      <c r="AM72" s="48">
        <f t="shared" si="341"/>
        <v>-7.7519379844961378E-3</v>
      </c>
      <c r="AN72" s="48"/>
      <c r="AO72" s="48" t="e">
        <f t="shared" si="341"/>
        <v>#DIV/0!</v>
      </c>
      <c r="AP72" s="48"/>
      <c r="AQ72" s="48" t="e">
        <f t="shared" si="341"/>
        <v>#DIV/0!</v>
      </c>
      <c r="AR72" s="48">
        <v>15.071400000000001</v>
      </c>
      <c r="AS72" s="48">
        <f t="shared" si="341"/>
        <v>-5.5425788827744293E-3</v>
      </c>
      <c r="AT72" s="48"/>
      <c r="AU72" s="48" t="e">
        <f t="shared" si="341"/>
        <v>#DIV/0!</v>
      </c>
      <c r="AV72" s="48">
        <v>27.046800000000001</v>
      </c>
      <c r="AW72" s="48">
        <f t="shared" si="341"/>
        <v>-1.3304634916002422E-2</v>
      </c>
      <c r="AX72" s="48">
        <v>62.696399999999997</v>
      </c>
      <c r="AY72" s="48">
        <f t="shared" si="341"/>
        <v>7.8737625911076137E-3</v>
      </c>
    </row>
    <row r="73" spans="1:51" outlineLevel="1" x14ac:dyDescent="0.2">
      <c r="A73" s="136">
        <v>42319</v>
      </c>
      <c r="B73" s="48">
        <v>20.901800000000001</v>
      </c>
      <c r="C73" s="48">
        <f t="shared" si="316"/>
        <v>-1.2822753184435043E-2</v>
      </c>
      <c r="D73" s="48">
        <v>19.684000000000001</v>
      </c>
      <c r="E73" s="48">
        <f t="shared" si="316"/>
        <v>-1.4597809327379307E-2</v>
      </c>
      <c r="F73" s="48">
        <v>53.517499999999998</v>
      </c>
      <c r="G73" s="48">
        <f t="shared" ref="G73:K73" si="342">F73/F72-1</f>
        <v>-8.6194121090421572E-3</v>
      </c>
      <c r="H73">
        <v>11.323</v>
      </c>
      <c r="I73" s="48">
        <f t="shared" si="311"/>
        <v>6.5783625211128793E-3</v>
      </c>
      <c r="J73" s="48">
        <v>24.255500000000001</v>
      </c>
      <c r="K73" s="48">
        <f t="shared" si="342"/>
        <v>-5.3310368866744673E-3</v>
      </c>
      <c r="L73" s="48">
        <v>13.328200000000001</v>
      </c>
      <c r="M73" s="48">
        <f t="shared" ref="M73:O73" si="343">L73/L72-1</f>
        <v>4.1046029353183355E-2</v>
      </c>
      <c r="N73" s="48">
        <v>7.7979000000000003</v>
      </c>
      <c r="O73" s="48">
        <f t="shared" si="343"/>
        <v>-1.8872909825236817E-2</v>
      </c>
      <c r="P73" s="48">
        <v>21.1877</v>
      </c>
      <c r="Q73" s="48">
        <f t="shared" ref="Q73" si="344">P73/P72-1</f>
        <v>-9.8002561058820881E-3</v>
      </c>
      <c r="R73" s="48">
        <v>8.8727999999999998</v>
      </c>
      <c r="S73" s="48">
        <f t="shared" ref="S73:U73" si="345">R73/R72-1</f>
        <v>0</v>
      </c>
      <c r="T73" s="48">
        <v>46.196899999999999</v>
      </c>
      <c r="U73" s="48">
        <f t="shared" si="345"/>
        <v>0</v>
      </c>
      <c r="V73" s="48"/>
      <c r="W73" s="48"/>
      <c r="X73" s="48">
        <v>6.1162999999999998</v>
      </c>
      <c r="Y73" s="48">
        <f t="shared" ref="Y73:AY73" si="346">X73/X72-1</f>
        <v>1.5625518913353842E-2</v>
      </c>
      <c r="Z73" s="48">
        <v>8.9323999999999995</v>
      </c>
      <c r="AA73" s="48">
        <f t="shared" si="346"/>
        <v>6.6604307303932409E-3</v>
      </c>
      <c r="AB73" s="48">
        <v>13.914899999999999</v>
      </c>
      <c r="AC73" s="48">
        <f t="shared" si="346"/>
        <v>-3.1164030261348064E-3</v>
      </c>
      <c r="AD73" s="48">
        <v>19.484999999999999</v>
      </c>
      <c r="AE73" s="48">
        <f t="shared" si="346"/>
        <v>-7.7505958079563397E-3</v>
      </c>
      <c r="AF73" s="48">
        <v>10.872299999999999</v>
      </c>
      <c r="AG73" s="48">
        <f t="shared" si="346"/>
        <v>3.8890428368035357E-2</v>
      </c>
      <c r="AH73" s="48">
        <v>8.3834</v>
      </c>
      <c r="AI73" s="48">
        <f t="shared" si="346"/>
        <v>2.7767902021601287E-2</v>
      </c>
      <c r="AJ73" s="48">
        <v>3.2555000000000001</v>
      </c>
      <c r="AK73" s="48">
        <f t="shared" si="346"/>
        <v>-3.032198492836502E-2</v>
      </c>
      <c r="AL73" s="48">
        <v>12.7</v>
      </c>
      <c r="AM73" s="48">
        <f t="shared" si="346"/>
        <v>-7.812500000000111E-3</v>
      </c>
      <c r="AN73" s="48"/>
      <c r="AO73" s="48" t="e">
        <f t="shared" si="346"/>
        <v>#DIV/0!</v>
      </c>
      <c r="AP73" s="48"/>
      <c r="AQ73" s="48" t="e">
        <f t="shared" si="346"/>
        <v>#DIV/0!</v>
      </c>
      <c r="AR73" s="48">
        <v>14.7776</v>
      </c>
      <c r="AS73" s="48">
        <f t="shared" si="346"/>
        <v>-1.9493875817774176E-2</v>
      </c>
      <c r="AT73" s="48"/>
      <c r="AU73" s="48" t="e">
        <f t="shared" si="346"/>
        <v>#DIV/0!</v>
      </c>
      <c r="AV73" s="48">
        <v>26.803699999999999</v>
      </c>
      <c r="AW73" s="48">
        <f t="shared" si="346"/>
        <v>-8.9881242882707824E-3</v>
      </c>
      <c r="AX73" s="48">
        <v>63.676000000000002</v>
      </c>
      <c r="AY73" s="48">
        <f t="shared" si="346"/>
        <v>1.5624501566278148E-2</v>
      </c>
    </row>
    <row r="74" spans="1:51" outlineLevel="1" x14ac:dyDescent="0.2">
      <c r="A74" s="136">
        <v>42320</v>
      </c>
      <c r="B74" s="48">
        <v>21.082799999999999</v>
      </c>
      <c r="C74" s="48">
        <f t="shared" si="316"/>
        <v>8.6595412835257513E-3</v>
      </c>
      <c r="D74" s="48">
        <v>19.319500000000001</v>
      </c>
      <c r="E74" s="48">
        <f t="shared" si="316"/>
        <v>-1.8517577728104029E-2</v>
      </c>
      <c r="F74" s="48">
        <v>54.4482</v>
      </c>
      <c r="G74" s="48">
        <f t="shared" ref="G74:K74" si="347">F74/F73-1</f>
        <v>1.7390573176998103E-2</v>
      </c>
      <c r="H74">
        <v>11.175000000000001</v>
      </c>
      <c r="I74" s="48">
        <f t="shared" si="311"/>
        <v>-1.3070740969707617E-2</v>
      </c>
      <c r="J74" s="48">
        <v>24.255500000000001</v>
      </c>
      <c r="K74" s="48">
        <f t="shared" si="347"/>
        <v>0</v>
      </c>
      <c r="L74" s="48">
        <v>13.328200000000001</v>
      </c>
      <c r="M74" s="48">
        <f t="shared" ref="M74:O74" si="348">L74/L73-1</f>
        <v>0</v>
      </c>
      <c r="N74" s="48">
        <v>7.6478999999999999</v>
      </c>
      <c r="O74" s="48">
        <f t="shared" si="348"/>
        <v>-1.9235948139883829E-2</v>
      </c>
      <c r="P74" s="48">
        <v>22.236599999999999</v>
      </c>
      <c r="Q74" s="48">
        <f t="shared" ref="Q74" si="349">P74/P73-1</f>
        <v>4.9505137414632028E-2</v>
      </c>
      <c r="R74" s="48">
        <v>8.9146000000000001</v>
      </c>
      <c r="S74" s="48">
        <f t="shared" ref="S74:U74" si="350">R74/R73-1</f>
        <v>4.71102695879555E-3</v>
      </c>
      <c r="T74" s="48">
        <v>46.196899999999999</v>
      </c>
      <c r="U74" s="48">
        <f t="shared" si="350"/>
        <v>0</v>
      </c>
      <c r="V74" s="48"/>
      <c r="W74" s="48"/>
      <c r="X74" s="48">
        <v>6.0692000000000004</v>
      </c>
      <c r="Y74" s="48">
        <f t="shared" ref="Y74:AY74" si="351">X74/X73-1</f>
        <v>-7.7007341039516675E-3</v>
      </c>
      <c r="Z74" s="48">
        <v>8.8733000000000004</v>
      </c>
      <c r="AA74" s="48">
        <f t="shared" si="351"/>
        <v>-6.6163629035868032E-3</v>
      </c>
      <c r="AB74" s="48">
        <v>14.871600000000001</v>
      </c>
      <c r="AC74" s="48">
        <f t="shared" si="351"/>
        <v>6.8753638186404675E-2</v>
      </c>
      <c r="AD74" s="48">
        <v>20.7028</v>
      </c>
      <c r="AE74" s="48">
        <f t="shared" si="351"/>
        <v>6.2499358480882838E-2</v>
      </c>
      <c r="AF74" s="48">
        <v>10.465299999999999</v>
      </c>
      <c r="AG74" s="48">
        <f t="shared" si="351"/>
        <v>-3.7434581459304894E-2</v>
      </c>
      <c r="AH74" s="48">
        <v>8.4967000000000006</v>
      </c>
      <c r="AI74" s="48">
        <f t="shared" si="351"/>
        <v>1.3514803063196412E-2</v>
      </c>
      <c r="AJ74" s="48">
        <v>3.3064</v>
      </c>
      <c r="AK74" s="48">
        <f t="shared" si="351"/>
        <v>1.5635079096912863E-2</v>
      </c>
      <c r="AL74" s="48">
        <v>12.3</v>
      </c>
      <c r="AM74" s="48">
        <f t="shared" si="351"/>
        <v>-3.1496062992125928E-2</v>
      </c>
      <c r="AN74" s="48"/>
      <c r="AO74" s="48" t="e">
        <f t="shared" si="351"/>
        <v>#DIV/0!</v>
      </c>
      <c r="AP74" s="48"/>
      <c r="AQ74" s="48" t="e">
        <f t="shared" si="351"/>
        <v>#DIV/0!</v>
      </c>
      <c r="AR74" s="48">
        <v>14.6936</v>
      </c>
      <c r="AS74" s="48">
        <f t="shared" si="351"/>
        <v>-5.6842789086184453E-3</v>
      </c>
      <c r="AT74" s="48"/>
      <c r="AU74" s="48" t="e">
        <f t="shared" si="351"/>
        <v>#DIV/0!</v>
      </c>
      <c r="AV74" s="48">
        <v>26.560500000000001</v>
      </c>
      <c r="AW74" s="48">
        <f t="shared" si="351"/>
        <v>-9.0733741983382021E-3</v>
      </c>
      <c r="AX74" s="48">
        <v>64.655600000000007</v>
      </c>
      <c r="AY74" s="48">
        <f t="shared" si="351"/>
        <v>1.5384132169106168E-2</v>
      </c>
    </row>
    <row r="75" spans="1:51" outlineLevel="1" x14ac:dyDescent="0.2">
      <c r="A75" s="136">
        <v>42321</v>
      </c>
      <c r="B75" s="48">
        <v>21.444700000000001</v>
      </c>
      <c r="C75" s="48">
        <f t="shared" si="316"/>
        <v>1.7165651621226852E-2</v>
      </c>
      <c r="D75" s="48">
        <v>18.6633</v>
      </c>
      <c r="E75" s="48">
        <f t="shared" si="316"/>
        <v>-3.3965682341675629E-2</v>
      </c>
      <c r="F75" s="48">
        <v>54.913600000000002</v>
      </c>
      <c r="G75" s="48">
        <f t="shared" ref="G75:K75" si="352">F75/F74-1</f>
        <v>8.5475736571640759E-3</v>
      </c>
      <c r="H75">
        <v>11.397</v>
      </c>
      <c r="I75" s="48">
        <f t="shared" si="311"/>
        <v>1.986577181208049E-2</v>
      </c>
      <c r="J75" s="48">
        <v>24.255500000000001</v>
      </c>
      <c r="K75" s="48">
        <f t="shared" si="352"/>
        <v>0</v>
      </c>
      <c r="L75" s="48">
        <v>13.567</v>
      </c>
      <c r="M75" s="48">
        <f t="shared" ref="M75:O75" si="353">L75/L74-1</f>
        <v>1.7916898005732262E-2</v>
      </c>
      <c r="N75" s="48">
        <v>7.8728999999999996</v>
      </c>
      <c r="O75" s="48">
        <f t="shared" si="353"/>
        <v>2.9419840740595449E-2</v>
      </c>
      <c r="P75" s="48">
        <v>22.8659</v>
      </c>
      <c r="Q75" s="48">
        <f t="shared" ref="Q75" si="354">P75/P74-1</f>
        <v>2.8300189777214158E-2</v>
      </c>
      <c r="R75" s="48">
        <v>9.0402000000000005</v>
      </c>
      <c r="S75" s="48">
        <f t="shared" ref="S75:U75" si="355">R75/R74-1</f>
        <v>1.4089246853476345E-2</v>
      </c>
      <c r="T75" s="48">
        <v>46.196899999999999</v>
      </c>
      <c r="U75" s="48">
        <f t="shared" si="355"/>
        <v>0</v>
      </c>
      <c r="V75" s="48"/>
      <c r="W75" s="48"/>
      <c r="X75" s="48">
        <v>6.1162999999999998</v>
      </c>
      <c r="Y75" s="48">
        <f t="shared" ref="Y75:AY75" si="356">X75/X74-1</f>
        <v>7.7604956172148132E-3</v>
      </c>
      <c r="Z75" s="48">
        <v>8.8733000000000004</v>
      </c>
      <c r="AA75" s="48">
        <f t="shared" si="356"/>
        <v>0</v>
      </c>
      <c r="AB75" s="48">
        <v>15.089</v>
      </c>
      <c r="AC75" s="48">
        <f t="shared" si="356"/>
        <v>1.4618467414400538E-2</v>
      </c>
      <c r="AD75" s="48">
        <v>21.311699999999998</v>
      </c>
      <c r="AE75" s="48">
        <f t="shared" si="356"/>
        <v>2.9411480572676174E-2</v>
      </c>
      <c r="AF75" s="48">
        <v>10.697800000000001</v>
      </c>
      <c r="AG75" s="48">
        <f t="shared" si="356"/>
        <v>2.2216276647587963E-2</v>
      </c>
      <c r="AH75" s="48">
        <v>9.0065000000000008</v>
      </c>
      <c r="AI75" s="48">
        <f t="shared" si="356"/>
        <v>5.9999764614497408E-2</v>
      </c>
      <c r="AJ75" s="48">
        <v>3.3573</v>
      </c>
      <c r="AK75" s="48">
        <f t="shared" si="356"/>
        <v>1.5394386644084213E-2</v>
      </c>
      <c r="AL75" s="48">
        <v>12.5</v>
      </c>
      <c r="AM75" s="48">
        <f t="shared" si="356"/>
        <v>1.6260162601625883E-2</v>
      </c>
      <c r="AN75" s="48"/>
      <c r="AO75" s="48" t="e">
        <f t="shared" si="356"/>
        <v>#DIV/0!</v>
      </c>
      <c r="AP75" s="48"/>
      <c r="AQ75" s="48" t="e">
        <f t="shared" si="356"/>
        <v>#DIV/0!</v>
      </c>
      <c r="AR75" s="48">
        <v>15.1974</v>
      </c>
      <c r="AS75" s="48">
        <f t="shared" si="356"/>
        <v>3.4287036532912207E-2</v>
      </c>
      <c r="AT75" s="48"/>
      <c r="AU75" s="48" t="e">
        <f t="shared" si="356"/>
        <v>#DIV/0!</v>
      </c>
      <c r="AV75" s="48">
        <v>26.9252</v>
      </c>
      <c r="AW75" s="48">
        <f t="shared" si="356"/>
        <v>1.3730916210161759E-2</v>
      </c>
      <c r="AX75" s="48">
        <v>67.104699999999994</v>
      </c>
      <c r="AY75" s="48">
        <f t="shared" si="356"/>
        <v>3.7879162825803059E-2</v>
      </c>
    </row>
    <row r="76" spans="1:51" outlineLevel="1" x14ac:dyDescent="0.2">
      <c r="A76" s="136">
        <v>42324</v>
      </c>
      <c r="B76" s="48">
        <v>21.2638</v>
      </c>
      <c r="C76" s="48">
        <f t="shared" si="316"/>
        <v>-8.4356507668561509E-3</v>
      </c>
      <c r="D76" s="48">
        <v>19.684000000000001</v>
      </c>
      <c r="E76" s="48">
        <f t="shared" si="316"/>
        <v>5.4690220914843657E-2</v>
      </c>
      <c r="F76" s="48">
        <v>53.982799999999997</v>
      </c>
      <c r="G76" s="48">
        <f t="shared" ref="G76:K76" si="357">F76/F75-1</f>
        <v>-1.6950263686955624E-2</v>
      </c>
      <c r="H76">
        <v>11.249000000000001</v>
      </c>
      <c r="I76" s="48">
        <f t="shared" si="311"/>
        <v>-1.2985873475475973E-2</v>
      </c>
      <c r="J76" s="48">
        <v>24.1904</v>
      </c>
      <c r="K76" s="48">
        <f t="shared" si="357"/>
        <v>-2.6839273566819921E-3</v>
      </c>
      <c r="L76" s="48">
        <v>13.614800000000001</v>
      </c>
      <c r="M76" s="48">
        <f t="shared" ref="M76:O76" si="358">L76/L75-1</f>
        <v>3.5232549568806615E-3</v>
      </c>
      <c r="N76" s="48">
        <v>7.6478999999999999</v>
      </c>
      <c r="O76" s="48">
        <f t="shared" si="358"/>
        <v>-2.8579049651335509E-2</v>
      </c>
      <c r="P76" s="48">
        <v>22.656099999999999</v>
      </c>
      <c r="Q76" s="48">
        <f t="shared" ref="Q76" si="359">P76/P75-1</f>
        <v>-9.1752347381910404E-3</v>
      </c>
      <c r="R76" s="48">
        <v>9.2075999999999993</v>
      </c>
      <c r="S76" s="48">
        <f t="shared" ref="S76:U76" si="360">R76/R75-1</f>
        <v>1.8517289440499018E-2</v>
      </c>
      <c r="T76" s="48">
        <v>46.196899999999999</v>
      </c>
      <c r="U76" s="48">
        <f t="shared" si="360"/>
        <v>0</v>
      </c>
      <c r="V76" s="48"/>
      <c r="W76" s="48"/>
      <c r="X76" s="48">
        <v>6.2573999999999996</v>
      </c>
      <c r="Y76" s="48">
        <f t="shared" ref="Y76:AY76" si="361">X76/X75-1</f>
        <v>2.3069502803982678E-2</v>
      </c>
      <c r="Z76" s="48">
        <v>8.9916</v>
      </c>
      <c r="AA76" s="48">
        <f t="shared" si="361"/>
        <v>1.333213122513599E-2</v>
      </c>
      <c r="AB76" s="48">
        <v>15.089</v>
      </c>
      <c r="AC76" s="48">
        <f t="shared" si="361"/>
        <v>0</v>
      </c>
      <c r="AD76" s="48">
        <v>21.7684</v>
      </c>
      <c r="AE76" s="48">
        <f t="shared" si="361"/>
        <v>2.1429543396350503E-2</v>
      </c>
      <c r="AF76" s="48">
        <v>10.639699999999999</v>
      </c>
      <c r="AG76" s="48">
        <f t="shared" si="361"/>
        <v>-5.4310232010321702E-3</v>
      </c>
      <c r="AH76" s="48">
        <v>9.3463999999999992</v>
      </c>
      <c r="AI76" s="48">
        <f t="shared" si="361"/>
        <v>3.773941042580331E-2</v>
      </c>
      <c r="AJ76" s="48">
        <v>3.3573</v>
      </c>
      <c r="AK76" s="48">
        <f t="shared" si="361"/>
        <v>0</v>
      </c>
      <c r="AL76" s="48">
        <v>12.5</v>
      </c>
      <c r="AM76" s="48">
        <f t="shared" si="361"/>
        <v>0</v>
      </c>
      <c r="AN76" s="48"/>
      <c r="AO76" s="48" t="e">
        <f t="shared" si="361"/>
        <v>#DIV/0!</v>
      </c>
      <c r="AP76" s="48"/>
      <c r="AQ76" s="48" t="e">
        <f t="shared" si="361"/>
        <v>#DIV/0!</v>
      </c>
      <c r="AR76" s="48">
        <v>15.1134</v>
      </c>
      <c r="AS76" s="48">
        <f t="shared" si="361"/>
        <v>-5.5272612420544931E-3</v>
      </c>
      <c r="AT76" s="48"/>
      <c r="AU76" s="48" t="e">
        <f t="shared" si="361"/>
        <v>#DIV/0!</v>
      </c>
      <c r="AV76" s="48">
        <v>26.3782</v>
      </c>
      <c r="AW76" s="48">
        <f t="shared" si="361"/>
        <v>-2.0315540831637335E-2</v>
      </c>
      <c r="AX76" s="48">
        <v>68.574200000000005</v>
      </c>
      <c r="AY76" s="48">
        <f t="shared" si="361"/>
        <v>2.1898615149162692E-2</v>
      </c>
    </row>
    <row r="77" spans="1:51" outlineLevel="1" x14ac:dyDescent="0.2">
      <c r="A77" s="136">
        <v>42325</v>
      </c>
      <c r="B77" s="48">
        <v>21.173300000000001</v>
      </c>
      <c r="C77" s="48">
        <f t="shared" si="316"/>
        <v>-4.2560595942399138E-3</v>
      </c>
      <c r="D77" s="48">
        <v>19.684000000000001</v>
      </c>
      <c r="E77" s="48">
        <f t="shared" si="316"/>
        <v>0</v>
      </c>
      <c r="F77" s="48">
        <v>53.052100000000003</v>
      </c>
      <c r="G77" s="48">
        <f t="shared" ref="G77:K77" si="362">F77/F76-1</f>
        <v>-1.7240676659973087E-2</v>
      </c>
      <c r="H77">
        <v>11.323</v>
      </c>
      <c r="I77" s="48">
        <f t="shared" si="311"/>
        <v>6.5783625211128793E-3</v>
      </c>
      <c r="J77" s="48">
        <v>22.759799999999998</v>
      </c>
      <c r="K77" s="48">
        <f t="shared" si="362"/>
        <v>-5.9139162643031984E-2</v>
      </c>
      <c r="L77" s="48">
        <v>13.4237</v>
      </c>
      <c r="M77" s="48">
        <f t="shared" ref="M77:O77" si="363">L77/L76-1</f>
        <v>-1.4036195904456927E-2</v>
      </c>
      <c r="N77" s="48">
        <v>7.7229000000000001</v>
      </c>
      <c r="O77" s="48">
        <f t="shared" si="363"/>
        <v>9.8066135801984089E-3</v>
      </c>
      <c r="P77" s="48">
        <v>21.817</v>
      </c>
      <c r="Q77" s="48">
        <f t="shared" ref="Q77" si="364">P77/P76-1</f>
        <v>-3.7036383137433071E-2</v>
      </c>
      <c r="R77" s="48">
        <v>9.2075999999999993</v>
      </c>
      <c r="S77" s="48">
        <f t="shared" ref="S77:U77" si="365">R77/R76-1</f>
        <v>0</v>
      </c>
      <c r="T77" s="48">
        <v>46.196899999999999</v>
      </c>
      <c r="U77" s="48">
        <f t="shared" si="365"/>
        <v>0</v>
      </c>
      <c r="V77" s="48"/>
      <c r="W77" s="48"/>
      <c r="X77" s="48">
        <v>6.3514999999999997</v>
      </c>
      <c r="Y77" s="48">
        <f t="shared" ref="Y77:AY77" si="366">X77/X76-1</f>
        <v>1.5038194777383662E-2</v>
      </c>
      <c r="Z77" s="48">
        <v>8.9916</v>
      </c>
      <c r="AA77" s="48">
        <f t="shared" si="366"/>
        <v>0</v>
      </c>
      <c r="AB77" s="48">
        <v>15.3499</v>
      </c>
      <c r="AC77" s="48">
        <f t="shared" si="366"/>
        <v>1.7290741599840898E-2</v>
      </c>
      <c r="AD77" s="48">
        <v>21.311699999999998</v>
      </c>
      <c r="AE77" s="48">
        <f t="shared" si="366"/>
        <v>-2.0979952591830386E-2</v>
      </c>
      <c r="AF77" s="48">
        <v>10.639699999999999</v>
      </c>
      <c r="AG77" s="48">
        <f t="shared" si="366"/>
        <v>0</v>
      </c>
      <c r="AH77" s="48">
        <v>9.0632000000000001</v>
      </c>
      <c r="AI77" s="48">
        <f t="shared" si="366"/>
        <v>-3.030043653171266E-2</v>
      </c>
      <c r="AJ77" s="48">
        <v>3.4590000000000001</v>
      </c>
      <c r="AK77" s="48">
        <f t="shared" si="366"/>
        <v>3.0292199088553406E-2</v>
      </c>
      <c r="AL77" s="48">
        <v>12.5</v>
      </c>
      <c r="AM77" s="48">
        <f t="shared" si="366"/>
        <v>0</v>
      </c>
      <c r="AN77" s="48"/>
      <c r="AO77" s="48" t="e">
        <f t="shared" si="366"/>
        <v>#DIV/0!</v>
      </c>
      <c r="AP77" s="48"/>
      <c r="AQ77" s="48" t="e">
        <f t="shared" si="366"/>
        <v>#DIV/0!</v>
      </c>
      <c r="AR77" s="48">
        <v>15.1134</v>
      </c>
      <c r="AS77" s="48">
        <f t="shared" si="366"/>
        <v>0</v>
      </c>
      <c r="AT77" s="48"/>
      <c r="AU77" s="48" t="e">
        <f t="shared" si="366"/>
        <v>#DIV/0!</v>
      </c>
      <c r="AV77" s="48">
        <v>26.3782</v>
      </c>
      <c r="AW77" s="48">
        <f t="shared" si="366"/>
        <v>0</v>
      </c>
      <c r="AX77" s="48">
        <v>65.635300000000001</v>
      </c>
      <c r="AY77" s="48">
        <f t="shared" si="366"/>
        <v>-4.2857226187108299E-2</v>
      </c>
    </row>
    <row r="78" spans="1:51" outlineLevel="1" x14ac:dyDescent="0.2">
      <c r="A78" s="136">
        <v>42326</v>
      </c>
      <c r="B78" s="48">
        <v>21.173300000000001</v>
      </c>
      <c r="C78" s="48">
        <f t="shared" si="316"/>
        <v>0</v>
      </c>
      <c r="D78" s="48">
        <v>19.392399999999999</v>
      </c>
      <c r="E78" s="48">
        <f t="shared" si="316"/>
        <v>-1.4814062182483378E-2</v>
      </c>
      <c r="F78" s="48">
        <v>53.052100000000003</v>
      </c>
      <c r="G78" s="48">
        <f t="shared" ref="G78:K78" si="367">F78/F77-1</f>
        <v>0</v>
      </c>
      <c r="H78">
        <v>10.952999999999999</v>
      </c>
      <c r="I78" s="48">
        <f t="shared" si="311"/>
        <v>-3.267685242426932E-2</v>
      </c>
      <c r="J78" s="48">
        <v>23.345099999999999</v>
      </c>
      <c r="K78" s="48">
        <f t="shared" si="367"/>
        <v>2.5716394695911138E-2</v>
      </c>
      <c r="L78" s="48">
        <v>13.567</v>
      </c>
      <c r="M78" s="48">
        <f t="shared" ref="M78:O78" si="368">L78/L77-1</f>
        <v>1.0675149176456511E-2</v>
      </c>
      <c r="N78" s="48">
        <v>7.6478999999999999</v>
      </c>
      <c r="O78" s="48">
        <f t="shared" si="368"/>
        <v>-9.7113778502894155E-3</v>
      </c>
      <c r="P78" s="48">
        <v>21.817</v>
      </c>
      <c r="Q78" s="48">
        <f t="shared" ref="Q78" si="369">P78/P77-1</f>
        <v>0</v>
      </c>
      <c r="R78" s="48">
        <v>9.0820000000000007</v>
      </c>
      <c r="S78" s="48">
        <f t="shared" ref="S78:U78" si="370">R78/R77-1</f>
        <v>-1.3640905339067588E-2</v>
      </c>
      <c r="T78" s="48">
        <v>45.882599999999996</v>
      </c>
      <c r="U78" s="48">
        <f t="shared" si="370"/>
        <v>-6.8034868140504079E-3</v>
      </c>
      <c r="V78" s="48"/>
      <c r="W78" s="48"/>
      <c r="X78" s="48">
        <v>6.2573999999999996</v>
      </c>
      <c r="Y78" s="48">
        <f t="shared" ref="Y78:AY78" si="371">X78/X77-1</f>
        <v>-1.4815397937495089E-2</v>
      </c>
      <c r="Z78" s="48">
        <v>8.9916</v>
      </c>
      <c r="AA78" s="48">
        <f t="shared" si="371"/>
        <v>0</v>
      </c>
      <c r="AB78" s="48">
        <v>15.3499</v>
      </c>
      <c r="AC78" s="48">
        <f t="shared" si="371"/>
        <v>0</v>
      </c>
      <c r="AD78" s="48">
        <v>21.311699999999998</v>
      </c>
      <c r="AE78" s="48">
        <f t="shared" si="371"/>
        <v>0</v>
      </c>
      <c r="AF78" s="48">
        <v>10.5815</v>
      </c>
      <c r="AG78" s="48">
        <f t="shared" si="371"/>
        <v>-5.4700790435819879E-3</v>
      </c>
      <c r="AH78" s="48">
        <v>9.6862999999999992</v>
      </c>
      <c r="AI78" s="48">
        <f t="shared" si="371"/>
        <v>6.8750551681525218E-2</v>
      </c>
      <c r="AJ78" s="48">
        <v>3.5099</v>
      </c>
      <c r="AK78" s="48">
        <f t="shared" si="371"/>
        <v>1.4715235617230427E-2</v>
      </c>
      <c r="AL78" s="48">
        <v>12.3</v>
      </c>
      <c r="AM78" s="48">
        <f t="shared" si="371"/>
        <v>-1.5999999999999903E-2</v>
      </c>
      <c r="AN78" s="48"/>
      <c r="AO78" s="48" t="e">
        <f t="shared" si="371"/>
        <v>#DIV/0!</v>
      </c>
      <c r="AP78" s="48"/>
      <c r="AQ78" s="48" t="e">
        <f t="shared" si="371"/>
        <v>#DIV/0!</v>
      </c>
      <c r="AR78" s="48">
        <v>15.1134</v>
      </c>
      <c r="AS78" s="48">
        <f t="shared" si="371"/>
        <v>0</v>
      </c>
      <c r="AT78" s="48"/>
      <c r="AU78" s="48" t="e">
        <f t="shared" si="371"/>
        <v>#DIV/0!</v>
      </c>
      <c r="AV78" s="48">
        <v>26.560500000000001</v>
      </c>
      <c r="AW78" s="48">
        <f t="shared" si="371"/>
        <v>6.9110098490421379E-3</v>
      </c>
      <c r="AX78" s="48">
        <v>64.655600000000007</v>
      </c>
      <c r="AY78" s="48">
        <f t="shared" si="371"/>
        <v>-1.4926419167734295E-2</v>
      </c>
    </row>
    <row r="79" spans="1:51" outlineLevel="1" x14ac:dyDescent="0.2">
      <c r="A79" s="136">
        <v>42327</v>
      </c>
      <c r="B79" s="48">
        <v>21.173300000000001</v>
      </c>
      <c r="C79" s="48">
        <f t="shared" si="316"/>
        <v>0</v>
      </c>
      <c r="D79" s="48">
        <v>19.392399999999999</v>
      </c>
      <c r="E79" s="48">
        <f t="shared" si="316"/>
        <v>0</v>
      </c>
      <c r="F79" s="48">
        <v>53.517499999999998</v>
      </c>
      <c r="G79" s="48">
        <f t="shared" ref="G79:K79" si="372">F79/F78-1</f>
        <v>8.7725085340635278E-3</v>
      </c>
      <c r="H79">
        <v>11.101000000000001</v>
      </c>
      <c r="I79" s="48">
        <f t="shared" si="311"/>
        <v>1.3512279740710342E-2</v>
      </c>
      <c r="J79" s="48">
        <v>23.28</v>
      </c>
      <c r="K79" s="48">
        <f t="shared" si="372"/>
        <v>-2.7885937520077952E-3</v>
      </c>
      <c r="L79" s="48">
        <v>13.567</v>
      </c>
      <c r="M79" s="48">
        <f t="shared" ref="M79:O79" si="373">L79/L78-1</f>
        <v>0</v>
      </c>
      <c r="N79" s="48">
        <v>7.4980000000000002</v>
      </c>
      <c r="O79" s="48">
        <f t="shared" si="373"/>
        <v>-1.9600151675623345E-2</v>
      </c>
      <c r="P79" s="48">
        <v>21.607199999999999</v>
      </c>
      <c r="Q79" s="48">
        <f t="shared" ref="Q79" si="374">P79/P78-1</f>
        <v>-9.61635421918694E-3</v>
      </c>
      <c r="R79" s="48">
        <v>9.0820000000000007</v>
      </c>
      <c r="S79" s="48">
        <f t="shared" ref="S79:U79" si="375">R79/R78-1</f>
        <v>0</v>
      </c>
      <c r="T79" s="48">
        <v>45.882599999999996</v>
      </c>
      <c r="U79" s="48">
        <f t="shared" si="375"/>
        <v>0</v>
      </c>
      <c r="V79" s="48"/>
      <c r="W79" s="48"/>
      <c r="X79" s="48">
        <v>6.6337999999999999</v>
      </c>
      <c r="Y79" s="48">
        <f t="shared" ref="Y79:AY79" si="376">X79/X78-1</f>
        <v>6.0152779109534427E-2</v>
      </c>
      <c r="Z79" s="48">
        <v>8.8140999999999998</v>
      </c>
      <c r="AA79" s="48">
        <f t="shared" si="376"/>
        <v>-1.9740646825926467E-2</v>
      </c>
      <c r="AB79" s="48">
        <v>15.3064</v>
      </c>
      <c r="AC79" s="48">
        <f t="shared" si="376"/>
        <v>-2.8338946833529333E-3</v>
      </c>
      <c r="AD79" s="48">
        <v>21.311699999999998</v>
      </c>
      <c r="AE79" s="48">
        <f t="shared" si="376"/>
        <v>0</v>
      </c>
      <c r="AF79" s="48">
        <v>10.639699999999999</v>
      </c>
      <c r="AG79" s="48">
        <f t="shared" si="376"/>
        <v>5.5001653829795938E-3</v>
      </c>
      <c r="AH79" s="48">
        <v>9.7995999999999999</v>
      </c>
      <c r="AI79" s="48">
        <f t="shared" si="376"/>
        <v>1.1696932781350977E-2</v>
      </c>
      <c r="AJ79" s="48">
        <v>3.4590000000000001</v>
      </c>
      <c r="AK79" s="48">
        <f t="shared" si="376"/>
        <v>-1.4501837659192551E-2</v>
      </c>
      <c r="AL79" s="48">
        <v>12.2</v>
      </c>
      <c r="AM79" s="48">
        <f t="shared" si="376"/>
        <v>-8.1300813008131634E-3</v>
      </c>
      <c r="AN79" s="48"/>
      <c r="AO79" s="48" t="e">
        <f t="shared" si="376"/>
        <v>#DIV/0!</v>
      </c>
      <c r="AP79" s="48"/>
      <c r="AQ79" s="48" t="e">
        <f t="shared" si="376"/>
        <v>#DIV/0!</v>
      </c>
      <c r="AR79" s="48">
        <v>15.071400000000001</v>
      </c>
      <c r="AS79" s="48">
        <f t="shared" si="376"/>
        <v>-2.7789908293301968E-3</v>
      </c>
      <c r="AT79" s="48"/>
      <c r="AU79" s="48" t="e">
        <f t="shared" si="376"/>
        <v>#DIV/0!</v>
      </c>
      <c r="AV79" s="48">
        <v>26.3782</v>
      </c>
      <c r="AW79" s="48">
        <f t="shared" si="376"/>
        <v>-6.8635756103989642E-3</v>
      </c>
      <c r="AX79" s="48">
        <v>63.676000000000002</v>
      </c>
      <c r="AY79" s="48">
        <f t="shared" si="376"/>
        <v>-1.5151046467746121E-2</v>
      </c>
    </row>
    <row r="80" spans="1:51" outlineLevel="1" x14ac:dyDescent="0.2">
      <c r="A80" s="136">
        <v>42328</v>
      </c>
      <c r="B80" s="48">
        <v>21.2638</v>
      </c>
      <c r="C80" s="48">
        <f t="shared" si="316"/>
        <v>4.2742510614783846E-3</v>
      </c>
      <c r="D80" s="48">
        <v>19.1736</v>
      </c>
      <c r="E80" s="48">
        <f t="shared" si="316"/>
        <v>-1.1282770569913891E-2</v>
      </c>
      <c r="F80" s="48">
        <v>54.913600000000002</v>
      </c>
      <c r="G80" s="48">
        <f t="shared" ref="G80:K80" si="377">F80/F79-1</f>
        <v>2.6086794039333006E-2</v>
      </c>
      <c r="H80">
        <v>10.805</v>
      </c>
      <c r="I80" s="48">
        <f t="shared" si="311"/>
        <v>-2.6664264480677491E-2</v>
      </c>
      <c r="J80" s="48">
        <v>23.28</v>
      </c>
      <c r="K80" s="48">
        <f t="shared" si="377"/>
        <v>0</v>
      </c>
      <c r="L80" s="48">
        <v>13.758100000000001</v>
      </c>
      <c r="M80" s="48">
        <f t="shared" ref="M80:O80" si="378">L80/L79-1</f>
        <v>1.4085649001253087E-2</v>
      </c>
      <c r="N80" s="48">
        <v>7.7979000000000003</v>
      </c>
      <c r="O80" s="48">
        <f t="shared" si="378"/>
        <v>3.9997332622032644E-2</v>
      </c>
      <c r="P80" s="48">
        <v>21.397400000000001</v>
      </c>
      <c r="Q80" s="48">
        <f t="shared" ref="Q80" si="379">P80/P79-1</f>
        <v>-9.7097263875003392E-3</v>
      </c>
      <c r="R80" s="48">
        <v>9.0820000000000007</v>
      </c>
      <c r="S80" s="48">
        <f t="shared" ref="S80:U80" si="380">R80/R79-1</f>
        <v>0</v>
      </c>
      <c r="T80" s="48">
        <v>45.568399999999997</v>
      </c>
      <c r="U80" s="48">
        <f t="shared" si="380"/>
        <v>-6.8479118445772258E-3</v>
      </c>
      <c r="V80" s="48"/>
      <c r="W80" s="48"/>
      <c r="X80" s="48">
        <v>6.8220000000000001</v>
      </c>
      <c r="Y80" s="48">
        <f t="shared" ref="Y80:AY80" si="381">X80/X79-1</f>
        <v>2.8369863426693565E-2</v>
      </c>
      <c r="Z80" s="48">
        <v>8.9323999999999995</v>
      </c>
      <c r="AA80" s="48">
        <f t="shared" si="381"/>
        <v>1.3421676631760526E-2</v>
      </c>
      <c r="AB80" s="48">
        <v>15.654299999999999</v>
      </c>
      <c r="AC80" s="48">
        <f t="shared" si="381"/>
        <v>2.2729054513144886E-2</v>
      </c>
      <c r="AD80" s="48">
        <v>21.007200000000001</v>
      </c>
      <c r="AE80" s="48">
        <f t="shared" si="381"/>
        <v>-1.4287926350314506E-2</v>
      </c>
      <c r="AF80" s="48">
        <v>10.639699999999999</v>
      </c>
      <c r="AG80" s="48">
        <f t="shared" si="381"/>
        <v>0</v>
      </c>
      <c r="AH80" s="48">
        <v>10.1394</v>
      </c>
      <c r="AI80" s="48">
        <f t="shared" si="381"/>
        <v>3.4674884689171126E-2</v>
      </c>
      <c r="AJ80" s="48">
        <v>3.5099</v>
      </c>
      <c r="AK80" s="48">
        <f t="shared" si="381"/>
        <v>1.4715235617230427E-2</v>
      </c>
      <c r="AL80" s="48">
        <v>12.3</v>
      </c>
      <c r="AM80" s="48">
        <f t="shared" si="381"/>
        <v>8.19672131147553E-3</v>
      </c>
      <c r="AN80" s="48"/>
      <c r="AO80" s="48" t="e">
        <f t="shared" si="381"/>
        <v>#DIV/0!</v>
      </c>
      <c r="AP80" s="48"/>
      <c r="AQ80" s="48" t="e">
        <f t="shared" si="381"/>
        <v>#DIV/0!</v>
      </c>
      <c r="AR80" s="48">
        <v>15.029400000000001</v>
      </c>
      <c r="AS80" s="48">
        <f t="shared" si="381"/>
        <v>-2.7867351407301344E-3</v>
      </c>
      <c r="AT80" s="48"/>
      <c r="AU80" s="48" t="e">
        <f t="shared" si="381"/>
        <v>#DIV/0!</v>
      </c>
      <c r="AV80" s="48">
        <v>26.560500000000001</v>
      </c>
      <c r="AW80" s="48">
        <f t="shared" si="381"/>
        <v>6.9110098490421379E-3</v>
      </c>
      <c r="AX80" s="48">
        <v>64.165800000000004</v>
      </c>
      <c r="AY80" s="48">
        <f t="shared" si="381"/>
        <v>7.6920660845531952E-3</v>
      </c>
    </row>
    <row r="81" spans="1:51" outlineLevel="1" x14ac:dyDescent="0.2">
      <c r="A81" s="136">
        <v>42331</v>
      </c>
      <c r="B81" s="48">
        <v>20.9923</v>
      </c>
      <c r="C81" s="48">
        <f t="shared" si="316"/>
        <v>-1.2768178782719963E-2</v>
      </c>
      <c r="D81" s="48">
        <v>19.319500000000001</v>
      </c>
      <c r="E81" s="48">
        <f t="shared" si="316"/>
        <v>7.6094212876038902E-3</v>
      </c>
      <c r="F81" s="48">
        <v>53.982799999999997</v>
      </c>
      <c r="G81" s="48">
        <f t="shared" ref="G81:K81" si="382">F81/F80-1</f>
        <v>-1.6950263686955624E-2</v>
      </c>
      <c r="H81">
        <v>10.805</v>
      </c>
      <c r="I81" s="48">
        <f t="shared" si="311"/>
        <v>0</v>
      </c>
      <c r="J81" s="48">
        <v>22.759799999999998</v>
      </c>
      <c r="K81" s="48">
        <f t="shared" si="382"/>
        <v>-2.2345360824742366E-2</v>
      </c>
      <c r="L81" s="48">
        <v>13.758100000000001</v>
      </c>
      <c r="M81" s="48">
        <f t="shared" ref="M81:O81" si="383">L81/L80-1</f>
        <v>0</v>
      </c>
      <c r="N81" s="48">
        <v>7.8728999999999996</v>
      </c>
      <c r="O81" s="48">
        <f t="shared" si="383"/>
        <v>9.6179740699418037E-3</v>
      </c>
      <c r="P81" s="48">
        <v>20.7681</v>
      </c>
      <c r="Q81" s="48">
        <f t="shared" ref="Q81" si="384">P81/P80-1</f>
        <v>-2.9410115247646917E-2</v>
      </c>
      <c r="R81" s="48">
        <v>9.0820000000000007</v>
      </c>
      <c r="S81" s="48">
        <f t="shared" ref="S81:U81" si="385">R81/R80-1</f>
        <v>0</v>
      </c>
      <c r="T81" s="48">
        <v>44.939799999999998</v>
      </c>
      <c r="U81" s="48">
        <f t="shared" si="385"/>
        <v>-1.3794647167774121E-2</v>
      </c>
      <c r="V81" s="48"/>
      <c r="W81" s="48"/>
      <c r="X81" s="48">
        <v>6.7279</v>
      </c>
      <c r="Y81" s="48">
        <f t="shared" ref="Y81:AY81" si="386">X81/X80-1</f>
        <v>-1.3793608912342381E-2</v>
      </c>
      <c r="Z81" s="48">
        <v>8.9323999999999995</v>
      </c>
      <c r="AA81" s="48">
        <f t="shared" si="386"/>
        <v>0</v>
      </c>
      <c r="AB81" s="48">
        <v>15.654299999999999</v>
      </c>
      <c r="AC81" s="48">
        <f t="shared" si="386"/>
        <v>0</v>
      </c>
      <c r="AD81" s="48">
        <v>20.7028</v>
      </c>
      <c r="AE81" s="48">
        <f t="shared" si="386"/>
        <v>-1.4490270002665784E-2</v>
      </c>
      <c r="AF81" s="48">
        <v>10.465299999999999</v>
      </c>
      <c r="AG81" s="48">
        <f t="shared" si="386"/>
        <v>-1.6391439608259617E-2</v>
      </c>
      <c r="AH81" s="48">
        <v>10.4793</v>
      </c>
      <c r="AI81" s="48">
        <f t="shared" si="386"/>
        <v>3.352269365051197E-2</v>
      </c>
      <c r="AJ81" s="48">
        <v>3.3573</v>
      </c>
      <c r="AK81" s="48">
        <f t="shared" si="386"/>
        <v>-4.3477022137382804E-2</v>
      </c>
      <c r="AL81" s="48">
        <v>12.4</v>
      </c>
      <c r="AM81" s="48">
        <f t="shared" si="386"/>
        <v>8.1300813008129413E-3</v>
      </c>
      <c r="AN81" s="48"/>
      <c r="AO81" s="48" t="e">
        <f t="shared" si="386"/>
        <v>#DIV/0!</v>
      </c>
      <c r="AP81" s="48"/>
      <c r="AQ81" s="48" t="e">
        <f t="shared" si="386"/>
        <v>#DIV/0!</v>
      </c>
      <c r="AR81" s="48">
        <v>15.1134</v>
      </c>
      <c r="AS81" s="48">
        <f t="shared" si="386"/>
        <v>5.5890454708771298E-3</v>
      </c>
      <c r="AT81" s="48"/>
      <c r="AU81" s="48" t="e">
        <f t="shared" si="386"/>
        <v>#DIV/0!</v>
      </c>
      <c r="AV81" s="48">
        <v>26.560500000000001</v>
      </c>
      <c r="AW81" s="48">
        <f t="shared" si="386"/>
        <v>0</v>
      </c>
      <c r="AX81" s="48">
        <v>62.206600000000002</v>
      </c>
      <c r="AY81" s="48">
        <f t="shared" si="386"/>
        <v>-3.0533399412147944E-2</v>
      </c>
    </row>
    <row r="82" spans="1:51" outlineLevel="1" x14ac:dyDescent="0.2">
      <c r="A82" s="136">
        <v>42332</v>
      </c>
      <c r="B82" s="48">
        <v>20.7209</v>
      </c>
      <c r="C82" s="48">
        <f t="shared" si="316"/>
        <v>-1.2928549992139993E-2</v>
      </c>
      <c r="D82" s="48">
        <v>19.027799999999999</v>
      </c>
      <c r="E82" s="48">
        <f t="shared" si="316"/>
        <v>-1.5098734439297212E-2</v>
      </c>
      <c r="F82" s="48">
        <v>53.052100000000003</v>
      </c>
      <c r="G82" s="48">
        <f t="shared" ref="G82:K82" si="387">F82/F81-1</f>
        <v>-1.7240676659973087E-2</v>
      </c>
      <c r="H82">
        <v>10.583</v>
      </c>
      <c r="I82" s="48">
        <f t="shared" si="311"/>
        <v>-2.0546043498380295E-2</v>
      </c>
      <c r="J82" s="48">
        <v>23.084900000000001</v>
      </c>
      <c r="K82" s="48">
        <f t="shared" si="387"/>
        <v>1.4283956801026454E-2</v>
      </c>
      <c r="L82" s="48">
        <v>13.7104</v>
      </c>
      <c r="M82" s="48">
        <f t="shared" ref="M82:O82" si="388">L82/L81-1</f>
        <v>-3.4670485023368114E-3</v>
      </c>
      <c r="N82" s="48">
        <v>7.7979000000000003</v>
      </c>
      <c r="O82" s="48">
        <f t="shared" si="388"/>
        <v>-9.5263498837784288E-3</v>
      </c>
      <c r="P82" s="48">
        <v>20.600300000000001</v>
      </c>
      <c r="Q82" s="48">
        <f t="shared" ref="Q82" si="389">P82/P81-1</f>
        <v>-8.0796991539909824E-3</v>
      </c>
      <c r="R82" s="48">
        <v>9.0402000000000005</v>
      </c>
      <c r="S82" s="48">
        <f t="shared" ref="S82:U82" si="390">R82/R81-1</f>
        <v>-4.6025104602510636E-3</v>
      </c>
      <c r="T82" s="48">
        <v>44.311300000000003</v>
      </c>
      <c r="U82" s="48">
        <f t="shared" si="390"/>
        <v>-1.3985375991882321E-2</v>
      </c>
      <c r="V82" s="48"/>
      <c r="W82" s="48"/>
      <c r="X82" s="48">
        <v>6.6337999999999999</v>
      </c>
      <c r="Y82" s="48">
        <f t="shared" ref="Y82:AY82" si="391">X82/X81-1</f>
        <v>-1.3986533688075009E-2</v>
      </c>
      <c r="Z82" s="48">
        <v>8.8733000000000004</v>
      </c>
      <c r="AA82" s="48">
        <f t="shared" si="391"/>
        <v>-6.6163629035868032E-3</v>
      </c>
      <c r="AB82" s="48">
        <v>15.828200000000001</v>
      </c>
      <c r="AC82" s="48">
        <f t="shared" si="391"/>
        <v>1.1108768836677552E-2</v>
      </c>
      <c r="AD82" s="48">
        <v>20.093900000000001</v>
      </c>
      <c r="AE82" s="48">
        <f t="shared" si="391"/>
        <v>-2.9411480572676063E-2</v>
      </c>
      <c r="AF82" s="48">
        <v>10.639699999999999</v>
      </c>
      <c r="AG82" s="48">
        <f t="shared" si="391"/>
        <v>1.6664596332642168E-2</v>
      </c>
      <c r="AH82" s="48">
        <v>10.196099999999999</v>
      </c>
      <c r="AI82" s="48">
        <f t="shared" si="391"/>
        <v>-2.7024705848673225E-2</v>
      </c>
      <c r="AJ82" s="48">
        <v>3.4590000000000001</v>
      </c>
      <c r="AK82" s="48">
        <f t="shared" si="391"/>
        <v>3.0292199088553406E-2</v>
      </c>
      <c r="AL82" s="48">
        <v>12.3</v>
      </c>
      <c r="AM82" s="48">
        <f t="shared" si="391"/>
        <v>-8.0645161290322509E-3</v>
      </c>
      <c r="AN82" s="48"/>
      <c r="AO82" s="48" t="e">
        <f t="shared" si="391"/>
        <v>#DIV/0!</v>
      </c>
      <c r="AP82" s="48"/>
      <c r="AQ82" s="48" t="e">
        <f t="shared" si="391"/>
        <v>#DIV/0!</v>
      </c>
      <c r="AR82" s="48">
        <v>14.903499999999999</v>
      </c>
      <c r="AS82" s="48">
        <f t="shared" si="391"/>
        <v>-1.3888337501819614E-2</v>
      </c>
      <c r="AT82" s="48"/>
      <c r="AU82" s="48" t="e">
        <f t="shared" si="391"/>
        <v>#DIV/0!</v>
      </c>
      <c r="AV82" s="48">
        <v>26.3782</v>
      </c>
      <c r="AW82" s="48">
        <f t="shared" si="391"/>
        <v>-6.8635756103989642E-3</v>
      </c>
      <c r="AX82" s="48">
        <v>60.247300000000003</v>
      </c>
      <c r="AY82" s="48">
        <f t="shared" si="391"/>
        <v>-3.1496657910896841E-2</v>
      </c>
    </row>
    <row r="83" spans="1:51" outlineLevel="1" x14ac:dyDescent="0.2">
      <c r="A83" s="136">
        <v>42333</v>
      </c>
      <c r="B83" s="48">
        <v>20.449400000000001</v>
      </c>
      <c r="C83" s="48">
        <f t="shared" si="316"/>
        <v>-1.3102712720007292E-2</v>
      </c>
      <c r="D83" s="48">
        <v>18.882000000000001</v>
      </c>
      <c r="E83" s="48">
        <f t="shared" si="316"/>
        <v>-7.6624728029514033E-3</v>
      </c>
      <c r="F83" s="48">
        <v>53.052100000000003</v>
      </c>
      <c r="G83" s="48">
        <f t="shared" ref="G83:K83" si="392">F83/F82-1</f>
        <v>0</v>
      </c>
      <c r="H83">
        <v>10.583</v>
      </c>
      <c r="I83" s="48">
        <f t="shared" si="311"/>
        <v>0</v>
      </c>
      <c r="J83" s="48">
        <v>22.434699999999999</v>
      </c>
      <c r="K83" s="48">
        <f t="shared" si="392"/>
        <v>-2.8165597425156785E-2</v>
      </c>
      <c r="L83" s="48">
        <v>13.662599999999999</v>
      </c>
      <c r="M83" s="48">
        <f t="shared" ref="M83:O83" si="393">L83/L82-1</f>
        <v>-3.4864044812696893E-3</v>
      </c>
      <c r="N83" s="48">
        <v>7.7979000000000003</v>
      </c>
      <c r="O83" s="48">
        <f t="shared" si="393"/>
        <v>0</v>
      </c>
      <c r="P83" s="48">
        <v>20.977900000000002</v>
      </c>
      <c r="Q83" s="48">
        <f t="shared" ref="Q83" si="394">P83/P82-1</f>
        <v>1.8329830148104742E-2</v>
      </c>
      <c r="R83" s="48">
        <v>9.0402000000000005</v>
      </c>
      <c r="S83" s="48">
        <f t="shared" ref="S83:U83" si="395">R83/R82-1</f>
        <v>0</v>
      </c>
      <c r="T83" s="48">
        <v>44.311300000000003</v>
      </c>
      <c r="U83" s="48">
        <f t="shared" si="395"/>
        <v>0</v>
      </c>
      <c r="V83" s="48"/>
      <c r="W83" s="48"/>
      <c r="X83" s="48">
        <v>6.5396999999999998</v>
      </c>
      <c r="Y83" s="48">
        <f t="shared" ref="Y83:AY83" si="396">X83/X82-1</f>
        <v>-1.4184931713346782E-2</v>
      </c>
      <c r="Z83" s="48">
        <v>8.7548999999999992</v>
      </c>
      <c r="AA83" s="48">
        <f t="shared" si="396"/>
        <v>-1.3343400989485388E-2</v>
      </c>
      <c r="AB83" s="48">
        <v>15.871700000000001</v>
      </c>
      <c r="AC83" s="48">
        <f t="shared" si="396"/>
        <v>2.7482594356906809E-3</v>
      </c>
      <c r="AD83" s="48">
        <v>21.007200000000001</v>
      </c>
      <c r="AE83" s="48">
        <f t="shared" si="396"/>
        <v>4.5451604715859073E-2</v>
      </c>
      <c r="AF83" s="48">
        <v>10.639699999999999</v>
      </c>
      <c r="AG83" s="48">
        <f t="shared" si="396"/>
        <v>0</v>
      </c>
      <c r="AH83" s="48">
        <v>10.8758</v>
      </c>
      <c r="AI83" s="48">
        <f t="shared" si="396"/>
        <v>6.6662743598042473E-2</v>
      </c>
      <c r="AJ83" s="48">
        <v>3.4590000000000001</v>
      </c>
      <c r="AK83" s="48">
        <f t="shared" si="396"/>
        <v>0</v>
      </c>
      <c r="AL83" s="48">
        <v>12.1</v>
      </c>
      <c r="AM83" s="48">
        <f t="shared" si="396"/>
        <v>-1.6260162601626105E-2</v>
      </c>
      <c r="AN83" s="48"/>
      <c r="AO83" s="48" t="e">
        <f t="shared" si="396"/>
        <v>#DIV/0!</v>
      </c>
      <c r="AP83" s="48"/>
      <c r="AQ83" s="48" t="e">
        <f t="shared" si="396"/>
        <v>#DIV/0!</v>
      </c>
      <c r="AR83" s="48">
        <v>14.987500000000001</v>
      </c>
      <c r="AS83" s="48">
        <f t="shared" si="396"/>
        <v>5.6362599389405688E-3</v>
      </c>
      <c r="AT83" s="48"/>
      <c r="AU83" s="48" t="e">
        <f t="shared" si="396"/>
        <v>#DIV/0!</v>
      </c>
      <c r="AV83" s="48">
        <v>26.3782</v>
      </c>
      <c r="AW83" s="48">
        <f t="shared" si="396"/>
        <v>0</v>
      </c>
      <c r="AX83" s="48">
        <v>61.226900000000001</v>
      </c>
      <c r="AY83" s="48">
        <f t="shared" si="396"/>
        <v>1.6259649810032917E-2</v>
      </c>
    </row>
    <row r="84" spans="1:51" outlineLevel="1" x14ac:dyDescent="0.2">
      <c r="A84" s="136">
        <v>42334</v>
      </c>
      <c r="B84" s="48">
        <v>19.544599999999999</v>
      </c>
      <c r="C84" s="48">
        <f t="shared" si="316"/>
        <v>-4.4245796942697702E-2</v>
      </c>
      <c r="D84" s="48">
        <v>18.7362</v>
      </c>
      <c r="E84" s="48">
        <f t="shared" si="316"/>
        <v>-7.7216396568160484E-3</v>
      </c>
      <c r="F84" s="48">
        <v>53.517499999999998</v>
      </c>
      <c r="G84" s="48">
        <f t="shared" ref="G84:K84" si="397">F84/F83-1</f>
        <v>8.7725085340635278E-3</v>
      </c>
      <c r="H84">
        <v>10.731</v>
      </c>
      <c r="I84" s="48">
        <f t="shared" si="311"/>
        <v>1.3984692431257661E-2</v>
      </c>
      <c r="J84" s="48">
        <v>21.459199999999999</v>
      </c>
      <c r="K84" s="48">
        <f t="shared" si="397"/>
        <v>-4.3481749254503099E-2</v>
      </c>
      <c r="L84" s="48">
        <v>13.662599999999999</v>
      </c>
      <c r="M84" s="48">
        <f t="shared" ref="M84:O84" si="398">L84/L83-1</f>
        <v>0</v>
      </c>
      <c r="N84" s="48">
        <v>7.7229000000000001</v>
      </c>
      <c r="O84" s="48">
        <f t="shared" si="398"/>
        <v>-9.6179740699419147E-3</v>
      </c>
      <c r="P84" s="48">
        <v>20.558299999999999</v>
      </c>
      <c r="Q84" s="48">
        <f t="shared" ref="Q84" si="399">P84/P83-1</f>
        <v>-2.0002002106979333E-2</v>
      </c>
      <c r="R84" s="48">
        <v>8.9565000000000001</v>
      </c>
      <c r="S84" s="48">
        <f t="shared" ref="S84:U84" si="400">R84/R83-1</f>
        <v>-9.2586447202496203E-3</v>
      </c>
      <c r="T84" s="48">
        <v>43.997</v>
      </c>
      <c r="U84" s="48">
        <f t="shared" si="400"/>
        <v>-7.0929988513088738E-3</v>
      </c>
      <c r="V84" s="48"/>
      <c r="W84" s="48"/>
      <c r="X84" s="48">
        <v>6.5867000000000004</v>
      </c>
      <c r="Y84" s="48">
        <f t="shared" ref="Y84:AY84" si="401">X84/X83-1</f>
        <v>7.1868740156277866E-3</v>
      </c>
      <c r="Z84" s="48">
        <v>8.8733000000000004</v>
      </c>
      <c r="AA84" s="48">
        <f t="shared" si="401"/>
        <v>1.352385521250965E-2</v>
      </c>
      <c r="AB84" s="48">
        <v>16.9588</v>
      </c>
      <c r="AC84" s="48">
        <f t="shared" si="401"/>
        <v>6.8492978067881793E-2</v>
      </c>
      <c r="AD84" s="48">
        <v>20.550599999999999</v>
      </c>
      <c r="AE84" s="48">
        <f t="shared" si="401"/>
        <v>-2.1735405003998731E-2</v>
      </c>
      <c r="AF84" s="48">
        <v>10.1746</v>
      </c>
      <c r="AG84" s="48">
        <f t="shared" si="401"/>
        <v>-4.3713638542440036E-2</v>
      </c>
      <c r="AH84" s="48">
        <v>10.1394</v>
      </c>
      <c r="AI84" s="48">
        <f t="shared" si="401"/>
        <v>-6.7709961566045695E-2</v>
      </c>
      <c r="AJ84" s="48">
        <v>3.4590000000000001</v>
      </c>
      <c r="AK84" s="48">
        <f t="shared" si="401"/>
        <v>0</v>
      </c>
      <c r="AL84" s="48">
        <v>11.8</v>
      </c>
      <c r="AM84" s="48">
        <f t="shared" si="401"/>
        <v>-2.4793388429751984E-2</v>
      </c>
      <c r="AN84" s="48"/>
      <c r="AO84" s="48" t="e">
        <f t="shared" si="401"/>
        <v>#DIV/0!</v>
      </c>
      <c r="AP84" s="48"/>
      <c r="AQ84" s="48" t="e">
        <f t="shared" si="401"/>
        <v>#DIV/0!</v>
      </c>
      <c r="AR84" s="48">
        <v>15.029400000000001</v>
      </c>
      <c r="AS84" s="48">
        <f t="shared" si="401"/>
        <v>2.7956630525438619E-3</v>
      </c>
      <c r="AT84" s="48"/>
      <c r="AU84" s="48" t="e">
        <f t="shared" si="401"/>
        <v>#DIV/0!</v>
      </c>
      <c r="AV84" s="48">
        <v>26.256599999999999</v>
      </c>
      <c r="AW84" s="48">
        <f t="shared" si="401"/>
        <v>-4.6098672388563688E-3</v>
      </c>
      <c r="AX84" s="48">
        <v>60.247300000000003</v>
      </c>
      <c r="AY84" s="48">
        <f t="shared" si="401"/>
        <v>-1.5999503486212707E-2</v>
      </c>
    </row>
    <row r="85" spans="1:51" outlineLevel="1" x14ac:dyDescent="0.2">
      <c r="A85" s="136">
        <v>42335</v>
      </c>
      <c r="B85" s="48">
        <v>19.273099999999999</v>
      </c>
      <c r="C85" s="48">
        <f t="shared" si="316"/>
        <v>-1.3891305015195976E-2</v>
      </c>
      <c r="D85" s="48">
        <v>18.6633</v>
      </c>
      <c r="E85" s="48">
        <f t="shared" si="316"/>
        <v>-3.8908636756652681E-3</v>
      </c>
      <c r="F85" s="48">
        <v>51.190600000000003</v>
      </c>
      <c r="G85" s="48">
        <f t="shared" ref="G85:K85" si="402">F85/F84-1</f>
        <v>-4.3479235764002366E-2</v>
      </c>
      <c r="H85">
        <v>10.731</v>
      </c>
      <c r="I85" s="48">
        <f t="shared" si="311"/>
        <v>0</v>
      </c>
      <c r="J85" s="48">
        <v>21.7194</v>
      </c>
      <c r="K85" s="48">
        <f t="shared" si="402"/>
        <v>1.2125335520429603E-2</v>
      </c>
      <c r="L85" s="48">
        <v>13.567</v>
      </c>
      <c r="M85" s="48">
        <f t="shared" ref="M85:O85" si="403">L85/L84-1</f>
        <v>-6.9972040460819507E-3</v>
      </c>
      <c r="N85" s="48">
        <v>7.7229000000000001</v>
      </c>
      <c r="O85" s="48">
        <f t="shared" si="403"/>
        <v>0</v>
      </c>
      <c r="P85" s="48">
        <v>20.516400000000001</v>
      </c>
      <c r="Q85" s="48">
        <f t="shared" ref="Q85" si="404">P85/P84-1</f>
        <v>-2.0381062636500857E-3</v>
      </c>
      <c r="R85" s="48">
        <v>8.7471999999999994</v>
      </c>
      <c r="S85" s="48">
        <f t="shared" ref="S85:U85" si="405">R85/R84-1</f>
        <v>-2.3368503321610112E-2</v>
      </c>
      <c r="T85" s="48">
        <v>43.368499999999997</v>
      </c>
      <c r="U85" s="48">
        <f t="shared" si="405"/>
        <v>-1.4285064890788068E-2</v>
      </c>
      <c r="V85" s="48"/>
      <c r="W85" s="48"/>
      <c r="X85" s="48">
        <v>6.3514999999999997</v>
      </c>
      <c r="Y85" s="48">
        <f t="shared" ref="Y85:AY85" si="406">X85/X84-1</f>
        <v>-3.570832131416346E-2</v>
      </c>
      <c r="Z85" s="48">
        <v>8.8733000000000004</v>
      </c>
      <c r="AA85" s="48">
        <f t="shared" si="406"/>
        <v>0</v>
      </c>
      <c r="AB85" s="48">
        <v>16.697900000000001</v>
      </c>
      <c r="AC85" s="48">
        <f t="shared" si="406"/>
        <v>-1.5384343231832465E-2</v>
      </c>
      <c r="AD85" s="48">
        <v>20.550599999999999</v>
      </c>
      <c r="AE85" s="48">
        <f t="shared" si="406"/>
        <v>0</v>
      </c>
      <c r="AF85" s="48">
        <v>10.290800000000001</v>
      </c>
      <c r="AG85" s="48">
        <f t="shared" si="406"/>
        <v>1.1420596387081705E-2</v>
      </c>
      <c r="AH85" s="48">
        <v>9.4596999999999998</v>
      </c>
      <c r="AI85" s="48">
        <f t="shared" si="406"/>
        <v>-6.703552478450403E-2</v>
      </c>
      <c r="AJ85" s="48">
        <v>3.4590000000000001</v>
      </c>
      <c r="AK85" s="48">
        <f t="shared" si="406"/>
        <v>0</v>
      </c>
      <c r="AL85" s="48">
        <v>11.7</v>
      </c>
      <c r="AM85" s="48">
        <f t="shared" si="406"/>
        <v>-8.4745762711865291E-3</v>
      </c>
      <c r="AN85" s="48"/>
      <c r="AO85" s="48" t="e">
        <f t="shared" si="406"/>
        <v>#DIV/0!</v>
      </c>
      <c r="AP85" s="48"/>
      <c r="AQ85" s="48" t="e">
        <f t="shared" si="406"/>
        <v>#DIV/0!</v>
      </c>
      <c r="AR85" s="48">
        <v>14.861499999999999</v>
      </c>
      <c r="AS85" s="48">
        <f t="shared" si="406"/>
        <v>-1.1171437316193633E-2</v>
      </c>
      <c r="AT85" s="48"/>
      <c r="AU85" s="48" t="e">
        <f t="shared" si="406"/>
        <v>#DIV/0!</v>
      </c>
      <c r="AV85" s="48">
        <v>25.891999999999999</v>
      </c>
      <c r="AW85" s="48">
        <f t="shared" si="406"/>
        <v>-1.388603246421849E-2</v>
      </c>
      <c r="AX85" s="48">
        <v>60.737099999999998</v>
      </c>
      <c r="AY85" s="48">
        <f t="shared" si="406"/>
        <v>8.1298249050163474E-3</v>
      </c>
    </row>
    <row r="86" spans="1:51" outlineLevel="1" x14ac:dyDescent="0.2">
      <c r="A86" s="136">
        <v>42338</v>
      </c>
      <c r="B86" s="48">
        <v>18.4588</v>
      </c>
      <c r="C86" s="48">
        <f t="shared" si="316"/>
        <v>-4.2250597983718219E-2</v>
      </c>
      <c r="D86" s="48">
        <v>18.225899999999999</v>
      </c>
      <c r="E86" s="48">
        <f t="shared" si="316"/>
        <v>-2.3436369773834231E-2</v>
      </c>
      <c r="F86" s="48">
        <v>50.259900000000002</v>
      </c>
      <c r="G86" s="48">
        <f t="shared" ref="G86:K86" si="407">F86/F85-1</f>
        <v>-1.8181072306243773E-2</v>
      </c>
      <c r="H86">
        <v>10.731</v>
      </c>
      <c r="I86" s="48">
        <f t="shared" si="311"/>
        <v>0</v>
      </c>
      <c r="J86" s="48">
        <v>21.654299999999999</v>
      </c>
      <c r="K86" s="48">
        <f t="shared" si="407"/>
        <v>-2.997320367965961E-3</v>
      </c>
      <c r="L86" s="48">
        <v>13.614800000000001</v>
      </c>
      <c r="M86" s="48">
        <f t="shared" ref="M86:O86" si="408">L86/L85-1</f>
        <v>3.5232549568806615E-3</v>
      </c>
      <c r="N86" s="48">
        <v>7.5730000000000004</v>
      </c>
      <c r="O86" s="48">
        <f t="shared" si="408"/>
        <v>-1.9409807196778428E-2</v>
      </c>
      <c r="P86" s="48">
        <v>20.264600000000002</v>
      </c>
      <c r="Q86" s="48">
        <f t="shared" ref="Q86" si="409">P86/P85-1</f>
        <v>-1.2273108342594208E-2</v>
      </c>
      <c r="R86" s="48">
        <v>8.7471999999999994</v>
      </c>
      <c r="S86" s="48">
        <f t="shared" ref="S86:U86" si="410">R86/R85-1</f>
        <v>0</v>
      </c>
      <c r="T86" s="48">
        <v>43.997</v>
      </c>
      <c r="U86" s="48">
        <f t="shared" si="410"/>
        <v>1.4492085269262267E-2</v>
      </c>
      <c r="V86" s="48"/>
      <c r="W86" s="48"/>
      <c r="X86" s="48">
        <v>6.3514999999999997</v>
      </c>
      <c r="Y86" s="48">
        <f t="shared" ref="Y86:AY86" si="411">X86/X85-1</f>
        <v>0</v>
      </c>
      <c r="Z86" s="48">
        <v>8.7548999999999992</v>
      </c>
      <c r="AA86" s="48">
        <f t="shared" si="411"/>
        <v>-1.3343400989485388E-2</v>
      </c>
      <c r="AB86" s="48">
        <v>16.915299999999998</v>
      </c>
      <c r="AC86" s="48">
        <f t="shared" si="411"/>
        <v>1.3019601267225012E-2</v>
      </c>
      <c r="AD86" s="48">
        <v>20.398299999999999</v>
      </c>
      <c r="AE86" s="48">
        <f t="shared" si="411"/>
        <v>-7.4109758352554067E-3</v>
      </c>
      <c r="AF86" s="48">
        <v>10.349</v>
      </c>
      <c r="AG86" s="48">
        <f t="shared" si="411"/>
        <v>5.6555369844908387E-3</v>
      </c>
      <c r="AH86" s="48">
        <v>8.8366000000000007</v>
      </c>
      <c r="AI86" s="48">
        <f t="shared" si="411"/>
        <v>-6.586889647663241E-2</v>
      </c>
      <c r="AJ86" s="48">
        <v>3.4590000000000001</v>
      </c>
      <c r="AK86" s="48">
        <f t="shared" si="411"/>
        <v>0</v>
      </c>
      <c r="AL86" s="48">
        <v>11</v>
      </c>
      <c r="AM86" s="48">
        <f t="shared" si="411"/>
        <v>-5.9829059829059728E-2</v>
      </c>
      <c r="AN86" s="48"/>
      <c r="AO86" s="48" t="e">
        <f t="shared" si="411"/>
        <v>#DIV/0!</v>
      </c>
      <c r="AP86" s="48"/>
      <c r="AQ86" s="48" t="e">
        <f t="shared" si="411"/>
        <v>#DIV/0!</v>
      </c>
      <c r="AR86" s="48">
        <v>14.6936</v>
      </c>
      <c r="AS86" s="48">
        <f t="shared" si="411"/>
        <v>-1.1297648285839235E-2</v>
      </c>
      <c r="AT86" s="48"/>
      <c r="AU86" s="48" t="e">
        <f t="shared" si="411"/>
        <v>#DIV/0!</v>
      </c>
      <c r="AV86" s="48">
        <v>26.013500000000001</v>
      </c>
      <c r="AW86" s="48">
        <f t="shared" si="411"/>
        <v>4.6925691333230546E-3</v>
      </c>
      <c r="AX86" s="48">
        <v>60.737099999999998</v>
      </c>
      <c r="AY86" s="48">
        <f t="shared" si="411"/>
        <v>0</v>
      </c>
    </row>
    <row r="87" spans="1:51" outlineLevel="1" x14ac:dyDescent="0.2">
      <c r="A87" s="136">
        <v>42339</v>
      </c>
      <c r="B87" s="48">
        <v>18.7302</v>
      </c>
      <c r="C87" s="48">
        <f t="shared" si="316"/>
        <v>1.4703014280451621E-2</v>
      </c>
      <c r="D87" s="48">
        <v>17.9343</v>
      </c>
      <c r="E87" s="48">
        <f t="shared" si="316"/>
        <v>-1.5999209915559698E-2</v>
      </c>
      <c r="F87" s="48">
        <v>48.398400000000002</v>
      </c>
      <c r="G87" s="48">
        <f t="shared" ref="G87:K87" si="412">F87/F86-1</f>
        <v>-3.7037479183205657E-2</v>
      </c>
      <c r="H87">
        <v>10.509</v>
      </c>
      <c r="I87" s="48">
        <f t="shared" si="311"/>
        <v>-2.0687727145652701E-2</v>
      </c>
      <c r="J87" s="48">
        <v>21.1341</v>
      </c>
      <c r="K87" s="48">
        <f t="shared" si="412"/>
        <v>-2.4022942325542695E-2</v>
      </c>
      <c r="L87" s="48">
        <v>13.4237</v>
      </c>
      <c r="M87" s="48">
        <f t="shared" ref="M87:O87" si="413">L87/L86-1</f>
        <v>-1.4036195904456927E-2</v>
      </c>
      <c r="N87" s="48">
        <v>7.423</v>
      </c>
      <c r="O87" s="48">
        <f t="shared" si="413"/>
        <v>-1.9807209824376115E-2</v>
      </c>
      <c r="P87" s="48">
        <v>20.2227</v>
      </c>
      <c r="Q87" s="48">
        <f t="shared" ref="Q87" si="414">P87/P86-1</f>
        <v>-2.0676450559103943E-3</v>
      </c>
      <c r="R87" s="48">
        <v>8.8727999999999998</v>
      </c>
      <c r="S87" s="48">
        <f t="shared" ref="S87:U87" si="415">R87/R86-1</f>
        <v>1.4358880556063713E-2</v>
      </c>
      <c r="T87" s="48">
        <v>44.311300000000003</v>
      </c>
      <c r="U87" s="48">
        <f t="shared" si="415"/>
        <v>7.1436688865149645E-3</v>
      </c>
      <c r="V87" s="48"/>
      <c r="W87" s="48"/>
      <c r="X87" s="48">
        <v>6.2103999999999999</v>
      </c>
      <c r="Y87" s="48">
        <f t="shared" ref="Y87:AY87" si="416">X87/X86-1</f>
        <v>-2.2215224750058993E-2</v>
      </c>
      <c r="Z87" s="48">
        <v>8.7548999999999992</v>
      </c>
      <c r="AA87" s="48">
        <f t="shared" si="416"/>
        <v>0</v>
      </c>
      <c r="AB87" s="48">
        <v>16.8718</v>
      </c>
      <c r="AC87" s="48">
        <f t="shared" si="416"/>
        <v>-2.57163632924029E-3</v>
      </c>
      <c r="AD87" s="48">
        <v>20.550599999999999</v>
      </c>
      <c r="AE87" s="48">
        <f t="shared" si="416"/>
        <v>7.4663084668820101E-3</v>
      </c>
      <c r="AF87" s="48">
        <v>10.290800000000001</v>
      </c>
      <c r="AG87" s="48">
        <f t="shared" si="416"/>
        <v>-5.6237317615227544E-3</v>
      </c>
      <c r="AH87" s="48">
        <v>8.2702000000000009</v>
      </c>
      <c r="AI87" s="48">
        <f t="shared" si="416"/>
        <v>-6.409705090193063E-2</v>
      </c>
      <c r="AJ87" s="48">
        <v>3.5099</v>
      </c>
      <c r="AK87" s="48">
        <f t="shared" si="416"/>
        <v>1.4715235617230427E-2</v>
      </c>
      <c r="AL87" s="48">
        <v>10.9</v>
      </c>
      <c r="AM87" s="48">
        <f t="shared" si="416"/>
        <v>-9.0909090909090384E-3</v>
      </c>
      <c r="AN87" s="48"/>
      <c r="AO87" s="48" t="e">
        <f t="shared" si="416"/>
        <v>#DIV/0!</v>
      </c>
      <c r="AP87" s="48"/>
      <c r="AQ87" s="48" t="e">
        <f t="shared" si="416"/>
        <v>#DIV/0!</v>
      </c>
      <c r="AR87" s="48">
        <v>14.861499999999999</v>
      </c>
      <c r="AS87" s="48">
        <f t="shared" si="416"/>
        <v>1.1426743616268276E-2</v>
      </c>
      <c r="AT87" s="48"/>
      <c r="AU87" s="48" t="e">
        <f t="shared" si="416"/>
        <v>#DIV/0!</v>
      </c>
      <c r="AV87" s="48">
        <v>26.013500000000001</v>
      </c>
      <c r="AW87" s="48">
        <f t="shared" si="416"/>
        <v>0</v>
      </c>
      <c r="AX87" s="48">
        <v>59.7575</v>
      </c>
      <c r="AY87" s="48">
        <f t="shared" si="416"/>
        <v>-1.6128527703825113E-2</v>
      </c>
    </row>
    <row r="88" spans="1:51" outlineLevel="1" x14ac:dyDescent="0.2">
      <c r="A88" s="136">
        <v>42340</v>
      </c>
      <c r="B88" s="48">
        <v>19.182600000000001</v>
      </c>
      <c r="C88" s="48">
        <f t="shared" si="316"/>
        <v>2.4153506102444267E-2</v>
      </c>
      <c r="D88" s="48">
        <v>17.4969</v>
      </c>
      <c r="E88" s="48">
        <f t="shared" si="316"/>
        <v>-2.4389019922717914E-2</v>
      </c>
      <c r="F88" s="48">
        <v>47.002299999999998</v>
      </c>
      <c r="G88" s="48">
        <f t="shared" ref="G88:K88" si="417">F88/F87-1</f>
        <v>-2.8845994908922701E-2</v>
      </c>
      <c r="H88">
        <v>10.952999999999999</v>
      </c>
      <c r="I88" s="48">
        <f t="shared" si="311"/>
        <v>4.2249500428204412E-2</v>
      </c>
      <c r="J88" s="48">
        <v>21.3292</v>
      </c>
      <c r="K88" s="48">
        <f t="shared" si="417"/>
        <v>9.2315263010962489E-3</v>
      </c>
      <c r="L88" s="48">
        <v>13.4237</v>
      </c>
      <c r="M88" s="48">
        <f t="shared" ref="M88:O88" si="418">L88/L87-1</f>
        <v>0</v>
      </c>
      <c r="N88" s="48">
        <v>7.4980000000000002</v>
      </c>
      <c r="O88" s="48">
        <f t="shared" si="418"/>
        <v>1.0103731644887537E-2</v>
      </c>
      <c r="P88" s="48">
        <v>20.3066</v>
      </c>
      <c r="Q88" s="48">
        <f t="shared" ref="Q88" si="419">P88/P87-1</f>
        <v>4.1488030777294682E-3</v>
      </c>
      <c r="R88" s="48">
        <v>8.9146000000000001</v>
      </c>
      <c r="S88" s="48">
        <f t="shared" ref="S88:U88" si="420">R88/R87-1</f>
        <v>4.71102695879555E-3</v>
      </c>
      <c r="T88" s="48">
        <v>44.625599999999999</v>
      </c>
      <c r="U88" s="48">
        <f t="shared" si="420"/>
        <v>7.0929988513086517E-3</v>
      </c>
      <c r="V88" s="48"/>
      <c r="W88" s="48"/>
      <c r="X88" s="48">
        <v>6.1162999999999998</v>
      </c>
      <c r="Y88" s="48">
        <f t="shared" ref="Y88:AY88" si="421">X88/X87-1</f>
        <v>-1.5152003091588262E-2</v>
      </c>
      <c r="Z88" s="48">
        <v>8.8140999999999998</v>
      </c>
      <c r="AA88" s="48">
        <f t="shared" si="421"/>
        <v>6.7619276062549361E-3</v>
      </c>
      <c r="AB88" s="48">
        <v>16.8718</v>
      </c>
      <c r="AC88" s="48">
        <f t="shared" si="421"/>
        <v>0</v>
      </c>
      <c r="AD88" s="48">
        <v>21.159500000000001</v>
      </c>
      <c r="AE88" s="48">
        <f t="shared" si="421"/>
        <v>2.9629305227098168E-2</v>
      </c>
      <c r="AF88" s="48">
        <v>10.4071</v>
      </c>
      <c r="AG88" s="48">
        <f t="shared" si="421"/>
        <v>1.1301356551482789E-2</v>
      </c>
      <c r="AH88" s="48">
        <v>8.2134999999999998</v>
      </c>
      <c r="AI88" s="48">
        <f t="shared" si="421"/>
        <v>-6.8559406060314521E-3</v>
      </c>
      <c r="AJ88" s="48">
        <v>3.5099</v>
      </c>
      <c r="AK88" s="48">
        <f t="shared" si="421"/>
        <v>0</v>
      </c>
      <c r="AL88" s="48">
        <v>11.2</v>
      </c>
      <c r="AM88" s="48">
        <f t="shared" si="421"/>
        <v>2.7522935779816349E-2</v>
      </c>
      <c r="AN88" s="48"/>
      <c r="AO88" s="48" t="e">
        <f t="shared" si="421"/>
        <v>#DIV/0!</v>
      </c>
      <c r="AP88" s="48"/>
      <c r="AQ88" s="48" t="e">
        <f t="shared" si="421"/>
        <v>#DIV/0!</v>
      </c>
      <c r="AR88" s="48">
        <v>14.8195</v>
      </c>
      <c r="AS88" s="48">
        <f t="shared" si="421"/>
        <v>-2.826094270430346E-3</v>
      </c>
      <c r="AT88" s="48"/>
      <c r="AU88" s="48" t="e">
        <f t="shared" si="421"/>
        <v>#DIV/0!</v>
      </c>
      <c r="AV88" s="48">
        <v>25.891999999999999</v>
      </c>
      <c r="AW88" s="48">
        <f t="shared" si="421"/>
        <v>-4.6706517769620204E-3</v>
      </c>
      <c r="AX88" s="48">
        <v>60.247300000000003</v>
      </c>
      <c r="AY88" s="48">
        <f t="shared" si="421"/>
        <v>8.1964606953102148E-3</v>
      </c>
    </row>
    <row r="89" spans="1:51" outlineLevel="1" x14ac:dyDescent="0.2">
      <c r="A89" s="136">
        <v>42341</v>
      </c>
      <c r="B89" s="48">
        <v>19.273099999999999</v>
      </c>
      <c r="C89" s="48">
        <f t="shared" si="316"/>
        <v>4.7178171884936226E-3</v>
      </c>
      <c r="D89" s="48">
        <v>17.569800000000001</v>
      </c>
      <c r="E89" s="48">
        <f t="shared" si="316"/>
        <v>4.1664523429865152E-3</v>
      </c>
      <c r="F89" s="48">
        <v>46.536900000000003</v>
      </c>
      <c r="G89" s="48">
        <f t="shared" ref="G89:K89" si="422">F89/F88-1</f>
        <v>-9.9016431110816594E-3</v>
      </c>
      <c r="H89">
        <v>10.879</v>
      </c>
      <c r="I89" s="48">
        <f t="shared" si="311"/>
        <v>-6.7561398703551712E-3</v>
      </c>
      <c r="J89" s="48">
        <v>21.199100000000001</v>
      </c>
      <c r="K89" s="48">
        <f t="shared" si="422"/>
        <v>-6.0996193012395894E-3</v>
      </c>
      <c r="L89" s="48">
        <v>12.946</v>
      </c>
      <c r="M89" s="48">
        <f t="shared" ref="M89:O89" si="423">L89/L88-1</f>
        <v>-3.5586313758501742E-2</v>
      </c>
      <c r="N89" s="48">
        <v>7.5730000000000004</v>
      </c>
      <c r="O89" s="48">
        <f t="shared" si="423"/>
        <v>1.00026673779674E-2</v>
      </c>
      <c r="P89" s="48">
        <v>20.348600000000001</v>
      </c>
      <c r="Q89" s="48">
        <f t="shared" ref="Q89" si="424">P89/P88-1</f>
        <v>2.0682930672786259E-3</v>
      </c>
      <c r="R89" s="48">
        <v>8.9565000000000001</v>
      </c>
      <c r="S89" s="48">
        <f t="shared" ref="S89:U89" si="425">R89/R88-1</f>
        <v>4.700154802234513E-3</v>
      </c>
      <c r="T89" s="48">
        <v>44.939799999999998</v>
      </c>
      <c r="U89" s="48">
        <f t="shared" si="425"/>
        <v>7.0408016923022565E-3</v>
      </c>
      <c r="V89" s="48"/>
      <c r="W89" s="48"/>
      <c r="X89" s="48">
        <v>6.1162999999999998</v>
      </c>
      <c r="Y89" s="48">
        <f t="shared" ref="Y89:AY89" si="426">X89/X88-1</f>
        <v>0</v>
      </c>
      <c r="Z89" s="48">
        <v>8.8140999999999998</v>
      </c>
      <c r="AA89" s="48">
        <f t="shared" si="426"/>
        <v>0</v>
      </c>
      <c r="AB89" s="48">
        <v>17.176200000000001</v>
      </c>
      <c r="AC89" s="48">
        <f t="shared" si="426"/>
        <v>1.8041939804881668E-2</v>
      </c>
      <c r="AD89" s="48">
        <v>22.529499999999999</v>
      </c>
      <c r="AE89" s="48">
        <f t="shared" si="426"/>
        <v>6.4746331435052706E-2</v>
      </c>
      <c r="AF89" s="48">
        <v>10.349</v>
      </c>
      <c r="AG89" s="48">
        <f t="shared" si="426"/>
        <v>-5.5827271766389908E-3</v>
      </c>
      <c r="AH89" s="48">
        <v>8.1569000000000003</v>
      </c>
      <c r="AI89" s="48">
        <f t="shared" si="426"/>
        <v>-6.8910939307237351E-3</v>
      </c>
      <c r="AJ89" s="48">
        <v>3.4081999999999999</v>
      </c>
      <c r="AK89" s="48">
        <f t="shared" si="426"/>
        <v>-2.8975184478190252E-2</v>
      </c>
      <c r="AL89" s="48">
        <v>11.5</v>
      </c>
      <c r="AM89" s="48">
        <f t="shared" si="426"/>
        <v>2.6785714285714413E-2</v>
      </c>
      <c r="AN89" s="48"/>
      <c r="AO89" s="48" t="e">
        <f t="shared" si="426"/>
        <v>#DIV/0!</v>
      </c>
      <c r="AP89" s="48"/>
      <c r="AQ89" s="48" t="e">
        <f t="shared" si="426"/>
        <v>#DIV/0!</v>
      </c>
      <c r="AR89" s="48">
        <v>14.7776</v>
      </c>
      <c r="AS89" s="48">
        <f t="shared" si="426"/>
        <v>-2.8273558487128536E-3</v>
      </c>
      <c r="AT89" s="48"/>
      <c r="AU89" s="48" t="e">
        <f t="shared" si="426"/>
        <v>#DIV/0!</v>
      </c>
      <c r="AV89" s="48">
        <v>26.013500000000001</v>
      </c>
      <c r="AW89" s="48">
        <f t="shared" si="426"/>
        <v>4.6925691333230546E-3</v>
      </c>
      <c r="AX89" s="48">
        <v>60.247300000000003</v>
      </c>
      <c r="AY89" s="48">
        <f t="shared" si="426"/>
        <v>0</v>
      </c>
    </row>
    <row r="90" spans="1:51" outlineLevel="1" x14ac:dyDescent="0.2">
      <c r="A90" s="136">
        <v>42342</v>
      </c>
      <c r="B90" s="48">
        <v>18.820699999999999</v>
      </c>
      <c r="C90" s="48">
        <f t="shared" si="316"/>
        <v>-2.3473130944165699E-2</v>
      </c>
      <c r="D90" s="48">
        <v>17.642700000000001</v>
      </c>
      <c r="E90" s="48">
        <f t="shared" si="316"/>
        <v>4.1491650445650841E-3</v>
      </c>
      <c r="F90" s="48">
        <v>46.071599999999997</v>
      </c>
      <c r="G90" s="48">
        <f t="shared" ref="G90:K90" si="427">F90/F89-1</f>
        <v>-9.9985173056221788E-3</v>
      </c>
      <c r="H90">
        <v>10.657</v>
      </c>
      <c r="I90" s="48">
        <f t="shared" si="311"/>
        <v>-2.0406287342586538E-2</v>
      </c>
      <c r="J90" s="48">
        <v>22.044499999999999</v>
      </c>
      <c r="K90" s="48">
        <f t="shared" si="427"/>
        <v>3.9879051469166038E-2</v>
      </c>
      <c r="L90" s="48">
        <v>12.9938</v>
      </c>
      <c r="M90" s="48">
        <f t="shared" ref="M90:O90" si="428">L90/L89-1</f>
        <v>3.6922601575777314E-3</v>
      </c>
      <c r="N90" s="48">
        <v>7.4980000000000002</v>
      </c>
      <c r="O90" s="48">
        <f t="shared" si="428"/>
        <v>-9.9036049121881131E-3</v>
      </c>
      <c r="P90" s="48">
        <v>20.096800000000002</v>
      </c>
      <c r="Q90" s="48">
        <f t="shared" ref="Q90" si="429">P90/P89-1</f>
        <v>-1.2374315677737058E-2</v>
      </c>
      <c r="R90" s="48">
        <v>8.9146000000000001</v>
      </c>
      <c r="S90" s="48">
        <f t="shared" ref="S90:U90" si="430">R90/R89-1</f>
        <v>-4.6781666945793221E-3</v>
      </c>
      <c r="T90" s="48">
        <v>45.254100000000001</v>
      </c>
      <c r="U90" s="48">
        <f t="shared" si="430"/>
        <v>6.9938005954632843E-3</v>
      </c>
      <c r="V90" s="48"/>
      <c r="W90" s="48"/>
      <c r="X90" s="48">
        <v>6.0692000000000004</v>
      </c>
      <c r="Y90" s="48">
        <f t="shared" ref="Y90:AY90" si="431">X90/X89-1</f>
        <v>-7.7007341039516675E-3</v>
      </c>
      <c r="Z90" s="48">
        <v>8.6958000000000002</v>
      </c>
      <c r="AA90" s="48">
        <f t="shared" si="431"/>
        <v>-1.3421676631760415E-2</v>
      </c>
      <c r="AB90" s="48">
        <v>17.828499999999998</v>
      </c>
      <c r="AC90" s="48">
        <f t="shared" si="431"/>
        <v>3.7976968130319699E-2</v>
      </c>
      <c r="AD90" s="48">
        <v>22.225100000000001</v>
      </c>
      <c r="AE90" s="48">
        <f t="shared" si="431"/>
        <v>-1.3511174238220902E-2</v>
      </c>
      <c r="AF90" s="48">
        <v>10.465299999999999</v>
      </c>
      <c r="AG90" s="48">
        <f t="shared" si="431"/>
        <v>1.1237800753695959E-2</v>
      </c>
      <c r="AH90" s="48">
        <v>7.5903999999999998</v>
      </c>
      <c r="AI90" s="48">
        <f t="shared" si="431"/>
        <v>-6.9450403952482032E-2</v>
      </c>
      <c r="AJ90" s="48">
        <v>3.4081999999999999</v>
      </c>
      <c r="AK90" s="48">
        <f t="shared" si="431"/>
        <v>0</v>
      </c>
      <c r="AL90" s="48">
        <v>11.4</v>
      </c>
      <c r="AM90" s="48">
        <f t="shared" si="431"/>
        <v>-8.6956521739129933E-3</v>
      </c>
      <c r="AN90" s="48"/>
      <c r="AO90" s="48" t="e">
        <f t="shared" si="431"/>
        <v>#DIV/0!</v>
      </c>
      <c r="AP90" s="48"/>
      <c r="AQ90" s="48" t="e">
        <f t="shared" si="431"/>
        <v>#DIV/0!</v>
      </c>
      <c r="AR90" s="48">
        <v>14.6936</v>
      </c>
      <c r="AS90" s="48">
        <f t="shared" si="431"/>
        <v>-5.6842789086184453E-3</v>
      </c>
      <c r="AT90" s="48"/>
      <c r="AU90" s="48" t="e">
        <f t="shared" si="431"/>
        <v>#DIV/0!</v>
      </c>
      <c r="AV90" s="48">
        <v>25.709599999999998</v>
      </c>
      <c r="AW90" s="48">
        <f t="shared" si="431"/>
        <v>-1.1682395679166624E-2</v>
      </c>
      <c r="AX90" s="48">
        <v>60.247300000000003</v>
      </c>
      <c r="AY90" s="48">
        <f t="shared" si="431"/>
        <v>0</v>
      </c>
    </row>
    <row r="91" spans="1:51" outlineLevel="1" x14ac:dyDescent="0.2">
      <c r="A91" s="136">
        <v>42345</v>
      </c>
      <c r="B91" s="48">
        <v>18.549199999999999</v>
      </c>
      <c r="C91" s="48">
        <f t="shared" si="316"/>
        <v>-1.4425605848879086E-2</v>
      </c>
      <c r="D91" s="48">
        <v>17.569800000000001</v>
      </c>
      <c r="E91" s="48">
        <f t="shared" si="316"/>
        <v>-4.1320206090904588E-3</v>
      </c>
      <c r="F91" s="48">
        <v>44.6755</v>
      </c>
      <c r="G91" s="48">
        <f t="shared" ref="G91:K91" si="432">F91/F90-1</f>
        <v>-3.0302832981706662E-2</v>
      </c>
      <c r="H91">
        <v>10.657</v>
      </c>
      <c r="I91" s="48">
        <f t="shared" si="311"/>
        <v>0</v>
      </c>
      <c r="J91" s="48">
        <v>21.589300000000001</v>
      </c>
      <c r="K91" s="48">
        <f t="shared" si="432"/>
        <v>-2.0649141509219926E-2</v>
      </c>
      <c r="L91" s="48">
        <v>12.898199999999999</v>
      </c>
      <c r="M91" s="48">
        <f t="shared" ref="M91:O91" si="433">L91/L90-1</f>
        <v>-7.3573550462529003E-3</v>
      </c>
      <c r="N91" s="48">
        <v>7.423</v>
      </c>
      <c r="O91" s="48">
        <f t="shared" si="433"/>
        <v>-1.0002667377967511E-2</v>
      </c>
      <c r="P91" s="48">
        <v>19.928999999999998</v>
      </c>
      <c r="Q91" s="48">
        <f t="shared" ref="Q91" si="434">P91/P90-1</f>
        <v>-8.3495879941086759E-3</v>
      </c>
      <c r="R91" s="48">
        <v>8.7890999999999995</v>
      </c>
      <c r="S91" s="48">
        <f t="shared" ref="S91:U91" si="435">R91/R90-1</f>
        <v>-1.4078029300249151E-2</v>
      </c>
      <c r="T91" s="48">
        <v>45.254100000000001</v>
      </c>
      <c r="U91" s="48">
        <f t="shared" si="435"/>
        <v>0</v>
      </c>
      <c r="V91" s="48"/>
      <c r="W91" s="48"/>
      <c r="X91" s="48">
        <v>6.1162999999999998</v>
      </c>
      <c r="Y91" s="48">
        <f t="shared" ref="Y91:AY91" si="436">X91/X90-1</f>
        <v>7.7604956172148132E-3</v>
      </c>
      <c r="Z91" s="48">
        <v>8.5183</v>
      </c>
      <c r="AA91" s="48">
        <f t="shared" si="436"/>
        <v>-2.0412152993399157E-2</v>
      </c>
      <c r="AB91" s="48">
        <v>17.306699999999999</v>
      </c>
      <c r="AC91" s="48">
        <f t="shared" si="436"/>
        <v>-2.9267745463723793E-2</v>
      </c>
      <c r="AD91" s="48">
        <v>22.377300000000002</v>
      </c>
      <c r="AE91" s="48">
        <f t="shared" si="436"/>
        <v>6.8481131693445274E-3</v>
      </c>
      <c r="AF91" s="48">
        <v>10.465299999999999</v>
      </c>
      <c r="AG91" s="48">
        <f t="shared" si="436"/>
        <v>0</v>
      </c>
      <c r="AH91" s="48">
        <v>7.0805999999999996</v>
      </c>
      <c r="AI91" s="48">
        <f t="shared" si="436"/>
        <v>-6.7163785834738698E-2</v>
      </c>
      <c r="AJ91" s="48">
        <v>3.4081999999999999</v>
      </c>
      <c r="AK91" s="48">
        <f t="shared" si="436"/>
        <v>0</v>
      </c>
      <c r="AL91" s="48">
        <v>11</v>
      </c>
      <c r="AM91" s="48">
        <f t="shared" si="436"/>
        <v>-3.5087719298245612E-2</v>
      </c>
      <c r="AN91" s="48"/>
      <c r="AO91" s="48" t="e">
        <f t="shared" si="436"/>
        <v>#DIV/0!</v>
      </c>
      <c r="AP91" s="48"/>
      <c r="AQ91" s="48" t="e">
        <f t="shared" si="436"/>
        <v>#DIV/0!</v>
      </c>
      <c r="AR91" s="48">
        <v>14.8195</v>
      </c>
      <c r="AS91" s="48">
        <f t="shared" si="436"/>
        <v>8.5683562911744726E-3</v>
      </c>
      <c r="AT91" s="48"/>
      <c r="AU91" s="48" t="e">
        <f t="shared" si="436"/>
        <v>#DIV/0!</v>
      </c>
      <c r="AV91" s="48">
        <v>25.709599999999998</v>
      </c>
      <c r="AW91" s="48">
        <f t="shared" si="436"/>
        <v>0</v>
      </c>
      <c r="AX91" s="48">
        <v>58.777799999999999</v>
      </c>
      <c r="AY91" s="48">
        <f t="shared" si="436"/>
        <v>-2.4391134540469039E-2</v>
      </c>
    </row>
    <row r="92" spans="1:51" outlineLevel="1" x14ac:dyDescent="0.2">
      <c r="A92" s="136">
        <v>42346</v>
      </c>
      <c r="B92" s="48">
        <v>19.0017</v>
      </c>
      <c r="C92" s="48">
        <f t="shared" si="316"/>
        <v>2.4394583054794916E-2</v>
      </c>
      <c r="D92" s="48">
        <v>17.569800000000001</v>
      </c>
      <c r="E92" s="48">
        <f t="shared" si="316"/>
        <v>0</v>
      </c>
      <c r="F92" s="48">
        <v>47.467700000000001</v>
      </c>
      <c r="G92" s="48">
        <f t="shared" ref="G92:K92" si="437">F92/F91-1</f>
        <v>6.2499580306879743E-2</v>
      </c>
      <c r="H92">
        <v>10.731</v>
      </c>
      <c r="I92" s="48">
        <f t="shared" si="311"/>
        <v>6.9437928122360049E-3</v>
      </c>
      <c r="J92" s="48">
        <v>21.394200000000001</v>
      </c>
      <c r="K92" s="48">
        <f t="shared" si="437"/>
        <v>-9.0368840119874339E-3</v>
      </c>
      <c r="L92" s="48">
        <v>12.946</v>
      </c>
      <c r="M92" s="48">
        <f t="shared" ref="M92:O92" si="438">L92/L91-1</f>
        <v>3.7059434649795442E-3</v>
      </c>
      <c r="N92" s="48">
        <v>7.4980000000000002</v>
      </c>
      <c r="O92" s="48">
        <f t="shared" si="438"/>
        <v>1.0103731644887537E-2</v>
      </c>
      <c r="P92" s="48">
        <v>20.558299999999999</v>
      </c>
      <c r="Q92" s="48">
        <f t="shared" ref="Q92" si="439">P92/P91-1</f>
        <v>3.1577098700386497E-2</v>
      </c>
      <c r="R92" s="48">
        <v>8.8308999999999997</v>
      </c>
      <c r="S92" s="48">
        <f t="shared" ref="S92:U92" si="440">R92/R91-1</f>
        <v>4.7558908193103822E-3</v>
      </c>
      <c r="T92" s="48">
        <v>45.254100000000001</v>
      </c>
      <c r="U92" s="48">
        <f t="shared" si="440"/>
        <v>0</v>
      </c>
      <c r="V92" s="48"/>
      <c r="W92" s="48"/>
      <c r="X92" s="48">
        <v>6.1162999999999998</v>
      </c>
      <c r="Y92" s="48">
        <f t="shared" ref="Y92:AY92" si="441">X92/X91-1</f>
        <v>0</v>
      </c>
      <c r="Z92" s="48">
        <v>8.4591999999999992</v>
      </c>
      <c r="AA92" s="48">
        <f t="shared" si="441"/>
        <v>-6.9380040618434169E-3</v>
      </c>
      <c r="AB92" s="48">
        <v>17.567599999999999</v>
      </c>
      <c r="AC92" s="48">
        <f t="shared" si="441"/>
        <v>1.5075086527183146E-2</v>
      </c>
      <c r="AD92" s="48">
        <v>22.834</v>
      </c>
      <c r="AE92" s="48">
        <f t="shared" si="441"/>
        <v>2.0409075268240429E-2</v>
      </c>
      <c r="AF92" s="48">
        <v>10.465299999999999</v>
      </c>
      <c r="AG92" s="48">
        <f t="shared" si="441"/>
        <v>0</v>
      </c>
      <c r="AH92" s="48">
        <v>7.0805999999999996</v>
      </c>
      <c r="AI92" s="48">
        <f t="shared" si="441"/>
        <v>0</v>
      </c>
      <c r="AJ92" s="48">
        <v>3.4590000000000001</v>
      </c>
      <c r="AK92" s="48">
        <f t="shared" si="441"/>
        <v>1.4905228566398643E-2</v>
      </c>
      <c r="AL92" s="48">
        <v>11.4</v>
      </c>
      <c r="AM92" s="48">
        <f t="shared" si="441"/>
        <v>3.6363636363636376E-2</v>
      </c>
      <c r="AN92" s="48"/>
      <c r="AO92" s="48" t="e">
        <f t="shared" si="441"/>
        <v>#DIV/0!</v>
      </c>
      <c r="AP92" s="48"/>
      <c r="AQ92" s="48" t="e">
        <f t="shared" si="441"/>
        <v>#DIV/0!</v>
      </c>
      <c r="AR92" s="48">
        <v>14.987500000000001</v>
      </c>
      <c r="AS92" s="48">
        <f t="shared" si="441"/>
        <v>1.1336414858800881E-2</v>
      </c>
      <c r="AT92" s="48"/>
      <c r="AU92" s="48" t="e">
        <f t="shared" si="441"/>
        <v>#DIV/0!</v>
      </c>
      <c r="AV92" s="48">
        <v>25.770399999999999</v>
      </c>
      <c r="AW92" s="48">
        <f t="shared" si="441"/>
        <v>2.3648753772909092E-3</v>
      </c>
      <c r="AX92" s="48">
        <v>61.226900000000001</v>
      </c>
      <c r="AY92" s="48">
        <f t="shared" si="441"/>
        <v>4.1667091997318773E-2</v>
      </c>
    </row>
    <row r="93" spans="1:51" outlineLevel="1" x14ac:dyDescent="0.2">
      <c r="A93" s="136">
        <v>42347</v>
      </c>
      <c r="B93" s="48">
        <v>18.639700000000001</v>
      </c>
      <c r="C93" s="48">
        <f t="shared" si="316"/>
        <v>-1.905092702231892E-2</v>
      </c>
      <c r="D93" s="48">
        <v>17.4969</v>
      </c>
      <c r="E93" s="48">
        <f t="shared" si="316"/>
        <v>-4.1491650445651951E-3</v>
      </c>
      <c r="F93" s="48">
        <v>48.398400000000002</v>
      </c>
      <c r="G93" s="48">
        <f t="shared" ref="G93:K93" si="442">F93/F92-1</f>
        <v>1.9607016982074121E-2</v>
      </c>
      <c r="H93">
        <v>10.657</v>
      </c>
      <c r="I93" s="48">
        <f t="shared" si="311"/>
        <v>-6.8959090485508634E-3</v>
      </c>
      <c r="J93" s="48">
        <v>21.1341</v>
      </c>
      <c r="K93" s="48">
        <f t="shared" si="442"/>
        <v>-1.2157500631012175E-2</v>
      </c>
      <c r="L93" s="48">
        <v>13.041600000000001</v>
      </c>
      <c r="M93" s="48">
        <f t="shared" ref="M93:O93" si="443">L93/L92-1</f>
        <v>7.3845203151552408E-3</v>
      </c>
      <c r="N93" s="48">
        <v>7.2729999999999997</v>
      </c>
      <c r="O93" s="48">
        <f t="shared" si="443"/>
        <v>-3.0008002133902423E-2</v>
      </c>
      <c r="P93" s="48">
        <v>20.2227</v>
      </c>
      <c r="Q93" s="48">
        <f t="shared" ref="Q93" si="444">P93/P92-1</f>
        <v>-1.6324306970907143E-2</v>
      </c>
      <c r="R93" s="48">
        <v>8.7890999999999995</v>
      </c>
      <c r="S93" s="48">
        <f t="shared" ref="S93:U93" si="445">R93/R92-1</f>
        <v>-4.7333793837548432E-3</v>
      </c>
      <c r="T93" s="48">
        <v>44.939799999999998</v>
      </c>
      <c r="U93" s="48">
        <f t="shared" si="445"/>
        <v>-6.9452270622993861E-3</v>
      </c>
      <c r="V93" s="48"/>
      <c r="W93" s="48"/>
      <c r="X93" s="48">
        <v>6.1162999999999998</v>
      </c>
      <c r="Y93" s="48">
        <f t="shared" ref="Y93:AY93" si="446">X93/X92-1</f>
        <v>0</v>
      </c>
      <c r="Z93" s="48">
        <v>8.3408999999999995</v>
      </c>
      <c r="AA93" s="48">
        <f t="shared" si="446"/>
        <v>-1.398477397389819E-2</v>
      </c>
      <c r="AB93" s="48">
        <v>17.393699999999999</v>
      </c>
      <c r="AC93" s="48">
        <f t="shared" si="446"/>
        <v>-9.898904802021935E-3</v>
      </c>
      <c r="AD93" s="48">
        <v>22.529499999999999</v>
      </c>
      <c r="AE93" s="48">
        <f t="shared" si="446"/>
        <v>-1.3335377069282672E-2</v>
      </c>
      <c r="AF93" s="48">
        <v>10.465299999999999</v>
      </c>
      <c r="AG93" s="48">
        <f t="shared" si="446"/>
        <v>0</v>
      </c>
      <c r="AH93" s="48">
        <v>6.9672999999999998</v>
      </c>
      <c r="AI93" s="48">
        <f t="shared" si="446"/>
        <v>-1.6001468802078866E-2</v>
      </c>
      <c r="AJ93" s="48">
        <v>3.3064</v>
      </c>
      <c r="AK93" s="48">
        <f t="shared" si="446"/>
        <v>-4.4116796762070032E-2</v>
      </c>
      <c r="AL93" s="48">
        <v>10.8</v>
      </c>
      <c r="AM93" s="48">
        <f t="shared" si="446"/>
        <v>-5.2631578947368363E-2</v>
      </c>
      <c r="AN93" s="48"/>
      <c r="AO93" s="48" t="e">
        <f t="shared" si="446"/>
        <v>#DIV/0!</v>
      </c>
      <c r="AP93" s="48"/>
      <c r="AQ93" s="48" t="e">
        <f t="shared" si="446"/>
        <v>#DIV/0!</v>
      </c>
      <c r="AR93" s="48">
        <v>14.945499999999999</v>
      </c>
      <c r="AS93" s="48">
        <f t="shared" si="446"/>
        <v>-2.8023352793996592E-3</v>
      </c>
      <c r="AT93" s="48"/>
      <c r="AU93" s="48" t="e">
        <f t="shared" si="446"/>
        <v>#DIV/0!</v>
      </c>
      <c r="AV93" s="48">
        <v>25.4057</v>
      </c>
      <c r="AW93" s="48">
        <f t="shared" si="446"/>
        <v>-1.4151895197590969E-2</v>
      </c>
      <c r="AX93" s="48">
        <v>60.247300000000003</v>
      </c>
      <c r="AY93" s="48">
        <f t="shared" si="446"/>
        <v>-1.5999503486212707E-2</v>
      </c>
    </row>
    <row r="94" spans="1:51" outlineLevel="1" x14ac:dyDescent="0.2">
      <c r="A94" s="136">
        <v>42348</v>
      </c>
      <c r="B94" s="48">
        <v>18.368300000000001</v>
      </c>
      <c r="C94" s="48">
        <f t="shared" si="316"/>
        <v>-1.4560320176826846E-2</v>
      </c>
      <c r="D94" s="48">
        <v>18.6633</v>
      </c>
      <c r="E94" s="48">
        <f t="shared" si="316"/>
        <v>6.6663237487783578E-2</v>
      </c>
      <c r="F94" s="48">
        <v>47.002299999999998</v>
      </c>
      <c r="G94" s="48">
        <f t="shared" ref="G94:K94" si="447">F94/F93-1</f>
        <v>-2.8845994908922701E-2</v>
      </c>
      <c r="H94">
        <v>10.805</v>
      </c>
      <c r="I94" s="48">
        <f t="shared" si="311"/>
        <v>1.3887585624472232E-2</v>
      </c>
      <c r="J94" s="48">
        <v>21.069099999999999</v>
      </c>
      <c r="K94" s="48">
        <f t="shared" si="447"/>
        <v>-3.0755982038507268E-3</v>
      </c>
      <c r="L94" s="48">
        <v>13.041600000000001</v>
      </c>
      <c r="M94" s="48">
        <f t="shared" ref="M94:O94" si="448">L94/L93-1</f>
        <v>0</v>
      </c>
      <c r="N94" s="48">
        <v>7.0480999999999998</v>
      </c>
      <c r="O94" s="48">
        <f t="shared" si="448"/>
        <v>-3.0922590402859829E-2</v>
      </c>
      <c r="P94" s="48">
        <v>20.0549</v>
      </c>
      <c r="Q94" s="48">
        <f t="shared" ref="Q94" si="449">P94/P93-1</f>
        <v>-8.2976061554589364E-3</v>
      </c>
      <c r="R94" s="48">
        <v>8.7890999999999995</v>
      </c>
      <c r="S94" s="48">
        <f t="shared" ref="S94:U94" si="450">R94/R93-1</f>
        <v>0</v>
      </c>
      <c r="T94" s="48">
        <v>44.939799999999998</v>
      </c>
      <c r="U94" s="48">
        <f t="shared" si="450"/>
        <v>0</v>
      </c>
      <c r="V94" s="48"/>
      <c r="W94" s="48"/>
      <c r="X94" s="48">
        <v>6.0692000000000004</v>
      </c>
      <c r="Y94" s="48">
        <f t="shared" ref="Y94:AY94" si="451">X94/X93-1</f>
        <v>-7.7007341039516675E-3</v>
      </c>
      <c r="Z94" s="48">
        <v>8.1633999999999993</v>
      </c>
      <c r="AA94" s="48">
        <f t="shared" si="451"/>
        <v>-2.1280677145152249E-2</v>
      </c>
      <c r="AB94" s="48">
        <v>17.350200000000001</v>
      </c>
      <c r="AC94" s="48">
        <f t="shared" si="451"/>
        <v>-2.5009055002672698E-3</v>
      </c>
      <c r="AD94" s="48">
        <v>22.072800000000001</v>
      </c>
      <c r="AE94" s="48">
        <f t="shared" si="451"/>
        <v>-2.0271199982245358E-2</v>
      </c>
      <c r="AF94" s="48">
        <v>10.465299999999999</v>
      </c>
      <c r="AG94" s="48">
        <f t="shared" si="451"/>
        <v>0</v>
      </c>
      <c r="AH94" s="48">
        <v>6.5141999999999998</v>
      </c>
      <c r="AI94" s="48">
        <f t="shared" si="451"/>
        <v>-6.5032365478736365E-2</v>
      </c>
      <c r="AJ94" s="48">
        <v>3.4590000000000001</v>
      </c>
      <c r="AK94" s="48">
        <f t="shared" si="451"/>
        <v>4.6152915557706287E-2</v>
      </c>
      <c r="AL94" s="48">
        <v>11.3</v>
      </c>
      <c r="AM94" s="48">
        <f t="shared" si="451"/>
        <v>4.629629629629628E-2</v>
      </c>
      <c r="AN94" s="48"/>
      <c r="AO94" s="48" t="e">
        <f t="shared" si="451"/>
        <v>#DIV/0!</v>
      </c>
      <c r="AP94" s="48"/>
      <c r="AQ94" s="48" t="e">
        <f t="shared" si="451"/>
        <v>#DIV/0!</v>
      </c>
      <c r="AR94" s="48">
        <v>14.6096</v>
      </c>
      <c r="AS94" s="48">
        <f t="shared" si="451"/>
        <v>-2.2474992472650501E-2</v>
      </c>
      <c r="AT94" s="48"/>
      <c r="AU94" s="48" t="e">
        <f t="shared" si="451"/>
        <v>#DIV/0!</v>
      </c>
      <c r="AV94" s="48">
        <v>25.101800000000001</v>
      </c>
      <c r="AW94" s="48">
        <f t="shared" si="451"/>
        <v>-1.1961882569659466E-2</v>
      </c>
      <c r="AX94" s="48">
        <v>60.247300000000003</v>
      </c>
      <c r="AY94" s="48">
        <f t="shared" si="451"/>
        <v>0</v>
      </c>
    </row>
    <row r="95" spans="1:51" outlineLevel="1" x14ac:dyDescent="0.2">
      <c r="A95" s="136">
        <v>42349</v>
      </c>
      <c r="B95" s="48">
        <v>18.1873</v>
      </c>
      <c r="C95" s="48">
        <f t="shared" si="316"/>
        <v>-9.8539331348029835E-3</v>
      </c>
      <c r="D95" s="48">
        <v>18.371700000000001</v>
      </c>
      <c r="E95" s="48">
        <f t="shared" si="316"/>
        <v>-1.5624246515889451E-2</v>
      </c>
      <c r="F95" s="48">
        <v>47.467700000000001</v>
      </c>
      <c r="G95" s="48">
        <f t="shared" ref="G95:K95" si="452">F95/F94-1</f>
        <v>9.9016431110818814E-3</v>
      </c>
      <c r="H95">
        <v>10.879</v>
      </c>
      <c r="I95" s="48">
        <f t="shared" si="311"/>
        <v>6.8486811661268021E-3</v>
      </c>
      <c r="J95" s="48">
        <v>21.654299999999999</v>
      </c>
      <c r="K95" s="48">
        <f t="shared" si="452"/>
        <v>2.7775272792857741E-2</v>
      </c>
      <c r="L95" s="48">
        <v>12.898199999999999</v>
      </c>
      <c r="M95" s="48">
        <f t="shared" ref="M95:O95" si="453">L95/L94-1</f>
        <v>-1.0995583364004524E-2</v>
      </c>
      <c r="N95" s="48">
        <v>7.0480999999999998</v>
      </c>
      <c r="O95" s="48">
        <f t="shared" si="453"/>
        <v>0</v>
      </c>
      <c r="P95" s="48">
        <v>20.1388</v>
      </c>
      <c r="Q95" s="48">
        <f t="shared" ref="Q95" si="454">P95/P94-1</f>
        <v>4.183516247899588E-3</v>
      </c>
      <c r="R95" s="48">
        <v>8.8308999999999997</v>
      </c>
      <c r="S95" s="48">
        <f t="shared" ref="S95:U95" si="455">R95/R94-1</f>
        <v>4.7558908193103822E-3</v>
      </c>
      <c r="T95" s="48">
        <v>44.625599999999999</v>
      </c>
      <c r="U95" s="48">
        <f t="shared" si="455"/>
        <v>-6.9915753964191474E-3</v>
      </c>
      <c r="V95" s="48"/>
      <c r="W95" s="48"/>
      <c r="X95" s="48">
        <v>6.1162999999999998</v>
      </c>
      <c r="Y95" s="48">
        <f t="shared" ref="Y95:AY95" si="456">X95/X94-1</f>
        <v>7.7604956172148132E-3</v>
      </c>
      <c r="Z95" s="48">
        <v>8.1042000000000005</v>
      </c>
      <c r="AA95" s="48">
        <f t="shared" si="456"/>
        <v>-7.2518803439741708E-3</v>
      </c>
      <c r="AB95" s="48">
        <v>17.6111</v>
      </c>
      <c r="AC95" s="48">
        <f t="shared" si="456"/>
        <v>1.5037290636419121E-2</v>
      </c>
      <c r="AD95" s="48">
        <v>22.681699999999999</v>
      </c>
      <c r="AE95" s="48">
        <f t="shared" si="456"/>
        <v>2.7585988184552823E-2</v>
      </c>
      <c r="AF95" s="48">
        <v>10.465299999999999</v>
      </c>
      <c r="AG95" s="48">
        <f t="shared" si="456"/>
        <v>0</v>
      </c>
      <c r="AH95" s="48">
        <v>6.4574999999999996</v>
      </c>
      <c r="AI95" s="48">
        <f t="shared" si="456"/>
        <v>-8.704061895551285E-3</v>
      </c>
      <c r="AJ95" s="48">
        <v>3.3064</v>
      </c>
      <c r="AK95" s="48">
        <f t="shared" si="456"/>
        <v>-4.4116796762070032E-2</v>
      </c>
      <c r="AL95" s="48">
        <v>12</v>
      </c>
      <c r="AM95" s="48">
        <f t="shared" si="456"/>
        <v>6.1946902654867131E-2</v>
      </c>
      <c r="AN95" s="48"/>
      <c r="AO95" s="48" t="e">
        <f t="shared" si="456"/>
        <v>#DIV/0!</v>
      </c>
      <c r="AP95" s="48"/>
      <c r="AQ95" s="48" t="e">
        <f t="shared" si="456"/>
        <v>#DIV/0!</v>
      </c>
      <c r="AR95" s="48">
        <v>14.861499999999999</v>
      </c>
      <c r="AS95" s="48">
        <f t="shared" si="456"/>
        <v>1.7242087394589767E-2</v>
      </c>
      <c r="AT95" s="48"/>
      <c r="AU95" s="48" t="e">
        <f t="shared" si="456"/>
        <v>#DIV/0!</v>
      </c>
      <c r="AV95" s="48">
        <v>25.223400000000002</v>
      </c>
      <c r="AW95" s="48">
        <f t="shared" si="456"/>
        <v>4.8442741158005731E-3</v>
      </c>
      <c r="AX95" s="48">
        <v>60.247300000000003</v>
      </c>
      <c r="AY95" s="48">
        <f t="shared" si="456"/>
        <v>0</v>
      </c>
    </row>
    <row r="96" spans="1:51" outlineLevel="1" x14ac:dyDescent="0.2">
      <c r="A96" s="136">
        <v>42352</v>
      </c>
      <c r="B96" s="48">
        <v>18.096800000000002</v>
      </c>
      <c r="C96" s="48">
        <f t="shared" si="316"/>
        <v>-4.9759997360795394E-3</v>
      </c>
      <c r="D96" s="48">
        <v>18.7362</v>
      </c>
      <c r="E96" s="48">
        <f t="shared" si="316"/>
        <v>1.984029784940966E-2</v>
      </c>
      <c r="F96" s="48">
        <v>45.978499999999997</v>
      </c>
      <c r="G96" s="48">
        <f t="shared" ref="G96:K96" si="457">F96/F95-1</f>
        <v>-3.1372912527887431E-2</v>
      </c>
      <c r="H96">
        <v>10.509</v>
      </c>
      <c r="I96" s="48">
        <f t="shared" si="311"/>
        <v>-3.401047890431097E-2</v>
      </c>
      <c r="J96" s="48">
        <v>21.589300000000001</v>
      </c>
      <c r="K96" s="48">
        <f t="shared" si="457"/>
        <v>-3.0017132855828521E-3</v>
      </c>
      <c r="L96" s="48">
        <v>12.8027</v>
      </c>
      <c r="M96" s="48">
        <f t="shared" ref="M96:O96" si="458">L96/L95-1</f>
        <v>-7.4041339101579284E-3</v>
      </c>
      <c r="N96" s="48">
        <v>7.0480999999999998</v>
      </c>
      <c r="O96" s="48">
        <f t="shared" si="458"/>
        <v>0</v>
      </c>
      <c r="P96" s="48">
        <v>20.0549</v>
      </c>
      <c r="Q96" s="48">
        <f t="shared" ref="Q96" si="459">P96/P95-1</f>
        <v>-4.1660873537648913E-3</v>
      </c>
      <c r="R96" s="48">
        <v>8.8308999999999997</v>
      </c>
      <c r="S96" s="48">
        <f t="shared" ref="S96:U96" si="460">R96/R95-1</f>
        <v>0</v>
      </c>
      <c r="T96" s="48">
        <v>43.6828</v>
      </c>
      <c r="U96" s="48">
        <f t="shared" si="460"/>
        <v>-2.1126886809365031E-2</v>
      </c>
      <c r="V96" s="48"/>
      <c r="W96" s="48"/>
      <c r="X96" s="48">
        <v>6.1632999999999996</v>
      </c>
      <c r="Y96" s="48">
        <f t="shared" ref="Y96:AY96" si="461">X96/X95-1</f>
        <v>7.6843843500153941E-3</v>
      </c>
      <c r="Z96" s="48">
        <v>7.9268000000000001</v>
      </c>
      <c r="AA96" s="48">
        <f t="shared" si="461"/>
        <v>-2.1889884257545567E-2</v>
      </c>
      <c r="AB96" s="48">
        <v>17.524100000000001</v>
      </c>
      <c r="AC96" s="48">
        <f t="shared" si="461"/>
        <v>-4.9400662082436098E-3</v>
      </c>
      <c r="AD96" s="48">
        <v>22.529499999999999</v>
      </c>
      <c r="AE96" s="48">
        <f t="shared" si="461"/>
        <v>-6.7102554041363893E-3</v>
      </c>
      <c r="AF96" s="48">
        <v>10.465299999999999</v>
      </c>
      <c r="AG96" s="48">
        <f t="shared" si="461"/>
        <v>0</v>
      </c>
      <c r="AH96" s="48">
        <v>6.7407000000000004</v>
      </c>
      <c r="AI96" s="48">
        <f t="shared" si="461"/>
        <v>4.3855981416957235E-2</v>
      </c>
      <c r="AJ96" s="48">
        <v>3.4590000000000001</v>
      </c>
      <c r="AK96" s="48">
        <f t="shared" si="461"/>
        <v>4.6152915557706287E-2</v>
      </c>
      <c r="AL96" s="48">
        <v>11.7</v>
      </c>
      <c r="AM96" s="48">
        <f t="shared" si="461"/>
        <v>-2.5000000000000022E-2</v>
      </c>
      <c r="AN96" s="48"/>
      <c r="AO96" s="48" t="e">
        <f t="shared" si="461"/>
        <v>#DIV/0!</v>
      </c>
      <c r="AP96" s="48"/>
      <c r="AQ96" s="48" t="e">
        <f t="shared" si="461"/>
        <v>#DIV/0!</v>
      </c>
      <c r="AR96" s="48">
        <v>14.7776</v>
      </c>
      <c r="AS96" s="48">
        <f t="shared" si="461"/>
        <v>-5.6454597449786537E-3</v>
      </c>
      <c r="AT96" s="48"/>
      <c r="AU96" s="48" t="e">
        <f t="shared" si="461"/>
        <v>#DIV/0!</v>
      </c>
      <c r="AV96" s="48">
        <v>25.101800000000001</v>
      </c>
      <c r="AW96" s="48">
        <f t="shared" si="461"/>
        <v>-4.8209202565872022E-3</v>
      </c>
      <c r="AX96" s="48">
        <v>60.737099999999998</v>
      </c>
      <c r="AY96" s="48">
        <f t="shared" si="461"/>
        <v>8.1298249050163474E-3</v>
      </c>
    </row>
    <row r="97" spans="1:51" outlineLevel="1" x14ac:dyDescent="0.2">
      <c r="A97" s="136">
        <v>42353</v>
      </c>
      <c r="B97" s="48">
        <v>18.096800000000002</v>
      </c>
      <c r="C97" s="48">
        <f t="shared" si="316"/>
        <v>0</v>
      </c>
      <c r="D97" s="48">
        <v>18.371700000000001</v>
      </c>
      <c r="E97" s="48">
        <f t="shared" si="316"/>
        <v>-1.9454318378326452E-2</v>
      </c>
      <c r="F97" s="48">
        <v>46.3508</v>
      </c>
      <c r="G97" s="48">
        <f t="shared" ref="G97:K97" si="462">F97/F96-1</f>
        <v>8.0972628511153388E-3</v>
      </c>
      <c r="H97">
        <v>10.509</v>
      </c>
      <c r="I97" s="48">
        <f t="shared" si="311"/>
        <v>0</v>
      </c>
      <c r="J97" s="48">
        <v>21.459199999999999</v>
      </c>
      <c r="K97" s="48">
        <f t="shared" si="462"/>
        <v>-6.0261333160409603E-3</v>
      </c>
      <c r="L97" s="48">
        <v>12.8505</v>
      </c>
      <c r="M97" s="48">
        <f t="shared" ref="M97:O97" si="463">L97/L96-1</f>
        <v>3.7335874463979568E-3</v>
      </c>
      <c r="N97" s="48">
        <v>6.9730999999999996</v>
      </c>
      <c r="O97" s="48">
        <f t="shared" si="463"/>
        <v>-1.0641165704232347E-2</v>
      </c>
      <c r="P97" s="48">
        <v>20.348600000000001</v>
      </c>
      <c r="Q97" s="48">
        <f t="shared" ref="Q97" si="464">P97/P96-1</f>
        <v>1.4644800023934312E-2</v>
      </c>
      <c r="R97" s="48">
        <v>9.2912999999999997</v>
      </c>
      <c r="S97" s="48">
        <f t="shared" ref="S97:U97" si="465">R97/R96-1</f>
        <v>5.2135116466045295E-2</v>
      </c>
      <c r="T97" s="48">
        <v>43.6828</v>
      </c>
      <c r="U97" s="48">
        <f t="shared" si="465"/>
        <v>0</v>
      </c>
      <c r="V97" s="48"/>
      <c r="W97" s="48"/>
      <c r="X97" s="48">
        <v>6.1162999999999998</v>
      </c>
      <c r="Y97" s="48">
        <f t="shared" ref="Y97:AY97" si="466">X97/X96-1</f>
        <v>-7.6257848879658363E-3</v>
      </c>
      <c r="Z97" s="48">
        <v>7.9859</v>
      </c>
      <c r="AA97" s="48">
        <f t="shared" si="466"/>
        <v>7.455719836503949E-3</v>
      </c>
      <c r="AB97" s="48">
        <v>18.176400000000001</v>
      </c>
      <c r="AC97" s="48">
        <f t="shared" si="466"/>
        <v>3.7223024292260432E-2</v>
      </c>
      <c r="AD97" s="48">
        <v>22.529499999999999</v>
      </c>
      <c r="AE97" s="48">
        <f t="shared" si="466"/>
        <v>0</v>
      </c>
      <c r="AF97" s="48">
        <v>10.4071</v>
      </c>
      <c r="AG97" s="48">
        <f t="shared" si="466"/>
        <v>-5.5612357027509107E-3</v>
      </c>
      <c r="AH97" s="48">
        <v>6.9107000000000003</v>
      </c>
      <c r="AI97" s="48">
        <f t="shared" si="466"/>
        <v>2.5219932647944532E-2</v>
      </c>
      <c r="AJ97" s="48">
        <v>3.4590000000000001</v>
      </c>
      <c r="AK97" s="48">
        <f t="shared" si="466"/>
        <v>0</v>
      </c>
      <c r="AL97" s="48">
        <v>11.5</v>
      </c>
      <c r="AM97" s="48">
        <f t="shared" si="466"/>
        <v>-1.7094017094017033E-2</v>
      </c>
      <c r="AN97" s="48"/>
      <c r="AO97" s="48" t="e">
        <f t="shared" si="466"/>
        <v>#DIV/0!</v>
      </c>
      <c r="AP97" s="48"/>
      <c r="AQ97" s="48" t="e">
        <f t="shared" si="466"/>
        <v>#DIV/0!</v>
      </c>
      <c r="AR97" s="48">
        <v>14.525700000000001</v>
      </c>
      <c r="AS97" s="48">
        <f t="shared" si="466"/>
        <v>-1.70460697271545E-2</v>
      </c>
      <c r="AT97" s="48"/>
      <c r="AU97" s="48" t="e">
        <f t="shared" si="466"/>
        <v>#DIV/0!</v>
      </c>
      <c r="AV97" s="48">
        <v>25.223400000000002</v>
      </c>
      <c r="AW97" s="48">
        <f t="shared" si="466"/>
        <v>4.8442741158005731E-3</v>
      </c>
      <c r="AX97" s="48">
        <v>61.716700000000003</v>
      </c>
      <c r="AY97" s="48">
        <f t="shared" si="466"/>
        <v>1.6128527703825224E-2</v>
      </c>
    </row>
    <row r="98" spans="1:51" outlineLevel="1" x14ac:dyDescent="0.2">
      <c r="A98" s="136">
        <v>42354</v>
      </c>
      <c r="B98" s="48">
        <v>18.639700000000001</v>
      </c>
      <c r="C98" s="48">
        <f t="shared" si="316"/>
        <v>2.999977896644701E-2</v>
      </c>
      <c r="D98" s="48">
        <v>18.371700000000001</v>
      </c>
      <c r="E98" s="48">
        <f t="shared" si="316"/>
        <v>0</v>
      </c>
      <c r="F98" s="48">
        <v>46.3508</v>
      </c>
      <c r="G98" s="48">
        <f t="shared" ref="G98:K98" si="467">F98/F97-1</f>
        <v>0</v>
      </c>
      <c r="H98">
        <v>10.509</v>
      </c>
      <c r="I98" s="48">
        <f t="shared" si="311"/>
        <v>0</v>
      </c>
      <c r="J98" s="48">
        <v>21.264199999999999</v>
      </c>
      <c r="K98" s="48">
        <f t="shared" si="467"/>
        <v>-9.0870116313749305E-3</v>
      </c>
      <c r="L98" s="48">
        <v>12.8505</v>
      </c>
      <c r="M98" s="48">
        <f t="shared" ref="M98:O98" si="468">L98/L97-1</f>
        <v>0</v>
      </c>
      <c r="N98" s="48">
        <v>7.0480999999999998</v>
      </c>
      <c r="O98" s="48">
        <f t="shared" si="468"/>
        <v>1.0755618017811219E-2</v>
      </c>
      <c r="P98" s="48">
        <v>20.474399999999999</v>
      </c>
      <c r="Q98" s="48">
        <f t="shared" ref="Q98" si="469">P98/P97-1</f>
        <v>6.1822434958669348E-3</v>
      </c>
      <c r="R98" s="48">
        <v>9.4587000000000003</v>
      </c>
      <c r="S98" s="48">
        <f t="shared" ref="S98:U98" si="470">R98/R97-1</f>
        <v>1.8016854476768707E-2</v>
      </c>
      <c r="T98" s="48">
        <v>43.368499999999997</v>
      </c>
      <c r="U98" s="48">
        <f t="shared" si="470"/>
        <v>-7.1950515992564856E-3</v>
      </c>
      <c r="V98" s="48"/>
      <c r="W98" s="48"/>
      <c r="X98" s="48">
        <v>6.2573999999999996</v>
      </c>
      <c r="Y98" s="48">
        <f t="shared" ref="Y98:AY98" si="471">X98/X97-1</f>
        <v>2.3069502803982678E-2</v>
      </c>
      <c r="Z98" s="48">
        <v>8.1042000000000005</v>
      </c>
      <c r="AA98" s="48">
        <f t="shared" si="471"/>
        <v>1.4813608985837501E-2</v>
      </c>
      <c r="AB98" s="48">
        <v>18.6982</v>
      </c>
      <c r="AC98" s="48">
        <f t="shared" si="471"/>
        <v>2.8707554851345574E-2</v>
      </c>
      <c r="AD98" s="48">
        <v>22.834</v>
      </c>
      <c r="AE98" s="48">
        <f t="shared" si="471"/>
        <v>1.3515612863135074E-2</v>
      </c>
      <c r="AF98" s="48">
        <v>10.465299999999999</v>
      </c>
      <c r="AG98" s="48">
        <f t="shared" si="471"/>
        <v>5.5923360013836465E-3</v>
      </c>
      <c r="AH98" s="48">
        <v>7.0805999999999996</v>
      </c>
      <c r="AI98" s="48">
        <f t="shared" si="471"/>
        <v>2.4585063741733748E-2</v>
      </c>
      <c r="AJ98" s="48">
        <v>3.4590000000000001</v>
      </c>
      <c r="AK98" s="48">
        <f t="shared" si="471"/>
        <v>0</v>
      </c>
      <c r="AL98" s="48">
        <v>11.5</v>
      </c>
      <c r="AM98" s="48">
        <f t="shared" si="471"/>
        <v>0</v>
      </c>
      <c r="AN98" s="48"/>
      <c r="AO98" s="48" t="e">
        <f t="shared" si="471"/>
        <v>#DIV/0!</v>
      </c>
      <c r="AP98" s="48"/>
      <c r="AQ98" s="48" t="e">
        <f t="shared" si="471"/>
        <v>#DIV/0!</v>
      </c>
      <c r="AR98" s="48">
        <v>14.8195</v>
      </c>
      <c r="AS98" s="48">
        <f t="shared" si="471"/>
        <v>2.0226219734677198E-2</v>
      </c>
      <c r="AT98" s="48"/>
      <c r="AU98" s="48" t="e">
        <f t="shared" si="471"/>
        <v>#DIV/0!</v>
      </c>
      <c r="AV98" s="48">
        <v>25.344999999999999</v>
      </c>
      <c r="AW98" s="48">
        <f t="shared" si="471"/>
        <v>4.8209202565869802E-3</v>
      </c>
      <c r="AX98" s="48">
        <v>62.696399999999997</v>
      </c>
      <c r="AY98" s="48">
        <f t="shared" si="471"/>
        <v>1.5874147515988257E-2</v>
      </c>
    </row>
    <row r="99" spans="1:51" outlineLevel="1" x14ac:dyDescent="0.2">
      <c r="A99" s="136">
        <v>42355</v>
      </c>
      <c r="B99" s="48">
        <v>19.4541</v>
      </c>
      <c r="C99" s="48">
        <f t="shared" si="316"/>
        <v>4.369169031690423E-2</v>
      </c>
      <c r="D99" s="48">
        <v>18.371700000000001</v>
      </c>
      <c r="E99" s="48">
        <f t="shared" si="316"/>
        <v>0</v>
      </c>
      <c r="F99" s="48">
        <v>49.3292</v>
      </c>
      <c r="G99" s="48">
        <f t="shared" ref="G99:K99" si="472">F99/F98-1</f>
        <v>6.4257790588296171E-2</v>
      </c>
      <c r="H99">
        <v>10.509</v>
      </c>
      <c r="I99" s="48">
        <f t="shared" si="311"/>
        <v>0</v>
      </c>
      <c r="J99" s="48">
        <v>21.264199999999999</v>
      </c>
      <c r="K99" s="48">
        <f t="shared" si="472"/>
        <v>0</v>
      </c>
      <c r="L99" s="48">
        <v>12.8505</v>
      </c>
      <c r="M99" s="48">
        <f t="shared" ref="M99:O99" si="473">L99/L98-1</f>
        <v>0</v>
      </c>
      <c r="N99" s="48">
        <v>7.1231</v>
      </c>
      <c r="O99" s="48">
        <f t="shared" si="473"/>
        <v>1.0641165704232458E-2</v>
      </c>
      <c r="P99" s="48">
        <v>20.642199999999999</v>
      </c>
      <c r="Q99" s="48">
        <f t="shared" ref="Q99" si="474">P99/P98-1</f>
        <v>8.1956003594731985E-3</v>
      </c>
      <c r="R99" s="48">
        <v>9.5006000000000004</v>
      </c>
      <c r="S99" s="48">
        <f t="shared" ref="S99:U99" si="475">R99/R98-1</f>
        <v>4.4297842198188775E-3</v>
      </c>
      <c r="T99" s="48">
        <v>42.74</v>
      </c>
      <c r="U99" s="48">
        <f t="shared" si="475"/>
        <v>-1.4492085269262156E-2</v>
      </c>
      <c r="V99" s="48"/>
      <c r="W99" s="48"/>
      <c r="X99" s="48">
        <v>6.2103999999999999</v>
      </c>
      <c r="Y99" s="48">
        <f t="shared" ref="Y99:AY99" si="476">X99/X98-1</f>
        <v>-7.51110684949019E-3</v>
      </c>
      <c r="Z99" s="48">
        <v>7.9268000000000001</v>
      </c>
      <c r="AA99" s="48">
        <f t="shared" si="476"/>
        <v>-2.1889884257545567E-2</v>
      </c>
      <c r="AB99" s="48">
        <v>19.132999999999999</v>
      </c>
      <c r="AC99" s="48">
        <f t="shared" si="476"/>
        <v>2.325357521044813E-2</v>
      </c>
      <c r="AD99" s="48">
        <v>22.834</v>
      </c>
      <c r="AE99" s="48">
        <f t="shared" si="476"/>
        <v>0</v>
      </c>
      <c r="AF99" s="48">
        <v>10.697800000000001</v>
      </c>
      <c r="AG99" s="48">
        <f t="shared" si="476"/>
        <v>2.2216276647587963E-2</v>
      </c>
      <c r="AH99" s="48">
        <v>7.1372999999999998</v>
      </c>
      <c r="AI99" s="48">
        <f t="shared" si="476"/>
        <v>8.007795949495744E-3</v>
      </c>
      <c r="AJ99" s="48">
        <v>3.3064</v>
      </c>
      <c r="AK99" s="48">
        <f t="shared" si="476"/>
        <v>-4.4116796762070032E-2</v>
      </c>
      <c r="AL99" s="48">
        <v>11.6</v>
      </c>
      <c r="AM99" s="48">
        <f t="shared" si="476"/>
        <v>8.6956521739129933E-3</v>
      </c>
      <c r="AN99" s="48"/>
      <c r="AO99" s="48" t="e">
        <f t="shared" si="476"/>
        <v>#DIV/0!</v>
      </c>
      <c r="AP99" s="48"/>
      <c r="AQ99" s="48" t="e">
        <f t="shared" si="476"/>
        <v>#DIV/0!</v>
      </c>
      <c r="AR99" s="48">
        <v>14.483700000000001</v>
      </c>
      <c r="AS99" s="48">
        <f t="shared" si="476"/>
        <v>-2.2659333985627028E-2</v>
      </c>
      <c r="AT99" s="48"/>
      <c r="AU99" s="48" t="e">
        <f t="shared" si="476"/>
        <v>#DIV/0!</v>
      </c>
      <c r="AV99" s="48">
        <v>25.4665</v>
      </c>
      <c r="AW99" s="48">
        <f t="shared" si="476"/>
        <v>4.7938449398303717E-3</v>
      </c>
      <c r="AX99" s="48">
        <v>62.696399999999997</v>
      </c>
      <c r="AY99" s="48">
        <f t="shared" si="476"/>
        <v>0</v>
      </c>
    </row>
    <row r="100" spans="1:51" outlineLevel="1" x14ac:dyDescent="0.2">
      <c r="A100" s="136">
        <v>42356</v>
      </c>
      <c r="B100" s="48">
        <v>19.273099999999999</v>
      </c>
      <c r="C100" s="48">
        <f t="shared" si="316"/>
        <v>-9.3039513521572248E-3</v>
      </c>
      <c r="D100" s="48">
        <v>18.2988</v>
      </c>
      <c r="E100" s="48">
        <f t="shared" si="316"/>
        <v>-3.9680595698819987E-3</v>
      </c>
      <c r="F100" s="48">
        <v>46.536900000000003</v>
      </c>
      <c r="G100" s="48">
        <f t="shared" ref="G100:K100" si="477">F100/F99-1</f>
        <v>-5.6605418291802767E-2</v>
      </c>
      <c r="H100">
        <v>10.731</v>
      </c>
      <c r="I100" s="48">
        <f t="shared" si="311"/>
        <v>2.1124750214102095E-2</v>
      </c>
      <c r="J100" s="48">
        <v>20.809000000000001</v>
      </c>
      <c r="K100" s="48">
        <f t="shared" si="477"/>
        <v>-2.1406871643419367E-2</v>
      </c>
      <c r="L100" s="48">
        <v>12.8027</v>
      </c>
      <c r="M100" s="48">
        <f t="shared" ref="M100:O100" si="478">L100/L99-1</f>
        <v>-3.7196996225827839E-3</v>
      </c>
      <c r="N100" s="48">
        <v>7.1231</v>
      </c>
      <c r="O100" s="48">
        <f t="shared" si="478"/>
        <v>0</v>
      </c>
      <c r="P100" s="48">
        <v>20.516400000000001</v>
      </c>
      <c r="Q100" s="48">
        <f t="shared" ref="Q100" si="479">P100/P99-1</f>
        <v>-6.0943116528275887E-3</v>
      </c>
      <c r="R100" s="48">
        <v>9.5006000000000004</v>
      </c>
      <c r="S100" s="48">
        <f t="shared" ref="S100:U100" si="480">R100/R99-1</f>
        <v>0</v>
      </c>
      <c r="T100" s="48">
        <v>44.625599999999999</v>
      </c>
      <c r="U100" s="48">
        <f t="shared" si="480"/>
        <v>4.4117922321010639E-2</v>
      </c>
      <c r="V100" s="48"/>
      <c r="W100" s="48"/>
      <c r="X100" s="48">
        <v>6.3514999999999997</v>
      </c>
      <c r="Y100" s="48">
        <f t="shared" ref="Y100:AY100" si="481">X100/X99-1</f>
        <v>2.2719953626175515E-2</v>
      </c>
      <c r="Z100" s="48">
        <v>7.9268000000000001</v>
      </c>
      <c r="AA100" s="48">
        <f t="shared" si="481"/>
        <v>0</v>
      </c>
      <c r="AB100" s="48">
        <v>18.828600000000002</v>
      </c>
      <c r="AC100" s="48">
        <f t="shared" si="481"/>
        <v>-1.5909684837714821E-2</v>
      </c>
      <c r="AD100" s="48">
        <v>23.747299999999999</v>
      </c>
      <c r="AE100" s="48">
        <f t="shared" si="481"/>
        <v>3.9997372339493742E-2</v>
      </c>
      <c r="AF100" s="48">
        <v>10.465299999999999</v>
      </c>
      <c r="AG100" s="48">
        <f t="shared" si="481"/>
        <v>-2.1733440520480984E-2</v>
      </c>
      <c r="AH100" s="48">
        <v>7.024</v>
      </c>
      <c r="AI100" s="48">
        <f t="shared" si="481"/>
        <v>-1.5874350244490132E-2</v>
      </c>
      <c r="AJ100" s="48">
        <v>3.4590000000000001</v>
      </c>
      <c r="AK100" s="48">
        <f t="shared" si="481"/>
        <v>4.6152915557706287E-2</v>
      </c>
      <c r="AL100" s="48">
        <v>11.8</v>
      </c>
      <c r="AM100" s="48">
        <f t="shared" si="481"/>
        <v>1.7241379310344973E-2</v>
      </c>
      <c r="AN100" s="48"/>
      <c r="AO100" s="48" t="e">
        <f t="shared" si="481"/>
        <v>#DIV/0!</v>
      </c>
      <c r="AP100" s="48"/>
      <c r="AQ100" s="48" t="e">
        <f t="shared" si="481"/>
        <v>#DIV/0!</v>
      </c>
      <c r="AR100" s="48">
        <v>14.483700000000001</v>
      </c>
      <c r="AS100" s="48">
        <f t="shared" si="481"/>
        <v>0</v>
      </c>
      <c r="AT100" s="48"/>
      <c r="AU100" s="48" t="e">
        <f t="shared" si="481"/>
        <v>#DIV/0!</v>
      </c>
      <c r="AV100" s="48">
        <v>24.311699999999998</v>
      </c>
      <c r="AW100" s="48">
        <f t="shared" si="481"/>
        <v>-4.5345846504231124E-2</v>
      </c>
      <c r="AX100" s="48">
        <v>62.696399999999997</v>
      </c>
      <c r="AY100" s="48">
        <f t="shared" si="481"/>
        <v>0</v>
      </c>
    </row>
    <row r="101" spans="1:51" outlineLevel="1" x14ac:dyDescent="0.2">
      <c r="A101" s="136">
        <v>42359</v>
      </c>
      <c r="B101" s="48">
        <v>18.7302</v>
      </c>
      <c r="C101" s="48">
        <f t="shared" si="316"/>
        <v>-2.8168794848778878E-2</v>
      </c>
      <c r="D101" s="48">
        <v>18.954899999999999</v>
      </c>
      <c r="E101" s="48">
        <f t="shared" si="316"/>
        <v>3.5854810151485283E-2</v>
      </c>
      <c r="F101" s="48">
        <v>47.933</v>
      </c>
      <c r="G101" s="48">
        <f t="shared" ref="G101:K101" si="482">F101/F100-1</f>
        <v>2.9999849581729743E-2</v>
      </c>
      <c r="H101">
        <v>10.509</v>
      </c>
      <c r="I101" s="48">
        <f t="shared" si="311"/>
        <v>-2.0687727145652701E-2</v>
      </c>
      <c r="J101" s="48">
        <v>21.069099999999999</v>
      </c>
      <c r="K101" s="48">
        <f t="shared" si="482"/>
        <v>1.2499399298380398E-2</v>
      </c>
      <c r="L101" s="48">
        <v>12.898199999999999</v>
      </c>
      <c r="M101" s="48">
        <f t="shared" ref="M101:O101" si="483">L101/L100-1</f>
        <v>7.4593640403977091E-3</v>
      </c>
      <c r="N101" s="48">
        <v>6.9730999999999996</v>
      </c>
      <c r="O101" s="48">
        <f t="shared" si="483"/>
        <v>-2.1058247111510497E-2</v>
      </c>
      <c r="P101" s="48">
        <v>20.348600000000001</v>
      </c>
      <c r="Q101" s="48">
        <f t="shared" ref="Q101" si="484">P101/P100-1</f>
        <v>-8.1788227954221471E-3</v>
      </c>
      <c r="R101" s="48">
        <v>9.2912999999999997</v>
      </c>
      <c r="S101" s="48">
        <f t="shared" ref="S101:U101" si="485">R101/R100-1</f>
        <v>-2.2030187567101067E-2</v>
      </c>
      <c r="T101" s="48">
        <v>42.74</v>
      </c>
      <c r="U101" s="48">
        <f t="shared" si="485"/>
        <v>-4.2253773618729951E-2</v>
      </c>
      <c r="V101" s="48"/>
      <c r="W101" s="48"/>
      <c r="X101" s="48">
        <v>6.2103999999999999</v>
      </c>
      <c r="Y101" s="48">
        <f t="shared" ref="Y101:AY101" si="486">X101/X100-1</f>
        <v>-2.2215224750058993E-2</v>
      </c>
      <c r="Z101" s="48">
        <v>7.8085000000000004</v>
      </c>
      <c r="AA101" s="48">
        <f t="shared" si="486"/>
        <v>-1.492405510420336E-2</v>
      </c>
      <c r="AB101" s="48">
        <v>18.828600000000002</v>
      </c>
      <c r="AC101" s="48">
        <f t="shared" si="486"/>
        <v>0</v>
      </c>
      <c r="AD101" s="48">
        <v>23.442900000000002</v>
      </c>
      <c r="AE101" s="48">
        <f t="shared" si="486"/>
        <v>-1.2818299343504203E-2</v>
      </c>
      <c r="AF101" s="48">
        <v>10.465299999999999</v>
      </c>
      <c r="AG101" s="48">
        <f t="shared" si="486"/>
        <v>0</v>
      </c>
      <c r="AH101" s="48">
        <v>6.7407000000000004</v>
      </c>
      <c r="AI101" s="48">
        <f t="shared" si="486"/>
        <v>-4.0333143507972569E-2</v>
      </c>
      <c r="AJ101" s="48">
        <v>3.4590000000000001</v>
      </c>
      <c r="AK101" s="48">
        <f t="shared" si="486"/>
        <v>0</v>
      </c>
      <c r="AL101" s="48">
        <v>11.7</v>
      </c>
      <c r="AM101" s="48">
        <f t="shared" si="486"/>
        <v>-8.4745762711865291E-3</v>
      </c>
      <c r="AN101" s="48"/>
      <c r="AO101" s="48" t="e">
        <f t="shared" si="486"/>
        <v>#DIV/0!</v>
      </c>
      <c r="AP101" s="48"/>
      <c r="AQ101" s="48" t="e">
        <f t="shared" si="486"/>
        <v>#DIV/0!</v>
      </c>
      <c r="AR101" s="48">
        <v>14.399699999999999</v>
      </c>
      <c r="AS101" s="48">
        <f t="shared" si="486"/>
        <v>-5.7996230245035418E-3</v>
      </c>
      <c r="AT101" s="48"/>
      <c r="AU101" s="48" t="e">
        <f t="shared" si="486"/>
        <v>#DIV/0!</v>
      </c>
      <c r="AV101" s="48">
        <v>25.223400000000002</v>
      </c>
      <c r="AW101" s="48">
        <f t="shared" si="486"/>
        <v>3.7500462740162277E-2</v>
      </c>
      <c r="AX101" s="48">
        <v>61.226900000000001</v>
      </c>
      <c r="AY101" s="48">
        <f t="shared" si="486"/>
        <v>-2.3438347337327081E-2</v>
      </c>
    </row>
    <row r="102" spans="1:51" outlineLevel="1" x14ac:dyDescent="0.2">
      <c r="A102" s="136">
        <v>42360</v>
      </c>
      <c r="B102" s="48">
        <v>18.911200000000001</v>
      </c>
      <c r="C102" s="48">
        <f t="shared" si="316"/>
        <v>9.6635380294924911E-3</v>
      </c>
      <c r="D102" s="48">
        <v>19.319500000000001</v>
      </c>
      <c r="E102" s="48">
        <f t="shared" si="316"/>
        <v>1.9235131812882278E-2</v>
      </c>
      <c r="F102" s="48">
        <v>47.467700000000001</v>
      </c>
      <c r="G102" s="48">
        <f t="shared" ref="G102:K102" si="487">F102/F101-1</f>
        <v>-9.7072997725992094E-3</v>
      </c>
      <c r="H102">
        <v>10.360900000000001</v>
      </c>
      <c r="I102" s="48">
        <f t="shared" si="311"/>
        <v>-1.4092682462651052E-2</v>
      </c>
      <c r="J102" s="48">
        <v>21.459199999999999</v>
      </c>
      <c r="K102" s="48">
        <f t="shared" si="487"/>
        <v>1.8515266432832966E-2</v>
      </c>
      <c r="L102" s="48">
        <v>12.9938</v>
      </c>
      <c r="M102" s="48">
        <f t="shared" ref="M102:O102" si="488">L102/L101-1</f>
        <v>7.4118869299593104E-3</v>
      </c>
      <c r="N102" s="48">
        <v>6.9730999999999996</v>
      </c>
      <c r="O102" s="48">
        <f t="shared" si="488"/>
        <v>0</v>
      </c>
      <c r="P102" s="48">
        <v>20.180700000000002</v>
      </c>
      <c r="Q102" s="48">
        <f t="shared" ref="Q102" si="489">P102/P101-1</f>
        <v>-8.2511818994918107E-3</v>
      </c>
      <c r="R102" s="48">
        <v>8.9565000000000001</v>
      </c>
      <c r="S102" s="48">
        <f t="shared" ref="S102:U102" si="490">R102/R101-1</f>
        <v>-3.603370895353708E-2</v>
      </c>
      <c r="T102" s="48">
        <v>42.74</v>
      </c>
      <c r="U102" s="48">
        <f t="shared" si="490"/>
        <v>0</v>
      </c>
      <c r="V102" s="48"/>
      <c r="W102" s="48"/>
      <c r="X102" s="48">
        <v>6.1632999999999996</v>
      </c>
      <c r="Y102" s="48">
        <f t="shared" ref="Y102:AY102" si="491">X102/X101-1</f>
        <v>-7.5840525570012307E-3</v>
      </c>
      <c r="Z102" s="48">
        <v>7.7492999999999999</v>
      </c>
      <c r="AA102" s="48">
        <f t="shared" si="491"/>
        <v>-7.5814817186400374E-3</v>
      </c>
      <c r="AB102" s="48">
        <v>18.828600000000002</v>
      </c>
      <c r="AC102" s="48">
        <f t="shared" si="491"/>
        <v>0</v>
      </c>
      <c r="AD102" s="48">
        <v>23.442900000000002</v>
      </c>
      <c r="AE102" s="48">
        <f t="shared" si="491"/>
        <v>0</v>
      </c>
      <c r="AF102" s="48">
        <v>10.465299999999999</v>
      </c>
      <c r="AG102" s="48">
        <f t="shared" si="491"/>
        <v>0</v>
      </c>
      <c r="AH102" s="48">
        <v>6.7973999999999997</v>
      </c>
      <c r="AI102" s="48">
        <f t="shared" si="491"/>
        <v>8.411589300814315E-3</v>
      </c>
      <c r="AJ102" s="48">
        <v>3.4590000000000001</v>
      </c>
      <c r="AK102" s="48">
        <f t="shared" si="491"/>
        <v>0</v>
      </c>
      <c r="AL102" s="48">
        <v>11.9</v>
      </c>
      <c r="AM102" s="48">
        <f t="shared" si="491"/>
        <v>1.7094017094017255E-2</v>
      </c>
      <c r="AN102" s="48"/>
      <c r="AO102" s="48" t="e">
        <f t="shared" si="491"/>
        <v>#DIV/0!</v>
      </c>
      <c r="AP102" s="48"/>
      <c r="AQ102" s="48" t="e">
        <f t="shared" si="491"/>
        <v>#DIV/0!</v>
      </c>
      <c r="AR102" s="48">
        <v>14.483700000000001</v>
      </c>
      <c r="AS102" s="48">
        <f t="shared" si="491"/>
        <v>5.8334548636431727E-3</v>
      </c>
      <c r="AT102" s="48"/>
      <c r="AU102" s="48" t="e">
        <f t="shared" si="491"/>
        <v>#DIV/0!</v>
      </c>
      <c r="AV102" s="48">
        <v>25.284199999999998</v>
      </c>
      <c r="AW102" s="48">
        <f t="shared" si="491"/>
        <v>2.4104601282934901E-3</v>
      </c>
      <c r="AX102" s="48">
        <v>61.226900000000001</v>
      </c>
      <c r="AY102" s="48">
        <f t="shared" si="491"/>
        <v>0</v>
      </c>
    </row>
    <row r="103" spans="1:51" outlineLevel="1" x14ac:dyDescent="0.2">
      <c r="A103" s="136">
        <v>42361</v>
      </c>
      <c r="B103" s="48">
        <v>18.7302</v>
      </c>
      <c r="C103" s="48">
        <f t="shared" si="316"/>
        <v>-9.5710478446635605E-3</v>
      </c>
      <c r="D103" s="48">
        <v>19.027799999999999</v>
      </c>
      <c r="E103" s="48">
        <f t="shared" si="316"/>
        <v>-1.5098734439297212E-2</v>
      </c>
      <c r="F103" s="48">
        <v>47.467700000000001</v>
      </c>
      <c r="G103" s="48">
        <f t="shared" ref="G103:K103" si="492">F103/F102-1</f>
        <v>0</v>
      </c>
      <c r="H103">
        <v>10.212899999999999</v>
      </c>
      <c r="I103" s="48">
        <f t="shared" si="311"/>
        <v>-1.42844733565618E-2</v>
      </c>
      <c r="J103" s="48">
        <v>21.459199999999999</v>
      </c>
      <c r="K103" s="48">
        <f t="shared" si="492"/>
        <v>0</v>
      </c>
      <c r="L103" s="48">
        <v>13.1371</v>
      </c>
      <c r="M103" s="48">
        <f t="shared" ref="M103:O103" si="493">L103/L102-1</f>
        <v>1.1028336591297316E-2</v>
      </c>
      <c r="N103" s="48">
        <v>6.9730999999999996</v>
      </c>
      <c r="O103" s="48">
        <f t="shared" si="493"/>
        <v>0</v>
      </c>
      <c r="P103" s="48">
        <v>20.096800000000002</v>
      </c>
      <c r="Q103" s="48">
        <f t="shared" ref="Q103" si="494">P103/P102-1</f>
        <v>-4.1574375517201556E-3</v>
      </c>
      <c r="R103" s="48">
        <v>8.9565000000000001</v>
      </c>
      <c r="S103" s="48">
        <f t="shared" ref="S103:U103" si="495">R103/R102-1</f>
        <v>0</v>
      </c>
      <c r="T103" s="48">
        <v>43.368499999999997</v>
      </c>
      <c r="U103" s="48">
        <f t="shared" si="495"/>
        <v>1.4705194197472959E-2</v>
      </c>
      <c r="V103" s="48"/>
      <c r="W103" s="48"/>
      <c r="X103" s="48">
        <v>6.0692000000000004</v>
      </c>
      <c r="Y103" s="48">
        <f t="shared" ref="Y103:AY103" si="496">X103/X102-1</f>
        <v>-1.5267794850161276E-2</v>
      </c>
      <c r="Z103" s="48">
        <v>7.8085000000000004</v>
      </c>
      <c r="AA103" s="48">
        <f t="shared" si="496"/>
        <v>7.639399687713766E-3</v>
      </c>
      <c r="AB103" s="48">
        <v>17.785</v>
      </c>
      <c r="AC103" s="48">
        <f t="shared" si="496"/>
        <v>-5.5426319535175295E-2</v>
      </c>
      <c r="AD103" s="48">
        <v>23.442900000000002</v>
      </c>
      <c r="AE103" s="48">
        <f t="shared" si="496"/>
        <v>0</v>
      </c>
      <c r="AF103" s="48">
        <v>10.5815</v>
      </c>
      <c r="AG103" s="48">
        <f t="shared" si="496"/>
        <v>1.1103360629891368E-2</v>
      </c>
      <c r="AH103" s="48">
        <v>6.7973999999999997</v>
      </c>
      <c r="AI103" s="48">
        <f t="shared" si="496"/>
        <v>0</v>
      </c>
      <c r="AJ103" s="48">
        <v>3.4081999999999999</v>
      </c>
      <c r="AK103" s="48">
        <f t="shared" si="496"/>
        <v>-1.4686325527609179E-2</v>
      </c>
      <c r="AL103" s="48">
        <v>11.8</v>
      </c>
      <c r="AM103" s="48">
        <f t="shared" si="496"/>
        <v>-8.4033613445377853E-3</v>
      </c>
      <c r="AN103" s="48"/>
      <c r="AO103" s="48" t="e">
        <f t="shared" si="496"/>
        <v>#DIV/0!</v>
      </c>
      <c r="AP103" s="48"/>
      <c r="AQ103" s="48" t="e">
        <f t="shared" si="496"/>
        <v>#DIV/0!</v>
      </c>
      <c r="AR103" s="48">
        <v>13.6021</v>
      </c>
      <c r="AS103" s="48">
        <f t="shared" si="496"/>
        <v>-6.0868424504788132E-2</v>
      </c>
      <c r="AT103" s="48"/>
      <c r="AU103" s="48" t="e">
        <f t="shared" si="496"/>
        <v>#DIV/0!</v>
      </c>
      <c r="AV103" s="48">
        <v>25.344999999999999</v>
      </c>
      <c r="AW103" s="48">
        <f t="shared" si="496"/>
        <v>2.404663782124894E-3</v>
      </c>
      <c r="AX103" s="48">
        <v>60.737099999999998</v>
      </c>
      <c r="AY103" s="48">
        <f t="shared" si="496"/>
        <v>-7.9997517431064091E-3</v>
      </c>
    </row>
    <row r="104" spans="1:51" outlineLevel="1" x14ac:dyDescent="0.2">
      <c r="A104" s="136">
        <v>42362</v>
      </c>
      <c r="B104" s="48">
        <v>18.549199999999999</v>
      </c>
      <c r="C104" s="48">
        <f t="shared" si="316"/>
        <v>-9.6635380294924911E-3</v>
      </c>
      <c r="D104" s="48">
        <v>18.7362</v>
      </c>
      <c r="E104" s="48">
        <f t="shared" si="316"/>
        <v>-1.5324945605902918E-2</v>
      </c>
      <c r="F104" s="48">
        <v>47.933</v>
      </c>
      <c r="G104" s="48">
        <f t="shared" ref="G104:K104" si="497">F104/F103-1</f>
        <v>9.8024551431814544E-3</v>
      </c>
      <c r="H104">
        <v>10.286899999999999</v>
      </c>
      <c r="I104" s="48">
        <f t="shared" si="311"/>
        <v>7.2457382330191056E-3</v>
      </c>
      <c r="J104" s="48">
        <v>21.459199999999999</v>
      </c>
      <c r="K104" s="48">
        <f t="shared" si="497"/>
        <v>0</v>
      </c>
      <c r="L104" s="48">
        <v>13.614800000000001</v>
      </c>
      <c r="M104" s="48">
        <f t="shared" ref="M104:O104" si="498">L104/L103-1</f>
        <v>3.6362667559811657E-2</v>
      </c>
      <c r="N104" s="48">
        <v>6.9730999999999996</v>
      </c>
      <c r="O104" s="48">
        <f t="shared" si="498"/>
        <v>0</v>
      </c>
      <c r="P104" s="48">
        <v>20.0549</v>
      </c>
      <c r="Q104" s="48">
        <f t="shared" ref="Q104" si="499">P104/P103-1</f>
        <v>-2.0849090402452752E-3</v>
      </c>
      <c r="R104" s="48">
        <v>9.0402000000000005</v>
      </c>
      <c r="S104" s="48">
        <f t="shared" ref="S104:U104" si="500">R104/R103-1</f>
        <v>9.3451683135152841E-3</v>
      </c>
      <c r="T104" s="48">
        <v>44.311300000000003</v>
      </c>
      <c r="U104" s="48">
        <f t="shared" si="500"/>
        <v>2.1739280814416118E-2</v>
      </c>
      <c r="V104" s="48"/>
      <c r="W104" s="48"/>
      <c r="X104" s="48">
        <v>6.1632999999999996</v>
      </c>
      <c r="Y104" s="48">
        <f t="shared" ref="Y104:AY104" si="501">X104/X103-1</f>
        <v>1.550451459829949E-2</v>
      </c>
      <c r="Z104" s="48">
        <v>7.8085000000000004</v>
      </c>
      <c r="AA104" s="48">
        <f t="shared" si="501"/>
        <v>0</v>
      </c>
      <c r="AB104" s="48">
        <v>17.828499999999998</v>
      </c>
      <c r="AC104" s="48">
        <f t="shared" si="501"/>
        <v>2.4458813606971219E-3</v>
      </c>
      <c r="AD104" s="48">
        <v>23.442900000000002</v>
      </c>
      <c r="AE104" s="48">
        <f t="shared" si="501"/>
        <v>0</v>
      </c>
      <c r="AF104" s="48">
        <v>10.5815</v>
      </c>
      <c r="AG104" s="48">
        <f t="shared" si="501"/>
        <v>0</v>
      </c>
      <c r="AH104" s="48">
        <v>6.7973999999999997</v>
      </c>
      <c r="AI104" s="48">
        <f t="shared" si="501"/>
        <v>0</v>
      </c>
      <c r="AJ104" s="48">
        <v>3.4590000000000001</v>
      </c>
      <c r="AK104" s="48">
        <f t="shared" si="501"/>
        <v>1.4905228566398643E-2</v>
      </c>
      <c r="AL104" s="48">
        <v>11.6</v>
      </c>
      <c r="AM104" s="48">
        <f t="shared" si="501"/>
        <v>-1.6949152542372947E-2</v>
      </c>
      <c r="AN104" s="48"/>
      <c r="AO104" s="48" t="e">
        <f t="shared" si="501"/>
        <v>#DIV/0!</v>
      </c>
      <c r="AP104" s="48"/>
      <c r="AQ104" s="48" t="e">
        <f t="shared" si="501"/>
        <v>#DIV/0!</v>
      </c>
      <c r="AR104" s="48">
        <v>13.434100000000001</v>
      </c>
      <c r="AS104" s="48">
        <f t="shared" si="501"/>
        <v>-1.2351034031509833E-2</v>
      </c>
      <c r="AT104" s="48"/>
      <c r="AU104" s="48" t="e">
        <f t="shared" si="501"/>
        <v>#DIV/0!</v>
      </c>
      <c r="AV104" s="48">
        <v>25.5273</v>
      </c>
      <c r="AW104" s="48">
        <f t="shared" si="501"/>
        <v>7.1927401854410267E-3</v>
      </c>
      <c r="AX104" s="48">
        <v>61.226900000000001</v>
      </c>
      <c r="AY104" s="48">
        <f t="shared" si="501"/>
        <v>8.064263851912612E-3</v>
      </c>
    </row>
    <row r="105" spans="1:51" outlineLevel="1" x14ac:dyDescent="0.2">
      <c r="A105" s="136">
        <v>42363</v>
      </c>
      <c r="B105" s="48">
        <v>18.4588</v>
      </c>
      <c r="C105" s="48">
        <f t="shared" si="316"/>
        <v>-4.8735255428804525E-3</v>
      </c>
      <c r="D105" s="48">
        <v>18.7362</v>
      </c>
      <c r="E105" s="48">
        <f t="shared" si="316"/>
        <v>0</v>
      </c>
      <c r="F105" s="48">
        <v>48.863799999999998</v>
      </c>
      <c r="G105" s="48">
        <f t="shared" ref="G105:K105" si="502">F105/F104-1</f>
        <v>1.9418772035966869E-2</v>
      </c>
      <c r="H105">
        <v>10.212899999999999</v>
      </c>
      <c r="I105" s="48">
        <f t="shared" si="311"/>
        <v>-7.1936151804722348E-3</v>
      </c>
      <c r="J105" s="48">
        <v>21.1341</v>
      </c>
      <c r="K105" s="48">
        <f t="shared" si="502"/>
        <v>-1.5149679391589621E-2</v>
      </c>
      <c r="L105" s="48">
        <v>13.375999999999999</v>
      </c>
      <c r="M105" s="48">
        <f t="shared" ref="M105:O105" si="503">L105/L104-1</f>
        <v>-1.7539736169462694E-2</v>
      </c>
      <c r="N105" s="48">
        <v>6.6731999999999996</v>
      </c>
      <c r="O105" s="48">
        <f t="shared" si="503"/>
        <v>-4.3008131247221471E-2</v>
      </c>
      <c r="P105" s="48">
        <v>20.0549</v>
      </c>
      <c r="Q105" s="48">
        <f t="shared" ref="Q105" si="504">P105/P104-1</f>
        <v>0</v>
      </c>
      <c r="R105" s="48">
        <v>8.9983000000000004</v>
      </c>
      <c r="S105" s="48">
        <f t="shared" ref="S105:U105" si="505">R105/R104-1</f>
        <v>-4.6348532112121532E-3</v>
      </c>
      <c r="T105" s="48">
        <v>47.139699999999998</v>
      </c>
      <c r="U105" s="48">
        <f t="shared" si="505"/>
        <v>6.3830219379706676E-2</v>
      </c>
      <c r="V105" s="48"/>
      <c r="W105" s="48"/>
      <c r="X105" s="48">
        <v>6.2103999999999999</v>
      </c>
      <c r="Y105" s="48">
        <f t="shared" ref="Y105:AY105" si="506">X105/X104-1</f>
        <v>7.6420099621956616E-3</v>
      </c>
      <c r="Z105" s="48">
        <v>7.8676000000000004</v>
      </c>
      <c r="AA105" s="48">
        <f t="shared" si="506"/>
        <v>7.568675161682803E-3</v>
      </c>
      <c r="AB105" s="48">
        <v>18.6112</v>
      </c>
      <c r="AC105" s="48">
        <f t="shared" si="506"/>
        <v>4.3901618195585801E-2</v>
      </c>
      <c r="AD105" s="48">
        <v>23.442900000000002</v>
      </c>
      <c r="AE105" s="48">
        <f t="shared" si="506"/>
        <v>0</v>
      </c>
      <c r="AF105" s="48">
        <v>10.465299999999999</v>
      </c>
      <c r="AG105" s="48">
        <f t="shared" si="506"/>
        <v>-1.0981429853990532E-2</v>
      </c>
      <c r="AH105" s="48">
        <v>6.6840999999999999</v>
      </c>
      <c r="AI105" s="48">
        <f t="shared" si="506"/>
        <v>-1.666813781740073E-2</v>
      </c>
      <c r="AJ105" s="48">
        <v>3.4590000000000001</v>
      </c>
      <c r="AK105" s="48">
        <f t="shared" si="506"/>
        <v>0</v>
      </c>
      <c r="AL105" s="48">
        <v>11.7</v>
      </c>
      <c r="AM105" s="48">
        <f t="shared" si="506"/>
        <v>8.6206896551723755E-3</v>
      </c>
      <c r="AN105" s="48"/>
      <c r="AO105" s="48" t="e">
        <f t="shared" si="506"/>
        <v>#DIV/0!</v>
      </c>
      <c r="AP105" s="48"/>
      <c r="AQ105" s="48" t="e">
        <f t="shared" si="506"/>
        <v>#DIV/0!</v>
      </c>
      <c r="AR105" s="48">
        <v>13.350199999999999</v>
      </c>
      <c r="AS105" s="48">
        <f t="shared" si="506"/>
        <v>-6.2453011366597755E-3</v>
      </c>
      <c r="AT105" s="48"/>
      <c r="AU105" s="48" t="e">
        <f t="shared" si="506"/>
        <v>#DIV/0!</v>
      </c>
      <c r="AV105" s="48">
        <v>25.770399999999999</v>
      </c>
      <c r="AW105" s="48">
        <f t="shared" si="506"/>
        <v>9.5231379738554001E-3</v>
      </c>
      <c r="AX105" s="48">
        <v>60.737099999999998</v>
      </c>
      <c r="AY105" s="48">
        <f t="shared" si="506"/>
        <v>-7.9997517431064091E-3</v>
      </c>
    </row>
    <row r="106" spans="1:51" outlineLevel="1" x14ac:dyDescent="0.2">
      <c r="A106" s="136">
        <v>42366</v>
      </c>
      <c r="B106" s="48">
        <v>18.277799999999999</v>
      </c>
      <c r="C106" s="48">
        <f t="shared" si="316"/>
        <v>-9.8056211671397886E-3</v>
      </c>
      <c r="D106" s="48">
        <v>18.954899999999999</v>
      </c>
      <c r="E106" s="48">
        <f t="shared" si="316"/>
        <v>1.1672591026995693E-2</v>
      </c>
      <c r="F106" s="48">
        <v>48.398400000000002</v>
      </c>
      <c r="G106" s="48">
        <f t="shared" ref="G106:K106" si="507">F106/F105-1</f>
        <v>-9.5244332205025595E-3</v>
      </c>
      <c r="H106">
        <v>10.212899999999999</v>
      </c>
      <c r="I106" s="48">
        <f t="shared" si="311"/>
        <v>0</v>
      </c>
      <c r="J106" s="48">
        <v>21.1341</v>
      </c>
      <c r="K106" s="48">
        <f t="shared" si="507"/>
        <v>0</v>
      </c>
      <c r="L106" s="48">
        <v>13.328200000000001</v>
      </c>
      <c r="M106" s="48">
        <f t="shared" ref="M106:O106" si="508">L106/L105-1</f>
        <v>-3.5735645933013815E-3</v>
      </c>
      <c r="N106" s="48">
        <v>6.5982000000000003</v>
      </c>
      <c r="O106" s="48">
        <f t="shared" si="508"/>
        <v>-1.1238985793921796E-2</v>
      </c>
      <c r="P106" s="48">
        <v>20.180700000000002</v>
      </c>
      <c r="Q106" s="48">
        <f t="shared" ref="Q106" si="509">P106/P105-1</f>
        <v>6.2727812155634055E-3</v>
      </c>
      <c r="R106" s="48">
        <v>8.9565000000000001</v>
      </c>
      <c r="S106" s="48">
        <f t="shared" ref="S106:U106" si="510">R106/R105-1</f>
        <v>-4.6453218941355789E-3</v>
      </c>
      <c r="T106" s="48">
        <v>50.282299999999999</v>
      </c>
      <c r="U106" s="48">
        <f t="shared" si="510"/>
        <v>6.6665676701379128E-2</v>
      </c>
      <c r="V106" s="48"/>
      <c r="W106" s="48"/>
      <c r="X106" s="48">
        <v>6.0692000000000004</v>
      </c>
      <c r="Y106" s="48">
        <f t="shared" ref="Y106:AY106" si="511">X106/X105-1</f>
        <v>-2.2736055648589382E-2</v>
      </c>
      <c r="Z106" s="48">
        <v>7.6901999999999999</v>
      </c>
      <c r="AA106" s="48">
        <f t="shared" si="511"/>
        <v>-2.2548172250750009E-2</v>
      </c>
      <c r="AB106" s="48">
        <v>18.8721</v>
      </c>
      <c r="AC106" s="48">
        <f t="shared" si="511"/>
        <v>1.4018440508940744E-2</v>
      </c>
      <c r="AD106" s="48">
        <v>23.442900000000002</v>
      </c>
      <c r="AE106" s="48">
        <f t="shared" si="511"/>
        <v>0</v>
      </c>
      <c r="AF106" s="48">
        <v>10.697800000000001</v>
      </c>
      <c r="AG106" s="48">
        <f t="shared" si="511"/>
        <v>2.2216276647587963E-2</v>
      </c>
      <c r="AH106" s="48">
        <v>6.2309000000000001</v>
      </c>
      <c r="AI106" s="48">
        <f t="shared" si="511"/>
        <v>-6.7802695950090475E-2</v>
      </c>
      <c r="AJ106" s="48">
        <v>3.4081999999999999</v>
      </c>
      <c r="AK106" s="48">
        <f t="shared" si="511"/>
        <v>-1.4686325527609179E-2</v>
      </c>
      <c r="AL106" s="48">
        <v>11.7</v>
      </c>
      <c r="AM106" s="48">
        <f t="shared" si="511"/>
        <v>0</v>
      </c>
      <c r="AN106" s="48"/>
      <c r="AO106" s="48" t="e">
        <f t="shared" si="511"/>
        <v>#DIV/0!</v>
      </c>
      <c r="AP106" s="48"/>
      <c r="AQ106" s="48" t="e">
        <f t="shared" si="511"/>
        <v>#DIV/0!</v>
      </c>
      <c r="AR106" s="48">
        <v>12.846399999999999</v>
      </c>
      <c r="AS106" s="48">
        <f t="shared" si="511"/>
        <v>-3.7737262363110702E-2</v>
      </c>
      <c r="AT106" s="48"/>
      <c r="AU106" s="48" t="e">
        <f t="shared" si="511"/>
        <v>#DIV/0!</v>
      </c>
      <c r="AV106" s="48">
        <v>26.439</v>
      </c>
      <c r="AW106" s="48">
        <f t="shared" si="511"/>
        <v>2.5944494458759015E-2</v>
      </c>
      <c r="AX106" s="48">
        <v>62.206600000000002</v>
      </c>
      <c r="AY106" s="48">
        <f t="shared" si="511"/>
        <v>2.4194437995887164E-2</v>
      </c>
    </row>
    <row r="107" spans="1:51" outlineLevel="1" x14ac:dyDescent="0.2">
      <c r="A107" s="136">
        <v>42367</v>
      </c>
      <c r="B107" s="48">
        <v>18.7302</v>
      </c>
      <c r="C107" s="48">
        <f t="shared" si="316"/>
        <v>2.4751337688343256E-2</v>
      </c>
      <c r="D107" s="48">
        <v>18.954899999999999</v>
      </c>
      <c r="E107" s="48">
        <f t="shared" si="316"/>
        <v>0</v>
      </c>
      <c r="F107" s="48">
        <v>50.259900000000002</v>
      </c>
      <c r="G107" s="48">
        <f t="shared" ref="G107:K107" si="512">F107/F106-1</f>
        <v>3.8462015273232231E-2</v>
      </c>
      <c r="H107">
        <v>9.9908999999999999</v>
      </c>
      <c r="I107" s="48">
        <f t="shared" si="311"/>
        <v>-2.1737214699056984E-2</v>
      </c>
      <c r="J107" s="48">
        <v>20.5489</v>
      </c>
      <c r="K107" s="48">
        <f t="shared" si="512"/>
        <v>-2.7689847213744678E-2</v>
      </c>
      <c r="L107" s="48">
        <v>13.2326</v>
      </c>
      <c r="M107" s="48">
        <f t="shared" ref="M107:O107" si="513">L107/L106-1</f>
        <v>-7.1727615131826905E-3</v>
      </c>
      <c r="N107" s="48">
        <v>6.8231999999999999</v>
      </c>
      <c r="O107" s="48">
        <f t="shared" si="513"/>
        <v>3.4100209147949423E-2</v>
      </c>
      <c r="P107" s="48">
        <v>20.264600000000002</v>
      </c>
      <c r="Q107" s="48">
        <f t="shared" ref="Q107" si="514">P107/P106-1</f>
        <v>4.1574375517201556E-3</v>
      </c>
      <c r="R107" s="48">
        <v>8.9565000000000001</v>
      </c>
      <c r="S107" s="48">
        <f t="shared" ref="S107:U107" si="515">R107/R106-1</f>
        <v>0</v>
      </c>
      <c r="T107" s="48">
        <v>49.025300000000001</v>
      </c>
      <c r="U107" s="48">
        <f t="shared" si="515"/>
        <v>-2.4998856456446839E-2</v>
      </c>
      <c r="V107" s="48"/>
      <c r="W107" s="48"/>
      <c r="X107" s="48">
        <v>6.1632999999999996</v>
      </c>
      <c r="Y107" s="48">
        <f t="shared" ref="Y107:AY107" si="516">X107/X106-1</f>
        <v>1.550451459829949E-2</v>
      </c>
      <c r="Z107" s="48">
        <v>7.8085000000000004</v>
      </c>
      <c r="AA107" s="48">
        <f t="shared" si="516"/>
        <v>1.5383215000910333E-2</v>
      </c>
      <c r="AB107" s="48">
        <v>18.828600000000002</v>
      </c>
      <c r="AC107" s="48">
        <f t="shared" si="516"/>
        <v>-2.3049899057338008E-3</v>
      </c>
      <c r="AD107" s="48">
        <v>23.8995</v>
      </c>
      <c r="AE107" s="48">
        <f t="shared" si="516"/>
        <v>1.9477112473285985E-2</v>
      </c>
      <c r="AF107" s="48">
        <v>10.697800000000001</v>
      </c>
      <c r="AG107" s="48">
        <f t="shared" si="516"/>
        <v>0</v>
      </c>
      <c r="AH107" s="48">
        <v>6.5708000000000002</v>
      </c>
      <c r="AI107" s="48">
        <f t="shared" si="516"/>
        <v>5.4550706960471151E-2</v>
      </c>
      <c r="AJ107" s="48">
        <v>3.4590000000000001</v>
      </c>
      <c r="AK107" s="48">
        <f t="shared" si="516"/>
        <v>1.4905228566398643E-2</v>
      </c>
      <c r="AL107" s="48">
        <v>12</v>
      </c>
      <c r="AM107" s="48">
        <f t="shared" si="516"/>
        <v>2.5641025641025772E-2</v>
      </c>
      <c r="AN107" s="48"/>
      <c r="AO107" s="48" t="e">
        <f t="shared" si="516"/>
        <v>#DIV/0!</v>
      </c>
      <c r="AP107" s="48"/>
      <c r="AQ107" s="48" t="e">
        <f t="shared" si="516"/>
        <v>#DIV/0!</v>
      </c>
      <c r="AR107" s="48">
        <v>11.9648</v>
      </c>
      <c r="AS107" s="48">
        <f t="shared" si="516"/>
        <v>-6.8626229916552428E-2</v>
      </c>
      <c r="AT107" s="48"/>
      <c r="AU107" s="48" t="e">
        <f t="shared" si="516"/>
        <v>#DIV/0!</v>
      </c>
      <c r="AV107" s="48">
        <v>27.654599999999999</v>
      </c>
      <c r="AW107" s="48">
        <f t="shared" si="516"/>
        <v>4.5977533189606179E-2</v>
      </c>
      <c r="AX107" s="48">
        <v>62.206600000000002</v>
      </c>
      <c r="AY107" s="48">
        <f t="shared" si="516"/>
        <v>0</v>
      </c>
    </row>
    <row r="108" spans="1:51" outlineLevel="1" x14ac:dyDescent="0.2">
      <c r="A108" s="136">
        <v>42368</v>
      </c>
      <c r="B108" s="48">
        <v>18.820699999999999</v>
      </c>
      <c r="C108" s="48">
        <f t="shared" si="316"/>
        <v>4.8317690147461345E-3</v>
      </c>
      <c r="D108" s="48">
        <v>18.371700000000001</v>
      </c>
      <c r="E108" s="48">
        <f t="shared" si="316"/>
        <v>-3.0767769811499868E-2</v>
      </c>
      <c r="F108" s="48">
        <v>50.259900000000002</v>
      </c>
      <c r="G108" s="48">
        <f t="shared" ref="G108:K108" si="517">F108/F107-1</f>
        <v>0</v>
      </c>
      <c r="H108">
        <v>10.1389</v>
      </c>
      <c r="I108" s="48">
        <f t="shared" si="311"/>
        <v>1.4813480267042989E-2</v>
      </c>
      <c r="J108" s="48">
        <v>21.1341</v>
      </c>
      <c r="K108" s="48">
        <f t="shared" si="517"/>
        <v>2.8478410036546942E-2</v>
      </c>
      <c r="L108" s="48">
        <v>12.9938</v>
      </c>
      <c r="M108" s="48">
        <f t="shared" ref="M108:O108" si="518">L108/L107-1</f>
        <v>-1.8046340099451275E-2</v>
      </c>
      <c r="N108" s="48">
        <v>6.8231999999999999</v>
      </c>
      <c r="O108" s="48">
        <f t="shared" si="518"/>
        <v>0</v>
      </c>
      <c r="P108" s="48">
        <v>20.264600000000002</v>
      </c>
      <c r="Q108" s="48">
        <f t="shared" ref="Q108" si="519">P108/P107-1</f>
        <v>0</v>
      </c>
      <c r="R108" s="48">
        <v>8.9983000000000004</v>
      </c>
      <c r="S108" s="48">
        <f t="shared" ref="S108:U108" si="520">R108/R107-1</f>
        <v>4.667001618936073E-3</v>
      </c>
      <c r="T108" s="48">
        <v>48.396799999999999</v>
      </c>
      <c r="U108" s="48">
        <f t="shared" si="520"/>
        <v>-1.2819911351893865E-2</v>
      </c>
      <c r="V108" s="48"/>
      <c r="W108" s="48"/>
      <c r="X108" s="48">
        <v>6.2103999999999999</v>
      </c>
      <c r="Y108" s="48">
        <f t="shared" ref="Y108:AY108" si="521">X108/X107-1</f>
        <v>7.6420099621956616E-3</v>
      </c>
      <c r="Z108" s="48">
        <v>7.8676000000000004</v>
      </c>
      <c r="AA108" s="48">
        <f t="shared" si="521"/>
        <v>7.568675161682803E-3</v>
      </c>
      <c r="AB108" s="48">
        <v>19.0489</v>
      </c>
      <c r="AC108" s="48">
        <f t="shared" si="521"/>
        <v>1.1700285735529947E-2</v>
      </c>
      <c r="AD108" s="48">
        <v>23.8995</v>
      </c>
      <c r="AE108" s="48">
        <f t="shared" si="521"/>
        <v>0</v>
      </c>
      <c r="AF108" s="48">
        <v>10.639699999999999</v>
      </c>
      <c r="AG108" s="48">
        <f t="shared" si="521"/>
        <v>-5.4310232010321702E-3</v>
      </c>
      <c r="AH108" s="48">
        <v>6.6275000000000004</v>
      </c>
      <c r="AI108" s="48">
        <f t="shared" si="521"/>
        <v>8.6290862604250229E-3</v>
      </c>
      <c r="AJ108" s="48">
        <v>3.4590000000000001</v>
      </c>
      <c r="AK108" s="48">
        <f t="shared" si="521"/>
        <v>0</v>
      </c>
      <c r="AL108" s="48">
        <v>12.6</v>
      </c>
      <c r="AM108" s="48">
        <f t="shared" si="521"/>
        <v>5.0000000000000044E-2</v>
      </c>
      <c r="AN108" s="48"/>
      <c r="AO108" s="48" t="e">
        <f t="shared" si="521"/>
        <v>#DIV/0!</v>
      </c>
      <c r="AP108" s="48"/>
      <c r="AQ108" s="48" t="e">
        <f t="shared" si="521"/>
        <v>#DIV/0!</v>
      </c>
      <c r="AR108" s="48">
        <v>12.258699999999999</v>
      </c>
      <c r="AS108" s="48">
        <f t="shared" si="521"/>
        <v>2.456372024605491E-2</v>
      </c>
      <c r="AT108" s="48"/>
      <c r="AU108" s="48" t="e">
        <f t="shared" si="521"/>
        <v>#DIV/0!</v>
      </c>
      <c r="AV108" s="48">
        <v>27.958500000000001</v>
      </c>
      <c r="AW108" s="48">
        <f t="shared" si="521"/>
        <v>1.0989130198954422E-2</v>
      </c>
      <c r="AX108" s="48">
        <v>62.206600000000002</v>
      </c>
      <c r="AY108" s="48">
        <f t="shared" si="521"/>
        <v>0</v>
      </c>
    </row>
    <row r="109" spans="1:51" outlineLevel="1" x14ac:dyDescent="0.2">
      <c r="A109" s="136">
        <v>42369</v>
      </c>
      <c r="B109" s="48">
        <v>18.639700000000001</v>
      </c>
      <c r="C109" s="48">
        <f t="shared" si="316"/>
        <v>-9.6170705659193167E-3</v>
      </c>
      <c r="D109" s="48">
        <v>18.882000000000001</v>
      </c>
      <c r="E109" s="48">
        <f t="shared" si="316"/>
        <v>2.7776416989173658E-2</v>
      </c>
      <c r="F109" s="48">
        <v>49.3292</v>
      </c>
      <c r="G109" s="48">
        <f t="shared" ref="G109:K109" si="522">F109/F108-1</f>
        <v>-1.8517744762723387E-2</v>
      </c>
      <c r="H109">
        <v>10.1389</v>
      </c>
      <c r="I109" s="48">
        <f t="shared" si="311"/>
        <v>0</v>
      </c>
      <c r="J109" s="48">
        <v>21.1341</v>
      </c>
      <c r="K109" s="48">
        <f t="shared" si="522"/>
        <v>0</v>
      </c>
      <c r="L109" s="48">
        <v>13.4237</v>
      </c>
      <c r="M109" s="48">
        <f t="shared" ref="M109:O109" si="523">L109/L108-1</f>
        <v>3.3085009773892171E-2</v>
      </c>
      <c r="N109" s="48">
        <v>6.8231999999999999</v>
      </c>
      <c r="O109" s="48">
        <f t="shared" si="523"/>
        <v>0</v>
      </c>
      <c r="P109" s="48">
        <v>20.264600000000002</v>
      </c>
      <c r="Q109" s="48">
        <f t="shared" ref="Q109" si="524">P109/P108-1</f>
        <v>0</v>
      </c>
      <c r="R109" s="48">
        <v>9.0402000000000005</v>
      </c>
      <c r="S109" s="48">
        <f t="shared" ref="S109:U109" si="525">R109/R108-1</f>
        <v>4.6564351044087182E-3</v>
      </c>
      <c r="T109" s="48">
        <v>48.710999999999999</v>
      </c>
      <c r="U109" s="48">
        <f t="shared" si="525"/>
        <v>6.4921647712246067E-3</v>
      </c>
      <c r="V109" s="48"/>
      <c r="W109" s="48"/>
      <c r="X109" s="48">
        <v>6.2573999999999996</v>
      </c>
      <c r="Y109" s="48">
        <f t="shared" ref="Y109:AY109" si="526">X109/X108-1</f>
        <v>7.5679505345871423E-3</v>
      </c>
      <c r="Z109" s="48">
        <v>7.8676000000000004</v>
      </c>
      <c r="AA109" s="48">
        <f t="shared" si="526"/>
        <v>0</v>
      </c>
      <c r="AB109" s="48">
        <v>19.093800000000002</v>
      </c>
      <c r="AC109" s="48">
        <f t="shared" si="526"/>
        <v>2.3570914855977065E-3</v>
      </c>
      <c r="AD109" s="48">
        <v>23.8995</v>
      </c>
      <c r="AE109" s="48">
        <f t="shared" si="526"/>
        <v>0</v>
      </c>
      <c r="AF109" s="48">
        <v>10.930400000000001</v>
      </c>
      <c r="AG109" s="48">
        <f t="shared" si="526"/>
        <v>2.732219893418053E-2</v>
      </c>
      <c r="AH109" s="48">
        <v>6.6275000000000004</v>
      </c>
      <c r="AI109" s="48">
        <f t="shared" si="526"/>
        <v>0</v>
      </c>
      <c r="AJ109" s="48">
        <v>3.4590000000000001</v>
      </c>
      <c r="AK109" s="48">
        <f t="shared" si="526"/>
        <v>0</v>
      </c>
      <c r="AL109" s="48">
        <v>13.1</v>
      </c>
      <c r="AM109" s="48">
        <f t="shared" si="526"/>
        <v>3.9682539682539764E-2</v>
      </c>
      <c r="AN109" s="48"/>
      <c r="AO109" s="48" t="e">
        <f t="shared" si="526"/>
        <v>#DIV/0!</v>
      </c>
      <c r="AP109" s="48"/>
      <c r="AQ109" s="48" t="e">
        <f t="shared" si="526"/>
        <v>#DIV/0!</v>
      </c>
      <c r="AR109" s="48">
        <v>12.258699999999999</v>
      </c>
      <c r="AS109" s="48">
        <f t="shared" si="526"/>
        <v>0</v>
      </c>
      <c r="AT109" s="48"/>
      <c r="AU109" s="48" t="e">
        <f t="shared" si="526"/>
        <v>#DIV/0!</v>
      </c>
      <c r="AV109" s="48">
        <v>27.7761</v>
      </c>
      <c r="AW109" s="48">
        <f t="shared" si="526"/>
        <v>-6.5239551478084579E-3</v>
      </c>
      <c r="AX109" s="48">
        <v>62.696399999999997</v>
      </c>
      <c r="AY109" s="48">
        <f t="shared" si="526"/>
        <v>7.8737625911076137E-3</v>
      </c>
    </row>
    <row r="110" spans="1:51" outlineLevel="1" x14ac:dyDescent="0.2">
      <c r="A110" s="136">
        <v>42373</v>
      </c>
      <c r="B110" s="48">
        <v>18.277799999999999</v>
      </c>
      <c r="C110" s="48">
        <f t="shared" si="316"/>
        <v>-1.9415548533506577E-2</v>
      </c>
      <c r="D110" s="48">
        <v>18.954899999999999</v>
      </c>
      <c r="E110" s="48">
        <f t="shared" si="316"/>
        <v>3.8608198284078021E-3</v>
      </c>
      <c r="F110" s="48">
        <v>49.3292</v>
      </c>
      <c r="G110" s="48">
        <f t="shared" ref="G110:K110" si="527">F110/F109-1</f>
        <v>0</v>
      </c>
      <c r="H110">
        <v>10.1389</v>
      </c>
      <c r="I110" s="48">
        <f t="shared" si="311"/>
        <v>0</v>
      </c>
      <c r="J110" s="48">
        <v>20.613900000000001</v>
      </c>
      <c r="K110" s="48">
        <f t="shared" si="527"/>
        <v>-2.4614249009893951E-2</v>
      </c>
      <c r="L110" s="48">
        <v>13.375999999999999</v>
      </c>
      <c r="M110" s="48">
        <f t="shared" ref="M110:O110" si="528">L110/L109-1</f>
        <v>-3.5534167181925369E-3</v>
      </c>
      <c r="N110" s="48">
        <v>6.9730999999999996</v>
      </c>
      <c r="O110" s="48">
        <f t="shared" si="528"/>
        <v>2.1969164028608157E-2</v>
      </c>
      <c r="P110" s="48">
        <v>20.0549</v>
      </c>
      <c r="Q110" s="48">
        <f t="shared" ref="Q110" si="529">P110/P109-1</f>
        <v>-1.0348094707026134E-2</v>
      </c>
      <c r="R110" s="48">
        <v>8.9983000000000004</v>
      </c>
      <c r="S110" s="48">
        <f t="shared" ref="S110:U110" si="530">R110/R109-1</f>
        <v>-4.6348532112121532E-3</v>
      </c>
      <c r="T110" s="48">
        <v>47.454000000000001</v>
      </c>
      <c r="U110" s="48">
        <f t="shared" si="530"/>
        <v>-2.5805259592289187E-2</v>
      </c>
      <c r="V110" s="48"/>
      <c r="W110" s="48"/>
      <c r="X110" s="48">
        <v>6.2573999999999996</v>
      </c>
      <c r="Y110" s="48">
        <f t="shared" ref="Y110:AY110" si="531">X110/X109-1</f>
        <v>0</v>
      </c>
      <c r="Z110" s="48">
        <v>7.8085000000000004</v>
      </c>
      <c r="AA110" s="48">
        <f t="shared" si="531"/>
        <v>-7.5118206314505054E-3</v>
      </c>
      <c r="AB110" s="48">
        <v>19.138300000000001</v>
      </c>
      <c r="AC110" s="48">
        <f t="shared" si="531"/>
        <v>2.3305994616054093E-3</v>
      </c>
      <c r="AD110" s="48">
        <v>23.8995</v>
      </c>
      <c r="AE110" s="48">
        <f t="shared" si="531"/>
        <v>0</v>
      </c>
      <c r="AF110" s="48">
        <v>10.9885</v>
      </c>
      <c r="AG110" s="48">
        <f t="shared" si="531"/>
        <v>5.3154504867158892E-3</v>
      </c>
      <c r="AH110" s="48">
        <v>6.3441999999999998</v>
      </c>
      <c r="AI110" s="48">
        <f t="shared" si="531"/>
        <v>-4.2746133534515396E-2</v>
      </c>
      <c r="AJ110" s="48">
        <v>3.4590000000000001</v>
      </c>
      <c r="AK110" s="48">
        <f t="shared" si="531"/>
        <v>0</v>
      </c>
      <c r="AL110" s="48">
        <v>12.6</v>
      </c>
      <c r="AM110" s="48">
        <f t="shared" si="531"/>
        <v>-3.8167938931297662E-2</v>
      </c>
      <c r="AN110" s="48"/>
      <c r="AO110" s="48" t="e">
        <f t="shared" si="531"/>
        <v>#DIV/0!</v>
      </c>
      <c r="AP110" s="48"/>
      <c r="AQ110" s="48" t="e">
        <f t="shared" si="531"/>
        <v>#DIV/0!</v>
      </c>
      <c r="AR110" s="48">
        <v>11.545</v>
      </c>
      <c r="AS110" s="48">
        <f t="shared" si="531"/>
        <v>-5.8219876495876344E-2</v>
      </c>
      <c r="AT110" s="48"/>
      <c r="AU110" s="48" t="e">
        <f t="shared" si="531"/>
        <v>#DIV/0!</v>
      </c>
      <c r="AV110" s="48">
        <v>28.870200000000001</v>
      </c>
      <c r="AW110" s="48">
        <f t="shared" si="531"/>
        <v>3.9389979154740962E-2</v>
      </c>
      <c r="AX110" s="48">
        <v>61.716700000000003</v>
      </c>
      <c r="AY110" s="48">
        <f t="shared" si="531"/>
        <v>-1.5626096554188007E-2</v>
      </c>
    </row>
    <row r="111" spans="1:51" outlineLevel="1" x14ac:dyDescent="0.2">
      <c r="A111" s="136">
        <v>42374</v>
      </c>
      <c r="B111" s="48">
        <v>18.1873</v>
      </c>
      <c r="C111" s="48">
        <f t="shared" si="316"/>
        <v>-4.9513617612622074E-3</v>
      </c>
      <c r="D111" s="48">
        <v>18.371700000000001</v>
      </c>
      <c r="E111" s="48">
        <f t="shared" si="316"/>
        <v>-3.0767769811499868E-2</v>
      </c>
      <c r="F111" s="48">
        <v>48.398400000000002</v>
      </c>
      <c r="G111" s="48">
        <f t="shared" ref="G111:K111" si="532">F111/F110-1</f>
        <v>-1.8869148496225341E-2</v>
      </c>
      <c r="H111">
        <v>10.805</v>
      </c>
      <c r="I111" s="48">
        <f t="shared" si="311"/>
        <v>6.5697462249356464E-2</v>
      </c>
      <c r="J111" s="48">
        <v>20.7439</v>
      </c>
      <c r="K111" s="48">
        <f t="shared" si="532"/>
        <v>6.3064243059294256E-3</v>
      </c>
      <c r="L111" s="48">
        <v>13.4237</v>
      </c>
      <c r="M111" s="48">
        <f t="shared" ref="M111:O111" si="533">L111/L110-1</f>
        <v>3.5660885167465572E-3</v>
      </c>
      <c r="N111" s="48">
        <v>6.9730999999999996</v>
      </c>
      <c r="O111" s="48">
        <f t="shared" si="533"/>
        <v>0</v>
      </c>
      <c r="P111" s="48">
        <v>20.0549</v>
      </c>
      <c r="Q111" s="48">
        <f t="shared" ref="Q111" si="534">P111/P110-1</f>
        <v>0</v>
      </c>
      <c r="R111" s="48">
        <v>8.9983000000000004</v>
      </c>
      <c r="S111" s="48">
        <f t="shared" ref="S111:U111" si="535">R111/R110-1</f>
        <v>0</v>
      </c>
      <c r="T111" s="48">
        <v>47.139699999999998</v>
      </c>
      <c r="U111" s="48">
        <f t="shared" si="535"/>
        <v>-6.6232562060101197E-3</v>
      </c>
      <c r="V111" s="48"/>
      <c r="W111" s="48"/>
      <c r="X111" s="48">
        <v>6.2573999999999996</v>
      </c>
      <c r="Y111" s="48">
        <f t="shared" ref="Y111:AY111" si="536">X111/X110-1</f>
        <v>0</v>
      </c>
      <c r="Z111" s="48">
        <v>7.6901999999999999</v>
      </c>
      <c r="AA111" s="48">
        <f t="shared" si="536"/>
        <v>-1.515015688032284E-2</v>
      </c>
      <c r="AB111" s="48">
        <v>18.826699999999999</v>
      </c>
      <c r="AC111" s="48">
        <f t="shared" si="536"/>
        <v>-1.6281487906449454E-2</v>
      </c>
      <c r="AD111" s="48">
        <v>23.747299999999999</v>
      </c>
      <c r="AE111" s="48">
        <f t="shared" si="536"/>
        <v>-6.3683340655662501E-3</v>
      </c>
      <c r="AF111" s="48">
        <v>10.930400000000001</v>
      </c>
      <c r="AG111" s="48">
        <f t="shared" si="536"/>
        <v>-5.2873458615825264E-3</v>
      </c>
      <c r="AH111" s="48">
        <v>6.4574999999999996</v>
      </c>
      <c r="AI111" s="48">
        <f t="shared" si="536"/>
        <v>1.7858831688786658E-2</v>
      </c>
      <c r="AJ111" s="48">
        <v>3.4590000000000001</v>
      </c>
      <c r="AK111" s="48">
        <f t="shared" si="536"/>
        <v>0</v>
      </c>
      <c r="AL111" s="48">
        <v>12.3</v>
      </c>
      <c r="AM111" s="48">
        <f t="shared" si="536"/>
        <v>-2.3809523809523725E-2</v>
      </c>
      <c r="AN111" s="48"/>
      <c r="AO111" s="48" t="e">
        <f t="shared" si="536"/>
        <v>#DIV/0!</v>
      </c>
      <c r="AP111" s="48"/>
      <c r="AQ111" s="48" t="e">
        <f t="shared" si="536"/>
        <v>#DIV/0!</v>
      </c>
      <c r="AR111" s="48">
        <v>11.251099999999999</v>
      </c>
      <c r="AS111" s="48">
        <f t="shared" si="536"/>
        <v>-2.5456907752273827E-2</v>
      </c>
      <c r="AT111" s="48"/>
      <c r="AU111" s="48" t="e">
        <f t="shared" si="536"/>
        <v>#DIV/0!</v>
      </c>
      <c r="AV111" s="48">
        <v>28.870200000000001</v>
      </c>
      <c r="AW111" s="48">
        <f t="shared" si="536"/>
        <v>0</v>
      </c>
      <c r="AX111" s="48">
        <v>61.226900000000001</v>
      </c>
      <c r="AY111" s="48">
        <f t="shared" si="536"/>
        <v>-7.9362636045025026E-3</v>
      </c>
    </row>
    <row r="112" spans="1:51" outlineLevel="1" x14ac:dyDescent="0.2">
      <c r="A112" s="136">
        <v>42375</v>
      </c>
      <c r="B112" s="48">
        <v>18.277799999999999</v>
      </c>
      <c r="C112" s="48">
        <f t="shared" si="316"/>
        <v>4.9759997360794284E-3</v>
      </c>
      <c r="D112" s="48">
        <v>18.6633</v>
      </c>
      <c r="E112" s="48">
        <f t="shared" si="316"/>
        <v>1.5872238279527773E-2</v>
      </c>
      <c r="F112" s="48">
        <v>49.794499999999999</v>
      </c>
      <c r="G112" s="48">
        <f t="shared" ref="G112:K112" si="537">F112/F111-1</f>
        <v>2.884599490892259E-2</v>
      </c>
      <c r="H112">
        <v>10.731</v>
      </c>
      <c r="I112" s="48">
        <f t="shared" si="311"/>
        <v>-6.8486811661268021E-3</v>
      </c>
      <c r="J112" s="48">
        <v>22.174600000000002</v>
      </c>
      <c r="K112" s="48">
        <f t="shared" si="537"/>
        <v>6.8969673012307275E-2</v>
      </c>
      <c r="L112" s="48">
        <v>13.7104</v>
      </c>
      <c r="M112" s="48">
        <f t="shared" ref="M112:O112" si="538">L112/L111-1</f>
        <v>2.1357747863852694E-2</v>
      </c>
      <c r="N112" s="48">
        <v>6.8981000000000003</v>
      </c>
      <c r="O112" s="48">
        <f t="shared" si="538"/>
        <v>-1.0755618017811219E-2</v>
      </c>
      <c r="P112" s="48">
        <v>20.096800000000002</v>
      </c>
      <c r="Q112" s="48">
        <f t="shared" ref="Q112" si="539">P112/P111-1</f>
        <v>2.0892649676638175E-3</v>
      </c>
      <c r="R112" s="48">
        <v>8.9983000000000004</v>
      </c>
      <c r="S112" s="48">
        <f t="shared" ref="S112:U112" si="540">R112/R111-1</f>
        <v>0</v>
      </c>
      <c r="T112" s="48">
        <v>47.7682</v>
      </c>
      <c r="U112" s="48">
        <f t="shared" si="540"/>
        <v>1.3332711069438341E-2</v>
      </c>
      <c r="V112" s="48"/>
      <c r="W112" s="48"/>
      <c r="X112" s="48">
        <v>6.3514999999999997</v>
      </c>
      <c r="Y112" s="48">
        <f t="shared" ref="Y112:AY112" si="541">X112/X111-1</f>
        <v>1.5038194777383662E-2</v>
      </c>
      <c r="Z112" s="48">
        <v>7.7492999999999999</v>
      </c>
      <c r="AA112" s="48">
        <f t="shared" si="541"/>
        <v>7.6851057189670779E-3</v>
      </c>
      <c r="AB112" s="48">
        <v>19.093800000000002</v>
      </c>
      <c r="AC112" s="48">
        <f t="shared" si="541"/>
        <v>1.4187297827022327E-2</v>
      </c>
      <c r="AD112" s="48">
        <v>23.8995</v>
      </c>
      <c r="AE112" s="48">
        <f t="shared" si="541"/>
        <v>6.4091496717522123E-3</v>
      </c>
      <c r="AF112" s="48">
        <v>11.104799999999999</v>
      </c>
      <c r="AG112" s="48">
        <f t="shared" si="541"/>
        <v>1.5955500256166211E-2</v>
      </c>
      <c r="AH112" s="48">
        <v>6.5141999999999998</v>
      </c>
      <c r="AI112" s="48">
        <f t="shared" si="541"/>
        <v>8.7804878048780566E-3</v>
      </c>
      <c r="AJ112" s="48">
        <v>3.4590000000000001</v>
      </c>
      <c r="AK112" s="48">
        <f t="shared" si="541"/>
        <v>0</v>
      </c>
      <c r="AL112" s="48">
        <v>12.8</v>
      </c>
      <c r="AM112" s="48">
        <f t="shared" si="541"/>
        <v>4.0650406504064929E-2</v>
      </c>
      <c r="AN112" s="48"/>
      <c r="AO112" s="48" t="e">
        <f t="shared" si="541"/>
        <v>#DIV/0!</v>
      </c>
      <c r="AP112" s="48"/>
      <c r="AQ112" s="48" t="e">
        <f t="shared" si="541"/>
        <v>#DIV/0!</v>
      </c>
      <c r="AR112" s="48">
        <v>11.1671</v>
      </c>
      <c r="AS112" s="48">
        <f t="shared" si="541"/>
        <v>-7.4659366639705516E-3</v>
      </c>
      <c r="AT112" s="48"/>
      <c r="AU112" s="48" t="e">
        <f t="shared" si="541"/>
        <v>#DIV/0!</v>
      </c>
      <c r="AV112" s="48">
        <v>28.870200000000001</v>
      </c>
      <c r="AW112" s="48">
        <f t="shared" si="541"/>
        <v>0</v>
      </c>
      <c r="AX112" s="48">
        <v>61.716700000000003</v>
      </c>
      <c r="AY112" s="48">
        <f t="shared" si="541"/>
        <v>7.9997517431065202E-3</v>
      </c>
    </row>
    <row r="113" spans="1:51" outlineLevel="1" x14ac:dyDescent="0.2">
      <c r="A113" s="136">
        <v>42376</v>
      </c>
      <c r="B113" s="48">
        <v>17.4634</v>
      </c>
      <c r="C113" s="48">
        <f t="shared" si="316"/>
        <v>-4.4556784733392418E-2</v>
      </c>
      <c r="D113" s="48">
        <v>18.6633</v>
      </c>
      <c r="E113" s="48">
        <f t="shared" si="316"/>
        <v>0</v>
      </c>
      <c r="F113" s="48">
        <v>48.398400000000002</v>
      </c>
      <c r="G113" s="48">
        <f t="shared" ref="G113:K113" si="542">F113/F112-1</f>
        <v>-2.8037233027743969E-2</v>
      </c>
      <c r="H113">
        <v>10.509</v>
      </c>
      <c r="I113" s="48">
        <f t="shared" si="311"/>
        <v>-2.0687727145652701E-2</v>
      </c>
      <c r="J113" s="48">
        <v>21.589300000000001</v>
      </c>
      <c r="K113" s="48">
        <f t="shared" si="542"/>
        <v>-2.6395064623488174E-2</v>
      </c>
      <c r="L113" s="48">
        <v>13.471500000000001</v>
      </c>
      <c r="M113" s="48">
        <f t="shared" ref="M113:O113" si="543">L113/L112-1</f>
        <v>-1.7424728673123946E-2</v>
      </c>
      <c r="N113" s="48">
        <v>6.6731999999999996</v>
      </c>
      <c r="O113" s="48">
        <f t="shared" si="543"/>
        <v>-3.2603180585958569E-2</v>
      </c>
      <c r="P113" s="48">
        <v>19.719200000000001</v>
      </c>
      <c r="Q113" s="48">
        <f t="shared" ref="Q113" si="544">P113/P112-1</f>
        <v>-1.8789060945026081E-2</v>
      </c>
      <c r="R113" s="48">
        <v>8.9146000000000001</v>
      </c>
      <c r="S113" s="48">
        <f t="shared" ref="S113:U113" si="545">R113/R112-1</f>
        <v>-9.3017569985441861E-3</v>
      </c>
      <c r="T113" s="48">
        <v>48.710999999999999</v>
      </c>
      <c r="U113" s="48">
        <f t="shared" si="545"/>
        <v>1.9736979831770807E-2</v>
      </c>
      <c r="V113" s="48"/>
      <c r="W113" s="48"/>
      <c r="X113" s="48">
        <v>6.3985000000000003</v>
      </c>
      <c r="Y113" s="48">
        <f t="shared" ref="Y113:AY113" si="546">X113/X112-1</f>
        <v>7.3998268125641253E-3</v>
      </c>
      <c r="Z113" s="48">
        <v>7.6901999999999999</v>
      </c>
      <c r="AA113" s="48">
        <f t="shared" si="546"/>
        <v>-7.6264952963492894E-3</v>
      </c>
      <c r="AB113" s="48">
        <v>19.049299999999999</v>
      </c>
      <c r="AC113" s="48">
        <f t="shared" si="546"/>
        <v>-2.3305994616055203E-3</v>
      </c>
      <c r="AD113" s="48">
        <v>23.595099999999999</v>
      </c>
      <c r="AE113" s="48">
        <f t="shared" si="546"/>
        <v>-1.27366681311325E-2</v>
      </c>
      <c r="AF113" s="48">
        <v>11.337400000000001</v>
      </c>
      <c r="AG113" s="48">
        <f t="shared" si="546"/>
        <v>2.0945897269649238E-2</v>
      </c>
      <c r="AH113" s="48">
        <v>6.4574999999999996</v>
      </c>
      <c r="AI113" s="48">
        <f t="shared" si="546"/>
        <v>-8.704061895551285E-3</v>
      </c>
      <c r="AJ113" s="48">
        <v>3.4590000000000001</v>
      </c>
      <c r="AK113" s="48">
        <f t="shared" si="546"/>
        <v>0</v>
      </c>
      <c r="AL113" s="48">
        <v>12.6</v>
      </c>
      <c r="AM113" s="48">
        <f t="shared" si="546"/>
        <v>-1.5625000000000111E-2</v>
      </c>
      <c r="AN113" s="48"/>
      <c r="AO113" s="48" t="e">
        <f t="shared" si="546"/>
        <v>#DIV/0!</v>
      </c>
      <c r="AP113" s="48"/>
      <c r="AQ113" s="48" t="e">
        <f t="shared" si="546"/>
        <v>#DIV/0!</v>
      </c>
      <c r="AR113" s="48">
        <v>11.1671</v>
      </c>
      <c r="AS113" s="48">
        <f t="shared" si="546"/>
        <v>0</v>
      </c>
      <c r="AT113" s="48"/>
      <c r="AU113" s="48" t="e">
        <f t="shared" si="546"/>
        <v>#DIV/0!</v>
      </c>
      <c r="AV113" s="48">
        <v>29.174099999999999</v>
      </c>
      <c r="AW113" s="48">
        <f t="shared" si="546"/>
        <v>1.052642517197655E-2</v>
      </c>
      <c r="AX113" s="48">
        <v>60.737099999999998</v>
      </c>
      <c r="AY113" s="48">
        <f t="shared" si="546"/>
        <v>-1.5872527209005116E-2</v>
      </c>
    </row>
    <row r="114" spans="1:51" outlineLevel="1" x14ac:dyDescent="0.2">
      <c r="A114" s="136">
        <v>42377</v>
      </c>
      <c r="B114" s="48">
        <v>17.010999999999999</v>
      </c>
      <c r="C114" s="48">
        <f t="shared" si="316"/>
        <v>-2.590560830078914E-2</v>
      </c>
      <c r="D114" s="48">
        <v>18.517499999999998</v>
      </c>
      <c r="E114" s="48">
        <f t="shared" si="316"/>
        <v>-7.8121232579447808E-3</v>
      </c>
      <c r="F114" s="48">
        <v>48.398400000000002</v>
      </c>
      <c r="G114" s="48">
        <f t="shared" ref="G114:K114" si="547">F114/F113-1</f>
        <v>0</v>
      </c>
      <c r="H114">
        <v>10.509</v>
      </c>
      <c r="I114" s="48">
        <f t="shared" si="311"/>
        <v>0</v>
      </c>
      <c r="J114" s="48">
        <v>21.784400000000002</v>
      </c>
      <c r="K114" s="48">
        <f t="shared" si="547"/>
        <v>9.0368840119874339E-3</v>
      </c>
      <c r="L114" s="48">
        <v>13.519299999999999</v>
      </c>
      <c r="M114" s="48">
        <f t="shared" ref="M114:O114" si="548">L114/L113-1</f>
        <v>3.548231451582895E-3</v>
      </c>
      <c r="N114" s="48">
        <v>6.4482999999999997</v>
      </c>
      <c r="O114" s="48">
        <f t="shared" si="548"/>
        <v>-3.3701972067373909E-2</v>
      </c>
      <c r="P114" s="48">
        <v>19.4255</v>
      </c>
      <c r="Q114" s="48">
        <f t="shared" ref="Q114" si="549">P114/P113-1</f>
        <v>-1.4894113351454519E-2</v>
      </c>
      <c r="R114" s="48">
        <v>8.8727999999999998</v>
      </c>
      <c r="S114" s="48">
        <f t="shared" ref="S114:U114" si="550">R114/R113-1</f>
        <v>-4.6889372490073189E-3</v>
      </c>
      <c r="T114" s="48">
        <v>48.082500000000003</v>
      </c>
      <c r="U114" s="48">
        <f t="shared" si="550"/>
        <v>-1.2902629796144538E-2</v>
      </c>
      <c r="V114" s="48"/>
      <c r="W114" s="48"/>
      <c r="X114" s="48">
        <v>6.3514999999999997</v>
      </c>
      <c r="Y114" s="48">
        <f t="shared" ref="Y114:AY114" si="551">X114/X113-1</f>
        <v>-7.345471594905173E-3</v>
      </c>
      <c r="Z114" s="48">
        <v>7.4535</v>
      </c>
      <c r="AA114" s="48">
        <f t="shared" si="551"/>
        <v>-3.0779433564796732E-2</v>
      </c>
      <c r="AB114" s="48">
        <v>19.093800000000002</v>
      </c>
      <c r="AC114" s="48">
        <f t="shared" si="551"/>
        <v>2.3360438441308862E-3</v>
      </c>
      <c r="AD114" s="48">
        <v>23.747299999999999</v>
      </c>
      <c r="AE114" s="48">
        <f t="shared" si="551"/>
        <v>6.4504918394072686E-3</v>
      </c>
      <c r="AF114" s="48">
        <v>11.279199999999999</v>
      </c>
      <c r="AG114" s="48">
        <f t="shared" si="551"/>
        <v>-5.1334521142414324E-3</v>
      </c>
      <c r="AH114" s="48">
        <v>6.1176000000000004</v>
      </c>
      <c r="AI114" s="48">
        <f t="shared" si="551"/>
        <v>-5.2636469221834958E-2</v>
      </c>
      <c r="AJ114" s="48">
        <v>3.4590000000000001</v>
      </c>
      <c r="AK114" s="48">
        <f t="shared" si="551"/>
        <v>0</v>
      </c>
      <c r="AL114" s="48">
        <v>12.6</v>
      </c>
      <c r="AM114" s="48">
        <f t="shared" si="551"/>
        <v>0</v>
      </c>
      <c r="AN114" s="48"/>
      <c r="AO114" s="48" t="e">
        <f t="shared" si="551"/>
        <v>#DIV/0!</v>
      </c>
      <c r="AP114" s="48"/>
      <c r="AQ114" s="48" t="e">
        <f t="shared" si="551"/>
        <v>#DIV/0!</v>
      </c>
      <c r="AR114" s="48">
        <v>10.5374</v>
      </c>
      <c r="AS114" s="48">
        <f t="shared" si="551"/>
        <v>-5.6388856551835231E-2</v>
      </c>
      <c r="AT114" s="48"/>
      <c r="AU114" s="48" t="e">
        <f t="shared" si="551"/>
        <v>#DIV/0!</v>
      </c>
      <c r="AV114" s="48">
        <v>29.174099999999999</v>
      </c>
      <c r="AW114" s="48">
        <f t="shared" si="551"/>
        <v>0</v>
      </c>
      <c r="AX114" s="48">
        <v>59.7575</v>
      </c>
      <c r="AY114" s="48">
        <f t="shared" si="551"/>
        <v>-1.6128527703825113E-2</v>
      </c>
    </row>
    <row r="115" spans="1:51" outlineLevel="1" x14ac:dyDescent="0.2">
      <c r="A115" s="136">
        <v>42380</v>
      </c>
      <c r="B115" s="48">
        <v>17.192</v>
      </c>
      <c r="C115" s="48">
        <f t="shared" si="316"/>
        <v>1.064017400505568E-2</v>
      </c>
      <c r="D115" s="48">
        <v>17.9343</v>
      </c>
      <c r="E115" s="48">
        <f t="shared" si="316"/>
        <v>-3.1494532199270897E-2</v>
      </c>
      <c r="F115" s="48">
        <v>47.002299999999998</v>
      </c>
      <c r="G115" s="48">
        <f t="shared" ref="G115:K115" si="552">F115/F114-1</f>
        <v>-2.8845994908922701E-2</v>
      </c>
      <c r="H115">
        <v>10.434900000000001</v>
      </c>
      <c r="I115" s="48">
        <f t="shared" si="311"/>
        <v>-7.0510990579503163E-3</v>
      </c>
      <c r="J115" s="48">
        <v>21.264199999999999</v>
      </c>
      <c r="K115" s="48">
        <f t="shared" si="552"/>
        <v>-2.3879473384623928E-2</v>
      </c>
      <c r="L115" s="48">
        <v>13.567</v>
      </c>
      <c r="M115" s="48">
        <f t="shared" ref="M115:O115" si="553">L115/L114-1</f>
        <v>3.5282891865704435E-3</v>
      </c>
      <c r="N115" s="48">
        <v>6.2983000000000002</v>
      </c>
      <c r="O115" s="48">
        <f t="shared" si="553"/>
        <v>-2.3261945008761886E-2</v>
      </c>
      <c r="P115" s="48">
        <v>19.2577</v>
      </c>
      <c r="Q115" s="48">
        <f t="shared" ref="Q115" si="554">P115/P114-1</f>
        <v>-8.6381302926565873E-3</v>
      </c>
      <c r="R115" s="48">
        <v>8.8308999999999997</v>
      </c>
      <c r="S115" s="48">
        <f t="shared" ref="S115:U115" si="555">R115/R114-1</f>
        <v>-4.7222973582183858E-3</v>
      </c>
      <c r="T115" s="48">
        <v>47.7682</v>
      </c>
      <c r="U115" s="48">
        <f t="shared" si="555"/>
        <v>-6.5366817449176162E-3</v>
      </c>
      <c r="V115" s="48"/>
      <c r="W115" s="48"/>
      <c r="X115" s="48">
        <v>6.2573999999999996</v>
      </c>
      <c r="Y115" s="48">
        <f t="shared" ref="Y115:AY115" si="556">X115/X114-1</f>
        <v>-1.4815397937495089E-2</v>
      </c>
      <c r="Z115" s="48">
        <v>7.2760999999999996</v>
      </c>
      <c r="AA115" s="48">
        <f t="shared" si="556"/>
        <v>-2.3800898906554013E-2</v>
      </c>
      <c r="AB115" s="48">
        <v>18.7822</v>
      </c>
      <c r="AC115" s="48">
        <f t="shared" si="556"/>
        <v>-1.6319433533398375E-2</v>
      </c>
      <c r="AD115" s="48">
        <v>23.138400000000001</v>
      </c>
      <c r="AE115" s="48">
        <f t="shared" si="556"/>
        <v>-2.5640809692049182E-2</v>
      </c>
      <c r="AF115" s="48">
        <v>11.2211</v>
      </c>
      <c r="AG115" s="48">
        <f t="shared" si="556"/>
        <v>-5.1510745442938655E-3</v>
      </c>
      <c r="AH115" s="48">
        <v>6.1176000000000004</v>
      </c>
      <c r="AI115" s="48">
        <f t="shared" si="556"/>
        <v>0</v>
      </c>
      <c r="AJ115" s="48">
        <v>3.4590000000000001</v>
      </c>
      <c r="AK115" s="48">
        <f t="shared" si="556"/>
        <v>0</v>
      </c>
      <c r="AL115" s="48">
        <v>12.3</v>
      </c>
      <c r="AM115" s="48">
        <f t="shared" si="556"/>
        <v>-2.3809523809523725E-2</v>
      </c>
      <c r="AN115" s="48"/>
      <c r="AO115" s="48" t="e">
        <f t="shared" si="556"/>
        <v>#DIV/0!</v>
      </c>
      <c r="AP115" s="48"/>
      <c r="AQ115" s="48" t="e">
        <f t="shared" si="556"/>
        <v>#DIV/0!</v>
      </c>
      <c r="AR115" s="48">
        <v>10.5794</v>
      </c>
      <c r="AS115" s="48">
        <f t="shared" si="556"/>
        <v>3.9858029494941327E-3</v>
      </c>
      <c r="AT115" s="48"/>
      <c r="AU115" s="48" t="e">
        <f t="shared" si="556"/>
        <v>#DIV/0!</v>
      </c>
      <c r="AV115" s="48">
        <v>29.356400000000001</v>
      </c>
      <c r="AW115" s="48">
        <f t="shared" si="556"/>
        <v>6.2486931901926113E-3</v>
      </c>
      <c r="AX115" s="48">
        <v>59.267699999999998</v>
      </c>
      <c r="AY115" s="48">
        <f t="shared" si="556"/>
        <v>-8.1964606953102148E-3</v>
      </c>
    </row>
    <row r="116" spans="1:51" outlineLevel="1" x14ac:dyDescent="0.2">
      <c r="A116" s="136">
        <v>42381</v>
      </c>
      <c r="B116" s="48">
        <v>17.4634</v>
      </c>
      <c r="C116" s="48">
        <f t="shared" si="316"/>
        <v>1.5786412284783502E-2</v>
      </c>
      <c r="D116" s="48">
        <v>17.4969</v>
      </c>
      <c r="E116" s="48">
        <f t="shared" si="316"/>
        <v>-2.4389019922717914E-2</v>
      </c>
      <c r="F116" s="48">
        <v>47.933</v>
      </c>
      <c r="G116" s="48">
        <f t="shared" ref="G116:K116" si="557">F116/F115-1</f>
        <v>1.9801158666703511E-2</v>
      </c>
      <c r="H116">
        <v>10.509</v>
      </c>
      <c r="I116" s="48">
        <f t="shared" si="311"/>
        <v>7.101170111836197E-3</v>
      </c>
      <c r="J116" s="48">
        <v>21.1341</v>
      </c>
      <c r="K116" s="48">
        <f t="shared" si="557"/>
        <v>-6.1182645008981407E-3</v>
      </c>
      <c r="L116" s="48">
        <v>13.997</v>
      </c>
      <c r="M116" s="48">
        <f t="shared" ref="M116:O116" si="558">L116/L115-1</f>
        <v>3.1694552959386835E-2</v>
      </c>
      <c r="N116" s="48">
        <v>6.5982000000000003</v>
      </c>
      <c r="O116" s="48">
        <f t="shared" si="558"/>
        <v>4.761602337138604E-2</v>
      </c>
      <c r="P116" s="48">
        <v>19.677299999999999</v>
      </c>
      <c r="Q116" s="48">
        <f t="shared" ref="Q116" si="559">P116/P115-1</f>
        <v>2.1788687122553441E-2</v>
      </c>
      <c r="R116" s="48">
        <v>8.7471999999999994</v>
      </c>
      <c r="S116" s="48">
        <f t="shared" ref="S116:U116" si="560">R116/R115-1</f>
        <v>-9.4780826416334119E-3</v>
      </c>
      <c r="T116" s="48">
        <v>48.082500000000003</v>
      </c>
      <c r="U116" s="48">
        <f t="shared" si="560"/>
        <v>6.579691091562978E-3</v>
      </c>
      <c r="V116" s="48"/>
      <c r="W116" s="48"/>
      <c r="X116" s="48">
        <v>6.3514999999999997</v>
      </c>
      <c r="Y116" s="48">
        <f t="shared" ref="Y116:AY116" si="561">X116/X115-1</f>
        <v>1.5038194777383662E-2</v>
      </c>
      <c r="Z116" s="48">
        <v>7.3352000000000004</v>
      </c>
      <c r="AA116" s="48">
        <f t="shared" si="561"/>
        <v>8.1224831984167967E-3</v>
      </c>
      <c r="AB116" s="48">
        <v>18.693200000000001</v>
      </c>
      <c r="AC116" s="48">
        <f t="shared" si="561"/>
        <v>-4.7385290328075813E-3</v>
      </c>
      <c r="AD116" s="48">
        <v>23.138400000000001</v>
      </c>
      <c r="AE116" s="48">
        <f t="shared" si="561"/>
        <v>0</v>
      </c>
      <c r="AF116" s="48">
        <v>11.163</v>
      </c>
      <c r="AG116" s="48">
        <f t="shared" si="561"/>
        <v>-5.1777454973219728E-3</v>
      </c>
      <c r="AH116" s="48">
        <v>6.2876000000000003</v>
      </c>
      <c r="AI116" s="48">
        <f t="shared" si="561"/>
        <v>2.7788675297502285E-2</v>
      </c>
      <c r="AJ116" s="48">
        <v>3.4590000000000001</v>
      </c>
      <c r="AK116" s="48">
        <f t="shared" si="561"/>
        <v>0</v>
      </c>
      <c r="AL116" s="48">
        <v>12.5</v>
      </c>
      <c r="AM116" s="48">
        <f t="shared" si="561"/>
        <v>1.6260162601625883E-2</v>
      </c>
      <c r="AN116" s="48"/>
      <c r="AO116" s="48" t="e">
        <f t="shared" si="561"/>
        <v>#DIV/0!</v>
      </c>
      <c r="AP116" s="48"/>
      <c r="AQ116" s="48" t="e">
        <f t="shared" si="561"/>
        <v>#DIV/0!</v>
      </c>
      <c r="AR116" s="48">
        <v>10.747299999999999</v>
      </c>
      <c r="AS116" s="48">
        <f t="shared" si="561"/>
        <v>1.5870465243775556E-2</v>
      </c>
      <c r="AT116" s="48"/>
      <c r="AU116" s="48" t="e">
        <f t="shared" si="561"/>
        <v>#DIV/0!</v>
      </c>
      <c r="AV116" s="48">
        <v>29.174099999999999</v>
      </c>
      <c r="AW116" s="48">
        <f t="shared" si="561"/>
        <v>-6.2098894959873308E-3</v>
      </c>
      <c r="AX116" s="48">
        <v>60.247300000000003</v>
      </c>
      <c r="AY116" s="48">
        <f t="shared" si="561"/>
        <v>1.6528395736632451E-2</v>
      </c>
    </row>
    <row r="117" spans="1:51" outlineLevel="1" x14ac:dyDescent="0.2">
      <c r="A117" s="136">
        <v>42382</v>
      </c>
      <c r="B117" s="48">
        <v>17.192</v>
      </c>
      <c r="C117" s="48">
        <f t="shared" si="316"/>
        <v>-1.5541074475760697E-2</v>
      </c>
      <c r="D117" s="48">
        <v>17.132300000000001</v>
      </c>
      <c r="E117" s="48">
        <f t="shared" si="316"/>
        <v>-2.0837977013070885E-2</v>
      </c>
      <c r="F117" s="48">
        <v>47.467700000000001</v>
      </c>
      <c r="G117" s="48">
        <f t="shared" ref="G117:K117" si="562">F117/F116-1</f>
        <v>-9.7072997725992094E-3</v>
      </c>
      <c r="H117">
        <v>10.434900000000001</v>
      </c>
      <c r="I117" s="48">
        <f t="shared" si="311"/>
        <v>-7.0510990579503163E-3</v>
      </c>
      <c r="J117" s="48">
        <v>20.678899999999999</v>
      </c>
      <c r="K117" s="48">
        <f t="shared" si="562"/>
        <v>-2.1538650806043336E-2</v>
      </c>
      <c r="L117" s="48">
        <v>14.1403</v>
      </c>
      <c r="M117" s="48">
        <f t="shared" ref="M117:O117" si="563">L117/L116-1</f>
        <v>1.0237908123169159E-2</v>
      </c>
      <c r="N117" s="48">
        <v>6.5232000000000001</v>
      </c>
      <c r="O117" s="48">
        <f t="shared" si="563"/>
        <v>-1.1366736382649845E-2</v>
      </c>
      <c r="P117" s="48">
        <v>19.467500000000001</v>
      </c>
      <c r="Q117" s="48">
        <f t="shared" ref="Q117" si="564">P117/P116-1</f>
        <v>-1.0662031884455581E-2</v>
      </c>
      <c r="R117" s="48">
        <v>8.7890999999999995</v>
      </c>
      <c r="S117" s="48">
        <f t="shared" ref="S117:U117" si="565">R117/R116-1</f>
        <v>4.7901042619351575E-3</v>
      </c>
      <c r="T117" s="48">
        <v>47.139699999999998</v>
      </c>
      <c r="U117" s="48">
        <f t="shared" si="565"/>
        <v>-1.9607965476004852E-2</v>
      </c>
      <c r="V117" s="48"/>
      <c r="W117" s="48"/>
      <c r="X117" s="48">
        <v>6.3045</v>
      </c>
      <c r="Y117" s="48">
        <f t="shared" ref="Y117:AY117" si="566">X117/X116-1</f>
        <v>-7.3998268125639033E-3</v>
      </c>
      <c r="Z117" s="48">
        <v>7.5126999999999997</v>
      </c>
      <c r="AA117" s="48">
        <f t="shared" si="566"/>
        <v>2.4198385865416006E-2</v>
      </c>
      <c r="AB117" s="48">
        <v>18.693200000000001</v>
      </c>
      <c r="AC117" s="48">
        <f t="shared" si="566"/>
        <v>0</v>
      </c>
      <c r="AD117" s="48">
        <v>22.9862</v>
      </c>
      <c r="AE117" s="48">
        <f t="shared" si="566"/>
        <v>-6.5778100473671275E-3</v>
      </c>
      <c r="AF117" s="48">
        <v>11.2211</v>
      </c>
      <c r="AG117" s="48">
        <f t="shared" si="566"/>
        <v>5.2046940786527607E-3</v>
      </c>
      <c r="AH117" s="48">
        <v>6.1742999999999997</v>
      </c>
      <c r="AI117" s="48">
        <f t="shared" si="566"/>
        <v>-1.8019594121763571E-2</v>
      </c>
      <c r="AJ117" s="48">
        <v>3.4590000000000001</v>
      </c>
      <c r="AK117" s="48">
        <f t="shared" si="566"/>
        <v>0</v>
      </c>
      <c r="AL117" s="48">
        <v>12.4</v>
      </c>
      <c r="AM117" s="48">
        <f t="shared" si="566"/>
        <v>-8.0000000000000071E-3</v>
      </c>
      <c r="AN117" s="48"/>
      <c r="AO117" s="48" t="e">
        <f t="shared" si="566"/>
        <v>#DIV/0!</v>
      </c>
      <c r="AP117" s="48"/>
      <c r="AQ117" s="48" t="e">
        <f t="shared" si="566"/>
        <v>#DIV/0!</v>
      </c>
      <c r="AR117" s="48">
        <v>10.747299999999999</v>
      </c>
      <c r="AS117" s="48">
        <f t="shared" si="566"/>
        <v>0</v>
      </c>
      <c r="AT117" s="48"/>
      <c r="AU117" s="48" t="e">
        <f t="shared" si="566"/>
        <v>#DIV/0!</v>
      </c>
      <c r="AV117" s="48">
        <v>29.113299999999999</v>
      </c>
      <c r="AW117" s="48">
        <f t="shared" si="566"/>
        <v>-2.0840402960160542E-3</v>
      </c>
      <c r="AX117" s="48">
        <v>59.267699999999998</v>
      </c>
      <c r="AY117" s="48">
        <f t="shared" si="566"/>
        <v>-1.6259649810033028E-2</v>
      </c>
    </row>
    <row r="118" spans="1:51" outlineLevel="1" x14ac:dyDescent="0.2">
      <c r="A118" s="136">
        <v>42383</v>
      </c>
      <c r="B118" s="48">
        <v>16.739599999999999</v>
      </c>
      <c r="C118" s="48">
        <f t="shared" si="316"/>
        <v>-2.6314564913913485E-2</v>
      </c>
      <c r="D118" s="48">
        <v>17.788499999999999</v>
      </c>
      <c r="E118" s="48">
        <f t="shared" si="316"/>
        <v>3.8301920932974465E-2</v>
      </c>
      <c r="F118" s="48">
        <v>45.606200000000001</v>
      </c>
      <c r="G118" s="48">
        <f t="shared" ref="G118:K118" si="567">F118/F117-1</f>
        <v>-3.9216140659859233E-2</v>
      </c>
      <c r="H118">
        <v>10.434900000000001</v>
      </c>
      <c r="I118" s="48">
        <f t="shared" si="311"/>
        <v>0</v>
      </c>
      <c r="J118" s="48">
        <v>20.809000000000001</v>
      </c>
      <c r="K118" s="48">
        <f t="shared" si="567"/>
        <v>6.2914371654199108E-3</v>
      </c>
      <c r="L118" s="48">
        <v>14.1403</v>
      </c>
      <c r="M118" s="48">
        <f t="shared" ref="M118:O118" si="568">L118/L117-1</f>
        <v>0</v>
      </c>
      <c r="N118" s="48">
        <v>6.2983000000000002</v>
      </c>
      <c r="O118" s="48">
        <f t="shared" si="568"/>
        <v>-3.4476943831248441E-2</v>
      </c>
      <c r="P118" s="48">
        <v>19.383600000000001</v>
      </c>
      <c r="Q118" s="48">
        <f t="shared" ref="Q118" si="569">P118/P117-1</f>
        <v>-4.3097470142545724E-3</v>
      </c>
      <c r="R118" s="48">
        <v>8.7053999999999991</v>
      </c>
      <c r="S118" s="48">
        <f t="shared" ref="S118:U118" si="570">R118/R117-1</f>
        <v>-9.5231593678534177E-3</v>
      </c>
      <c r="T118" s="48">
        <v>46.511200000000002</v>
      </c>
      <c r="U118" s="48">
        <f t="shared" si="570"/>
        <v>-1.333271106943823E-2</v>
      </c>
      <c r="V118" s="48"/>
      <c r="W118" s="48"/>
      <c r="X118" s="48">
        <v>6.2573999999999996</v>
      </c>
      <c r="Y118" s="48">
        <f t="shared" ref="Y118:AY118" si="571">X118/X117-1</f>
        <v>-7.47085415179638E-3</v>
      </c>
      <c r="Z118" s="48">
        <v>7.3944000000000001</v>
      </c>
      <c r="AA118" s="48">
        <f t="shared" si="571"/>
        <v>-1.5746668973870892E-2</v>
      </c>
      <c r="AB118" s="48">
        <v>18.025600000000001</v>
      </c>
      <c r="AC118" s="48">
        <f t="shared" si="571"/>
        <v>-3.5713521494447176E-2</v>
      </c>
      <c r="AD118" s="48">
        <v>22.529499999999999</v>
      </c>
      <c r="AE118" s="48">
        <f t="shared" si="571"/>
        <v>-1.9868442804813369E-2</v>
      </c>
      <c r="AF118" s="48">
        <v>12.2095</v>
      </c>
      <c r="AG118" s="48">
        <f t="shared" si="571"/>
        <v>8.8084055930345517E-2</v>
      </c>
      <c r="AH118" s="48">
        <v>6.1742999999999997</v>
      </c>
      <c r="AI118" s="48">
        <f t="shared" si="571"/>
        <v>0</v>
      </c>
      <c r="AJ118" s="48">
        <v>3.5099</v>
      </c>
      <c r="AK118" s="48">
        <f t="shared" si="571"/>
        <v>1.4715235617230427E-2</v>
      </c>
      <c r="AL118" s="48">
        <v>11.9</v>
      </c>
      <c r="AM118" s="48">
        <f t="shared" si="571"/>
        <v>-4.0322580645161255E-2</v>
      </c>
      <c r="AN118" s="48"/>
      <c r="AO118" s="48" t="e">
        <f t="shared" si="571"/>
        <v>#DIV/0!</v>
      </c>
      <c r="AP118" s="48"/>
      <c r="AQ118" s="48" t="e">
        <f t="shared" si="571"/>
        <v>#DIV/0!</v>
      </c>
      <c r="AR118" s="48">
        <v>10.6214</v>
      </c>
      <c r="AS118" s="48">
        <f t="shared" si="571"/>
        <v>-1.171457017111277E-2</v>
      </c>
      <c r="AT118" s="48"/>
      <c r="AU118" s="48" t="e">
        <f t="shared" si="571"/>
        <v>#DIV/0!</v>
      </c>
      <c r="AV118" s="48">
        <v>29.174099999999999</v>
      </c>
      <c r="AW118" s="48">
        <f t="shared" si="571"/>
        <v>2.0883925903281142E-3</v>
      </c>
      <c r="AX118" s="48">
        <v>59.267699999999998</v>
      </c>
      <c r="AY118" s="48">
        <f t="shared" si="571"/>
        <v>0</v>
      </c>
    </row>
    <row r="119" spans="1:51" outlineLevel="1" x14ac:dyDescent="0.2">
      <c r="A119" s="136">
        <v>42384</v>
      </c>
      <c r="B119" s="48">
        <v>16.106200000000001</v>
      </c>
      <c r="C119" s="48">
        <f t="shared" si="316"/>
        <v>-3.7838419078114027E-2</v>
      </c>
      <c r="D119" s="48">
        <v>18.007200000000001</v>
      </c>
      <c r="E119" s="48">
        <f t="shared" si="316"/>
        <v>1.2294459903870569E-2</v>
      </c>
      <c r="F119" s="48">
        <v>44.023899999999998</v>
      </c>
      <c r="G119" s="48">
        <f t="shared" ref="G119:K119" si="572">F119/F118-1</f>
        <v>-3.4694844122071244E-2</v>
      </c>
      <c r="H119">
        <v>10.286899999999999</v>
      </c>
      <c r="I119" s="48">
        <f t="shared" si="311"/>
        <v>-1.4183173772628566E-2</v>
      </c>
      <c r="J119" s="48">
        <v>21.1341</v>
      </c>
      <c r="K119" s="48">
        <f t="shared" si="572"/>
        <v>1.5623047719736549E-2</v>
      </c>
      <c r="L119" s="48">
        <v>14.092499999999999</v>
      </c>
      <c r="M119" s="48">
        <f t="shared" ref="M119:O119" si="573">L119/L118-1</f>
        <v>-3.380409185095079E-3</v>
      </c>
      <c r="N119" s="48">
        <v>5.9984000000000002</v>
      </c>
      <c r="O119" s="48">
        <f t="shared" si="573"/>
        <v>-4.7616023371385929E-2</v>
      </c>
      <c r="P119" s="48">
        <v>19.3416</v>
      </c>
      <c r="Q119" s="48">
        <f t="shared" ref="Q119" si="574">P119/P118-1</f>
        <v>-2.1667801646754192E-3</v>
      </c>
      <c r="R119" s="48">
        <v>8.5798000000000005</v>
      </c>
      <c r="S119" s="48">
        <f t="shared" ref="S119:U119" si="575">R119/R118-1</f>
        <v>-1.442782640659801E-2</v>
      </c>
      <c r="T119" s="48">
        <v>43.997</v>
      </c>
      <c r="U119" s="48">
        <f t="shared" si="575"/>
        <v>-5.4055797313335319E-2</v>
      </c>
      <c r="V119" s="48"/>
      <c r="W119" s="48"/>
      <c r="X119" s="48">
        <v>6.1632999999999996</v>
      </c>
      <c r="Y119" s="48">
        <f t="shared" ref="Y119:AY119" si="576">X119/X118-1</f>
        <v>-1.5038194777383551E-2</v>
      </c>
      <c r="Z119" s="48">
        <v>7.3944000000000001</v>
      </c>
      <c r="AA119" s="48">
        <f t="shared" si="576"/>
        <v>0</v>
      </c>
      <c r="AB119" s="48">
        <v>18.559699999999999</v>
      </c>
      <c r="AC119" s="48">
        <f t="shared" si="576"/>
        <v>2.9630081661636609E-2</v>
      </c>
      <c r="AD119" s="48">
        <v>22.225100000000001</v>
      </c>
      <c r="AE119" s="48">
        <f t="shared" si="576"/>
        <v>-1.3511174238220902E-2</v>
      </c>
      <c r="AF119" s="48">
        <v>12.151300000000001</v>
      </c>
      <c r="AG119" s="48">
        <f t="shared" si="576"/>
        <v>-4.7667799664194987E-3</v>
      </c>
      <c r="AH119" s="48">
        <v>6.1176000000000004</v>
      </c>
      <c r="AI119" s="48">
        <f t="shared" si="576"/>
        <v>-9.1832272484329014E-3</v>
      </c>
      <c r="AJ119" s="48">
        <v>3.5099</v>
      </c>
      <c r="AK119" s="48">
        <f t="shared" si="576"/>
        <v>0</v>
      </c>
      <c r="AL119" s="48">
        <v>11.1</v>
      </c>
      <c r="AM119" s="48">
        <f t="shared" si="576"/>
        <v>-6.7226890756302615E-2</v>
      </c>
      <c r="AN119" s="48"/>
      <c r="AO119" s="48" t="e">
        <f t="shared" si="576"/>
        <v>#DIV/0!</v>
      </c>
      <c r="AP119" s="48"/>
      <c r="AQ119" s="48" t="e">
        <f t="shared" si="576"/>
        <v>#DIV/0!</v>
      </c>
      <c r="AR119" s="48">
        <v>10.4115</v>
      </c>
      <c r="AS119" s="48">
        <f t="shared" si="576"/>
        <v>-1.9761989944828251E-2</v>
      </c>
      <c r="AT119" s="48"/>
      <c r="AU119" s="48" t="e">
        <f t="shared" si="576"/>
        <v>#DIV/0!</v>
      </c>
      <c r="AV119" s="48">
        <v>28.870200000000001</v>
      </c>
      <c r="AW119" s="48">
        <f t="shared" si="576"/>
        <v>-1.0416773782224609E-2</v>
      </c>
      <c r="AX119" s="48">
        <v>58.777799999999999</v>
      </c>
      <c r="AY119" s="48">
        <f t="shared" si="576"/>
        <v>-8.2658851279870937E-3</v>
      </c>
    </row>
    <row r="120" spans="1:51" outlineLevel="1" x14ac:dyDescent="0.2">
      <c r="A120" s="136">
        <v>42387</v>
      </c>
      <c r="B120" s="48">
        <v>15.0204</v>
      </c>
      <c r="C120" s="48">
        <f t="shared" si="316"/>
        <v>-6.7415032720318901E-2</v>
      </c>
      <c r="D120" s="48">
        <v>17.788499999999999</v>
      </c>
      <c r="E120" s="48">
        <f t="shared" si="316"/>
        <v>-1.2145141943222804E-2</v>
      </c>
      <c r="F120" s="48">
        <v>42.441699999999997</v>
      </c>
      <c r="G120" s="48">
        <f t="shared" ref="G120:K120" si="577">F120/F119-1</f>
        <v>-3.5939569188554454E-2</v>
      </c>
      <c r="H120">
        <v>10.731</v>
      </c>
      <c r="I120" s="48">
        <f t="shared" si="311"/>
        <v>4.3171412184428881E-2</v>
      </c>
      <c r="J120" s="48">
        <v>21.1341</v>
      </c>
      <c r="K120" s="48">
        <f t="shared" si="577"/>
        <v>0</v>
      </c>
      <c r="L120" s="48">
        <v>13.949199999999999</v>
      </c>
      <c r="M120" s="48">
        <f t="shared" ref="M120:O120" si="578">L120/L119-1</f>
        <v>-1.0168529359588452E-2</v>
      </c>
      <c r="N120" s="48">
        <v>5.6985000000000001</v>
      </c>
      <c r="O120" s="48">
        <f t="shared" si="578"/>
        <v>-4.9996665777540694E-2</v>
      </c>
      <c r="P120" s="48">
        <v>18.838100000000001</v>
      </c>
      <c r="Q120" s="48">
        <f t="shared" ref="Q120" si="579">P120/P119-1</f>
        <v>-2.6031972535881187E-2</v>
      </c>
      <c r="R120" s="48">
        <v>8.4542000000000002</v>
      </c>
      <c r="S120" s="48">
        <f t="shared" ref="S120:U120" si="580">R120/R119-1</f>
        <v>-1.4639035874962181E-2</v>
      </c>
      <c r="T120" s="48">
        <v>43.997</v>
      </c>
      <c r="U120" s="48">
        <f t="shared" si="580"/>
        <v>0</v>
      </c>
      <c r="V120" s="48"/>
      <c r="W120" s="48"/>
      <c r="X120" s="48">
        <v>6.0692000000000004</v>
      </c>
      <c r="Y120" s="48">
        <f t="shared" ref="Y120:AY120" si="581">X120/X119-1</f>
        <v>-1.5267794850161276E-2</v>
      </c>
      <c r="Z120" s="48">
        <v>7.0393999999999997</v>
      </c>
      <c r="AA120" s="48">
        <f t="shared" si="581"/>
        <v>-4.8009304338418324E-2</v>
      </c>
      <c r="AB120" s="48">
        <v>18.470700000000001</v>
      </c>
      <c r="AC120" s="48">
        <f t="shared" si="581"/>
        <v>-4.7953361315106191E-3</v>
      </c>
      <c r="AD120" s="48">
        <v>22.681699999999999</v>
      </c>
      <c r="AE120" s="48">
        <f t="shared" si="581"/>
        <v>2.0544339508033582E-2</v>
      </c>
      <c r="AF120" s="48">
        <v>11.3955</v>
      </c>
      <c r="AG120" s="48">
        <f t="shared" si="581"/>
        <v>-6.2199106268465143E-2</v>
      </c>
      <c r="AH120" s="48">
        <v>5.8910999999999998</v>
      </c>
      <c r="AI120" s="48">
        <f t="shared" si="581"/>
        <v>-3.7024323264025161E-2</v>
      </c>
      <c r="AJ120" s="48">
        <v>3.5608</v>
      </c>
      <c r="AK120" s="48">
        <f t="shared" si="581"/>
        <v>1.4501837659192551E-2</v>
      </c>
      <c r="AL120" s="48">
        <v>10.7</v>
      </c>
      <c r="AM120" s="48">
        <f t="shared" si="581"/>
        <v>-3.6036036036036112E-2</v>
      </c>
      <c r="AN120" s="48"/>
      <c r="AO120" s="48" t="e">
        <f t="shared" si="581"/>
        <v>#DIV/0!</v>
      </c>
      <c r="AP120" s="48"/>
      <c r="AQ120" s="48" t="e">
        <f t="shared" si="581"/>
        <v>#DIV/0!</v>
      </c>
      <c r="AR120" s="48">
        <v>10.159599999999999</v>
      </c>
      <c r="AS120" s="48">
        <f t="shared" si="581"/>
        <v>-2.4194400422609674E-2</v>
      </c>
      <c r="AT120" s="48"/>
      <c r="AU120" s="48" t="e">
        <f t="shared" si="581"/>
        <v>#DIV/0!</v>
      </c>
      <c r="AV120" s="48">
        <v>28.870200000000001</v>
      </c>
      <c r="AW120" s="48">
        <f t="shared" si="581"/>
        <v>0</v>
      </c>
      <c r="AX120" s="48">
        <v>57.308399999999999</v>
      </c>
      <c r="AY120" s="48">
        <f t="shared" si="581"/>
        <v>-2.499923440482632E-2</v>
      </c>
    </row>
    <row r="121" spans="1:51" outlineLevel="1" x14ac:dyDescent="0.2">
      <c r="A121" s="136">
        <v>42388</v>
      </c>
      <c r="B121" s="48">
        <v>15.472799999999999</v>
      </c>
      <c r="C121" s="48">
        <f t="shared" si="316"/>
        <v>3.0119038108172846E-2</v>
      </c>
      <c r="D121" s="48">
        <v>17.278199999999998</v>
      </c>
      <c r="E121" s="48">
        <f t="shared" si="316"/>
        <v>-2.868707310903118E-2</v>
      </c>
      <c r="F121" s="48">
        <v>44.5824</v>
      </c>
      <c r="G121" s="48">
        <f t="shared" ref="G121:K121" si="582">F121/F120-1</f>
        <v>5.043860165827474E-2</v>
      </c>
      <c r="H121">
        <v>11.026999999999999</v>
      </c>
      <c r="I121" s="48">
        <f t="shared" si="311"/>
        <v>2.7583636194203676E-2</v>
      </c>
      <c r="J121" s="48">
        <v>20.483799999999999</v>
      </c>
      <c r="K121" s="48">
        <f t="shared" si="582"/>
        <v>-3.0770177107139696E-2</v>
      </c>
      <c r="L121" s="48">
        <v>13.949199999999999</v>
      </c>
      <c r="M121" s="48">
        <f t="shared" ref="M121:O121" si="583">L121/L120-1</f>
        <v>0</v>
      </c>
      <c r="N121" s="48">
        <v>5.8483999999999998</v>
      </c>
      <c r="O121" s="48">
        <f t="shared" si="583"/>
        <v>2.6305168026673709E-2</v>
      </c>
      <c r="P121" s="48">
        <v>18.9221</v>
      </c>
      <c r="Q121" s="48">
        <f t="shared" ref="Q121" si="584">P121/P120-1</f>
        <v>4.4590484178339551E-3</v>
      </c>
      <c r="R121" s="48">
        <v>8.4961000000000002</v>
      </c>
      <c r="S121" s="48">
        <f t="shared" ref="S121:U121" si="585">R121/R120-1</f>
        <v>4.9561164864801999E-3</v>
      </c>
      <c r="T121" s="48">
        <v>44.625599999999999</v>
      </c>
      <c r="U121" s="48">
        <f t="shared" si="585"/>
        <v>1.4287337773029929E-2</v>
      </c>
      <c r="V121" s="48"/>
      <c r="W121" s="48"/>
      <c r="X121" s="48">
        <v>6.2103999999999999</v>
      </c>
      <c r="Y121" s="48">
        <f t="shared" ref="Y121:AY121" si="586">X121/X120-1</f>
        <v>2.3265010215514303E-2</v>
      </c>
      <c r="Z121" s="48">
        <v>7.0986000000000002</v>
      </c>
      <c r="AA121" s="48">
        <f t="shared" si="586"/>
        <v>8.4098076540615185E-3</v>
      </c>
      <c r="AB121" s="48">
        <v>18.248100000000001</v>
      </c>
      <c r="AC121" s="48">
        <f t="shared" si="586"/>
        <v>-1.205151943348115E-2</v>
      </c>
      <c r="AD121" s="48">
        <v>23.138400000000001</v>
      </c>
      <c r="AE121" s="48">
        <f t="shared" si="586"/>
        <v>2.0135175053016319E-2</v>
      </c>
      <c r="AF121" s="48">
        <v>11.0467</v>
      </c>
      <c r="AG121" s="48">
        <f t="shared" si="586"/>
        <v>-3.0608573559738561E-2</v>
      </c>
      <c r="AH121" s="48">
        <v>6.1742999999999997</v>
      </c>
      <c r="AI121" s="48">
        <f t="shared" si="586"/>
        <v>4.8072516168457424E-2</v>
      </c>
      <c r="AJ121" s="48">
        <v>3.5608</v>
      </c>
      <c r="AK121" s="48">
        <f t="shared" si="586"/>
        <v>0</v>
      </c>
      <c r="AL121" s="48">
        <v>11.2</v>
      </c>
      <c r="AM121" s="48">
        <f t="shared" si="586"/>
        <v>4.6728971962616717E-2</v>
      </c>
      <c r="AN121" s="48"/>
      <c r="AO121" s="48" t="e">
        <f t="shared" si="586"/>
        <v>#DIV/0!</v>
      </c>
      <c r="AP121" s="48"/>
      <c r="AQ121" s="48" t="e">
        <f t="shared" si="586"/>
        <v>#DIV/0!</v>
      </c>
      <c r="AR121" s="48">
        <v>10.243499999999999</v>
      </c>
      <c r="AS121" s="48">
        <f t="shared" si="586"/>
        <v>8.2581991416985634E-3</v>
      </c>
      <c r="AT121" s="48"/>
      <c r="AU121" s="48" t="e">
        <f t="shared" si="586"/>
        <v>#DIV/0!</v>
      </c>
      <c r="AV121" s="48">
        <v>28.870200000000001</v>
      </c>
      <c r="AW121" s="48">
        <f t="shared" si="586"/>
        <v>0</v>
      </c>
      <c r="AX121" s="48">
        <v>58.287999999999997</v>
      </c>
      <c r="AY121" s="48">
        <f t="shared" si="586"/>
        <v>1.7093480187895693E-2</v>
      </c>
    </row>
    <row r="122" spans="1:51" outlineLevel="1" x14ac:dyDescent="0.2">
      <c r="A122" s="136">
        <v>42389</v>
      </c>
      <c r="B122" s="48">
        <v>15.2918</v>
      </c>
      <c r="C122" s="48">
        <f t="shared" si="316"/>
        <v>-1.1697947365699735E-2</v>
      </c>
      <c r="D122" s="48">
        <v>17.4969</v>
      </c>
      <c r="E122" s="48">
        <f t="shared" si="316"/>
        <v>1.2657568496718508E-2</v>
      </c>
      <c r="F122" s="48">
        <v>43.837800000000001</v>
      </c>
      <c r="G122" s="48">
        <f t="shared" ref="G122:K122" si="587">F122/F121-1</f>
        <v>-1.670165805340218E-2</v>
      </c>
      <c r="H122">
        <v>10.805</v>
      </c>
      <c r="I122" s="48">
        <f t="shared" si="311"/>
        <v>-2.0132402285299666E-2</v>
      </c>
      <c r="J122" s="48">
        <v>20.678899999999999</v>
      </c>
      <c r="K122" s="48">
        <f t="shared" si="587"/>
        <v>9.52459992774779E-3</v>
      </c>
      <c r="L122" s="48">
        <v>14.1881</v>
      </c>
      <c r="M122" s="48">
        <f t="shared" ref="M122:O122" si="588">L122/L121-1</f>
        <v>1.7126430189545072E-2</v>
      </c>
      <c r="N122" s="48">
        <v>5.6985000000000001</v>
      </c>
      <c r="O122" s="48">
        <f t="shared" si="588"/>
        <v>-2.5630941796046747E-2</v>
      </c>
      <c r="P122" s="48">
        <v>18.838100000000001</v>
      </c>
      <c r="Q122" s="48">
        <f t="shared" ref="Q122" si="589">P122/P121-1</f>
        <v>-4.4392535712208803E-3</v>
      </c>
      <c r="R122" s="48">
        <v>8.4542000000000002</v>
      </c>
      <c r="S122" s="48">
        <f t="shared" ref="S122:U122" si="590">R122/R121-1</f>
        <v>-4.9316745330210132E-3</v>
      </c>
      <c r="T122" s="48">
        <v>44.939799999999998</v>
      </c>
      <c r="U122" s="48">
        <f t="shared" si="590"/>
        <v>7.0408016923022565E-3</v>
      </c>
      <c r="V122" s="48"/>
      <c r="W122" s="48"/>
      <c r="X122" s="48">
        <v>6.0221999999999998</v>
      </c>
      <c r="Y122" s="48">
        <f t="shared" ref="Y122:AY122" si="591">X122/X121-1</f>
        <v>-3.0304006183176635E-2</v>
      </c>
      <c r="Z122" s="48">
        <v>7.0986000000000002</v>
      </c>
      <c r="AA122" s="48">
        <f t="shared" si="591"/>
        <v>0</v>
      </c>
      <c r="AB122" s="48">
        <v>18.114599999999999</v>
      </c>
      <c r="AC122" s="48">
        <f t="shared" si="591"/>
        <v>-7.3158301412202809E-3</v>
      </c>
      <c r="AD122" s="48">
        <v>23.138400000000001</v>
      </c>
      <c r="AE122" s="48">
        <f t="shared" si="591"/>
        <v>0</v>
      </c>
      <c r="AF122" s="48">
        <v>10.465299999999999</v>
      </c>
      <c r="AG122" s="48">
        <f t="shared" si="591"/>
        <v>-5.2631102501199512E-2</v>
      </c>
      <c r="AH122" s="48">
        <v>5.8910999999999998</v>
      </c>
      <c r="AI122" s="48">
        <f t="shared" si="591"/>
        <v>-4.5867547738205117E-2</v>
      </c>
      <c r="AJ122" s="48">
        <v>3.5608</v>
      </c>
      <c r="AK122" s="48">
        <f t="shared" si="591"/>
        <v>0</v>
      </c>
      <c r="AL122" s="48">
        <v>10.9</v>
      </c>
      <c r="AM122" s="48">
        <f t="shared" si="591"/>
        <v>-2.6785714285714191E-2</v>
      </c>
      <c r="AN122" s="48"/>
      <c r="AO122" s="48" t="e">
        <f t="shared" si="591"/>
        <v>#DIV/0!</v>
      </c>
      <c r="AP122" s="48"/>
      <c r="AQ122" s="48" t="e">
        <f t="shared" si="591"/>
        <v>#DIV/0!</v>
      </c>
      <c r="AR122" s="48">
        <v>9.9077000000000002</v>
      </c>
      <c r="AS122" s="48">
        <f t="shared" si="591"/>
        <v>-3.2781764045492157E-2</v>
      </c>
      <c r="AT122" s="48"/>
      <c r="AU122" s="48" t="e">
        <f t="shared" si="591"/>
        <v>#DIV/0!</v>
      </c>
      <c r="AV122" s="48">
        <v>28.8094</v>
      </c>
      <c r="AW122" s="48">
        <f t="shared" si="591"/>
        <v>-2.1059777902473487E-3</v>
      </c>
      <c r="AX122" s="48">
        <v>57.308399999999999</v>
      </c>
      <c r="AY122" s="48">
        <f t="shared" si="591"/>
        <v>-1.6806203678287113E-2</v>
      </c>
    </row>
    <row r="123" spans="1:51" outlineLevel="1" x14ac:dyDescent="0.2">
      <c r="A123" s="136">
        <v>42390</v>
      </c>
      <c r="B123" s="48">
        <v>14.2965</v>
      </c>
      <c r="C123" s="48">
        <f t="shared" si="316"/>
        <v>-6.5087170902052072E-2</v>
      </c>
      <c r="D123" s="48">
        <v>17.278199999999998</v>
      </c>
      <c r="E123" s="48">
        <f t="shared" si="316"/>
        <v>-1.2499357028959546E-2</v>
      </c>
      <c r="F123" s="48">
        <v>43.186300000000003</v>
      </c>
      <c r="G123" s="48">
        <f t="shared" ref="G123:K123" si="592">F123/F122-1</f>
        <v>-1.486160345637777E-2</v>
      </c>
      <c r="H123">
        <v>10.360900000000001</v>
      </c>
      <c r="I123" s="48">
        <f t="shared" si="311"/>
        <v>-4.1101341971309435E-2</v>
      </c>
      <c r="J123" s="48">
        <v>20.678899999999999</v>
      </c>
      <c r="K123" s="48">
        <f t="shared" si="592"/>
        <v>0</v>
      </c>
      <c r="L123" s="48">
        <v>14.522500000000001</v>
      </c>
      <c r="M123" s="48">
        <f t="shared" ref="M123:O123" si="593">L123/L122-1</f>
        <v>2.3569047300202373E-2</v>
      </c>
      <c r="N123" s="48">
        <v>5.3985000000000003</v>
      </c>
      <c r="O123" s="48">
        <f t="shared" si="593"/>
        <v>-5.2645433008686515E-2</v>
      </c>
      <c r="P123" s="48">
        <v>18.838100000000001</v>
      </c>
      <c r="Q123" s="48">
        <f t="shared" ref="Q123" si="594">P123/P122-1</f>
        <v>0</v>
      </c>
      <c r="R123" s="48">
        <v>8.4123999999999999</v>
      </c>
      <c r="S123" s="48">
        <f t="shared" ref="S123:U123" si="595">R123/R122-1</f>
        <v>-4.9442880461783023E-3</v>
      </c>
      <c r="T123" s="48">
        <v>44.939799999999998</v>
      </c>
      <c r="U123" s="48">
        <f t="shared" si="595"/>
        <v>0</v>
      </c>
      <c r="V123" s="48"/>
      <c r="W123" s="48"/>
      <c r="X123" s="48">
        <v>6.0221999999999998</v>
      </c>
      <c r="Y123" s="48">
        <f t="shared" ref="Y123:AY123" si="596">X123/X122-1</f>
        <v>0</v>
      </c>
      <c r="Z123" s="48">
        <v>6.9211</v>
      </c>
      <c r="AA123" s="48">
        <f t="shared" si="596"/>
        <v>-2.5004930549685889E-2</v>
      </c>
      <c r="AB123" s="48">
        <v>18.470700000000001</v>
      </c>
      <c r="AC123" s="48">
        <f t="shared" si="596"/>
        <v>1.9658176277698836E-2</v>
      </c>
      <c r="AD123" s="48">
        <v>24.204000000000001</v>
      </c>
      <c r="AE123" s="48">
        <f t="shared" si="596"/>
        <v>4.6053313971579746E-2</v>
      </c>
      <c r="AF123" s="48">
        <v>10.465299999999999</v>
      </c>
      <c r="AG123" s="48">
        <f t="shared" si="596"/>
        <v>0</v>
      </c>
      <c r="AH123" s="48">
        <v>5.8910999999999998</v>
      </c>
      <c r="AI123" s="48">
        <f t="shared" si="596"/>
        <v>0</v>
      </c>
      <c r="AJ123" s="48">
        <v>3.5608</v>
      </c>
      <c r="AK123" s="48">
        <f t="shared" si="596"/>
        <v>0</v>
      </c>
      <c r="AL123" s="48">
        <v>10.6</v>
      </c>
      <c r="AM123" s="48">
        <f t="shared" si="596"/>
        <v>-2.7522935779816571E-2</v>
      </c>
      <c r="AN123" s="48"/>
      <c r="AO123" s="48" t="e">
        <f t="shared" si="596"/>
        <v>#DIV/0!</v>
      </c>
      <c r="AP123" s="48"/>
      <c r="AQ123" s="48" t="e">
        <f t="shared" si="596"/>
        <v>#DIV/0!</v>
      </c>
      <c r="AR123" s="48">
        <v>10.117599999999999</v>
      </c>
      <c r="AS123" s="48">
        <f t="shared" si="596"/>
        <v>2.1185542557808468E-2</v>
      </c>
      <c r="AT123" s="48"/>
      <c r="AU123" s="48" t="e">
        <f t="shared" si="596"/>
        <v>#DIV/0!</v>
      </c>
      <c r="AV123" s="48">
        <v>29.052499999999998</v>
      </c>
      <c r="AW123" s="48">
        <f t="shared" si="596"/>
        <v>8.438218081598281E-3</v>
      </c>
      <c r="AX123" s="48">
        <v>56.818600000000004</v>
      </c>
      <c r="AY123" s="48">
        <f t="shared" si="596"/>
        <v>-8.5467400939477356E-3</v>
      </c>
    </row>
    <row r="124" spans="1:51" outlineLevel="1" x14ac:dyDescent="0.2">
      <c r="A124" s="136">
        <v>42391</v>
      </c>
      <c r="B124" s="48">
        <v>13.5726</v>
      </c>
      <c r="C124" s="48">
        <f t="shared" si="316"/>
        <v>-5.0634770748085201E-2</v>
      </c>
      <c r="D124" s="48">
        <v>17.205200000000001</v>
      </c>
      <c r="E124" s="48">
        <f t="shared" si="316"/>
        <v>-4.2249771388221946E-3</v>
      </c>
      <c r="F124" s="48">
        <v>43.651600000000002</v>
      </c>
      <c r="G124" s="48">
        <f t="shared" ref="G124:K124" si="597">F124/F123-1</f>
        <v>1.0774250167298494E-2</v>
      </c>
      <c r="H124">
        <v>10.583</v>
      </c>
      <c r="I124" s="48">
        <f t="shared" si="311"/>
        <v>2.1436361706029361E-2</v>
      </c>
      <c r="J124" s="48">
        <v>20.483799999999999</v>
      </c>
      <c r="K124" s="48">
        <f t="shared" si="597"/>
        <v>-9.4347378245458469E-3</v>
      </c>
      <c r="L124" s="48">
        <v>14.379200000000001</v>
      </c>
      <c r="M124" s="48">
        <f t="shared" ref="M124:O124" si="598">L124/L123-1</f>
        <v>-9.8674470648992818E-3</v>
      </c>
      <c r="N124" s="48">
        <v>5.7733999999999996</v>
      </c>
      <c r="O124" s="48">
        <f t="shared" si="598"/>
        <v>6.9445216263776866E-2</v>
      </c>
      <c r="P124" s="48">
        <v>18.796199999999999</v>
      </c>
      <c r="Q124" s="48">
        <f t="shared" ref="Q124" si="599">P124/P123-1</f>
        <v>-2.2242158179435201E-3</v>
      </c>
      <c r="R124" s="48">
        <v>8.4123999999999999</v>
      </c>
      <c r="S124" s="48">
        <f t="shared" ref="S124:U124" si="600">R124/R123-1</f>
        <v>0</v>
      </c>
      <c r="T124" s="48">
        <v>44.625599999999999</v>
      </c>
      <c r="U124" s="48">
        <f t="shared" si="600"/>
        <v>-6.9915753964191474E-3</v>
      </c>
      <c r="V124" s="48"/>
      <c r="W124" s="48"/>
      <c r="X124" s="48">
        <v>6.1162999999999998</v>
      </c>
      <c r="Y124" s="48">
        <f t="shared" ref="Y124:AY124" si="601">X124/X123-1</f>
        <v>1.5625518913353842E-2</v>
      </c>
      <c r="Z124" s="48">
        <v>7.0986000000000002</v>
      </c>
      <c r="AA124" s="48">
        <f t="shared" si="601"/>
        <v>2.5646212307292249E-2</v>
      </c>
      <c r="AB124" s="48">
        <v>18.470700000000001</v>
      </c>
      <c r="AC124" s="48">
        <f t="shared" si="601"/>
        <v>0</v>
      </c>
      <c r="AD124" s="48">
        <v>23.8995</v>
      </c>
      <c r="AE124" s="48">
        <f t="shared" si="601"/>
        <v>-1.2580565195835391E-2</v>
      </c>
      <c r="AF124" s="48">
        <v>10.465299999999999</v>
      </c>
      <c r="AG124" s="48">
        <f t="shared" si="601"/>
        <v>0</v>
      </c>
      <c r="AH124" s="48">
        <v>5.8910999999999998</v>
      </c>
      <c r="AI124" s="48">
        <f t="shared" si="601"/>
        <v>0</v>
      </c>
      <c r="AJ124" s="48">
        <v>3.5608</v>
      </c>
      <c r="AK124" s="48">
        <f t="shared" si="601"/>
        <v>0</v>
      </c>
      <c r="AL124" s="48">
        <v>10.9</v>
      </c>
      <c r="AM124" s="48">
        <f t="shared" si="601"/>
        <v>2.8301886792452935E-2</v>
      </c>
      <c r="AN124" s="48"/>
      <c r="AO124" s="48" t="e">
        <f t="shared" si="601"/>
        <v>#DIV/0!</v>
      </c>
      <c r="AP124" s="48"/>
      <c r="AQ124" s="48" t="e">
        <f t="shared" si="601"/>
        <v>#DIV/0!</v>
      </c>
      <c r="AR124" s="48">
        <v>10.6214</v>
      </c>
      <c r="AS124" s="48">
        <f t="shared" si="601"/>
        <v>4.9794417648454159E-2</v>
      </c>
      <c r="AT124" s="48"/>
      <c r="AU124" s="48" t="e">
        <f t="shared" si="601"/>
        <v>#DIV/0!</v>
      </c>
      <c r="AV124" s="48">
        <v>29.356400000000001</v>
      </c>
      <c r="AW124" s="48">
        <f t="shared" si="601"/>
        <v>1.0460373461836481E-2</v>
      </c>
      <c r="AX124" s="48">
        <v>55.838999999999999</v>
      </c>
      <c r="AY124" s="48">
        <f t="shared" si="601"/>
        <v>-1.7240833107468378E-2</v>
      </c>
    </row>
    <row r="125" spans="1:51" outlineLevel="1" x14ac:dyDescent="0.2">
      <c r="A125" s="136">
        <v>42394</v>
      </c>
      <c r="B125" s="48">
        <v>14.477499999999999</v>
      </c>
      <c r="C125" s="48">
        <f t="shared" si="316"/>
        <v>6.6671087337724533E-2</v>
      </c>
      <c r="D125" s="48">
        <v>17.0594</v>
      </c>
      <c r="E125" s="48">
        <f t="shared" si="316"/>
        <v>-8.4741822239788878E-3</v>
      </c>
      <c r="F125" s="48">
        <v>46.536900000000003</v>
      </c>
      <c r="G125" s="48">
        <f t="shared" ref="G125:K125" si="602">F125/F124-1</f>
        <v>6.6098378982671901E-2</v>
      </c>
      <c r="H125">
        <v>10.212899999999999</v>
      </c>
      <c r="I125" s="48">
        <f t="shared" si="311"/>
        <v>-3.4971180194651841E-2</v>
      </c>
      <c r="J125" s="48">
        <v>20.483799999999999</v>
      </c>
      <c r="K125" s="48">
        <f t="shared" si="602"/>
        <v>0</v>
      </c>
      <c r="L125" s="48">
        <v>14.1881</v>
      </c>
      <c r="M125" s="48">
        <f t="shared" ref="M125:O125" si="603">L125/L124-1</f>
        <v>-1.3290030043396017E-2</v>
      </c>
      <c r="N125" s="48">
        <v>6.1482999999999999</v>
      </c>
      <c r="O125" s="48">
        <f t="shared" si="603"/>
        <v>6.4935739772058021E-2</v>
      </c>
      <c r="P125" s="48">
        <v>19.761199999999999</v>
      </c>
      <c r="Q125" s="48">
        <f t="shared" ref="Q125" si="604">P125/P124-1</f>
        <v>5.1340164501335384E-2</v>
      </c>
      <c r="R125" s="48">
        <v>8.4542000000000002</v>
      </c>
      <c r="S125" s="48">
        <f t="shared" ref="S125:U125" si="605">R125/R124-1</f>
        <v>4.9688554990252598E-3</v>
      </c>
      <c r="T125" s="48">
        <v>46.511200000000002</v>
      </c>
      <c r="U125" s="48">
        <f t="shared" si="605"/>
        <v>4.2253773618730062E-2</v>
      </c>
      <c r="V125" s="48"/>
      <c r="W125" s="48"/>
      <c r="X125" s="48">
        <v>6.1632999999999996</v>
      </c>
      <c r="Y125" s="48">
        <f t="shared" ref="Y125:AY125" si="606">X125/X124-1</f>
        <v>7.6843843500153941E-3</v>
      </c>
      <c r="Z125" s="48">
        <v>7.5126999999999997</v>
      </c>
      <c r="AA125" s="48">
        <f t="shared" si="606"/>
        <v>5.8335446426055704E-2</v>
      </c>
      <c r="AB125" s="48">
        <v>19.049299999999999</v>
      </c>
      <c r="AC125" s="48">
        <f t="shared" si="606"/>
        <v>3.1325288159084197E-2</v>
      </c>
      <c r="AD125" s="48">
        <v>24.204000000000001</v>
      </c>
      <c r="AE125" s="48">
        <f t="shared" si="606"/>
        <v>1.2740852319086171E-2</v>
      </c>
      <c r="AF125" s="48">
        <v>10.465299999999999</v>
      </c>
      <c r="AG125" s="48">
        <f t="shared" si="606"/>
        <v>0</v>
      </c>
      <c r="AH125" s="48">
        <v>6.1742999999999997</v>
      </c>
      <c r="AI125" s="48">
        <f t="shared" si="606"/>
        <v>4.8072516168457424E-2</v>
      </c>
      <c r="AJ125" s="48">
        <v>3.5608</v>
      </c>
      <c r="AK125" s="48">
        <f t="shared" si="606"/>
        <v>0</v>
      </c>
      <c r="AL125" s="48">
        <v>11.6</v>
      </c>
      <c r="AM125" s="48">
        <f t="shared" si="606"/>
        <v>6.4220183486238369E-2</v>
      </c>
      <c r="AN125" s="48"/>
      <c r="AO125" s="48" t="e">
        <f t="shared" si="606"/>
        <v>#DIV/0!</v>
      </c>
      <c r="AP125" s="48"/>
      <c r="AQ125" s="48" t="e">
        <f t="shared" si="606"/>
        <v>#DIV/0!</v>
      </c>
      <c r="AR125" s="48">
        <v>11.335100000000001</v>
      </c>
      <c r="AS125" s="48">
        <f t="shared" si="606"/>
        <v>6.7194531794302126E-2</v>
      </c>
      <c r="AT125" s="48"/>
      <c r="AU125" s="48" t="e">
        <f t="shared" si="606"/>
        <v>#DIV/0!</v>
      </c>
      <c r="AV125" s="48">
        <v>29.356400000000001</v>
      </c>
      <c r="AW125" s="48">
        <f t="shared" si="606"/>
        <v>0</v>
      </c>
      <c r="AX125" s="48">
        <v>57.798200000000001</v>
      </c>
      <c r="AY125" s="48">
        <f t="shared" si="606"/>
        <v>3.50865882268665E-2</v>
      </c>
    </row>
    <row r="126" spans="1:51" outlineLevel="1" x14ac:dyDescent="0.2">
      <c r="A126" s="136">
        <v>42395</v>
      </c>
      <c r="B126" s="48">
        <v>14.9299</v>
      </c>
      <c r="C126" s="48">
        <f t="shared" si="316"/>
        <v>3.1248489034709115E-2</v>
      </c>
      <c r="D126" s="48">
        <v>17.4969</v>
      </c>
      <c r="E126" s="48">
        <f t="shared" si="316"/>
        <v>2.5645685076849167E-2</v>
      </c>
      <c r="F126" s="48">
        <v>45.606200000000001</v>
      </c>
      <c r="G126" s="48">
        <f t="shared" ref="G126:K126" si="607">F126/F125-1</f>
        <v>-1.9999183443675905E-2</v>
      </c>
      <c r="H126">
        <v>10.212899999999999</v>
      </c>
      <c r="I126" s="48">
        <f t="shared" si="311"/>
        <v>0</v>
      </c>
      <c r="J126" s="48">
        <v>20.3538</v>
      </c>
      <c r="K126" s="48">
        <f t="shared" si="607"/>
        <v>-6.3464786807134743E-3</v>
      </c>
      <c r="L126" s="48">
        <v>14.1881</v>
      </c>
      <c r="M126" s="48">
        <f t="shared" ref="M126:O126" si="608">L126/L125-1</f>
        <v>0</v>
      </c>
      <c r="N126" s="48">
        <v>6.0734000000000004</v>
      </c>
      <c r="O126" s="48">
        <f t="shared" si="608"/>
        <v>-1.2182229234097175E-2</v>
      </c>
      <c r="P126" s="48">
        <v>19.2577</v>
      </c>
      <c r="Q126" s="48">
        <f t="shared" ref="Q126" si="609">P126/P125-1</f>
        <v>-2.5479221909600613E-2</v>
      </c>
      <c r="R126" s="48">
        <v>8.4123999999999999</v>
      </c>
      <c r="S126" s="48">
        <f t="shared" ref="S126:U126" si="610">R126/R125-1</f>
        <v>-4.9442880461783023E-3</v>
      </c>
      <c r="T126" s="48">
        <v>46.196899999999999</v>
      </c>
      <c r="U126" s="48">
        <f t="shared" si="610"/>
        <v>-6.7575121691120232E-3</v>
      </c>
      <c r="V126" s="48"/>
      <c r="W126" s="48"/>
      <c r="X126" s="48">
        <v>6.0692000000000004</v>
      </c>
      <c r="Y126" s="48">
        <f t="shared" ref="Y126:AY126" si="611">X126/X125-1</f>
        <v>-1.5267794850161276E-2</v>
      </c>
      <c r="Z126" s="48">
        <v>7.2760999999999996</v>
      </c>
      <c r="AA126" s="48">
        <f t="shared" si="611"/>
        <v>-3.1493337947741895E-2</v>
      </c>
      <c r="AB126" s="48">
        <v>19.271799999999999</v>
      </c>
      <c r="AC126" s="48">
        <f t="shared" si="611"/>
        <v>1.1680219220653765E-2</v>
      </c>
      <c r="AD126" s="48">
        <v>24.204000000000001</v>
      </c>
      <c r="AE126" s="48">
        <f t="shared" si="611"/>
        <v>0</v>
      </c>
      <c r="AF126" s="48">
        <v>10.232699999999999</v>
      </c>
      <c r="AG126" s="48">
        <f t="shared" si="611"/>
        <v>-2.2225832035393078E-2</v>
      </c>
      <c r="AH126" s="48">
        <v>6.0609999999999999</v>
      </c>
      <c r="AI126" s="48">
        <f t="shared" si="611"/>
        <v>-1.8350258328879376E-2</v>
      </c>
      <c r="AJ126" s="48">
        <v>3.6116000000000001</v>
      </c>
      <c r="AK126" s="48">
        <f t="shared" si="611"/>
        <v>1.4266456975960518E-2</v>
      </c>
      <c r="AL126" s="48">
        <v>11.1</v>
      </c>
      <c r="AM126" s="48">
        <f t="shared" si="611"/>
        <v>-4.31034482758621E-2</v>
      </c>
      <c r="AN126" s="48"/>
      <c r="AO126" s="48" t="e">
        <f t="shared" si="611"/>
        <v>#DIV/0!</v>
      </c>
      <c r="AP126" s="48"/>
      <c r="AQ126" s="48" t="e">
        <f t="shared" si="611"/>
        <v>#DIV/0!</v>
      </c>
      <c r="AR126" s="48">
        <v>12.0487</v>
      </c>
      <c r="AS126" s="48">
        <f t="shared" si="611"/>
        <v>6.2954892325608025E-2</v>
      </c>
      <c r="AT126" s="48"/>
      <c r="AU126" s="48" t="e">
        <f t="shared" si="611"/>
        <v>#DIV/0!</v>
      </c>
      <c r="AV126" s="48">
        <v>29.174099999999999</v>
      </c>
      <c r="AW126" s="48">
        <f t="shared" si="611"/>
        <v>-6.2098894959873308E-3</v>
      </c>
      <c r="AX126" s="48">
        <v>56.328800000000001</v>
      </c>
      <c r="AY126" s="48">
        <f t="shared" si="611"/>
        <v>-2.5422937046482463E-2</v>
      </c>
    </row>
    <row r="127" spans="1:51" outlineLevel="1" x14ac:dyDescent="0.2">
      <c r="A127" s="136">
        <v>42396</v>
      </c>
      <c r="B127" s="48">
        <v>15.5633</v>
      </c>
      <c r="C127" s="48">
        <f t="shared" si="316"/>
        <v>4.2424932517967306E-2</v>
      </c>
      <c r="D127" s="48">
        <v>18.2988</v>
      </c>
      <c r="E127" s="48">
        <f t="shared" si="316"/>
        <v>4.5830975772851223E-2</v>
      </c>
      <c r="F127" s="48">
        <v>46.536900000000003</v>
      </c>
      <c r="G127" s="48">
        <f t="shared" ref="G127:K127" si="612">F127/F126-1</f>
        <v>2.0407313040770703E-2</v>
      </c>
      <c r="H127">
        <v>10.286899999999999</v>
      </c>
      <c r="I127" s="48">
        <f t="shared" si="311"/>
        <v>7.2457382330191056E-3</v>
      </c>
      <c r="J127" s="48">
        <v>20.093699999999998</v>
      </c>
      <c r="K127" s="48">
        <f t="shared" si="612"/>
        <v>-1.2778940541815387E-2</v>
      </c>
      <c r="L127" s="48">
        <v>14.1881</v>
      </c>
      <c r="M127" s="48">
        <f t="shared" ref="M127:O127" si="613">L127/L126-1</f>
        <v>0</v>
      </c>
      <c r="N127" s="48">
        <v>6.2233000000000001</v>
      </c>
      <c r="O127" s="48">
        <f t="shared" si="613"/>
        <v>2.4681397569730201E-2</v>
      </c>
      <c r="P127" s="48">
        <v>19.4255</v>
      </c>
      <c r="Q127" s="48">
        <f t="shared" ref="Q127" si="614">P127/P126-1</f>
        <v>8.713397757780017E-3</v>
      </c>
      <c r="R127" s="48">
        <v>8.8308999999999997</v>
      </c>
      <c r="S127" s="48">
        <f t="shared" ref="S127:U127" si="615">R127/R126-1</f>
        <v>4.9747991060814956E-2</v>
      </c>
      <c r="T127" s="48">
        <v>46.196899999999999</v>
      </c>
      <c r="U127" s="48">
        <f t="shared" si="615"/>
        <v>0</v>
      </c>
      <c r="V127" s="48"/>
      <c r="W127" s="48"/>
      <c r="X127" s="48">
        <v>6.1162999999999998</v>
      </c>
      <c r="Y127" s="48">
        <f t="shared" ref="Y127:AY127" si="616">X127/X126-1</f>
        <v>7.7604956172148132E-3</v>
      </c>
      <c r="Z127" s="48">
        <v>7.3352000000000004</v>
      </c>
      <c r="AA127" s="48">
        <f t="shared" si="616"/>
        <v>8.1224831984167967E-3</v>
      </c>
      <c r="AB127" s="48">
        <v>19.583300000000001</v>
      </c>
      <c r="AC127" s="48">
        <f t="shared" si="616"/>
        <v>1.6163513527537754E-2</v>
      </c>
      <c r="AD127" s="48">
        <v>24.356200000000001</v>
      </c>
      <c r="AE127" s="48">
        <f t="shared" si="616"/>
        <v>6.2882168236655378E-3</v>
      </c>
      <c r="AF127" s="48">
        <v>10.465299999999999</v>
      </c>
      <c r="AG127" s="48">
        <f t="shared" si="616"/>
        <v>2.2731048501372975E-2</v>
      </c>
      <c r="AH127" s="48">
        <v>6.1742999999999997</v>
      </c>
      <c r="AI127" s="48">
        <f t="shared" si="616"/>
        <v>1.8693284936479149E-2</v>
      </c>
      <c r="AJ127" s="48">
        <v>3.6116000000000001</v>
      </c>
      <c r="AK127" s="48">
        <f t="shared" si="616"/>
        <v>0</v>
      </c>
      <c r="AL127" s="48">
        <v>11.2</v>
      </c>
      <c r="AM127" s="48">
        <f t="shared" si="616"/>
        <v>9.009009009008917E-3</v>
      </c>
      <c r="AN127" s="48"/>
      <c r="AO127" s="48" t="e">
        <f t="shared" si="616"/>
        <v>#DIV/0!</v>
      </c>
      <c r="AP127" s="48"/>
      <c r="AQ127" s="48" t="e">
        <f t="shared" si="616"/>
        <v>#DIV/0!</v>
      </c>
      <c r="AR127" s="48">
        <v>12.1747</v>
      </c>
      <c r="AS127" s="48">
        <f t="shared" si="616"/>
        <v>1.0457559736735123E-2</v>
      </c>
      <c r="AT127" s="48"/>
      <c r="AU127" s="48" t="e">
        <f t="shared" si="616"/>
        <v>#DIV/0!</v>
      </c>
      <c r="AV127" s="48">
        <v>28.870200000000001</v>
      </c>
      <c r="AW127" s="48">
        <f t="shared" si="616"/>
        <v>-1.0416773782224609E-2</v>
      </c>
      <c r="AX127" s="48">
        <v>57.308399999999999</v>
      </c>
      <c r="AY127" s="48">
        <f t="shared" si="616"/>
        <v>1.739074860462142E-2</v>
      </c>
    </row>
    <row r="128" spans="1:51" outlineLevel="1" x14ac:dyDescent="0.2">
      <c r="A128" s="136">
        <v>42397</v>
      </c>
      <c r="B128" s="48">
        <v>14.9299</v>
      </c>
      <c r="C128" s="48">
        <f t="shared" si="316"/>
        <v>-4.0698309484492379E-2</v>
      </c>
      <c r="D128" s="48">
        <v>18.152999999999999</v>
      </c>
      <c r="E128" s="48">
        <f t="shared" si="316"/>
        <v>-7.9677355892190382E-3</v>
      </c>
      <c r="F128" s="48">
        <v>46.1646</v>
      </c>
      <c r="G128" s="48">
        <f t="shared" ref="G128:K128" si="617">F128/F127-1</f>
        <v>-8.0001031439568271E-3</v>
      </c>
      <c r="H128">
        <v>10.360900000000001</v>
      </c>
      <c r="I128" s="48">
        <f t="shared" si="311"/>
        <v>7.1936151804723458E-3</v>
      </c>
      <c r="J128" s="48">
        <v>21.459199999999999</v>
      </c>
      <c r="K128" s="48">
        <f t="shared" si="617"/>
        <v>6.7956623220213341E-2</v>
      </c>
      <c r="L128" s="48">
        <v>14.235799999999999</v>
      </c>
      <c r="M128" s="48">
        <f t="shared" ref="M128:O128" si="618">L128/L127-1</f>
        <v>3.3619723571161053E-3</v>
      </c>
      <c r="N128" s="48">
        <v>6.0734000000000004</v>
      </c>
      <c r="O128" s="48">
        <f t="shared" si="618"/>
        <v>-2.4086899233525583E-2</v>
      </c>
      <c r="P128" s="48">
        <v>19.299700000000001</v>
      </c>
      <c r="Q128" s="48">
        <f t="shared" ref="Q128" si="619">P128/P127-1</f>
        <v>-6.4760237831714695E-3</v>
      </c>
      <c r="R128" s="48">
        <v>8.7890999999999995</v>
      </c>
      <c r="S128" s="48">
        <f t="shared" ref="S128:U128" si="620">R128/R127-1</f>
        <v>-4.7333793837548432E-3</v>
      </c>
      <c r="T128" s="48">
        <v>45.882599999999996</v>
      </c>
      <c r="U128" s="48">
        <f t="shared" si="620"/>
        <v>-6.8034868140504079E-3</v>
      </c>
      <c r="V128" s="48"/>
      <c r="W128" s="48"/>
      <c r="X128" s="48">
        <v>6.1162999999999998</v>
      </c>
      <c r="Y128" s="48">
        <f t="shared" ref="Y128:AY128" si="621">X128/X127-1</f>
        <v>0</v>
      </c>
      <c r="Z128" s="48">
        <v>7.2760999999999996</v>
      </c>
      <c r="AA128" s="48">
        <f t="shared" si="621"/>
        <v>-8.057040026175244E-3</v>
      </c>
      <c r="AB128" s="48">
        <v>19.805900000000001</v>
      </c>
      <c r="AC128" s="48">
        <f t="shared" si="621"/>
        <v>1.1366827858430462E-2</v>
      </c>
      <c r="AD128" s="48">
        <v>24.204000000000001</v>
      </c>
      <c r="AE128" s="48">
        <f t="shared" si="621"/>
        <v>-6.2489222456705296E-3</v>
      </c>
      <c r="AF128" s="48">
        <v>10.465299999999999</v>
      </c>
      <c r="AG128" s="48">
        <f t="shared" si="621"/>
        <v>0</v>
      </c>
      <c r="AH128" s="48">
        <v>6.1176000000000004</v>
      </c>
      <c r="AI128" s="48">
        <f t="shared" si="621"/>
        <v>-9.1832272484329014E-3</v>
      </c>
      <c r="AJ128" s="48">
        <v>3.6625000000000001</v>
      </c>
      <c r="AK128" s="48">
        <f t="shared" si="621"/>
        <v>1.4093476575478991E-2</v>
      </c>
      <c r="AL128" s="48">
        <v>11.3</v>
      </c>
      <c r="AM128" s="48">
        <f t="shared" si="621"/>
        <v>8.9285714285716189E-3</v>
      </c>
      <c r="AN128" s="48"/>
      <c r="AO128" s="48" t="e">
        <f t="shared" si="621"/>
        <v>#DIV/0!</v>
      </c>
      <c r="AP128" s="48"/>
      <c r="AQ128" s="48" t="e">
        <f t="shared" si="621"/>
        <v>#DIV/0!</v>
      </c>
      <c r="AR128" s="48">
        <v>12.1747</v>
      </c>
      <c r="AS128" s="48">
        <f t="shared" si="621"/>
        <v>0</v>
      </c>
      <c r="AT128" s="48"/>
      <c r="AU128" s="48" t="e">
        <f t="shared" si="621"/>
        <v>#DIV/0!</v>
      </c>
      <c r="AV128" s="48">
        <v>29.356400000000001</v>
      </c>
      <c r="AW128" s="48">
        <f t="shared" si="621"/>
        <v>1.6840894763458625E-2</v>
      </c>
      <c r="AX128" s="48">
        <v>56.818600000000004</v>
      </c>
      <c r="AY128" s="48">
        <f t="shared" si="621"/>
        <v>-8.5467400939477356E-3</v>
      </c>
    </row>
    <row r="129" spans="1:51" outlineLevel="1" x14ac:dyDescent="0.2">
      <c r="A129" s="136">
        <v>42398</v>
      </c>
      <c r="B129" s="48">
        <v>15.2013</v>
      </c>
      <c r="C129" s="48">
        <f t="shared" si="316"/>
        <v>1.8178286525696752E-2</v>
      </c>
      <c r="D129" s="48">
        <v>18.080100000000002</v>
      </c>
      <c r="E129" s="48">
        <f t="shared" si="316"/>
        <v>-4.0158651462566253E-3</v>
      </c>
      <c r="F129" s="48">
        <v>47.467700000000001</v>
      </c>
      <c r="G129" s="48">
        <f t="shared" ref="G129:K129" si="622">F129/F128-1</f>
        <v>2.8227256382596266E-2</v>
      </c>
      <c r="H129">
        <v>10.212899999999999</v>
      </c>
      <c r="I129" s="48">
        <f t="shared" si="311"/>
        <v>-1.42844733565618E-2</v>
      </c>
      <c r="J129" s="48">
        <v>21.3292</v>
      </c>
      <c r="K129" s="48">
        <f t="shared" si="622"/>
        <v>-6.0580077542499167E-3</v>
      </c>
      <c r="L129" s="48">
        <v>14.235799999999999</v>
      </c>
      <c r="M129" s="48">
        <f t="shared" ref="M129:O129" si="623">L129/L128-1</f>
        <v>0</v>
      </c>
      <c r="N129" s="48">
        <v>6.0734000000000004</v>
      </c>
      <c r="O129" s="48">
        <f t="shared" si="623"/>
        <v>0</v>
      </c>
      <c r="P129" s="48">
        <v>19.467500000000001</v>
      </c>
      <c r="Q129" s="48">
        <f t="shared" ref="Q129" si="624">P129/P128-1</f>
        <v>8.6944356648031018E-3</v>
      </c>
      <c r="R129" s="48">
        <v>8.7890999999999995</v>
      </c>
      <c r="S129" s="48">
        <f t="shared" ref="S129:U129" si="625">R129/R128-1</f>
        <v>0</v>
      </c>
      <c r="T129" s="48">
        <v>45.568399999999997</v>
      </c>
      <c r="U129" s="48">
        <f t="shared" si="625"/>
        <v>-6.8479118445772258E-3</v>
      </c>
      <c r="V129" s="48"/>
      <c r="W129" s="48"/>
      <c r="X129" s="48">
        <v>6.1162999999999998</v>
      </c>
      <c r="Y129" s="48">
        <f t="shared" ref="Y129:AY129" si="626">X129/X128-1</f>
        <v>0</v>
      </c>
      <c r="Z129" s="48">
        <v>7.4535</v>
      </c>
      <c r="AA129" s="48">
        <f t="shared" si="626"/>
        <v>2.438119322164356E-2</v>
      </c>
      <c r="AB129" s="48">
        <v>19.983899999999998</v>
      </c>
      <c r="AC129" s="48">
        <f t="shared" si="626"/>
        <v>8.9872209796069136E-3</v>
      </c>
      <c r="AD129" s="48">
        <v>23.8995</v>
      </c>
      <c r="AE129" s="48">
        <f t="shared" si="626"/>
        <v>-1.2580565195835391E-2</v>
      </c>
      <c r="AF129" s="48">
        <v>10.349</v>
      </c>
      <c r="AG129" s="48">
        <f t="shared" si="626"/>
        <v>-1.1112916017696484E-2</v>
      </c>
      <c r="AH129" s="48">
        <v>6.5141999999999998</v>
      </c>
      <c r="AI129" s="48">
        <f t="shared" si="626"/>
        <v>6.4829344841114134E-2</v>
      </c>
      <c r="AJ129" s="48">
        <v>3.7134</v>
      </c>
      <c r="AK129" s="48">
        <f t="shared" si="626"/>
        <v>1.3897610921501657E-2</v>
      </c>
      <c r="AL129" s="48">
        <v>11.3</v>
      </c>
      <c r="AM129" s="48">
        <f t="shared" si="626"/>
        <v>0</v>
      </c>
      <c r="AN129" s="48"/>
      <c r="AO129" s="48" t="e">
        <f t="shared" si="626"/>
        <v>#DIV/0!</v>
      </c>
      <c r="AP129" s="48"/>
      <c r="AQ129" s="48" t="e">
        <f t="shared" si="626"/>
        <v>#DIV/0!</v>
      </c>
      <c r="AR129" s="48">
        <v>12.0068</v>
      </c>
      <c r="AS129" s="48">
        <f t="shared" si="626"/>
        <v>-1.3790894231479944E-2</v>
      </c>
      <c r="AT129" s="48"/>
      <c r="AU129" s="48" t="e">
        <f t="shared" si="626"/>
        <v>#DIV/0!</v>
      </c>
      <c r="AV129" s="48">
        <v>28.930900000000001</v>
      </c>
      <c r="AW129" s="48">
        <f t="shared" si="626"/>
        <v>-1.4494284040277416E-2</v>
      </c>
      <c r="AX129" s="48">
        <v>56.818600000000004</v>
      </c>
      <c r="AY129" s="48">
        <f t="shared" si="626"/>
        <v>0</v>
      </c>
    </row>
    <row r="130" spans="1:51" outlineLevel="1" x14ac:dyDescent="0.2">
      <c r="A130" s="136">
        <v>42401</v>
      </c>
      <c r="B130" s="48">
        <v>14.748900000000001</v>
      </c>
      <c r="C130" s="48">
        <f t="shared" si="316"/>
        <v>-2.9760612579187273E-2</v>
      </c>
      <c r="D130" s="48">
        <v>17.4969</v>
      </c>
      <c r="E130" s="48">
        <f t="shared" si="316"/>
        <v>-3.2256458758524675E-2</v>
      </c>
      <c r="F130" s="48">
        <v>46.536900000000003</v>
      </c>
      <c r="G130" s="48">
        <f t="shared" ref="G130:K130" si="627">F130/F129-1</f>
        <v>-1.9609123677785112E-2</v>
      </c>
      <c r="H130">
        <v>10.212899999999999</v>
      </c>
      <c r="I130" s="48">
        <f t="shared" si="311"/>
        <v>0</v>
      </c>
      <c r="J130" s="48">
        <v>21.199100000000001</v>
      </c>
      <c r="K130" s="48">
        <f t="shared" si="627"/>
        <v>-6.0996193012395894E-3</v>
      </c>
      <c r="L130" s="48">
        <v>14.3314</v>
      </c>
      <c r="M130" s="48">
        <f t="shared" ref="M130:O130" si="628">L130/L129-1</f>
        <v>6.7154638306243797E-3</v>
      </c>
      <c r="N130" s="48">
        <v>6.2233000000000001</v>
      </c>
      <c r="O130" s="48">
        <f t="shared" si="628"/>
        <v>2.4681397569730201E-2</v>
      </c>
      <c r="P130" s="48">
        <v>19.551400000000001</v>
      </c>
      <c r="Q130" s="48">
        <f t="shared" ref="Q130" si="629">P130/P129-1</f>
        <v>4.3097470142545724E-3</v>
      </c>
      <c r="R130" s="48">
        <v>8.6635000000000009</v>
      </c>
      <c r="S130" s="48">
        <f t="shared" ref="S130:U130" si="630">R130/R129-1</f>
        <v>-1.4290427916396342E-2</v>
      </c>
      <c r="T130" s="48">
        <v>44.939799999999998</v>
      </c>
      <c r="U130" s="48">
        <f t="shared" si="630"/>
        <v>-1.3794647167774121E-2</v>
      </c>
      <c r="V130" s="48"/>
      <c r="W130" s="48"/>
      <c r="X130" s="48">
        <v>6.0692000000000004</v>
      </c>
      <c r="Y130" s="48">
        <f t="shared" ref="Y130:AY130" si="631">X130/X129-1</f>
        <v>-7.7007341039516675E-3</v>
      </c>
      <c r="Z130" s="48">
        <v>7.5126999999999997</v>
      </c>
      <c r="AA130" s="48">
        <f t="shared" si="631"/>
        <v>7.9425773126717836E-3</v>
      </c>
      <c r="AB130" s="48">
        <v>19.805900000000001</v>
      </c>
      <c r="AC130" s="48">
        <f t="shared" si="631"/>
        <v>-8.9071702720688872E-3</v>
      </c>
      <c r="AD130" s="48">
        <v>23.290600000000001</v>
      </c>
      <c r="AE130" s="48">
        <f t="shared" si="631"/>
        <v>-2.547752045021856E-2</v>
      </c>
      <c r="AF130" s="48">
        <v>10.290800000000001</v>
      </c>
      <c r="AG130" s="48">
        <f t="shared" si="631"/>
        <v>-5.6237317615227544E-3</v>
      </c>
      <c r="AH130" s="48">
        <v>6.6840999999999999</v>
      </c>
      <c r="AI130" s="48">
        <f t="shared" si="631"/>
        <v>2.6081483528292093E-2</v>
      </c>
      <c r="AJ130" s="48">
        <v>3.7134</v>
      </c>
      <c r="AK130" s="48">
        <f t="shared" si="631"/>
        <v>0</v>
      </c>
      <c r="AL130" s="48">
        <v>11.2</v>
      </c>
      <c r="AM130" s="48">
        <f t="shared" si="631"/>
        <v>-8.8495575221240186E-3</v>
      </c>
      <c r="AN130" s="48"/>
      <c r="AO130" s="48" t="e">
        <f t="shared" si="631"/>
        <v>#DIV/0!</v>
      </c>
      <c r="AP130" s="48"/>
      <c r="AQ130" s="48" t="e">
        <f t="shared" si="631"/>
        <v>#DIV/0!</v>
      </c>
      <c r="AR130" s="48">
        <v>12.804399999999999</v>
      </c>
      <c r="AS130" s="48">
        <f t="shared" si="631"/>
        <v>6.642902355331981E-2</v>
      </c>
      <c r="AT130" s="48"/>
      <c r="AU130" s="48" t="e">
        <f t="shared" si="631"/>
        <v>#DIV/0!</v>
      </c>
      <c r="AV130" s="48">
        <v>28.566299999999998</v>
      </c>
      <c r="AW130" s="48">
        <f t="shared" si="631"/>
        <v>-1.2602442371305478E-2</v>
      </c>
      <c r="AX130" s="48">
        <v>58.287999999999997</v>
      </c>
      <c r="AY130" s="48">
        <f t="shared" si="631"/>
        <v>2.586124966120229E-2</v>
      </c>
    </row>
    <row r="131" spans="1:51" outlineLevel="1" x14ac:dyDescent="0.2">
      <c r="A131" s="136">
        <v>42402</v>
      </c>
      <c r="B131" s="48">
        <v>14.6584</v>
      </c>
      <c r="C131" s="48">
        <f t="shared" si="316"/>
        <v>-6.1360508241292688E-3</v>
      </c>
      <c r="D131" s="48">
        <v>17.8614</v>
      </c>
      <c r="E131" s="48">
        <f t="shared" si="316"/>
        <v>2.0832261714932354E-2</v>
      </c>
      <c r="F131" s="48">
        <v>46.3508</v>
      </c>
      <c r="G131" s="48">
        <f t="shared" ref="G131:K131" si="632">F131/F130-1</f>
        <v>-3.9989771557624731E-3</v>
      </c>
      <c r="H131">
        <v>10.1389</v>
      </c>
      <c r="I131" s="48">
        <f t="shared" ref="I131:I194" si="633">H131/H130-1</f>
        <v>-7.2457382330189946E-3</v>
      </c>
      <c r="J131" s="48">
        <v>20.288699999999999</v>
      </c>
      <c r="K131" s="48">
        <f t="shared" si="632"/>
        <v>-4.2945219372520604E-2</v>
      </c>
      <c r="L131" s="48">
        <v>14.4747</v>
      </c>
      <c r="M131" s="48">
        <f t="shared" ref="M131:O131" si="634">L131/L130-1</f>
        <v>9.9990231240492111E-3</v>
      </c>
      <c r="N131" s="48">
        <v>6.2233000000000001</v>
      </c>
      <c r="O131" s="48">
        <f t="shared" si="634"/>
        <v>0</v>
      </c>
      <c r="P131" s="48">
        <v>19.383600000000001</v>
      </c>
      <c r="Q131" s="48">
        <f t="shared" ref="Q131" si="635">P131/P130-1</f>
        <v>-8.5825056006219036E-3</v>
      </c>
      <c r="R131" s="48">
        <v>8.6216000000000008</v>
      </c>
      <c r="S131" s="48">
        <f t="shared" ref="S131:U131" si="636">R131/R130-1</f>
        <v>-4.8363825243838976E-3</v>
      </c>
      <c r="T131" s="48">
        <v>44.311300000000003</v>
      </c>
      <c r="U131" s="48">
        <f t="shared" si="636"/>
        <v>-1.3985375991882321E-2</v>
      </c>
      <c r="V131" s="48"/>
      <c r="W131" s="48"/>
      <c r="X131" s="48">
        <v>6.0692000000000004</v>
      </c>
      <c r="Y131" s="48">
        <f t="shared" ref="Y131:AY131" si="637">X131/X130-1</f>
        <v>0</v>
      </c>
      <c r="Z131" s="48">
        <v>7.4535</v>
      </c>
      <c r="AA131" s="48">
        <f t="shared" si="637"/>
        <v>-7.8799898837966786E-3</v>
      </c>
      <c r="AB131" s="48">
        <v>20.028400000000001</v>
      </c>
      <c r="AC131" s="48">
        <f t="shared" si="637"/>
        <v>1.1234026224508975E-2</v>
      </c>
      <c r="AD131" s="48">
        <v>22.9862</v>
      </c>
      <c r="AE131" s="48">
        <f t="shared" si="637"/>
        <v>-1.3069650416906442E-2</v>
      </c>
      <c r="AF131" s="48">
        <v>10.4071</v>
      </c>
      <c r="AG131" s="48">
        <f t="shared" si="637"/>
        <v>1.1301356551482789E-2</v>
      </c>
      <c r="AH131" s="48">
        <v>6.5141999999999998</v>
      </c>
      <c r="AI131" s="48">
        <f t="shared" si="637"/>
        <v>-2.541853054263099E-2</v>
      </c>
      <c r="AJ131" s="48">
        <v>3.7134</v>
      </c>
      <c r="AK131" s="48">
        <f t="shared" si="637"/>
        <v>0</v>
      </c>
      <c r="AL131" s="48">
        <v>11.1</v>
      </c>
      <c r="AM131" s="48">
        <f t="shared" si="637"/>
        <v>-8.9285714285713969E-3</v>
      </c>
      <c r="AN131" s="48"/>
      <c r="AO131" s="48" t="e">
        <f t="shared" si="637"/>
        <v>#DIV/0!</v>
      </c>
      <c r="AP131" s="48"/>
      <c r="AQ131" s="48" t="e">
        <f t="shared" si="637"/>
        <v>#DIV/0!</v>
      </c>
      <c r="AR131" s="48">
        <v>12.888400000000001</v>
      </c>
      <c r="AS131" s="48">
        <f t="shared" si="637"/>
        <v>6.5602449158101983E-3</v>
      </c>
      <c r="AT131" s="48"/>
      <c r="AU131" s="48" t="e">
        <f t="shared" si="637"/>
        <v>#DIV/0!</v>
      </c>
      <c r="AV131" s="48">
        <v>28.566299999999998</v>
      </c>
      <c r="AW131" s="48">
        <f t="shared" si="637"/>
        <v>0</v>
      </c>
      <c r="AX131" s="48">
        <v>58.287999999999997</v>
      </c>
      <c r="AY131" s="48">
        <f t="shared" si="637"/>
        <v>0</v>
      </c>
    </row>
    <row r="132" spans="1:51" outlineLevel="1" x14ac:dyDescent="0.2">
      <c r="A132" s="136">
        <v>42403</v>
      </c>
      <c r="B132" s="48">
        <v>14.839399999999999</v>
      </c>
      <c r="C132" s="48">
        <f t="shared" ref="C132:E195" si="638">B132/B131-1</f>
        <v>1.2347868798777473E-2</v>
      </c>
      <c r="D132" s="48">
        <v>17.4969</v>
      </c>
      <c r="E132" s="48">
        <f t="shared" si="638"/>
        <v>-2.0407134939030458E-2</v>
      </c>
      <c r="F132" s="48">
        <v>45.885399999999997</v>
      </c>
      <c r="G132" s="48">
        <f t="shared" ref="G132:K132" si="639">F132/F131-1</f>
        <v>-1.0040819144437663E-2</v>
      </c>
      <c r="H132">
        <v>9.9908999999999999</v>
      </c>
      <c r="I132" s="48">
        <f t="shared" si="633"/>
        <v>-1.4597244276992494E-2</v>
      </c>
      <c r="J132" s="48">
        <v>20.483799999999999</v>
      </c>
      <c r="K132" s="48">
        <f t="shared" si="639"/>
        <v>9.616190293118887E-3</v>
      </c>
      <c r="L132" s="48">
        <v>14.1881</v>
      </c>
      <c r="M132" s="48">
        <f t="shared" ref="M132:O132" si="640">L132/L131-1</f>
        <v>-1.9800064940896922E-2</v>
      </c>
      <c r="N132" s="48">
        <v>6.1482999999999999</v>
      </c>
      <c r="O132" s="48">
        <f t="shared" si="640"/>
        <v>-1.2051483939389152E-2</v>
      </c>
      <c r="P132" s="48">
        <v>19.551400000000001</v>
      </c>
      <c r="Q132" s="48">
        <f t="shared" ref="Q132" si="641">P132/P131-1</f>
        <v>8.6568026579170176E-3</v>
      </c>
      <c r="R132" s="48">
        <v>8.6635000000000009</v>
      </c>
      <c r="S132" s="48">
        <f t="shared" ref="S132:U132" si="642">R132/R131-1</f>
        <v>4.8598867959543934E-3</v>
      </c>
      <c r="T132" s="48">
        <v>45.254100000000001</v>
      </c>
      <c r="U132" s="48">
        <f t="shared" si="642"/>
        <v>2.1276739793235633E-2</v>
      </c>
      <c r="V132" s="48"/>
      <c r="W132" s="48"/>
      <c r="X132" s="48">
        <v>6.0692000000000004</v>
      </c>
      <c r="Y132" s="48">
        <f t="shared" ref="Y132:AY132" si="643">X132/X131-1</f>
        <v>0</v>
      </c>
      <c r="Z132" s="48">
        <v>7.4535</v>
      </c>
      <c r="AA132" s="48">
        <f t="shared" si="643"/>
        <v>0</v>
      </c>
      <c r="AB132" s="48">
        <v>19.805900000000001</v>
      </c>
      <c r="AC132" s="48">
        <f t="shared" si="643"/>
        <v>-1.1109224900641146E-2</v>
      </c>
      <c r="AD132" s="48">
        <v>23.747299999999999</v>
      </c>
      <c r="AE132" s="48">
        <f t="shared" si="643"/>
        <v>3.3111171050456356E-2</v>
      </c>
      <c r="AF132" s="48">
        <v>10.290800000000001</v>
      </c>
      <c r="AG132" s="48">
        <f t="shared" si="643"/>
        <v>-1.1175063178022637E-2</v>
      </c>
      <c r="AH132" s="48">
        <v>6.4574999999999996</v>
      </c>
      <c r="AI132" s="48">
        <f t="shared" si="643"/>
        <v>-8.704061895551285E-3</v>
      </c>
      <c r="AJ132" s="48">
        <v>3.7134</v>
      </c>
      <c r="AK132" s="48">
        <f t="shared" si="643"/>
        <v>0</v>
      </c>
      <c r="AL132" s="48">
        <v>11.1</v>
      </c>
      <c r="AM132" s="48">
        <f t="shared" si="643"/>
        <v>0</v>
      </c>
      <c r="AN132" s="48"/>
      <c r="AO132" s="48" t="e">
        <f t="shared" si="643"/>
        <v>#DIV/0!</v>
      </c>
      <c r="AP132" s="48"/>
      <c r="AQ132" s="48" t="e">
        <f t="shared" si="643"/>
        <v>#DIV/0!</v>
      </c>
      <c r="AR132" s="48">
        <v>12.7624</v>
      </c>
      <c r="AS132" s="48">
        <f t="shared" si="643"/>
        <v>-9.7762328915925734E-3</v>
      </c>
      <c r="AT132" s="48"/>
      <c r="AU132" s="48" t="e">
        <f t="shared" si="643"/>
        <v>#DIV/0!</v>
      </c>
      <c r="AV132" s="48">
        <v>28.566299999999998</v>
      </c>
      <c r="AW132" s="48">
        <f t="shared" si="643"/>
        <v>0</v>
      </c>
      <c r="AX132" s="48">
        <v>59.267699999999998</v>
      </c>
      <c r="AY132" s="48">
        <f t="shared" si="643"/>
        <v>1.6807919297282536E-2</v>
      </c>
    </row>
    <row r="133" spans="1:51" outlineLevel="1" x14ac:dyDescent="0.2">
      <c r="A133" s="136">
        <v>42404</v>
      </c>
      <c r="B133" s="48">
        <v>14.6584</v>
      </c>
      <c r="C133" s="48">
        <f t="shared" si="638"/>
        <v>-1.2197258649271459E-2</v>
      </c>
      <c r="D133" s="48">
        <v>17.4969</v>
      </c>
      <c r="E133" s="48">
        <f t="shared" si="638"/>
        <v>0</v>
      </c>
      <c r="F133" s="48">
        <v>46.2577</v>
      </c>
      <c r="G133" s="48">
        <f t="shared" ref="G133:K133" si="644">F133/F132-1</f>
        <v>8.1136919368689497E-3</v>
      </c>
      <c r="H133">
        <v>9.9908999999999999</v>
      </c>
      <c r="I133" s="48">
        <f t="shared" si="633"/>
        <v>0</v>
      </c>
      <c r="J133" s="48">
        <v>20.809000000000001</v>
      </c>
      <c r="K133" s="48">
        <f t="shared" si="644"/>
        <v>1.5875960515138843E-2</v>
      </c>
      <c r="L133" s="48">
        <v>14.1403</v>
      </c>
      <c r="M133" s="48">
        <f t="shared" ref="M133:O133" si="645">L133/L132-1</f>
        <v>-3.3690205171940102E-3</v>
      </c>
      <c r="N133" s="48">
        <v>6.2233000000000001</v>
      </c>
      <c r="O133" s="48">
        <f t="shared" si="645"/>
        <v>1.2198493892620732E-2</v>
      </c>
      <c r="P133" s="48">
        <v>19.509399999999999</v>
      </c>
      <c r="Q133" s="48">
        <f t="shared" ref="Q133" si="646">P133/P132-1</f>
        <v>-2.148183761776723E-3</v>
      </c>
      <c r="R133" s="48">
        <v>8.7053999999999991</v>
      </c>
      <c r="S133" s="48">
        <f t="shared" ref="S133:U133" si="647">R133/R132-1</f>
        <v>4.8363825243837866E-3</v>
      </c>
      <c r="T133" s="48">
        <v>46.196899999999999</v>
      </c>
      <c r="U133" s="48">
        <f t="shared" si="647"/>
        <v>2.083347144236658E-2</v>
      </c>
      <c r="V133" s="48"/>
      <c r="W133" s="48"/>
      <c r="X133" s="48">
        <v>6.1162999999999998</v>
      </c>
      <c r="Y133" s="48">
        <f t="shared" ref="Y133:AY133" si="648">X133/X132-1</f>
        <v>7.7604956172148132E-3</v>
      </c>
      <c r="Z133" s="48">
        <v>7.4535</v>
      </c>
      <c r="AA133" s="48">
        <f t="shared" si="648"/>
        <v>0</v>
      </c>
      <c r="AB133" s="48">
        <v>19.8504</v>
      </c>
      <c r="AC133" s="48">
        <f t="shared" si="648"/>
        <v>2.2468052449018394E-3</v>
      </c>
      <c r="AD133" s="48">
        <v>23.595099999999999</v>
      </c>
      <c r="AE133" s="48">
        <f t="shared" si="648"/>
        <v>-6.4091496717522123E-3</v>
      </c>
      <c r="AF133" s="48">
        <v>10.4071</v>
      </c>
      <c r="AG133" s="48">
        <f t="shared" si="648"/>
        <v>1.1301356551482789E-2</v>
      </c>
      <c r="AH133" s="48">
        <v>6.5141999999999998</v>
      </c>
      <c r="AI133" s="48">
        <f t="shared" si="648"/>
        <v>8.7804878048780566E-3</v>
      </c>
      <c r="AJ133" s="48">
        <v>3.6625000000000001</v>
      </c>
      <c r="AK133" s="48">
        <f t="shared" si="648"/>
        <v>-1.3707114773522933E-2</v>
      </c>
      <c r="AL133" s="48">
        <v>11.2</v>
      </c>
      <c r="AM133" s="48">
        <f t="shared" si="648"/>
        <v>9.009009009008917E-3</v>
      </c>
      <c r="AN133" s="48"/>
      <c r="AO133" s="48" t="e">
        <f t="shared" si="648"/>
        <v>#DIV/0!</v>
      </c>
      <c r="AP133" s="48"/>
      <c r="AQ133" s="48" t="e">
        <f t="shared" si="648"/>
        <v>#DIV/0!</v>
      </c>
      <c r="AR133" s="48">
        <v>12.5105</v>
      </c>
      <c r="AS133" s="48">
        <f t="shared" si="648"/>
        <v>-1.9737666896508466E-2</v>
      </c>
      <c r="AT133" s="48"/>
      <c r="AU133" s="48" t="e">
        <f t="shared" si="648"/>
        <v>#DIV/0!</v>
      </c>
      <c r="AV133" s="48">
        <v>28.566299999999998</v>
      </c>
      <c r="AW133" s="48">
        <f t="shared" si="648"/>
        <v>0</v>
      </c>
      <c r="AX133" s="48">
        <v>59.7575</v>
      </c>
      <c r="AY133" s="48">
        <f t="shared" si="648"/>
        <v>8.2641978683162254E-3</v>
      </c>
    </row>
    <row r="134" spans="1:51" outlineLevel="1" x14ac:dyDescent="0.2">
      <c r="A134" s="136">
        <v>42405</v>
      </c>
      <c r="B134" s="48">
        <v>14.839399999999999</v>
      </c>
      <c r="C134" s="48">
        <f t="shared" si="638"/>
        <v>1.2347868798777473E-2</v>
      </c>
      <c r="D134" s="48">
        <v>17.423999999999999</v>
      </c>
      <c r="E134" s="48">
        <f t="shared" si="638"/>
        <v>-4.1664523429865152E-3</v>
      </c>
      <c r="F134" s="48">
        <v>46.443899999999999</v>
      </c>
      <c r="G134" s="48">
        <f t="shared" ref="G134:K134" si="649">F134/F133-1</f>
        <v>4.0252757919221338E-3</v>
      </c>
      <c r="H134">
        <v>9.6949000000000005</v>
      </c>
      <c r="I134" s="48">
        <f t="shared" si="633"/>
        <v>-2.9626960534085978E-2</v>
      </c>
      <c r="J134" s="48">
        <v>20.809000000000001</v>
      </c>
      <c r="K134" s="48">
        <f t="shared" si="649"/>
        <v>0</v>
      </c>
      <c r="L134" s="48">
        <v>14.092499999999999</v>
      </c>
      <c r="M134" s="48">
        <f t="shared" ref="M134:O134" si="650">L134/L133-1</f>
        <v>-3.380409185095079E-3</v>
      </c>
      <c r="N134" s="48">
        <v>6.1482999999999999</v>
      </c>
      <c r="O134" s="48">
        <f t="shared" si="650"/>
        <v>-1.2051483939389152E-2</v>
      </c>
      <c r="P134" s="48">
        <v>19.677299999999999</v>
      </c>
      <c r="Q134" s="48">
        <f t="shared" ref="Q134" si="651">P134/P133-1</f>
        <v>8.6061078249459744E-3</v>
      </c>
      <c r="R134" s="48">
        <v>8.7890999999999995</v>
      </c>
      <c r="S134" s="48">
        <f t="shared" ref="S134:U134" si="652">R134/R133-1</f>
        <v>9.6147218967537196E-3</v>
      </c>
      <c r="T134" s="48">
        <v>46.196899999999999</v>
      </c>
      <c r="U134" s="48">
        <f t="shared" si="652"/>
        <v>0</v>
      </c>
      <c r="V134" s="48"/>
      <c r="W134" s="48"/>
      <c r="X134" s="48">
        <v>6.1162999999999998</v>
      </c>
      <c r="Y134" s="48">
        <f t="shared" ref="Y134:AY134" si="653">X134/X133-1</f>
        <v>0</v>
      </c>
      <c r="Z134" s="48">
        <v>7.4535</v>
      </c>
      <c r="AA134" s="48">
        <f t="shared" si="653"/>
        <v>0</v>
      </c>
      <c r="AB134" s="48">
        <v>19.8949</v>
      </c>
      <c r="AC134" s="48">
        <f t="shared" si="653"/>
        <v>2.241768427840185E-3</v>
      </c>
      <c r="AD134" s="48">
        <v>24.0518</v>
      </c>
      <c r="AE134" s="48">
        <f t="shared" si="653"/>
        <v>1.9355713686316278E-2</v>
      </c>
      <c r="AF134" s="48">
        <v>10.4071</v>
      </c>
      <c r="AG134" s="48">
        <f t="shared" si="653"/>
        <v>0</v>
      </c>
      <c r="AH134" s="48">
        <v>6.4009</v>
      </c>
      <c r="AI134" s="48">
        <f t="shared" si="653"/>
        <v>-1.7392772711921634E-2</v>
      </c>
      <c r="AJ134" s="48">
        <v>3.6116000000000001</v>
      </c>
      <c r="AK134" s="48">
        <f t="shared" si="653"/>
        <v>-1.3897610921501657E-2</v>
      </c>
      <c r="AL134" s="48">
        <v>11.2</v>
      </c>
      <c r="AM134" s="48">
        <f t="shared" si="653"/>
        <v>0</v>
      </c>
      <c r="AN134" s="48"/>
      <c r="AO134" s="48" t="e">
        <f t="shared" si="653"/>
        <v>#DIV/0!</v>
      </c>
      <c r="AP134" s="48"/>
      <c r="AQ134" s="48" t="e">
        <f t="shared" si="653"/>
        <v>#DIV/0!</v>
      </c>
      <c r="AR134" s="48">
        <v>12.5105</v>
      </c>
      <c r="AS134" s="48">
        <f t="shared" si="653"/>
        <v>0</v>
      </c>
      <c r="AT134" s="48"/>
      <c r="AU134" s="48" t="e">
        <f t="shared" si="653"/>
        <v>#DIV/0!</v>
      </c>
      <c r="AV134" s="48">
        <v>28.3231</v>
      </c>
      <c r="AW134" s="48">
        <f t="shared" si="653"/>
        <v>-8.5135281783079719E-3</v>
      </c>
      <c r="AX134" s="48">
        <v>60.737099999999998</v>
      </c>
      <c r="AY134" s="48">
        <f t="shared" si="653"/>
        <v>1.639292139062043E-2</v>
      </c>
    </row>
    <row r="135" spans="1:51" outlineLevel="1" x14ac:dyDescent="0.2">
      <c r="A135" s="136">
        <v>42415</v>
      </c>
      <c r="B135" s="48">
        <v>14.839399999999999</v>
      </c>
      <c r="C135" s="48">
        <f t="shared" si="638"/>
        <v>0</v>
      </c>
      <c r="D135" s="48">
        <v>17.569800000000001</v>
      </c>
      <c r="E135" s="48">
        <f t="shared" si="638"/>
        <v>8.3677685950414027E-3</v>
      </c>
      <c r="F135" s="48">
        <v>46.071599999999997</v>
      </c>
      <c r="G135" s="48">
        <f t="shared" ref="G135:K135" si="654">F135/F134-1</f>
        <v>-8.0161226770362193E-3</v>
      </c>
      <c r="H135">
        <v>9.7689000000000004</v>
      </c>
      <c r="I135" s="48">
        <f t="shared" si="633"/>
        <v>7.6328791426421017E-3</v>
      </c>
      <c r="J135" s="48">
        <v>20.809000000000001</v>
      </c>
      <c r="K135" s="48">
        <f t="shared" si="654"/>
        <v>0</v>
      </c>
      <c r="L135" s="48">
        <v>14.2836</v>
      </c>
      <c r="M135" s="48">
        <f t="shared" ref="M135:O135" si="655">L135/L134-1</f>
        <v>1.3560404470463139E-2</v>
      </c>
      <c r="N135" s="48">
        <v>6.1482999999999999</v>
      </c>
      <c r="O135" s="48">
        <f t="shared" si="655"/>
        <v>0</v>
      </c>
      <c r="P135" s="48">
        <v>19.593399999999999</v>
      </c>
      <c r="Q135" s="48">
        <f t="shared" ref="Q135" si="656">P135/P134-1</f>
        <v>-4.2637963541746204E-3</v>
      </c>
      <c r="R135" s="48">
        <v>8.7890999999999995</v>
      </c>
      <c r="S135" s="48">
        <f t="shared" ref="S135:U135" si="657">R135/R134-1</f>
        <v>0</v>
      </c>
      <c r="T135" s="48">
        <v>45.254100000000001</v>
      </c>
      <c r="U135" s="48">
        <f t="shared" si="657"/>
        <v>-2.0408295794739462E-2</v>
      </c>
      <c r="V135" s="48"/>
      <c r="W135" s="48"/>
      <c r="X135" s="48">
        <v>6.0692000000000004</v>
      </c>
      <c r="Y135" s="48">
        <f t="shared" ref="Y135:AY135" si="658">X135/X134-1</f>
        <v>-7.7007341039516675E-3</v>
      </c>
      <c r="Z135" s="48">
        <v>7.4535</v>
      </c>
      <c r="AA135" s="48">
        <f t="shared" si="658"/>
        <v>0</v>
      </c>
      <c r="AB135" s="48">
        <v>20.028400000000001</v>
      </c>
      <c r="AC135" s="48">
        <f t="shared" si="658"/>
        <v>6.7102624290649171E-3</v>
      </c>
      <c r="AD135" s="48">
        <v>25.269600000000001</v>
      </c>
      <c r="AE135" s="48">
        <f t="shared" si="658"/>
        <v>5.063238510215462E-2</v>
      </c>
      <c r="AF135" s="48">
        <v>10.465299999999999</v>
      </c>
      <c r="AG135" s="48">
        <f t="shared" si="658"/>
        <v>5.5923360013836465E-3</v>
      </c>
      <c r="AH135" s="48">
        <v>6.5141999999999998</v>
      </c>
      <c r="AI135" s="48">
        <f t="shared" si="658"/>
        <v>1.770063584808379E-2</v>
      </c>
      <c r="AJ135" s="48">
        <v>3.6625000000000001</v>
      </c>
      <c r="AK135" s="48">
        <f t="shared" si="658"/>
        <v>1.4093476575478991E-2</v>
      </c>
      <c r="AL135" s="48">
        <v>11</v>
      </c>
      <c r="AM135" s="48">
        <f t="shared" si="658"/>
        <v>-1.7857142857142794E-2</v>
      </c>
      <c r="AN135" s="48"/>
      <c r="AO135" s="48" t="e">
        <f t="shared" si="658"/>
        <v>#DIV/0!</v>
      </c>
      <c r="AP135" s="48"/>
      <c r="AQ135" s="48" t="e">
        <f t="shared" si="658"/>
        <v>#DIV/0!</v>
      </c>
      <c r="AR135" s="48">
        <v>12.6365</v>
      </c>
      <c r="AS135" s="48">
        <f t="shared" si="658"/>
        <v>1.0071539906478577E-2</v>
      </c>
      <c r="AT135" s="48"/>
      <c r="AU135" s="48" t="e">
        <f t="shared" si="658"/>
        <v>#DIV/0!</v>
      </c>
      <c r="AV135" s="48">
        <v>27.654599999999999</v>
      </c>
      <c r="AW135" s="48">
        <f t="shared" si="658"/>
        <v>-2.3602642366125193E-2</v>
      </c>
      <c r="AX135" s="48">
        <v>61.716700000000003</v>
      </c>
      <c r="AY135" s="48">
        <f t="shared" si="658"/>
        <v>1.6128527703825224E-2</v>
      </c>
    </row>
    <row r="136" spans="1:51" outlineLevel="1" x14ac:dyDescent="0.2">
      <c r="A136" s="136">
        <v>42416</v>
      </c>
      <c r="B136" s="48">
        <v>14.748900000000001</v>
      </c>
      <c r="C136" s="48">
        <f t="shared" si="638"/>
        <v>-6.0986293246356738E-3</v>
      </c>
      <c r="D136" s="48">
        <v>17.569800000000001</v>
      </c>
      <c r="E136" s="48">
        <f t="shared" si="638"/>
        <v>0</v>
      </c>
      <c r="F136" s="48">
        <v>46.1646</v>
      </c>
      <c r="G136" s="48">
        <f t="shared" ref="G136:K136" si="659">F136/F135-1</f>
        <v>2.0185971401036618E-3</v>
      </c>
      <c r="H136">
        <v>9.6949000000000005</v>
      </c>
      <c r="I136" s="48">
        <f t="shared" si="633"/>
        <v>-7.5750596280030891E-3</v>
      </c>
      <c r="J136" s="48">
        <v>21.069099999999999</v>
      </c>
      <c r="K136" s="48">
        <f t="shared" si="659"/>
        <v>1.2499399298380398E-2</v>
      </c>
      <c r="L136" s="48">
        <v>14.0448</v>
      </c>
      <c r="M136" s="48">
        <f t="shared" ref="M136:O136" si="660">L136/L135-1</f>
        <v>-1.6718474334201372E-2</v>
      </c>
      <c r="N136" s="48">
        <v>6.2233000000000001</v>
      </c>
      <c r="O136" s="48">
        <f t="shared" si="660"/>
        <v>1.2198493892620732E-2</v>
      </c>
      <c r="P136" s="48">
        <v>19.845099999999999</v>
      </c>
      <c r="Q136" s="48">
        <f t="shared" ref="Q136" si="661">P136/P135-1</f>
        <v>1.2846162483285184E-2</v>
      </c>
      <c r="R136" s="48">
        <v>8.7890999999999995</v>
      </c>
      <c r="S136" s="48">
        <f t="shared" ref="S136:U136" si="662">R136/R135-1</f>
        <v>0</v>
      </c>
      <c r="T136" s="48">
        <v>45.254100000000001</v>
      </c>
      <c r="U136" s="48">
        <f t="shared" si="662"/>
        <v>0</v>
      </c>
      <c r="V136" s="48"/>
      <c r="W136" s="48"/>
      <c r="X136" s="48">
        <v>6.0692000000000004</v>
      </c>
      <c r="Y136" s="48">
        <f t="shared" ref="Y136:AY136" si="663">X136/X135-1</f>
        <v>0</v>
      </c>
      <c r="Z136" s="48">
        <v>7.4535</v>
      </c>
      <c r="AA136" s="48">
        <f t="shared" si="663"/>
        <v>0</v>
      </c>
      <c r="AB136" s="48">
        <v>20.295500000000001</v>
      </c>
      <c r="AC136" s="48">
        <f t="shared" si="663"/>
        <v>1.3336062790836989E-2</v>
      </c>
      <c r="AD136" s="48">
        <v>25.269600000000001</v>
      </c>
      <c r="AE136" s="48">
        <f t="shared" si="663"/>
        <v>0</v>
      </c>
      <c r="AF136" s="48">
        <v>10.290800000000001</v>
      </c>
      <c r="AG136" s="48">
        <f t="shared" si="663"/>
        <v>-1.6674151720447394E-2</v>
      </c>
      <c r="AH136" s="48">
        <v>6.4574999999999996</v>
      </c>
      <c r="AI136" s="48">
        <f t="shared" si="663"/>
        <v>-8.704061895551285E-3</v>
      </c>
      <c r="AJ136" s="48">
        <v>3.4081999999999999</v>
      </c>
      <c r="AK136" s="48">
        <f t="shared" si="663"/>
        <v>-6.9433447098976142E-2</v>
      </c>
      <c r="AL136" s="48">
        <v>10.9</v>
      </c>
      <c r="AM136" s="48">
        <f t="shared" si="663"/>
        <v>-9.0909090909090384E-3</v>
      </c>
      <c r="AN136" s="48"/>
      <c r="AO136" s="48" t="e">
        <f t="shared" si="663"/>
        <v>#DIV/0!</v>
      </c>
      <c r="AP136" s="48"/>
      <c r="AQ136" s="48" t="e">
        <f t="shared" si="663"/>
        <v>#DIV/0!</v>
      </c>
      <c r="AR136" s="48">
        <v>12.258699999999999</v>
      </c>
      <c r="AS136" s="48">
        <f t="shared" si="663"/>
        <v>-2.9897519091520608E-2</v>
      </c>
      <c r="AT136" s="48"/>
      <c r="AU136" s="48" t="e">
        <f t="shared" si="663"/>
        <v>#DIV/0!</v>
      </c>
      <c r="AV136" s="48">
        <v>27.715399999999999</v>
      </c>
      <c r="AW136" s="48">
        <f t="shared" si="663"/>
        <v>2.1985492467799794E-3</v>
      </c>
      <c r="AX136" s="48">
        <v>62.696399999999997</v>
      </c>
      <c r="AY136" s="48">
        <f t="shared" si="663"/>
        <v>1.5874147515988257E-2</v>
      </c>
    </row>
    <row r="137" spans="1:51" outlineLevel="1" x14ac:dyDescent="0.2">
      <c r="A137" s="136">
        <v>42417</v>
      </c>
      <c r="B137" s="48">
        <v>14.477499999999999</v>
      </c>
      <c r="C137" s="48">
        <f t="shared" si="638"/>
        <v>-1.8401372305731356E-2</v>
      </c>
      <c r="D137" s="48">
        <v>17.788499999999999</v>
      </c>
      <c r="E137" s="48">
        <f t="shared" si="638"/>
        <v>1.2447495133695252E-2</v>
      </c>
      <c r="F137" s="48">
        <v>46.071599999999997</v>
      </c>
      <c r="G137" s="48">
        <f t="shared" ref="G137:K137" si="664">F137/F136-1</f>
        <v>-2.0145306143669606E-3</v>
      </c>
      <c r="H137">
        <v>10.0649</v>
      </c>
      <c r="I137" s="48">
        <f t="shared" si="633"/>
        <v>3.8164395713210064E-2</v>
      </c>
      <c r="J137" s="48">
        <v>21.069099999999999</v>
      </c>
      <c r="K137" s="48">
        <f t="shared" si="664"/>
        <v>0</v>
      </c>
      <c r="L137" s="48">
        <v>14.1403</v>
      </c>
      <c r="M137" s="48">
        <f t="shared" ref="M137:O137" si="665">L137/L136-1</f>
        <v>6.799669628617E-3</v>
      </c>
      <c r="N137" s="48">
        <v>6.1482999999999999</v>
      </c>
      <c r="O137" s="48">
        <f t="shared" si="665"/>
        <v>-1.2051483939389152E-2</v>
      </c>
      <c r="P137" s="48">
        <v>19.928999999999998</v>
      </c>
      <c r="Q137" s="48">
        <f t="shared" ref="Q137" si="666">P137/P136-1</f>
        <v>4.2277438763220765E-3</v>
      </c>
      <c r="R137" s="48">
        <v>8.7890999999999995</v>
      </c>
      <c r="S137" s="48">
        <f t="shared" ref="S137:U137" si="667">R137/R136-1</f>
        <v>0</v>
      </c>
      <c r="T137" s="48">
        <v>45.254100000000001</v>
      </c>
      <c r="U137" s="48">
        <f t="shared" si="667"/>
        <v>0</v>
      </c>
      <c r="V137" s="48"/>
      <c r="W137" s="48"/>
      <c r="X137" s="48">
        <v>6.1162999999999998</v>
      </c>
      <c r="Y137" s="48">
        <f t="shared" ref="Y137:AY137" si="668">X137/X136-1</f>
        <v>7.7604956172148132E-3</v>
      </c>
      <c r="Z137" s="48">
        <v>7.4535</v>
      </c>
      <c r="AA137" s="48">
        <f t="shared" si="668"/>
        <v>0</v>
      </c>
      <c r="AB137" s="48">
        <v>20.428999999999998</v>
      </c>
      <c r="AC137" s="48">
        <f t="shared" si="668"/>
        <v>6.5778128156486204E-3</v>
      </c>
      <c r="AD137" s="48">
        <v>25.878499999999999</v>
      </c>
      <c r="AE137" s="48">
        <f t="shared" si="668"/>
        <v>2.4096147149143654E-2</v>
      </c>
      <c r="AF137" s="48">
        <v>10.4071</v>
      </c>
      <c r="AG137" s="48">
        <f t="shared" si="668"/>
        <v>1.1301356551482789E-2</v>
      </c>
      <c r="AH137" s="48">
        <v>6.4009</v>
      </c>
      <c r="AI137" s="48">
        <f t="shared" si="668"/>
        <v>-8.7650019357335962E-3</v>
      </c>
      <c r="AJ137" s="48">
        <v>3.6116000000000001</v>
      </c>
      <c r="AK137" s="48">
        <f t="shared" si="668"/>
        <v>5.9679596267824708E-2</v>
      </c>
      <c r="AL137" s="48">
        <v>10.6</v>
      </c>
      <c r="AM137" s="48">
        <f t="shared" si="668"/>
        <v>-2.7522935779816571E-2</v>
      </c>
      <c r="AN137" s="48"/>
      <c r="AO137" s="48" t="e">
        <f t="shared" si="668"/>
        <v>#DIV/0!</v>
      </c>
      <c r="AP137" s="48"/>
      <c r="AQ137" s="48" t="e">
        <f t="shared" si="668"/>
        <v>#DIV/0!</v>
      </c>
      <c r="AR137" s="48">
        <v>12.5525</v>
      </c>
      <c r="AS137" s="48">
        <f t="shared" si="668"/>
        <v>2.396665225513317E-2</v>
      </c>
      <c r="AT137" s="48"/>
      <c r="AU137" s="48" t="e">
        <f t="shared" si="668"/>
        <v>#DIV/0!</v>
      </c>
      <c r="AV137" s="48">
        <v>27.654599999999999</v>
      </c>
      <c r="AW137" s="48">
        <f t="shared" si="668"/>
        <v>-2.1937262316257256E-3</v>
      </c>
      <c r="AX137" s="48">
        <v>63.676000000000002</v>
      </c>
      <c r="AY137" s="48">
        <f t="shared" si="668"/>
        <v>1.5624501566278148E-2</v>
      </c>
    </row>
    <row r="138" spans="1:51" outlineLevel="1" x14ac:dyDescent="0.2">
      <c r="A138" s="136">
        <v>42418</v>
      </c>
      <c r="B138" s="48">
        <v>14.5679</v>
      </c>
      <c r="C138" s="48">
        <f t="shared" si="638"/>
        <v>6.244171991020675E-3</v>
      </c>
      <c r="D138" s="48">
        <v>18.007200000000001</v>
      </c>
      <c r="E138" s="48">
        <f t="shared" si="638"/>
        <v>1.2294459903870569E-2</v>
      </c>
      <c r="F138" s="48">
        <v>46.2577</v>
      </c>
      <c r="G138" s="48">
        <f t="shared" ref="G138:K138" si="669">F138/F137-1</f>
        <v>4.0393648147667438E-3</v>
      </c>
      <c r="H138">
        <v>10.286899999999999</v>
      </c>
      <c r="I138" s="48">
        <f t="shared" si="633"/>
        <v>2.2056851036771352E-2</v>
      </c>
      <c r="J138" s="48">
        <v>21.654299999999999</v>
      </c>
      <c r="K138" s="48">
        <f t="shared" si="669"/>
        <v>2.7775272792857741E-2</v>
      </c>
      <c r="L138" s="48">
        <v>14.1403</v>
      </c>
      <c r="M138" s="48">
        <f t="shared" ref="M138:O138" si="670">L138/L137-1</f>
        <v>0</v>
      </c>
      <c r="N138" s="48">
        <v>6.1482999999999999</v>
      </c>
      <c r="O138" s="48">
        <f t="shared" si="670"/>
        <v>0</v>
      </c>
      <c r="P138" s="48">
        <v>20.180700000000002</v>
      </c>
      <c r="Q138" s="48">
        <f t="shared" ref="Q138" si="671">P138/P137-1</f>
        <v>1.2629835917507215E-2</v>
      </c>
      <c r="R138" s="48">
        <v>8.9565000000000001</v>
      </c>
      <c r="S138" s="48">
        <f t="shared" ref="S138:U138" si="672">R138/R137-1</f>
        <v>1.9046318735706835E-2</v>
      </c>
      <c r="T138" s="48">
        <v>45.254100000000001</v>
      </c>
      <c r="U138" s="48">
        <f t="shared" si="672"/>
        <v>0</v>
      </c>
      <c r="V138" s="48"/>
      <c r="W138" s="48"/>
      <c r="X138" s="48">
        <v>6.1632999999999996</v>
      </c>
      <c r="Y138" s="48">
        <f t="shared" ref="Y138:AY138" si="673">X138/X137-1</f>
        <v>7.6843843500153941E-3</v>
      </c>
      <c r="Z138" s="48">
        <v>7.4535</v>
      </c>
      <c r="AA138" s="48">
        <f t="shared" si="673"/>
        <v>0</v>
      </c>
      <c r="AB138" s="48">
        <v>20.1174</v>
      </c>
      <c r="AC138" s="48">
        <f t="shared" si="673"/>
        <v>-1.5252826863772051E-2</v>
      </c>
      <c r="AD138" s="48">
        <v>25.574000000000002</v>
      </c>
      <c r="AE138" s="48">
        <f t="shared" si="673"/>
        <v>-1.1766524334872464E-2</v>
      </c>
      <c r="AF138" s="48">
        <v>10.4071</v>
      </c>
      <c r="AG138" s="48">
        <f t="shared" si="673"/>
        <v>0</v>
      </c>
      <c r="AH138" s="48">
        <v>6.6275000000000004</v>
      </c>
      <c r="AI138" s="48">
        <f t="shared" si="673"/>
        <v>3.5401271696167802E-2</v>
      </c>
      <c r="AJ138" s="48">
        <v>3.6116000000000001</v>
      </c>
      <c r="AK138" s="48">
        <f t="shared" si="673"/>
        <v>0</v>
      </c>
      <c r="AL138" s="48">
        <v>11</v>
      </c>
      <c r="AM138" s="48">
        <f t="shared" si="673"/>
        <v>3.7735849056603765E-2</v>
      </c>
      <c r="AN138" s="48"/>
      <c r="AO138" s="48" t="e">
        <f t="shared" si="673"/>
        <v>#DIV/0!</v>
      </c>
      <c r="AP138" s="48"/>
      <c r="AQ138" s="48" t="e">
        <f t="shared" si="673"/>
        <v>#DIV/0!</v>
      </c>
      <c r="AR138" s="48">
        <v>12.5525</v>
      </c>
      <c r="AS138" s="48">
        <f t="shared" si="673"/>
        <v>0</v>
      </c>
      <c r="AT138" s="48"/>
      <c r="AU138" s="48" t="e">
        <f t="shared" si="673"/>
        <v>#DIV/0!</v>
      </c>
      <c r="AV138" s="48">
        <v>27.958500000000001</v>
      </c>
      <c r="AW138" s="48">
        <f t="shared" si="673"/>
        <v>1.0989130198954422E-2</v>
      </c>
      <c r="AX138" s="48">
        <v>63.186199999999999</v>
      </c>
      <c r="AY138" s="48">
        <f t="shared" si="673"/>
        <v>-7.6920660845530842E-3</v>
      </c>
    </row>
    <row r="139" spans="1:51" outlineLevel="1" x14ac:dyDescent="0.2">
      <c r="A139" s="136">
        <v>42419</v>
      </c>
      <c r="B139" s="48">
        <v>14.9299</v>
      </c>
      <c r="C139" s="48">
        <f t="shared" si="638"/>
        <v>2.4849154648233451E-2</v>
      </c>
      <c r="D139" s="48">
        <v>18.080100000000002</v>
      </c>
      <c r="E139" s="48">
        <f t="shared" si="638"/>
        <v>4.0483806477409345E-3</v>
      </c>
      <c r="F139" s="48">
        <v>46.536900000000003</v>
      </c>
      <c r="G139" s="48">
        <f t="shared" ref="G139:K139" si="674">F139/F138-1</f>
        <v>6.0357518856319903E-3</v>
      </c>
      <c r="H139">
        <v>10.286899999999999</v>
      </c>
      <c r="I139" s="48">
        <f t="shared" si="633"/>
        <v>0</v>
      </c>
      <c r="J139" s="48">
        <v>20.809000000000001</v>
      </c>
      <c r="K139" s="48">
        <f t="shared" si="674"/>
        <v>-3.9036126773897006E-2</v>
      </c>
      <c r="L139" s="48">
        <v>14.092499999999999</v>
      </c>
      <c r="M139" s="48">
        <f t="shared" ref="M139:O139" si="675">L139/L138-1</f>
        <v>-3.380409185095079E-3</v>
      </c>
      <c r="N139" s="48">
        <v>6.0734000000000004</v>
      </c>
      <c r="O139" s="48">
        <f t="shared" si="675"/>
        <v>-1.2182229234097175E-2</v>
      </c>
      <c r="P139" s="48">
        <v>20.012899999999998</v>
      </c>
      <c r="Q139" s="48">
        <f t="shared" ref="Q139" si="676">P139/P138-1</f>
        <v>-8.3148751034405333E-3</v>
      </c>
      <c r="R139" s="48">
        <v>8.9983000000000004</v>
      </c>
      <c r="S139" s="48">
        <f t="shared" ref="S139:U139" si="677">R139/R138-1</f>
        <v>4.667001618936073E-3</v>
      </c>
      <c r="T139" s="48">
        <v>44.939799999999998</v>
      </c>
      <c r="U139" s="48">
        <f t="shared" si="677"/>
        <v>-6.9452270622993861E-3</v>
      </c>
      <c r="V139" s="48"/>
      <c r="W139" s="48"/>
      <c r="X139" s="48">
        <v>6.1162999999999998</v>
      </c>
      <c r="Y139" s="48">
        <f t="shared" ref="Y139:AY139" si="678">X139/X138-1</f>
        <v>-7.6257848879658363E-3</v>
      </c>
      <c r="Z139" s="48">
        <v>7.5126999999999997</v>
      </c>
      <c r="AA139" s="48">
        <f t="shared" si="678"/>
        <v>7.9425773126717836E-3</v>
      </c>
      <c r="AB139" s="48">
        <v>20.028400000000001</v>
      </c>
      <c r="AC139" s="48">
        <f t="shared" si="678"/>
        <v>-4.4240309383916099E-3</v>
      </c>
      <c r="AD139" s="48">
        <v>25.421800000000001</v>
      </c>
      <c r="AE139" s="48">
        <f t="shared" si="678"/>
        <v>-5.9513568467975952E-3</v>
      </c>
      <c r="AF139" s="48">
        <v>10.4071</v>
      </c>
      <c r="AG139" s="48">
        <f t="shared" si="678"/>
        <v>0</v>
      </c>
      <c r="AH139" s="48">
        <v>6.9107000000000003</v>
      </c>
      <c r="AI139" s="48">
        <f t="shared" si="678"/>
        <v>4.2731044888721259E-2</v>
      </c>
      <c r="AJ139" s="48">
        <v>3.6116000000000001</v>
      </c>
      <c r="AK139" s="48">
        <f t="shared" si="678"/>
        <v>0</v>
      </c>
      <c r="AL139" s="48">
        <v>11</v>
      </c>
      <c r="AM139" s="48">
        <f t="shared" si="678"/>
        <v>0</v>
      </c>
      <c r="AN139" s="48"/>
      <c r="AO139" s="48" t="e">
        <f t="shared" si="678"/>
        <v>#DIV/0!</v>
      </c>
      <c r="AP139" s="48"/>
      <c r="AQ139" s="48" t="e">
        <f t="shared" si="678"/>
        <v>#DIV/0!</v>
      </c>
      <c r="AR139" s="48">
        <v>13.2242</v>
      </c>
      <c r="AS139" s="48">
        <f t="shared" si="678"/>
        <v>5.3511252738498216E-2</v>
      </c>
      <c r="AT139" s="48"/>
      <c r="AU139" s="48" t="e">
        <f t="shared" si="678"/>
        <v>#DIV/0!</v>
      </c>
      <c r="AV139" s="48">
        <v>27.4115</v>
      </c>
      <c r="AW139" s="48">
        <f t="shared" si="678"/>
        <v>-1.9564711983833249E-2</v>
      </c>
      <c r="AX139" s="48">
        <v>63.186199999999999</v>
      </c>
      <c r="AY139" s="48">
        <f t="shared" si="678"/>
        <v>0</v>
      </c>
    </row>
    <row r="140" spans="1:51" outlineLevel="1" x14ac:dyDescent="0.2">
      <c r="A140" s="136">
        <v>42422</v>
      </c>
      <c r="B140" s="48">
        <v>15.5633</v>
      </c>
      <c r="C140" s="48">
        <f t="shared" si="638"/>
        <v>4.2424932517967306E-2</v>
      </c>
      <c r="D140" s="48">
        <v>18.2988</v>
      </c>
      <c r="E140" s="48">
        <f t="shared" si="638"/>
        <v>1.2096172034446573E-2</v>
      </c>
      <c r="F140" s="48">
        <v>47.933</v>
      </c>
      <c r="G140" s="48">
        <f t="shared" ref="G140:K140" si="679">F140/F139-1</f>
        <v>2.9999849581729743E-2</v>
      </c>
      <c r="H140">
        <v>10.360900000000001</v>
      </c>
      <c r="I140" s="48">
        <f t="shared" si="633"/>
        <v>7.1936151804723458E-3</v>
      </c>
      <c r="J140" s="48">
        <v>20.678899999999999</v>
      </c>
      <c r="K140" s="48">
        <f t="shared" si="679"/>
        <v>-6.252102455668318E-3</v>
      </c>
      <c r="L140" s="48">
        <v>14.1403</v>
      </c>
      <c r="M140" s="48">
        <f t="shared" ref="M140:O140" si="680">L140/L139-1</f>
        <v>3.3918751108745759E-3</v>
      </c>
      <c r="N140" s="48">
        <v>6.2233000000000001</v>
      </c>
      <c r="O140" s="48">
        <f t="shared" si="680"/>
        <v>2.4681397569730201E-2</v>
      </c>
      <c r="P140" s="48">
        <v>20.2227</v>
      </c>
      <c r="Q140" s="48">
        <f t="shared" ref="Q140" si="681">P140/P139-1</f>
        <v>1.0483238311289389E-2</v>
      </c>
      <c r="R140" s="48">
        <v>8.9983000000000004</v>
      </c>
      <c r="S140" s="48">
        <f t="shared" ref="S140:U140" si="682">R140/R139-1</f>
        <v>0</v>
      </c>
      <c r="T140" s="48">
        <v>46.825400000000002</v>
      </c>
      <c r="U140" s="48">
        <f t="shared" si="682"/>
        <v>4.1958353174691654E-2</v>
      </c>
      <c r="V140" s="48"/>
      <c r="W140" s="48"/>
      <c r="X140" s="48">
        <v>6.1162999999999998</v>
      </c>
      <c r="Y140" s="48">
        <f t="shared" ref="Y140:AY140" si="683">X140/X139-1</f>
        <v>0</v>
      </c>
      <c r="Z140" s="48">
        <v>7.6310000000000002</v>
      </c>
      <c r="AA140" s="48">
        <f t="shared" si="683"/>
        <v>1.5746668973871003E-2</v>
      </c>
      <c r="AB140" s="48">
        <v>20.028400000000001</v>
      </c>
      <c r="AC140" s="48">
        <f t="shared" si="683"/>
        <v>0</v>
      </c>
      <c r="AD140" s="48">
        <v>25.574000000000002</v>
      </c>
      <c r="AE140" s="48">
        <f t="shared" si="683"/>
        <v>5.9869875461218136E-3</v>
      </c>
      <c r="AF140" s="48">
        <v>10.465299999999999</v>
      </c>
      <c r="AG140" s="48">
        <f t="shared" si="683"/>
        <v>5.5923360013836465E-3</v>
      </c>
      <c r="AH140" s="48">
        <v>7.1939000000000002</v>
      </c>
      <c r="AI140" s="48">
        <f t="shared" si="683"/>
        <v>4.0979929674273219E-2</v>
      </c>
      <c r="AJ140" s="48">
        <v>3.6116000000000001</v>
      </c>
      <c r="AK140" s="48">
        <f t="shared" si="683"/>
        <v>0</v>
      </c>
      <c r="AL140" s="48">
        <v>10.8</v>
      </c>
      <c r="AM140" s="48">
        <f t="shared" si="683"/>
        <v>-1.8181818181818077E-2</v>
      </c>
      <c r="AN140" s="48"/>
      <c r="AO140" s="48" t="e">
        <f t="shared" si="683"/>
        <v>#DIV/0!</v>
      </c>
      <c r="AP140" s="48"/>
      <c r="AQ140" s="48" t="e">
        <f t="shared" si="683"/>
        <v>#DIV/0!</v>
      </c>
      <c r="AR140" s="48">
        <v>13.6021</v>
      </c>
      <c r="AS140" s="48">
        <f t="shared" si="683"/>
        <v>2.8576397816125088E-2</v>
      </c>
      <c r="AT140" s="48"/>
      <c r="AU140" s="48" t="e">
        <f t="shared" si="683"/>
        <v>#DIV/0!</v>
      </c>
      <c r="AV140" s="48">
        <v>27.472200000000001</v>
      </c>
      <c r="AW140" s="48">
        <f t="shared" si="683"/>
        <v>2.2143990660854485E-3</v>
      </c>
      <c r="AX140" s="48">
        <v>63.676000000000002</v>
      </c>
      <c r="AY140" s="48">
        <f t="shared" si="683"/>
        <v>7.7516926164258315E-3</v>
      </c>
    </row>
    <row r="141" spans="1:51" outlineLevel="1" x14ac:dyDescent="0.2">
      <c r="A141" s="136">
        <v>42423</v>
      </c>
      <c r="B141" s="48">
        <v>15.382300000000001</v>
      </c>
      <c r="C141" s="48">
        <f t="shared" si="638"/>
        <v>-1.1629924244858092E-2</v>
      </c>
      <c r="D141" s="48">
        <v>18.7362</v>
      </c>
      <c r="E141" s="48">
        <f t="shared" si="638"/>
        <v>2.3903206767657004E-2</v>
      </c>
      <c r="F141" s="48">
        <v>48.398400000000002</v>
      </c>
      <c r="G141" s="48">
        <f t="shared" ref="G141:K141" si="684">F141/F140-1</f>
        <v>9.7093860179835456E-3</v>
      </c>
      <c r="H141">
        <v>10.509</v>
      </c>
      <c r="I141" s="48">
        <f t="shared" si="633"/>
        <v>1.4294125027748406E-2</v>
      </c>
      <c r="J141" s="48">
        <v>21.004000000000001</v>
      </c>
      <c r="K141" s="48">
        <f t="shared" si="684"/>
        <v>1.5721339142797941E-2</v>
      </c>
      <c r="L141" s="48">
        <v>14.1881</v>
      </c>
      <c r="M141" s="48">
        <f t="shared" ref="M141:O141" si="685">L141/L140-1</f>
        <v>3.380409185095079E-3</v>
      </c>
      <c r="N141" s="48">
        <v>6.0734000000000004</v>
      </c>
      <c r="O141" s="48">
        <f t="shared" si="685"/>
        <v>-2.4086899233525583E-2</v>
      </c>
      <c r="P141" s="48">
        <v>20.0549</v>
      </c>
      <c r="Q141" s="48">
        <f t="shared" ref="Q141" si="686">P141/P140-1</f>
        <v>-8.2976061554589364E-3</v>
      </c>
      <c r="R141" s="48">
        <v>8.9565000000000001</v>
      </c>
      <c r="S141" s="48">
        <f t="shared" ref="S141:U141" si="687">R141/R140-1</f>
        <v>-4.6453218941355789E-3</v>
      </c>
      <c r="T141" s="48">
        <v>46.511200000000002</v>
      </c>
      <c r="U141" s="48">
        <f t="shared" si="687"/>
        <v>-6.7100334433876085E-3</v>
      </c>
      <c r="V141" s="48"/>
      <c r="W141" s="48"/>
      <c r="X141" s="48">
        <v>6.1162999999999998</v>
      </c>
      <c r="Y141" s="48">
        <f t="shared" ref="Y141:AY141" si="688">X141/X140-1</f>
        <v>0</v>
      </c>
      <c r="Z141" s="48">
        <v>7.8676000000000004</v>
      </c>
      <c r="AA141" s="48">
        <f t="shared" si="688"/>
        <v>3.1005110732538421E-2</v>
      </c>
      <c r="AB141" s="48">
        <v>20.161899999999999</v>
      </c>
      <c r="AC141" s="48">
        <f t="shared" si="688"/>
        <v>6.6655349403845765E-3</v>
      </c>
      <c r="AD141" s="48">
        <v>26.05</v>
      </c>
      <c r="AE141" s="48">
        <f t="shared" si="688"/>
        <v>1.8612653476186791E-2</v>
      </c>
      <c r="AF141" s="48">
        <v>10.465299999999999</v>
      </c>
      <c r="AG141" s="48">
        <f t="shared" si="688"/>
        <v>0</v>
      </c>
      <c r="AH141" s="48">
        <v>6.9672999999999998</v>
      </c>
      <c r="AI141" s="48">
        <f t="shared" si="688"/>
        <v>-3.1498908797731429E-2</v>
      </c>
      <c r="AJ141" s="48">
        <v>3.5608</v>
      </c>
      <c r="AK141" s="48">
        <f t="shared" si="688"/>
        <v>-1.4065788016391689E-2</v>
      </c>
      <c r="AL141" s="48">
        <v>10.9</v>
      </c>
      <c r="AM141" s="48">
        <f t="shared" si="688"/>
        <v>9.2592592592593004E-3</v>
      </c>
      <c r="AN141" s="48"/>
      <c r="AO141" s="48" t="e">
        <f t="shared" si="688"/>
        <v>#DIV/0!</v>
      </c>
      <c r="AP141" s="48"/>
      <c r="AQ141" s="48" t="e">
        <f t="shared" si="688"/>
        <v>#DIV/0!</v>
      </c>
      <c r="AR141" s="48">
        <v>13.2662</v>
      </c>
      <c r="AS141" s="48">
        <f t="shared" si="688"/>
        <v>-2.4694716257048555E-2</v>
      </c>
      <c r="AT141" s="48"/>
      <c r="AU141" s="48" t="e">
        <f t="shared" si="688"/>
        <v>#DIV/0!</v>
      </c>
      <c r="AV141" s="48">
        <v>27.715399999999999</v>
      </c>
      <c r="AW141" s="48">
        <f t="shared" si="688"/>
        <v>8.8525855228194228E-3</v>
      </c>
      <c r="AX141" s="48">
        <v>63.676000000000002</v>
      </c>
      <c r="AY141" s="48">
        <f t="shared" si="688"/>
        <v>0</v>
      </c>
    </row>
    <row r="142" spans="1:51" outlineLevel="1" x14ac:dyDescent="0.2">
      <c r="A142" s="136">
        <v>42424</v>
      </c>
      <c r="B142" s="48">
        <v>16.377600000000001</v>
      </c>
      <c r="C142" s="48">
        <f t="shared" si="638"/>
        <v>6.4704237987817104E-2</v>
      </c>
      <c r="D142" s="48">
        <v>18.7362</v>
      </c>
      <c r="E142" s="48">
        <f t="shared" si="638"/>
        <v>0</v>
      </c>
      <c r="F142" s="48">
        <v>49.3292</v>
      </c>
      <c r="G142" s="48">
        <f t="shared" ref="G142:K142" si="689">F142/F141-1</f>
        <v>1.923204072861906E-2</v>
      </c>
      <c r="H142">
        <v>10.360900000000001</v>
      </c>
      <c r="I142" s="48">
        <f t="shared" si="633"/>
        <v>-1.4092682462651052E-2</v>
      </c>
      <c r="J142" s="48">
        <v>20.809000000000001</v>
      </c>
      <c r="K142" s="48">
        <f t="shared" si="689"/>
        <v>-9.2839459150637627E-3</v>
      </c>
      <c r="L142" s="48">
        <v>13.997</v>
      </c>
      <c r="M142" s="48">
        <f t="shared" ref="M142:O142" si="690">L142/L141-1</f>
        <v>-1.3469033908698136E-2</v>
      </c>
      <c r="N142" s="48">
        <v>6.0734000000000004</v>
      </c>
      <c r="O142" s="48">
        <f t="shared" si="690"/>
        <v>0</v>
      </c>
      <c r="P142" s="48">
        <v>20.0549</v>
      </c>
      <c r="Q142" s="48">
        <f t="shared" ref="Q142" si="691">P142/P141-1</f>
        <v>0</v>
      </c>
      <c r="R142" s="48">
        <v>8.8727999999999998</v>
      </c>
      <c r="S142" s="48">
        <f t="shared" ref="S142:U142" si="692">R142/R141-1</f>
        <v>-9.3451683135153951E-3</v>
      </c>
      <c r="T142" s="48">
        <v>46.196899999999999</v>
      </c>
      <c r="U142" s="48">
        <f t="shared" si="692"/>
        <v>-6.7575121691120232E-3</v>
      </c>
      <c r="V142" s="48"/>
      <c r="W142" s="48"/>
      <c r="X142" s="48">
        <v>6.1632999999999996</v>
      </c>
      <c r="Y142" s="48">
        <f t="shared" ref="Y142:AY142" si="693">X142/X141-1</f>
        <v>7.6843843500153941E-3</v>
      </c>
      <c r="Z142" s="48">
        <v>7.7492999999999999</v>
      </c>
      <c r="AA142" s="48">
        <f t="shared" si="693"/>
        <v>-1.5036351619299504E-2</v>
      </c>
      <c r="AB142" s="48">
        <v>19.8949</v>
      </c>
      <c r="AC142" s="48">
        <f t="shared" si="693"/>
        <v>-1.3242799537741989E-2</v>
      </c>
      <c r="AD142" s="48">
        <v>27.1205</v>
      </c>
      <c r="AE142" s="48">
        <f t="shared" si="693"/>
        <v>4.109404990403065E-2</v>
      </c>
      <c r="AF142" s="48">
        <v>10.349</v>
      </c>
      <c r="AG142" s="48">
        <f t="shared" si="693"/>
        <v>-1.1112916017696484E-2</v>
      </c>
      <c r="AH142" s="48">
        <v>7.1372999999999998</v>
      </c>
      <c r="AI142" s="48">
        <f t="shared" si="693"/>
        <v>2.4399695721441628E-2</v>
      </c>
      <c r="AJ142" s="48">
        <v>3.6625000000000001</v>
      </c>
      <c r="AK142" s="48">
        <f t="shared" si="693"/>
        <v>2.8560997528645382E-2</v>
      </c>
      <c r="AL142" s="48">
        <v>11.2</v>
      </c>
      <c r="AM142" s="48">
        <f t="shared" si="693"/>
        <v>2.7522935779816349E-2</v>
      </c>
      <c r="AN142" s="48"/>
      <c r="AO142" s="48" t="e">
        <f t="shared" si="693"/>
        <v>#DIV/0!</v>
      </c>
      <c r="AP142" s="48"/>
      <c r="AQ142" s="48" t="e">
        <f t="shared" si="693"/>
        <v>#DIV/0!</v>
      </c>
      <c r="AR142" s="48">
        <v>13.0143</v>
      </c>
      <c r="AS142" s="48">
        <f t="shared" si="693"/>
        <v>-1.8988105109224884E-2</v>
      </c>
      <c r="AT142" s="48"/>
      <c r="AU142" s="48" t="e">
        <f t="shared" si="693"/>
        <v>#DIV/0!</v>
      </c>
      <c r="AV142" s="48">
        <v>27.593800000000002</v>
      </c>
      <c r="AW142" s="48">
        <f t="shared" si="693"/>
        <v>-4.3874524632513401E-3</v>
      </c>
      <c r="AX142" s="48">
        <v>64.165800000000004</v>
      </c>
      <c r="AY142" s="48">
        <f t="shared" si="693"/>
        <v>7.6920660845531952E-3</v>
      </c>
    </row>
    <row r="143" spans="1:51" outlineLevel="1" x14ac:dyDescent="0.2">
      <c r="A143" s="136">
        <v>42425</v>
      </c>
      <c r="B143" s="48">
        <v>16.558599999999998</v>
      </c>
      <c r="C143" s="48">
        <f t="shared" si="638"/>
        <v>1.1051680343884263E-2</v>
      </c>
      <c r="D143" s="48">
        <v>17.788499999999999</v>
      </c>
      <c r="E143" s="48">
        <f t="shared" si="638"/>
        <v>-5.0581227783648819E-2</v>
      </c>
      <c r="F143" s="48">
        <v>47.933</v>
      </c>
      <c r="G143" s="48">
        <f t="shared" ref="G143:K143" si="694">F143/F142-1</f>
        <v>-2.8303722744338011E-2</v>
      </c>
      <c r="H143">
        <v>10.434900000000001</v>
      </c>
      <c r="I143" s="48">
        <f t="shared" si="633"/>
        <v>7.1422366782807334E-3</v>
      </c>
      <c r="J143" s="48">
        <v>21.1341</v>
      </c>
      <c r="K143" s="48">
        <f t="shared" si="694"/>
        <v>1.5623047719736549E-2</v>
      </c>
      <c r="L143" s="48">
        <v>14.0448</v>
      </c>
      <c r="M143" s="48">
        <f t="shared" ref="M143:O143" si="695">L143/L142-1</f>
        <v>3.415017503750839E-3</v>
      </c>
      <c r="N143" s="48">
        <v>5.9234</v>
      </c>
      <c r="O143" s="48">
        <f t="shared" si="695"/>
        <v>-2.4697862811604798E-2</v>
      </c>
      <c r="P143" s="48">
        <v>19.971</v>
      </c>
      <c r="Q143" s="48">
        <f t="shared" ref="Q143" si="696">P143/P142-1</f>
        <v>-4.183516247899477E-3</v>
      </c>
      <c r="R143" s="48">
        <v>8.8308999999999997</v>
      </c>
      <c r="S143" s="48">
        <f t="shared" ref="S143:U143" si="697">R143/R142-1</f>
        <v>-4.7222973582183858E-3</v>
      </c>
      <c r="T143" s="48">
        <v>45.254100000000001</v>
      </c>
      <c r="U143" s="48">
        <f t="shared" si="697"/>
        <v>-2.0408295794739462E-2</v>
      </c>
      <c r="V143" s="48"/>
      <c r="W143" s="48"/>
      <c r="X143" s="48">
        <v>6.1162999999999998</v>
      </c>
      <c r="Y143" s="48">
        <f t="shared" ref="Y143:AY143" si="698">X143/X142-1</f>
        <v>-7.6257848879658363E-3</v>
      </c>
      <c r="Z143" s="48">
        <v>7.6310000000000002</v>
      </c>
      <c r="AA143" s="48">
        <f t="shared" si="698"/>
        <v>-1.5265894984063055E-2</v>
      </c>
      <c r="AB143" s="48">
        <v>20.028400000000001</v>
      </c>
      <c r="AC143" s="48">
        <f t="shared" si="698"/>
        <v>6.7102624290649171E-3</v>
      </c>
      <c r="AD143" s="48">
        <v>26.05</v>
      </c>
      <c r="AE143" s="48">
        <f t="shared" si="698"/>
        <v>-3.9471986135948822E-2</v>
      </c>
      <c r="AF143" s="48">
        <v>10.465299999999999</v>
      </c>
      <c r="AG143" s="48">
        <f t="shared" si="698"/>
        <v>1.1237800753695959E-2</v>
      </c>
      <c r="AH143" s="48">
        <v>7.1939000000000002</v>
      </c>
      <c r="AI143" s="48">
        <f t="shared" si="698"/>
        <v>7.9301696720048831E-3</v>
      </c>
      <c r="AJ143" s="48">
        <v>3.4590000000000001</v>
      </c>
      <c r="AK143" s="48">
        <f t="shared" si="698"/>
        <v>-5.5563139931740668E-2</v>
      </c>
      <c r="AL143" s="48">
        <v>11.1</v>
      </c>
      <c r="AM143" s="48">
        <f t="shared" si="698"/>
        <v>-8.9285714285713969E-3</v>
      </c>
      <c r="AN143" s="48"/>
      <c r="AO143" s="48" t="e">
        <f t="shared" si="698"/>
        <v>#DIV/0!</v>
      </c>
      <c r="AP143" s="48"/>
      <c r="AQ143" s="48" t="e">
        <f t="shared" si="698"/>
        <v>#DIV/0!</v>
      </c>
      <c r="AR143" s="48">
        <v>12.804399999999999</v>
      </c>
      <c r="AS143" s="48">
        <f t="shared" si="698"/>
        <v>-1.6128412592302355E-2</v>
      </c>
      <c r="AT143" s="48"/>
      <c r="AU143" s="48" t="e">
        <f t="shared" si="698"/>
        <v>#DIV/0!</v>
      </c>
      <c r="AV143" s="48">
        <v>27.654599999999999</v>
      </c>
      <c r="AW143" s="48">
        <f t="shared" si="698"/>
        <v>2.2033935159346818E-3</v>
      </c>
      <c r="AX143" s="48">
        <v>63.186199999999999</v>
      </c>
      <c r="AY143" s="48">
        <f t="shared" si="698"/>
        <v>-1.5266699706074083E-2</v>
      </c>
    </row>
    <row r="144" spans="1:51" outlineLevel="1" x14ac:dyDescent="0.2">
      <c r="A144" s="136">
        <v>42426</v>
      </c>
      <c r="B144" s="48">
        <v>16.649100000000001</v>
      </c>
      <c r="C144" s="48">
        <f t="shared" si="638"/>
        <v>5.4654378993395092E-3</v>
      </c>
      <c r="D144" s="48">
        <v>18.2988</v>
      </c>
      <c r="E144" s="48">
        <f t="shared" si="638"/>
        <v>2.868707310903118E-2</v>
      </c>
      <c r="F144" s="48">
        <v>48.398400000000002</v>
      </c>
      <c r="G144" s="48">
        <f t="shared" ref="G144:K144" si="699">F144/F143-1</f>
        <v>9.7093860179835456E-3</v>
      </c>
      <c r="H144">
        <v>10.434900000000001</v>
      </c>
      <c r="I144" s="48">
        <f t="shared" si="633"/>
        <v>0</v>
      </c>
      <c r="J144" s="48">
        <v>21.394200000000001</v>
      </c>
      <c r="K144" s="48">
        <f t="shared" si="699"/>
        <v>1.2307124504947087E-2</v>
      </c>
      <c r="L144" s="48">
        <v>14.235799999999999</v>
      </c>
      <c r="M144" s="48">
        <f t="shared" ref="M144:O144" si="700">L144/L143-1</f>
        <v>1.3599339257234E-2</v>
      </c>
      <c r="N144" s="48">
        <v>5.9234</v>
      </c>
      <c r="O144" s="48">
        <f t="shared" si="700"/>
        <v>0</v>
      </c>
      <c r="P144" s="48">
        <v>20.012899999999998</v>
      </c>
      <c r="Q144" s="48">
        <f t="shared" ref="Q144" si="701">P144/P143-1</f>
        <v>2.0980421611336286E-3</v>
      </c>
      <c r="R144" s="48">
        <v>8.9146000000000001</v>
      </c>
      <c r="S144" s="48">
        <f t="shared" ref="S144:U144" si="702">R144/R143-1</f>
        <v>9.4780826416334119E-3</v>
      </c>
      <c r="T144" s="48">
        <v>46.511200000000002</v>
      </c>
      <c r="U144" s="48">
        <f t="shared" si="702"/>
        <v>2.7778698504665966E-2</v>
      </c>
      <c r="V144" s="48"/>
      <c r="W144" s="48"/>
      <c r="X144" s="48">
        <v>6.1632999999999996</v>
      </c>
      <c r="Y144" s="48">
        <f t="shared" ref="Y144:AY144" si="703">X144/X143-1</f>
        <v>7.6843843500153941E-3</v>
      </c>
      <c r="Z144" s="48">
        <v>7.6310000000000002</v>
      </c>
      <c r="AA144" s="48">
        <f t="shared" si="703"/>
        <v>0</v>
      </c>
      <c r="AB144" s="48">
        <v>20.072900000000001</v>
      </c>
      <c r="AC144" s="48">
        <f t="shared" si="703"/>
        <v>2.2218449801281182E-3</v>
      </c>
      <c r="AD144" s="48">
        <v>26.228400000000001</v>
      </c>
      <c r="AE144" s="48">
        <f t="shared" si="703"/>
        <v>6.848368522072823E-3</v>
      </c>
      <c r="AF144" s="48">
        <v>10.349</v>
      </c>
      <c r="AG144" s="48">
        <f t="shared" si="703"/>
        <v>-1.1112916017696484E-2</v>
      </c>
      <c r="AH144" s="48">
        <v>7.5903999999999998</v>
      </c>
      <c r="AI144" s="48">
        <f t="shared" si="703"/>
        <v>5.5116140063109054E-2</v>
      </c>
      <c r="AJ144" s="48">
        <v>3.5608</v>
      </c>
      <c r="AK144" s="48">
        <f t="shared" si="703"/>
        <v>2.9430471234460853E-2</v>
      </c>
      <c r="AL144" s="48">
        <v>11.2</v>
      </c>
      <c r="AM144" s="48">
        <f t="shared" si="703"/>
        <v>9.009009009008917E-3</v>
      </c>
      <c r="AN144" s="48"/>
      <c r="AO144" s="48" t="e">
        <f t="shared" si="703"/>
        <v>#DIV/0!</v>
      </c>
      <c r="AP144" s="48"/>
      <c r="AQ144" s="48" t="e">
        <f t="shared" si="703"/>
        <v>#DIV/0!</v>
      </c>
      <c r="AR144" s="48">
        <v>12.4686</v>
      </c>
      <c r="AS144" s="48">
        <f t="shared" si="703"/>
        <v>-2.6225360032488765E-2</v>
      </c>
      <c r="AT144" s="48"/>
      <c r="AU144" s="48" t="e">
        <f t="shared" si="703"/>
        <v>#DIV/0!</v>
      </c>
      <c r="AV144" s="48">
        <v>27.3507</v>
      </c>
      <c r="AW144" s="48">
        <f t="shared" si="703"/>
        <v>-1.09891301989542E-2</v>
      </c>
      <c r="AX144" s="48">
        <v>63.676000000000002</v>
      </c>
      <c r="AY144" s="48">
        <f t="shared" si="703"/>
        <v>7.7516926164258315E-3</v>
      </c>
    </row>
    <row r="145" spans="1:51" outlineLevel="1" x14ac:dyDescent="0.2">
      <c r="A145" s="136">
        <v>42429</v>
      </c>
      <c r="B145" s="48">
        <v>16.015699999999999</v>
      </c>
      <c r="C145" s="48">
        <f t="shared" si="638"/>
        <v>-3.8044098479797839E-2</v>
      </c>
      <c r="D145" s="48">
        <v>18.225899999999999</v>
      </c>
      <c r="E145" s="48">
        <f t="shared" si="638"/>
        <v>-3.9838677946094636E-3</v>
      </c>
      <c r="F145" s="48">
        <v>48.398400000000002</v>
      </c>
      <c r="G145" s="48">
        <f t="shared" ref="G145:K145" si="704">F145/F144-1</f>
        <v>0</v>
      </c>
      <c r="H145">
        <v>10.731</v>
      </c>
      <c r="I145" s="48">
        <f t="shared" si="633"/>
        <v>2.8375930770778712E-2</v>
      </c>
      <c r="J145" s="48">
        <v>21.3292</v>
      </c>
      <c r="K145" s="48">
        <f t="shared" si="704"/>
        <v>-3.038206616746697E-3</v>
      </c>
      <c r="L145" s="48">
        <v>14.235799999999999</v>
      </c>
      <c r="M145" s="48">
        <f t="shared" ref="M145:O145" si="705">L145/L144-1</f>
        <v>0</v>
      </c>
      <c r="N145" s="48">
        <v>5.8483999999999998</v>
      </c>
      <c r="O145" s="48">
        <f t="shared" si="705"/>
        <v>-1.2661647027045309E-2</v>
      </c>
      <c r="P145" s="48">
        <v>20.0549</v>
      </c>
      <c r="Q145" s="48">
        <f t="shared" ref="Q145" si="706">P145/P144-1</f>
        <v>2.09864637308943E-3</v>
      </c>
      <c r="R145" s="48">
        <v>8.8308999999999997</v>
      </c>
      <c r="S145" s="48">
        <f t="shared" ref="S145:U145" si="707">R145/R144-1</f>
        <v>-9.3890920512418319E-3</v>
      </c>
      <c r="T145" s="48">
        <v>45.254100000000001</v>
      </c>
      <c r="U145" s="48">
        <f t="shared" si="707"/>
        <v>-2.7027898656667659E-2</v>
      </c>
      <c r="V145" s="48"/>
      <c r="W145" s="48"/>
      <c r="X145" s="48">
        <v>6.1632999999999996</v>
      </c>
      <c r="Y145" s="48">
        <f t="shared" ref="Y145:AY145" si="708">X145/X144-1</f>
        <v>0</v>
      </c>
      <c r="Z145" s="48">
        <v>7.6901999999999999</v>
      </c>
      <c r="AA145" s="48">
        <f t="shared" si="708"/>
        <v>7.7578299043374876E-3</v>
      </c>
      <c r="AB145" s="48">
        <v>20.1174</v>
      </c>
      <c r="AC145" s="48">
        <f t="shared" si="708"/>
        <v>2.2169193290455524E-3</v>
      </c>
      <c r="AD145" s="48">
        <v>26.7637</v>
      </c>
      <c r="AE145" s="48">
        <f t="shared" si="708"/>
        <v>2.040917478763471E-2</v>
      </c>
      <c r="AF145" s="48">
        <v>10.465299999999999</v>
      </c>
      <c r="AG145" s="48">
        <f t="shared" si="708"/>
        <v>1.1237800753695959E-2</v>
      </c>
      <c r="AH145" s="48">
        <v>7.4204999999999997</v>
      </c>
      <c r="AI145" s="48">
        <f t="shared" si="708"/>
        <v>-2.2383537099494144E-2</v>
      </c>
      <c r="AJ145" s="48">
        <v>3.5608</v>
      </c>
      <c r="AK145" s="48">
        <f t="shared" si="708"/>
        <v>0</v>
      </c>
      <c r="AL145" s="48">
        <v>11</v>
      </c>
      <c r="AM145" s="48">
        <f t="shared" si="708"/>
        <v>-1.7857142857142794E-2</v>
      </c>
      <c r="AN145" s="48"/>
      <c r="AO145" s="48" t="e">
        <f t="shared" si="708"/>
        <v>#DIV/0!</v>
      </c>
      <c r="AP145" s="48"/>
      <c r="AQ145" s="48" t="e">
        <f t="shared" si="708"/>
        <v>#DIV/0!</v>
      </c>
      <c r="AR145" s="48">
        <v>12.342599999999999</v>
      </c>
      <c r="AS145" s="48">
        <f t="shared" si="708"/>
        <v>-1.0105384726432853E-2</v>
      </c>
      <c r="AT145" s="48"/>
      <c r="AU145" s="48" t="e">
        <f t="shared" si="708"/>
        <v>#DIV/0!</v>
      </c>
      <c r="AV145" s="48">
        <v>26.803699999999999</v>
      </c>
      <c r="AW145" s="48">
        <f t="shared" si="708"/>
        <v>-1.9999488130102772E-2</v>
      </c>
      <c r="AX145" s="48">
        <v>62.696399999999997</v>
      </c>
      <c r="AY145" s="48">
        <f t="shared" si="708"/>
        <v>-1.5384132169106168E-2</v>
      </c>
    </row>
    <row r="146" spans="1:51" outlineLevel="1" x14ac:dyDescent="0.2">
      <c r="A146" s="136">
        <v>42430</v>
      </c>
      <c r="B146" s="48">
        <v>16.015699999999999</v>
      </c>
      <c r="C146" s="48">
        <f t="shared" si="638"/>
        <v>0</v>
      </c>
      <c r="D146" s="48">
        <v>18.371700000000001</v>
      </c>
      <c r="E146" s="48">
        <f t="shared" si="638"/>
        <v>7.9996049577799599E-3</v>
      </c>
      <c r="F146" s="48">
        <v>48.398400000000002</v>
      </c>
      <c r="G146" s="48">
        <f t="shared" ref="G146:K146" si="709">F146/F145-1</f>
        <v>0</v>
      </c>
      <c r="H146">
        <v>10.583</v>
      </c>
      <c r="I146" s="48">
        <f t="shared" si="633"/>
        <v>-1.3791818097101838E-2</v>
      </c>
      <c r="J146" s="48">
        <v>20.988</v>
      </c>
      <c r="K146" s="48">
        <f t="shared" si="709"/>
        <v>-1.5996849389569245E-2</v>
      </c>
      <c r="L146" s="48">
        <v>15.1913</v>
      </c>
      <c r="M146" s="48">
        <f t="shared" ref="M146:O146" si="710">L146/L145-1</f>
        <v>6.7119515587462653E-2</v>
      </c>
      <c r="N146" s="48">
        <v>5.8483999999999998</v>
      </c>
      <c r="O146" s="48">
        <f t="shared" si="710"/>
        <v>0</v>
      </c>
      <c r="P146" s="48">
        <v>20.2227</v>
      </c>
      <c r="Q146" s="48">
        <f t="shared" ref="Q146" si="711">P146/P145-1</f>
        <v>8.3670324957989539E-3</v>
      </c>
      <c r="R146" s="48">
        <v>8.7890999999999995</v>
      </c>
      <c r="S146" s="48">
        <f t="shared" ref="S146:U146" si="712">R146/R145-1</f>
        <v>-4.7333793837548432E-3</v>
      </c>
      <c r="T146" s="48">
        <v>45.254100000000001</v>
      </c>
      <c r="U146" s="48">
        <f t="shared" si="712"/>
        <v>0</v>
      </c>
      <c r="V146" s="48"/>
      <c r="W146" s="48"/>
      <c r="X146" s="48">
        <v>6.3985000000000003</v>
      </c>
      <c r="Y146" s="48">
        <f t="shared" ref="Y146:AY146" si="713">X146/X145-1</f>
        <v>3.8161374588288943E-2</v>
      </c>
      <c r="Z146" s="48">
        <v>7.6310000000000002</v>
      </c>
      <c r="AA146" s="48">
        <f t="shared" si="713"/>
        <v>-7.6981092819432551E-3</v>
      </c>
      <c r="AB146" s="48">
        <v>20.161899999999999</v>
      </c>
      <c r="AC146" s="48">
        <f t="shared" si="713"/>
        <v>2.2120154691958049E-3</v>
      </c>
      <c r="AD146" s="48">
        <v>26.5853</v>
      </c>
      <c r="AE146" s="48">
        <f t="shared" si="713"/>
        <v>-6.6657450203073676E-3</v>
      </c>
      <c r="AF146" s="48">
        <v>10.4071</v>
      </c>
      <c r="AG146" s="48">
        <f t="shared" si="713"/>
        <v>-5.5612357027509107E-3</v>
      </c>
      <c r="AH146" s="48">
        <v>7.4204999999999997</v>
      </c>
      <c r="AI146" s="48">
        <f t="shared" si="713"/>
        <v>0</v>
      </c>
      <c r="AJ146" s="48">
        <v>3.6625000000000001</v>
      </c>
      <c r="AK146" s="48">
        <f t="shared" si="713"/>
        <v>2.8560997528645382E-2</v>
      </c>
      <c r="AL146" s="48">
        <v>10.9</v>
      </c>
      <c r="AM146" s="48">
        <f t="shared" si="713"/>
        <v>-9.0909090909090384E-3</v>
      </c>
      <c r="AN146" s="48"/>
      <c r="AO146" s="48" t="e">
        <f t="shared" si="713"/>
        <v>#DIV/0!</v>
      </c>
      <c r="AP146" s="48"/>
      <c r="AQ146" s="48" t="e">
        <f t="shared" si="713"/>
        <v>#DIV/0!</v>
      </c>
      <c r="AR146" s="48">
        <v>12.0907</v>
      </c>
      <c r="AS146" s="48">
        <f t="shared" si="713"/>
        <v>-2.0408990002106497E-2</v>
      </c>
      <c r="AT146" s="48"/>
      <c r="AU146" s="48" t="e">
        <f t="shared" si="713"/>
        <v>#DIV/0!</v>
      </c>
      <c r="AV146" s="48">
        <v>26.803699999999999</v>
      </c>
      <c r="AW146" s="48">
        <f t="shared" si="713"/>
        <v>0</v>
      </c>
      <c r="AX146" s="48">
        <v>63.676000000000002</v>
      </c>
      <c r="AY146" s="48">
        <f t="shared" si="713"/>
        <v>1.5624501566278148E-2</v>
      </c>
    </row>
    <row r="147" spans="1:51" outlineLevel="1" x14ac:dyDescent="0.2">
      <c r="A147" s="136">
        <v>42431</v>
      </c>
      <c r="B147" s="48">
        <v>16.558599999999998</v>
      </c>
      <c r="C147" s="48">
        <f t="shared" si="638"/>
        <v>3.3897987599667889E-2</v>
      </c>
      <c r="D147" s="48">
        <v>17.788499999999999</v>
      </c>
      <c r="E147" s="48">
        <f t="shared" si="638"/>
        <v>-3.1744476559055546E-2</v>
      </c>
      <c r="F147" s="48">
        <v>51.655999999999999</v>
      </c>
      <c r="G147" s="48">
        <f t="shared" ref="G147:K147" si="714">F147/F146-1</f>
        <v>6.7308010182154598E-2</v>
      </c>
      <c r="H147">
        <v>11.323</v>
      </c>
      <c r="I147" s="48">
        <f t="shared" si="633"/>
        <v>6.9923462156288307E-2</v>
      </c>
      <c r="J147" s="48">
        <v>20.374700000000001</v>
      </c>
      <c r="K147" s="48">
        <f t="shared" si="714"/>
        <v>-2.922145988183722E-2</v>
      </c>
      <c r="L147" s="48">
        <v>15.525700000000001</v>
      </c>
      <c r="M147" s="48">
        <f t="shared" ref="M147:O147" si="715">L147/L146-1</f>
        <v>2.2012599316714176E-2</v>
      </c>
      <c r="N147" s="48">
        <v>5.8483999999999998</v>
      </c>
      <c r="O147" s="48">
        <f t="shared" si="715"/>
        <v>0</v>
      </c>
      <c r="P147" s="48">
        <v>20.432500000000001</v>
      </c>
      <c r="Q147" s="48">
        <f t="shared" ref="Q147" si="716">P147/P146-1</f>
        <v>1.0374480163380717E-2</v>
      </c>
      <c r="R147" s="48">
        <v>8.7890999999999995</v>
      </c>
      <c r="S147" s="48">
        <f t="shared" ref="S147:U147" si="717">R147/R146-1</f>
        <v>0</v>
      </c>
      <c r="T147" s="48">
        <v>45.882599999999996</v>
      </c>
      <c r="U147" s="48">
        <f t="shared" si="717"/>
        <v>1.3888244380067194E-2</v>
      </c>
      <c r="V147" s="48"/>
      <c r="W147" s="48"/>
      <c r="X147" s="48">
        <v>6.5867000000000004</v>
      </c>
      <c r="Y147" s="48">
        <f t="shared" ref="Y147:AY147" si="718">X147/X146-1</f>
        <v>2.9413143705556033E-2</v>
      </c>
      <c r="Z147" s="48">
        <v>7.6310000000000002</v>
      </c>
      <c r="AA147" s="48">
        <f t="shared" si="718"/>
        <v>0</v>
      </c>
      <c r="AB147" s="48">
        <v>20.428999999999998</v>
      </c>
      <c r="AC147" s="48">
        <f t="shared" si="718"/>
        <v>1.324775938775602E-2</v>
      </c>
      <c r="AD147" s="48">
        <v>27.298999999999999</v>
      </c>
      <c r="AE147" s="48">
        <f t="shared" si="718"/>
        <v>2.6845662828706152E-2</v>
      </c>
      <c r="AF147" s="48">
        <v>10.290800000000001</v>
      </c>
      <c r="AG147" s="48">
        <f t="shared" si="718"/>
        <v>-1.1175063178022637E-2</v>
      </c>
      <c r="AH147" s="48">
        <v>7.4204999999999997</v>
      </c>
      <c r="AI147" s="48">
        <f t="shared" si="718"/>
        <v>0</v>
      </c>
      <c r="AJ147" s="48">
        <v>3.6625000000000001</v>
      </c>
      <c r="AK147" s="48">
        <f t="shared" si="718"/>
        <v>0</v>
      </c>
      <c r="AL147" s="48">
        <v>11.1</v>
      </c>
      <c r="AM147" s="48">
        <f t="shared" si="718"/>
        <v>1.8348623853210899E-2</v>
      </c>
      <c r="AN147" s="48"/>
      <c r="AO147" s="48" t="e">
        <f t="shared" si="718"/>
        <v>#DIV/0!</v>
      </c>
      <c r="AP147" s="48"/>
      <c r="AQ147" s="48" t="e">
        <f t="shared" si="718"/>
        <v>#DIV/0!</v>
      </c>
      <c r="AR147" s="48">
        <v>12.1747</v>
      </c>
      <c r="AS147" s="48">
        <f t="shared" si="718"/>
        <v>6.9474885655917973E-3</v>
      </c>
      <c r="AT147" s="48"/>
      <c r="AU147" s="48" t="e">
        <f t="shared" si="718"/>
        <v>#DIV/0!</v>
      </c>
      <c r="AV147" s="48">
        <v>27.3507</v>
      </c>
      <c r="AW147" s="48">
        <f t="shared" si="718"/>
        <v>2.0407630289848155E-2</v>
      </c>
      <c r="AX147" s="48">
        <v>64.655600000000007</v>
      </c>
      <c r="AY147" s="48">
        <f t="shared" si="718"/>
        <v>1.5384132169106168E-2</v>
      </c>
    </row>
    <row r="148" spans="1:51" outlineLevel="1" x14ac:dyDescent="0.2">
      <c r="A148" s="136">
        <v>42432</v>
      </c>
      <c r="B148" s="48">
        <v>16.4681</v>
      </c>
      <c r="C148" s="48">
        <f t="shared" si="638"/>
        <v>-5.4654378993392871E-3</v>
      </c>
      <c r="D148" s="48">
        <v>18.152999999999999</v>
      </c>
      <c r="E148" s="48">
        <f t="shared" si="638"/>
        <v>2.0490766506450875E-2</v>
      </c>
      <c r="F148" s="48">
        <v>51.190600000000003</v>
      </c>
      <c r="G148" s="48">
        <f t="shared" ref="G148:K148" si="719">F148/F147-1</f>
        <v>-9.0096019823446838E-3</v>
      </c>
      <c r="H148">
        <v>11.6191</v>
      </c>
      <c r="I148" s="48">
        <f t="shared" si="633"/>
        <v>2.6150313521151602E-2</v>
      </c>
      <c r="J148" s="48">
        <v>20.374700000000001</v>
      </c>
      <c r="K148" s="48">
        <f t="shared" si="719"/>
        <v>0</v>
      </c>
      <c r="L148" s="48">
        <v>15.286799999999999</v>
      </c>
      <c r="M148" s="48">
        <f t="shared" ref="M148:O148" si="720">L148/L147-1</f>
        <v>-1.5387389940550222E-2</v>
      </c>
      <c r="N148" s="48">
        <v>5.6985000000000001</v>
      </c>
      <c r="O148" s="48">
        <f t="shared" si="720"/>
        <v>-2.5630941796046747E-2</v>
      </c>
      <c r="P148" s="48">
        <v>20.474399999999999</v>
      </c>
      <c r="Q148" s="48">
        <f t="shared" ref="Q148" si="721">P148/P147-1</f>
        <v>2.0506545943961285E-3</v>
      </c>
      <c r="R148" s="48">
        <v>8.7890999999999995</v>
      </c>
      <c r="S148" s="48">
        <f t="shared" ref="S148:U148" si="722">R148/R147-1</f>
        <v>0</v>
      </c>
      <c r="T148" s="48">
        <v>46.825400000000002</v>
      </c>
      <c r="U148" s="48">
        <f t="shared" si="722"/>
        <v>2.0548094484619472E-2</v>
      </c>
      <c r="V148" s="48"/>
      <c r="W148" s="48"/>
      <c r="X148" s="48">
        <v>6.5396999999999998</v>
      </c>
      <c r="Y148" s="48">
        <f t="shared" ref="Y148:AY148" si="723">X148/X147-1</f>
        <v>-7.1355914190718295E-3</v>
      </c>
      <c r="Z148" s="48">
        <v>7.6310000000000002</v>
      </c>
      <c r="AA148" s="48">
        <f t="shared" si="723"/>
        <v>0</v>
      </c>
      <c r="AB148" s="48">
        <v>20.740500000000001</v>
      </c>
      <c r="AC148" s="48">
        <f t="shared" si="723"/>
        <v>1.5247931861569475E-2</v>
      </c>
      <c r="AD148" s="48">
        <v>26.9421</v>
      </c>
      <c r="AE148" s="48">
        <f t="shared" si="723"/>
        <v>-1.3073738964797244E-2</v>
      </c>
      <c r="AF148" s="48">
        <v>10.232699999999999</v>
      </c>
      <c r="AG148" s="48">
        <f t="shared" si="723"/>
        <v>-5.6458195669920608E-3</v>
      </c>
      <c r="AH148" s="48">
        <v>7.5338000000000003</v>
      </c>
      <c r="AI148" s="48">
        <f t="shared" si="723"/>
        <v>1.5268512903443332E-2</v>
      </c>
      <c r="AJ148" s="48">
        <v>3.6625000000000001</v>
      </c>
      <c r="AK148" s="48">
        <f t="shared" si="723"/>
        <v>0</v>
      </c>
      <c r="AL148" s="48">
        <v>11</v>
      </c>
      <c r="AM148" s="48">
        <f t="shared" si="723"/>
        <v>-9.009009009009028E-3</v>
      </c>
      <c r="AN148" s="48"/>
      <c r="AO148" s="48" t="e">
        <f t="shared" si="723"/>
        <v>#DIV/0!</v>
      </c>
      <c r="AP148" s="48"/>
      <c r="AQ148" s="48" t="e">
        <f t="shared" si="723"/>
        <v>#DIV/0!</v>
      </c>
      <c r="AR148" s="48">
        <v>12.1327</v>
      </c>
      <c r="AS148" s="48">
        <f t="shared" si="723"/>
        <v>-3.4497769965584624E-3</v>
      </c>
      <c r="AT148" s="48"/>
      <c r="AU148" s="48" t="e">
        <f t="shared" si="723"/>
        <v>#DIV/0!</v>
      </c>
      <c r="AV148" s="48">
        <v>27.593800000000002</v>
      </c>
      <c r="AW148" s="48">
        <f t="shared" si="723"/>
        <v>8.888255145206525E-3</v>
      </c>
      <c r="AX148" s="48">
        <v>64.165800000000004</v>
      </c>
      <c r="AY148" s="48">
        <f t="shared" si="723"/>
        <v>-7.575523233873005E-3</v>
      </c>
    </row>
    <row r="149" spans="1:51" outlineLevel="1" x14ac:dyDescent="0.2">
      <c r="A149" s="136">
        <v>42433</v>
      </c>
      <c r="B149" s="48">
        <v>16.377600000000001</v>
      </c>
      <c r="C149" s="48">
        <f t="shared" si="638"/>
        <v>-5.4954730661095352E-3</v>
      </c>
      <c r="D149" s="48">
        <v>18.954899999999999</v>
      </c>
      <c r="E149" s="48">
        <f t="shared" si="638"/>
        <v>4.4174516608824987E-2</v>
      </c>
      <c r="F149" s="48">
        <v>51.190600000000003</v>
      </c>
      <c r="G149" s="48">
        <f t="shared" ref="G149:K149" si="724">F149/F148-1</f>
        <v>0</v>
      </c>
      <c r="H149">
        <v>11.471</v>
      </c>
      <c r="I149" s="48">
        <f t="shared" si="633"/>
        <v>-1.2746254012789282E-2</v>
      </c>
      <c r="J149" s="48">
        <v>20.374700000000001</v>
      </c>
      <c r="K149" s="48">
        <f t="shared" si="724"/>
        <v>0</v>
      </c>
      <c r="L149" s="48">
        <v>15.525700000000001</v>
      </c>
      <c r="M149" s="48">
        <f t="shared" ref="M149:O149" si="725">L149/L148-1</f>
        <v>1.5627861946254429E-2</v>
      </c>
      <c r="N149" s="48">
        <v>5.6985000000000001</v>
      </c>
      <c r="O149" s="48">
        <f t="shared" si="725"/>
        <v>0</v>
      </c>
      <c r="P149" s="48">
        <v>20.558299999999999</v>
      </c>
      <c r="Q149" s="48">
        <f t="shared" ref="Q149" si="726">P149/P148-1</f>
        <v>4.0978001797367103E-3</v>
      </c>
      <c r="R149" s="48">
        <v>8.7890999999999995</v>
      </c>
      <c r="S149" s="48">
        <f t="shared" ref="S149:U149" si="727">R149/R148-1</f>
        <v>0</v>
      </c>
      <c r="T149" s="48">
        <v>46.825400000000002</v>
      </c>
      <c r="U149" s="48">
        <f t="shared" si="727"/>
        <v>0</v>
      </c>
      <c r="V149" s="48"/>
      <c r="W149" s="48"/>
      <c r="X149" s="48">
        <v>6.5396999999999998</v>
      </c>
      <c r="Y149" s="48">
        <f t="shared" ref="Y149:AY149" si="728">X149/X148-1</f>
        <v>0</v>
      </c>
      <c r="Z149" s="48">
        <v>7.6310000000000002</v>
      </c>
      <c r="AA149" s="48">
        <f t="shared" si="728"/>
        <v>0</v>
      </c>
      <c r="AB149" s="48">
        <v>21.363700000000001</v>
      </c>
      <c r="AC149" s="48">
        <f t="shared" si="728"/>
        <v>3.004749162267073E-2</v>
      </c>
      <c r="AD149" s="48">
        <v>28.012699999999999</v>
      </c>
      <c r="AE149" s="48">
        <f t="shared" si="728"/>
        <v>3.9737065781806136E-2</v>
      </c>
      <c r="AF149" s="48">
        <v>10.232699999999999</v>
      </c>
      <c r="AG149" s="48">
        <f t="shared" si="728"/>
        <v>0</v>
      </c>
      <c r="AH149" s="48">
        <v>7.4204999999999997</v>
      </c>
      <c r="AI149" s="48">
        <f t="shared" si="728"/>
        <v>-1.5038891396108256E-2</v>
      </c>
      <c r="AJ149" s="48">
        <v>3.6116000000000001</v>
      </c>
      <c r="AK149" s="48">
        <f t="shared" si="728"/>
        <v>-1.3897610921501657E-2</v>
      </c>
      <c r="AL149" s="48">
        <v>11</v>
      </c>
      <c r="AM149" s="48">
        <f t="shared" si="728"/>
        <v>0</v>
      </c>
      <c r="AN149" s="48"/>
      <c r="AO149" s="48" t="e">
        <f t="shared" si="728"/>
        <v>#DIV/0!</v>
      </c>
      <c r="AP149" s="48"/>
      <c r="AQ149" s="48" t="e">
        <f t="shared" si="728"/>
        <v>#DIV/0!</v>
      </c>
      <c r="AR149" s="48">
        <v>12.1327</v>
      </c>
      <c r="AS149" s="48">
        <f t="shared" si="728"/>
        <v>0</v>
      </c>
      <c r="AT149" s="48"/>
      <c r="AU149" s="48" t="e">
        <f t="shared" si="728"/>
        <v>#DIV/0!</v>
      </c>
      <c r="AV149" s="48">
        <v>27.8369</v>
      </c>
      <c r="AW149" s="48">
        <f t="shared" si="728"/>
        <v>8.8099500612455195E-3</v>
      </c>
      <c r="AX149" s="48">
        <v>64.655600000000007</v>
      </c>
      <c r="AY149" s="48">
        <f t="shared" si="728"/>
        <v>7.6333498530369859E-3</v>
      </c>
    </row>
    <row r="150" spans="1:51" outlineLevel="1" x14ac:dyDescent="0.2">
      <c r="A150" s="136">
        <v>42436</v>
      </c>
      <c r="B150" s="48">
        <v>16.1967</v>
      </c>
      <c r="C150" s="48">
        <f t="shared" si="638"/>
        <v>-1.1045574443141915E-2</v>
      </c>
      <c r="D150" s="48">
        <v>18.590399999999999</v>
      </c>
      <c r="E150" s="48">
        <f t="shared" si="638"/>
        <v>-1.9229856132187417E-2</v>
      </c>
      <c r="F150" s="48">
        <v>51.190600000000003</v>
      </c>
      <c r="G150" s="48">
        <f t="shared" ref="G150:K150" si="729">F150/F149-1</f>
        <v>0</v>
      </c>
      <c r="H150">
        <v>11.323</v>
      </c>
      <c r="I150" s="48">
        <f t="shared" si="633"/>
        <v>-1.2902100950222262E-2</v>
      </c>
      <c r="J150" s="48">
        <v>20.374700000000001</v>
      </c>
      <c r="K150" s="48">
        <f t="shared" si="729"/>
        <v>0</v>
      </c>
      <c r="L150" s="48">
        <v>14.952400000000001</v>
      </c>
      <c r="M150" s="48">
        <f t="shared" ref="M150:O150" si="730">L150/L149-1</f>
        <v>-3.6925871297268431E-2</v>
      </c>
      <c r="N150" s="48">
        <v>5.7733999999999996</v>
      </c>
      <c r="O150" s="48">
        <f t="shared" si="730"/>
        <v>1.3143809774502024E-2</v>
      </c>
      <c r="P150" s="48">
        <v>20.390499999999999</v>
      </c>
      <c r="Q150" s="48">
        <f t="shared" ref="Q150" si="731">P150/P149-1</f>
        <v>-8.1621534854535716E-3</v>
      </c>
      <c r="R150" s="48">
        <v>8.7890999999999995</v>
      </c>
      <c r="S150" s="48">
        <f t="shared" ref="S150:U150" si="732">R150/R149-1</f>
        <v>0</v>
      </c>
      <c r="T150" s="48">
        <v>46.825400000000002</v>
      </c>
      <c r="U150" s="48">
        <f t="shared" si="732"/>
        <v>0</v>
      </c>
      <c r="V150" s="48"/>
      <c r="W150" s="48"/>
      <c r="X150" s="48">
        <v>6.8220000000000001</v>
      </c>
      <c r="Y150" s="48">
        <f t="shared" ref="Y150:AY150" si="733">X150/X149-1</f>
        <v>4.3167117757695328E-2</v>
      </c>
      <c r="Z150" s="48">
        <v>7.8085000000000004</v>
      </c>
      <c r="AA150" s="48">
        <f t="shared" si="733"/>
        <v>2.3260385270606809E-2</v>
      </c>
      <c r="AB150" s="48">
        <v>22.476299999999998</v>
      </c>
      <c r="AC150" s="48">
        <f t="shared" si="733"/>
        <v>5.2078993807252338E-2</v>
      </c>
      <c r="AD150" s="48">
        <v>28.547899999999998</v>
      </c>
      <c r="AE150" s="48">
        <f t="shared" si="733"/>
        <v>1.9105619950950725E-2</v>
      </c>
      <c r="AF150" s="48">
        <v>10.465299999999999</v>
      </c>
      <c r="AG150" s="48">
        <f t="shared" si="733"/>
        <v>2.2731048501372975E-2</v>
      </c>
      <c r="AH150" s="48">
        <v>7.1939000000000002</v>
      </c>
      <c r="AI150" s="48">
        <f t="shared" si="733"/>
        <v>-3.053702580688622E-2</v>
      </c>
      <c r="AJ150" s="48">
        <v>3.6116000000000001</v>
      </c>
      <c r="AK150" s="48">
        <f t="shared" si="733"/>
        <v>0</v>
      </c>
      <c r="AL150" s="48">
        <v>11</v>
      </c>
      <c r="AM150" s="48">
        <f t="shared" si="733"/>
        <v>0</v>
      </c>
      <c r="AN150" s="48"/>
      <c r="AO150" s="48" t="e">
        <f t="shared" si="733"/>
        <v>#DIV/0!</v>
      </c>
      <c r="AP150" s="48"/>
      <c r="AQ150" s="48" t="e">
        <f t="shared" si="733"/>
        <v>#DIV/0!</v>
      </c>
      <c r="AR150" s="48">
        <v>11.419</v>
      </c>
      <c r="AS150" s="48">
        <f t="shared" si="733"/>
        <v>-5.8824499080995962E-2</v>
      </c>
      <c r="AT150" s="48"/>
      <c r="AU150" s="48" t="e">
        <f t="shared" si="733"/>
        <v>#DIV/0!</v>
      </c>
      <c r="AV150" s="48">
        <v>27.8369</v>
      </c>
      <c r="AW150" s="48">
        <f t="shared" si="733"/>
        <v>0</v>
      </c>
      <c r="AX150" s="48">
        <v>64.165800000000004</v>
      </c>
      <c r="AY150" s="48">
        <f t="shared" si="733"/>
        <v>-7.575523233873005E-3</v>
      </c>
    </row>
    <row r="151" spans="1:51" outlineLevel="1" x14ac:dyDescent="0.2">
      <c r="A151" s="136">
        <v>42437</v>
      </c>
      <c r="B151" s="48">
        <v>16.106200000000001</v>
      </c>
      <c r="C151" s="48">
        <f t="shared" si="638"/>
        <v>-5.587557959337297E-3</v>
      </c>
      <c r="D151" s="48">
        <v>19.1007</v>
      </c>
      <c r="E151" s="48">
        <f t="shared" si="638"/>
        <v>2.7449651432997824E-2</v>
      </c>
      <c r="F151" s="48">
        <v>50.725299999999997</v>
      </c>
      <c r="G151" s="48">
        <f t="shared" ref="G151:K151" si="734">F151/F150-1</f>
        <v>-9.089559411298298E-3</v>
      </c>
      <c r="H151">
        <v>11.397</v>
      </c>
      <c r="I151" s="48">
        <f t="shared" si="633"/>
        <v>6.5353704848538641E-3</v>
      </c>
      <c r="J151" s="48">
        <v>20.3066</v>
      </c>
      <c r="K151" s="48">
        <f t="shared" si="734"/>
        <v>-3.3423805013080843E-3</v>
      </c>
      <c r="L151" s="48">
        <v>14.8569</v>
      </c>
      <c r="M151" s="48">
        <f t="shared" ref="M151:O151" si="735">L151/L150-1</f>
        <v>-6.3869345389370169E-3</v>
      </c>
      <c r="N151" s="48">
        <v>5.7733999999999996</v>
      </c>
      <c r="O151" s="48">
        <f t="shared" si="735"/>
        <v>0</v>
      </c>
      <c r="P151" s="48">
        <v>20.1388</v>
      </c>
      <c r="Q151" s="48">
        <f t="shared" ref="Q151" si="736">P151/P150-1</f>
        <v>-1.2343983717907792E-2</v>
      </c>
      <c r="R151" s="48">
        <v>8.8308999999999997</v>
      </c>
      <c r="S151" s="48">
        <f t="shared" ref="S151:U151" si="737">R151/R150-1</f>
        <v>4.7558908193103822E-3</v>
      </c>
      <c r="T151" s="48">
        <v>47.139699999999998</v>
      </c>
      <c r="U151" s="48">
        <f t="shared" si="737"/>
        <v>6.7121690364631004E-3</v>
      </c>
      <c r="V151" s="48"/>
      <c r="W151" s="48"/>
      <c r="X151" s="48">
        <v>6.8689999999999998</v>
      </c>
      <c r="Y151" s="48">
        <f t="shared" ref="Y151:AY151" si="738">X151/X150-1</f>
        <v>6.8894752272059545E-3</v>
      </c>
      <c r="Z151" s="48">
        <v>7.6901999999999999</v>
      </c>
      <c r="AA151" s="48">
        <f t="shared" si="738"/>
        <v>-1.515015688032284E-2</v>
      </c>
      <c r="AB151" s="48">
        <v>22.476299999999998</v>
      </c>
      <c r="AC151" s="48">
        <f t="shared" si="738"/>
        <v>0</v>
      </c>
      <c r="AD151" s="48">
        <v>28.547899999999998</v>
      </c>
      <c r="AE151" s="48">
        <f t="shared" si="738"/>
        <v>0</v>
      </c>
      <c r="AF151" s="48">
        <v>10.465299999999999</v>
      </c>
      <c r="AG151" s="48">
        <f t="shared" si="738"/>
        <v>0</v>
      </c>
      <c r="AH151" s="48">
        <v>7.2504999999999997</v>
      </c>
      <c r="AI151" s="48">
        <f t="shared" si="738"/>
        <v>7.8677768665118553E-3</v>
      </c>
      <c r="AJ151" s="48">
        <v>3.7134</v>
      </c>
      <c r="AK151" s="48">
        <f t="shared" si="738"/>
        <v>2.8186953150957983E-2</v>
      </c>
      <c r="AL151" s="48">
        <v>10.9</v>
      </c>
      <c r="AM151" s="48">
        <f t="shared" si="738"/>
        <v>-9.0909090909090384E-3</v>
      </c>
      <c r="AN151" s="48"/>
      <c r="AO151" s="48" t="e">
        <f t="shared" si="738"/>
        <v>#DIV/0!</v>
      </c>
      <c r="AP151" s="48"/>
      <c r="AQ151" s="48" t="e">
        <f t="shared" si="738"/>
        <v>#DIV/0!</v>
      </c>
      <c r="AR151" s="48">
        <v>11.1251</v>
      </c>
      <c r="AS151" s="48">
        <f t="shared" si="738"/>
        <v>-2.5737805412032633E-2</v>
      </c>
      <c r="AT151" s="48"/>
      <c r="AU151" s="48" t="e">
        <f t="shared" si="738"/>
        <v>#DIV/0!</v>
      </c>
      <c r="AV151" s="48">
        <v>28.201599999999999</v>
      </c>
      <c r="AW151" s="48">
        <f t="shared" si="738"/>
        <v>1.31013151608117E-2</v>
      </c>
      <c r="AX151" s="48">
        <v>64.165800000000004</v>
      </c>
      <c r="AY151" s="48">
        <f t="shared" si="738"/>
        <v>0</v>
      </c>
    </row>
    <row r="152" spans="1:51" outlineLevel="1" x14ac:dyDescent="0.2">
      <c r="A152" s="136">
        <v>42438</v>
      </c>
      <c r="B152" s="48">
        <v>15.744199999999999</v>
      </c>
      <c r="C152" s="48">
        <f t="shared" si="638"/>
        <v>-2.2475816766214352E-2</v>
      </c>
      <c r="D152" s="48">
        <v>18.809100000000001</v>
      </c>
      <c r="E152" s="48">
        <f t="shared" si="638"/>
        <v>-1.5266456203175793E-2</v>
      </c>
      <c r="F152" s="48">
        <v>49.3292</v>
      </c>
      <c r="G152" s="48">
        <f t="shared" ref="G152:K152" si="739">F152/F151-1</f>
        <v>-2.7522754917171488E-2</v>
      </c>
      <c r="H152">
        <v>11.397</v>
      </c>
      <c r="I152" s="48">
        <f t="shared" si="633"/>
        <v>0</v>
      </c>
      <c r="J152" s="48">
        <v>19.488900000000001</v>
      </c>
      <c r="K152" s="48">
        <f t="shared" si="739"/>
        <v>-4.0267696216993443E-2</v>
      </c>
      <c r="L152" s="48">
        <v>14.8569</v>
      </c>
      <c r="M152" s="48">
        <f t="shared" ref="M152:O152" si="740">L152/L151-1</f>
        <v>0</v>
      </c>
      <c r="N152" s="48">
        <v>5.9984000000000002</v>
      </c>
      <c r="O152" s="48">
        <f t="shared" si="740"/>
        <v>3.8971836352929001E-2</v>
      </c>
      <c r="P152" s="48">
        <v>20.1388</v>
      </c>
      <c r="Q152" s="48">
        <f t="shared" ref="Q152" si="741">P152/P151-1</f>
        <v>0</v>
      </c>
      <c r="R152" s="48">
        <v>9.0402000000000005</v>
      </c>
      <c r="S152" s="48">
        <f t="shared" ref="S152:U152" si="742">R152/R151-1</f>
        <v>2.3700868541145281E-2</v>
      </c>
      <c r="T152" s="48">
        <v>47.454000000000001</v>
      </c>
      <c r="U152" s="48">
        <f t="shared" si="742"/>
        <v>6.6674162118129932E-3</v>
      </c>
      <c r="V152" s="48"/>
      <c r="W152" s="48"/>
      <c r="X152" s="48">
        <v>6.6807999999999996</v>
      </c>
      <c r="Y152" s="48">
        <f t="shared" ref="Y152:AY152" si="743">X152/X151-1</f>
        <v>-2.739845683505604E-2</v>
      </c>
      <c r="Z152" s="48">
        <v>7.5717999999999996</v>
      </c>
      <c r="AA152" s="48">
        <f t="shared" si="743"/>
        <v>-1.539621856388651E-2</v>
      </c>
      <c r="AB152" s="48">
        <v>21.541699999999999</v>
      </c>
      <c r="AC152" s="48">
        <f t="shared" si="743"/>
        <v>-4.1581577038925399E-2</v>
      </c>
      <c r="AD152" s="48">
        <v>28.012699999999999</v>
      </c>
      <c r="AE152" s="48">
        <f t="shared" si="743"/>
        <v>-1.8747438515617554E-2</v>
      </c>
      <c r="AF152" s="48">
        <v>10.0001</v>
      </c>
      <c r="AG152" s="48">
        <f t="shared" si="743"/>
        <v>-4.4451664070786268E-2</v>
      </c>
      <c r="AH152" s="48">
        <v>7.1939000000000002</v>
      </c>
      <c r="AI152" s="48">
        <f t="shared" si="743"/>
        <v>-7.8063581821942174E-3</v>
      </c>
      <c r="AJ152" s="48">
        <v>3.6625000000000001</v>
      </c>
      <c r="AK152" s="48">
        <f t="shared" si="743"/>
        <v>-1.3707114773522933E-2</v>
      </c>
      <c r="AL152" s="48">
        <v>10.9</v>
      </c>
      <c r="AM152" s="48">
        <f t="shared" si="743"/>
        <v>0</v>
      </c>
      <c r="AN152" s="48"/>
      <c r="AO152" s="48" t="e">
        <f t="shared" si="743"/>
        <v>#DIV/0!</v>
      </c>
      <c r="AP152" s="48"/>
      <c r="AQ152" s="48" t="e">
        <f t="shared" si="743"/>
        <v>#DIV/0!</v>
      </c>
      <c r="AR152" s="48">
        <v>11.461</v>
      </c>
      <c r="AS152" s="48">
        <f t="shared" si="743"/>
        <v>3.0192987029330043E-2</v>
      </c>
      <c r="AT152" s="48"/>
      <c r="AU152" s="48" t="e">
        <f t="shared" si="743"/>
        <v>#DIV/0!</v>
      </c>
      <c r="AV152" s="48">
        <v>28.2624</v>
      </c>
      <c r="AW152" s="48">
        <f t="shared" si="743"/>
        <v>2.1559060478837377E-3</v>
      </c>
      <c r="AX152" s="48">
        <v>64.165800000000004</v>
      </c>
      <c r="AY152" s="48">
        <f t="shared" si="743"/>
        <v>0</v>
      </c>
    </row>
    <row r="153" spans="1:51" outlineLevel="1" x14ac:dyDescent="0.2">
      <c r="A153" s="136">
        <v>42439</v>
      </c>
      <c r="B153" s="48">
        <v>16.015699999999999</v>
      </c>
      <c r="C153" s="48">
        <f t="shared" si="638"/>
        <v>1.7244445573608047E-2</v>
      </c>
      <c r="D153" s="48">
        <v>18.954899999999999</v>
      </c>
      <c r="E153" s="48">
        <f t="shared" si="638"/>
        <v>7.7515670606247422E-3</v>
      </c>
      <c r="F153" s="48">
        <v>49.794499999999999</v>
      </c>
      <c r="G153" s="48">
        <f t="shared" ref="G153:K153" si="744">F153/F152-1</f>
        <v>9.4325470512393039E-3</v>
      </c>
      <c r="H153">
        <v>11.397</v>
      </c>
      <c r="I153" s="48">
        <f t="shared" si="633"/>
        <v>0</v>
      </c>
      <c r="J153" s="48">
        <v>20.374700000000001</v>
      </c>
      <c r="K153" s="48">
        <f t="shared" si="744"/>
        <v>4.5451513425591061E-2</v>
      </c>
      <c r="L153" s="48">
        <v>15.1913</v>
      </c>
      <c r="M153" s="48">
        <f t="shared" ref="M153:O153" si="745">L153/L152-1</f>
        <v>2.2508060227907523E-2</v>
      </c>
      <c r="N153" s="48">
        <v>6.0734000000000004</v>
      </c>
      <c r="O153" s="48">
        <f t="shared" si="745"/>
        <v>1.2503334222459417E-2</v>
      </c>
      <c r="P153" s="48">
        <v>20.2227</v>
      </c>
      <c r="Q153" s="48">
        <f t="shared" ref="Q153" si="746">P153/P152-1</f>
        <v>4.1660873537647802E-3</v>
      </c>
      <c r="R153" s="48">
        <v>9.4587000000000003</v>
      </c>
      <c r="S153" s="48">
        <f t="shared" ref="S153:U153" si="747">R153/R152-1</f>
        <v>4.6293223601247657E-2</v>
      </c>
      <c r="T153" s="48">
        <v>46.825400000000002</v>
      </c>
      <c r="U153" s="48">
        <f t="shared" si="747"/>
        <v>-1.3246512412020017E-2</v>
      </c>
      <c r="V153" s="48"/>
      <c r="W153" s="48"/>
      <c r="X153" s="48">
        <v>6.7279</v>
      </c>
      <c r="Y153" s="48">
        <f t="shared" ref="Y153:AY153" si="748">X153/X152-1</f>
        <v>7.0500538857622974E-3</v>
      </c>
      <c r="Z153" s="48">
        <v>7.6310000000000002</v>
      </c>
      <c r="AA153" s="48">
        <f t="shared" si="748"/>
        <v>7.8184843762383327E-3</v>
      </c>
      <c r="AB153" s="48">
        <v>21.764199999999999</v>
      </c>
      <c r="AC153" s="48">
        <f t="shared" si="748"/>
        <v>1.0328804133378444E-2</v>
      </c>
      <c r="AD153" s="48">
        <v>29.083200000000001</v>
      </c>
      <c r="AE153" s="48">
        <f t="shared" si="748"/>
        <v>3.8214809711309528E-2</v>
      </c>
      <c r="AF153" s="48">
        <v>10.4071</v>
      </c>
      <c r="AG153" s="48">
        <f t="shared" si="748"/>
        <v>4.0699593004069889E-2</v>
      </c>
      <c r="AH153" s="48">
        <v>7.3071999999999999</v>
      </c>
      <c r="AI153" s="48">
        <f t="shared" si="748"/>
        <v>1.5749454398865659E-2</v>
      </c>
      <c r="AJ153" s="48">
        <v>3.6625000000000001</v>
      </c>
      <c r="AK153" s="48">
        <f t="shared" si="748"/>
        <v>0</v>
      </c>
      <c r="AL153" s="48">
        <v>10.9</v>
      </c>
      <c r="AM153" s="48">
        <f t="shared" si="748"/>
        <v>0</v>
      </c>
      <c r="AN153" s="48"/>
      <c r="AO153" s="48" t="e">
        <f t="shared" si="748"/>
        <v>#DIV/0!</v>
      </c>
      <c r="AP153" s="48"/>
      <c r="AQ153" s="48" t="e">
        <f t="shared" si="748"/>
        <v>#DIV/0!</v>
      </c>
      <c r="AR153" s="48">
        <v>11.335100000000001</v>
      </c>
      <c r="AS153" s="48">
        <f t="shared" si="748"/>
        <v>-1.0985079835965417E-2</v>
      </c>
      <c r="AT153" s="48"/>
      <c r="AU153" s="48" t="e">
        <f t="shared" si="748"/>
        <v>#DIV/0!</v>
      </c>
      <c r="AV153" s="48">
        <v>28.2624</v>
      </c>
      <c r="AW153" s="48">
        <f t="shared" si="748"/>
        <v>0</v>
      </c>
      <c r="AX153" s="48">
        <v>64.165800000000004</v>
      </c>
      <c r="AY153" s="48">
        <f t="shared" si="748"/>
        <v>0</v>
      </c>
    </row>
    <row r="154" spans="1:51" outlineLevel="1" x14ac:dyDescent="0.2">
      <c r="A154" s="136">
        <v>42440</v>
      </c>
      <c r="B154" s="48">
        <v>16.015699999999999</v>
      </c>
      <c r="C154" s="48">
        <f t="shared" si="638"/>
        <v>0</v>
      </c>
      <c r="D154" s="48">
        <v>18.371700000000001</v>
      </c>
      <c r="E154" s="48">
        <f t="shared" si="638"/>
        <v>-3.0767769811499868E-2</v>
      </c>
      <c r="F154" s="48">
        <v>49.794499999999999</v>
      </c>
      <c r="G154" s="48">
        <f t="shared" ref="G154:K154" si="749">F154/F153-1</f>
        <v>0</v>
      </c>
      <c r="H154">
        <v>11.693099999999999</v>
      </c>
      <c r="I154" s="48">
        <f t="shared" si="633"/>
        <v>2.5980521189786776E-2</v>
      </c>
      <c r="J154" s="48">
        <v>21.7376</v>
      </c>
      <c r="K154" s="48">
        <f t="shared" si="749"/>
        <v>6.6891782455692494E-2</v>
      </c>
      <c r="L154" s="48">
        <v>15.6212</v>
      </c>
      <c r="M154" s="48">
        <f t="shared" ref="M154:O154" si="750">L154/L153-1</f>
        <v>2.8299092243586843E-2</v>
      </c>
      <c r="N154" s="48">
        <v>5.9984000000000002</v>
      </c>
      <c r="O154" s="48">
        <f t="shared" si="750"/>
        <v>-1.2348931405802399E-2</v>
      </c>
      <c r="P154" s="48">
        <v>20.348600000000001</v>
      </c>
      <c r="Q154" s="48">
        <f t="shared" ref="Q154" si="751">P154/P153-1</f>
        <v>6.2256770856512489E-3</v>
      </c>
      <c r="R154" s="48">
        <v>9.5006000000000004</v>
      </c>
      <c r="S154" s="48">
        <f t="shared" ref="S154:U154" si="752">R154/R153-1</f>
        <v>4.4297842198188775E-3</v>
      </c>
      <c r="T154" s="48">
        <v>46.196899999999999</v>
      </c>
      <c r="U154" s="48">
        <f t="shared" si="752"/>
        <v>-1.3422202479850709E-2</v>
      </c>
      <c r="V154" s="48"/>
      <c r="W154" s="48"/>
      <c r="X154" s="48">
        <v>6.6807999999999996</v>
      </c>
      <c r="Y154" s="48">
        <f t="shared" ref="Y154:AY154" si="753">X154/X153-1</f>
        <v>-7.0006985835104896E-3</v>
      </c>
      <c r="Z154" s="48">
        <v>7.6310000000000002</v>
      </c>
      <c r="AA154" s="48">
        <f t="shared" si="753"/>
        <v>0</v>
      </c>
      <c r="AB154" s="48">
        <v>21.586200000000002</v>
      </c>
      <c r="AC154" s="48">
        <f t="shared" si="753"/>
        <v>-8.1785684748346688E-3</v>
      </c>
      <c r="AD154" s="48">
        <v>28.904800000000002</v>
      </c>
      <c r="AE154" s="48">
        <f t="shared" si="753"/>
        <v>-6.1341255432689756E-3</v>
      </c>
      <c r="AF154" s="48">
        <v>10.4071</v>
      </c>
      <c r="AG154" s="48">
        <f t="shared" si="753"/>
        <v>0</v>
      </c>
      <c r="AH154" s="48">
        <v>7.1939000000000002</v>
      </c>
      <c r="AI154" s="48">
        <f t="shared" si="753"/>
        <v>-1.5505255090869197E-2</v>
      </c>
      <c r="AJ154" s="48">
        <v>3.6116000000000001</v>
      </c>
      <c r="AK154" s="48">
        <f t="shared" si="753"/>
        <v>-1.3897610921501657E-2</v>
      </c>
      <c r="AL154" s="48">
        <v>11</v>
      </c>
      <c r="AM154" s="48">
        <f t="shared" si="753"/>
        <v>9.1743119266054496E-3</v>
      </c>
      <c r="AN154" s="48"/>
      <c r="AO154" s="48" t="e">
        <f t="shared" si="753"/>
        <v>#DIV/0!</v>
      </c>
      <c r="AP154" s="48"/>
      <c r="AQ154" s="48" t="e">
        <f t="shared" si="753"/>
        <v>#DIV/0!</v>
      </c>
      <c r="AR154" s="48">
        <v>11.796900000000001</v>
      </c>
      <c r="AS154" s="48">
        <f t="shared" si="753"/>
        <v>4.0740708066095532E-2</v>
      </c>
      <c r="AT154" s="48"/>
      <c r="AU154" s="48" t="e">
        <f t="shared" si="753"/>
        <v>#DIV/0!</v>
      </c>
      <c r="AV154" s="48">
        <v>27.593800000000002</v>
      </c>
      <c r="AW154" s="48">
        <f t="shared" si="753"/>
        <v>-2.3656872735507206E-2</v>
      </c>
      <c r="AX154" s="48">
        <v>66.614900000000006</v>
      </c>
      <c r="AY154" s="48">
        <f t="shared" si="753"/>
        <v>3.8168307727792783E-2</v>
      </c>
    </row>
    <row r="155" spans="1:51" outlineLevel="1" x14ac:dyDescent="0.2">
      <c r="A155" s="136">
        <v>42443</v>
      </c>
      <c r="B155" s="48">
        <v>16.015699999999999</v>
      </c>
      <c r="C155" s="48">
        <f t="shared" si="638"/>
        <v>0</v>
      </c>
      <c r="D155" s="48">
        <v>18.882000000000001</v>
      </c>
      <c r="E155" s="48">
        <f t="shared" si="638"/>
        <v>2.7776416989173658E-2</v>
      </c>
      <c r="F155" s="48">
        <v>49.3292</v>
      </c>
      <c r="G155" s="48">
        <f t="shared" ref="G155:K155" si="754">F155/F154-1</f>
        <v>-9.3444055066322917E-3</v>
      </c>
      <c r="H155">
        <v>11.693099999999999</v>
      </c>
      <c r="I155" s="48">
        <f t="shared" si="633"/>
        <v>0</v>
      </c>
      <c r="J155" s="48">
        <v>21.7376</v>
      </c>
      <c r="K155" s="48">
        <f t="shared" si="754"/>
        <v>0</v>
      </c>
      <c r="L155" s="48">
        <v>15.525700000000001</v>
      </c>
      <c r="M155" s="48">
        <f t="shared" ref="M155:O155" si="755">L155/L154-1</f>
        <v>-6.1134867999896869E-3</v>
      </c>
      <c r="N155" s="48">
        <v>5.9234</v>
      </c>
      <c r="O155" s="48">
        <f t="shared" si="755"/>
        <v>-1.2503334222459306E-2</v>
      </c>
      <c r="P155" s="48">
        <v>20.432500000000001</v>
      </c>
      <c r="Q155" s="48">
        <f t="shared" ref="Q155" si="756">P155/P154-1</f>
        <v>4.1231337782452471E-3</v>
      </c>
      <c r="R155" s="48">
        <v>9.4169</v>
      </c>
      <c r="S155" s="48">
        <f t="shared" ref="S155:U155" si="757">R155/R154-1</f>
        <v>-8.8099698966381812E-3</v>
      </c>
      <c r="T155" s="48">
        <v>47.139699999999998</v>
      </c>
      <c r="U155" s="48">
        <f t="shared" si="757"/>
        <v>2.0408295794739351E-2</v>
      </c>
      <c r="V155" s="48"/>
      <c r="W155" s="48"/>
      <c r="X155" s="48">
        <v>6.6807999999999996</v>
      </c>
      <c r="Y155" s="48">
        <f t="shared" ref="Y155:AY155" si="758">X155/X154-1</f>
        <v>0</v>
      </c>
      <c r="Z155" s="48">
        <v>7.6901999999999999</v>
      </c>
      <c r="AA155" s="48">
        <f t="shared" si="758"/>
        <v>7.7578299043374876E-3</v>
      </c>
      <c r="AB155" s="48">
        <v>21.497199999999999</v>
      </c>
      <c r="AC155" s="48">
        <f t="shared" si="758"/>
        <v>-4.1230045121420922E-3</v>
      </c>
      <c r="AD155" s="48">
        <v>28.726400000000002</v>
      </c>
      <c r="AE155" s="48">
        <f t="shared" si="758"/>
        <v>-6.1719852758019833E-3</v>
      </c>
      <c r="AF155" s="48">
        <v>10.349</v>
      </c>
      <c r="AG155" s="48">
        <f t="shared" si="758"/>
        <v>-5.5827271766389908E-3</v>
      </c>
      <c r="AH155" s="48">
        <v>7.024</v>
      </c>
      <c r="AI155" s="48">
        <f t="shared" si="758"/>
        <v>-2.3617231265377625E-2</v>
      </c>
      <c r="AJ155" s="48">
        <v>3.6625000000000001</v>
      </c>
      <c r="AK155" s="48">
        <f t="shared" si="758"/>
        <v>1.4093476575478991E-2</v>
      </c>
      <c r="AL155" s="48">
        <v>11</v>
      </c>
      <c r="AM155" s="48">
        <f t="shared" si="758"/>
        <v>0</v>
      </c>
      <c r="AN155" s="48"/>
      <c r="AO155" s="48" t="e">
        <f t="shared" si="758"/>
        <v>#DIV/0!</v>
      </c>
      <c r="AP155" s="48"/>
      <c r="AQ155" s="48" t="e">
        <f t="shared" si="758"/>
        <v>#DIV/0!</v>
      </c>
      <c r="AR155" s="48">
        <v>12.1747</v>
      </c>
      <c r="AS155" s="48">
        <f t="shared" si="758"/>
        <v>3.2025362595258011E-2</v>
      </c>
      <c r="AT155" s="48"/>
      <c r="AU155" s="48" t="e">
        <f t="shared" si="758"/>
        <v>#DIV/0!</v>
      </c>
      <c r="AV155" s="48">
        <v>27.593800000000002</v>
      </c>
      <c r="AW155" s="48">
        <f t="shared" si="758"/>
        <v>0</v>
      </c>
      <c r="AX155" s="48">
        <v>66.125100000000003</v>
      </c>
      <c r="AY155" s="48">
        <f t="shared" si="758"/>
        <v>-7.3527093788327003E-3</v>
      </c>
    </row>
    <row r="156" spans="1:51" outlineLevel="1" x14ac:dyDescent="0.2">
      <c r="A156" s="136">
        <v>42444</v>
      </c>
      <c r="B156" s="48">
        <v>15.8347</v>
      </c>
      <c r="C156" s="48">
        <f t="shared" si="638"/>
        <v>-1.1301410490955677E-2</v>
      </c>
      <c r="D156" s="48">
        <v>18.954899999999999</v>
      </c>
      <c r="E156" s="48">
        <f t="shared" si="638"/>
        <v>3.8608198284078021E-3</v>
      </c>
      <c r="F156" s="48">
        <v>49.3292</v>
      </c>
      <c r="G156" s="48">
        <f t="shared" ref="G156:K156" si="759">F156/F155-1</f>
        <v>0</v>
      </c>
      <c r="H156">
        <v>11.545</v>
      </c>
      <c r="I156" s="48">
        <f t="shared" si="633"/>
        <v>-1.2665589108106445E-2</v>
      </c>
      <c r="J156" s="48">
        <v>21.805700000000002</v>
      </c>
      <c r="K156" s="48">
        <f t="shared" si="759"/>
        <v>3.1328205505667395E-3</v>
      </c>
      <c r="L156" s="48">
        <v>15.430099999999999</v>
      </c>
      <c r="M156" s="48">
        <f t="shared" ref="M156:O156" si="760">L156/L155-1</f>
        <v>-6.1575323495881573E-3</v>
      </c>
      <c r="N156" s="48">
        <v>5.8483999999999998</v>
      </c>
      <c r="O156" s="48">
        <f t="shared" si="760"/>
        <v>-1.2661647027045309E-2</v>
      </c>
      <c r="P156" s="48">
        <v>20.348600000000001</v>
      </c>
      <c r="Q156" s="48">
        <f t="shared" ref="Q156" si="761">P156/P155-1</f>
        <v>-4.1062033525021135E-3</v>
      </c>
      <c r="R156" s="48">
        <v>9.5424000000000007</v>
      </c>
      <c r="S156" s="48">
        <f t="shared" ref="S156:U156" si="762">R156/R155-1</f>
        <v>1.3327103399207951E-2</v>
      </c>
      <c r="T156" s="48">
        <v>46.196899999999999</v>
      </c>
      <c r="U156" s="48">
        <f t="shared" si="762"/>
        <v>-2.0000127281251223E-2</v>
      </c>
      <c r="V156" s="48"/>
      <c r="W156" s="48"/>
      <c r="X156" s="48">
        <v>6.6337999999999999</v>
      </c>
      <c r="Y156" s="48">
        <f t="shared" ref="Y156:AY156" si="763">X156/X155-1</f>
        <v>-7.0350856184887567E-3</v>
      </c>
      <c r="Z156" s="48">
        <v>7.5717999999999996</v>
      </c>
      <c r="AA156" s="48">
        <f t="shared" si="763"/>
        <v>-1.539621856388651E-2</v>
      </c>
      <c r="AB156" s="48">
        <v>21.363700000000001</v>
      </c>
      <c r="AC156" s="48">
        <f t="shared" si="763"/>
        <v>-6.2101110842340823E-3</v>
      </c>
      <c r="AD156" s="48">
        <v>29.083200000000001</v>
      </c>
      <c r="AE156" s="48">
        <f t="shared" si="763"/>
        <v>1.2420630500167062E-2</v>
      </c>
      <c r="AF156" s="48">
        <v>10.290800000000001</v>
      </c>
      <c r="AG156" s="48">
        <f t="shared" si="763"/>
        <v>-5.6237317615227544E-3</v>
      </c>
      <c r="AH156" s="48">
        <v>7.024</v>
      </c>
      <c r="AI156" s="48">
        <f t="shared" si="763"/>
        <v>0</v>
      </c>
      <c r="AJ156" s="48">
        <v>3.4590000000000001</v>
      </c>
      <c r="AK156" s="48">
        <f t="shared" si="763"/>
        <v>-5.5563139931740668E-2</v>
      </c>
      <c r="AL156" s="48">
        <v>10.8</v>
      </c>
      <c r="AM156" s="48">
        <f t="shared" si="763"/>
        <v>-1.8181818181818077E-2</v>
      </c>
      <c r="AN156" s="48"/>
      <c r="AO156" s="48" t="e">
        <f t="shared" si="763"/>
        <v>#DIV/0!</v>
      </c>
      <c r="AP156" s="48"/>
      <c r="AQ156" s="48" t="e">
        <f t="shared" si="763"/>
        <v>#DIV/0!</v>
      </c>
      <c r="AR156" s="48">
        <v>12.0907</v>
      </c>
      <c r="AS156" s="48">
        <f t="shared" si="763"/>
        <v>-6.8995539931168137E-3</v>
      </c>
      <c r="AT156" s="48"/>
      <c r="AU156" s="48" t="e">
        <f t="shared" si="763"/>
        <v>#DIV/0!</v>
      </c>
      <c r="AV156" s="48">
        <v>27.3507</v>
      </c>
      <c r="AW156" s="48">
        <f t="shared" si="763"/>
        <v>-8.8099500612457415E-3</v>
      </c>
      <c r="AX156" s="48">
        <v>66.614900000000006</v>
      </c>
      <c r="AY156" s="48">
        <f t="shared" si="763"/>
        <v>7.4071721630666332E-3</v>
      </c>
    </row>
    <row r="157" spans="1:51" outlineLevel="1" x14ac:dyDescent="0.2">
      <c r="A157" s="136">
        <v>42445</v>
      </c>
      <c r="B157" s="48">
        <v>16.015699999999999</v>
      </c>
      <c r="C157" s="48">
        <f t="shared" si="638"/>
        <v>1.1430592306769238E-2</v>
      </c>
      <c r="D157" s="48">
        <v>18.954899999999999</v>
      </c>
      <c r="E157" s="48">
        <f t="shared" si="638"/>
        <v>0</v>
      </c>
      <c r="F157" s="48">
        <v>49.794499999999999</v>
      </c>
      <c r="G157" s="48">
        <f t="shared" ref="G157:K157" si="764">F157/F156-1</f>
        <v>9.4325470512393039E-3</v>
      </c>
      <c r="H157">
        <v>11.545</v>
      </c>
      <c r="I157" s="48">
        <f t="shared" si="633"/>
        <v>0</v>
      </c>
      <c r="J157" s="48">
        <v>20.5791</v>
      </c>
      <c r="K157" s="48">
        <f t="shared" si="764"/>
        <v>-5.6251347124834372E-2</v>
      </c>
      <c r="L157" s="48">
        <v>15.286799999999999</v>
      </c>
      <c r="M157" s="48">
        <f t="shared" ref="M157:O157" si="765">L157/L156-1</f>
        <v>-9.287042857790917E-3</v>
      </c>
      <c r="N157" s="48">
        <v>5.8483999999999998</v>
      </c>
      <c r="O157" s="48">
        <f t="shared" si="765"/>
        <v>0</v>
      </c>
      <c r="P157" s="48">
        <v>20.348600000000001</v>
      </c>
      <c r="Q157" s="48">
        <f t="shared" ref="Q157" si="766">P157/P156-1</f>
        <v>0</v>
      </c>
      <c r="R157" s="48">
        <v>10.044600000000001</v>
      </c>
      <c r="S157" s="48">
        <f t="shared" ref="S157:U157" si="767">R157/R156-1</f>
        <v>5.262826961770628E-2</v>
      </c>
      <c r="T157" s="48">
        <v>45.882599999999996</v>
      </c>
      <c r="U157" s="48">
        <f t="shared" si="767"/>
        <v>-6.8034868140504079E-3</v>
      </c>
      <c r="V157" s="48"/>
      <c r="W157" s="48"/>
      <c r="X157" s="48">
        <v>6.6807999999999996</v>
      </c>
      <c r="Y157" s="48">
        <f t="shared" ref="Y157:AY157" si="768">X157/X156-1</f>
        <v>7.0849286984835391E-3</v>
      </c>
      <c r="Z157" s="48">
        <v>7.5717999999999996</v>
      </c>
      <c r="AA157" s="48">
        <f t="shared" si="768"/>
        <v>0</v>
      </c>
      <c r="AB157" s="48">
        <v>22.075800000000001</v>
      </c>
      <c r="AC157" s="48">
        <f t="shared" si="768"/>
        <v>3.3332241138005037E-2</v>
      </c>
      <c r="AD157" s="48">
        <v>29.261600000000001</v>
      </c>
      <c r="AE157" s="48">
        <f t="shared" si="768"/>
        <v>6.1341255432689756E-3</v>
      </c>
      <c r="AF157" s="48">
        <v>10.4071</v>
      </c>
      <c r="AG157" s="48">
        <f t="shared" si="768"/>
        <v>1.1301356551482789E-2</v>
      </c>
      <c r="AH157" s="48">
        <v>7.024</v>
      </c>
      <c r="AI157" s="48">
        <f t="shared" si="768"/>
        <v>0</v>
      </c>
      <c r="AJ157" s="48">
        <v>3.6625000000000001</v>
      </c>
      <c r="AK157" s="48">
        <f t="shared" si="768"/>
        <v>5.8832032379300347E-2</v>
      </c>
      <c r="AL157" s="48">
        <v>10.7</v>
      </c>
      <c r="AM157" s="48">
        <f t="shared" si="768"/>
        <v>-9.2592592592594114E-3</v>
      </c>
      <c r="AN157" s="48"/>
      <c r="AO157" s="48" t="e">
        <f t="shared" si="768"/>
        <v>#DIV/0!</v>
      </c>
      <c r="AP157" s="48"/>
      <c r="AQ157" s="48" t="e">
        <f t="shared" si="768"/>
        <v>#DIV/0!</v>
      </c>
      <c r="AR157" s="48">
        <v>11.9648</v>
      </c>
      <c r="AS157" s="48">
        <f t="shared" si="768"/>
        <v>-1.0412962028666595E-2</v>
      </c>
      <c r="AT157" s="48"/>
      <c r="AU157" s="48" t="e">
        <f t="shared" si="768"/>
        <v>#DIV/0!</v>
      </c>
      <c r="AV157" s="48">
        <v>27.107600000000001</v>
      </c>
      <c r="AW157" s="48">
        <f t="shared" si="768"/>
        <v>-8.888255145206414E-3</v>
      </c>
      <c r="AX157" s="48">
        <v>67.104699999999994</v>
      </c>
      <c r="AY157" s="48">
        <f t="shared" si="768"/>
        <v>7.3527093788325892E-3</v>
      </c>
    </row>
    <row r="158" spans="1:51" outlineLevel="1" x14ac:dyDescent="0.2">
      <c r="A158" s="136">
        <v>42446</v>
      </c>
      <c r="B158" s="48">
        <v>16.015699999999999</v>
      </c>
      <c r="C158" s="48">
        <f t="shared" si="638"/>
        <v>0</v>
      </c>
      <c r="D158" s="48">
        <v>18.517499999999998</v>
      </c>
      <c r="E158" s="48">
        <f t="shared" si="638"/>
        <v>-2.3075827358625012E-2</v>
      </c>
      <c r="F158" s="48">
        <v>50.259900000000002</v>
      </c>
      <c r="G158" s="48">
        <f t="shared" ref="G158:K158" si="769">F158/F157-1</f>
        <v>9.3464137605558939E-3</v>
      </c>
      <c r="H158">
        <v>11.471</v>
      </c>
      <c r="I158" s="48">
        <f t="shared" si="633"/>
        <v>-6.4097011693373673E-3</v>
      </c>
      <c r="J158" s="48">
        <v>20.442900000000002</v>
      </c>
      <c r="K158" s="48">
        <f t="shared" si="769"/>
        <v>-6.6183652346312183E-3</v>
      </c>
      <c r="L158" s="48">
        <v>15.1913</v>
      </c>
      <c r="M158" s="48">
        <f t="shared" ref="M158:O158" si="770">L158/L157-1</f>
        <v>-6.2472198236386278E-3</v>
      </c>
      <c r="N158" s="48">
        <v>5.8483999999999998</v>
      </c>
      <c r="O158" s="48">
        <f t="shared" si="770"/>
        <v>0</v>
      </c>
      <c r="P158" s="48">
        <v>20.348600000000001</v>
      </c>
      <c r="Q158" s="48">
        <f t="shared" ref="Q158" si="771">P158/P157-1</f>
        <v>0</v>
      </c>
      <c r="R158" s="48">
        <v>10.086499999999999</v>
      </c>
      <c r="S158" s="48">
        <f t="shared" ref="S158:U158" si="772">R158/R157-1</f>
        <v>4.1713955757320953E-3</v>
      </c>
      <c r="T158" s="48">
        <v>45.568399999999997</v>
      </c>
      <c r="U158" s="48">
        <f t="shared" si="772"/>
        <v>-6.8479118445772258E-3</v>
      </c>
      <c r="V158" s="48"/>
      <c r="W158" s="48"/>
      <c r="X158" s="48">
        <v>6.7279</v>
      </c>
      <c r="Y158" s="48">
        <f t="shared" ref="Y158:AY158" si="773">X158/X157-1</f>
        <v>7.0500538857622974E-3</v>
      </c>
      <c r="Z158" s="48">
        <v>7.6310000000000002</v>
      </c>
      <c r="AA158" s="48">
        <f t="shared" si="773"/>
        <v>7.8184843762383327E-3</v>
      </c>
      <c r="AB158" s="48">
        <v>22.1203</v>
      </c>
      <c r="AC158" s="48">
        <f t="shared" si="773"/>
        <v>2.0157819875157301E-3</v>
      </c>
      <c r="AD158" s="48">
        <v>30.689</v>
      </c>
      <c r="AE158" s="48">
        <f t="shared" si="773"/>
        <v>4.8780654509664512E-2</v>
      </c>
      <c r="AF158" s="48">
        <v>10.4071</v>
      </c>
      <c r="AG158" s="48">
        <f t="shared" si="773"/>
        <v>0</v>
      </c>
      <c r="AH158" s="48">
        <v>6.9672999999999998</v>
      </c>
      <c r="AI158" s="48">
        <f t="shared" si="773"/>
        <v>-8.072323462414599E-3</v>
      </c>
      <c r="AJ158" s="48">
        <v>3.6625000000000001</v>
      </c>
      <c r="AK158" s="48">
        <f t="shared" si="773"/>
        <v>0</v>
      </c>
      <c r="AL158" s="48">
        <v>10.8</v>
      </c>
      <c r="AM158" s="48">
        <f t="shared" si="773"/>
        <v>9.3457943925234765E-3</v>
      </c>
      <c r="AN158" s="48"/>
      <c r="AO158" s="48" t="e">
        <f t="shared" si="773"/>
        <v>#DIV/0!</v>
      </c>
      <c r="AP158" s="48"/>
      <c r="AQ158" s="48" t="e">
        <f t="shared" si="773"/>
        <v>#DIV/0!</v>
      </c>
      <c r="AR158" s="48">
        <v>11.880800000000001</v>
      </c>
      <c r="AS158" s="48">
        <f t="shared" si="773"/>
        <v>-7.0205937416421005E-3</v>
      </c>
      <c r="AT158" s="48"/>
      <c r="AU158" s="48" t="e">
        <f t="shared" si="773"/>
        <v>#DIV/0!</v>
      </c>
      <c r="AV158" s="48">
        <v>27.3507</v>
      </c>
      <c r="AW158" s="48">
        <f t="shared" si="773"/>
        <v>8.9679647036255972E-3</v>
      </c>
      <c r="AX158" s="48">
        <v>67.594499999999996</v>
      </c>
      <c r="AY158" s="48">
        <f t="shared" si="773"/>
        <v>7.299041646859239E-3</v>
      </c>
    </row>
    <row r="159" spans="1:51" outlineLevel="1" x14ac:dyDescent="0.2">
      <c r="A159" s="136">
        <v>42447</v>
      </c>
      <c r="B159" s="48">
        <v>15.9252</v>
      </c>
      <c r="C159" s="48">
        <f t="shared" si="638"/>
        <v>-5.6507052454778384E-3</v>
      </c>
      <c r="D159" s="48">
        <v>18.7362</v>
      </c>
      <c r="E159" s="48">
        <f t="shared" si="638"/>
        <v>1.1810449574726656E-2</v>
      </c>
      <c r="F159" s="48">
        <v>49.794499999999999</v>
      </c>
      <c r="G159" s="48">
        <f t="shared" ref="G159:K159" si="774">F159/F158-1</f>
        <v>-9.2598672102411905E-3</v>
      </c>
      <c r="H159">
        <v>12.2111</v>
      </c>
      <c r="I159" s="48">
        <f t="shared" si="633"/>
        <v>6.4519222386888675E-2</v>
      </c>
      <c r="J159" s="48">
        <v>19.761399999999998</v>
      </c>
      <c r="K159" s="48">
        <f t="shared" si="774"/>
        <v>-3.3336757505050829E-2</v>
      </c>
      <c r="L159" s="48">
        <v>15.1913</v>
      </c>
      <c r="M159" s="48">
        <f t="shared" ref="M159:O159" si="775">L159/L158-1</f>
        <v>0</v>
      </c>
      <c r="N159" s="48">
        <v>5.8483999999999998</v>
      </c>
      <c r="O159" s="48">
        <f t="shared" si="775"/>
        <v>0</v>
      </c>
      <c r="P159" s="48">
        <v>20.684200000000001</v>
      </c>
      <c r="Q159" s="48">
        <f t="shared" ref="Q159" si="776">P159/P158-1</f>
        <v>1.6492535112980766E-2</v>
      </c>
      <c r="R159" s="48">
        <v>9.9609000000000005</v>
      </c>
      <c r="S159" s="48">
        <f t="shared" ref="S159:U159" si="777">R159/R158-1</f>
        <v>-1.2452287711297139E-2</v>
      </c>
      <c r="T159" s="48">
        <v>44.939799999999998</v>
      </c>
      <c r="U159" s="48">
        <f t="shared" si="777"/>
        <v>-1.3794647167774121E-2</v>
      </c>
      <c r="V159" s="48"/>
      <c r="W159" s="48"/>
      <c r="X159" s="48">
        <v>6.4926000000000004</v>
      </c>
      <c r="Y159" s="48">
        <f t="shared" ref="Y159:AY159" si="778">X159/X158-1</f>
        <v>-3.4973765959660508E-2</v>
      </c>
      <c r="Z159" s="48">
        <v>7.6310000000000002</v>
      </c>
      <c r="AA159" s="48">
        <f t="shared" si="778"/>
        <v>0</v>
      </c>
      <c r="AB159" s="48">
        <v>21.808700000000002</v>
      </c>
      <c r="AC159" s="48">
        <f t="shared" si="778"/>
        <v>-1.4086608228640607E-2</v>
      </c>
      <c r="AD159" s="48">
        <v>32.116399999999999</v>
      </c>
      <c r="AE159" s="48">
        <f t="shared" si="778"/>
        <v>4.6511779464954772E-2</v>
      </c>
      <c r="AF159" s="48">
        <v>10.290800000000001</v>
      </c>
      <c r="AG159" s="48">
        <f t="shared" si="778"/>
        <v>-1.1175063178022637E-2</v>
      </c>
      <c r="AH159" s="48">
        <v>6.9672999999999998</v>
      </c>
      <c r="AI159" s="48">
        <f t="shared" si="778"/>
        <v>0</v>
      </c>
      <c r="AJ159" s="48">
        <v>3.7134</v>
      </c>
      <c r="AK159" s="48">
        <f t="shared" si="778"/>
        <v>1.3897610921501657E-2</v>
      </c>
      <c r="AL159" s="48">
        <v>10.4</v>
      </c>
      <c r="AM159" s="48">
        <f t="shared" si="778"/>
        <v>-3.703703703703709E-2</v>
      </c>
      <c r="AN159" s="48"/>
      <c r="AO159" s="48" t="e">
        <f t="shared" si="778"/>
        <v>#DIV/0!</v>
      </c>
      <c r="AP159" s="48"/>
      <c r="AQ159" s="48" t="e">
        <f t="shared" si="778"/>
        <v>#DIV/0!</v>
      </c>
      <c r="AR159" s="48">
        <v>11.9648</v>
      </c>
      <c r="AS159" s="48">
        <f t="shared" si="778"/>
        <v>7.07023096087811E-3</v>
      </c>
      <c r="AT159" s="48"/>
      <c r="AU159" s="48" t="e">
        <f t="shared" si="778"/>
        <v>#DIV/0!</v>
      </c>
      <c r="AV159" s="48">
        <v>26.803699999999999</v>
      </c>
      <c r="AW159" s="48">
        <f t="shared" si="778"/>
        <v>-1.9999488130102772E-2</v>
      </c>
      <c r="AX159" s="48">
        <v>67.594499999999996</v>
      </c>
      <c r="AY159" s="48">
        <f t="shared" si="778"/>
        <v>0</v>
      </c>
    </row>
    <row r="160" spans="1:51" outlineLevel="1" x14ac:dyDescent="0.2">
      <c r="A160" s="136">
        <v>42450</v>
      </c>
      <c r="B160" s="48">
        <v>15.9252</v>
      </c>
      <c r="C160" s="48">
        <f t="shared" si="638"/>
        <v>0</v>
      </c>
      <c r="D160" s="48">
        <v>18.517499999999998</v>
      </c>
      <c r="E160" s="48">
        <f t="shared" si="638"/>
        <v>-1.1672591026995915E-2</v>
      </c>
      <c r="F160" s="48">
        <v>49.3292</v>
      </c>
      <c r="G160" s="48">
        <f t="shared" ref="G160:K160" si="779">F160/F159-1</f>
        <v>-9.3444055066322917E-3</v>
      </c>
      <c r="H160">
        <v>12.4331</v>
      </c>
      <c r="I160" s="48">
        <f t="shared" si="633"/>
        <v>1.8180180327734607E-2</v>
      </c>
      <c r="J160" s="48">
        <v>19.4207</v>
      </c>
      <c r="K160" s="48">
        <f t="shared" si="779"/>
        <v>-1.7240681328245855E-2</v>
      </c>
      <c r="L160" s="48">
        <v>15.1913</v>
      </c>
      <c r="M160" s="48">
        <f t="shared" ref="M160:O160" si="780">L160/L159-1</f>
        <v>0</v>
      </c>
      <c r="N160" s="48">
        <v>5.7733999999999996</v>
      </c>
      <c r="O160" s="48">
        <f t="shared" si="780"/>
        <v>-1.2824020244853296E-2</v>
      </c>
      <c r="P160" s="48">
        <v>20.642199999999999</v>
      </c>
      <c r="Q160" s="48">
        <f t="shared" ref="Q160" si="781">P160/P159-1</f>
        <v>-2.0305353844964902E-3</v>
      </c>
      <c r="R160" s="48">
        <v>9.7516999999999996</v>
      </c>
      <c r="S160" s="48">
        <f t="shared" ref="S160:U160" si="782">R160/R159-1</f>
        <v>-2.1002118282484661E-2</v>
      </c>
      <c r="T160" s="48">
        <v>43.997</v>
      </c>
      <c r="U160" s="48">
        <f t="shared" si="782"/>
        <v>-2.0979176587345716E-2</v>
      </c>
      <c r="V160" s="48"/>
      <c r="W160" s="48"/>
      <c r="X160" s="48">
        <v>6.7748999999999997</v>
      </c>
      <c r="Y160" s="48">
        <f t="shared" ref="Y160:AY160" si="783">X160/X159-1</f>
        <v>4.3480269845670438E-2</v>
      </c>
      <c r="Z160" s="48">
        <v>7.6310000000000002</v>
      </c>
      <c r="AA160" s="48">
        <f t="shared" si="783"/>
        <v>0</v>
      </c>
      <c r="AB160" s="48">
        <v>21.808700000000002</v>
      </c>
      <c r="AC160" s="48">
        <f t="shared" si="783"/>
        <v>0</v>
      </c>
      <c r="AD160" s="48">
        <v>31.937999999999999</v>
      </c>
      <c r="AE160" s="48">
        <f t="shared" si="783"/>
        <v>-5.5547944352417611E-3</v>
      </c>
      <c r="AF160" s="48">
        <v>10.1746</v>
      </c>
      <c r="AG160" s="48">
        <f t="shared" si="783"/>
        <v>-1.12916391339839E-2</v>
      </c>
      <c r="AH160" s="48">
        <v>6.9107000000000003</v>
      </c>
      <c r="AI160" s="48">
        <f t="shared" si="783"/>
        <v>-8.1236633990210416E-3</v>
      </c>
      <c r="AJ160" s="48">
        <v>3.6625000000000001</v>
      </c>
      <c r="AK160" s="48">
        <f t="shared" si="783"/>
        <v>-1.3707114773522933E-2</v>
      </c>
      <c r="AL160" s="48">
        <v>10.6</v>
      </c>
      <c r="AM160" s="48">
        <f t="shared" si="783"/>
        <v>1.9230769230769162E-2</v>
      </c>
      <c r="AN160" s="48"/>
      <c r="AO160" s="48" t="e">
        <f t="shared" si="783"/>
        <v>#DIV/0!</v>
      </c>
      <c r="AP160" s="48"/>
      <c r="AQ160" s="48" t="e">
        <f t="shared" si="783"/>
        <v>#DIV/0!</v>
      </c>
      <c r="AR160" s="48">
        <v>11.503</v>
      </c>
      <c r="AS160" s="48">
        <f t="shared" si="783"/>
        <v>-3.8596549879647002E-2</v>
      </c>
      <c r="AT160" s="48"/>
      <c r="AU160" s="48" t="e">
        <f t="shared" si="783"/>
        <v>#DIV/0!</v>
      </c>
      <c r="AV160" s="48">
        <v>27.472200000000001</v>
      </c>
      <c r="AW160" s="48">
        <f t="shared" si="783"/>
        <v>2.4940586560810774E-2</v>
      </c>
      <c r="AX160" s="48">
        <v>66.125100000000003</v>
      </c>
      <c r="AY160" s="48">
        <f t="shared" si="783"/>
        <v>-2.1738455051816263E-2</v>
      </c>
    </row>
    <row r="161" spans="1:51" outlineLevel="1" x14ac:dyDescent="0.2">
      <c r="A161" s="136">
        <v>42451</v>
      </c>
      <c r="B161" s="48">
        <v>15.6538</v>
      </c>
      <c r="C161" s="48">
        <f t="shared" si="638"/>
        <v>-1.7042172154823843E-2</v>
      </c>
      <c r="D161" s="48">
        <v>18.590399999999999</v>
      </c>
      <c r="E161" s="48">
        <f t="shared" si="638"/>
        <v>3.9368165249089593E-3</v>
      </c>
      <c r="F161" s="48">
        <v>49.794499999999999</v>
      </c>
      <c r="G161" s="48">
        <f t="shared" ref="G161:K161" si="784">F161/F160-1</f>
        <v>9.4325470512393039E-3</v>
      </c>
      <c r="H161">
        <v>12.507099999999999</v>
      </c>
      <c r="I161" s="48">
        <f t="shared" si="633"/>
        <v>5.9518543243439748E-3</v>
      </c>
      <c r="J161" s="48">
        <v>20.1021</v>
      </c>
      <c r="K161" s="48">
        <f t="shared" si="784"/>
        <v>3.5086273924214817E-2</v>
      </c>
      <c r="L161" s="48">
        <v>15.525700000000001</v>
      </c>
      <c r="M161" s="48">
        <f t="shared" ref="M161:O161" si="785">L161/L160-1</f>
        <v>2.2012599316714176E-2</v>
      </c>
      <c r="N161" s="48">
        <v>5.6985000000000001</v>
      </c>
      <c r="O161" s="48">
        <f t="shared" si="785"/>
        <v>-1.2973291301486056E-2</v>
      </c>
      <c r="P161" s="48">
        <v>20.432500000000001</v>
      </c>
      <c r="Q161" s="48">
        <f t="shared" ref="Q161" si="786">P161/P160-1</f>
        <v>-1.0158800903004472E-2</v>
      </c>
      <c r="R161" s="48">
        <v>9.6679999999999993</v>
      </c>
      <c r="S161" s="48">
        <f t="shared" ref="S161:U161" si="787">R161/R160-1</f>
        <v>-8.5831188408175274E-3</v>
      </c>
      <c r="T161" s="48">
        <v>43.997</v>
      </c>
      <c r="U161" s="48">
        <f t="shared" si="787"/>
        <v>0</v>
      </c>
      <c r="V161" s="48"/>
      <c r="W161" s="48"/>
      <c r="X161" s="48">
        <v>6.7279</v>
      </c>
      <c r="Y161" s="48">
        <f t="shared" ref="Y161:AY161" si="788">X161/X160-1</f>
        <v>-6.9373717693249626E-3</v>
      </c>
      <c r="Z161" s="48">
        <v>7.8085000000000004</v>
      </c>
      <c r="AA161" s="48">
        <f t="shared" si="788"/>
        <v>2.3260385270606809E-2</v>
      </c>
      <c r="AB161" s="48">
        <v>21.8977</v>
      </c>
      <c r="AC161" s="48">
        <f t="shared" si="788"/>
        <v>4.0809401752510688E-3</v>
      </c>
      <c r="AD161" s="48">
        <v>31.937999999999999</v>
      </c>
      <c r="AE161" s="48">
        <f t="shared" si="788"/>
        <v>0</v>
      </c>
      <c r="AF161" s="48">
        <v>10.1114</v>
      </c>
      <c r="AG161" s="48">
        <f t="shared" si="788"/>
        <v>-6.2115463998584364E-3</v>
      </c>
      <c r="AH161" s="48">
        <v>6.9107000000000003</v>
      </c>
      <c r="AI161" s="48">
        <f t="shared" si="788"/>
        <v>0</v>
      </c>
      <c r="AJ161" s="48">
        <v>3.6625000000000001</v>
      </c>
      <c r="AK161" s="48">
        <f t="shared" si="788"/>
        <v>0</v>
      </c>
      <c r="AL161" s="48">
        <v>10.6</v>
      </c>
      <c r="AM161" s="48">
        <f t="shared" si="788"/>
        <v>0</v>
      </c>
      <c r="AN161" s="48"/>
      <c r="AO161" s="48" t="e">
        <f t="shared" si="788"/>
        <v>#DIV/0!</v>
      </c>
      <c r="AP161" s="48"/>
      <c r="AQ161" s="48" t="e">
        <f t="shared" si="788"/>
        <v>#DIV/0!</v>
      </c>
      <c r="AR161" s="48">
        <v>11.335100000000001</v>
      </c>
      <c r="AS161" s="48">
        <f t="shared" si="788"/>
        <v>-1.4596192297661403E-2</v>
      </c>
      <c r="AT161" s="48"/>
      <c r="AU161" s="48" t="e">
        <f t="shared" si="788"/>
        <v>#DIV/0!</v>
      </c>
      <c r="AV161" s="48">
        <v>27.654599999999999</v>
      </c>
      <c r="AW161" s="48">
        <f t="shared" si="788"/>
        <v>6.6394391421145116E-3</v>
      </c>
      <c r="AX161" s="48">
        <v>65.145399999999995</v>
      </c>
      <c r="AY161" s="48">
        <f t="shared" si="788"/>
        <v>-1.4815856611181011E-2</v>
      </c>
    </row>
    <row r="162" spans="1:51" outlineLevel="1" x14ac:dyDescent="0.2">
      <c r="A162" s="136">
        <v>42452</v>
      </c>
      <c r="B162" s="48">
        <v>15.9252</v>
      </c>
      <c r="C162" s="48">
        <f t="shared" si="638"/>
        <v>1.7337643255950663E-2</v>
      </c>
      <c r="D162" s="48">
        <v>18.590399999999999</v>
      </c>
      <c r="E162" s="48">
        <f t="shared" si="638"/>
        <v>0</v>
      </c>
      <c r="F162" s="48">
        <v>49.794499999999999</v>
      </c>
      <c r="G162" s="48">
        <f t="shared" ref="G162:K162" si="789">F162/F161-1</f>
        <v>0</v>
      </c>
      <c r="H162">
        <v>12.3591</v>
      </c>
      <c r="I162" s="48">
        <f t="shared" si="633"/>
        <v>-1.1833278697699678E-2</v>
      </c>
      <c r="J162" s="48">
        <v>20.1021</v>
      </c>
      <c r="K162" s="48">
        <f t="shared" si="789"/>
        <v>0</v>
      </c>
      <c r="L162" s="48">
        <v>16.433299999999999</v>
      </c>
      <c r="M162" s="48">
        <f t="shared" ref="M162:O162" si="790">L162/L161-1</f>
        <v>5.8457911720566358E-2</v>
      </c>
      <c r="N162" s="48">
        <v>5.6985000000000001</v>
      </c>
      <c r="O162" s="48">
        <f t="shared" si="790"/>
        <v>0</v>
      </c>
      <c r="P162" s="48">
        <v>20.432500000000001</v>
      </c>
      <c r="Q162" s="48">
        <f t="shared" ref="Q162" si="791">P162/P161-1</f>
        <v>0</v>
      </c>
      <c r="R162" s="48">
        <v>9.7934999999999999</v>
      </c>
      <c r="S162" s="48">
        <f t="shared" ref="S162:U162" si="792">R162/R161-1</f>
        <v>1.2980968142325189E-2</v>
      </c>
      <c r="T162" s="48">
        <v>45.254100000000001</v>
      </c>
      <c r="U162" s="48">
        <f t="shared" si="792"/>
        <v>2.8572402663818108E-2</v>
      </c>
      <c r="V162" s="48"/>
      <c r="W162" s="48"/>
      <c r="X162" s="48">
        <v>6.7279</v>
      </c>
      <c r="Y162" s="48">
        <f t="shared" ref="Y162:AY162" si="793">X162/X161-1</f>
        <v>0</v>
      </c>
      <c r="Z162" s="48">
        <v>7.7492999999999999</v>
      </c>
      <c r="AA162" s="48">
        <f t="shared" si="793"/>
        <v>-7.5814817186400374E-3</v>
      </c>
      <c r="AB162" s="48">
        <v>22.075800000000001</v>
      </c>
      <c r="AC162" s="48">
        <f t="shared" si="793"/>
        <v>8.133274270813784E-3</v>
      </c>
      <c r="AD162" s="48">
        <v>32.830100000000002</v>
      </c>
      <c r="AE162" s="48">
        <f t="shared" si="793"/>
        <v>2.7932243722211814E-2</v>
      </c>
      <c r="AF162" s="48">
        <v>10.1114</v>
      </c>
      <c r="AG162" s="48">
        <f t="shared" si="793"/>
        <v>0</v>
      </c>
      <c r="AH162" s="48">
        <v>6.7407000000000004</v>
      </c>
      <c r="AI162" s="48">
        <f t="shared" si="793"/>
        <v>-2.4599534055884331E-2</v>
      </c>
      <c r="AJ162" s="48">
        <v>3.6625000000000001</v>
      </c>
      <c r="AK162" s="48">
        <f t="shared" si="793"/>
        <v>0</v>
      </c>
      <c r="AL162" s="48">
        <v>10.6</v>
      </c>
      <c r="AM162" s="48">
        <f t="shared" si="793"/>
        <v>0</v>
      </c>
      <c r="AN162" s="48"/>
      <c r="AO162" s="48" t="e">
        <f t="shared" si="793"/>
        <v>#DIV/0!</v>
      </c>
      <c r="AP162" s="48"/>
      <c r="AQ162" s="48" t="e">
        <f t="shared" si="793"/>
        <v>#DIV/0!</v>
      </c>
      <c r="AR162" s="48">
        <v>11.6289</v>
      </c>
      <c r="AS162" s="48">
        <f t="shared" si="793"/>
        <v>2.5919489020828967E-2</v>
      </c>
      <c r="AT162" s="48"/>
      <c r="AU162" s="48" t="e">
        <f t="shared" si="793"/>
        <v>#DIV/0!</v>
      </c>
      <c r="AV162" s="48">
        <v>27.593800000000002</v>
      </c>
      <c r="AW162" s="48">
        <f t="shared" si="793"/>
        <v>-2.1985492467797574E-3</v>
      </c>
      <c r="AX162" s="48">
        <v>65.635300000000001</v>
      </c>
      <c r="AY162" s="48">
        <f t="shared" si="793"/>
        <v>7.5201011890326797E-3</v>
      </c>
    </row>
    <row r="163" spans="1:51" outlineLevel="1" x14ac:dyDescent="0.2">
      <c r="A163" s="136">
        <v>42453</v>
      </c>
      <c r="B163" s="48">
        <v>15.5633</v>
      </c>
      <c r="C163" s="48">
        <f t="shared" si="638"/>
        <v>-2.2724989325094813E-2</v>
      </c>
      <c r="D163" s="48">
        <v>18.371700000000001</v>
      </c>
      <c r="E163" s="48">
        <f t="shared" si="638"/>
        <v>-1.1764136328427433E-2</v>
      </c>
      <c r="F163" s="48">
        <v>48.863799999999998</v>
      </c>
      <c r="G163" s="48">
        <f t="shared" ref="G163:K163" si="794">F163/F162-1</f>
        <v>-1.8690819267188186E-2</v>
      </c>
      <c r="H163">
        <v>12.0631</v>
      </c>
      <c r="I163" s="48">
        <f t="shared" si="633"/>
        <v>-2.3949963994141954E-2</v>
      </c>
      <c r="J163" s="48">
        <v>20.1021</v>
      </c>
      <c r="K163" s="48">
        <f t="shared" si="794"/>
        <v>0</v>
      </c>
      <c r="L163" s="48">
        <v>16.051200000000001</v>
      </c>
      <c r="M163" s="48">
        <f t="shared" ref="M163:O163" si="795">L163/L162-1</f>
        <v>-2.3251568461599148E-2</v>
      </c>
      <c r="N163" s="48">
        <v>5.7733999999999996</v>
      </c>
      <c r="O163" s="48">
        <f t="shared" si="795"/>
        <v>1.3143809774502024E-2</v>
      </c>
      <c r="P163" s="48">
        <v>20.3066</v>
      </c>
      <c r="Q163" s="48">
        <f t="shared" ref="Q163" si="796">P163/P162-1</f>
        <v>-6.1617521106082096E-3</v>
      </c>
      <c r="R163" s="48">
        <v>9.7097999999999995</v>
      </c>
      <c r="S163" s="48">
        <f t="shared" ref="S163:U163" si="797">R163/R162-1</f>
        <v>-8.5464849134629928E-3</v>
      </c>
      <c r="T163" s="48">
        <v>46.196899999999999</v>
      </c>
      <c r="U163" s="48">
        <f t="shared" si="797"/>
        <v>2.083347144236658E-2</v>
      </c>
      <c r="V163" s="48"/>
      <c r="W163" s="48"/>
      <c r="X163" s="48">
        <v>6.7279</v>
      </c>
      <c r="Y163" s="48">
        <f t="shared" ref="Y163:AY163" si="798">X163/X162-1</f>
        <v>0</v>
      </c>
      <c r="Z163" s="48">
        <v>7.8085000000000004</v>
      </c>
      <c r="AA163" s="48">
        <f t="shared" si="798"/>
        <v>7.639399687713766E-3</v>
      </c>
      <c r="AB163" s="48">
        <v>22.075800000000001</v>
      </c>
      <c r="AC163" s="48">
        <f t="shared" si="798"/>
        <v>0</v>
      </c>
      <c r="AD163" s="48">
        <v>32.473300000000002</v>
      </c>
      <c r="AE163" s="48">
        <f t="shared" si="798"/>
        <v>-1.0868075333306915E-2</v>
      </c>
      <c r="AF163" s="48">
        <v>10.1114</v>
      </c>
      <c r="AG163" s="48">
        <f t="shared" si="798"/>
        <v>0</v>
      </c>
      <c r="AH163" s="48">
        <v>6.4009</v>
      </c>
      <c r="AI163" s="48">
        <f t="shared" si="798"/>
        <v>-5.0410194786891571E-2</v>
      </c>
      <c r="AJ163" s="48">
        <v>3.7134</v>
      </c>
      <c r="AK163" s="48">
        <f t="shared" si="798"/>
        <v>1.3897610921501657E-2</v>
      </c>
      <c r="AL163" s="48">
        <v>10.3</v>
      </c>
      <c r="AM163" s="48">
        <f t="shared" si="798"/>
        <v>-2.8301886792452713E-2</v>
      </c>
      <c r="AN163" s="48"/>
      <c r="AO163" s="48" t="e">
        <f t="shared" si="798"/>
        <v>#DIV/0!</v>
      </c>
      <c r="AP163" s="48"/>
      <c r="AQ163" s="48" t="e">
        <f t="shared" si="798"/>
        <v>#DIV/0!</v>
      </c>
      <c r="AR163" s="48">
        <v>11.6709</v>
      </c>
      <c r="AS163" s="48">
        <f t="shared" si="798"/>
        <v>3.6116915615407308E-3</v>
      </c>
      <c r="AT163" s="48"/>
      <c r="AU163" s="48" t="e">
        <f t="shared" si="798"/>
        <v>#DIV/0!</v>
      </c>
      <c r="AV163" s="48">
        <v>27.4115</v>
      </c>
      <c r="AW163" s="48">
        <f t="shared" si="798"/>
        <v>-6.6065565453109487E-3</v>
      </c>
      <c r="AX163" s="48">
        <v>66.125100000000003</v>
      </c>
      <c r="AY163" s="48">
        <f t="shared" si="798"/>
        <v>7.4624477986693361E-3</v>
      </c>
    </row>
    <row r="164" spans="1:51" outlineLevel="1" x14ac:dyDescent="0.2">
      <c r="A164" s="136">
        <v>42454</v>
      </c>
      <c r="B164" s="48">
        <v>15.6538</v>
      </c>
      <c r="C164" s="48">
        <f t="shared" si="638"/>
        <v>5.814962122429046E-3</v>
      </c>
      <c r="D164" s="48">
        <v>18.371700000000001</v>
      </c>
      <c r="E164" s="48">
        <f t="shared" si="638"/>
        <v>0</v>
      </c>
      <c r="F164" s="48">
        <v>48.863799999999998</v>
      </c>
      <c r="G164" s="48">
        <f t="shared" ref="G164:K164" si="799">F164/F163-1</f>
        <v>0</v>
      </c>
      <c r="H164">
        <v>12.0631</v>
      </c>
      <c r="I164" s="48">
        <f t="shared" si="633"/>
        <v>0</v>
      </c>
      <c r="J164" s="48">
        <v>19.761399999999998</v>
      </c>
      <c r="K164" s="48">
        <f t="shared" si="799"/>
        <v>-1.6948478019709445E-2</v>
      </c>
      <c r="L164" s="48">
        <v>16.0989</v>
      </c>
      <c r="M164" s="48">
        <f t="shared" ref="M164:O164" si="800">L164/L163-1</f>
        <v>2.971740430621983E-3</v>
      </c>
      <c r="N164" s="48">
        <v>5.6985000000000001</v>
      </c>
      <c r="O164" s="48">
        <f t="shared" si="800"/>
        <v>-1.2973291301486056E-2</v>
      </c>
      <c r="P164" s="48">
        <v>20.096800000000002</v>
      </c>
      <c r="Q164" s="48">
        <f t="shared" ref="Q164" si="801">P164/P163-1</f>
        <v>-1.0331616321786918E-2</v>
      </c>
      <c r="R164" s="48">
        <v>9.6260999999999992</v>
      </c>
      <c r="S164" s="48">
        <f t="shared" ref="S164:U164" si="802">R164/R163-1</f>
        <v>-8.6201569548292056E-3</v>
      </c>
      <c r="T164" s="48">
        <v>46.511200000000002</v>
      </c>
      <c r="U164" s="48">
        <f t="shared" si="802"/>
        <v>6.8034868140502969E-3</v>
      </c>
      <c r="V164" s="48"/>
      <c r="W164" s="48"/>
      <c r="X164" s="48">
        <v>6.7279</v>
      </c>
      <c r="Y164" s="48">
        <f t="shared" ref="Y164:AY164" si="803">X164/X163-1</f>
        <v>0</v>
      </c>
      <c r="Z164" s="48">
        <v>7.6901999999999999</v>
      </c>
      <c r="AA164" s="48">
        <f t="shared" si="803"/>
        <v>-1.515015688032284E-2</v>
      </c>
      <c r="AB164" s="48">
        <v>22.031300000000002</v>
      </c>
      <c r="AC164" s="48">
        <f t="shared" si="803"/>
        <v>-2.0157819875157301E-3</v>
      </c>
      <c r="AD164" s="48">
        <v>32.830100000000002</v>
      </c>
      <c r="AE164" s="48">
        <f t="shared" si="803"/>
        <v>1.0987488182599314E-2</v>
      </c>
      <c r="AF164" s="48">
        <v>9.7934999999999999</v>
      </c>
      <c r="AG164" s="48">
        <f t="shared" si="803"/>
        <v>-3.143976106177182E-2</v>
      </c>
      <c r="AH164" s="48">
        <v>6.2309000000000001</v>
      </c>
      <c r="AI164" s="48">
        <f t="shared" si="803"/>
        <v>-2.6558765173647414E-2</v>
      </c>
      <c r="AJ164" s="48">
        <v>3.7134</v>
      </c>
      <c r="AK164" s="48">
        <f t="shared" si="803"/>
        <v>0</v>
      </c>
      <c r="AL164" s="48">
        <v>10.4</v>
      </c>
      <c r="AM164" s="48">
        <f t="shared" si="803"/>
        <v>9.7087378640776656E-3</v>
      </c>
      <c r="AN164" s="48"/>
      <c r="AO164" s="48" t="e">
        <f t="shared" si="803"/>
        <v>#DIV/0!</v>
      </c>
      <c r="AP164" s="48"/>
      <c r="AQ164" s="48" t="e">
        <f t="shared" si="803"/>
        <v>#DIV/0!</v>
      </c>
      <c r="AR164" s="48">
        <v>11.712899999999999</v>
      </c>
      <c r="AS164" s="48">
        <f t="shared" si="803"/>
        <v>3.5986941881087642E-3</v>
      </c>
      <c r="AT164" s="48"/>
      <c r="AU164" s="48" t="e">
        <f t="shared" si="803"/>
        <v>#DIV/0!</v>
      </c>
      <c r="AV164" s="48">
        <v>27.8369</v>
      </c>
      <c r="AW164" s="48">
        <f t="shared" si="803"/>
        <v>1.5519033982087871E-2</v>
      </c>
      <c r="AX164" s="48">
        <v>65.635300000000001</v>
      </c>
      <c r="AY164" s="48">
        <f t="shared" si="803"/>
        <v>-7.4071721630667442E-3</v>
      </c>
    </row>
    <row r="165" spans="1:51" outlineLevel="1" x14ac:dyDescent="0.2">
      <c r="A165" s="136">
        <v>42457</v>
      </c>
      <c r="B165" s="48">
        <v>15.5633</v>
      </c>
      <c r="C165" s="48">
        <f t="shared" si="638"/>
        <v>-5.781343827057972E-3</v>
      </c>
      <c r="D165" s="48">
        <v>18.152999999999999</v>
      </c>
      <c r="E165" s="48">
        <f t="shared" si="638"/>
        <v>-1.1904178709645885E-2</v>
      </c>
      <c r="F165" s="48">
        <v>49.3292</v>
      </c>
      <c r="G165" s="48">
        <f t="shared" ref="G165:K165" si="804">F165/F164-1</f>
        <v>9.5244332205026705E-3</v>
      </c>
      <c r="H165">
        <v>12.4331</v>
      </c>
      <c r="I165" s="48">
        <f t="shared" si="633"/>
        <v>3.0672049473186691E-2</v>
      </c>
      <c r="J165" s="48">
        <v>19.8977</v>
      </c>
      <c r="K165" s="48">
        <f t="shared" si="804"/>
        <v>6.8972846053418913E-3</v>
      </c>
      <c r="L165" s="48">
        <v>16.911000000000001</v>
      </c>
      <c r="M165" s="48">
        <f t="shared" ref="M165:O165" si="805">L165/L164-1</f>
        <v>5.0444440303374805E-2</v>
      </c>
      <c r="N165" s="48">
        <v>5.6985000000000001</v>
      </c>
      <c r="O165" s="48">
        <f t="shared" si="805"/>
        <v>0</v>
      </c>
      <c r="P165" s="48">
        <v>20.1388</v>
      </c>
      <c r="Q165" s="48">
        <f t="shared" ref="Q165" si="806">P165/P164-1</f>
        <v>2.0898849568089517E-3</v>
      </c>
      <c r="R165" s="48">
        <v>9.6679999999999993</v>
      </c>
      <c r="S165" s="48">
        <f t="shared" ref="S165:U165" si="807">R165/R164-1</f>
        <v>4.3527492961843439E-3</v>
      </c>
      <c r="T165" s="48">
        <v>46.825400000000002</v>
      </c>
      <c r="U165" s="48">
        <f t="shared" si="807"/>
        <v>6.7553621493317006E-3</v>
      </c>
      <c r="V165" s="48"/>
      <c r="W165" s="48"/>
      <c r="X165" s="48">
        <v>7.0571999999999999</v>
      </c>
      <c r="Y165" s="48">
        <f t="shared" ref="Y165:AY165" si="808">X165/X164-1</f>
        <v>4.8945436168789547E-2</v>
      </c>
      <c r="Z165" s="48">
        <v>7.6901999999999999</v>
      </c>
      <c r="AA165" s="48">
        <f t="shared" si="808"/>
        <v>0</v>
      </c>
      <c r="AB165" s="48">
        <v>21.986799999999999</v>
      </c>
      <c r="AC165" s="48">
        <f t="shared" si="808"/>
        <v>-2.019853571963659E-3</v>
      </c>
      <c r="AD165" s="48">
        <v>34.2575</v>
      </c>
      <c r="AE165" s="48">
        <f t="shared" si="808"/>
        <v>4.3478393303705953E-2</v>
      </c>
      <c r="AF165" s="48">
        <v>9.5390999999999995</v>
      </c>
      <c r="AG165" s="48">
        <f t="shared" si="808"/>
        <v>-2.5976412926941417E-2</v>
      </c>
      <c r="AH165" s="48">
        <v>6.2876000000000003</v>
      </c>
      <c r="AI165" s="48">
        <f t="shared" si="808"/>
        <v>9.099809016354099E-3</v>
      </c>
      <c r="AJ165" s="48">
        <v>3.7642000000000002</v>
      </c>
      <c r="AK165" s="48">
        <f t="shared" si="808"/>
        <v>1.3680185274950185E-2</v>
      </c>
      <c r="AL165" s="48">
        <v>10.3</v>
      </c>
      <c r="AM165" s="48">
        <f t="shared" si="808"/>
        <v>-9.6153846153845812E-3</v>
      </c>
      <c r="AN165" s="48"/>
      <c r="AO165" s="48" t="e">
        <f t="shared" si="808"/>
        <v>#DIV/0!</v>
      </c>
      <c r="AP165" s="48"/>
      <c r="AQ165" s="48" t="e">
        <f t="shared" si="808"/>
        <v>#DIV/0!</v>
      </c>
      <c r="AR165" s="48">
        <v>11.754899999999999</v>
      </c>
      <c r="AS165" s="48">
        <f t="shared" si="808"/>
        <v>3.5857900263811526E-3</v>
      </c>
      <c r="AT165" s="48"/>
      <c r="AU165" s="48" t="e">
        <f t="shared" si="808"/>
        <v>#DIV/0!</v>
      </c>
      <c r="AV165" s="48">
        <v>28.383900000000001</v>
      </c>
      <c r="AW165" s="48">
        <f t="shared" si="808"/>
        <v>1.9650176564200761E-2</v>
      </c>
      <c r="AX165" s="48">
        <v>66.125100000000003</v>
      </c>
      <c r="AY165" s="48">
        <f t="shared" si="808"/>
        <v>7.4624477986693361E-3</v>
      </c>
    </row>
    <row r="166" spans="1:51" outlineLevel="1" x14ac:dyDescent="0.2">
      <c r="A166" s="136">
        <v>42458</v>
      </c>
      <c r="B166" s="48">
        <v>15.2918</v>
      </c>
      <c r="C166" s="48">
        <f t="shared" si="638"/>
        <v>-1.7444886367287138E-2</v>
      </c>
      <c r="D166" s="48">
        <v>18.2988</v>
      </c>
      <c r="E166" s="48">
        <f t="shared" si="638"/>
        <v>8.0317302925136946E-3</v>
      </c>
      <c r="F166" s="48">
        <v>48.398400000000002</v>
      </c>
      <c r="G166" s="48">
        <f t="shared" ref="G166:K166" si="809">F166/F165-1</f>
        <v>-1.8869148496225341E-2</v>
      </c>
      <c r="H166">
        <v>12.4331</v>
      </c>
      <c r="I166" s="48">
        <f t="shared" si="633"/>
        <v>0</v>
      </c>
      <c r="J166" s="48">
        <v>19.8977</v>
      </c>
      <c r="K166" s="48">
        <f t="shared" si="809"/>
        <v>0</v>
      </c>
      <c r="L166" s="48">
        <v>16.72</v>
      </c>
      <c r="M166" s="48">
        <f t="shared" ref="M166:O166" si="810">L166/L165-1</f>
        <v>-1.1294423747856608E-2</v>
      </c>
      <c r="N166" s="48">
        <v>5.5484999999999998</v>
      </c>
      <c r="O166" s="48">
        <f t="shared" si="810"/>
        <v>-2.6322716504343258E-2</v>
      </c>
      <c r="P166" s="48">
        <v>19.928999999999998</v>
      </c>
      <c r="Q166" s="48">
        <f t="shared" ref="Q166" si="811">P166/P165-1</f>
        <v>-1.0417701153991321E-2</v>
      </c>
      <c r="R166" s="48">
        <v>9.6260999999999992</v>
      </c>
      <c r="S166" s="48">
        <f t="shared" ref="S166:U166" si="812">R166/R165-1</f>
        <v>-4.3338849813818747E-3</v>
      </c>
      <c r="T166" s="48">
        <v>45.568399999999997</v>
      </c>
      <c r="U166" s="48">
        <f t="shared" si="812"/>
        <v>-2.6844404959701418E-2</v>
      </c>
      <c r="V166" s="48"/>
      <c r="W166" s="48"/>
      <c r="X166" s="48">
        <v>7.1043000000000003</v>
      </c>
      <c r="Y166" s="48">
        <f t="shared" ref="Y166:AY166" si="813">X166/X165-1</f>
        <v>6.6740350280565242E-3</v>
      </c>
      <c r="Z166" s="48">
        <v>7.7492999999999999</v>
      </c>
      <c r="AA166" s="48">
        <f t="shared" si="813"/>
        <v>7.6851057189670779E-3</v>
      </c>
      <c r="AB166" s="48">
        <v>21.586200000000002</v>
      </c>
      <c r="AC166" s="48">
        <f t="shared" si="813"/>
        <v>-1.8220022922844525E-2</v>
      </c>
      <c r="AD166" s="48">
        <v>34.971200000000003</v>
      </c>
      <c r="AE166" s="48">
        <f t="shared" si="813"/>
        <v>2.0833394147267148E-2</v>
      </c>
      <c r="AF166" s="48">
        <v>10.175000000000001</v>
      </c>
      <c r="AG166" s="48">
        <f t="shared" si="813"/>
        <v>6.6662473398958033E-2</v>
      </c>
      <c r="AH166" s="48">
        <v>6.0609999999999999</v>
      </c>
      <c r="AI166" s="48">
        <f t="shared" si="813"/>
        <v>-3.6039188243527032E-2</v>
      </c>
      <c r="AJ166" s="48">
        <v>3.8660000000000001</v>
      </c>
      <c r="AK166" s="48">
        <f t="shared" si="813"/>
        <v>2.7044259072312782E-2</v>
      </c>
      <c r="AL166" s="48">
        <v>10.1</v>
      </c>
      <c r="AM166" s="48">
        <f t="shared" si="813"/>
        <v>-1.9417475728155442E-2</v>
      </c>
      <c r="AN166" s="48"/>
      <c r="AO166" s="48" t="e">
        <f t="shared" si="813"/>
        <v>#DIV/0!</v>
      </c>
      <c r="AP166" s="48"/>
      <c r="AQ166" s="48" t="e">
        <f t="shared" si="813"/>
        <v>#DIV/0!</v>
      </c>
      <c r="AR166" s="48">
        <v>11.545</v>
      </c>
      <c r="AS166" s="48">
        <f t="shared" si="813"/>
        <v>-1.7856383295476674E-2</v>
      </c>
      <c r="AT166" s="48"/>
      <c r="AU166" s="48" t="e">
        <f t="shared" si="813"/>
        <v>#DIV/0!</v>
      </c>
      <c r="AV166" s="48">
        <v>28.444700000000001</v>
      </c>
      <c r="AW166" s="48">
        <f t="shared" si="813"/>
        <v>2.1420594069172516E-3</v>
      </c>
      <c r="AX166" s="48">
        <v>65.635300000000001</v>
      </c>
      <c r="AY166" s="48">
        <f t="shared" si="813"/>
        <v>-7.4071721630667442E-3</v>
      </c>
    </row>
    <row r="167" spans="1:51" outlineLevel="1" x14ac:dyDescent="0.2">
      <c r="A167" s="136">
        <v>42459</v>
      </c>
      <c r="B167" s="48">
        <v>15.2918</v>
      </c>
      <c r="C167" s="48">
        <f t="shared" si="638"/>
        <v>0</v>
      </c>
      <c r="D167" s="48">
        <v>18.080100000000002</v>
      </c>
      <c r="E167" s="48">
        <f t="shared" si="638"/>
        <v>-1.1951603383828391E-2</v>
      </c>
      <c r="F167" s="48">
        <v>47.933</v>
      </c>
      <c r="G167" s="48">
        <f t="shared" ref="G167:K167" si="814">F167/F166-1</f>
        <v>-9.6160203643096409E-3</v>
      </c>
      <c r="H167">
        <v>12.2111</v>
      </c>
      <c r="I167" s="48">
        <f t="shared" si="633"/>
        <v>-1.7855562973031591E-2</v>
      </c>
      <c r="J167" s="48">
        <v>19.8977</v>
      </c>
      <c r="K167" s="48">
        <f t="shared" si="814"/>
        <v>0</v>
      </c>
      <c r="L167" s="48">
        <v>17.054300000000001</v>
      </c>
      <c r="M167" s="48">
        <f t="shared" ref="M167:O167" si="815">L167/L166-1</f>
        <v>1.9994019138756203E-2</v>
      </c>
      <c r="N167" s="48">
        <v>5.5484999999999998</v>
      </c>
      <c r="O167" s="48">
        <f t="shared" si="815"/>
        <v>0</v>
      </c>
      <c r="P167" s="48">
        <v>19.928999999999998</v>
      </c>
      <c r="Q167" s="48">
        <f t="shared" ref="Q167" si="816">P167/P166-1</f>
        <v>0</v>
      </c>
      <c r="R167" s="48">
        <v>9.5843000000000007</v>
      </c>
      <c r="S167" s="48">
        <f t="shared" ref="S167:U167" si="817">R167/R166-1</f>
        <v>-4.3423608730429608E-3</v>
      </c>
      <c r="T167" s="48">
        <v>45.568399999999997</v>
      </c>
      <c r="U167" s="48">
        <f t="shared" si="817"/>
        <v>0</v>
      </c>
      <c r="V167" s="48"/>
      <c r="W167" s="48"/>
      <c r="X167" s="48">
        <v>7.0102000000000002</v>
      </c>
      <c r="Y167" s="48">
        <f t="shared" ref="Y167:AY167" si="818">X167/X166-1</f>
        <v>-1.3245499204706968E-2</v>
      </c>
      <c r="Z167" s="48">
        <v>7.6310000000000002</v>
      </c>
      <c r="AA167" s="48">
        <f t="shared" si="818"/>
        <v>-1.5265894984063055E-2</v>
      </c>
      <c r="AB167" s="48">
        <v>21.363700000000001</v>
      </c>
      <c r="AC167" s="48">
        <f t="shared" si="818"/>
        <v>-1.0307511280355008E-2</v>
      </c>
      <c r="AD167" s="48">
        <v>35.684899999999999</v>
      </c>
      <c r="AE167" s="48">
        <f t="shared" si="818"/>
        <v>2.0408221622363332E-2</v>
      </c>
      <c r="AF167" s="48">
        <v>10.047800000000001</v>
      </c>
      <c r="AG167" s="48">
        <f t="shared" si="818"/>
        <v>-1.2501228501228479E-2</v>
      </c>
      <c r="AH167" s="48">
        <v>6.0044000000000004</v>
      </c>
      <c r="AI167" s="48">
        <f t="shared" si="818"/>
        <v>-9.3383930044546037E-3</v>
      </c>
      <c r="AJ167" s="48">
        <v>4.0186000000000002</v>
      </c>
      <c r="AK167" s="48">
        <f t="shared" si="818"/>
        <v>3.9472322814278371E-2</v>
      </c>
      <c r="AL167" s="48">
        <v>10.3</v>
      </c>
      <c r="AM167" s="48">
        <f t="shared" si="818"/>
        <v>1.980198019801982E-2</v>
      </c>
      <c r="AN167" s="48"/>
      <c r="AO167" s="48" t="e">
        <f t="shared" si="818"/>
        <v>#DIV/0!</v>
      </c>
      <c r="AP167" s="48"/>
      <c r="AQ167" s="48" t="e">
        <f t="shared" si="818"/>
        <v>#DIV/0!</v>
      </c>
      <c r="AR167" s="48">
        <v>11.545</v>
      </c>
      <c r="AS167" s="48">
        <f t="shared" si="818"/>
        <v>0</v>
      </c>
      <c r="AT167" s="48"/>
      <c r="AU167" s="48" t="e">
        <f t="shared" si="818"/>
        <v>#DIV/0!</v>
      </c>
      <c r="AV167" s="48">
        <v>28.566299999999998</v>
      </c>
      <c r="AW167" s="48">
        <f t="shared" si="818"/>
        <v>4.2749615921418016E-3</v>
      </c>
      <c r="AX167" s="48">
        <v>66.614900000000006</v>
      </c>
      <c r="AY167" s="48">
        <f t="shared" si="818"/>
        <v>1.4924895597338672E-2</v>
      </c>
    </row>
    <row r="168" spans="1:51" outlineLevel="1" x14ac:dyDescent="0.2">
      <c r="A168" s="136">
        <v>42460</v>
      </c>
      <c r="B168" s="48">
        <v>15.110900000000001</v>
      </c>
      <c r="C168" s="48">
        <f t="shared" si="638"/>
        <v>-1.1829869603316778E-2</v>
      </c>
      <c r="D168" s="48">
        <v>18.007200000000001</v>
      </c>
      <c r="E168" s="48">
        <f t="shared" si="638"/>
        <v>-4.0320573448155983E-3</v>
      </c>
      <c r="F168" s="48">
        <v>46.536900000000003</v>
      </c>
      <c r="G168" s="48">
        <f t="shared" ref="G168:K168" si="819">F168/F167-1</f>
        <v>-2.9126071808566079E-2</v>
      </c>
      <c r="H168">
        <v>12.2111</v>
      </c>
      <c r="I168" s="48">
        <f t="shared" si="633"/>
        <v>0</v>
      </c>
      <c r="J168" s="48">
        <v>19.8977</v>
      </c>
      <c r="K168" s="48">
        <f t="shared" si="819"/>
        <v>0</v>
      </c>
      <c r="L168" s="48">
        <v>16.8155</v>
      </c>
      <c r="M168" s="48">
        <f t="shared" ref="M168:O168" si="820">L168/L167-1</f>
        <v>-1.4002333722287097E-2</v>
      </c>
      <c r="N168" s="48">
        <v>5.3985000000000003</v>
      </c>
      <c r="O168" s="48">
        <f t="shared" si="820"/>
        <v>-2.7034333603676575E-2</v>
      </c>
      <c r="P168" s="48">
        <v>19.761199999999999</v>
      </c>
      <c r="Q168" s="48">
        <f t="shared" ref="Q168" si="821">P168/P167-1</f>
        <v>-8.4198906116713657E-3</v>
      </c>
      <c r="R168" s="48">
        <v>9.5843000000000007</v>
      </c>
      <c r="S168" s="48">
        <f t="shared" ref="S168:U168" si="822">R168/R167-1</f>
        <v>0</v>
      </c>
      <c r="T168" s="48">
        <v>44.939799999999998</v>
      </c>
      <c r="U168" s="48">
        <f t="shared" si="822"/>
        <v>-1.3794647167774121E-2</v>
      </c>
      <c r="V168" s="48"/>
      <c r="W168" s="48"/>
      <c r="X168" s="48">
        <v>7.0102000000000002</v>
      </c>
      <c r="Y168" s="48">
        <f t="shared" ref="Y168:AY168" si="823">X168/X167-1</f>
        <v>0</v>
      </c>
      <c r="Z168" s="48">
        <v>7.6310000000000002</v>
      </c>
      <c r="AA168" s="48">
        <f t="shared" si="823"/>
        <v>0</v>
      </c>
      <c r="AB168" s="48">
        <v>21.363700000000001</v>
      </c>
      <c r="AC168" s="48">
        <f t="shared" si="823"/>
        <v>0</v>
      </c>
      <c r="AD168" s="48">
        <v>34.2575</v>
      </c>
      <c r="AE168" s="48">
        <f t="shared" si="823"/>
        <v>-4.0000112092229423E-2</v>
      </c>
      <c r="AF168" s="48">
        <v>9.9841999999999995</v>
      </c>
      <c r="AG168" s="48">
        <f t="shared" si="823"/>
        <v>-6.3297438245188964E-3</v>
      </c>
      <c r="AH168" s="48">
        <v>5.8910999999999998</v>
      </c>
      <c r="AI168" s="48">
        <f t="shared" si="823"/>
        <v>-1.8869495703151107E-2</v>
      </c>
      <c r="AJ168" s="48">
        <v>4.0186000000000002</v>
      </c>
      <c r="AK168" s="48">
        <f t="shared" si="823"/>
        <v>0</v>
      </c>
      <c r="AL168" s="48">
        <v>10.3</v>
      </c>
      <c r="AM168" s="48">
        <f t="shared" si="823"/>
        <v>0</v>
      </c>
      <c r="AN168" s="48"/>
      <c r="AO168" s="48" t="e">
        <f t="shared" si="823"/>
        <v>#DIV/0!</v>
      </c>
      <c r="AP168" s="48"/>
      <c r="AQ168" s="48" t="e">
        <f t="shared" si="823"/>
        <v>#DIV/0!</v>
      </c>
      <c r="AR168" s="48">
        <v>11.545</v>
      </c>
      <c r="AS168" s="48">
        <f t="shared" si="823"/>
        <v>0</v>
      </c>
      <c r="AT168" s="48"/>
      <c r="AU168" s="48" t="e">
        <f t="shared" si="823"/>
        <v>#DIV/0!</v>
      </c>
      <c r="AV168" s="48">
        <v>28.687799999999999</v>
      </c>
      <c r="AW168" s="48">
        <f t="shared" si="823"/>
        <v>4.2532634607912456E-3</v>
      </c>
      <c r="AX168" s="48">
        <v>65.635300000000001</v>
      </c>
      <c r="AY168" s="48">
        <f t="shared" si="823"/>
        <v>-1.4705418757665401E-2</v>
      </c>
    </row>
    <row r="169" spans="1:51" outlineLevel="1" x14ac:dyDescent="0.2">
      <c r="A169" s="136">
        <v>42461</v>
      </c>
      <c r="B169" s="48">
        <v>15.0204</v>
      </c>
      <c r="C169" s="48">
        <f t="shared" si="638"/>
        <v>-5.9890542588463269E-3</v>
      </c>
      <c r="D169" s="48">
        <v>18.007200000000001</v>
      </c>
      <c r="E169" s="48">
        <f t="shared" si="638"/>
        <v>0</v>
      </c>
      <c r="F169" s="48">
        <v>45.792299999999997</v>
      </c>
      <c r="G169" s="48">
        <f t="shared" ref="G169:K169" si="824">F169/F168-1</f>
        <v>-1.6000206287913543E-2</v>
      </c>
      <c r="H169">
        <v>12.0631</v>
      </c>
      <c r="I169" s="48">
        <f t="shared" si="633"/>
        <v>-1.2120120218489738E-2</v>
      </c>
      <c r="J169" s="48">
        <v>19.693300000000001</v>
      </c>
      <c r="K169" s="48">
        <f t="shared" si="824"/>
        <v>-1.0272544062881583E-2</v>
      </c>
      <c r="L169" s="48">
        <v>16.8155</v>
      </c>
      <c r="M169" s="48">
        <f t="shared" ref="M169:O169" si="825">L169/L168-1</f>
        <v>0</v>
      </c>
      <c r="N169" s="48">
        <v>5.3235999999999999</v>
      </c>
      <c r="O169" s="48">
        <f t="shared" si="825"/>
        <v>-1.3874224321570927E-2</v>
      </c>
      <c r="P169" s="48">
        <v>19.635300000000001</v>
      </c>
      <c r="Q169" s="48">
        <f t="shared" ref="Q169" si="826">P169/P168-1</f>
        <v>-6.3710705827579872E-3</v>
      </c>
      <c r="R169" s="48">
        <v>9.5843000000000007</v>
      </c>
      <c r="S169" s="48">
        <f t="shared" ref="S169:U169" si="827">R169/R168-1</f>
        <v>0</v>
      </c>
      <c r="T169" s="48">
        <v>44.625599999999999</v>
      </c>
      <c r="U169" s="48">
        <f t="shared" si="827"/>
        <v>-6.9915753964191474E-3</v>
      </c>
      <c r="V169" s="48"/>
      <c r="W169" s="48"/>
      <c r="X169" s="48">
        <v>7.0102000000000002</v>
      </c>
      <c r="Y169" s="48">
        <f t="shared" ref="Y169:AY169" si="828">X169/X168-1</f>
        <v>0</v>
      </c>
      <c r="Z169" s="48">
        <v>7.2760999999999996</v>
      </c>
      <c r="AA169" s="48">
        <f t="shared" si="828"/>
        <v>-4.6507666098807632E-2</v>
      </c>
      <c r="AB169" s="48">
        <v>21.363700000000001</v>
      </c>
      <c r="AC169" s="48">
        <f t="shared" si="828"/>
        <v>0</v>
      </c>
      <c r="AD169" s="48">
        <v>34.079099999999997</v>
      </c>
      <c r="AE169" s="48">
        <f t="shared" si="828"/>
        <v>-5.2076187696126208E-3</v>
      </c>
      <c r="AF169" s="48">
        <v>10.9382</v>
      </c>
      <c r="AG169" s="48">
        <f t="shared" si="828"/>
        <v>9.5550970533442969E-2</v>
      </c>
      <c r="AH169" s="48">
        <v>6.1742999999999997</v>
      </c>
      <c r="AI169" s="48">
        <f t="shared" si="828"/>
        <v>4.8072516168457424E-2</v>
      </c>
      <c r="AJ169" s="48">
        <v>4.1711999999999998</v>
      </c>
      <c r="AK169" s="48">
        <f t="shared" si="828"/>
        <v>3.7973423580351273E-2</v>
      </c>
      <c r="AL169" s="48">
        <v>10.3</v>
      </c>
      <c r="AM169" s="48">
        <f t="shared" si="828"/>
        <v>0</v>
      </c>
      <c r="AN169" s="48"/>
      <c r="AO169" s="48" t="e">
        <f t="shared" si="828"/>
        <v>#DIV/0!</v>
      </c>
      <c r="AP169" s="48"/>
      <c r="AQ169" s="48" t="e">
        <f t="shared" si="828"/>
        <v>#DIV/0!</v>
      </c>
      <c r="AR169" s="48">
        <v>11.545</v>
      </c>
      <c r="AS169" s="48">
        <f t="shared" si="828"/>
        <v>0</v>
      </c>
      <c r="AT169" s="48"/>
      <c r="AU169" s="48" t="e">
        <f t="shared" si="828"/>
        <v>#DIV/0!</v>
      </c>
      <c r="AV169" s="48">
        <v>28.687799999999999</v>
      </c>
      <c r="AW169" s="48">
        <f t="shared" si="828"/>
        <v>0</v>
      </c>
      <c r="AX169" s="48">
        <v>65.635300000000001</v>
      </c>
      <c r="AY169" s="48">
        <f t="shared" si="828"/>
        <v>0</v>
      </c>
    </row>
    <row r="170" spans="1:51" outlineLevel="1" x14ac:dyDescent="0.2">
      <c r="A170" s="136">
        <v>42464</v>
      </c>
      <c r="B170" s="48">
        <v>14.9299</v>
      </c>
      <c r="C170" s="48">
        <f t="shared" si="638"/>
        <v>-6.0251391440974134E-3</v>
      </c>
      <c r="D170" s="48">
        <v>17.8614</v>
      </c>
      <c r="E170" s="48">
        <f t="shared" si="638"/>
        <v>-8.0967612954818691E-3</v>
      </c>
      <c r="F170" s="48">
        <v>45.885399999999997</v>
      </c>
      <c r="G170" s="48">
        <f t="shared" ref="G170:K170" si="829">F170/F169-1</f>
        <v>2.0330928998979481E-3</v>
      </c>
      <c r="H170">
        <v>12.0631</v>
      </c>
      <c r="I170" s="48">
        <f t="shared" si="633"/>
        <v>0</v>
      </c>
      <c r="J170" s="48">
        <v>19.761399999999998</v>
      </c>
      <c r="K170" s="48">
        <f t="shared" si="829"/>
        <v>3.4580288727636965E-3</v>
      </c>
      <c r="L170" s="48">
        <v>16.624400000000001</v>
      </c>
      <c r="M170" s="48">
        <f t="shared" ref="M170:O170" si="830">L170/L169-1</f>
        <v>-1.1364514882102772E-2</v>
      </c>
      <c r="N170" s="48">
        <v>5.6234999999999999</v>
      </c>
      <c r="O170" s="48">
        <f t="shared" si="830"/>
        <v>5.63340596588775E-2</v>
      </c>
      <c r="P170" s="48">
        <v>19.635300000000001</v>
      </c>
      <c r="Q170" s="48">
        <f t="shared" ref="Q170" si="831">P170/P169-1</f>
        <v>0</v>
      </c>
      <c r="R170" s="48">
        <v>9.6679999999999993</v>
      </c>
      <c r="S170" s="48">
        <f t="shared" ref="S170:U170" si="832">R170/R169-1</f>
        <v>8.7330321463223726E-3</v>
      </c>
      <c r="T170" s="48">
        <v>43.997</v>
      </c>
      <c r="U170" s="48">
        <f t="shared" si="832"/>
        <v>-1.4086085117062774E-2</v>
      </c>
      <c r="V170" s="48"/>
      <c r="W170" s="48"/>
      <c r="X170" s="48">
        <v>7.0102000000000002</v>
      </c>
      <c r="Y170" s="48">
        <f t="shared" ref="Y170:AY170" si="833">X170/X169-1</f>
        <v>0</v>
      </c>
      <c r="Z170" s="48">
        <v>7.2760999999999996</v>
      </c>
      <c r="AA170" s="48">
        <f t="shared" si="833"/>
        <v>0</v>
      </c>
      <c r="AB170" s="48">
        <v>21.363700000000001</v>
      </c>
      <c r="AC170" s="48">
        <f t="shared" si="833"/>
        <v>0</v>
      </c>
      <c r="AD170" s="48">
        <v>34.2575</v>
      </c>
      <c r="AE170" s="48">
        <f t="shared" si="833"/>
        <v>5.2348800291088793E-3</v>
      </c>
      <c r="AF170" s="48">
        <v>10.429399999999999</v>
      </c>
      <c r="AG170" s="48">
        <f t="shared" si="833"/>
        <v>-4.6515880126529074E-2</v>
      </c>
      <c r="AH170" s="48">
        <v>6.1176000000000004</v>
      </c>
      <c r="AI170" s="48">
        <f t="shared" si="833"/>
        <v>-9.1832272484329014E-3</v>
      </c>
      <c r="AJ170" s="48">
        <v>4.2728999999999999</v>
      </c>
      <c r="AK170" s="48">
        <f t="shared" si="833"/>
        <v>2.4381472957422323E-2</v>
      </c>
      <c r="AL170" s="48">
        <v>10.3</v>
      </c>
      <c r="AM170" s="48">
        <f t="shared" si="833"/>
        <v>0</v>
      </c>
      <c r="AN170" s="48"/>
      <c r="AO170" s="48" t="e">
        <f t="shared" si="833"/>
        <v>#DIV/0!</v>
      </c>
      <c r="AP170" s="48"/>
      <c r="AQ170" s="48" t="e">
        <f t="shared" si="833"/>
        <v>#DIV/0!</v>
      </c>
      <c r="AR170" s="48">
        <v>12.0907</v>
      </c>
      <c r="AS170" s="48">
        <f t="shared" si="833"/>
        <v>4.7267215244694682E-2</v>
      </c>
      <c r="AT170" s="48"/>
      <c r="AU170" s="48" t="e">
        <f t="shared" si="833"/>
        <v>#DIV/0!</v>
      </c>
      <c r="AV170" s="48">
        <v>28.626999999999999</v>
      </c>
      <c r="AW170" s="48">
        <f t="shared" si="833"/>
        <v>-2.1193678148899719E-3</v>
      </c>
      <c r="AX170" s="48">
        <v>65.635300000000001</v>
      </c>
      <c r="AY170" s="48">
        <f t="shared" si="833"/>
        <v>0</v>
      </c>
    </row>
    <row r="171" spans="1:51" outlineLevel="1" x14ac:dyDescent="0.2">
      <c r="A171" s="136">
        <v>42465</v>
      </c>
      <c r="B171" s="48">
        <v>15.0204</v>
      </c>
      <c r="C171" s="48">
        <f t="shared" si="638"/>
        <v>6.0616614980677497E-3</v>
      </c>
      <c r="D171" s="48">
        <v>17.788499999999999</v>
      </c>
      <c r="E171" s="48">
        <f t="shared" si="638"/>
        <v>-4.0814269878061138E-3</v>
      </c>
      <c r="F171" s="48">
        <v>47.002299999999998</v>
      </c>
      <c r="G171" s="48">
        <f t="shared" ref="G171:K171" si="834">F171/F170-1</f>
        <v>2.4341075810606405E-2</v>
      </c>
      <c r="H171">
        <v>11.989100000000001</v>
      </c>
      <c r="I171" s="48">
        <f t="shared" si="633"/>
        <v>-6.134409894637316E-3</v>
      </c>
      <c r="J171" s="48">
        <v>19.6251</v>
      </c>
      <c r="K171" s="48">
        <f t="shared" si="834"/>
        <v>-6.8972846053416692E-3</v>
      </c>
      <c r="L171" s="48">
        <v>16.863299999999999</v>
      </c>
      <c r="M171" s="48">
        <f t="shared" ref="M171:O171" si="835">L171/L170-1</f>
        <v>1.4370443444575276E-2</v>
      </c>
      <c r="N171" s="48">
        <v>5.5484999999999998</v>
      </c>
      <c r="O171" s="48">
        <f t="shared" si="835"/>
        <v>-1.3336889837289978E-2</v>
      </c>
      <c r="P171" s="48">
        <v>19.719200000000001</v>
      </c>
      <c r="Q171" s="48">
        <f t="shared" ref="Q171" si="836">P171/P170-1</f>
        <v>4.2729166348363101E-3</v>
      </c>
      <c r="R171" s="48">
        <v>9.6679999999999993</v>
      </c>
      <c r="S171" s="48">
        <f t="shared" ref="S171:U171" si="837">R171/R170-1</f>
        <v>0</v>
      </c>
      <c r="T171" s="48">
        <v>44.311300000000003</v>
      </c>
      <c r="U171" s="48">
        <f t="shared" si="837"/>
        <v>7.1436688865149645E-3</v>
      </c>
      <c r="V171" s="48"/>
      <c r="W171" s="48"/>
      <c r="X171" s="48">
        <v>7.0571999999999999</v>
      </c>
      <c r="Y171" s="48">
        <f t="shared" ref="Y171:AY171" si="838">X171/X170-1</f>
        <v>6.7045162762831012E-3</v>
      </c>
      <c r="Z171" s="48">
        <v>7.2760999999999996</v>
      </c>
      <c r="AA171" s="48">
        <f t="shared" si="838"/>
        <v>0</v>
      </c>
      <c r="AB171" s="48">
        <v>21.363700000000001</v>
      </c>
      <c r="AC171" s="48">
        <f t="shared" si="838"/>
        <v>0</v>
      </c>
      <c r="AD171" s="48">
        <v>34.2575</v>
      </c>
      <c r="AE171" s="48">
        <f t="shared" si="838"/>
        <v>0</v>
      </c>
      <c r="AF171" s="48">
        <v>10.3658</v>
      </c>
      <c r="AG171" s="48">
        <f t="shared" si="838"/>
        <v>-6.0981456267857892E-3</v>
      </c>
      <c r="AH171" s="48">
        <v>6.1176000000000004</v>
      </c>
      <c r="AI171" s="48">
        <f t="shared" si="838"/>
        <v>0</v>
      </c>
      <c r="AJ171" s="48">
        <v>4.3238000000000003</v>
      </c>
      <c r="AK171" s="48">
        <f t="shared" si="838"/>
        <v>1.1912284397013861E-2</v>
      </c>
      <c r="AL171" s="48">
        <v>10.199999999999999</v>
      </c>
      <c r="AM171" s="48">
        <f t="shared" si="838"/>
        <v>-9.7087378640777766E-3</v>
      </c>
      <c r="AN171" s="48"/>
      <c r="AO171" s="48" t="e">
        <f t="shared" si="838"/>
        <v>#DIV/0!</v>
      </c>
      <c r="AP171" s="48"/>
      <c r="AQ171" s="48" t="e">
        <f t="shared" si="838"/>
        <v>#DIV/0!</v>
      </c>
      <c r="AR171" s="48">
        <v>12.0487</v>
      </c>
      <c r="AS171" s="48">
        <f t="shared" si="838"/>
        <v>-3.4737442827958986E-3</v>
      </c>
      <c r="AT171" s="48"/>
      <c r="AU171" s="48" t="e">
        <f t="shared" si="838"/>
        <v>#DIV/0!</v>
      </c>
      <c r="AV171" s="48">
        <v>28.626999999999999</v>
      </c>
      <c r="AW171" s="48">
        <f t="shared" si="838"/>
        <v>0</v>
      </c>
      <c r="AX171" s="48">
        <v>67.104699999999994</v>
      </c>
      <c r="AY171" s="48">
        <f t="shared" si="838"/>
        <v>2.2387343396007786E-2</v>
      </c>
    </row>
    <row r="172" spans="1:51" outlineLevel="1" x14ac:dyDescent="0.2">
      <c r="A172" s="136">
        <v>42466</v>
      </c>
      <c r="B172" s="48">
        <v>15.2918</v>
      </c>
      <c r="C172" s="48">
        <f t="shared" si="638"/>
        <v>1.8068759819978242E-2</v>
      </c>
      <c r="D172" s="48">
        <v>17.715599999999998</v>
      </c>
      <c r="E172" s="48">
        <f t="shared" si="638"/>
        <v>-4.0981533012901528E-3</v>
      </c>
      <c r="F172" s="48">
        <v>47.467700000000001</v>
      </c>
      <c r="G172" s="48">
        <f t="shared" ref="G172:K172" si="839">F172/F171-1</f>
        <v>9.9016431110818814E-3</v>
      </c>
      <c r="H172">
        <v>12.0631</v>
      </c>
      <c r="I172" s="48">
        <f t="shared" si="633"/>
        <v>6.1722731481095305E-3</v>
      </c>
      <c r="J172" s="48">
        <v>19.693300000000001</v>
      </c>
      <c r="K172" s="48">
        <f t="shared" si="839"/>
        <v>3.4751415279412612E-3</v>
      </c>
      <c r="L172" s="48">
        <v>16.911000000000001</v>
      </c>
      <c r="M172" s="48">
        <f t="shared" ref="M172:O172" si="840">L172/L171-1</f>
        <v>2.8286278486417959E-3</v>
      </c>
      <c r="N172" s="48">
        <v>5.5484999999999998</v>
      </c>
      <c r="O172" s="48">
        <f t="shared" si="840"/>
        <v>0</v>
      </c>
      <c r="P172" s="48">
        <v>19.887</v>
      </c>
      <c r="Q172" s="48">
        <f t="shared" ref="Q172" si="841">P172/P171-1</f>
        <v>8.5094730009331876E-3</v>
      </c>
      <c r="R172" s="48">
        <v>9.6260999999999992</v>
      </c>
      <c r="S172" s="48">
        <f t="shared" ref="S172:U172" si="842">R172/R171-1</f>
        <v>-4.3338849813818747E-3</v>
      </c>
      <c r="T172" s="48">
        <v>44.625599999999999</v>
      </c>
      <c r="U172" s="48">
        <f t="shared" si="842"/>
        <v>7.0929988513086517E-3</v>
      </c>
      <c r="V172" s="48"/>
      <c r="W172" s="48"/>
      <c r="X172" s="48">
        <v>7.0571999999999999</v>
      </c>
      <c r="Y172" s="48">
        <f t="shared" ref="Y172:AY172" si="843">X172/X171-1</f>
        <v>0</v>
      </c>
      <c r="Z172" s="48">
        <v>7.3944000000000001</v>
      </c>
      <c r="AA172" s="48">
        <f t="shared" si="843"/>
        <v>1.6258710023226763E-2</v>
      </c>
      <c r="AB172" s="48">
        <v>21.408200000000001</v>
      </c>
      <c r="AC172" s="48">
        <f t="shared" si="843"/>
        <v>2.0829725188051817E-3</v>
      </c>
      <c r="AD172" s="48">
        <v>34.079099999999997</v>
      </c>
      <c r="AE172" s="48">
        <f t="shared" si="843"/>
        <v>-5.2076187696126208E-3</v>
      </c>
      <c r="AF172" s="48">
        <v>10.302199999999999</v>
      </c>
      <c r="AG172" s="48">
        <f t="shared" si="843"/>
        <v>-6.135561172316728E-3</v>
      </c>
      <c r="AH172" s="48">
        <v>6.1742999999999997</v>
      </c>
      <c r="AI172" s="48">
        <f t="shared" si="843"/>
        <v>9.2683405256961393E-3</v>
      </c>
      <c r="AJ172" s="48">
        <v>4.3746</v>
      </c>
      <c r="AK172" s="48">
        <f t="shared" si="843"/>
        <v>1.1748924557102525E-2</v>
      </c>
      <c r="AL172" s="48">
        <v>10.3</v>
      </c>
      <c r="AM172" s="48">
        <f t="shared" si="843"/>
        <v>9.8039215686276382E-3</v>
      </c>
      <c r="AN172" s="48"/>
      <c r="AO172" s="48" t="e">
        <f t="shared" si="843"/>
        <v>#DIV/0!</v>
      </c>
      <c r="AP172" s="48"/>
      <c r="AQ172" s="48" t="e">
        <f t="shared" si="843"/>
        <v>#DIV/0!</v>
      </c>
      <c r="AR172" s="48">
        <v>12.0487</v>
      </c>
      <c r="AS172" s="48">
        <f t="shared" si="843"/>
        <v>0</v>
      </c>
      <c r="AT172" s="48"/>
      <c r="AU172" s="48" t="e">
        <f t="shared" si="843"/>
        <v>#DIV/0!</v>
      </c>
      <c r="AV172" s="48">
        <v>28.930900000000001</v>
      </c>
      <c r="AW172" s="48">
        <f t="shared" si="843"/>
        <v>1.0615852167534134E-2</v>
      </c>
      <c r="AX172" s="48">
        <v>67.104699999999994</v>
      </c>
      <c r="AY172" s="48">
        <f t="shared" si="843"/>
        <v>0</v>
      </c>
    </row>
    <row r="173" spans="1:51" outlineLevel="1" x14ac:dyDescent="0.2">
      <c r="A173" s="136">
        <v>42467</v>
      </c>
      <c r="B173" s="48">
        <v>15.2918</v>
      </c>
      <c r="C173" s="48">
        <f t="shared" si="638"/>
        <v>0</v>
      </c>
      <c r="D173" s="48">
        <v>17.715599999999998</v>
      </c>
      <c r="E173" s="48">
        <f t="shared" si="638"/>
        <v>0</v>
      </c>
      <c r="F173" s="48">
        <v>47.933</v>
      </c>
      <c r="G173" s="48">
        <f t="shared" ref="G173:K173" si="844">F173/F172-1</f>
        <v>9.8024551431814544E-3</v>
      </c>
      <c r="H173">
        <v>12.0631</v>
      </c>
      <c r="I173" s="48">
        <f t="shared" si="633"/>
        <v>0</v>
      </c>
      <c r="J173" s="48">
        <v>19.6251</v>
      </c>
      <c r="K173" s="48">
        <f t="shared" si="844"/>
        <v>-3.4631067418868788E-3</v>
      </c>
      <c r="L173" s="48">
        <v>17.197700000000001</v>
      </c>
      <c r="M173" s="48">
        <f t="shared" ref="M173:O173" si="845">L173/L172-1</f>
        <v>1.6953462243510131E-2</v>
      </c>
      <c r="N173" s="48">
        <v>5.6234999999999999</v>
      </c>
      <c r="O173" s="48">
        <f t="shared" si="845"/>
        <v>1.3517166801838343E-2</v>
      </c>
      <c r="P173" s="48">
        <v>20.0549</v>
      </c>
      <c r="Q173" s="48">
        <f t="shared" ref="Q173" si="846">P173/P172-1</f>
        <v>8.4427012621310915E-3</v>
      </c>
      <c r="R173" s="48">
        <v>9.7516999999999996</v>
      </c>
      <c r="S173" s="48">
        <f t="shared" ref="S173:U173" si="847">R173/R172-1</f>
        <v>1.304785946541176E-2</v>
      </c>
      <c r="T173" s="48">
        <v>44.625599999999999</v>
      </c>
      <c r="U173" s="48">
        <f t="shared" si="847"/>
        <v>0</v>
      </c>
      <c r="V173" s="48"/>
      <c r="W173" s="48"/>
      <c r="X173" s="48">
        <v>7.1043000000000003</v>
      </c>
      <c r="Y173" s="48">
        <f t="shared" ref="Y173:AY173" si="848">X173/X172-1</f>
        <v>6.6740350280565242E-3</v>
      </c>
      <c r="Z173" s="48">
        <v>7.3352000000000004</v>
      </c>
      <c r="AA173" s="48">
        <f t="shared" si="848"/>
        <v>-8.0060586389699706E-3</v>
      </c>
      <c r="AB173" s="48">
        <v>21.363700000000001</v>
      </c>
      <c r="AC173" s="48">
        <f t="shared" si="848"/>
        <v>-2.0786427630533622E-3</v>
      </c>
      <c r="AD173" s="48">
        <v>34.971200000000003</v>
      </c>
      <c r="AE173" s="48">
        <f t="shared" si="848"/>
        <v>2.6177334495335991E-2</v>
      </c>
      <c r="AF173" s="48">
        <v>9.6027000000000005</v>
      </c>
      <c r="AG173" s="48">
        <f t="shared" si="848"/>
        <v>-6.7898118848401134E-2</v>
      </c>
      <c r="AH173" s="48">
        <v>6.2309000000000001</v>
      </c>
      <c r="AI173" s="48">
        <f t="shared" si="848"/>
        <v>9.1670310804463639E-3</v>
      </c>
      <c r="AJ173" s="48">
        <v>4.3746</v>
      </c>
      <c r="AK173" s="48">
        <f t="shared" si="848"/>
        <v>0</v>
      </c>
      <c r="AL173" s="48">
        <v>10.1</v>
      </c>
      <c r="AM173" s="48">
        <f t="shared" si="848"/>
        <v>-1.9417475728155442E-2</v>
      </c>
      <c r="AN173" s="48"/>
      <c r="AO173" s="48" t="e">
        <f t="shared" si="848"/>
        <v>#DIV/0!</v>
      </c>
      <c r="AP173" s="48"/>
      <c r="AQ173" s="48" t="e">
        <f t="shared" si="848"/>
        <v>#DIV/0!</v>
      </c>
      <c r="AR173" s="48">
        <v>12.0487</v>
      </c>
      <c r="AS173" s="48">
        <f t="shared" si="848"/>
        <v>0</v>
      </c>
      <c r="AT173" s="48"/>
      <c r="AU173" s="48" t="e">
        <f t="shared" si="848"/>
        <v>#DIV/0!</v>
      </c>
      <c r="AV173" s="48">
        <v>28.687799999999999</v>
      </c>
      <c r="AW173" s="48">
        <f t="shared" si="848"/>
        <v>-8.402780418168887E-3</v>
      </c>
      <c r="AX173" s="48">
        <v>69.063999999999993</v>
      </c>
      <c r="AY173" s="48">
        <f t="shared" si="848"/>
        <v>2.9197656796021709E-2</v>
      </c>
    </row>
    <row r="174" spans="1:51" outlineLevel="1" x14ac:dyDescent="0.2">
      <c r="A174" s="136">
        <v>42468</v>
      </c>
      <c r="B174" s="48">
        <v>15.2013</v>
      </c>
      <c r="C174" s="48">
        <f t="shared" si="638"/>
        <v>-5.9182045279169149E-3</v>
      </c>
      <c r="D174" s="48">
        <v>18.517499999999998</v>
      </c>
      <c r="E174" s="48">
        <f t="shared" si="638"/>
        <v>4.5265190002031996E-2</v>
      </c>
      <c r="F174" s="48">
        <v>47.002299999999998</v>
      </c>
      <c r="G174" s="48">
        <f t="shared" ref="G174:K174" si="849">F174/F173-1</f>
        <v>-1.9416685790582755E-2</v>
      </c>
      <c r="H174">
        <v>11.915100000000001</v>
      </c>
      <c r="I174" s="48">
        <f t="shared" si="633"/>
        <v>-1.2268819789274743E-2</v>
      </c>
      <c r="J174" s="48">
        <v>19.6251</v>
      </c>
      <c r="K174" s="48">
        <f t="shared" si="849"/>
        <v>0</v>
      </c>
      <c r="L174" s="48">
        <v>17.293199999999999</v>
      </c>
      <c r="M174" s="48">
        <f t="shared" ref="M174:O174" si="850">L174/L173-1</f>
        <v>5.553068142832851E-3</v>
      </c>
      <c r="N174" s="48">
        <v>5.6985000000000001</v>
      </c>
      <c r="O174" s="48">
        <f t="shared" si="850"/>
        <v>1.3336889837289867E-2</v>
      </c>
      <c r="P174" s="48">
        <v>19.971</v>
      </c>
      <c r="Q174" s="48">
        <f t="shared" ref="Q174" si="851">P174/P173-1</f>
        <v>-4.183516247899477E-3</v>
      </c>
      <c r="R174" s="48">
        <v>9.7097999999999995</v>
      </c>
      <c r="S174" s="48">
        <f t="shared" ref="S174:U174" si="852">R174/R173-1</f>
        <v>-4.2966867315442636E-3</v>
      </c>
      <c r="T174" s="48">
        <v>43.6828</v>
      </c>
      <c r="U174" s="48">
        <f t="shared" si="852"/>
        <v>-2.1126886809365031E-2</v>
      </c>
      <c r="V174" s="48"/>
      <c r="W174" s="48"/>
      <c r="X174" s="48">
        <v>7.1513</v>
      </c>
      <c r="Y174" s="48">
        <f t="shared" ref="Y174:AY174" si="853">X174/X173-1</f>
        <v>6.6157116112777192E-3</v>
      </c>
      <c r="Z174" s="48">
        <v>7.3944000000000001</v>
      </c>
      <c r="AA174" s="48">
        <f t="shared" si="853"/>
        <v>8.0706729196204918E-3</v>
      </c>
      <c r="AB174" s="48">
        <v>22.031300000000002</v>
      </c>
      <c r="AC174" s="48">
        <f t="shared" si="853"/>
        <v>3.1249268619199855E-2</v>
      </c>
      <c r="AD174" s="48">
        <v>36.398600000000002</v>
      </c>
      <c r="AE174" s="48">
        <f t="shared" si="853"/>
        <v>4.0816443244727107E-2</v>
      </c>
      <c r="AF174" s="48">
        <v>9.9841999999999995</v>
      </c>
      <c r="AG174" s="48">
        <f t="shared" si="853"/>
        <v>3.9728409718100099E-2</v>
      </c>
      <c r="AH174" s="48">
        <v>6.2876000000000003</v>
      </c>
      <c r="AI174" s="48">
        <f t="shared" si="853"/>
        <v>9.099809016354099E-3</v>
      </c>
      <c r="AJ174" s="48">
        <v>4.4255000000000004</v>
      </c>
      <c r="AK174" s="48">
        <f t="shared" si="853"/>
        <v>1.1635349517670202E-2</v>
      </c>
      <c r="AL174" s="48">
        <v>10.1</v>
      </c>
      <c r="AM174" s="48">
        <f t="shared" si="853"/>
        <v>0</v>
      </c>
      <c r="AN174" s="48"/>
      <c r="AO174" s="48" t="e">
        <f t="shared" si="853"/>
        <v>#DIV/0!</v>
      </c>
      <c r="AP174" s="48"/>
      <c r="AQ174" s="48" t="e">
        <f t="shared" si="853"/>
        <v>#DIV/0!</v>
      </c>
      <c r="AR174" s="48">
        <v>12.0487</v>
      </c>
      <c r="AS174" s="48">
        <f t="shared" si="853"/>
        <v>0</v>
      </c>
      <c r="AT174" s="48"/>
      <c r="AU174" s="48" t="e">
        <f t="shared" si="853"/>
        <v>#DIV/0!</v>
      </c>
      <c r="AV174" s="48">
        <v>28.870200000000001</v>
      </c>
      <c r="AW174" s="48">
        <f t="shared" si="853"/>
        <v>6.3581034446698048E-3</v>
      </c>
      <c r="AX174" s="48">
        <v>70.043599999999998</v>
      </c>
      <c r="AY174" s="48">
        <f t="shared" si="853"/>
        <v>1.4183945326074365E-2</v>
      </c>
    </row>
    <row r="175" spans="1:51" outlineLevel="1" x14ac:dyDescent="0.2">
      <c r="A175" s="136">
        <v>42471</v>
      </c>
      <c r="B175" s="48">
        <v>15.110900000000001</v>
      </c>
      <c r="C175" s="48">
        <f t="shared" si="638"/>
        <v>-5.9468598080426593E-3</v>
      </c>
      <c r="D175" s="48">
        <v>18.371700000000001</v>
      </c>
      <c r="E175" s="48">
        <f t="shared" si="638"/>
        <v>-7.8736330498175855E-3</v>
      </c>
      <c r="F175" s="48">
        <v>49.3292</v>
      </c>
      <c r="G175" s="48">
        <f t="shared" ref="G175:K175" si="854">F175/F174-1</f>
        <v>4.9506087999948933E-2</v>
      </c>
      <c r="H175">
        <v>11.767099999999999</v>
      </c>
      <c r="I175" s="48">
        <f t="shared" si="633"/>
        <v>-1.242121341826774E-2</v>
      </c>
      <c r="J175" s="48">
        <v>19.6251</v>
      </c>
      <c r="K175" s="48">
        <f t="shared" si="854"/>
        <v>0</v>
      </c>
      <c r="L175" s="48">
        <v>17.293199999999999</v>
      </c>
      <c r="M175" s="48">
        <f t="shared" ref="M175:O175" si="855">L175/L174-1</f>
        <v>0</v>
      </c>
      <c r="N175" s="48">
        <v>5.9234</v>
      </c>
      <c r="O175" s="48">
        <f t="shared" si="855"/>
        <v>3.9466526278845393E-2</v>
      </c>
      <c r="P175" s="48">
        <v>20.096800000000002</v>
      </c>
      <c r="Q175" s="48">
        <f t="shared" ref="Q175" si="856">P175/P174-1</f>
        <v>6.2991337439288753E-3</v>
      </c>
      <c r="R175" s="48">
        <v>9.9609000000000005</v>
      </c>
      <c r="S175" s="48">
        <f t="shared" ref="S175:U175" si="857">R175/R174-1</f>
        <v>2.5860470864487617E-2</v>
      </c>
      <c r="T175" s="48">
        <v>44.625599999999999</v>
      </c>
      <c r="U175" s="48">
        <f t="shared" si="857"/>
        <v>2.158286556722544E-2</v>
      </c>
      <c r="V175" s="48"/>
      <c r="W175" s="48"/>
      <c r="X175" s="48">
        <v>7.3395000000000001</v>
      </c>
      <c r="Y175" s="48">
        <f t="shared" ref="Y175:AY175" si="858">X175/X174-1</f>
        <v>2.6316893431963528E-2</v>
      </c>
      <c r="Z175" s="48">
        <v>7.3944000000000001</v>
      </c>
      <c r="AA175" s="48">
        <f t="shared" si="858"/>
        <v>0</v>
      </c>
      <c r="AB175" s="48">
        <v>23.366499999999998</v>
      </c>
      <c r="AC175" s="48">
        <f t="shared" si="858"/>
        <v>6.0604685152487514E-2</v>
      </c>
      <c r="AD175" s="48">
        <v>37.112299999999998</v>
      </c>
      <c r="AE175" s="48">
        <f t="shared" si="858"/>
        <v>1.9607897007027697E-2</v>
      </c>
      <c r="AF175" s="48">
        <v>9.8571000000000009</v>
      </c>
      <c r="AG175" s="48">
        <f t="shared" si="858"/>
        <v>-1.2730113579455415E-2</v>
      </c>
      <c r="AH175" s="48">
        <v>6.4009</v>
      </c>
      <c r="AI175" s="48">
        <f t="shared" si="858"/>
        <v>1.8019594121763349E-2</v>
      </c>
      <c r="AJ175" s="48">
        <v>4.3746</v>
      </c>
      <c r="AK175" s="48">
        <f t="shared" si="858"/>
        <v>-1.1501525251384148E-2</v>
      </c>
      <c r="AL175" s="48">
        <v>10.1</v>
      </c>
      <c r="AM175" s="48">
        <f t="shared" si="858"/>
        <v>0</v>
      </c>
      <c r="AN175" s="48"/>
      <c r="AO175" s="48" t="e">
        <f t="shared" si="858"/>
        <v>#DIV/0!</v>
      </c>
      <c r="AP175" s="48"/>
      <c r="AQ175" s="48" t="e">
        <f t="shared" si="858"/>
        <v>#DIV/0!</v>
      </c>
      <c r="AR175" s="48">
        <v>12.300599999999999</v>
      </c>
      <c r="AS175" s="48">
        <f t="shared" si="858"/>
        <v>2.0906819822885447E-2</v>
      </c>
      <c r="AT175" s="48"/>
      <c r="AU175" s="48" t="e">
        <f t="shared" si="858"/>
        <v>#DIV/0!</v>
      </c>
      <c r="AV175" s="48">
        <v>30.6935</v>
      </c>
      <c r="AW175" s="48">
        <f t="shared" si="858"/>
        <v>6.3155087252599662E-2</v>
      </c>
      <c r="AX175" s="48">
        <v>70.043599999999998</v>
      </c>
      <c r="AY175" s="48">
        <f t="shared" si="858"/>
        <v>0</v>
      </c>
    </row>
    <row r="176" spans="1:51" outlineLevel="1" x14ac:dyDescent="0.2">
      <c r="A176" s="136">
        <v>42472</v>
      </c>
      <c r="B176" s="48">
        <v>14.6584</v>
      </c>
      <c r="C176" s="48">
        <f t="shared" si="638"/>
        <v>-2.9945271294231302E-2</v>
      </c>
      <c r="D176" s="48">
        <v>18.225899999999999</v>
      </c>
      <c r="E176" s="48">
        <f t="shared" si="638"/>
        <v>-7.9361191397639974E-3</v>
      </c>
      <c r="F176" s="48">
        <v>49.3292</v>
      </c>
      <c r="G176" s="48">
        <f t="shared" ref="G176:K176" si="859">F176/F175-1</f>
        <v>0</v>
      </c>
      <c r="H176">
        <v>11.841100000000001</v>
      </c>
      <c r="I176" s="48">
        <f t="shared" si="633"/>
        <v>6.2887202454302571E-3</v>
      </c>
      <c r="J176" s="48">
        <v>19.6251</v>
      </c>
      <c r="K176" s="48">
        <f t="shared" si="859"/>
        <v>0</v>
      </c>
      <c r="L176" s="48">
        <v>18.1053</v>
      </c>
      <c r="M176" s="48">
        <f t="shared" ref="M176:O176" si="860">L176/L175-1</f>
        <v>4.6960655055166223E-2</v>
      </c>
      <c r="N176" s="48">
        <v>5.7733999999999996</v>
      </c>
      <c r="O176" s="48">
        <f t="shared" si="860"/>
        <v>-2.5323294054090617E-2</v>
      </c>
      <c r="P176" s="48">
        <v>20.012899999999998</v>
      </c>
      <c r="Q176" s="48">
        <f t="shared" ref="Q176" si="861">P176/P175-1</f>
        <v>-4.174793997054449E-3</v>
      </c>
      <c r="R176" s="48">
        <v>9.9609000000000005</v>
      </c>
      <c r="S176" s="48">
        <f t="shared" ref="S176:U176" si="862">R176/R175-1</f>
        <v>0</v>
      </c>
      <c r="T176" s="48">
        <v>43.997</v>
      </c>
      <c r="U176" s="48">
        <f t="shared" si="862"/>
        <v>-1.4086085117062774E-2</v>
      </c>
      <c r="V176" s="48"/>
      <c r="W176" s="48"/>
      <c r="X176" s="48">
        <v>7.2925000000000004</v>
      </c>
      <c r="Y176" s="48">
        <f t="shared" ref="Y176:AY176" si="863">X176/X175-1</f>
        <v>-6.4037059745213343E-3</v>
      </c>
      <c r="Z176" s="48">
        <v>7.4535</v>
      </c>
      <c r="AA176" s="48">
        <f t="shared" si="863"/>
        <v>7.9925348912690541E-3</v>
      </c>
      <c r="AB176" s="48">
        <v>23.143999999999998</v>
      </c>
      <c r="AC176" s="48">
        <f t="shared" si="863"/>
        <v>-9.5221791881540119E-3</v>
      </c>
      <c r="AD176" s="48">
        <v>37.112299999999998</v>
      </c>
      <c r="AE176" s="48">
        <f t="shared" si="863"/>
        <v>0</v>
      </c>
      <c r="AF176" s="48">
        <v>9.6027000000000005</v>
      </c>
      <c r="AG176" s="48">
        <f t="shared" si="863"/>
        <v>-2.5808807864382111E-2</v>
      </c>
      <c r="AH176" s="48">
        <v>6.1742999999999997</v>
      </c>
      <c r="AI176" s="48">
        <f t="shared" si="863"/>
        <v>-3.5401271696167802E-2</v>
      </c>
      <c r="AJ176" s="48">
        <v>4.4255000000000004</v>
      </c>
      <c r="AK176" s="48">
        <f t="shared" si="863"/>
        <v>1.1635349517670202E-2</v>
      </c>
      <c r="AL176" s="48">
        <v>10.1</v>
      </c>
      <c r="AM176" s="48">
        <f t="shared" si="863"/>
        <v>0</v>
      </c>
      <c r="AN176" s="48"/>
      <c r="AO176" s="48" t="e">
        <f t="shared" si="863"/>
        <v>#DIV/0!</v>
      </c>
      <c r="AP176" s="48"/>
      <c r="AQ176" s="48" t="e">
        <f t="shared" si="863"/>
        <v>#DIV/0!</v>
      </c>
      <c r="AR176" s="48">
        <v>12.342599999999999</v>
      </c>
      <c r="AS176" s="48">
        <f t="shared" si="863"/>
        <v>3.4144675869469676E-3</v>
      </c>
      <c r="AT176" s="48"/>
      <c r="AU176" s="48" t="e">
        <f t="shared" si="863"/>
        <v>#DIV/0!</v>
      </c>
      <c r="AV176" s="48">
        <v>31.6052</v>
      </c>
      <c r="AW176" s="48">
        <f t="shared" si="863"/>
        <v>2.9703357388372043E-2</v>
      </c>
      <c r="AX176" s="48">
        <v>70.043599999999998</v>
      </c>
      <c r="AY176" s="48">
        <f t="shared" si="863"/>
        <v>0</v>
      </c>
    </row>
    <row r="177" spans="1:51" outlineLevel="1" x14ac:dyDescent="0.2">
      <c r="A177" s="136">
        <v>42473</v>
      </c>
      <c r="B177" s="48">
        <v>14.2965</v>
      </c>
      <c r="C177" s="48">
        <f t="shared" si="638"/>
        <v>-2.4688915570594383E-2</v>
      </c>
      <c r="D177" s="48">
        <v>18.371700000000001</v>
      </c>
      <c r="E177" s="48">
        <f t="shared" si="638"/>
        <v>7.9996049577799599E-3</v>
      </c>
      <c r="F177" s="48">
        <v>48.863799999999998</v>
      </c>
      <c r="G177" s="48">
        <f t="shared" ref="G177:K177" si="864">F177/F176-1</f>
        <v>-9.4345742481127814E-3</v>
      </c>
      <c r="H177">
        <v>11.841100000000001</v>
      </c>
      <c r="I177" s="48">
        <f t="shared" si="633"/>
        <v>0</v>
      </c>
      <c r="J177" s="48">
        <v>19.284400000000002</v>
      </c>
      <c r="K177" s="48">
        <f t="shared" si="864"/>
        <v>-1.7360421093395639E-2</v>
      </c>
      <c r="L177" s="48">
        <v>18.296399999999998</v>
      </c>
      <c r="M177" s="48">
        <f t="shared" ref="M177:O177" si="865">L177/L176-1</f>
        <v>1.0554920382429334E-2</v>
      </c>
      <c r="N177" s="48">
        <v>5.8483999999999998</v>
      </c>
      <c r="O177" s="48">
        <f t="shared" si="865"/>
        <v>1.2990612117643074E-2</v>
      </c>
      <c r="P177" s="48">
        <v>19.971</v>
      </c>
      <c r="Q177" s="48">
        <f t="shared" ref="Q177" si="866">P177/P176-1</f>
        <v>-2.0936495960104384E-3</v>
      </c>
      <c r="R177" s="48">
        <v>10.086499999999999</v>
      </c>
      <c r="S177" s="48">
        <f t="shared" ref="S177:U177" si="867">R177/R176-1</f>
        <v>1.2609302372275533E-2</v>
      </c>
      <c r="T177" s="48">
        <v>43.368499999999997</v>
      </c>
      <c r="U177" s="48">
        <f t="shared" si="867"/>
        <v>-1.4285064890788068E-2</v>
      </c>
      <c r="V177" s="48"/>
      <c r="W177" s="48"/>
      <c r="X177" s="48">
        <v>7.4336000000000002</v>
      </c>
      <c r="Y177" s="48">
        <f t="shared" ref="Y177:AY177" si="868">X177/X176-1</f>
        <v>1.9348645869043501E-2</v>
      </c>
      <c r="Z177" s="48">
        <v>7.4535</v>
      </c>
      <c r="AA177" s="48">
        <f t="shared" si="868"/>
        <v>0</v>
      </c>
      <c r="AB177" s="48">
        <v>22.921399999999998</v>
      </c>
      <c r="AC177" s="48">
        <f t="shared" si="868"/>
        <v>-9.618043553404787E-3</v>
      </c>
      <c r="AD177" s="48">
        <v>36.398600000000002</v>
      </c>
      <c r="AE177" s="48">
        <f t="shared" si="868"/>
        <v>-1.923082104854712E-2</v>
      </c>
      <c r="AF177" s="48">
        <v>10.1114</v>
      </c>
      <c r="AG177" s="48">
        <f t="shared" si="868"/>
        <v>5.2974684203401123E-2</v>
      </c>
      <c r="AH177" s="48">
        <v>6.0609999999999999</v>
      </c>
      <c r="AI177" s="48">
        <f t="shared" si="868"/>
        <v>-1.8350258328879376E-2</v>
      </c>
      <c r="AJ177" s="48">
        <v>4.6798000000000002</v>
      </c>
      <c r="AK177" s="48">
        <f t="shared" si="868"/>
        <v>5.7462433623319376E-2</v>
      </c>
      <c r="AL177" s="48">
        <v>10.199999999999999</v>
      </c>
      <c r="AM177" s="48">
        <f t="shared" si="868"/>
        <v>9.9009900990099098E-3</v>
      </c>
      <c r="AN177" s="48"/>
      <c r="AO177" s="48" t="e">
        <f t="shared" si="868"/>
        <v>#DIV/0!</v>
      </c>
      <c r="AP177" s="48"/>
      <c r="AQ177" s="48" t="e">
        <f t="shared" si="868"/>
        <v>#DIV/0!</v>
      </c>
      <c r="AR177" s="48">
        <v>12.1747</v>
      </c>
      <c r="AS177" s="48">
        <f t="shared" si="868"/>
        <v>-1.3603292661189648E-2</v>
      </c>
      <c r="AT177" s="48"/>
      <c r="AU177" s="48" t="e">
        <f t="shared" si="868"/>
        <v>#DIV/0!</v>
      </c>
      <c r="AV177" s="48">
        <v>31.6052</v>
      </c>
      <c r="AW177" s="48">
        <f t="shared" si="868"/>
        <v>0</v>
      </c>
      <c r="AX177" s="48">
        <v>69.553799999999995</v>
      </c>
      <c r="AY177" s="48">
        <f t="shared" si="868"/>
        <v>-6.9927873495937432E-3</v>
      </c>
    </row>
    <row r="178" spans="1:51" outlineLevel="1" x14ac:dyDescent="0.2">
      <c r="A178" s="136">
        <v>42474</v>
      </c>
      <c r="B178" s="48">
        <v>14.387</v>
      </c>
      <c r="C178" s="48">
        <f t="shared" si="638"/>
        <v>6.3302206833841801E-3</v>
      </c>
      <c r="D178" s="48">
        <v>18.225899999999999</v>
      </c>
      <c r="E178" s="48">
        <f t="shared" si="638"/>
        <v>-7.9361191397639974E-3</v>
      </c>
      <c r="F178" s="48">
        <v>48.863799999999998</v>
      </c>
      <c r="G178" s="48">
        <f t="shared" ref="G178:K178" si="869">F178/F177-1</f>
        <v>0</v>
      </c>
      <c r="H178">
        <v>11.841100000000001</v>
      </c>
      <c r="I178" s="48">
        <f t="shared" si="633"/>
        <v>0</v>
      </c>
      <c r="J178" s="48">
        <v>19.284400000000002</v>
      </c>
      <c r="K178" s="48">
        <f t="shared" si="869"/>
        <v>0</v>
      </c>
      <c r="L178" s="48">
        <v>18.2486</v>
      </c>
      <c r="M178" s="48">
        <f t="shared" ref="M178:O178" si="870">L178/L177-1</f>
        <v>-2.612535799392135E-3</v>
      </c>
      <c r="N178" s="48">
        <v>5.9234</v>
      </c>
      <c r="O178" s="48">
        <f t="shared" si="870"/>
        <v>1.2824020244853296E-2</v>
      </c>
      <c r="P178" s="48">
        <v>19.928999999999998</v>
      </c>
      <c r="Q178" s="48">
        <f t="shared" ref="Q178" si="871">P178/P177-1</f>
        <v>-2.103049421661507E-3</v>
      </c>
      <c r="R178" s="48">
        <v>9.9191000000000003</v>
      </c>
      <c r="S178" s="48">
        <f t="shared" ref="S178:U178" si="872">R178/R177-1</f>
        <v>-1.6596440787190692E-2</v>
      </c>
      <c r="T178" s="48">
        <v>43.6828</v>
      </c>
      <c r="U178" s="48">
        <f t="shared" si="872"/>
        <v>7.2471955451538506E-3</v>
      </c>
      <c r="V178" s="48"/>
      <c r="W178" s="48"/>
      <c r="X178" s="48">
        <v>7.4806999999999997</v>
      </c>
      <c r="Y178" s="48">
        <f t="shared" ref="Y178:AY178" si="873">X178/X177-1</f>
        <v>6.3360955660782814E-3</v>
      </c>
      <c r="Z178" s="48">
        <v>7.5717999999999996</v>
      </c>
      <c r="AA178" s="48">
        <f t="shared" si="873"/>
        <v>1.5871738109612954E-2</v>
      </c>
      <c r="AB178" s="48">
        <v>22.698899999999998</v>
      </c>
      <c r="AC178" s="48">
        <f t="shared" si="873"/>
        <v>-9.7070859546101174E-3</v>
      </c>
      <c r="AD178" s="48">
        <v>37.112299999999998</v>
      </c>
      <c r="AE178" s="48">
        <f t="shared" si="873"/>
        <v>1.9607897007027697E-2</v>
      </c>
      <c r="AF178" s="48">
        <v>9.7299000000000007</v>
      </c>
      <c r="AG178" s="48">
        <f t="shared" si="873"/>
        <v>-3.7729691239590912E-2</v>
      </c>
      <c r="AH178" s="48">
        <v>6.3441999999999998</v>
      </c>
      <c r="AI178" s="48">
        <f t="shared" si="873"/>
        <v>4.6724962877412901E-2</v>
      </c>
      <c r="AJ178" s="48">
        <v>4.6798000000000002</v>
      </c>
      <c r="AK178" s="48">
        <f t="shared" si="873"/>
        <v>0</v>
      </c>
      <c r="AL178" s="48">
        <v>10.199999999999999</v>
      </c>
      <c r="AM178" s="48">
        <f t="shared" si="873"/>
        <v>0</v>
      </c>
      <c r="AN178" s="48"/>
      <c r="AO178" s="48" t="e">
        <f t="shared" si="873"/>
        <v>#DIV/0!</v>
      </c>
      <c r="AP178" s="48"/>
      <c r="AQ178" s="48" t="e">
        <f t="shared" si="873"/>
        <v>#DIV/0!</v>
      </c>
      <c r="AR178" s="48">
        <v>12.300599999999999</v>
      </c>
      <c r="AS178" s="48">
        <f t="shared" si="873"/>
        <v>1.0341117234921482E-2</v>
      </c>
      <c r="AT178" s="48"/>
      <c r="AU178" s="48" t="e">
        <f t="shared" si="873"/>
        <v>#DIV/0!</v>
      </c>
      <c r="AV178" s="48">
        <v>31.909099999999999</v>
      </c>
      <c r="AW178" s="48">
        <f t="shared" si="873"/>
        <v>9.6155063090883619E-3</v>
      </c>
      <c r="AX178" s="48">
        <v>69.553799999999995</v>
      </c>
      <c r="AY178" s="48">
        <f t="shared" si="873"/>
        <v>0</v>
      </c>
    </row>
    <row r="179" spans="1:51" outlineLevel="1" x14ac:dyDescent="0.2">
      <c r="A179" s="136">
        <v>42475</v>
      </c>
      <c r="B179" s="48">
        <v>14.477499999999999</v>
      </c>
      <c r="C179" s="48">
        <f t="shared" si="638"/>
        <v>6.2904010565092427E-3</v>
      </c>
      <c r="D179" s="48">
        <v>18.225899999999999</v>
      </c>
      <c r="E179" s="48">
        <f t="shared" si="638"/>
        <v>0</v>
      </c>
      <c r="F179" s="48">
        <v>48.863799999999998</v>
      </c>
      <c r="G179" s="48">
        <f t="shared" ref="G179:K179" si="874">F179/F178-1</f>
        <v>0</v>
      </c>
      <c r="H179">
        <v>11.545</v>
      </c>
      <c r="I179" s="48">
        <f t="shared" si="633"/>
        <v>-2.5006122741975112E-2</v>
      </c>
      <c r="J179" s="48">
        <v>19.2163</v>
      </c>
      <c r="K179" s="48">
        <f t="shared" si="874"/>
        <v>-3.5313517661944571E-3</v>
      </c>
      <c r="L179" s="48">
        <v>18.439699999999998</v>
      </c>
      <c r="M179" s="48">
        <f t="shared" ref="M179:O179" si="875">L179/L178-1</f>
        <v>1.0472036210996905E-2</v>
      </c>
      <c r="N179" s="48">
        <v>5.9234</v>
      </c>
      <c r="O179" s="48">
        <f t="shared" si="875"/>
        <v>0</v>
      </c>
      <c r="P179" s="48">
        <v>19.803100000000001</v>
      </c>
      <c r="Q179" s="48">
        <f t="shared" ref="Q179" si="876">P179/P178-1</f>
        <v>-6.3174268653719556E-3</v>
      </c>
      <c r="R179" s="48">
        <v>9.8353999999999999</v>
      </c>
      <c r="S179" s="48">
        <f t="shared" ref="S179:U179" si="877">R179/R178-1</f>
        <v>-8.4382655684487329E-3</v>
      </c>
      <c r="T179" s="48">
        <v>43.6828</v>
      </c>
      <c r="U179" s="48">
        <f t="shared" si="877"/>
        <v>0</v>
      </c>
      <c r="V179" s="48"/>
      <c r="W179" s="48"/>
      <c r="X179" s="48">
        <v>7.4336000000000002</v>
      </c>
      <c r="Y179" s="48">
        <f t="shared" ref="Y179:AY179" si="878">X179/X178-1</f>
        <v>-6.2962022270642848E-3</v>
      </c>
      <c r="Z179" s="48">
        <v>7.5126999999999997</v>
      </c>
      <c r="AA179" s="48">
        <f t="shared" si="878"/>
        <v>-7.8052774769539202E-3</v>
      </c>
      <c r="AB179" s="48">
        <v>23.143999999999998</v>
      </c>
      <c r="AC179" s="48">
        <f t="shared" si="878"/>
        <v>1.9608879725449224E-2</v>
      </c>
      <c r="AD179" s="48">
        <v>36.755499999999998</v>
      </c>
      <c r="AE179" s="48">
        <f t="shared" si="878"/>
        <v>-9.6140632620451694E-3</v>
      </c>
      <c r="AF179" s="48">
        <v>9.8571000000000009</v>
      </c>
      <c r="AG179" s="48">
        <f t="shared" si="878"/>
        <v>1.3073104554003567E-2</v>
      </c>
      <c r="AH179" s="48">
        <v>6.3441999999999998</v>
      </c>
      <c r="AI179" s="48">
        <f t="shared" si="878"/>
        <v>0</v>
      </c>
      <c r="AJ179" s="48">
        <v>4.7816000000000001</v>
      </c>
      <c r="AK179" s="48">
        <f t="shared" si="878"/>
        <v>2.1753066370357788E-2</v>
      </c>
      <c r="AL179" s="48">
        <v>10.1</v>
      </c>
      <c r="AM179" s="48">
        <f t="shared" si="878"/>
        <v>-9.8039215686274161E-3</v>
      </c>
      <c r="AN179" s="48"/>
      <c r="AO179" s="48" t="e">
        <f t="shared" si="878"/>
        <v>#DIV/0!</v>
      </c>
      <c r="AP179" s="48"/>
      <c r="AQ179" s="48" t="e">
        <f t="shared" si="878"/>
        <v>#DIV/0!</v>
      </c>
      <c r="AR179" s="48">
        <v>12.1747</v>
      </c>
      <c r="AS179" s="48">
        <f t="shared" si="878"/>
        <v>-1.0235273076110052E-2</v>
      </c>
      <c r="AT179" s="48"/>
      <c r="AU179" s="48" t="e">
        <f t="shared" si="878"/>
        <v>#DIV/0!</v>
      </c>
      <c r="AV179" s="48">
        <v>31.6052</v>
      </c>
      <c r="AW179" s="48">
        <f t="shared" si="878"/>
        <v>-9.5239289105615299E-3</v>
      </c>
      <c r="AX179" s="48">
        <v>70.043599999999998</v>
      </c>
      <c r="AY179" s="48">
        <f t="shared" si="878"/>
        <v>7.0420307733007892E-3</v>
      </c>
    </row>
    <row r="180" spans="1:51" outlineLevel="1" x14ac:dyDescent="0.2">
      <c r="A180" s="136">
        <v>42479</v>
      </c>
      <c r="B180" s="48">
        <v>14.115500000000001</v>
      </c>
      <c r="C180" s="48">
        <f t="shared" si="638"/>
        <v>-2.5004317043688329E-2</v>
      </c>
      <c r="D180" s="48">
        <v>18.080100000000002</v>
      </c>
      <c r="E180" s="48">
        <f t="shared" si="638"/>
        <v>-7.9996049577797379E-3</v>
      </c>
      <c r="F180" s="48">
        <v>47.467700000000001</v>
      </c>
      <c r="G180" s="48">
        <f t="shared" ref="G180:K180" si="879">F180/F179-1</f>
        <v>-2.8571253156733589E-2</v>
      </c>
      <c r="H180">
        <v>11.323</v>
      </c>
      <c r="I180" s="48">
        <f t="shared" si="633"/>
        <v>-1.9229103508012102E-2</v>
      </c>
      <c r="J180" s="48">
        <v>19.011900000000001</v>
      </c>
      <c r="K180" s="48">
        <f t="shared" si="879"/>
        <v>-1.0636803130675498E-2</v>
      </c>
      <c r="L180" s="48">
        <v>17.197700000000001</v>
      </c>
      <c r="M180" s="48">
        <f t="shared" ref="M180:O180" si="880">L180/L179-1</f>
        <v>-6.735467496759695E-2</v>
      </c>
      <c r="N180" s="48">
        <v>5.8483999999999998</v>
      </c>
      <c r="O180" s="48">
        <f t="shared" si="880"/>
        <v>-1.2661647027045309E-2</v>
      </c>
      <c r="P180" s="48">
        <v>19.719200000000001</v>
      </c>
      <c r="Q180" s="48">
        <f t="shared" ref="Q180" si="881">P180/P179-1</f>
        <v>-4.2367104140260681E-3</v>
      </c>
      <c r="R180" s="48">
        <v>9.6260999999999992</v>
      </c>
      <c r="S180" s="48">
        <f t="shared" ref="S180:U180" si="882">R180/R179-1</f>
        <v>-2.1280273298493246E-2</v>
      </c>
      <c r="T180" s="48">
        <v>43.368499999999997</v>
      </c>
      <c r="U180" s="48">
        <f t="shared" si="882"/>
        <v>-7.1950515992564856E-3</v>
      </c>
      <c r="V180" s="48"/>
      <c r="W180" s="48"/>
      <c r="X180" s="48">
        <v>7.2925000000000004</v>
      </c>
      <c r="Y180" s="48">
        <f t="shared" ref="Y180:AY180" si="883">X180/X179-1</f>
        <v>-1.8981381833835576E-2</v>
      </c>
      <c r="Z180" s="48">
        <v>7.3352000000000004</v>
      </c>
      <c r="AA180" s="48">
        <f t="shared" si="883"/>
        <v>-2.3626658857667571E-2</v>
      </c>
      <c r="AB180" s="48">
        <v>22.921399999999998</v>
      </c>
      <c r="AC180" s="48">
        <f t="shared" si="883"/>
        <v>-9.618043553404787E-3</v>
      </c>
      <c r="AD180" s="48">
        <v>37.826000000000001</v>
      </c>
      <c r="AE180" s="48">
        <f t="shared" si="883"/>
        <v>2.9124892873175545E-2</v>
      </c>
      <c r="AF180" s="48">
        <v>9.7934999999999999</v>
      </c>
      <c r="AG180" s="48">
        <f t="shared" si="883"/>
        <v>-6.4522019660956387E-3</v>
      </c>
      <c r="AH180" s="48">
        <v>6.1742999999999997</v>
      </c>
      <c r="AI180" s="48">
        <f t="shared" si="883"/>
        <v>-2.6780366318842397E-2</v>
      </c>
      <c r="AJ180" s="48">
        <v>4.8324999999999996</v>
      </c>
      <c r="AK180" s="48">
        <f t="shared" si="883"/>
        <v>1.0644972394177499E-2</v>
      </c>
      <c r="AL180" s="48">
        <v>10</v>
      </c>
      <c r="AM180" s="48">
        <f t="shared" si="883"/>
        <v>-9.9009900990099098E-3</v>
      </c>
      <c r="AN180" s="48"/>
      <c r="AO180" s="48" t="e">
        <f t="shared" si="883"/>
        <v>#DIV/0!</v>
      </c>
      <c r="AP180" s="48"/>
      <c r="AQ180" s="48" t="e">
        <f t="shared" si="883"/>
        <v>#DIV/0!</v>
      </c>
      <c r="AR180" s="48">
        <v>11.754899999999999</v>
      </c>
      <c r="AS180" s="48">
        <f t="shared" si="883"/>
        <v>-3.4481342456077035E-2</v>
      </c>
      <c r="AT180" s="48"/>
      <c r="AU180" s="48" t="e">
        <f t="shared" si="883"/>
        <v>#DIV/0!</v>
      </c>
      <c r="AV180" s="48">
        <v>30.2073</v>
      </c>
      <c r="AW180" s="48">
        <f t="shared" si="883"/>
        <v>-4.4230063407287412E-2</v>
      </c>
      <c r="AX180" s="48">
        <v>68.084299999999999</v>
      </c>
      <c r="AY180" s="48">
        <f t="shared" si="883"/>
        <v>-2.7972577080561223E-2</v>
      </c>
    </row>
    <row r="181" spans="1:51" outlineLevel="1" x14ac:dyDescent="0.2">
      <c r="A181" s="136">
        <v>42480</v>
      </c>
      <c r="B181" s="48">
        <v>14.206</v>
      </c>
      <c r="C181" s="48">
        <f t="shared" si="638"/>
        <v>6.4113917324926106E-3</v>
      </c>
      <c r="D181" s="48">
        <v>18.080100000000002</v>
      </c>
      <c r="E181" s="48">
        <f t="shared" si="638"/>
        <v>0</v>
      </c>
      <c r="F181" s="48">
        <v>47.933</v>
      </c>
      <c r="G181" s="48">
        <f t="shared" ref="G181:K181" si="884">F181/F180-1</f>
        <v>9.8024551431814544E-3</v>
      </c>
      <c r="H181">
        <v>10.731</v>
      </c>
      <c r="I181" s="48">
        <f t="shared" si="633"/>
        <v>-5.2282963878830691E-2</v>
      </c>
      <c r="J181" s="48">
        <v>18.0579</v>
      </c>
      <c r="K181" s="48">
        <f t="shared" si="884"/>
        <v>-5.0179098354188767E-2</v>
      </c>
      <c r="L181" s="48">
        <v>17.579799999999999</v>
      </c>
      <c r="M181" s="48">
        <f t="shared" ref="M181:O181" si="885">L181/L180-1</f>
        <v>2.2218087302371625E-2</v>
      </c>
      <c r="N181" s="48">
        <v>5.8483999999999998</v>
      </c>
      <c r="O181" s="48">
        <f t="shared" si="885"/>
        <v>0</v>
      </c>
      <c r="P181" s="48">
        <v>19.761199999999999</v>
      </c>
      <c r="Q181" s="48">
        <f t="shared" ref="Q181" si="886">P181/P180-1</f>
        <v>2.1299038500546263E-3</v>
      </c>
      <c r="R181" s="48">
        <v>9.5843000000000007</v>
      </c>
      <c r="S181" s="48">
        <f t="shared" ref="S181:U181" si="887">R181/R180-1</f>
        <v>-4.3423608730429608E-3</v>
      </c>
      <c r="T181" s="48">
        <v>42.425699999999999</v>
      </c>
      <c r="U181" s="48">
        <f t="shared" si="887"/>
        <v>-2.1739280814416007E-2</v>
      </c>
      <c r="V181" s="48"/>
      <c r="W181" s="48"/>
      <c r="X181" s="48">
        <v>7.1513</v>
      </c>
      <c r="Y181" s="48">
        <f t="shared" ref="Y181:AY181" si="888">X181/X180-1</f>
        <v>-1.9362358587590056E-2</v>
      </c>
      <c r="Z181" s="48">
        <v>7.3944000000000001</v>
      </c>
      <c r="AA181" s="48">
        <f t="shared" si="888"/>
        <v>8.0706729196204918E-3</v>
      </c>
      <c r="AB181" s="48">
        <v>22.921399999999998</v>
      </c>
      <c r="AC181" s="48">
        <f t="shared" si="888"/>
        <v>0</v>
      </c>
      <c r="AD181" s="48">
        <v>37.112299999999998</v>
      </c>
      <c r="AE181" s="48">
        <f t="shared" si="888"/>
        <v>-1.8867974409136679E-2</v>
      </c>
      <c r="AF181" s="48">
        <v>10.1114</v>
      </c>
      <c r="AG181" s="48">
        <f t="shared" si="888"/>
        <v>3.2460305304538695E-2</v>
      </c>
      <c r="AH181" s="48">
        <v>6.1176000000000004</v>
      </c>
      <c r="AI181" s="48">
        <f t="shared" si="888"/>
        <v>-9.1832272484329014E-3</v>
      </c>
      <c r="AJ181" s="48">
        <v>4.8324999999999996</v>
      </c>
      <c r="AK181" s="48">
        <f t="shared" si="888"/>
        <v>0</v>
      </c>
      <c r="AL181" s="48">
        <v>10</v>
      </c>
      <c r="AM181" s="48">
        <f t="shared" si="888"/>
        <v>0</v>
      </c>
      <c r="AN181" s="48"/>
      <c r="AO181" s="48" t="e">
        <f t="shared" si="888"/>
        <v>#DIV/0!</v>
      </c>
      <c r="AP181" s="48"/>
      <c r="AQ181" s="48" t="e">
        <f t="shared" si="888"/>
        <v>#DIV/0!</v>
      </c>
      <c r="AR181" s="48">
        <v>12.258699999999999</v>
      </c>
      <c r="AS181" s="48">
        <f t="shared" si="888"/>
        <v>4.2858722745408251E-2</v>
      </c>
      <c r="AT181" s="48"/>
      <c r="AU181" s="48" t="e">
        <f t="shared" si="888"/>
        <v>#DIV/0!</v>
      </c>
      <c r="AV181" s="48">
        <v>30.6935</v>
      </c>
      <c r="AW181" s="48">
        <f t="shared" si="888"/>
        <v>1.6095447127018936E-2</v>
      </c>
      <c r="AX181" s="48">
        <v>66.614900000000006</v>
      </c>
      <c r="AY181" s="48">
        <f t="shared" si="888"/>
        <v>-2.1582068112619091E-2</v>
      </c>
    </row>
    <row r="182" spans="1:51" outlineLevel="1" x14ac:dyDescent="0.2">
      <c r="A182" s="136">
        <v>42481</v>
      </c>
      <c r="B182" s="48">
        <v>14.387</v>
      </c>
      <c r="C182" s="48">
        <f t="shared" si="638"/>
        <v>1.2741095311840089E-2</v>
      </c>
      <c r="D182" s="48">
        <v>17.569800000000001</v>
      </c>
      <c r="E182" s="48">
        <f t="shared" si="638"/>
        <v>-2.8224401413709077E-2</v>
      </c>
      <c r="F182" s="48">
        <v>49.3292</v>
      </c>
      <c r="G182" s="48">
        <f t="shared" ref="G182:K182" si="889">F182/F181-1</f>
        <v>2.9128158053950415E-2</v>
      </c>
      <c r="H182">
        <v>11.026999999999999</v>
      </c>
      <c r="I182" s="48">
        <f t="shared" si="633"/>
        <v>2.7583636194203676E-2</v>
      </c>
      <c r="J182" s="48">
        <v>18.466699999999999</v>
      </c>
      <c r="K182" s="48">
        <f t="shared" si="889"/>
        <v>2.2638291274179156E-2</v>
      </c>
      <c r="L182" s="48">
        <v>17.770900000000001</v>
      </c>
      <c r="M182" s="48">
        <f t="shared" ref="M182:O182" si="890">L182/L181-1</f>
        <v>1.0870430835390854E-2</v>
      </c>
      <c r="N182" s="48">
        <v>5.9984000000000002</v>
      </c>
      <c r="O182" s="48">
        <f t="shared" si="890"/>
        <v>2.5648040489706592E-2</v>
      </c>
      <c r="P182" s="48">
        <v>19.845099999999999</v>
      </c>
      <c r="Q182" s="48">
        <f t="shared" ref="Q182" si="891">P182/P181-1</f>
        <v>4.2456935813615093E-3</v>
      </c>
      <c r="R182" s="48">
        <v>9.6260999999999992</v>
      </c>
      <c r="S182" s="48">
        <f t="shared" ref="S182:U182" si="892">R182/R181-1</f>
        <v>4.3612992080797053E-3</v>
      </c>
      <c r="T182" s="48">
        <v>43.997</v>
      </c>
      <c r="U182" s="48">
        <f t="shared" si="892"/>
        <v>3.7036513245509273E-2</v>
      </c>
      <c r="V182" s="48"/>
      <c r="W182" s="48"/>
      <c r="X182" s="48">
        <v>7.1984000000000004</v>
      </c>
      <c r="Y182" s="48">
        <f t="shared" ref="Y182:AY182" si="893">X182/X181-1</f>
        <v>6.586215093759229E-3</v>
      </c>
      <c r="Z182" s="48">
        <v>7.5126999999999997</v>
      </c>
      <c r="AA182" s="48">
        <f t="shared" si="893"/>
        <v>1.5998593530239136E-2</v>
      </c>
      <c r="AB182" s="48">
        <v>23.366499999999998</v>
      </c>
      <c r="AC182" s="48">
        <f t="shared" si="893"/>
        <v>1.9418534644480623E-2</v>
      </c>
      <c r="AD182" s="48">
        <v>37.112299999999998</v>
      </c>
      <c r="AE182" s="48">
        <f t="shared" si="893"/>
        <v>0</v>
      </c>
      <c r="AF182" s="48">
        <v>10.047800000000001</v>
      </c>
      <c r="AG182" s="48">
        <f t="shared" si="893"/>
        <v>-6.2899301778189809E-3</v>
      </c>
      <c r="AH182" s="48">
        <v>6.1742999999999997</v>
      </c>
      <c r="AI182" s="48">
        <f t="shared" si="893"/>
        <v>9.2683405256961393E-3</v>
      </c>
      <c r="AJ182" s="48">
        <v>4.9341999999999997</v>
      </c>
      <c r="AK182" s="48">
        <f t="shared" si="893"/>
        <v>2.1045007759958656E-2</v>
      </c>
      <c r="AL182" s="48">
        <v>10.199999999999999</v>
      </c>
      <c r="AM182" s="48">
        <f t="shared" si="893"/>
        <v>2.0000000000000018E-2</v>
      </c>
      <c r="AN182" s="48"/>
      <c r="AO182" s="48" t="e">
        <f t="shared" si="893"/>
        <v>#DIV/0!</v>
      </c>
      <c r="AP182" s="48"/>
      <c r="AQ182" s="48" t="e">
        <f t="shared" si="893"/>
        <v>#DIV/0!</v>
      </c>
      <c r="AR182" s="48">
        <v>12.1747</v>
      </c>
      <c r="AS182" s="48">
        <f t="shared" si="893"/>
        <v>-6.8522763425159505E-3</v>
      </c>
      <c r="AT182" s="48"/>
      <c r="AU182" s="48" t="e">
        <f t="shared" si="893"/>
        <v>#DIV/0!</v>
      </c>
      <c r="AV182" s="48">
        <v>31.301300000000001</v>
      </c>
      <c r="AW182" s="48">
        <f t="shared" si="893"/>
        <v>1.9802238258914695E-2</v>
      </c>
      <c r="AX182" s="48">
        <v>67.104699999999994</v>
      </c>
      <c r="AY182" s="48">
        <f t="shared" si="893"/>
        <v>7.3527093788325892E-3</v>
      </c>
    </row>
    <row r="183" spans="1:51" outlineLevel="1" x14ac:dyDescent="0.2">
      <c r="A183" s="136">
        <v>42482</v>
      </c>
      <c r="B183" s="48">
        <v>15.382300000000001</v>
      </c>
      <c r="C183" s="48">
        <f t="shared" si="638"/>
        <v>6.9180510182804023E-2</v>
      </c>
      <c r="D183" s="48">
        <v>17.351099999999999</v>
      </c>
      <c r="E183" s="48">
        <f t="shared" si="638"/>
        <v>-1.2447495133695474E-2</v>
      </c>
      <c r="F183" s="48">
        <v>51.655999999999999</v>
      </c>
      <c r="G183" s="48">
        <f t="shared" ref="G183:K183" si="894">F183/F182-1</f>
        <v>4.7168816846816952E-2</v>
      </c>
      <c r="H183">
        <v>10.952999999999999</v>
      </c>
      <c r="I183" s="48">
        <f t="shared" si="633"/>
        <v>-6.7108007617665555E-3</v>
      </c>
      <c r="J183" s="48">
        <v>18.398599999999998</v>
      </c>
      <c r="K183" s="48">
        <f t="shared" si="894"/>
        <v>-3.6877189752365647E-3</v>
      </c>
      <c r="L183" s="48">
        <v>17.484300000000001</v>
      </c>
      <c r="M183" s="48">
        <f t="shared" ref="M183:O183" si="895">L183/L182-1</f>
        <v>-1.6127489322431576E-2</v>
      </c>
      <c r="N183" s="48">
        <v>6.3733000000000004</v>
      </c>
      <c r="O183" s="48">
        <f t="shared" si="895"/>
        <v>6.25E-2</v>
      </c>
      <c r="P183" s="48">
        <v>20.0549</v>
      </c>
      <c r="Q183" s="48">
        <f t="shared" ref="Q183" si="896">P183/P182-1</f>
        <v>1.0571879204438472E-2</v>
      </c>
      <c r="R183" s="48">
        <v>9.6260999999999992</v>
      </c>
      <c r="S183" s="48">
        <f t="shared" ref="S183:U183" si="897">R183/R182-1</f>
        <v>0</v>
      </c>
      <c r="T183" s="48">
        <v>43.368499999999997</v>
      </c>
      <c r="U183" s="48">
        <f t="shared" si="897"/>
        <v>-1.4285064890788068E-2</v>
      </c>
      <c r="V183" s="48"/>
      <c r="W183" s="48"/>
      <c r="X183" s="48">
        <v>7.1043000000000003</v>
      </c>
      <c r="Y183" s="48">
        <f t="shared" ref="Y183:AY183" si="898">X183/X182-1</f>
        <v>-1.3072349410980233E-2</v>
      </c>
      <c r="Z183" s="48">
        <v>7.5126999999999997</v>
      </c>
      <c r="AA183" s="48">
        <f t="shared" si="898"/>
        <v>0</v>
      </c>
      <c r="AB183" s="48">
        <v>24.924299999999999</v>
      </c>
      <c r="AC183" s="48">
        <f t="shared" si="898"/>
        <v>6.6668093210365376E-2</v>
      </c>
      <c r="AD183" s="48">
        <v>38.896599999999999</v>
      </c>
      <c r="AE183" s="48">
        <f t="shared" si="898"/>
        <v>4.8078399883596523E-2</v>
      </c>
      <c r="AF183" s="48">
        <v>9.9841999999999995</v>
      </c>
      <c r="AG183" s="48">
        <f t="shared" si="898"/>
        <v>-6.3297438245188964E-3</v>
      </c>
      <c r="AH183" s="48">
        <v>6.1176000000000004</v>
      </c>
      <c r="AI183" s="48">
        <f t="shared" si="898"/>
        <v>-9.1832272484329014E-3</v>
      </c>
      <c r="AJ183" s="48">
        <v>4.8833000000000002</v>
      </c>
      <c r="AK183" s="48">
        <f t="shared" si="898"/>
        <v>-1.0315755340277954E-2</v>
      </c>
      <c r="AL183" s="48">
        <v>10.199999999999999</v>
      </c>
      <c r="AM183" s="48">
        <f t="shared" si="898"/>
        <v>0</v>
      </c>
      <c r="AN183" s="48"/>
      <c r="AO183" s="48" t="e">
        <f t="shared" si="898"/>
        <v>#DIV/0!</v>
      </c>
      <c r="AP183" s="48"/>
      <c r="AQ183" s="48" t="e">
        <f t="shared" si="898"/>
        <v>#DIV/0!</v>
      </c>
      <c r="AR183" s="48">
        <v>12.300599999999999</v>
      </c>
      <c r="AS183" s="48">
        <f t="shared" si="898"/>
        <v>1.0341117234921482E-2</v>
      </c>
      <c r="AT183" s="48"/>
      <c r="AU183" s="48" t="e">
        <f t="shared" si="898"/>
        <v>#DIV/0!</v>
      </c>
      <c r="AV183" s="48">
        <v>33.124699999999997</v>
      </c>
      <c r="AW183" s="48">
        <f t="shared" si="898"/>
        <v>5.8253171593511954E-2</v>
      </c>
      <c r="AX183" s="48">
        <v>68.574200000000005</v>
      </c>
      <c r="AY183" s="48">
        <f t="shared" si="898"/>
        <v>2.1898615149162692E-2</v>
      </c>
    </row>
    <row r="184" spans="1:51" outlineLevel="1" x14ac:dyDescent="0.2">
      <c r="A184" s="136">
        <v>42485</v>
      </c>
      <c r="B184" s="48">
        <v>15.8347</v>
      </c>
      <c r="C184" s="48">
        <f t="shared" si="638"/>
        <v>2.9410426269153467E-2</v>
      </c>
      <c r="D184" s="48">
        <v>17.4969</v>
      </c>
      <c r="E184" s="48">
        <f t="shared" si="638"/>
        <v>8.4029254629389705E-3</v>
      </c>
      <c r="F184" s="48">
        <v>52.121400000000001</v>
      </c>
      <c r="G184" s="48">
        <f t="shared" ref="G184:K184" si="899">F184/F183-1</f>
        <v>9.0096019823446838E-3</v>
      </c>
      <c r="H184">
        <v>11.323</v>
      </c>
      <c r="I184" s="48">
        <f t="shared" si="633"/>
        <v>3.3780699351775967E-2</v>
      </c>
      <c r="J184" s="48">
        <v>17.853400000000001</v>
      </c>
      <c r="K184" s="48">
        <f t="shared" si="899"/>
        <v>-2.963268944376185E-2</v>
      </c>
      <c r="L184" s="48">
        <v>17.770900000000001</v>
      </c>
      <c r="M184" s="48">
        <f t="shared" ref="M184:O184" si="900">L184/L183-1</f>
        <v>1.6391848687107968E-2</v>
      </c>
      <c r="N184" s="48">
        <v>6.5982000000000003</v>
      </c>
      <c r="O184" s="48">
        <f t="shared" si="900"/>
        <v>3.5287841463605973E-2</v>
      </c>
      <c r="P184" s="48">
        <v>20.096800000000002</v>
      </c>
      <c r="Q184" s="48">
        <f t="shared" ref="Q184" si="901">P184/P183-1</f>
        <v>2.0892649676638175E-3</v>
      </c>
      <c r="R184" s="48">
        <v>9.6260999999999992</v>
      </c>
      <c r="S184" s="48">
        <f t="shared" ref="S184:U184" si="902">R184/R183-1</f>
        <v>0</v>
      </c>
      <c r="T184" s="48">
        <v>43.054299999999998</v>
      </c>
      <c r="U184" s="48">
        <f t="shared" si="902"/>
        <v>-7.2448897241085275E-3</v>
      </c>
      <c r="V184" s="48"/>
      <c r="W184" s="48"/>
      <c r="X184" s="48">
        <v>6.9161000000000001</v>
      </c>
      <c r="Y184" s="48">
        <f t="shared" ref="Y184:AY184" si="903">X184/X183-1</f>
        <v>-2.6490998409414046E-2</v>
      </c>
      <c r="Z184" s="48">
        <v>7.4535</v>
      </c>
      <c r="AA184" s="48">
        <f t="shared" si="903"/>
        <v>-7.8799898837966786E-3</v>
      </c>
      <c r="AB184" s="48">
        <v>24.479199999999999</v>
      </c>
      <c r="AC184" s="48">
        <f t="shared" si="903"/>
        <v>-1.7858074248825462E-2</v>
      </c>
      <c r="AD184" s="48">
        <v>38.182899999999997</v>
      </c>
      <c r="AE184" s="48">
        <f t="shared" si="903"/>
        <v>-1.8348647439622057E-2</v>
      </c>
      <c r="AF184" s="48">
        <v>9.8571000000000009</v>
      </c>
      <c r="AG184" s="48">
        <f t="shared" si="903"/>
        <v>-1.2730113579455415E-2</v>
      </c>
      <c r="AH184" s="48">
        <v>6.4009</v>
      </c>
      <c r="AI184" s="48">
        <f t="shared" si="903"/>
        <v>4.630901006930821E-2</v>
      </c>
      <c r="AJ184" s="48">
        <v>4.8833000000000002</v>
      </c>
      <c r="AK184" s="48">
        <f t="shared" si="903"/>
        <v>0</v>
      </c>
      <c r="AL184" s="48">
        <v>10.3</v>
      </c>
      <c r="AM184" s="48">
        <f t="shared" si="903"/>
        <v>9.8039215686276382E-3</v>
      </c>
      <c r="AN184" s="48"/>
      <c r="AO184" s="48" t="e">
        <f t="shared" si="903"/>
        <v>#DIV/0!</v>
      </c>
      <c r="AP184" s="48"/>
      <c r="AQ184" s="48" t="e">
        <f t="shared" si="903"/>
        <v>#DIV/0!</v>
      </c>
      <c r="AR184" s="48">
        <v>12.426600000000001</v>
      </c>
      <c r="AS184" s="48">
        <f t="shared" si="903"/>
        <v>1.0243402760841125E-2</v>
      </c>
      <c r="AT184" s="48"/>
      <c r="AU184" s="48" t="e">
        <f t="shared" si="903"/>
        <v>#DIV/0!</v>
      </c>
      <c r="AV184" s="48">
        <v>31.909099999999999</v>
      </c>
      <c r="AW184" s="48">
        <f t="shared" si="903"/>
        <v>-3.6697690847011355E-2</v>
      </c>
      <c r="AX184" s="48">
        <v>68.084299999999999</v>
      </c>
      <c r="AY184" s="48">
        <f t="shared" si="903"/>
        <v>-7.1440862598470822E-3</v>
      </c>
    </row>
    <row r="185" spans="1:51" outlineLevel="1" x14ac:dyDescent="0.2">
      <c r="A185" s="136">
        <v>42486</v>
      </c>
      <c r="B185" s="48">
        <v>15.6538</v>
      </c>
      <c r="C185" s="48">
        <f t="shared" si="638"/>
        <v>-1.14242770624009E-2</v>
      </c>
      <c r="D185" s="48">
        <v>17.4969</v>
      </c>
      <c r="E185" s="48">
        <f t="shared" si="638"/>
        <v>0</v>
      </c>
      <c r="F185" s="48">
        <v>55.378999999999998</v>
      </c>
      <c r="G185" s="48">
        <f t="shared" ref="G185:K185" si="904">F185/F184-1</f>
        <v>6.2500239824716752E-2</v>
      </c>
      <c r="H185">
        <v>11.249000000000001</v>
      </c>
      <c r="I185" s="48">
        <f t="shared" si="633"/>
        <v>-6.5353704848538641E-3</v>
      </c>
      <c r="J185" s="48">
        <v>18.126000000000001</v>
      </c>
      <c r="K185" s="48">
        <f t="shared" si="904"/>
        <v>1.5268800340551447E-2</v>
      </c>
      <c r="L185" s="48">
        <v>17.962</v>
      </c>
      <c r="M185" s="48">
        <f t="shared" ref="M185:O185" si="905">L185/L184-1</f>
        <v>1.0753535273958947E-2</v>
      </c>
      <c r="N185" s="48">
        <v>6.6731999999999996</v>
      </c>
      <c r="O185" s="48">
        <f t="shared" si="905"/>
        <v>1.1366736382649734E-2</v>
      </c>
      <c r="P185" s="48">
        <v>20.096800000000002</v>
      </c>
      <c r="Q185" s="48">
        <f t="shared" ref="Q185" si="906">P185/P184-1</f>
        <v>0</v>
      </c>
      <c r="R185" s="48">
        <v>9.6260999999999992</v>
      </c>
      <c r="S185" s="48">
        <f t="shared" ref="S185:U185" si="907">R185/R184-1</f>
        <v>0</v>
      </c>
      <c r="T185" s="48">
        <v>43.368499999999997</v>
      </c>
      <c r="U185" s="48">
        <f t="shared" si="907"/>
        <v>7.2977611992297575E-3</v>
      </c>
      <c r="V185" s="48"/>
      <c r="W185" s="48"/>
      <c r="X185" s="48">
        <v>6.8689999999999998</v>
      </c>
      <c r="Y185" s="48">
        <f t="shared" ref="Y185:AY185" si="908">X185/X184-1</f>
        <v>-6.8101964980263885E-3</v>
      </c>
      <c r="Z185" s="48">
        <v>7.3944000000000001</v>
      </c>
      <c r="AA185" s="48">
        <f t="shared" si="908"/>
        <v>-7.9291607969410594E-3</v>
      </c>
      <c r="AB185" s="48">
        <v>25.369299999999999</v>
      </c>
      <c r="AC185" s="48">
        <f t="shared" si="908"/>
        <v>3.6361482401385592E-2</v>
      </c>
      <c r="AD185" s="48">
        <v>39.253399999999999</v>
      </c>
      <c r="AE185" s="48">
        <f t="shared" si="908"/>
        <v>2.8036110405443404E-2</v>
      </c>
      <c r="AF185" s="48">
        <v>9.8571000000000009</v>
      </c>
      <c r="AG185" s="48">
        <f t="shared" si="908"/>
        <v>0</v>
      </c>
      <c r="AH185" s="48">
        <v>6.4574999999999996</v>
      </c>
      <c r="AI185" s="48">
        <f t="shared" si="908"/>
        <v>8.842506522520166E-3</v>
      </c>
      <c r="AJ185" s="48">
        <v>4.5781000000000001</v>
      </c>
      <c r="AK185" s="48">
        <f t="shared" si="908"/>
        <v>-6.2498720127782459E-2</v>
      </c>
      <c r="AL185" s="48">
        <v>10.199999999999999</v>
      </c>
      <c r="AM185" s="48">
        <f t="shared" si="908"/>
        <v>-9.7087378640777766E-3</v>
      </c>
      <c r="AN185" s="48"/>
      <c r="AO185" s="48" t="e">
        <f t="shared" si="908"/>
        <v>#DIV/0!</v>
      </c>
      <c r="AP185" s="48"/>
      <c r="AQ185" s="48" t="e">
        <f t="shared" si="908"/>
        <v>#DIV/0!</v>
      </c>
      <c r="AR185" s="48">
        <v>12.300599999999999</v>
      </c>
      <c r="AS185" s="48">
        <f t="shared" si="908"/>
        <v>-1.0139539375211393E-2</v>
      </c>
      <c r="AT185" s="48"/>
      <c r="AU185" s="48" t="e">
        <f t="shared" si="908"/>
        <v>#DIV/0!</v>
      </c>
      <c r="AV185" s="48">
        <v>32.820799999999998</v>
      </c>
      <c r="AW185" s="48">
        <f t="shared" si="908"/>
        <v>2.857178673168459E-2</v>
      </c>
      <c r="AX185" s="48">
        <v>68.574200000000005</v>
      </c>
      <c r="AY185" s="48">
        <f t="shared" si="908"/>
        <v>7.1954914716021445E-3</v>
      </c>
    </row>
    <row r="186" spans="1:51" outlineLevel="1" x14ac:dyDescent="0.2">
      <c r="A186" s="136">
        <v>42487</v>
      </c>
      <c r="B186" s="48">
        <v>15.382300000000001</v>
      </c>
      <c r="C186" s="48">
        <f t="shared" si="638"/>
        <v>-1.7344031481173916E-2</v>
      </c>
      <c r="D186" s="48">
        <v>17.8614</v>
      </c>
      <c r="E186" s="48">
        <f t="shared" si="638"/>
        <v>2.0832261714932354E-2</v>
      </c>
      <c r="F186" s="48">
        <v>53.982799999999997</v>
      </c>
      <c r="G186" s="48">
        <f t="shared" ref="G186:K186" si="909">F186/F185-1</f>
        <v>-2.5211722855233987E-2</v>
      </c>
      <c r="H186">
        <v>11.249000000000001</v>
      </c>
      <c r="I186" s="48">
        <f t="shared" si="633"/>
        <v>0</v>
      </c>
      <c r="J186" s="48">
        <v>18.126000000000001</v>
      </c>
      <c r="K186" s="48">
        <f t="shared" si="909"/>
        <v>0</v>
      </c>
      <c r="L186" s="48">
        <v>17.8187</v>
      </c>
      <c r="M186" s="48">
        <f t="shared" ref="M186:O186" si="910">L186/L185-1</f>
        <v>-7.977953457298792E-3</v>
      </c>
      <c r="N186" s="48">
        <v>6.4482999999999997</v>
      </c>
      <c r="O186" s="48">
        <f t="shared" si="910"/>
        <v>-3.3701972067373909E-2</v>
      </c>
      <c r="P186" s="48">
        <v>20.012899999999998</v>
      </c>
      <c r="Q186" s="48">
        <f t="shared" ref="Q186" si="911">P186/P185-1</f>
        <v>-4.174793997054449E-3</v>
      </c>
      <c r="R186" s="48">
        <v>9.5424000000000007</v>
      </c>
      <c r="S186" s="48">
        <f t="shared" ref="S186:U186" si="912">R186/R185-1</f>
        <v>-8.6951101692273047E-3</v>
      </c>
      <c r="T186" s="48">
        <v>43.6828</v>
      </c>
      <c r="U186" s="48">
        <f t="shared" si="912"/>
        <v>7.2471955451538506E-3</v>
      </c>
      <c r="V186" s="48"/>
      <c r="W186" s="48"/>
      <c r="X186" s="48">
        <v>6.5867000000000004</v>
      </c>
      <c r="Y186" s="48">
        <f t="shared" ref="Y186:AY186" si="913">X186/X185-1</f>
        <v>-4.1097685252583949E-2</v>
      </c>
      <c r="Z186" s="48">
        <v>7.5126999999999997</v>
      </c>
      <c r="AA186" s="48">
        <f t="shared" si="913"/>
        <v>1.5998593530239136E-2</v>
      </c>
      <c r="AB186" s="48">
        <v>25.591899999999999</v>
      </c>
      <c r="AC186" s="48">
        <f t="shared" si="913"/>
        <v>8.7743847879129255E-3</v>
      </c>
      <c r="AD186" s="48">
        <v>39.253399999999999</v>
      </c>
      <c r="AE186" s="48">
        <f t="shared" si="913"/>
        <v>0</v>
      </c>
      <c r="AF186" s="48">
        <v>9.8571000000000009</v>
      </c>
      <c r="AG186" s="48">
        <f t="shared" si="913"/>
        <v>0</v>
      </c>
      <c r="AH186" s="48">
        <v>6.4009</v>
      </c>
      <c r="AI186" s="48">
        <f t="shared" si="913"/>
        <v>-8.7650019357335962E-3</v>
      </c>
      <c r="AJ186" s="48">
        <v>4.7816000000000001</v>
      </c>
      <c r="AK186" s="48">
        <f t="shared" si="913"/>
        <v>4.4450754679889126E-2</v>
      </c>
      <c r="AL186" s="48">
        <v>10.199999999999999</v>
      </c>
      <c r="AM186" s="48">
        <f t="shared" si="913"/>
        <v>0</v>
      </c>
      <c r="AN186" s="48"/>
      <c r="AO186" s="48" t="e">
        <f t="shared" si="913"/>
        <v>#DIV/0!</v>
      </c>
      <c r="AP186" s="48"/>
      <c r="AQ186" s="48" t="e">
        <f t="shared" si="913"/>
        <v>#DIV/0!</v>
      </c>
      <c r="AR186" s="48">
        <v>12.342599999999999</v>
      </c>
      <c r="AS186" s="48">
        <f t="shared" si="913"/>
        <v>3.4144675869469676E-3</v>
      </c>
      <c r="AT186" s="48"/>
      <c r="AU186" s="48" t="e">
        <f t="shared" si="913"/>
        <v>#DIV/0!</v>
      </c>
      <c r="AV186" s="48">
        <v>32.213000000000001</v>
      </c>
      <c r="AW186" s="48">
        <f t="shared" si="913"/>
        <v>-1.8518744210988092E-2</v>
      </c>
      <c r="AX186" s="48">
        <v>67.594499999999996</v>
      </c>
      <c r="AY186" s="48">
        <f t="shared" si="913"/>
        <v>-1.428671424529937E-2</v>
      </c>
    </row>
    <row r="187" spans="1:51" outlineLevel="1" x14ac:dyDescent="0.2">
      <c r="A187" s="136">
        <v>42488</v>
      </c>
      <c r="B187" s="48">
        <v>14.9299</v>
      </c>
      <c r="C187" s="48">
        <f t="shared" si="638"/>
        <v>-2.9410426269153578E-2</v>
      </c>
      <c r="D187" s="48">
        <v>17.8614</v>
      </c>
      <c r="E187" s="48">
        <f t="shared" si="638"/>
        <v>0</v>
      </c>
      <c r="F187" s="48">
        <v>53.982799999999997</v>
      </c>
      <c r="G187" s="48">
        <f t="shared" ref="G187:K187" si="914">F187/F186-1</f>
        <v>0</v>
      </c>
      <c r="H187">
        <v>10.805</v>
      </c>
      <c r="I187" s="48">
        <f t="shared" si="633"/>
        <v>-3.9470175126678053E-2</v>
      </c>
      <c r="J187" s="48">
        <v>18.0579</v>
      </c>
      <c r="K187" s="48">
        <f t="shared" si="914"/>
        <v>-3.7570340946706526E-3</v>
      </c>
      <c r="L187" s="48">
        <v>17.723099999999999</v>
      </c>
      <c r="M187" s="48">
        <f t="shared" ref="M187:O187" si="915">L187/L186-1</f>
        <v>-5.3651500951248376E-3</v>
      </c>
      <c r="N187" s="48">
        <v>6.4482999999999997</v>
      </c>
      <c r="O187" s="48">
        <f t="shared" si="915"/>
        <v>0</v>
      </c>
      <c r="P187" s="48">
        <v>20.3066</v>
      </c>
      <c r="Q187" s="48">
        <f t="shared" ref="Q187" si="916">P187/P186-1</f>
        <v>1.4675534280389257E-2</v>
      </c>
      <c r="R187" s="48">
        <v>9.5424000000000007</v>
      </c>
      <c r="S187" s="48">
        <f t="shared" ref="S187:U187" si="917">R187/R186-1</f>
        <v>0</v>
      </c>
      <c r="T187" s="48">
        <v>43.368499999999997</v>
      </c>
      <c r="U187" s="48">
        <f t="shared" si="917"/>
        <v>-7.1950515992564856E-3</v>
      </c>
      <c r="V187" s="48"/>
      <c r="W187" s="48"/>
      <c r="X187" s="48">
        <v>6.5867000000000004</v>
      </c>
      <c r="Y187" s="48">
        <f t="shared" ref="Y187:AY187" si="918">X187/X186-1</f>
        <v>0</v>
      </c>
      <c r="Z187" s="48">
        <v>7.4535</v>
      </c>
      <c r="AA187" s="48">
        <f t="shared" si="918"/>
        <v>-7.8799898837966786E-3</v>
      </c>
      <c r="AB187" s="48">
        <v>25.369299999999999</v>
      </c>
      <c r="AC187" s="48">
        <f t="shared" si="918"/>
        <v>-8.6980646220092828E-3</v>
      </c>
      <c r="AD187" s="48">
        <v>39.967100000000002</v>
      </c>
      <c r="AE187" s="48">
        <f t="shared" si="918"/>
        <v>1.8181864500909528E-2</v>
      </c>
      <c r="AF187" s="48">
        <v>10.3658</v>
      </c>
      <c r="AG187" s="48">
        <f t="shared" si="918"/>
        <v>5.1607470757119245E-2</v>
      </c>
      <c r="AH187" s="48">
        <v>6.2309000000000001</v>
      </c>
      <c r="AI187" s="48">
        <f t="shared" si="918"/>
        <v>-2.6558765173647414E-2</v>
      </c>
      <c r="AJ187" s="48">
        <v>4.8324999999999996</v>
      </c>
      <c r="AK187" s="48">
        <f t="shared" si="918"/>
        <v>1.0644972394177499E-2</v>
      </c>
      <c r="AL187" s="48">
        <v>10.3</v>
      </c>
      <c r="AM187" s="48">
        <f t="shared" si="918"/>
        <v>9.8039215686276382E-3</v>
      </c>
      <c r="AN187" s="48"/>
      <c r="AO187" s="48" t="e">
        <f t="shared" si="918"/>
        <v>#DIV/0!</v>
      </c>
      <c r="AP187" s="48"/>
      <c r="AQ187" s="48" t="e">
        <f t="shared" si="918"/>
        <v>#DIV/0!</v>
      </c>
      <c r="AR187" s="48">
        <v>12.216699999999999</v>
      </c>
      <c r="AS187" s="48">
        <f t="shared" si="918"/>
        <v>-1.0200443990731278E-2</v>
      </c>
      <c r="AT187" s="48"/>
      <c r="AU187" s="48" t="e">
        <f t="shared" si="918"/>
        <v>#DIV/0!</v>
      </c>
      <c r="AV187" s="48">
        <v>31.6052</v>
      </c>
      <c r="AW187" s="48">
        <f t="shared" si="918"/>
        <v>-1.886815881786863E-2</v>
      </c>
      <c r="AX187" s="48">
        <v>67.594499999999996</v>
      </c>
      <c r="AY187" s="48">
        <f t="shared" si="918"/>
        <v>0</v>
      </c>
    </row>
    <row r="188" spans="1:51" outlineLevel="1" x14ac:dyDescent="0.2">
      <c r="A188" s="136">
        <v>42489</v>
      </c>
      <c r="B188" s="48">
        <v>15.8347</v>
      </c>
      <c r="C188" s="48">
        <f t="shared" si="638"/>
        <v>6.0603219043664058E-2</v>
      </c>
      <c r="D188" s="48">
        <v>17.8614</v>
      </c>
      <c r="E188" s="48">
        <f t="shared" si="638"/>
        <v>0</v>
      </c>
      <c r="F188" s="48">
        <v>56.775100000000002</v>
      </c>
      <c r="G188" s="48">
        <f t="shared" ref="G188:K188" si="919">F188/F187-1</f>
        <v>5.172573486369747E-2</v>
      </c>
      <c r="H188">
        <v>10.805</v>
      </c>
      <c r="I188" s="48">
        <f t="shared" si="633"/>
        <v>0</v>
      </c>
      <c r="J188" s="48">
        <v>17.785299999999999</v>
      </c>
      <c r="K188" s="48">
        <f t="shared" si="919"/>
        <v>-1.5095886011108783E-2</v>
      </c>
      <c r="L188" s="48">
        <v>17.723099999999999</v>
      </c>
      <c r="M188" s="48">
        <f t="shared" ref="M188:O188" si="920">L188/L187-1</f>
        <v>0</v>
      </c>
      <c r="N188" s="48">
        <v>6.4482999999999997</v>
      </c>
      <c r="O188" s="48">
        <f t="shared" si="920"/>
        <v>0</v>
      </c>
      <c r="P188" s="48">
        <v>20.390499999999999</v>
      </c>
      <c r="Q188" s="48">
        <f t="shared" ref="Q188" si="921">P188/P187-1</f>
        <v>4.1316616272542017E-3</v>
      </c>
      <c r="R188" s="48">
        <v>9.5843000000000007</v>
      </c>
      <c r="S188" s="48">
        <f t="shared" ref="S188:U188" si="922">R188/R187-1</f>
        <v>4.3909289067740609E-3</v>
      </c>
      <c r="T188" s="48">
        <v>43.997</v>
      </c>
      <c r="U188" s="48">
        <f t="shared" si="922"/>
        <v>1.4492085269262267E-2</v>
      </c>
      <c r="V188" s="48"/>
      <c r="W188" s="48"/>
      <c r="X188" s="48">
        <v>6.7748999999999997</v>
      </c>
      <c r="Y188" s="48">
        <f t="shared" ref="Y188:AY188" si="923">X188/X187-1</f>
        <v>2.857272989509152E-2</v>
      </c>
      <c r="Z188" s="48">
        <v>7.5126999999999997</v>
      </c>
      <c r="AA188" s="48">
        <f t="shared" si="923"/>
        <v>7.9425773126717836E-3</v>
      </c>
      <c r="AB188" s="48">
        <v>25.591899999999999</v>
      </c>
      <c r="AC188" s="48">
        <f t="shared" si="923"/>
        <v>8.7743847879129255E-3</v>
      </c>
      <c r="AD188" s="48">
        <v>40.323900000000002</v>
      </c>
      <c r="AE188" s="48">
        <f t="shared" si="923"/>
        <v>8.9273427394032101E-3</v>
      </c>
      <c r="AF188" s="48">
        <v>9.9207000000000001</v>
      </c>
      <c r="AG188" s="48">
        <f t="shared" si="923"/>
        <v>-4.2939281097455151E-2</v>
      </c>
      <c r="AH188" s="48">
        <v>6.1742999999999997</v>
      </c>
      <c r="AI188" s="48">
        <f t="shared" si="923"/>
        <v>-9.0837599704698402E-3</v>
      </c>
      <c r="AJ188" s="48">
        <v>4.8324999999999996</v>
      </c>
      <c r="AK188" s="48">
        <f t="shared" si="923"/>
        <v>0</v>
      </c>
      <c r="AL188" s="48">
        <v>10.3</v>
      </c>
      <c r="AM188" s="48">
        <f t="shared" si="923"/>
        <v>0</v>
      </c>
      <c r="AN188" s="48"/>
      <c r="AO188" s="48" t="e">
        <f t="shared" si="923"/>
        <v>#DIV/0!</v>
      </c>
      <c r="AP188" s="48"/>
      <c r="AQ188" s="48" t="e">
        <f t="shared" si="923"/>
        <v>#DIV/0!</v>
      </c>
      <c r="AR188" s="48">
        <v>12.1327</v>
      </c>
      <c r="AS188" s="48">
        <f t="shared" si="923"/>
        <v>-6.875833899498196E-3</v>
      </c>
      <c r="AT188" s="48"/>
      <c r="AU188" s="48" t="e">
        <f t="shared" si="923"/>
        <v>#DIV/0!</v>
      </c>
      <c r="AV188" s="48">
        <v>31.909099999999999</v>
      </c>
      <c r="AW188" s="48">
        <f t="shared" si="923"/>
        <v>9.6155063090883619E-3</v>
      </c>
      <c r="AX188" s="48">
        <v>68.084299999999999</v>
      </c>
      <c r="AY188" s="48">
        <f t="shared" si="923"/>
        <v>7.2461516839388285E-3</v>
      </c>
    </row>
    <row r="189" spans="1:51" outlineLevel="1" x14ac:dyDescent="0.2">
      <c r="A189" s="136">
        <v>42494</v>
      </c>
      <c r="B189" s="48">
        <v>15.6538</v>
      </c>
      <c r="C189" s="48">
        <f t="shared" si="638"/>
        <v>-1.14242770624009E-2</v>
      </c>
      <c r="D189" s="48">
        <v>17.715599999999998</v>
      </c>
      <c r="E189" s="48">
        <f t="shared" si="638"/>
        <v>-8.1628539756123386E-3</v>
      </c>
      <c r="F189" s="48">
        <v>57.240400000000001</v>
      </c>
      <c r="G189" s="48">
        <f t="shared" ref="G189:K189" si="924">F189/F188-1</f>
        <v>8.1954941514854607E-3</v>
      </c>
      <c r="H189">
        <v>10.879</v>
      </c>
      <c r="I189" s="48">
        <f t="shared" si="633"/>
        <v>6.8486811661268021E-3</v>
      </c>
      <c r="J189" s="48">
        <v>17.717099999999999</v>
      </c>
      <c r="K189" s="48">
        <f t="shared" si="924"/>
        <v>-3.8346274732504737E-3</v>
      </c>
      <c r="L189" s="48">
        <v>17.5321</v>
      </c>
      <c r="M189" s="48">
        <f t="shared" ref="M189:O189" si="925">L189/L188-1</f>
        <v>-1.0776895689805888E-2</v>
      </c>
      <c r="N189" s="48">
        <v>6.6731999999999996</v>
      </c>
      <c r="O189" s="48">
        <f t="shared" si="925"/>
        <v>3.4877409549803895E-2</v>
      </c>
      <c r="P189" s="48">
        <v>20.180700000000002</v>
      </c>
      <c r="Q189" s="48">
        <f t="shared" ref="Q189" si="926">P189/P188-1</f>
        <v>-1.0289105220568251E-2</v>
      </c>
      <c r="R189" s="48">
        <v>9.6260999999999992</v>
      </c>
      <c r="S189" s="48">
        <f t="shared" ref="S189:U189" si="927">R189/R188-1</f>
        <v>4.3612992080797053E-3</v>
      </c>
      <c r="T189" s="48">
        <v>44.625599999999999</v>
      </c>
      <c r="U189" s="48">
        <f t="shared" si="927"/>
        <v>1.4287337773029929E-2</v>
      </c>
      <c r="V189" s="48"/>
      <c r="W189" s="48"/>
      <c r="X189" s="48">
        <v>6.7748999999999997</v>
      </c>
      <c r="Y189" s="48">
        <f t="shared" ref="Y189:AY189" si="928">X189/X188-1</f>
        <v>0</v>
      </c>
      <c r="Z189" s="48">
        <v>7.6310000000000002</v>
      </c>
      <c r="AA189" s="48">
        <f t="shared" si="928"/>
        <v>1.5746668973871003E-2</v>
      </c>
      <c r="AB189" s="48">
        <v>25.591899999999999</v>
      </c>
      <c r="AC189" s="48">
        <f t="shared" si="928"/>
        <v>0</v>
      </c>
      <c r="AD189" s="48">
        <v>42.465000000000003</v>
      </c>
      <c r="AE189" s="48">
        <f t="shared" si="928"/>
        <v>5.3097542648404605E-2</v>
      </c>
      <c r="AF189" s="48">
        <v>10.175000000000001</v>
      </c>
      <c r="AG189" s="48">
        <f t="shared" si="928"/>
        <v>2.5633271845736827E-2</v>
      </c>
      <c r="AH189" s="48">
        <v>6.1742999999999997</v>
      </c>
      <c r="AI189" s="48">
        <f t="shared" si="928"/>
        <v>0</v>
      </c>
      <c r="AJ189" s="48">
        <v>4.8324999999999996</v>
      </c>
      <c r="AK189" s="48">
        <f t="shared" si="928"/>
        <v>0</v>
      </c>
      <c r="AL189" s="48">
        <v>10.199999999999999</v>
      </c>
      <c r="AM189" s="48">
        <f t="shared" si="928"/>
        <v>-9.7087378640777766E-3</v>
      </c>
      <c r="AN189" s="48"/>
      <c r="AO189" s="48" t="e">
        <f t="shared" si="928"/>
        <v>#DIV/0!</v>
      </c>
      <c r="AP189" s="48"/>
      <c r="AQ189" s="48" t="e">
        <f t="shared" si="928"/>
        <v>#DIV/0!</v>
      </c>
      <c r="AR189" s="48">
        <v>12.1747</v>
      </c>
      <c r="AS189" s="48">
        <f t="shared" si="928"/>
        <v>3.4617191556702842E-3</v>
      </c>
      <c r="AT189" s="48"/>
      <c r="AU189" s="48" t="e">
        <f t="shared" si="928"/>
        <v>#DIV/0!</v>
      </c>
      <c r="AV189" s="48">
        <v>30.997399999999999</v>
      </c>
      <c r="AW189" s="48">
        <f t="shared" si="928"/>
        <v>-2.8571786731684701E-2</v>
      </c>
      <c r="AX189" s="48">
        <v>69.553799999999995</v>
      </c>
      <c r="AY189" s="48">
        <f t="shared" si="928"/>
        <v>2.1583536880014798E-2</v>
      </c>
    </row>
    <row r="190" spans="1:51" outlineLevel="1" x14ac:dyDescent="0.2">
      <c r="A190" s="136">
        <v>42495</v>
      </c>
      <c r="B190" s="48">
        <v>16.015699999999999</v>
      </c>
      <c r="C190" s="48">
        <f t="shared" si="638"/>
        <v>2.3118987083008413E-2</v>
      </c>
      <c r="D190" s="48">
        <v>18.152999999999999</v>
      </c>
      <c r="E190" s="48">
        <f t="shared" si="638"/>
        <v>2.4690103637472038E-2</v>
      </c>
      <c r="F190" s="48">
        <v>55.378999999999998</v>
      </c>
      <c r="G190" s="48">
        <f t="shared" ref="G190:K190" si="929">F190/F189-1</f>
        <v>-3.251899008392678E-2</v>
      </c>
      <c r="H190">
        <v>10.879</v>
      </c>
      <c r="I190" s="48">
        <f t="shared" si="633"/>
        <v>0</v>
      </c>
      <c r="J190" s="48">
        <v>17.308299999999999</v>
      </c>
      <c r="K190" s="48">
        <f t="shared" si="929"/>
        <v>-2.3073753605273972E-2</v>
      </c>
      <c r="L190" s="48">
        <v>17.5321</v>
      </c>
      <c r="M190" s="48">
        <f t="shared" ref="M190:O190" si="930">L190/L189-1</f>
        <v>0</v>
      </c>
      <c r="N190" s="48">
        <v>6.7481999999999998</v>
      </c>
      <c r="O190" s="48">
        <f t="shared" si="930"/>
        <v>1.1238985793921907E-2</v>
      </c>
      <c r="P190" s="48">
        <v>20.0549</v>
      </c>
      <c r="Q190" s="48">
        <f t="shared" ref="Q190" si="931">P190/P189-1</f>
        <v>-6.2336787128296489E-3</v>
      </c>
      <c r="R190" s="48">
        <v>9.5843000000000007</v>
      </c>
      <c r="S190" s="48">
        <f t="shared" ref="S190:U190" si="932">R190/R189-1</f>
        <v>-4.3423608730429608E-3</v>
      </c>
      <c r="T190" s="48">
        <v>44.625599999999999</v>
      </c>
      <c r="U190" s="48">
        <f t="shared" si="932"/>
        <v>0</v>
      </c>
      <c r="V190" s="48"/>
      <c r="W190" s="48"/>
      <c r="X190" s="48">
        <v>6.6337999999999999</v>
      </c>
      <c r="Y190" s="48">
        <f t="shared" ref="Y190:AY190" si="933">X190/X189-1</f>
        <v>-2.0826875673441658E-2</v>
      </c>
      <c r="Z190" s="48">
        <v>7.6901999999999999</v>
      </c>
      <c r="AA190" s="48">
        <f t="shared" si="933"/>
        <v>7.7578299043374876E-3</v>
      </c>
      <c r="AB190" s="48">
        <v>25.814399999999999</v>
      </c>
      <c r="AC190" s="48">
        <f t="shared" si="933"/>
        <v>8.6941571356562442E-3</v>
      </c>
      <c r="AD190" s="48">
        <v>41.394500000000001</v>
      </c>
      <c r="AE190" s="48">
        <f t="shared" si="933"/>
        <v>-2.5208995643471122E-2</v>
      </c>
      <c r="AF190" s="48">
        <v>10.1114</v>
      </c>
      <c r="AG190" s="48">
        <f t="shared" si="933"/>
        <v>-6.2506142506143503E-3</v>
      </c>
      <c r="AH190" s="48">
        <v>6.1742999999999997</v>
      </c>
      <c r="AI190" s="48">
        <f t="shared" si="933"/>
        <v>0</v>
      </c>
      <c r="AJ190" s="48">
        <v>5.0358999999999998</v>
      </c>
      <c r="AK190" s="48">
        <f t="shared" si="933"/>
        <v>4.2090015519917312E-2</v>
      </c>
      <c r="AL190" s="48">
        <v>10.3</v>
      </c>
      <c r="AM190" s="48">
        <f t="shared" si="933"/>
        <v>9.8039215686276382E-3</v>
      </c>
      <c r="AN190" s="48"/>
      <c r="AO190" s="48" t="e">
        <f t="shared" si="933"/>
        <v>#DIV/0!</v>
      </c>
      <c r="AP190" s="48"/>
      <c r="AQ190" s="48" t="e">
        <f t="shared" si="933"/>
        <v>#DIV/0!</v>
      </c>
      <c r="AR190" s="48">
        <v>12.1747</v>
      </c>
      <c r="AS190" s="48">
        <f t="shared" si="933"/>
        <v>0</v>
      </c>
      <c r="AT190" s="48"/>
      <c r="AU190" s="48" t="e">
        <f t="shared" si="933"/>
        <v>#DIV/0!</v>
      </c>
      <c r="AV190" s="48">
        <v>31.301300000000001</v>
      </c>
      <c r="AW190" s="48">
        <f t="shared" si="933"/>
        <v>9.804048081452077E-3</v>
      </c>
      <c r="AX190" s="48">
        <v>69.553799999999995</v>
      </c>
      <c r="AY190" s="48">
        <f t="shared" si="933"/>
        <v>0</v>
      </c>
    </row>
    <row r="191" spans="1:51" outlineLevel="1" x14ac:dyDescent="0.2">
      <c r="A191" s="136">
        <v>42496</v>
      </c>
      <c r="B191" s="48">
        <v>16.377600000000001</v>
      </c>
      <c r="C191" s="48">
        <f t="shared" si="638"/>
        <v>2.2596577108712212E-2</v>
      </c>
      <c r="D191" s="48">
        <v>18.2988</v>
      </c>
      <c r="E191" s="48">
        <f t="shared" si="638"/>
        <v>8.0317302925136946E-3</v>
      </c>
      <c r="F191" s="48">
        <v>55.378999999999998</v>
      </c>
      <c r="G191" s="48">
        <f t="shared" ref="G191:K191" si="934">F191/F190-1</f>
        <v>0</v>
      </c>
      <c r="H191">
        <v>10.879</v>
      </c>
      <c r="I191" s="48">
        <f t="shared" si="633"/>
        <v>0</v>
      </c>
      <c r="J191" s="48">
        <v>18.330400000000001</v>
      </c>
      <c r="K191" s="48">
        <f t="shared" si="934"/>
        <v>5.9052593264503184E-2</v>
      </c>
      <c r="L191" s="48">
        <v>17.149899999999999</v>
      </c>
      <c r="M191" s="48">
        <f t="shared" ref="M191:O191" si="935">L191/L190-1</f>
        <v>-2.1800012548411241E-2</v>
      </c>
      <c r="N191" s="48">
        <v>6.7481999999999998</v>
      </c>
      <c r="O191" s="48">
        <f t="shared" si="935"/>
        <v>0</v>
      </c>
      <c r="P191" s="48">
        <v>19.928999999999998</v>
      </c>
      <c r="Q191" s="48">
        <f t="shared" ref="Q191" si="936">P191/P190-1</f>
        <v>-6.2777675281353584E-3</v>
      </c>
      <c r="R191" s="48">
        <v>9.5843000000000007</v>
      </c>
      <c r="S191" s="48">
        <f t="shared" ref="S191:U191" si="937">R191/R190-1</f>
        <v>0</v>
      </c>
      <c r="T191" s="48">
        <v>45.568399999999997</v>
      </c>
      <c r="U191" s="48">
        <f t="shared" si="937"/>
        <v>2.1126886809365031E-2</v>
      </c>
      <c r="V191" s="48"/>
      <c r="W191" s="48"/>
      <c r="X191" s="48">
        <v>6.8689999999999998</v>
      </c>
      <c r="Y191" s="48">
        <f t="shared" ref="Y191:AY191" si="938">X191/X190-1</f>
        <v>3.5454792125177104E-2</v>
      </c>
      <c r="Z191" s="48">
        <v>7.6901999999999999</v>
      </c>
      <c r="AA191" s="48">
        <f t="shared" si="938"/>
        <v>0</v>
      </c>
      <c r="AB191" s="48">
        <v>25.369299999999999</v>
      </c>
      <c r="AC191" s="48">
        <f t="shared" si="938"/>
        <v>-1.7242314367174938E-2</v>
      </c>
      <c r="AD191" s="48">
        <v>41.394500000000001</v>
      </c>
      <c r="AE191" s="48">
        <f t="shared" si="938"/>
        <v>0</v>
      </c>
      <c r="AF191" s="48">
        <v>9.9207000000000001</v>
      </c>
      <c r="AG191" s="48">
        <f t="shared" si="938"/>
        <v>-1.8859900706133637E-2</v>
      </c>
      <c r="AH191" s="48">
        <v>6.1176000000000004</v>
      </c>
      <c r="AI191" s="48">
        <f t="shared" si="938"/>
        <v>-9.1832272484329014E-3</v>
      </c>
      <c r="AJ191" s="48">
        <v>4.8324999999999996</v>
      </c>
      <c r="AK191" s="48">
        <f t="shared" si="938"/>
        <v>-4.0389999801425769E-2</v>
      </c>
      <c r="AL191" s="48">
        <v>10.3</v>
      </c>
      <c r="AM191" s="48">
        <f t="shared" si="938"/>
        <v>0</v>
      </c>
      <c r="AN191" s="48"/>
      <c r="AO191" s="48" t="e">
        <f t="shared" si="938"/>
        <v>#DIV/0!</v>
      </c>
      <c r="AP191" s="48"/>
      <c r="AQ191" s="48" t="e">
        <f t="shared" si="938"/>
        <v>#DIV/0!</v>
      </c>
      <c r="AR191" s="48">
        <v>12.1747</v>
      </c>
      <c r="AS191" s="48">
        <f t="shared" si="938"/>
        <v>0</v>
      </c>
      <c r="AT191" s="48"/>
      <c r="AU191" s="48" t="e">
        <f t="shared" si="938"/>
        <v>#DIV/0!</v>
      </c>
      <c r="AV191" s="48">
        <v>31.909099999999999</v>
      </c>
      <c r="AW191" s="48">
        <f t="shared" si="938"/>
        <v>1.9417723864503911E-2</v>
      </c>
      <c r="AX191" s="48">
        <v>69.553799999999995</v>
      </c>
      <c r="AY191" s="48">
        <f t="shared" si="938"/>
        <v>0</v>
      </c>
    </row>
    <row r="192" spans="1:51" outlineLevel="1" x14ac:dyDescent="0.2">
      <c r="A192" s="136">
        <v>42499</v>
      </c>
      <c r="B192" s="48">
        <v>16.106200000000001</v>
      </c>
      <c r="C192" s="48">
        <f t="shared" si="638"/>
        <v>-1.6571414615084046E-2</v>
      </c>
      <c r="D192" s="48">
        <v>18.080100000000002</v>
      </c>
      <c r="E192" s="48">
        <f t="shared" si="638"/>
        <v>-1.1951603383828391E-2</v>
      </c>
      <c r="F192" s="48">
        <v>53.052100000000003</v>
      </c>
      <c r="G192" s="48">
        <f t="shared" ref="G192:K192" si="939">F192/F191-1</f>
        <v>-4.2017732353419102E-2</v>
      </c>
      <c r="H192">
        <v>10.805</v>
      </c>
      <c r="I192" s="48">
        <f t="shared" si="633"/>
        <v>-6.8020957808622162E-3</v>
      </c>
      <c r="J192" s="48">
        <v>18.0579</v>
      </c>
      <c r="K192" s="48">
        <f t="shared" si="939"/>
        <v>-1.4866014926024573E-2</v>
      </c>
      <c r="L192" s="48">
        <v>16.767700000000001</v>
      </c>
      <c r="M192" s="48">
        <f t="shared" ref="M192:O192" si="940">L192/L191-1</f>
        <v>-2.2285844232327712E-2</v>
      </c>
      <c r="N192" s="48">
        <v>6.7481999999999998</v>
      </c>
      <c r="O192" s="48">
        <f t="shared" si="940"/>
        <v>0</v>
      </c>
      <c r="P192" s="48">
        <v>19.803100000000001</v>
      </c>
      <c r="Q192" s="48">
        <f t="shared" ref="Q192" si="941">P192/P191-1</f>
        <v>-6.3174268653719556E-3</v>
      </c>
      <c r="R192" s="48">
        <v>9.5006000000000004</v>
      </c>
      <c r="S192" s="48">
        <f t="shared" ref="S192:U192" si="942">R192/R191-1</f>
        <v>-8.7330321463227056E-3</v>
      </c>
      <c r="T192" s="48">
        <v>44.939799999999998</v>
      </c>
      <c r="U192" s="48">
        <f t="shared" si="942"/>
        <v>-1.3794647167774121E-2</v>
      </c>
      <c r="V192" s="48"/>
      <c r="W192" s="48"/>
      <c r="X192" s="48">
        <v>6.8689999999999998</v>
      </c>
      <c r="Y192" s="48">
        <f t="shared" ref="Y192:AY192" si="943">X192/X191-1</f>
        <v>0</v>
      </c>
      <c r="Z192" s="48">
        <v>7.6310000000000002</v>
      </c>
      <c r="AA192" s="48">
        <f t="shared" si="943"/>
        <v>-7.6981092819432551E-3</v>
      </c>
      <c r="AB192" s="48">
        <v>25.814399999999999</v>
      </c>
      <c r="AC192" s="48">
        <f t="shared" si="943"/>
        <v>1.7544827803684049E-2</v>
      </c>
      <c r="AD192" s="48">
        <v>41.751300000000001</v>
      </c>
      <c r="AE192" s="48">
        <f t="shared" si="943"/>
        <v>8.619502590923922E-3</v>
      </c>
      <c r="AF192" s="48">
        <v>9.9207000000000001</v>
      </c>
      <c r="AG192" s="48">
        <f t="shared" si="943"/>
        <v>0</v>
      </c>
      <c r="AH192" s="48">
        <v>5.7210999999999999</v>
      </c>
      <c r="AI192" s="48">
        <f t="shared" si="943"/>
        <v>-6.4812998561527446E-2</v>
      </c>
      <c r="AJ192" s="48">
        <v>5.0868000000000002</v>
      </c>
      <c r="AK192" s="48">
        <f t="shared" si="943"/>
        <v>5.2622866011381442E-2</v>
      </c>
      <c r="AL192" s="48">
        <v>10.3</v>
      </c>
      <c r="AM192" s="48">
        <f t="shared" si="943"/>
        <v>0</v>
      </c>
      <c r="AN192" s="48"/>
      <c r="AO192" s="48" t="e">
        <f t="shared" si="943"/>
        <v>#DIV/0!</v>
      </c>
      <c r="AP192" s="48"/>
      <c r="AQ192" s="48" t="e">
        <f t="shared" si="943"/>
        <v>#DIV/0!</v>
      </c>
      <c r="AR192" s="48">
        <v>12.216699999999999</v>
      </c>
      <c r="AS192" s="48">
        <f t="shared" si="943"/>
        <v>3.4497769965584624E-3</v>
      </c>
      <c r="AT192" s="48"/>
      <c r="AU192" s="48" t="e">
        <f t="shared" si="943"/>
        <v>#DIV/0!</v>
      </c>
      <c r="AV192" s="48">
        <v>31.6052</v>
      </c>
      <c r="AW192" s="48">
        <f t="shared" si="943"/>
        <v>-9.5239289105615299E-3</v>
      </c>
      <c r="AX192" s="48">
        <v>70.5334</v>
      </c>
      <c r="AY192" s="48">
        <f t="shared" si="943"/>
        <v>1.4084061546601356E-2</v>
      </c>
    </row>
    <row r="193" spans="1:51" outlineLevel="1" x14ac:dyDescent="0.2">
      <c r="A193" s="136">
        <v>42500</v>
      </c>
      <c r="B193" s="48">
        <v>16.558599999999998</v>
      </c>
      <c r="C193" s="48">
        <f t="shared" si="638"/>
        <v>2.808856216860578E-2</v>
      </c>
      <c r="D193" s="48">
        <v>17.569800000000001</v>
      </c>
      <c r="E193" s="48">
        <f t="shared" si="638"/>
        <v>-2.8224401413709077E-2</v>
      </c>
      <c r="F193" s="48">
        <v>53.982799999999997</v>
      </c>
      <c r="G193" s="48">
        <f t="shared" ref="G193:K193" si="944">F193/F192-1</f>
        <v>1.7543132128605476E-2</v>
      </c>
      <c r="H193">
        <v>11.026999999999999</v>
      </c>
      <c r="I193" s="48">
        <f t="shared" si="633"/>
        <v>2.0546043498380406E-2</v>
      </c>
      <c r="J193" s="48">
        <v>17.785299999999999</v>
      </c>
      <c r="K193" s="48">
        <f t="shared" si="944"/>
        <v>-1.5095886011108783E-2</v>
      </c>
      <c r="L193" s="48">
        <v>17.006599999999999</v>
      </c>
      <c r="M193" s="48">
        <f t="shared" ref="M193:O193" si="945">L193/L192-1</f>
        <v>1.4247630861716098E-2</v>
      </c>
      <c r="N193" s="48">
        <v>6.7481999999999998</v>
      </c>
      <c r="O193" s="48">
        <f t="shared" si="945"/>
        <v>0</v>
      </c>
      <c r="P193" s="48">
        <v>19.845099999999999</v>
      </c>
      <c r="Q193" s="48">
        <f t="shared" ref="Q193" si="946">P193/P192-1</f>
        <v>2.1208800642322778E-3</v>
      </c>
      <c r="R193" s="48">
        <v>9.5006000000000004</v>
      </c>
      <c r="S193" s="48">
        <f t="shared" ref="S193:U193" si="947">R193/R192-1</f>
        <v>0</v>
      </c>
      <c r="T193" s="48">
        <v>44.939799999999998</v>
      </c>
      <c r="U193" s="48">
        <f t="shared" si="947"/>
        <v>0</v>
      </c>
      <c r="V193" s="48"/>
      <c r="W193" s="48"/>
      <c r="X193" s="48">
        <v>6.8689999999999998</v>
      </c>
      <c r="Y193" s="48">
        <f t="shared" ref="Y193:AY193" si="948">X193/X192-1</f>
        <v>0</v>
      </c>
      <c r="Z193" s="48">
        <v>7.5717999999999996</v>
      </c>
      <c r="AA193" s="48">
        <f t="shared" si="948"/>
        <v>-7.7578299043375987E-3</v>
      </c>
      <c r="AB193" s="48">
        <v>26.704599999999999</v>
      </c>
      <c r="AC193" s="48">
        <f t="shared" si="948"/>
        <v>3.4484628734349876E-2</v>
      </c>
      <c r="AD193" s="48">
        <v>41.037599999999998</v>
      </c>
      <c r="AE193" s="48">
        <f t="shared" si="948"/>
        <v>-1.7094078507735144E-2</v>
      </c>
      <c r="AF193" s="48">
        <v>9.9207000000000001</v>
      </c>
      <c r="AG193" s="48">
        <f t="shared" si="948"/>
        <v>0</v>
      </c>
      <c r="AH193" s="48">
        <v>5.4379</v>
      </c>
      <c r="AI193" s="48">
        <f t="shared" si="948"/>
        <v>-4.9500970093163899E-2</v>
      </c>
      <c r="AJ193" s="48">
        <v>5.1376999999999997</v>
      </c>
      <c r="AK193" s="48">
        <f t="shared" si="948"/>
        <v>1.0006290791853223E-2</v>
      </c>
      <c r="AL193" s="48">
        <v>10.4</v>
      </c>
      <c r="AM193" s="48">
        <f t="shared" si="948"/>
        <v>9.7087378640776656E-3</v>
      </c>
      <c r="AN193" s="48"/>
      <c r="AO193" s="48" t="e">
        <f t="shared" si="948"/>
        <v>#DIV/0!</v>
      </c>
      <c r="AP193" s="48"/>
      <c r="AQ193" s="48" t="e">
        <f t="shared" si="948"/>
        <v>#DIV/0!</v>
      </c>
      <c r="AR193" s="48">
        <v>12.216699999999999</v>
      </c>
      <c r="AS193" s="48">
        <f t="shared" si="948"/>
        <v>0</v>
      </c>
      <c r="AT193" s="48"/>
      <c r="AU193" s="48" t="e">
        <f t="shared" si="948"/>
        <v>#DIV/0!</v>
      </c>
      <c r="AV193" s="48">
        <v>31.6052</v>
      </c>
      <c r="AW193" s="48">
        <f t="shared" si="948"/>
        <v>0</v>
      </c>
      <c r="AX193" s="48">
        <v>70.043599999999998</v>
      </c>
      <c r="AY193" s="48">
        <f t="shared" si="948"/>
        <v>-6.9442278409944658E-3</v>
      </c>
    </row>
    <row r="194" spans="1:51" outlineLevel="1" x14ac:dyDescent="0.2">
      <c r="A194" s="136">
        <v>42501</v>
      </c>
      <c r="B194" s="48">
        <v>16.829999999999998</v>
      </c>
      <c r="C194" s="48">
        <f t="shared" si="638"/>
        <v>1.6390274540118099E-2</v>
      </c>
      <c r="D194" s="48">
        <v>17.642700000000001</v>
      </c>
      <c r="E194" s="48">
        <f t="shared" si="638"/>
        <v>4.1491650445650841E-3</v>
      </c>
      <c r="F194" s="48">
        <v>55.844299999999997</v>
      </c>
      <c r="G194" s="48">
        <f t="shared" ref="G194:K194" si="949">F194/F193-1</f>
        <v>3.4483205761835167E-2</v>
      </c>
      <c r="H194">
        <v>11.101000000000001</v>
      </c>
      <c r="I194" s="48">
        <f t="shared" si="633"/>
        <v>6.7108007617666665E-3</v>
      </c>
      <c r="J194" s="48">
        <v>17.853400000000001</v>
      </c>
      <c r="K194" s="48">
        <f t="shared" si="949"/>
        <v>3.82900485232196E-3</v>
      </c>
      <c r="L194" s="48">
        <v>16.9588</v>
      </c>
      <c r="M194" s="48">
        <f t="shared" ref="M194:O194" si="950">L194/L193-1</f>
        <v>-2.8106735032280561E-3</v>
      </c>
      <c r="N194" s="48">
        <v>6.7481999999999998</v>
      </c>
      <c r="O194" s="48">
        <f t="shared" si="950"/>
        <v>0</v>
      </c>
      <c r="P194" s="48">
        <v>20.012899999999998</v>
      </c>
      <c r="Q194" s="48">
        <f t="shared" ref="Q194" si="951">P194/P193-1</f>
        <v>8.455487752644153E-3</v>
      </c>
      <c r="R194" s="48">
        <v>9.6260999999999992</v>
      </c>
      <c r="S194" s="48">
        <f t="shared" ref="S194:U194" si="952">R194/R193-1</f>
        <v>1.3209692019451325E-2</v>
      </c>
      <c r="T194" s="48">
        <v>45.254100000000001</v>
      </c>
      <c r="U194" s="48">
        <f t="shared" si="952"/>
        <v>6.9938005954632843E-3</v>
      </c>
      <c r="V194" s="48"/>
      <c r="W194" s="48"/>
      <c r="X194" s="48">
        <v>6.8689999999999998</v>
      </c>
      <c r="Y194" s="48">
        <f t="shared" ref="Y194:AY194" si="953">X194/X193-1</f>
        <v>0</v>
      </c>
      <c r="Z194" s="48">
        <v>7.6310000000000002</v>
      </c>
      <c r="AA194" s="48">
        <f t="shared" si="953"/>
        <v>7.8184843762383327E-3</v>
      </c>
      <c r="AB194" s="48">
        <v>26.481999999999999</v>
      </c>
      <c r="AC194" s="48">
        <f t="shared" si="953"/>
        <v>-8.3356425484747421E-3</v>
      </c>
      <c r="AD194" s="48">
        <v>42.108199999999997</v>
      </c>
      <c r="AE194" s="48">
        <f t="shared" si="953"/>
        <v>2.6088270269216451E-2</v>
      </c>
      <c r="AF194" s="48">
        <v>10.5566</v>
      </c>
      <c r="AG194" s="48">
        <f t="shared" si="953"/>
        <v>6.409829951515511E-2</v>
      </c>
      <c r="AH194" s="48">
        <v>5.4946000000000002</v>
      </c>
      <c r="AI194" s="48">
        <f t="shared" si="953"/>
        <v>1.0426819176520441E-2</v>
      </c>
      <c r="AJ194" s="48">
        <v>5.1885000000000003</v>
      </c>
      <c r="AK194" s="48">
        <f t="shared" si="953"/>
        <v>9.8876929365281363E-3</v>
      </c>
      <c r="AL194" s="48">
        <v>10.3</v>
      </c>
      <c r="AM194" s="48">
        <f t="shared" si="953"/>
        <v>-9.6153846153845812E-3</v>
      </c>
      <c r="AN194" s="48"/>
      <c r="AO194" s="48" t="e">
        <f t="shared" si="953"/>
        <v>#DIV/0!</v>
      </c>
      <c r="AP194" s="48"/>
      <c r="AQ194" s="48" t="e">
        <f t="shared" si="953"/>
        <v>#DIV/0!</v>
      </c>
      <c r="AR194" s="48">
        <v>12.300599999999999</v>
      </c>
      <c r="AS194" s="48">
        <f t="shared" si="953"/>
        <v>6.8676483829512858E-3</v>
      </c>
      <c r="AT194" s="48"/>
      <c r="AU194" s="48" t="e">
        <f t="shared" si="953"/>
        <v>#DIV/0!</v>
      </c>
      <c r="AV194" s="48">
        <v>32.5169</v>
      </c>
      <c r="AW194" s="48">
        <f t="shared" si="953"/>
        <v>2.8846518927265086E-2</v>
      </c>
      <c r="AX194" s="48">
        <v>71.513000000000005</v>
      </c>
      <c r="AY194" s="48">
        <f t="shared" si="953"/>
        <v>2.0978362048781118E-2</v>
      </c>
    </row>
    <row r="195" spans="1:51" outlineLevel="1" x14ac:dyDescent="0.2">
      <c r="A195" s="136">
        <v>42502</v>
      </c>
      <c r="B195" s="48">
        <v>16.920500000000001</v>
      </c>
      <c r="C195" s="48">
        <f t="shared" si="638"/>
        <v>5.3773024361261079E-3</v>
      </c>
      <c r="D195" s="48">
        <v>17.4969</v>
      </c>
      <c r="E195" s="48">
        <f t="shared" si="638"/>
        <v>-8.2640412181809175E-3</v>
      </c>
      <c r="F195" s="48">
        <v>55.844299999999997</v>
      </c>
      <c r="G195" s="48">
        <f t="shared" ref="G195:K195" si="954">F195/F194-1</f>
        <v>0</v>
      </c>
      <c r="H195">
        <v>11.249000000000001</v>
      </c>
      <c r="I195" s="48">
        <f t="shared" ref="I195:I258" si="955">H195/H194-1</f>
        <v>1.3332132240338579E-2</v>
      </c>
      <c r="J195" s="48">
        <v>17.785299999999999</v>
      </c>
      <c r="K195" s="48">
        <f t="shared" si="954"/>
        <v>-3.8143994981348905E-3</v>
      </c>
      <c r="L195" s="48">
        <v>16.72</v>
      </c>
      <c r="M195" s="48">
        <f t="shared" ref="M195:O195" si="956">L195/L194-1</f>
        <v>-1.4081184989504059E-2</v>
      </c>
      <c r="N195" s="48">
        <v>6.7481999999999998</v>
      </c>
      <c r="O195" s="48">
        <f t="shared" si="956"/>
        <v>0</v>
      </c>
      <c r="P195" s="48">
        <v>19.887</v>
      </c>
      <c r="Q195" s="48">
        <f t="shared" ref="Q195" si="957">P195/P194-1</f>
        <v>-6.2909423421891875E-3</v>
      </c>
      <c r="R195" s="48">
        <v>9.6260999999999992</v>
      </c>
      <c r="S195" s="48">
        <f t="shared" ref="S195:U195" si="958">R195/R194-1</f>
        <v>0</v>
      </c>
      <c r="T195" s="48">
        <v>45.254100000000001</v>
      </c>
      <c r="U195" s="48">
        <f t="shared" si="958"/>
        <v>0</v>
      </c>
      <c r="V195" s="48"/>
      <c r="W195" s="48"/>
      <c r="X195" s="48">
        <v>6.8220000000000001</v>
      </c>
      <c r="Y195" s="48">
        <f t="shared" ref="Y195:AY195" si="959">X195/X194-1</f>
        <v>-6.8423351288396939E-3</v>
      </c>
      <c r="Z195" s="48">
        <v>7.6310000000000002</v>
      </c>
      <c r="AA195" s="48">
        <f t="shared" si="959"/>
        <v>0</v>
      </c>
      <c r="AB195" s="48">
        <v>26.481999999999999</v>
      </c>
      <c r="AC195" s="48">
        <f t="shared" si="959"/>
        <v>0</v>
      </c>
      <c r="AD195" s="48">
        <v>42.465000000000003</v>
      </c>
      <c r="AE195" s="48">
        <f t="shared" si="959"/>
        <v>8.4734089797238177E-3</v>
      </c>
      <c r="AF195" s="48">
        <v>9.9841999999999995</v>
      </c>
      <c r="AG195" s="48">
        <f t="shared" si="959"/>
        <v>-5.4222003296515942E-2</v>
      </c>
      <c r="AH195" s="48">
        <v>5.3813000000000004</v>
      </c>
      <c r="AI195" s="48">
        <f t="shared" si="959"/>
        <v>-2.0620245331780196E-2</v>
      </c>
      <c r="AJ195" s="48">
        <v>5.2903000000000002</v>
      </c>
      <c r="AK195" s="48">
        <f t="shared" si="959"/>
        <v>1.9620314156307161E-2</v>
      </c>
      <c r="AL195" s="48">
        <v>11</v>
      </c>
      <c r="AM195" s="48">
        <f t="shared" si="959"/>
        <v>6.7961165048543659E-2</v>
      </c>
      <c r="AN195" s="48"/>
      <c r="AO195" s="48" t="e">
        <f t="shared" si="959"/>
        <v>#DIV/0!</v>
      </c>
      <c r="AP195" s="48"/>
      <c r="AQ195" s="48" t="e">
        <f t="shared" si="959"/>
        <v>#DIV/0!</v>
      </c>
      <c r="AR195" s="48">
        <v>12.300599999999999</v>
      </c>
      <c r="AS195" s="48">
        <f t="shared" si="959"/>
        <v>0</v>
      </c>
      <c r="AT195" s="48"/>
      <c r="AU195" s="48" t="e">
        <f t="shared" si="959"/>
        <v>#DIV/0!</v>
      </c>
      <c r="AV195" s="48">
        <v>32.5169</v>
      </c>
      <c r="AW195" s="48">
        <f t="shared" si="959"/>
        <v>0</v>
      </c>
      <c r="AX195" s="48">
        <v>71.023200000000003</v>
      </c>
      <c r="AY195" s="48">
        <f t="shared" si="959"/>
        <v>-6.8491043586481615E-3</v>
      </c>
    </row>
    <row r="196" spans="1:51" outlineLevel="1" x14ac:dyDescent="0.2">
      <c r="A196" s="136">
        <v>42503</v>
      </c>
      <c r="B196" s="48">
        <v>16.920500000000001</v>
      </c>
      <c r="C196" s="48">
        <f t="shared" ref="C196:E259" si="960">B196/B195-1</f>
        <v>0</v>
      </c>
      <c r="D196" s="48">
        <v>17.788499999999999</v>
      </c>
      <c r="E196" s="48">
        <f t="shared" si="960"/>
        <v>1.6665809371945839E-2</v>
      </c>
      <c r="F196" s="48">
        <v>54.4482</v>
      </c>
      <c r="G196" s="48">
        <f t="shared" ref="G196:K196" si="961">F196/F195-1</f>
        <v>-2.499986569802104E-2</v>
      </c>
      <c r="H196">
        <v>10.879</v>
      </c>
      <c r="I196" s="48">
        <f t="shared" si="955"/>
        <v>-3.2891812605565063E-2</v>
      </c>
      <c r="J196" s="48">
        <v>17.717099999999999</v>
      </c>
      <c r="K196" s="48">
        <f t="shared" si="961"/>
        <v>-3.8346274732504737E-3</v>
      </c>
      <c r="L196" s="48">
        <v>16.29</v>
      </c>
      <c r="M196" s="48">
        <f t="shared" ref="M196:O196" si="962">L196/L195-1</f>
        <v>-2.571770334928225E-2</v>
      </c>
      <c r="N196" s="48">
        <v>6.6731999999999996</v>
      </c>
      <c r="O196" s="48">
        <f t="shared" si="962"/>
        <v>-1.1114074864408297E-2</v>
      </c>
      <c r="P196" s="48">
        <v>19.887</v>
      </c>
      <c r="Q196" s="48">
        <f t="shared" ref="Q196" si="963">P196/P195-1</f>
        <v>0</v>
      </c>
      <c r="R196" s="48">
        <v>9.6260999999999992</v>
      </c>
      <c r="S196" s="48">
        <f t="shared" ref="S196:U196" si="964">R196/R195-1</f>
        <v>0</v>
      </c>
      <c r="T196" s="48">
        <v>44.311300000000003</v>
      </c>
      <c r="U196" s="48">
        <f t="shared" si="964"/>
        <v>-2.0833471442366469E-2</v>
      </c>
      <c r="V196" s="48"/>
      <c r="W196" s="48"/>
      <c r="X196" s="48">
        <v>6.8689999999999998</v>
      </c>
      <c r="Y196" s="48">
        <f t="shared" ref="Y196:AY196" si="965">X196/X195-1</f>
        <v>6.8894752272059545E-3</v>
      </c>
      <c r="Z196" s="48">
        <v>7.5717999999999996</v>
      </c>
      <c r="AA196" s="48">
        <f t="shared" si="965"/>
        <v>-7.7578299043375987E-3</v>
      </c>
      <c r="AB196" s="48">
        <v>26.704599999999999</v>
      </c>
      <c r="AC196" s="48">
        <f t="shared" si="965"/>
        <v>8.4057095385545733E-3</v>
      </c>
      <c r="AD196" s="48">
        <v>42.821899999999999</v>
      </c>
      <c r="AE196" s="48">
        <f t="shared" si="965"/>
        <v>8.4045684681501864E-3</v>
      </c>
      <c r="AF196" s="48">
        <v>9.9207000000000001</v>
      </c>
      <c r="AG196" s="48">
        <f t="shared" si="965"/>
        <v>-6.3600488772259656E-3</v>
      </c>
      <c r="AH196" s="48">
        <v>5.2112999999999996</v>
      </c>
      <c r="AI196" s="48">
        <f t="shared" si="965"/>
        <v>-3.1590879527251925E-2</v>
      </c>
      <c r="AJ196" s="48">
        <v>5.3411</v>
      </c>
      <c r="AK196" s="48">
        <f t="shared" si="965"/>
        <v>9.6024800105853902E-3</v>
      </c>
      <c r="AL196" s="48">
        <v>11.7</v>
      </c>
      <c r="AM196" s="48">
        <f t="shared" si="965"/>
        <v>6.3636363636363491E-2</v>
      </c>
      <c r="AN196" s="48"/>
      <c r="AO196" s="48" t="e">
        <f t="shared" si="965"/>
        <v>#DIV/0!</v>
      </c>
      <c r="AP196" s="48"/>
      <c r="AQ196" s="48" t="e">
        <f t="shared" si="965"/>
        <v>#DIV/0!</v>
      </c>
      <c r="AR196" s="48">
        <v>12.258699999999999</v>
      </c>
      <c r="AS196" s="48">
        <f t="shared" si="965"/>
        <v>-3.4063379022161167E-3</v>
      </c>
      <c r="AT196" s="48"/>
      <c r="AU196" s="48" t="e">
        <f t="shared" si="965"/>
        <v>#DIV/0!</v>
      </c>
      <c r="AV196" s="48">
        <v>32.5169</v>
      </c>
      <c r="AW196" s="48">
        <f t="shared" si="965"/>
        <v>0</v>
      </c>
      <c r="AX196" s="48">
        <v>70.5334</v>
      </c>
      <c r="AY196" s="48">
        <f t="shared" si="965"/>
        <v>-6.8963380979736311E-3</v>
      </c>
    </row>
    <row r="197" spans="1:51" outlineLevel="1" x14ac:dyDescent="0.2">
      <c r="A197" s="136">
        <v>42506</v>
      </c>
      <c r="B197" s="48">
        <v>16.829999999999998</v>
      </c>
      <c r="C197" s="48">
        <f t="shared" si="960"/>
        <v>-5.3485417097605126E-3</v>
      </c>
      <c r="D197" s="48">
        <v>17.715599999999998</v>
      </c>
      <c r="E197" s="48">
        <f t="shared" si="960"/>
        <v>-4.0981533012901528E-3</v>
      </c>
      <c r="F197" s="48">
        <v>54.913600000000002</v>
      </c>
      <c r="G197" s="48">
        <f t="shared" ref="G197:K197" si="966">F197/F196-1</f>
        <v>8.5475736571640759E-3</v>
      </c>
      <c r="H197">
        <v>11.026999999999999</v>
      </c>
      <c r="I197" s="48">
        <f t="shared" si="955"/>
        <v>1.3604191561724432E-2</v>
      </c>
      <c r="J197" s="48">
        <v>17.649000000000001</v>
      </c>
      <c r="K197" s="48">
        <f t="shared" si="966"/>
        <v>-3.843744179352071E-3</v>
      </c>
      <c r="L197" s="48">
        <v>16.29</v>
      </c>
      <c r="M197" s="48">
        <f t="shared" ref="M197:O197" si="967">L197/L196-1</f>
        <v>0</v>
      </c>
      <c r="N197" s="48">
        <v>6.6731999999999996</v>
      </c>
      <c r="O197" s="48">
        <f t="shared" si="967"/>
        <v>0</v>
      </c>
      <c r="P197" s="48">
        <v>19.845099999999999</v>
      </c>
      <c r="Q197" s="48">
        <f t="shared" ref="Q197" si="968">P197/P196-1</f>
        <v>-2.1069040076432399E-3</v>
      </c>
      <c r="R197" s="48">
        <v>9.6260999999999992</v>
      </c>
      <c r="S197" s="48">
        <f t="shared" ref="S197:U197" si="969">R197/R196-1</f>
        <v>0</v>
      </c>
      <c r="T197" s="48">
        <v>44.625599999999999</v>
      </c>
      <c r="U197" s="48">
        <f t="shared" si="969"/>
        <v>7.0929988513086517E-3</v>
      </c>
      <c r="V197" s="48"/>
      <c r="W197" s="48"/>
      <c r="X197" s="48">
        <v>6.9161000000000001</v>
      </c>
      <c r="Y197" s="48">
        <f t="shared" ref="Y197:AY197" si="970">X197/X196-1</f>
        <v>6.856893288688326E-3</v>
      </c>
      <c r="Z197" s="48">
        <v>7.6310000000000002</v>
      </c>
      <c r="AA197" s="48">
        <f t="shared" si="970"/>
        <v>7.8184843762383327E-3</v>
      </c>
      <c r="AB197" s="48">
        <v>26.704599999999999</v>
      </c>
      <c r="AC197" s="48">
        <f t="shared" si="970"/>
        <v>0</v>
      </c>
      <c r="AD197" s="48">
        <v>42.465000000000003</v>
      </c>
      <c r="AE197" s="48">
        <f t="shared" si="970"/>
        <v>-8.3345204206257684E-3</v>
      </c>
      <c r="AF197" s="48">
        <v>9.9841999999999995</v>
      </c>
      <c r="AG197" s="48">
        <f t="shared" si="970"/>
        <v>6.4007580110274631E-3</v>
      </c>
      <c r="AH197" s="48">
        <v>5.4379</v>
      </c>
      <c r="AI197" s="48">
        <f t="shared" si="970"/>
        <v>4.3482432406501292E-2</v>
      </c>
      <c r="AJ197" s="48">
        <v>5.3411</v>
      </c>
      <c r="AK197" s="48">
        <f t="shared" si="970"/>
        <v>0</v>
      </c>
      <c r="AL197" s="48">
        <v>12.1</v>
      </c>
      <c r="AM197" s="48">
        <f t="shared" si="970"/>
        <v>3.4188034188034289E-2</v>
      </c>
      <c r="AN197" s="48"/>
      <c r="AO197" s="48" t="e">
        <f t="shared" si="970"/>
        <v>#DIV/0!</v>
      </c>
      <c r="AP197" s="48"/>
      <c r="AQ197" s="48" t="e">
        <f t="shared" si="970"/>
        <v>#DIV/0!</v>
      </c>
      <c r="AR197" s="48">
        <v>12.258699999999999</v>
      </c>
      <c r="AS197" s="48">
        <f t="shared" si="970"/>
        <v>0</v>
      </c>
      <c r="AT197" s="48"/>
      <c r="AU197" s="48" t="e">
        <f t="shared" si="970"/>
        <v>#DIV/0!</v>
      </c>
      <c r="AV197" s="48">
        <v>33.428600000000003</v>
      </c>
      <c r="AW197" s="48">
        <f t="shared" si="970"/>
        <v>2.8037728073709411E-2</v>
      </c>
      <c r="AX197" s="48">
        <v>71.513000000000005</v>
      </c>
      <c r="AY197" s="48">
        <f t="shared" si="970"/>
        <v>1.3888455681988932E-2</v>
      </c>
    </row>
    <row r="198" spans="1:51" outlineLevel="1" x14ac:dyDescent="0.2">
      <c r="A198" s="136">
        <v>42507</v>
      </c>
      <c r="B198" s="48">
        <v>17.192</v>
      </c>
      <c r="C198" s="48">
        <f t="shared" si="960"/>
        <v>2.1509209744503988E-2</v>
      </c>
      <c r="D198" s="48">
        <v>17.351099999999999</v>
      </c>
      <c r="E198" s="48">
        <f t="shared" si="960"/>
        <v>-2.0575086364560069E-2</v>
      </c>
      <c r="F198" s="48">
        <v>58.636499999999998</v>
      </c>
      <c r="G198" s="48">
        <f t="shared" ref="G198:K198" si="971">F198/F197-1</f>
        <v>6.7795591620290807E-2</v>
      </c>
      <c r="H198">
        <v>10.952999999999999</v>
      </c>
      <c r="I198" s="48">
        <f t="shared" si="955"/>
        <v>-6.7108007617665555E-3</v>
      </c>
      <c r="J198" s="48">
        <v>17.512699999999999</v>
      </c>
      <c r="K198" s="48">
        <f t="shared" si="971"/>
        <v>-7.7228171567795822E-3</v>
      </c>
      <c r="L198" s="48">
        <v>16.337800000000001</v>
      </c>
      <c r="M198" s="48">
        <f t="shared" ref="M198:O198" si="972">L198/L197-1</f>
        <v>2.934315531000653E-3</v>
      </c>
      <c r="N198" s="48">
        <v>6.9730999999999996</v>
      </c>
      <c r="O198" s="48">
        <f t="shared" si="972"/>
        <v>4.4940957861296038E-2</v>
      </c>
      <c r="P198" s="48">
        <v>19.971</v>
      </c>
      <c r="Q198" s="48">
        <f t="shared" ref="Q198" si="973">P198/P197-1</f>
        <v>6.3441353281163959E-3</v>
      </c>
      <c r="R198" s="48">
        <v>9.6260999999999992</v>
      </c>
      <c r="S198" s="48">
        <f t="shared" ref="S198:U198" si="974">R198/R197-1</f>
        <v>0</v>
      </c>
      <c r="T198" s="48">
        <v>44.625599999999999</v>
      </c>
      <c r="U198" s="48">
        <f t="shared" si="974"/>
        <v>0</v>
      </c>
      <c r="V198" s="48"/>
      <c r="W198" s="48"/>
      <c r="X198" s="48">
        <v>7.0571999999999999</v>
      </c>
      <c r="Y198" s="48">
        <f t="shared" ref="Y198:AY198" si="975">X198/X197-1</f>
        <v>2.0401671462240145E-2</v>
      </c>
      <c r="Z198" s="48">
        <v>7.7492999999999999</v>
      </c>
      <c r="AA198" s="48">
        <f t="shared" si="975"/>
        <v>1.55025553662691E-2</v>
      </c>
      <c r="AB198" s="48">
        <v>26.704599999999999</v>
      </c>
      <c r="AC198" s="48">
        <f t="shared" si="975"/>
        <v>0</v>
      </c>
      <c r="AD198" s="48">
        <v>41.751300000000001</v>
      </c>
      <c r="AE198" s="48">
        <f t="shared" si="975"/>
        <v>-1.6806782055810765E-2</v>
      </c>
      <c r="AF198" s="48">
        <v>10.175000000000001</v>
      </c>
      <c r="AG198" s="48">
        <f t="shared" si="975"/>
        <v>1.9110194106688683E-2</v>
      </c>
      <c r="AH198" s="48">
        <v>5.3813000000000004</v>
      </c>
      <c r="AI198" s="48">
        <f t="shared" si="975"/>
        <v>-1.0408429724709789E-2</v>
      </c>
      <c r="AJ198" s="48">
        <v>5.3411</v>
      </c>
      <c r="AK198" s="48">
        <f t="shared" si="975"/>
        <v>0</v>
      </c>
      <c r="AL198" s="48">
        <v>12.7</v>
      </c>
      <c r="AM198" s="48">
        <f t="shared" si="975"/>
        <v>4.9586776859504189E-2</v>
      </c>
      <c r="AN198" s="48"/>
      <c r="AO198" s="48" t="e">
        <f t="shared" si="975"/>
        <v>#DIV/0!</v>
      </c>
      <c r="AP198" s="48"/>
      <c r="AQ198" s="48" t="e">
        <f t="shared" si="975"/>
        <v>#DIV/0!</v>
      </c>
      <c r="AR198" s="48">
        <v>12.258699999999999</v>
      </c>
      <c r="AS198" s="48">
        <f t="shared" si="975"/>
        <v>0</v>
      </c>
      <c r="AT198" s="48"/>
      <c r="AU198" s="48" t="e">
        <f t="shared" si="975"/>
        <v>#DIV/0!</v>
      </c>
      <c r="AV198" s="48">
        <v>33.124699999999997</v>
      </c>
      <c r="AW198" s="48">
        <f t="shared" si="975"/>
        <v>-9.0910178709250333E-3</v>
      </c>
      <c r="AX198" s="48">
        <v>72.002899999999997</v>
      </c>
      <c r="AY198" s="48">
        <f t="shared" si="975"/>
        <v>6.8505027058016754E-3</v>
      </c>
    </row>
    <row r="199" spans="1:51" outlineLevel="1" x14ac:dyDescent="0.2">
      <c r="A199" s="136">
        <v>42508</v>
      </c>
      <c r="B199" s="48">
        <v>17.192</v>
      </c>
      <c r="C199" s="48">
        <f t="shared" si="960"/>
        <v>0</v>
      </c>
      <c r="D199" s="48">
        <v>17.132300000000001</v>
      </c>
      <c r="E199" s="48">
        <f t="shared" si="960"/>
        <v>-1.2610151517771118E-2</v>
      </c>
      <c r="F199" s="48">
        <v>57.240400000000001</v>
      </c>
      <c r="G199" s="48">
        <f t="shared" ref="G199:K199" si="976">F199/F198-1</f>
        <v>-2.3809401993638679E-2</v>
      </c>
      <c r="H199">
        <v>10.731</v>
      </c>
      <c r="I199" s="48">
        <f t="shared" si="955"/>
        <v>-2.0268419611065402E-2</v>
      </c>
      <c r="J199" s="48">
        <v>17.103899999999999</v>
      </c>
      <c r="K199" s="48">
        <f t="shared" si="976"/>
        <v>-2.3343059608170069E-2</v>
      </c>
      <c r="L199" s="48">
        <v>16.29</v>
      </c>
      <c r="M199" s="48">
        <f t="shared" ref="M199:O199" si="977">L199/L198-1</f>
        <v>-2.9257305145125034E-3</v>
      </c>
      <c r="N199" s="48">
        <v>6.8981000000000003</v>
      </c>
      <c r="O199" s="48">
        <f t="shared" si="977"/>
        <v>-1.0755618017811219E-2</v>
      </c>
      <c r="P199" s="48">
        <v>20.012899999999998</v>
      </c>
      <c r="Q199" s="48">
        <f t="shared" ref="Q199" si="978">P199/P198-1</f>
        <v>2.0980421611336286E-3</v>
      </c>
      <c r="R199" s="48">
        <v>9.5843000000000007</v>
      </c>
      <c r="S199" s="48">
        <f t="shared" ref="S199:U199" si="979">R199/R198-1</f>
        <v>-4.3423608730429608E-3</v>
      </c>
      <c r="T199" s="48">
        <v>44.939799999999998</v>
      </c>
      <c r="U199" s="48">
        <f t="shared" si="979"/>
        <v>7.0408016923022565E-3</v>
      </c>
      <c r="V199" s="48"/>
      <c r="W199" s="48"/>
      <c r="X199" s="48">
        <v>7.1043000000000003</v>
      </c>
      <c r="Y199" s="48">
        <f t="shared" ref="Y199:AY199" si="980">X199/X198-1</f>
        <v>6.6740350280565242E-3</v>
      </c>
      <c r="Z199" s="48">
        <v>7.7492999999999999</v>
      </c>
      <c r="AA199" s="48">
        <f t="shared" si="980"/>
        <v>0</v>
      </c>
      <c r="AB199" s="48">
        <v>26.927099999999999</v>
      </c>
      <c r="AC199" s="48">
        <f t="shared" si="980"/>
        <v>8.3318978752724426E-3</v>
      </c>
      <c r="AD199" s="48">
        <v>39.967100000000002</v>
      </c>
      <c r="AE199" s="48">
        <f t="shared" si="980"/>
        <v>-4.2733998701836806E-2</v>
      </c>
      <c r="AF199" s="48">
        <v>10.175000000000001</v>
      </c>
      <c r="AG199" s="48">
        <f t="shared" si="980"/>
        <v>0</v>
      </c>
      <c r="AH199" s="48">
        <v>5.2679999999999998</v>
      </c>
      <c r="AI199" s="48">
        <f t="shared" si="980"/>
        <v>-2.105439206139792E-2</v>
      </c>
      <c r="AJ199" s="48">
        <v>5.6971999999999996</v>
      </c>
      <c r="AK199" s="48">
        <f t="shared" si="980"/>
        <v>6.6671659396004612E-2</v>
      </c>
      <c r="AL199" s="48">
        <v>12.6</v>
      </c>
      <c r="AM199" s="48">
        <f t="shared" si="980"/>
        <v>-7.8740157480314821E-3</v>
      </c>
      <c r="AN199" s="48"/>
      <c r="AO199" s="48" t="e">
        <f t="shared" si="980"/>
        <v>#DIV/0!</v>
      </c>
      <c r="AP199" s="48"/>
      <c r="AQ199" s="48" t="e">
        <f t="shared" si="980"/>
        <v>#DIV/0!</v>
      </c>
      <c r="AR199" s="48">
        <v>12.258699999999999</v>
      </c>
      <c r="AS199" s="48">
        <f t="shared" si="980"/>
        <v>0</v>
      </c>
      <c r="AT199" s="48"/>
      <c r="AU199" s="48" t="e">
        <f t="shared" si="980"/>
        <v>#DIV/0!</v>
      </c>
      <c r="AV199" s="48">
        <v>32.5169</v>
      </c>
      <c r="AW199" s="48">
        <f t="shared" si="980"/>
        <v>-1.8348845423505677E-2</v>
      </c>
      <c r="AX199" s="48">
        <v>71.023200000000003</v>
      </c>
      <c r="AY199" s="48">
        <f t="shared" si="980"/>
        <v>-1.3606396409033494E-2</v>
      </c>
    </row>
    <row r="200" spans="1:51" outlineLevel="1" x14ac:dyDescent="0.2">
      <c r="A200" s="136">
        <v>42509</v>
      </c>
      <c r="B200" s="48">
        <v>16.829999999999998</v>
      </c>
      <c r="C200" s="48">
        <f t="shared" si="960"/>
        <v>-2.1056305258259744E-2</v>
      </c>
      <c r="D200" s="48">
        <v>17.4969</v>
      </c>
      <c r="E200" s="48">
        <f t="shared" si="960"/>
        <v>2.1281439152945003E-2</v>
      </c>
      <c r="F200" s="48">
        <v>57.240400000000001</v>
      </c>
      <c r="G200" s="48">
        <f t="shared" ref="G200:K200" si="981">F200/F199-1</f>
        <v>0</v>
      </c>
      <c r="H200">
        <v>10.805</v>
      </c>
      <c r="I200" s="48">
        <f t="shared" si="955"/>
        <v>6.8959090485509744E-3</v>
      </c>
      <c r="J200" s="48">
        <v>16.4224</v>
      </c>
      <c r="K200" s="48">
        <f t="shared" si="981"/>
        <v>-3.984471377872878E-2</v>
      </c>
      <c r="L200" s="48">
        <v>16.29</v>
      </c>
      <c r="M200" s="48">
        <f t="shared" ref="M200:O200" si="982">L200/L199-1</f>
        <v>0</v>
      </c>
      <c r="N200" s="48">
        <v>7.0480999999999998</v>
      </c>
      <c r="O200" s="48">
        <f t="shared" si="982"/>
        <v>2.174511822095937E-2</v>
      </c>
      <c r="P200" s="48">
        <v>20.012899999999998</v>
      </c>
      <c r="Q200" s="48">
        <f t="shared" ref="Q200" si="983">P200/P199-1</f>
        <v>0</v>
      </c>
      <c r="R200" s="48">
        <v>9.5843000000000007</v>
      </c>
      <c r="S200" s="48">
        <f t="shared" ref="S200:U200" si="984">R200/R199-1</f>
        <v>0</v>
      </c>
      <c r="T200" s="48">
        <v>43.997</v>
      </c>
      <c r="U200" s="48">
        <f t="shared" si="984"/>
        <v>-2.0979176587345716E-2</v>
      </c>
      <c r="V200" s="48"/>
      <c r="W200" s="48"/>
      <c r="X200" s="48">
        <v>7.0571999999999999</v>
      </c>
      <c r="Y200" s="48">
        <f t="shared" ref="Y200:AY200" si="985">X200/X199-1</f>
        <v>-6.6297875934293593E-3</v>
      </c>
      <c r="Z200" s="48">
        <v>7.8733000000000004</v>
      </c>
      <c r="AA200" s="48">
        <f t="shared" si="985"/>
        <v>1.6001445291832894E-2</v>
      </c>
      <c r="AB200" s="48">
        <v>27.1496</v>
      </c>
      <c r="AC200" s="48">
        <f t="shared" si="985"/>
        <v>8.2630509783823136E-3</v>
      </c>
      <c r="AD200" s="48">
        <v>41.037599999999998</v>
      </c>
      <c r="AE200" s="48">
        <f t="shared" si="985"/>
        <v>2.6784530276152019E-2</v>
      </c>
      <c r="AF200" s="48">
        <v>9.9841999999999995</v>
      </c>
      <c r="AG200" s="48">
        <f t="shared" si="985"/>
        <v>-1.8751842751842829E-2</v>
      </c>
      <c r="AH200" s="48">
        <v>5.3246000000000002</v>
      </c>
      <c r="AI200" s="48">
        <f t="shared" si="985"/>
        <v>1.0744115413819477E-2</v>
      </c>
      <c r="AJ200" s="48">
        <v>5.6971999999999996</v>
      </c>
      <c r="AK200" s="48">
        <f t="shared" si="985"/>
        <v>0</v>
      </c>
      <c r="AL200" s="48">
        <v>12.4</v>
      </c>
      <c r="AM200" s="48">
        <f t="shared" si="985"/>
        <v>-1.5873015873015817E-2</v>
      </c>
      <c r="AN200" s="48"/>
      <c r="AO200" s="48" t="e">
        <f t="shared" si="985"/>
        <v>#DIV/0!</v>
      </c>
      <c r="AP200" s="48"/>
      <c r="AQ200" s="48" t="e">
        <f t="shared" si="985"/>
        <v>#DIV/0!</v>
      </c>
      <c r="AR200" s="48">
        <v>13.0983</v>
      </c>
      <c r="AS200" s="48">
        <f t="shared" si="985"/>
        <v>6.849013353781408E-2</v>
      </c>
      <c r="AT200" s="48"/>
      <c r="AU200" s="48" t="e">
        <f t="shared" si="985"/>
        <v>#DIV/0!</v>
      </c>
      <c r="AV200" s="48">
        <v>32.5169</v>
      </c>
      <c r="AW200" s="48">
        <f t="shared" si="985"/>
        <v>0</v>
      </c>
      <c r="AX200" s="48">
        <v>71.023200000000003</v>
      </c>
      <c r="AY200" s="48">
        <f t="shared" si="985"/>
        <v>0</v>
      </c>
    </row>
    <row r="201" spans="1:51" outlineLevel="1" x14ac:dyDescent="0.2">
      <c r="A201" s="136">
        <v>42510</v>
      </c>
      <c r="B201" s="48">
        <v>16.558599999999998</v>
      </c>
      <c r="C201" s="48">
        <f t="shared" si="960"/>
        <v>-1.6125965537730269E-2</v>
      </c>
      <c r="D201" s="48">
        <v>17.569800000000001</v>
      </c>
      <c r="E201" s="48">
        <f t="shared" si="960"/>
        <v>4.1664523429865152E-3</v>
      </c>
      <c r="F201" s="48">
        <v>55.378999999999998</v>
      </c>
      <c r="G201" s="48">
        <f t="shared" ref="G201:K201" si="986">F201/F200-1</f>
        <v>-3.251899008392678E-2</v>
      </c>
      <c r="H201">
        <v>10.879</v>
      </c>
      <c r="I201" s="48">
        <f t="shared" si="955"/>
        <v>6.8486811661268021E-3</v>
      </c>
      <c r="J201" s="48">
        <v>15.332100000000001</v>
      </c>
      <c r="K201" s="48">
        <f t="shared" si="986"/>
        <v>-6.6391026890101235E-2</v>
      </c>
      <c r="L201" s="48">
        <v>16.29</v>
      </c>
      <c r="M201" s="48">
        <f t="shared" ref="M201:O201" si="987">L201/L200-1</f>
        <v>0</v>
      </c>
      <c r="N201" s="48">
        <v>7.0480999999999998</v>
      </c>
      <c r="O201" s="48">
        <f t="shared" si="987"/>
        <v>0</v>
      </c>
      <c r="P201" s="48">
        <v>20.096800000000002</v>
      </c>
      <c r="Q201" s="48">
        <f t="shared" ref="Q201" si="988">P201/P200-1</f>
        <v>4.1922959691000905E-3</v>
      </c>
      <c r="R201" s="48">
        <v>9.5843000000000007</v>
      </c>
      <c r="S201" s="48">
        <f t="shared" ref="S201:U201" si="989">R201/R200-1</f>
        <v>0</v>
      </c>
      <c r="T201" s="48">
        <v>43.6828</v>
      </c>
      <c r="U201" s="48">
        <f t="shared" si="989"/>
        <v>-7.1413960042729929E-3</v>
      </c>
      <c r="V201" s="48"/>
      <c r="W201" s="48"/>
      <c r="X201" s="48">
        <v>6.9630999999999998</v>
      </c>
      <c r="Y201" s="48">
        <f t="shared" ref="Y201:AY201" si="990">X201/X200-1</f>
        <v>-1.3333900130363285E-2</v>
      </c>
      <c r="Z201" s="48">
        <v>7.7492999999999999</v>
      </c>
      <c r="AA201" s="48">
        <f t="shared" si="990"/>
        <v>-1.5749431623334642E-2</v>
      </c>
      <c r="AB201" s="48">
        <v>27.1496</v>
      </c>
      <c r="AC201" s="48">
        <f t="shared" si="990"/>
        <v>0</v>
      </c>
      <c r="AD201" s="48">
        <v>40.323900000000002</v>
      </c>
      <c r="AE201" s="48">
        <f t="shared" si="990"/>
        <v>-1.7391367916252287E-2</v>
      </c>
      <c r="AF201" s="48">
        <v>10.3658</v>
      </c>
      <c r="AG201" s="48">
        <f t="shared" si="990"/>
        <v>3.8220388213377143E-2</v>
      </c>
      <c r="AH201" s="48">
        <v>5.3246000000000002</v>
      </c>
      <c r="AI201" s="48">
        <f t="shared" si="990"/>
        <v>0</v>
      </c>
      <c r="AJ201" s="48">
        <v>5.6971999999999996</v>
      </c>
      <c r="AK201" s="48">
        <f t="shared" si="990"/>
        <v>0</v>
      </c>
      <c r="AL201" s="48">
        <v>11.9</v>
      </c>
      <c r="AM201" s="48">
        <f t="shared" si="990"/>
        <v>-4.0322580645161255E-2</v>
      </c>
      <c r="AN201" s="48"/>
      <c r="AO201" s="48" t="e">
        <f t="shared" si="990"/>
        <v>#DIV/0!</v>
      </c>
      <c r="AP201" s="48"/>
      <c r="AQ201" s="48" t="e">
        <f t="shared" si="990"/>
        <v>#DIV/0!</v>
      </c>
      <c r="AR201" s="48">
        <v>13.0983</v>
      </c>
      <c r="AS201" s="48">
        <f t="shared" si="990"/>
        <v>0</v>
      </c>
      <c r="AT201" s="48"/>
      <c r="AU201" s="48" t="e">
        <f t="shared" si="990"/>
        <v>#DIV/0!</v>
      </c>
      <c r="AV201" s="48">
        <v>31.301300000000001</v>
      </c>
      <c r="AW201" s="48">
        <f t="shared" si="990"/>
        <v>-3.7383637431612438E-2</v>
      </c>
      <c r="AX201" s="48">
        <v>71.513000000000005</v>
      </c>
      <c r="AY201" s="48">
        <f t="shared" si="990"/>
        <v>6.8963380979736311E-3</v>
      </c>
    </row>
    <row r="202" spans="1:51" outlineLevel="1" x14ac:dyDescent="0.2">
      <c r="A202" s="136">
        <v>42513</v>
      </c>
      <c r="B202" s="48">
        <v>16.1967</v>
      </c>
      <c r="C202" s="48">
        <f t="shared" si="960"/>
        <v>-2.1855712439457387E-2</v>
      </c>
      <c r="D202" s="48">
        <v>17.715599999999998</v>
      </c>
      <c r="E202" s="48">
        <f t="shared" si="960"/>
        <v>8.2983300891301681E-3</v>
      </c>
      <c r="F202" s="48">
        <v>55.378999999999998</v>
      </c>
      <c r="G202" s="48">
        <f t="shared" ref="G202:K202" si="991">F202/F201-1</f>
        <v>0</v>
      </c>
      <c r="H202">
        <v>11.026999999999999</v>
      </c>
      <c r="I202" s="48">
        <f t="shared" si="955"/>
        <v>1.3604191561724432E-2</v>
      </c>
      <c r="J202" s="48">
        <v>16.0136</v>
      </c>
      <c r="K202" s="48">
        <f t="shared" si="991"/>
        <v>4.4449227437859173E-2</v>
      </c>
      <c r="L202" s="48">
        <v>16.5289</v>
      </c>
      <c r="M202" s="48">
        <f t="shared" ref="M202:O202" si="992">L202/L201-1</f>
        <v>1.4665438919582607E-2</v>
      </c>
      <c r="N202" s="48">
        <v>6.9730999999999996</v>
      </c>
      <c r="O202" s="48">
        <f t="shared" si="992"/>
        <v>-1.0641165704232347E-2</v>
      </c>
      <c r="P202" s="48">
        <v>20.0549</v>
      </c>
      <c r="Q202" s="48">
        <f t="shared" ref="Q202" si="993">P202/P201-1</f>
        <v>-2.0849090402452752E-3</v>
      </c>
      <c r="R202" s="48">
        <v>9.4587000000000003</v>
      </c>
      <c r="S202" s="48">
        <f t="shared" ref="S202:U202" si="994">R202/R201-1</f>
        <v>-1.3104765084565373E-2</v>
      </c>
      <c r="T202" s="48">
        <v>43.6828</v>
      </c>
      <c r="U202" s="48">
        <f t="shared" si="994"/>
        <v>0</v>
      </c>
      <c r="V202" s="48"/>
      <c r="W202" s="48"/>
      <c r="X202" s="48">
        <v>6.9630999999999998</v>
      </c>
      <c r="Y202" s="48">
        <f t="shared" ref="Y202:AY202" si="995">X202/X201-1</f>
        <v>0</v>
      </c>
      <c r="Z202" s="48">
        <v>7.7492999999999999</v>
      </c>
      <c r="AA202" s="48">
        <f t="shared" si="995"/>
        <v>0</v>
      </c>
      <c r="AB202" s="48">
        <v>27.1496</v>
      </c>
      <c r="AC202" s="48">
        <f t="shared" si="995"/>
        <v>0</v>
      </c>
      <c r="AD202" s="48">
        <v>40.323900000000002</v>
      </c>
      <c r="AE202" s="48">
        <f t="shared" si="995"/>
        <v>0</v>
      </c>
      <c r="AF202" s="48">
        <v>10.1114</v>
      </c>
      <c r="AG202" s="48">
        <f t="shared" si="995"/>
        <v>-2.454224468926669E-2</v>
      </c>
      <c r="AH202" s="48">
        <v>5.2679999999999998</v>
      </c>
      <c r="AI202" s="48">
        <f t="shared" si="995"/>
        <v>-1.0629906471847694E-2</v>
      </c>
      <c r="AJ202" s="48">
        <v>5.3411</v>
      </c>
      <c r="AK202" s="48">
        <f t="shared" si="995"/>
        <v>-6.2504388120480203E-2</v>
      </c>
      <c r="AL202" s="48">
        <v>11.7</v>
      </c>
      <c r="AM202" s="48">
        <f t="shared" si="995"/>
        <v>-1.6806722689075682E-2</v>
      </c>
      <c r="AN202" s="48"/>
      <c r="AO202" s="48" t="e">
        <f t="shared" si="995"/>
        <v>#DIV/0!</v>
      </c>
      <c r="AP202" s="48"/>
      <c r="AQ202" s="48" t="e">
        <f t="shared" si="995"/>
        <v>#DIV/0!</v>
      </c>
      <c r="AR202" s="48">
        <v>12.804399999999999</v>
      </c>
      <c r="AS202" s="48">
        <f t="shared" si="995"/>
        <v>-2.2438026308757686E-2</v>
      </c>
      <c r="AT202" s="48"/>
      <c r="AU202" s="48" t="e">
        <f t="shared" si="995"/>
        <v>#DIV/0!</v>
      </c>
      <c r="AV202" s="48">
        <v>31.6052</v>
      </c>
      <c r="AW202" s="48">
        <f t="shared" si="995"/>
        <v>9.7088619322520664E-3</v>
      </c>
      <c r="AX202" s="48">
        <v>71.513000000000005</v>
      </c>
      <c r="AY202" s="48">
        <f t="shared" si="995"/>
        <v>0</v>
      </c>
    </row>
    <row r="203" spans="1:51" outlineLevel="1" x14ac:dyDescent="0.2">
      <c r="A203" s="136">
        <v>42514</v>
      </c>
      <c r="B203" s="48">
        <v>16.1967</v>
      </c>
      <c r="C203" s="48">
        <f t="shared" si="960"/>
        <v>0</v>
      </c>
      <c r="D203" s="48">
        <v>18.080100000000002</v>
      </c>
      <c r="E203" s="48">
        <f t="shared" si="960"/>
        <v>2.057508636456018E-2</v>
      </c>
      <c r="F203" s="48">
        <v>55.844299999999997</v>
      </c>
      <c r="G203" s="48">
        <f t="shared" ref="G203:K203" si="996">F203/F202-1</f>
        <v>8.402101879773971E-3</v>
      </c>
      <c r="H203">
        <v>11.026999999999999</v>
      </c>
      <c r="I203" s="48">
        <f t="shared" si="955"/>
        <v>0</v>
      </c>
      <c r="J203" s="48">
        <v>16.0136</v>
      </c>
      <c r="K203" s="48">
        <f t="shared" si="996"/>
        <v>0</v>
      </c>
      <c r="L203" s="48">
        <v>16.3856</v>
      </c>
      <c r="M203" s="48">
        <f t="shared" ref="M203:O203" si="997">L203/L202-1</f>
        <v>-8.6696634379783699E-3</v>
      </c>
      <c r="N203" s="48">
        <v>6.8231999999999999</v>
      </c>
      <c r="O203" s="48">
        <f t="shared" si="997"/>
        <v>-2.149689521159881E-2</v>
      </c>
      <c r="P203" s="48">
        <v>20.012899999999998</v>
      </c>
      <c r="Q203" s="48">
        <f t="shared" ref="Q203" si="998">P203/P202-1</f>
        <v>-2.0942512802358815E-3</v>
      </c>
      <c r="R203" s="48">
        <v>9.5006000000000004</v>
      </c>
      <c r="S203" s="48">
        <f t="shared" ref="S203:U203" si="999">R203/R202-1</f>
        <v>4.4297842198188775E-3</v>
      </c>
      <c r="T203" s="48">
        <v>44.625599999999999</v>
      </c>
      <c r="U203" s="48">
        <f t="shared" si="999"/>
        <v>2.158286556722544E-2</v>
      </c>
      <c r="V203" s="48"/>
      <c r="W203" s="48"/>
      <c r="X203" s="48">
        <v>6.9630999999999998</v>
      </c>
      <c r="Y203" s="48">
        <f t="shared" ref="Y203:AY203" si="1000">X203/X202-1</f>
        <v>0</v>
      </c>
      <c r="Z203" s="48">
        <v>7.8113000000000001</v>
      </c>
      <c r="AA203" s="48">
        <f t="shared" si="1000"/>
        <v>8.0007226459164471E-3</v>
      </c>
      <c r="AB203" s="48">
        <v>26.927099999999999</v>
      </c>
      <c r="AC203" s="48">
        <f t="shared" si="1000"/>
        <v>-8.1953325279193745E-3</v>
      </c>
      <c r="AD203" s="48">
        <v>40.323900000000002</v>
      </c>
      <c r="AE203" s="48">
        <f t="shared" si="1000"/>
        <v>0</v>
      </c>
      <c r="AF203" s="48">
        <v>10.2386</v>
      </c>
      <c r="AG203" s="48">
        <f t="shared" si="1000"/>
        <v>1.2579860355638184E-2</v>
      </c>
      <c r="AH203" s="48">
        <v>5.2679999999999998</v>
      </c>
      <c r="AI203" s="48">
        <f t="shared" si="1000"/>
        <v>0</v>
      </c>
      <c r="AJ203" s="48">
        <v>5.2393999999999998</v>
      </c>
      <c r="AK203" s="48">
        <f t="shared" si="1000"/>
        <v>-1.9041021512422596E-2</v>
      </c>
      <c r="AL203" s="48">
        <v>11.5</v>
      </c>
      <c r="AM203" s="48">
        <f t="shared" si="1000"/>
        <v>-1.7094017094017033E-2</v>
      </c>
      <c r="AN203" s="48"/>
      <c r="AO203" s="48" t="e">
        <f t="shared" si="1000"/>
        <v>#DIV/0!</v>
      </c>
      <c r="AP203" s="48"/>
      <c r="AQ203" s="48" t="e">
        <f t="shared" si="1000"/>
        <v>#DIV/0!</v>
      </c>
      <c r="AR203" s="48">
        <v>12.804399999999999</v>
      </c>
      <c r="AS203" s="48">
        <f t="shared" si="1000"/>
        <v>0</v>
      </c>
      <c r="AT203" s="48"/>
      <c r="AU203" s="48" t="e">
        <f t="shared" si="1000"/>
        <v>#DIV/0!</v>
      </c>
      <c r="AV203" s="48">
        <v>31.6052</v>
      </c>
      <c r="AW203" s="48">
        <f t="shared" si="1000"/>
        <v>0</v>
      </c>
      <c r="AX203" s="48">
        <v>71.023200000000003</v>
      </c>
      <c r="AY203" s="48">
        <f t="shared" si="1000"/>
        <v>-6.8491043586481615E-3</v>
      </c>
    </row>
    <row r="204" spans="1:51" outlineLevel="1" x14ac:dyDescent="0.2">
      <c r="A204" s="136">
        <v>42515</v>
      </c>
      <c r="B204" s="48">
        <v>16.1967</v>
      </c>
      <c r="C204" s="48">
        <f t="shared" si="960"/>
        <v>0</v>
      </c>
      <c r="D204" s="48">
        <v>17.9343</v>
      </c>
      <c r="E204" s="48">
        <f t="shared" si="960"/>
        <v>-8.0641146896311966E-3</v>
      </c>
      <c r="F204" s="48">
        <v>55.378999999999998</v>
      </c>
      <c r="G204" s="48">
        <f t="shared" ref="G204:K204" si="1001">F204/F203-1</f>
        <v>-8.3320947706391202E-3</v>
      </c>
      <c r="H204">
        <v>10.952999999999999</v>
      </c>
      <c r="I204" s="48">
        <f t="shared" si="955"/>
        <v>-6.7108007617665555E-3</v>
      </c>
      <c r="J204" s="48">
        <v>15.6729</v>
      </c>
      <c r="K204" s="48">
        <f t="shared" si="1001"/>
        <v>-2.1275665684168499E-2</v>
      </c>
      <c r="L204" s="48">
        <v>16.72</v>
      </c>
      <c r="M204" s="48">
        <f t="shared" ref="M204:O204" si="1002">L204/L203-1</f>
        <v>2.0408163265306145E-2</v>
      </c>
      <c r="N204" s="48">
        <v>6.7481999999999998</v>
      </c>
      <c r="O204" s="48">
        <f t="shared" si="1002"/>
        <v>-1.0991909954273682E-2</v>
      </c>
      <c r="P204" s="48">
        <v>20.012899999999998</v>
      </c>
      <c r="Q204" s="48">
        <f t="shared" ref="Q204" si="1003">P204/P203-1</f>
        <v>0</v>
      </c>
      <c r="R204" s="48">
        <v>9.5843000000000007</v>
      </c>
      <c r="S204" s="48">
        <f t="shared" ref="S204:U204" si="1004">R204/R203-1</f>
        <v>8.8099698966381812E-3</v>
      </c>
      <c r="T204" s="48">
        <v>43.997</v>
      </c>
      <c r="U204" s="48">
        <f t="shared" si="1004"/>
        <v>-1.4086085117062774E-2</v>
      </c>
      <c r="V204" s="48"/>
      <c r="W204" s="48"/>
      <c r="X204" s="48">
        <v>7.0571999999999999</v>
      </c>
      <c r="Y204" s="48">
        <f t="shared" ref="Y204:AY204" si="1005">X204/X203-1</f>
        <v>1.3514095733222264E-2</v>
      </c>
      <c r="Z204" s="48">
        <v>7.9352999999999998</v>
      </c>
      <c r="AA204" s="48">
        <f t="shared" si="1005"/>
        <v>1.5874438313725037E-2</v>
      </c>
      <c r="AB204" s="48">
        <v>26.704599999999999</v>
      </c>
      <c r="AC204" s="48">
        <f t="shared" si="1005"/>
        <v>-8.2630509783824246E-3</v>
      </c>
      <c r="AD204" s="48">
        <v>41.037599999999998</v>
      </c>
      <c r="AE204" s="48">
        <f t="shared" si="1005"/>
        <v>1.7699180882801313E-2</v>
      </c>
      <c r="AF204" s="48">
        <v>10.1114</v>
      </c>
      <c r="AG204" s="48">
        <f t="shared" si="1005"/>
        <v>-1.2423573535444321E-2</v>
      </c>
      <c r="AH204" s="48">
        <v>5.2112999999999996</v>
      </c>
      <c r="AI204" s="48">
        <f t="shared" si="1005"/>
        <v>-1.0763097949886169E-2</v>
      </c>
      <c r="AJ204" s="48">
        <v>5.3411</v>
      </c>
      <c r="AK204" s="48">
        <f t="shared" si="1005"/>
        <v>1.9410619536588181E-2</v>
      </c>
      <c r="AL204" s="48">
        <v>11.2</v>
      </c>
      <c r="AM204" s="48">
        <f t="shared" si="1005"/>
        <v>-2.6086956521739202E-2</v>
      </c>
      <c r="AN204" s="48"/>
      <c r="AO204" s="48" t="e">
        <f t="shared" si="1005"/>
        <v>#DIV/0!</v>
      </c>
      <c r="AP204" s="48"/>
      <c r="AQ204" s="48" t="e">
        <f t="shared" si="1005"/>
        <v>#DIV/0!</v>
      </c>
      <c r="AR204" s="48">
        <v>13.0983</v>
      </c>
      <c r="AS204" s="48">
        <f t="shared" si="1005"/>
        <v>2.2953047389959735E-2</v>
      </c>
      <c r="AT204" s="48"/>
      <c r="AU204" s="48" t="e">
        <f t="shared" si="1005"/>
        <v>#DIV/0!</v>
      </c>
      <c r="AV204" s="48">
        <v>31.6052</v>
      </c>
      <c r="AW204" s="48">
        <f t="shared" si="1005"/>
        <v>0</v>
      </c>
      <c r="AX204" s="48">
        <v>70.5334</v>
      </c>
      <c r="AY204" s="48">
        <f t="shared" si="1005"/>
        <v>-6.8963380979736311E-3</v>
      </c>
    </row>
    <row r="205" spans="1:51" outlineLevel="1" x14ac:dyDescent="0.2">
      <c r="A205" s="136">
        <v>42516</v>
      </c>
      <c r="B205" s="48">
        <v>15.8347</v>
      </c>
      <c r="C205" s="48">
        <f t="shared" si="960"/>
        <v>-2.2350231837349632E-2</v>
      </c>
      <c r="D205" s="48">
        <v>17.9343</v>
      </c>
      <c r="E205" s="48">
        <f t="shared" si="960"/>
        <v>0</v>
      </c>
      <c r="F205" s="48">
        <v>53.982799999999997</v>
      </c>
      <c r="G205" s="48">
        <f t="shared" ref="G205:K205" si="1006">F205/F204-1</f>
        <v>-2.5211722855233987E-2</v>
      </c>
      <c r="H205">
        <v>10.879</v>
      </c>
      <c r="I205" s="48">
        <f t="shared" si="955"/>
        <v>-6.7561398703551712E-3</v>
      </c>
      <c r="J205" s="48">
        <v>15.6729</v>
      </c>
      <c r="K205" s="48">
        <f t="shared" si="1006"/>
        <v>0</v>
      </c>
      <c r="L205" s="48">
        <v>16.624400000000001</v>
      </c>
      <c r="M205" s="48">
        <f t="shared" ref="M205:O205" si="1007">L205/L204-1</f>
        <v>-5.7177033492821216E-3</v>
      </c>
      <c r="N205" s="48">
        <v>6.7481999999999998</v>
      </c>
      <c r="O205" s="48">
        <f t="shared" si="1007"/>
        <v>0</v>
      </c>
      <c r="P205" s="48">
        <v>19.928999999999998</v>
      </c>
      <c r="Q205" s="48">
        <f t="shared" ref="Q205" si="1008">P205/P204-1</f>
        <v>-4.1922959690999795E-3</v>
      </c>
      <c r="R205" s="48">
        <v>9.6260999999999992</v>
      </c>
      <c r="S205" s="48">
        <f t="shared" ref="S205:U205" si="1009">R205/R204-1</f>
        <v>4.3612992080797053E-3</v>
      </c>
      <c r="T205" s="48">
        <v>43.368499999999997</v>
      </c>
      <c r="U205" s="48">
        <f t="shared" si="1009"/>
        <v>-1.4285064890788068E-2</v>
      </c>
      <c r="V205" s="48"/>
      <c r="W205" s="48"/>
      <c r="X205" s="48">
        <v>7.1043000000000003</v>
      </c>
      <c r="Y205" s="48">
        <f t="shared" ref="Y205:AY205" si="1010">X205/X204-1</f>
        <v>6.6740350280565242E-3</v>
      </c>
      <c r="Z205" s="48">
        <v>7.8113000000000001</v>
      </c>
      <c r="AA205" s="48">
        <f t="shared" si="1010"/>
        <v>-1.5626378334782531E-2</v>
      </c>
      <c r="AB205" s="48">
        <v>26.927099999999999</v>
      </c>
      <c r="AC205" s="48">
        <f t="shared" si="1010"/>
        <v>8.3318978752724426E-3</v>
      </c>
      <c r="AD205" s="48">
        <v>41.037599999999998</v>
      </c>
      <c r="AE205" s="48">
        <f t="shared" si="1010"/>
        <v>0</v>
      </c>
      <c r="AF205" s="48">
        <v>9.9841999999999995</v>
      </c>
      <c r="AG205" s="48">
        <f t="shared" si="1010"/>
        <v>-1.2579860355638184E-2</v>
      </c>
      <c r="AH205" s="48">
        <v>5.1547000000000001</v>
      </c>
      <c r="AI205" s="48">
        <f t="shared" si="1010"/>
        <v>-1.0861013566672351E-2</v>
      </c>
      <c r="AJ205" s="48">
        <v>5.6971999999999996</v>
      </c>
      <c r="AK205" s="48">
        <f t="shared" si="1010"/>
        <v>6.6671659396004612E-2</v>
      </c>
      <c r="AL205" s="48">
        <v>11</v>
      </c>
      <c r="AM205" s="48">
        <f t="shared" si="1010"/>
        <v>-1.7857142857142794E-2</v>
      </c>
      <c r="AN205" s="48"/>
      <c r="AO205" s="48" t="e">
        <f t="shared" si="1010"/>
        <v>#DIV/0!</v>
      </c>
      <c r="AP205" s="48"/>
      <c r="AQ205" s="48" t="e">
        <f t="shared" si="1010"/>
        <v>#DIV/0!</v>
      </c>
      <c r="AR205" s="48">
        <v>13.476100000000001</v>
      </c>
      <c r="AS205" s="48">
        <f t="shared" si="1010"/>
        <v>2.8843437698022001E-2</v>
      </c>
      <c r="AT205" s="48"/>
      <c r="AU205" s="48" t="e">
        <f t="shared" si="1010"/>
        <v>#DIV/0!</v>
      </c>
      <c r="AV205" s="48">
        <v>30.997399999999999</v>
      </c>
      <c r="AW205" s="48">
        <f t="shared" si="1010"/>
        <v>-1.9231012618176835E-2</v>
      </c>
      <c r="AX205" s="48">
        <v>69.063999999999993</v>
      </c>
      <c r="AY205" s="48">
        <f t="shared" si="1010"/>
        <v>-2.0832683522983508E-2</v>
      </c>
    </row>
    <row r="206" spans="1:51" outlineLevel="1" x14ac:dyDescent="0.2">
      <c r="A206" s="136">
        <v>42517</v>
      </c>
      <c r="B206" s="48">
        <v>16.106200000000001</v>
      </c>
      <c r="C206" s="48">
        <f t="shared" si="960"/>
        <v>1.714588846015408E-2</v>
      </c>
      <c r="D206" s="48">
        <v>17.642700000000001</v>
      </c>
      <c r="E206" s="48">
        <f t="shared" si="960"/>
        <v>-1.6259346615145276E-2</v>
      </c>
      <c r="F206" s="48">
        <v>53.982799999999997</v>
      </c>
      <c r="G206" s="48">
        <f t="shared" ref="G206:K206" si="1011">F206/F205-1</f>
        <v>0</v>
      </c>
      <c r="H206">
        <v>11.101000000000001</v>
      </c>
      <c r="I206" s="48">
        <f t="shared" si="955"/>
        <v>2.040628734258676E-2</v>
      </c>
      <c r="J206" s="48">
        <v>15.6729</v>
      </c>
      <c r="K206" s="48">
        <f t="shared" si="1011"/>
        <v>0</v>
      </c>
      <c r="L206" s="48">
        <v>16.3856</v>
      </c>
      <c r="M206" s="48">
        <f t="shared" ref="M206:O206" si="1012">L206/L205-1</f>
        <v>-1.4364428189889589E-2</v>
      </c>
      <c r="N206" s="48">
        <v>6.7481999999999998</v>
      </c>
      <c r="O206" s="48">
        <f t="shared" si="1012"/>
        <v>0</v>
      </c>
      <c r="P206" s="48">
        <v>20.207000000000001</v>
      </c>
      <c r="Q206" s="48">
        <f t="shared" ref="Q206" si="1013">P206/P205-1</f>
        <v>1.3949520798836046E-2</v>
      </c>
      <c r="R206" s="48">
        <v>9.6260999999999992</v>
      </c>
      <c r="S206" s="48">
        <f t="shared" ref="S206:U206" si="1014">R206/R205-1</f>
        <v>0</v>
      </c>
      <c r="T206" s="48">
        <v>43.368499999999997</v>
      </c>
      <c r="U206" s="48">
        <f t="shared" si="1014"/>
        <v>0</v>
      </c>
      <c r="V206" s="48"/>
      <c r="W206" s="48"/>
      <c r="X206" s="48">
        <v>7.1513</v>
      </c>
      <c r="Y206" s="48">
        <f t="shared" ref="Y206:AY206" si="1015">X206/X205-1</f>
        <v>6.6157116112777192E-3</v>
      </c>
      <c r="Z206" s="48">
        <v>7.6872999999999996</v>
      </c>
      <c r="AA206" s="48">
        <f t="shared" si="1015"/>
        <v>-1.5874438313725037E-2</v>
      </c>
      <c r="AB206" s="48">
        <v>26.704599999999999</v>
      </c>
      <c r="AC206" s="48">
        <f t="shared" si="1015"/>
        <v>-8.2630509783824246E-3</v>
      </c>
      <c r="AD206" s="48">
        <v>41.037599999999998</v>
      </c>
      <c r="AE206" s="48">
        <f t="shared" si="1015"/>
        <v>0</v>
      </c>
      <c r="AF206" s="48">
        <v>9.9841999999999995</v>
      </c>
      <c r="AG206" s="48">
        <f t="shared" si="1015"/>
        <v>0</v>
      </c>
      <c r="AH206" s="48">
        <v>5.0414000000000003</v>
      </c>
      <c r="AI206" s="48">
        <f t="shared" si="1015"/>
        <v>-2.197994063670039E-2</v>
      </c>
      <c r="AJ206" s="48">
        <v>5.6463000000000001</v>
      </c>
      <c r="AK206" s="48">
        <f t="shared" si="1015"/>
        <v>-8.9342132977602295E-3</v>
      </c>
      <c r="AL206" s="48">
        <v>11.3</v>
      </c>
      <c r="AM206" s="48">
        <f t="shared" si="1015"/>
        <v>2.7272727272727337E-2</v>
      </c>
      <c r="AN206" s="48"/>
      <c r="AO206" s="48" t="e">
        <f t="shared" si="1015"/>
        <v>#DIV/0!</v>
      </c>
      <c r="AP206" s="48"/>
      <c r="AQ206" s="48" t="e">
        <f t="shared" si="1015"/>
        <v>#DIV/0!</v>
      </c>
      <c r="AR206" s="48">
        <v>14.399699999999999</v>
      </c>
      <c r="AS206" s="48">
        <f t="shared" si="1015"/>
        <v>6.8536149182626849E-2</v>
      </c>
      <c r="AT206" s="48"/>
      <c r="AU206" s="48" t="e">
        <f t="shared" si="1015"/>
        <v>#DIV/0!</v>
      </c>
      <c r="AV206" s="48">
        <v>31.301300000000001</v>
      </c>
      <c r="AW206" s="48">
        <f t="shared" si="1015"/>
        <v>9.804048081452077E-3</v>
      </c>
      <c r="AX206" s="48">
        <v>70.043599999999998</v>
      </c>
      <c r="AY206" s="48">
        <f t="shared" si="1015"/>
        <v>1.4183945326074365E-2</v>
      </c>
    </row>
    <row r="207" spans="1:51" outlineLevel="1" x14ac:dyDescent="0.2">
      <c r="A207" s="136">
        <v>42520</v>
      </c>
      <c r="B207" s="48">
        <v>16.377600000000001</v>
      </c>
      <c r="C207" s="48">
        <f t="shared" si="960"/>
        <v>1.6850653785498659E-2</v>
      </c>
      <c r="D207" s="48">
        <v>17.788499999999999</v>
      </c>
      <c r="E207" s="48">
        <f t="shared" si="960"/>
        <v>8.2640412181806955E-3</v>
      </c>
      <c r="F207" s="48">
        <v>54.4482</v>
      </c>
      <c r="G207" s="48">
        <f t="shared" ref="G207:K207" si="1016">F207/F206-1</f>
        <v>8.6212645509311514E-3</v>
      </c>
      <c r="H207">
        <v>11.101000000000001</v>
      </c>
      <c r="I207" s="48">
        <f t="shared" si="955"/>
        <v>0</v>
      </c>
      <c r="J207" s="48">
        <v>14.650700000000001</v>
      </c>
      <c r="K207" s="48">
        <f t="shared" si="1016"/>
        <v>-6.5220858934849302E-2</v>
      </c>
      <c r="L207" s="48">
        <v>16.2422</v>
      </c>
      <c r="M207" s="48">
        <f t="shared" ref="M207:O207" si="1017">L207/L206-1</f>
        <v>-8.7515867591055896E-3</v>
      </c>
      <c r="N207" s="48">
        <v>7.0480999999999998</v>
      </c>
      <c r="O207" s="48">
        <f t="shared" si="1017"/>
        <v>4.4441480691147284E-2</v>
      </c>
      <c r="P207" s="48">
        <v>20.2563</v>
      </c>
      <c r="Q207" s="48">
        <f t="shared" ref="Q207" si="1018">P207/P206-1</f>
        <v>2.4397486019696046E-3</v>
      </c>
      <c r="R207" s="48">
        <v>9.7516999999999996</v>
      </c>
      <c r="S207" s="48">
        <f t="shared" ref="S207:U207" si="1019">R207/R206-1</f>
        <v>1.304785946541176E-2</v>
      </c>
      <c r="T207" s="48">
        <v>43.368499999999997</v>
      </c>
      <c r="U207" s="48">
        <f t="shared" si="1019"/>
        <v>0</v>
      </c>
      <c r="V207" s="48"/>
      <c r="W207" s="48"/>
      <c r="X207" s="48">
        <v>7.1043000000000003</v>
      </c>
      <c r="Y207" s="48">
        <f t="shared" ref="Y207:AY207" si="1020">X207/X206-1</f>
        <v>-6.5722316222225352E-3</v>
      </c>
      <c r="Z207" s="48">
        <v>7.7492999999999999</v>
      </c>
      <c r="AA207" s="48">
        <f t="shared" si="1020"/>
        <v>8.06525047806117E-3</v>
      </c>
      <c r="AB207" s="48">
        <v>28.4849</v>
      </c>
      <c r="AC207" s="48">
        <f t="shared" si="1020"/>
        <v>6.666641702178655E-2</v>
      </c>
      <c r="AD207" s="48">
        <v>41.037599999999998</v>
      </c>
      <c r="AE207" s="48">
        <f t="shared" si="1020"/>
        <v>0</v>
      </c>
      <c r="AF207" s="48">
        <v>9.9207000000000001</v>
      </c>
      <c r="AG207" s="48">
        <f t="shared" si="1020"/>
        <v>-6.3600488772259656E-3</v>
      </c>
      <c r="AH207" s="48">
        <v>5.1547000000000001</v>
      </c>
      <c r="AI207" s="48">
        <f t="shared" si="1020"/>
        <v>2.2473915975721015E-2</v>
      </c>
      <c r="AJ207" s="48">
        <v>5.6463000000000001</v>
      </c>
      <c r="AK207" s="48">
        <f t="shared" si="1020"/>
        <v>0</v>
      </c>
      <c r="AL207" s="48">
        <v>11.1</v>
      </c>
      <c r="AM207" s="48">
        <f t="shared" si="1020"/>
        <v>-1.7699115044247926E-2</v>
      </c>
      <c r="AN207" s="48"/>
      <c r="AO207" s="48" t="e">
        <f t="shared" si="1020"/>
        <v>#DIV/0!</v>
      </c>
      <c r="AP207" s="48"/>
      <c r="AQ207" s="48" t="e">
        <f t="shared" si="1020"/>
        <v>#DIV/0!</v>
      </c>
      <c r="AR207" s="48">
        <v>14.357699999999999</v>
      </c>
      <c r="AS207" s="48">
        <f t="shared" si="1020"/>
        <v>-2.9167274318214753E-3</v>
      </c>
      <c r="AT207" s="48"/>
      <c r="AU207" s="48" t="e">
        <f t="shared" si="1020"/>
        <v>#DIV/0!</v>
      </c>
      <c r="AV207" s="48">
        <v>32.5169</v>
      </c>
      <c r="AW207" s="48">
        <f t="shared" si="1020"/>
        <v>3.8835447729008044E-2</v>
      </c>
      <c r="AX207" s="48">
        <v>69.553799999999995</v>
      </c>
      <c r="AY207" s="48">
        <f t="shared" si="1020"/>
        <v>-6.9927873495937432E-3</v>
      </c>
    </row>
    <row r="208" spans="1:51" outlineLevel="1" x14ac:dyDescent="0.2">
      <c r="A208" s="136">
        <v>42521</v>
      </c>
      <c r="B208" s="48">
        <v>16.4681</v>
      </c>
      <c r="C208" s="48">
        <f t="shared" si="960"/>
        <v>5.5258401719420203E-3</v>
      </c>
      <c r="D208" s="48">
        <v>17.788499999999999</v>
      </c>
      <c r="E208" s="48">
        <f t="shared" si="960"/>
        <v>0</v>
      </c>
      <c r="F208" s="48">
        <v>55.844299999999997</v>
      </c>
      <c r="G208" s="48">
        <f t="shared" ref="G208:K208" si="1021">F208/F207-1</f>
        <v>2.5640884363486771E-2</v>
      </c>
      <c r="H208">
        <v>11.101000000000001</v>
      </c>
      <c r="I208" s="48">
        <f t="shared" si="955"/>
        <v>0</v>
      </c>
      <c r="J208" s="48">
        <v>15.6729</v>
      </c>
      <c r="K208" s="48">
        <f t="shared" si="1021"/>
        <v>6.9771410239783727E-2</v>
      </c>
      <c r="L208" s="48">
        <v>16.3856</v>
      </c>
      <c r="M208" s="48">
        <f t="shared" ref="M208:O208" si="1022">L208/L207-1</f>
        <v>8.8288532341678216E-3</v>
      </c>
      <c r="N208" s="48">
        <v>7.1231</v>
      </c>
      <c r="O208" s="48">
        <f t="shared" si="1022"/>
        <v>1.0641165704232458E-2</v>
      </c>
      <c r="P208" s="48">
        <v>20.108499999999999</v>
      </c>
      <c r="Q208" s="48">
        <f t="shared" ref="Q208" si="1023">P208/P207-1</f>
        <v>-7.2964954113041713E-3</v>
      </c>
      <c r="R208" s="48">
        <v>9.7097999999999995</v>
      </c>
      <c r="S208" s="48">
        <f t="shared" ref="S208:U208" si="1024">R208/R207-1</f>
        <v>-4.2966867315442636E-3</v>
      </c>
      <c r="T208" s="48">
        <v>43.6828</v>
      </c>
      <c r="U208" s="48">
        <f t="shared" si="1024"/>
        <v>7.2471955451538506E-3</v>
      </c>
      <c r="V208" s="48"/>
      <c r="W208" s="48"/>
      <c r="X208" s="48">
        <v>7.0102000000000002</v>
      </c>
      <c r="Y208" s="48">
        <f t="shared" ref="Y208:AY208" si="1025">X208/X207-1</f>
        <v>-1.3245499204706968E-2</v>
      </c>
      <c r="Z208" s="48">
        <v>7.7492999999999999</v>
      </c>
      <c r="AA208" s="48">
        <f t="shared" si="1025"/>
        <v>0</v>
      </c>
      <c r="AB208" s="48">
        <v>28.9299</v>
      </c>
      <c r="AC208" s="48">
        <f t="shared" si="1025"/>
        <v>1.5622312172414166E-2</v>
      </c>
      <c r="AD208" s="48">
        <v>41.037599999999998</v>
      </c>
      <c r="AE208" s="48">
        <f t="shared" si="1025"/>
        <v>0</v>
      </c>
      <c r="AF208" s="48">
        <v>9.9841999999999995</v>
      </c>
      <c r="AG208" s="48">
        <f t="shared" si="1025"/>
        <v>6.4007580110274631E-3</v>
      </c>
      <c r="AH208" s="48">
        <v>5.1547000000000001</v>
      </c>
      <c r="AI208" s="48">
        <f t="shared" si="1025"/>
        <v>0</v>
      </c>
      <c r="AJ208" s="48">
        <v>5.4428999999999998</v>
      </c>
      <c r="AK208" s="48">
        <f t="shared" si="1025"/>
        <v>-3.6023590669996275E-2</v>
      </c>
      <c r="AL208" s="48">
        <v>11</v>
      </c>
      <c r="AM208" s="48">
        <f t="shared" si="1025"/>
        <v>-9.009009009009028E-3</v>
      </c>
      <c r="AN208" s="48"/>
      <c r="AO208" s="48" t="e">
        <f t="shared" si="1025"/>
        <v>#DIV/0!</v>
      </c>
      <c r="AP208" s="48"/>
      <c r="AQ208" s="48" t="e">
        <f t="shared" si="1025"/>
        <v>#DIV/0!</v>
      </c>
      <c r="AR208" s="48">
        <v>14.2318</v>
      </c>
      <c r="AS208" s="48">
        <f t="shared" si="1025"/>
        <v>-8.7688139465234016E-3</v>
      </c>
      <c r="AT208" s="48"/>
      <c r="AU208" s="48" t="e">
        <f t="shared" si="1025"/>
        <v>#DIV/0!</v>
      </c>
      <c r="AV208" s="48">
        <v>31.909099999999999</v>
      </c>
      <c r="AW208" s="48">
        <f t="shared" si="1025"/>
        <v>-1.8691818715806274E-2</v>
      </c>
      <c r="AX208" s="48">
        <v>69.553799999999995</v>
      </c>
      <c r="AY208" s="48">
        <f t="shared" si="1025"/>
        <v>0</v>
      </c>
    </row>
    <row r="209" spans="1:51" outlineLevel="1" x14ac:dyDescent="0.2">
      <c r="A209" s="136">
        <v>42522</v>
      </c>
      <c r="B209" s="48">
        <v>16.558599999999998</v>
      </c>
      <c r="C209" s="48">
        <f t="shared" si="960"/>
        <v>5.4954730661096463E-3</v>
      </c>
      <c r="D209" s="48">
        <v>17.788499999999999</v>
      </c>
      <c r="E209" s="48">
        <f t="shared" si="960"/>
        <v>0</v>
      </c>
      <c r="F209" s="48">
        <v>55.844299999999997</v>
      </c>
      <c r="G209" s="48">
        <f t="shared" ref="G209:K209" si="1026">F209/F208-1</f>
        <v>0</v>
      </c>
      <c r="H209">
        <v>11.397</v>
      </c>
      <c r="I209" s="48">
        <f t="shared" si="955"/>
        <v>2.666426448067738E-2</v>
      </c>
      <c r="J209" s="48">
        <v>16.0136</v>
      </c>
      <c r="K209" s="48">
        <f t="shared" si="1026"/>
        <v>2.1738159498242204E-2</v>
      </c>
      <c r="L209" s="48">
        <v>16.9588</v>
      </c>
      <c r="M209" s="48">
        <f t="shared" ref="M209:O209" si="1027">L209/L208-1</f>
        <v>3.4981935357875305E-2</v>
      </c>
      <c r="N209" s="48">
        <v>7.0480999999999998</v>
      </c>
      <c r="O209" s="48">
        <f t="shared" si="1027"/>
        <v>-1.0529123555755193E-2</v>
      </c>
      <c r="P209" s="48">
        <v>20.108499999999999</v>
      </c>
      <c r="Q209" s="48">
        <f t="shared" ref="Q209" si="1028">P209/P208-1</f>
        <v>0</v>
      </c>
      <c r="R209" s="48">
        <v>9.7097999999999995</v>
      </c>
      <c r="S209" s="48">
        <f t="shared" ref="S209:U209" si="1029">R209/R208-1</f>
        <v>0</v>
      </c>
      <c r="T209" s="48">
        <v>43.368499999999997</v>
      </c>
      <c r="U209" s="48">
        <f t="shared" si="1029"/>
        <v>-7.1950515992564856E-3</v>
      </c>
      <c r="V209" s="48"/>
      <c r="W209" s="48"/>
      <c r="X209" s="48">
        <v>6.9630999999999998</v>
      </c>
      <c r="Y209" s="48">
        <f t="shared" ref="Y209:AY209" si="1030">X209/X208-1</f>
        <v>-6.7187812045306217E-3</v>
      </c>
      <c r="Z209" s="48">
        <v>7.7492999999999999</v>
      </c>
      <c r="AA209" s="48">
        <f t="shared" si="1030"/>
        <v>0</v>
      </c>
      <c r="AB209" s="48">
        <v>29.155200000000001</v>
      </c>
      <c r="AC209" s="48">
        <f t="shared" si="1030"/>
        <v>7.7877904866592296E-3</v>
      </c>
      <c r="AD209" s="48">
        <v>41.037599999999998</v>
      </c>
      <c r="AE209" s="48">
        <f t="shared" si="1030"/>
        <v>0</v>
      </c>
      <c r="AF209" s="48">
        <v>9.9841999999999995</v>
      </c>
      <c r="AG209" s="48">
        <f t="shared" si="1030"/>
        <v>0</v>
      </c>
      <c r="AH209" s="48">
        <v>5.0414000000000003</v>
      </c>
      <c r="AI209" s="48">
        <f t="shared" si="1030"/>
        <v>-2.197994063670039E-2</v>
      </c>
      <c r="AJ209" s="48">
        <v>5.5446</v>
      </c>
      <c r="AK209" s="48">
        <f t="shared" si="1030"/>
        <v>1.8684892244942963E-2</v>
      </c>
      <c r="AL209" s="48">
        <v>11.1</v>
      </c>
      <c r="AM209" s="48">
        <f t="shared" si="1030"/>
        <v>9.0909090909090384E-3</v>
      </c>
      <c r="AN209" s="48"/>
      <c r="AO209" s="48" t="e">
        <f t="shared" si="1030"/>
        <v>#DIV/0!</v>
      </c>
      <c r="AP209" s="48"/>
      <c r="AQ209" s="48" t="e">
        <f t="shared" si="1030"/>
        <v>#DIV/0!</v>
      </c>
      <c r="AR209" s="48">
        <v>15.1974</v>
      </c>
      <c r="AS209" s="48">
        <f t="shared" si="1030"/>
        <v>6.7848058573054759E-2</v>
      </c>
      <c r="AT209" s="48"/>
      <c r="AU209" s="48" t="e">
        <f t="shared" si="1030"/>
        <v>#DIV/0!</v>
      </c>
      <c r="AV209" s="48">
        <v>32.5169</v>
      </c>
      <c r="AW209" s="48">
        <f t="shared" si="1030"/>
        <v>1.904785782112306E-2</v>
      </c>
      <c r="AX209" s="48">
        <v>69.063999999999993</v>
      </c>
      <c r="AY209" s="48">
        <f t="shared" si="1030"/>
        <v>-7.0420307733006782E-3</v>
      </c>
    </row>
    <row r="210" spans="1:51" outlineLevel="1" x14ac:dyDescent="0.2">
      <c r="A210" s="136">
        <v>42523</v>
      </c>
      <c r="B210" s="48">
        <v>16.739599999999999</v>
      </c>
      <c r="C210" s="48">
        <f t="shared" si="960"/>
        <v>1.0930875798678796E-2</v>
      </c>
      <c r="D210" s="48">
        <v>18.396000000000001</v>
      </c>
      <c r="E210" s="48">
        <f t="shared" si="960"/>
        <v>3.4151277510751532E-2</v>
      </c>
      <c r="F210" s="48">
        <v>55.844299999999997</v>
      </c>
      <c r="G210" s="48">
        <f t="shared" ref="G210:K210" si="1031">F210/F209-1</f>
        <v>0</v>
      </c>
      <c r="H210">
        <v>11.397</v>
      </c>
      <c r="I210" s="48">
        <f t="shared" si="955"/>
        <v>0</v>
      </c>
      <c r="J210" s="48">
        <v>15.741</v>
      </c>
      <c r="K210" s="48">
        <f t="shared" si="1031"/>
        <v>-1.7023030424139551E-2</v>
      </c>
      <c r="L210" s="48">
        <v>17.436499999999999</v>
      </c>
      <c r="M210" s="48">
        <f t="shared" ref="M210:O210" si="1032">L210/L209-1</f>
        <v>2.8168266622638383E-2</v>
      </c>
      <c r="N210" s="48">
        <v>7.1231</v>
      </c>
      <c r="O210" s="48">
        <f t="shared" si="1032"/>
        <v>1.0641165704232458E-2</v>
      </c>
      <c r="P210" s="48">
        <v>20.108499999999999</v>
      </c>
      <c r="Q210" s="48">
        <f t="shared" ref="Q210" si="1033">P210/P209-1</f>
        <v>0</v>
      </c>
      <c r="R210" s="48">
        <v>9.7934999999999999</v>
      </c>
      <c r="S210" s="48">
        <f t="shared" ref="S210:U210" si="1034">R210/R209-1</f>
        <v>8.6201569548292056E-3</v>
      </c>
      <c r="T210" s="48">
        <v>43.368499999999997</v>
      </c>
      <c r="U210" s="48">
        <f t="shared" si="1034"/>
        <v>0</v>
      </c>
      <c r="V210" s="48"/>
      <c r="W210" s="48"/>
      <c r="X210" s="48">
        <v>6.9161000000000001</v>
      </c>
      <c r="Y210" s="48">
        <f t="shared" ref="Y210:AY210" si="1035">X210/X209-1</f>
        <v>-6.7498671568697599E-3</v>
      </c>
      <c r="Z210" s="48">
        <v>7.7492999999999999</v>
      </c>
      <c r="AA210" s="48">
        <f t="shared" si="1035"/>
        <v>0</v>
      </c>
      <c r="AB210" s="48">
        <v>28.929200000000002</v>
      </c>
      <c r="AC210" s="48">
        <f t="shared" si="1035"/>
        <v>-7.7516189221819021E-3</v>
      </c>
      <c r="AD210" s="48">
        <v>42.465000000000003</v>
      </c>
      <c r="AE210" s="48">
        <f t="shared" si="1035"/>
        <v>3.4782735832505018E-2</v>
      </c>
      <c r="AF210" s="48">
        <v>9.9841999999999995</v>
      </c>
      <c r="AG210" s="48">
        <f t="shared" si="1035"/>
        <v>0</v>
      </c>
      <c r="AH210" s="48">
        <v>5.3813000000000004</v>
      </c>
      <c r="AI210" s="48">
        <f t="shared" si="1035"/>
        <v>6.7421747927163045E-2</v>
      </c>
      <c r="AJ210" s="48">
        <v>5.6463000000000001</v>
      </c>
      <c r="AK210" s="48">
        <f t="shared" si="1035"/>
        <v>1.8342170760740295E-2</v>
      </c>
      <c r="AL210" s="48">
        <v>11.2</v>
      </c>
      <c r="AM210" s="48">
        <f t="shared" si="1035"/>
        <v>9.009009009008917E-3</v>
      </c>
      <c r="AN210" s="48"/>
      <c r="AO210" s="48" t="e">
        <f t="shared" si="1035"/>
        <v>#DIV/0!</v>
      </c>
      <c r="AP210" s="48"/>
      <c r="AQ210" s="48" t="e">
        <f t="shared" si="1035"/>
        <v>#DIV/0!</v>
      </c>
      <c r="AR210" s="48">
        <v>15.7431</v>
      </c>
      <c r="AS210" s="48">
        <f t="shared" si="1035"/>
        <v>3.5907457854633007E-2</v>
      </c>
      <c r="AT210" s="48"/>
      <c r="AU210" s="48" t="e">
        <f t="shared" si="1035"/>
        <v>#DIV/0!</v>
      </c>
      <c r="AV210" s="48">
        <v>32.5169</v>
      </c>
      <c r="AW210" s="48">
        <f t="shared" si="1035"/>
        <v>0</v>
      </c>
      <c r="AX210" s="48">
        <v>69.063999999999993</v>
      </c>
      <c r="AY210" s="48">
        <f t="shared" si="1035"/>
        <v>0</v>
      </c>
    </row>
    <row r="211" spans="1:51" outlineLevel="1" x14ac:dyDescent="0.2">
      <c r="A211" s="136">
        <v>42524</v>
      </c>
      <c r="B211" s="48">
        <v>16.558599999999998</v>
      </c>
      <c r="C211" s="48">
        <f t="shared" si="960"/>
        <v>-1.0812683696145742E-2</v>
      </c>
      <c r="D211" s="48">
        <v>18.244</v>
      </c>
      <c r="E211" s="48">
        <f t="shared" si="960"/>
        <v>-8.2626657969124828E-3</v>
      </c>
      <c r="F211" s="48">
        <v>55.378999999999998</v>
      </c>
      <c r="G211" s="48">
        <f t="shared" ref="G211:K211" si="1036">F211/F210-1</f>
        <v>-8.3320947706391202E-3</v>
      </c>
      <c r="H211">
        <v>11.101000000000001</v>
      </c>
      <c r="I211" s="48">
        <f t="shared" si="955"/>
        <v>-2.5971746950951946E-2</v>
      </c>
      <c r="J211" s="48">
        <v>16.0136</v>
      </c>
      <c r="K211" s="48">
        <f t="shared" si="1036"/>
        <v>1.7317832412172107E-2</v>
      </c>
      <c r="L211" s="48">
        <v>17.436499999999999</v>
      </c>
      <c r="M211" s="48">
        <f t="shared" ref="M211:O211" si="1037">L211/L210-1</f>
        <v>0</v>
      </c>
      <c r="N211" s="48">
        <v>6.8981000000000003</v>
      </c>
      <c r="O211" s="48">
        <f t="shared" si="1037"/>
        <v>-3.158737066726558E-2</v>
      </c>
      <c r="P211" s="48">
        <v>20.059200000000001</v>
      </c>
      <c r="Q211" s="48">
        <f t="shared" ref="Q211" si="1038">P211/P210-1</f>
        <v>-2.4516995300494226E-3</v>
      </c>
      <c r="R211" s="48">
        <v>9.8353999999999999</v>
      </c>
      <c r="S211" s="48">
        <f t="shared" ref="S211:U211" si="1039">R211/R210-1</f>
        <v>4.2783478838004374E-3</v>
      </c>
      <c r="T211" s="48">
        <v>43.368499999999997</v>
      </c>
      <c r="U211" s="48">
        <f t="shared" si="1039"/>
        <v>0</v>
      </c>
      <c r="V211" s="48"/>
      <c r="W211" s="48"/>
      <c r="X211" s="48">
        <v>6.8689999999999998</v>
      </c>
      <c r="Y211" s="48">
        <f t="shared" ref="Y211:AY211" si="1040">X211/X210-1</f>
        <v>-6.8101964980263885E-3</v>
      </c>
      <c r="Z211" s="48">
        <v>7.8113000000000001</v>
      </c>
      <c r="AA211" s="48">
        <f t="shared" si="1040"/>
        <v>8.0007226459164471E-3</v>
      </c>
      <c r="AB211" s="48">
        <v>30.0593</v>
      </c>
      <c r="AC211" s="48">
        <f t="shared" si="1040"/>
        <v>3.9064336379851516E-2</v>
      </c>
      <c r="AD211" s="48">
        <v>42.465000000000003</v>
      </c>
      <c r="AE211" s="48">
        <f t="shared" si="1040"/>
        <v>0</v>
      </c>
      <c r="AF211" s="48">
        <v>10.047800000000001</v>
      </c>
      <c r="AG211" s="48">
        <f t="shared" si="1040"/>
        <v>6.3700647022295609E-3</v>
      </c>
      <c r="AH211" s="48">
        <v>5.3813000000000004</v>
      </c>
      <c r="AI211" s="48">
        <f t="shared" si="1040"/>
        <v>0</v>
      </c>
      <c r="AJ211" s="48">
        <v>5.6463000000000001</v>
      </c>
      <c r="AK211" s="48">
        <f t="shared" si="1040"/>
        <v>0</v>
      </c>
      <c r="AL211" s="48">
        <v>11.3</v>
      </c>
      <c r="AM211" s="48">
        <f t="shared" si="1040"/>
        <v>8.9285714285716189E-3</v>
      </c>
      <c r="AN211" s="48"/>
      <c r="AO211" s="48" t="e">
        <f t="shared" si="1040"/>
        <v>#DIV/0!</v>
      </c>
      <c r="AP211" s="48"/>
      <c r="AQ211" s="48" t="e">
        <f t="shared" si="1040"/>
        <v>#DIV/0!</v>
      </c>
      <c r="AR211" s="48">
        <v>15.7012</v>
      </c>
      <c r="AS211" s="48">
        <f t="shared" si="1040"/>
        <v>-2.6614834435403356E-3</v>
      </c>
      <c r="AT211" s="48"/>
      <c r="AU211" s="48" t="e">
        <f t="shared" si="1040"/>
        <v>#DIV/0!</v>
      </c>
      <c r="AV211" s="48">
        <v>32.820799999999998</v>
      </c>
      <c r="AW211" s="48">
        <f t="shared" si="1040"/>
        <v>9.3459093579031371E-3</v>
      </c>
      <c r="AX211" s="48">
        <v>69.064800000000005</v>
      </c>
      <c r="AY211" s="48">
        <f t="shared" si="1040"/>
        <v>1.1583458821018411E-5</v>
      </c>
    </row>
    <row r="212" spans="1:51" outlineLevel="1" x14ac:dyDescent="0.2">
      <c r="A212" s="136">
        <v>42527</v>
      </c>
      <c r="B212" s="48">
        <v>16.4681</v>
      </c>
      <c r="C212" s="48">
        <f t="shared" si="960"/>
        <v>-5.4654378993392871E-3</v>
      </c>
      <c r="D212" s="48">
        <v>18.015899999999998</v>
      </c>
      <c r="E212" s="48">
        <f t="shared" si="960"/>
        <v>-1.2502740627055586E-2</v>
      </c>
      <c r="F212" s="48">
        <v>56.775100000000002</v>
      </c>
      <c r="G212" s="48">
        <f t="shared" ref="G212:K212" si="1041">F212/F211-1</f>
        <v>2.5209917116596703E-2</v>
      </c>
      <c r="H212">
        <v>11.249000000000001</v>
      </c>
      <c r="I212" s="48">
        <f t="shared" si="955"/>
        <v>1.3332132240338579E-2</v>
      </c>
      <c r="J212" s="48">
        <v>15.4003</v>
      </c>
      <c r="K212" s="48">
        <f t="shared" si="1041"/>
        <v>-3.8298696108307939E-2</v>
      </c>
      <c r="L212" s="48">
        <v>17.3887</v>
      </c>
      <c r="M212" s="48">
        <f t="shared" ref="M212:O212" si="1042">L212/L211-1</f>
        <v>-2.7413758495110629E-3</v>
      </c>
      <c r="N212" s="48">
        <v>6.9730999999999996</v>
      </c>
      <c r="O212" s="48">
        <f t="shared" si="1042"/>
        <v>1.0872559110479685E-2</v>
      </c>
      <c r="P212" s="48">
        <v>19.911300000000001</v>
      </c>
      <c r="Q212" s="48">
        <f t="shared" ref="Q212" si="1043">P212/P211-1</f>
        <v>-7.3731754008136141E-3</v>
      </c>
      <c r="R212" s="48">
        <v>9.7097999999999995</v>
      </c>
      <c r="S212" s="48">
        <f t="shared" ref="S212:U212" si="1044">R212/R211-1</f>
        <v>-1.2770197450027498E-2</v>
      </c>
      <c r="T212" s="48">
        <v>43.054299999999998</v>
      </c>
      <c r="U212" s="48">
        <f t="shared" si="1044"/>
        <v>-7.2448897241085275E-3</v>
      </c>
      <c r="V212" s="48"/>
      <c r="W212" s="48"/>
      <c r="X212" s="48">
        <v>6.8220000000000001</v>
      </c>
      <c r="Y212" s="48">
        <f t="shared" ref="Y212:AY212" si="1045">X212/X211-1</f>
        <v>-6.8423351288396939E-3</v>
      </c>
      <c r="Z212" s="48">
        <v>7.7492999999999999</v>
      </c>
      <c r="AA212" s="48">
        <f t="shared" si="1045"/>
        <v>-7.9372191568625183E-3</v>
      </c>
      <c r="AB212" s="48">
        <v>30.737300000000001</v>
      </c>
      <c r="AC212" s="48">
        <f t="shared" si="1045"/>
        <v>2.2555415462103268E-2</v>
      </c>
      <c r="AD212" s="48">
        <v>42.108199999999997</v>
      </c>
      <c r="AE212" s="48">
        <f t="shared" si="1045"/>
        <v>-8.4022135876605786E-3</v>
      </c>
      <c r="AF212" s="48">
        <v>10.047800000000001</v>
      </c>
      <c r="AG212" s="48">
        <f t="shared" si="1045"/>
        <v>0</v>
      </c>
      <c r="AH212" s="48">
        <v>5.3246000000000002</v>
      </c>
      <c r="AI212" s="48">
        <f t="shared" si="1045"/>
        <v>-1.0536487465854005E-2</v>
      </c>
      <c r="AJ212" s="48">
        <v>5.3920000000000003</v>
      </c>
      <c r="AK212" s="48">
        <f t="shared" si="1045"/>
        <v>-4.5038343694100536E-2</v>
      </c>
      <c r="AL212" s="48">
        <v>12</v>
      </c>
      <c r="AM212" s="48">
        <f t="shared" si="1045"/>
        <v>6.1946902654867131E-2</v>
      </c>
      <c r="AN212" s="48"/>
      <c r="AO212" s="48" t="e">
        <f t="shared" si="1045"/>
        <v>#DIV/0!</v>
      </c>
      <c r="AP212" s="48"/>
      <c r="AQ212" s="48" t="e">
        <f t="shared" si="1045"/>
        <v>#DIV/0!</v>
      </c>
      <c r="AR212" s="48">
        <v>15.7012</v>
      </c>
      <c r="AS212" s="48">
        <f t="shared" si="1045"/>
        <v>0</v>
      </c>
      <c r="AT212" s="48"/>
      <c r="AU212" s="48" t="e">
        <f t="shared" si="1045"/>
        <v>#DIV/0!</v>
      </c>
      <c r="AV212" s="48">
        <v>32.5169</v>
      </c>
      <c r="AW212" s="48">
        <f t="shared" si="1045"/>
        <v>-9.2593721054939904E-3</v>
      </c>
      <c r="AX212" s="48">
        <v>67.574100000000001</v>
      </c>
      <c r="AY212" s="48">
        <f t="shared" si="1045"/>
        <v>-2.1584077561941917E-2</v>
      </c>
    </row>
    <row r="213" spans="1:51" outlineLevel="1" x14ac:dyDescent="0.2">
      <c r="A213" s="136">
        <v>42528</v>
      </c>
      <c r="B213" s="48">
        <v>16.377600000000001</v>
      </c>
      <c r="C213" s="48">
        <f t="shared" si="960"/>
        <v>-5.4954730661095352E-3</v>
      </c>
      <c r="D213" s="48">
        <v>17.939900000000002</v>
      </c>
      <c r="E213" s="48">
        <f t="shared" si="960"/>
        <v>-4.218495884190987E-3</v>
      </c>
      <c r="F213" s="48">
        <v>56.775100000000002</v>
      </c>
      <c r="G213" s="48">
        <f t="shared" ref="G213:K213" si="1046">F213/F212-1</f>
        <v>0</v>
      </c>
      <c r="H213">
        <v>11.249000000000001</v>
      </c>
      <c r="I213" s="48">
        <f t="shared" si="955"/>
        <v>0</v>
      </c>
      <c r="J213" s="48">
        <v>16.354299999999999</v>
      </c>
      <c r="K213" s="48">
        <f t="shared" si="1046"/>
        <v>6.1946845191327427E-2</v>
      </c>
      <c r="L213" s="48">
        <v>17.293199999999999</v>
      </c>
      <c r="M213" s="48">
        <f t="shared" ref="M213:O213" si="1047">L213/L212-1</f>
        <v>-5.4920724378476615E-3</v>
      </c>
      <c r="N213" s="48">
        <v>7.2070999999999996</v>
      </c>
      <c r="O213" s="48">
        <f t="shared" si="1047"/>
        <v>3.3557528215571342E-2</v>
      </c>
      <c r="P213" s="48">
        <v>19.960599999999999</v>
      </c>
      <c r="Q213" s="48">
        <f t="shared" ref="Q213" si="1048">P213/P212-1</f>
        <v>2.4759809756267348E-3</v>
      </c>
      <c r="R213" s="48">
        <v>9.7516999999999996</v>
      </c>
      <c r="S213" s="48">
        <f t="shared" ref="S213:U213" si="1049">R213/R212-1</f>
        <v>4.3152279140661332E-3</v>
      </c>
      <c r="T213" s="48">
        <v>43.368499999999997</v>
      </c>
      <c r="U213" s="48">
        <f t="shared" si="1049"/>
        <v>7.2977611992297575E-3</v>
      </c>
      <c r="V213" s="48"/>
      <c r="W213" s="48"/>
      <c r="X213" s="48">
        <v>6.8220000000000001</v>
      </c>
      <c r="Y213" s="48">
        <f t="shared" ref="Y213:AY213" si="1050">X213/X212-1</f>
        <v>0</v>
      </c>
      <c r="Z213" s="48">
        <v>7.8733000000000004</v>
      </c>
      <c r="AA213" s="48">
        <f t="shared" si="1050"/>
        <v>1.6001445291832894E-2</v>
      </c>
      <c r="AB213" s="48">
        <v>30.511299999999999</v>
      </c>
      <c r="AC213" s="48">
        <f t="shared" si="1050"/>
        <v>-7.352630191981846E-3</v>
      </c>
      <c r="AD213" s="48">
        <v>41.394500000000001</v>
      </c>
      <c r="AE213" s="48">
        <f t="shared" si="1050"/>
        <v>-1.6949192793802581E-2</v>
      </c>
      <c r="AF213" s="48">
        <v>10.047800000000001</v>
      </c>
      <c r="AG213" s="48">
        <f t="shared" si="1050"/>
        <v>0</v>
      </c>
      <c r="AH213" s="48">
        <v>5.2679999999999998</v>
      </c>
      <c r="AI213" s="48">
        <f t="shared" si="1050"/>
        <v>-1.0629906471847694E-2</v>
      </c>
      <c r="AJ213" s="48">
        <v>5.5446</v>
      </c>
      <c r="AK213" s="48">
        <f t="shared" si="1050"/>
        <v>2.8301186943620049E-2</v>
      </c>
      <c r="AL213" s="48">
        <v>11.9</v>
      </c>
      <c r="AM213" s="48">
        <f t="shared" si="1050"/>
        <v>-8.3333333333333037E-3</v>
      </c>
      <c r="AN213" s="48"/>
      <c r="AO213" s="48" t="e">
        <f t="shared" si="1050"/>
        <v>#DIV/0!</v>
      </c>
      <c r="AP213" s="48"/>
      <c r="AQ213" s="48" t="e">
        <f t="shared" si="1050"/>
        <v>#DIV/0!</v>
      </c>
      <c r="AR213" s="48">
        <v>16.372900000000001</v>
      </c>
      <c r="AS213" s="48">
        <f t="shared" si="1050"/>
        <v>4.2780169668560353E-2</v>
      </c>
      <c r="AT213" s="48"/>
      <c r="AU213" s="48" t="e">
        <f t="shared" si="1050"/>
        <v>#DIV/0!</v>
      </c>
      <c r="AV213" s="48">
        <v>33.124699999999997</v>
      </c>
      <c r="AW213" s="48">
        <f t="shared" si="1050"/>
        <v>1.8691818715806274E-2</v>
      </c>
      <c r="AX213" s="48">
        <v>68.070999999999998</v>
      </c>
      <c r="AY213" s="48">
        <f t="shared" si="1050"/>
        <v>7.353409072410777E-3</v>
      </c>
    </row>
    <row r="214" spans="1:51" outlineLevel="1" x14ac:dyDescent="0.2">
      <c r="A214" s="136">
        <v>42529</v>
      </c>
      <c r="B214" s="48">
        <v>16.558599999999998</v>
      </c>
      <c r="C214" s="48">
        <f t="shared" si="960"/>
        <v>1.1051680343884263E-2</v>
      </c>
      <c r="D214" s="48">
        <v>17.863900000000001</v>
      </c>
      <c r="E214" s="48">
        <f t="shared" si="960"/>
        <v>-4.236366980863937E-3</v>
      </c>
      <c r="F214" s="48">
        <v>58.636499999999998</v>
      </c>
      <c r="G214" s="48">
        <f t="shared" ref="G214:K214" si="1051">F214/F213-1</f>
        <v>3.2785499276971608E-2</v>
      </c>
      <c r="H214">
        <v>11.175000000000001</v>
      </c>
      <c r="I214" s="48">
        <f t="shared" si="955"/>
        <v>-6.5783625211129904E-3</v>
      </c>
      <c r="J214" s="48">
        <v>16.354299999999999</v>
      </c>
      <c r="K214" s="48">
        <f t="shared" si="1051"/>
        <v>0</v>
      </c>
      <c r="L214" s="48">
        <v>17.341000000000001</v>
      </c>
      <c r="M214" s="48">
        <f t="shared" ref="M214:O214" si="1052">L214/L213-1</f>
        <v>2.7640922443505911E-3</v>
      </c>
      <c r="N214" s="48">
        <v>7.2070999999999996</v>
      </c>
      <c r="O214" s="48">
        <f t="shared" si="1052"/>
        <v>0</v>
      </c>
      <c r="P214" s="48">
        <v>20.059200000000001</v>
      </c>
      <c r="Q214" s="48">
        <f t="shared" ref="Q214" si="1053">P214/P213-1</f>
        <v>4.9397312706032093E-3</v>
      </c>
      <c r="R214" s="48">
        <v>9.6679999999999993</v>
      </c>
      <c r="S214" s="48">
        <f t="shared" ref="S214:U214" si="1054">R214/R213-1</f>
        <v>-8.5831188408175274E-3</v>
      </c>
      <c r="T214" s="48">
        <v>43.997</v>
      </c>
      <c r="U214" s="48">
        <f t="shared" si="1054"/>
        <v>1.4492085269262267E-2</v>
      </c>
      <c r="V214" s="48"/>
      <c r="W214" s="48"/>
      <c r="X214" s="48">
        <v>6.9161000000000001</v>
      </c>
      <c r="Y214" s="48">
        <f t="shared" ref="Y214:AY214" si="1055">X214/X213-1</f>
        <v>1.3793608912342492E-2</v>
      </c>
      <c r="Z214" s="48">
        <v>8.3691999999999993</v>
      </c>
      <c r="AA214" s="48">
        <f t="shared" si="1055"/>
        <v>6.2985025338803124E-2</v>
      </c>
      <c r="AB214" s="48">
        <v>30.285299999999999</v>
      </c>
      <c r="AC214" s="48">
        <f t="shared" si="1055"/>
        <v>-7.4070917987761886E-3</v>
      </c>
      <c r="AD214" s="48">
        <v>41.751300000000001</v>
      </c>
      <c r="AE214" s="48">
        <f t="shared" si="1055"/>
        <v>8.619502590923922E-3</v>
      </c>
      <c r="AF214" s="48">
        <v>10.047800000000001</v>
      </c>
      <c r="AG214" s="48">
        <f t="shared" si="1055"/>
        <v>0</v>
      </c>
      <c r="AH214" s="48">
        <v>5.3813000000000004</v>
      </c>
      <c r="AI214" s="48">
        <f t="shared" si="1055"/>
        <v>2.1507213363705535E-2</v>
      </c>
      <c r="AJ214" s="48">
        <v>5.4428999999999998</v>
      </c>
      <c r="AK214" s="48">
        <f t="shared" si="1055"/>
        <v>-1.8342170760740184E-2</v>
      </c>
      <c r="AL214" s="48">
        <v>12.1</v>
      </c>
      <c r="AM214" s="48">
        <f t="shared" si="1055"/>
        <v>1.6806722689075571E-2</v>
      </c>
      <c r="AN214" s="48"/>
      <c r="AO214" s="48" t="e">
        <f t="shared" si="1055"/>
        <v>#DIV/0!</v>
      </c>
      <c r="AP214" s="48"/>
      <c r="AQ214" s="48" t="e">
        <f t="shared" si="1055"/>
        <v>#DIV/0!</v>
      </c>
      <c r="AR214" s="48">
        <v>16.3309</v>
      </c>
      <c r="AS214" s="48">
        <f t="shared" si="1055"/>
        <v>-2.565214470252819E-3</v>
      </c>
      <c r="AT214" s="48"/>
      <c r="AU214" s="48" t="e">
        <f t="shared" si="1055"/>
        <v>#DIV/0!</v>
      </c>
      <c r="AV214" s="48">
        <v>33.124699999999997</v>
      </c>
      <c r="AW214" s="48">
        <f t="shared" si="1055"/>
        <v>0</v>
      </c>
      <c r="AX214" s="48">
        <v>68.567899999999995</v>
      </c>
      <c r="AY214" s="48">
        <f t="shared" si="1055"/>
        <v>7.2997311630502715E-3</v>
      </c>
    </row>
    <row r="215" spans="1:51" outlineLevel="1" x14ac:dyDescent="0.2">
      <c r="A215" s="136">
        <v>42530</v>
      </c>
      <c r="B215" s="48">
        <v>17.010999999999999</v>
      </c>
      <c r="C215" s="48">
        <f t="shared" si="960"/>
        <v>2.7321150338796896E-2</v>
      </c>
      <c r="D215" s="48">
        <v>18.624099999999999</v>
      </c>
      <c r="E215" s="48">
        <f t="shared" si="960"/>
        <v>4.2555097151237842E-2</v>
      </c>
      <c r="F215" s="48">
        <v>58.636499999999998</v>
      </c>
      <c r="G215" s="48">
        <f t="shared" ref="G215:K215" si="1056">F215/F214-1</f>
        <v>0</v>
      </c>
      <c r="H215">
        <v>11.026999999999999</v>
      </c>
      <c r="I215" s="48">
        <f t="shared" si="955"/>
        <v>-1.3243847874720438E-2</v>
      </c>
      <c r="J215" s="48">
        <v>15.8773</v>
      </c>
      <c r="K215" s="48">
        <f t="shared" si="1056"/>
        <v>-2.9166641189167342E-2</v>
      </c>
      <c r="L215" s="48">
        <v>17.914200000000001</v>
      </c>
      <c r="M215" s="48">
        <f t="shared" ref="M215:O215" si="1057">L215/L214-1</f>
        <v>3.3054610460757639E-2</v>
      </c>
      <c r="N215" s="48">
        <v>7.45</v>
      </c>
      <c r="O215" s="48">
        <f t="shared" si="1057"/>
        <v>3.3702876330285569E-2</v>
      </c>
      <c r="P215" s="48">
        <v>19.960599999999999</v>
      </c>
      <c r="Q215" s="48">
        <f t="shared" ref="Q215" si="1058">P215/P214-1</f>
        <v>-4.9154502672090761E-3</v>
      </c>
      <c r="R215" s="48">
        <v>9.6679999999999993</v>
      </c>
      <c r="S215" s="48">
        <f t="shared" ref="S215:U215" si="1059">R215/R214-1</f>
        <v>0</v>
      </c>
      <c r="T215" s="48">
        <v>43.6828</v>
      </c>
      <c r="U215" s="48">
        <f t="shared" si="1059"/>
        <v>-7.1413960042729929E-3</v>
      </c>
      <c r="V215" s="48"/>
      <c r="W215" s="48"/>
      <c r="X215" s="48">
        <v>6.9161000000000001</v>
      </c>
      <c r="Y215" s="48">
        <f t="shared" ref="Y215:AY215" si="1060">X215/X214-1</f>
        <v>0</v>
      </c>
      <c r="Z215" s="48">
        <v>8.4931999999999999</v>
      </c>
      <c r="AA215" s="48">
        <f t="shared" si="1060"/>
        <v>1.4816230942025665E-2</v>
      </c>
      <c r="AB215" s="48">
        <v>29.833300000000001</v>
      </c>
      <c r="AC215" s="48">
        <f t="shared" si="1060"/>
        <v>-1.492473246096282E-2</v>
      </c>
      <c r="AD215" s="48">
        <v>42.465000000000003</v>
      </c>
      <c r="AE215" s="48">
        <f t="shared" si="1060"/>
        <v>1.7094078507735144E-2</v>
      </c>
      <c r="AF215" s="48">
        <v>9.9841999999999995</v>
      </c>
      <c r="AG215" s="48">
        <f t="shared" si="1060"/>
        <v>-6.3297438245188964E-3</v>
      </c>
      <c r="AH215" s="48">
        <v>5.3813000000000004</v>
      </c>
      <c r="AI215" s="48">
        <f t="shared" si="1060"/>
        <v>0</v>
      </c>
      <c r="AJ215" s="48">
        <v>5.4428999999999998</v>
      </c>
      <c r="AK215" s="48">
        <f t="shared" si="1060"/>
        <v>0</v>
      </c>
      <c r="AL215" s="48">
        <v>12.1</v>
      </c>
      <c r="AM215" s="48">
        <f t="shared" si="1060"/>
        <v>0</v>
      </c>
      <c r="AN215" s="48"/>
      <c r="AO215" s="48" t="e">
        <f t="shared" si="1060"/>
        <v>#DIV/0!</v>
      </c>
      <c r="AP215" s="48"/>
      <c r="AQ215" s="48" t="e">
        <f t="shared" si="1060"/>
        <v>#DIV/0!</v>
      </c>
      <c r="AR215" s="48">
        <v>16.7927</v>
      </c>
      <c r="AS215" s="48">
        <f t="shared" si="1060"/>
        <v>2.8277682185305242E-2</v>
      </c>
      <c r="AT215" s="48"/>
      <c r="AU215" s="48" t="e">
        <f t="shared" si="1060"/>
        <v>#DIV/0!</v>
      </c>
      <c r="AV215" s="48">
        <v>33.124699999999997</v>
      </c>
      <c r="AW215" s="48">
        <f t="shared" si="1060"/>
        <v>0</v>
      </c>
      <c r="AX215" s="48">
        <v>68.567899999999995</v>
      </c>
      <c r="AY215" s="48">
        <f t="shared" si="1060"/>
        <v>0</v>
      </c>
    </row>
    <row r="216" spans="1:51" outlineLevel="1" x14ac:dyDescent="0.2">
      <c r="A216" s="136">
        <v>42531</v>
      </c>
      <c r="B216" s="48">
        <v>16.829999999999998</v>
      </c>
      <c r="C216" s="48">
        <f t="shared" si="960"/>
        <v>-1.0640174005055569E-2</v>
      </c>
      <c r="D216" s="48">
        <v>18.700099999999999</v>
      </c>
      <c r="E216" s="48">
        <f t="shared" si="960"/>
        <v>4.0807341025874688E-3</v>
      </c>
      <c r="F216" s="48">
        <v>60.032600000000002</v>
      </c>
      <c r="G216" s="48">
        <f t="shared" ref="G216:K216" si="1061">F216/F215-1</f>
        <v>2.380940199363879E-2</v>
      </c>
      <c r="H216">
        <v>11.026999999999999</v>
      </c>
      <c r="I216" s="48">
        <f t="shared" si="955"/>
        <v>0</v>
      </c>
      <c r="J216" s="48">
        <v>15.8773</v>
      </c>
      <c r="K216" s="48">
        <f t="shared" si="1061"/>
        <v>0</v>
      </c>
      <c r="L216" s="48">
        <v>18.153099999999998</v>
      </c>
      <c r="M216" s="48">
        <f t="shared" ref="M216:O216" si="1062">L216/L215-1</f>
        <v>1.3335789485436012E-2</v>
      </c>
      <c r="N216" s="48">
        <v>7.2880000000000003</v>
      </c>
      <c r="O216" s="48">
        <f t="shared" si="1062"/>
        <v>-2.1744966442952984E-2</v>
      </c>
      <c r="P216" s="48">
        <v>19.960599999999999</v>
      </c>
      <c r="Q216" s="48">
        <f t="shared" ref="Q216" si="1063">P216/P215-1</f>
        <v>0</v>
      </c>
      <c r="R216" s="48">
        <v>9.5843000000000007</v>
      </c>
      <c r="S216" s="48">
        <f t="shared" ref="S216:U216" si="1064">R216/R215-1</f>
        <v>-8.6574265618534207E-3</v>
      </c>
      <c r="T216" s="48">
        <v>43.997</v>
      </c>
      <c r="U216" s="48">
        <f t="shared" si="1064"/>
        <v>7.1927623687126907E-3</v>
      </c>
      <c r="V216" s="48"/>
      <c r="W216" s="48"/>
      <c r="X216" s="48">
        <v>6.9161000000000001</v>
      </c>
      <c r="Y216" s="48">
        <f t="shared" ref="Y216:AY216" si="1065">X216/X215-1</f>
        <v>0</v>
      </c>
      <c r="Z216" s="48">
        <v>8.4312000000000005</v>
      </c>
      <c r="AA216" s="48">
        <f t="shared" si="1065"/>
        <v>-7.2999576131492772E-3</v>
      </c>
      <c r="AB216" s="48">
        <v>29.833300000000001</v>
      </c>
      <c r="AC216" s="48">
        <f t="shared" si="1065"/>
        <v>0</v>
      </c>
      <c r="AD216" s="48">
        <v>41.751300000000001</v>
      </c>
      <c r="AE216" s="48">
        <f t="shared" si="1065"/>
        <v>-1.6806782055810765E-2</v>
      </c>
      <c r="AF216" s="48">
        <v>10.1114</v>
      </c>
      <c r="AG216" s="48">
        <f t="shared" si="1065"/>
        <v>1.2740129404459122E-2</v>
      </c>
      <c r="AH216" s="48">
        <v>5.5511999999999997</v>
      </c>
      <c r="AI216" s="48">
        <f t="shared" si="1065"/>
        <v>3.157229665694139E-2</v>
      </c>
      <c r="AJ216" s="48">
        <v>5.2903000000000002</v>
      </c>
      <c r="AK216" s="48">
        <f t="shared" si="1065"/>
        <v>-2.803652464678752E-2</v>
      </c>
      <c r="AL216" s="48">
        <v>11.5</v>
      </c>
      <c r="AM216" s="48">
        <f t="shared" si="1065"/>
        <v>-4.9586776859504078E-2</v>
      </c>
      <c r="AN216" s="48"/>
      <c r="AO216" s="48" t="e">
        <f t="shared" si="1065"/>
        <v>#DIV/0!</v>
      </c>
      <c r="AP216" s="48"/>
      <c r="AQ216" s="48" t="e">
        <f t="shared" si="1065"/>
        <v>#DIV/0!</v>
      </c>
      <c r="AR216" s="48">
        <v>16.960599999999999</v>
      </c>
      <c r="AS216" s="48">
        <f t="shared" si="1065"/>
        <v>9.9983921584974045E-3</v>
      </c>
      <c r="AT216" s="48"/>
      <c r="AU216" s="48" t="e">
        <f t="shared" si="1065"/>
        <v>#DIV/0!</v>
      </c>
      <c r="AV216" s="48">
        <v>32.820799999999998</v>
      </c>
      <c r="AW216" s="48">
        <f t="shared" si="1065"/>
        <v>-9.1744227117528387E-3</v>
      </c>
      <c r="AX216" s="48">
        <v>68.070999999999998</v>
      </c>
      <c r="AY216" s="48">
        <f t="shared" si="1065"/>
        <v>-7.246831243191032E-3</v>
      </c>
    </row>
    <row r="217" spans="1:51" outlineLevel="1" x14ac:dyDescent="0.2">
      <c r="A217" s="136">
        <v>42534</v>
      </c>
      <c r="B217" s="48">
        <v>16.558599999999998</v>
      </c>
      <c r="C217" s="48">
        <f t="shared" si="960"/>
        <v>-1.6125965537730269E-2</v>
      </c>
      <c r="D217" s="48">
        <v>18.8521</v>
      </c>
      <c r="E217" s="48">
        <f t="shared" si="960"/>
        <v>8.1282987791508887E-3</v>
      </c>
      <c r="F217" s="48">
        <v>58.171199999999999</v>
      </c>
      <c r="G217" s="48">
        <f t="shared" ref="G217:K217" si="1066">F217/F216-1</f>
        <v>-3.1006486475681605E-2</v>
      </c>
      <c r="H217">
        <v>11.101000000000001</v>
      </c>
      <c r="I217" s="48">
        <f t="shared" si="955"/>
        <v>6.7108007617666665E-3</v>
      </c>
      <c r="J217" s="48">
        <v>16.490600000000001</v>
      </c>
      <c r="K217" s="48">
        <f t="shared" si="1066"/>
        <v>3.8627474444647536E-2</v>
      </c>
      <c r="L217" s="48">
        <v>18.1053</v>
      </c>
      <c r="M217" s="48">
        <f t="shared" ref="M217:O217" si="1067">L217/L216-1</f>
        <v>-2.6331590747584732E-3</v>
      </c>
      <c r="N217" s="48">
        <v>7.2070999999999996</v>
      </c>
      <c r="O217" s="48">
        <f t="shared" si="1067"/>
        <v>-1.1100439077936453E-2</v>
      </c>
      <c r="P217" s="48">
        <v>19.911300000000001</v>
      </c>
      <c r="Q217" s="48">
        <f t="shared" ref="Q217" si="1068">P217/P216-1</f>
        <v>-2.4698656353014936E-3</v>
      </c>
      <c r="R217" s="48">
        <v>9.5006000000000004</v>
      </c>
      <c r="S217" s="48">
        <f t="shared" ref="S217:U217" si="1069">R217/R216-1</f>
        <v>-8.7330321463227056E-3</v>
      </c>
      <c r="T217" s="48">
        <v>43.368499999999997</v>
      </c>
      <c r="U217" s="48">
        <f t="shared" si="1069"/>
        <v>-1.4285064890788068E-2</v>
      </c>
      <c r="V217" s="48"/>
      <c r="W217" s="48"/>
      <c r="X217" s="48">
        <v>6.7748999999999997</v>
      </c>
      <c r="Y217" s="48">
        <f t="shared" ref="Y217:AY217" si="1070">X217/X216-1</f>
        <v>-2.0416130478159711E-2</v>
      </c>
      <c r="Z217" s="48">
        <v>8.0593000000000004</v>
      </c>
      <c r="AA217" s="48">
        <f t="shared" si="1070"/>
        <v>-4.4109972483157844E-2</v>
      </c>
      <c r="AB217" s="48">
        <v>29.607299999999999</v>
      </c>
      <c r="AC217" s="48">
        <f t="shared" si="1070"/>
        <v>-7.5754274585781989E-3</v>
      </c>
      <c r="AD217" s="48">
        <v>41.037599999999998</v>
      </c>
      <c r="AE217" s="48">
        <f t="shared" si="1070"/>
        <v>-1.7094078507735144E-2</v>
      </c>
      <c r="AF217" s="48">
        <v>10.1114</v>
      </c>
      <c r="AG217" s="48">
        <f t="shared" si="1070"/>
        <v>0</v>
      </c>
      <c r="AH217" s="48">
        <v>5.4946000000000002</v>
      </c>
      <c r="AI217" s="48">
        <f t="shared" si="1070"/>
        <v>-1.0195993659028568E-2</v>
      </c>
      <c r="AJ217" s="48">
        <v>5.4936999999999996</v>
      </c>
      <c r="AK217" s="48">
        <f t="shared" si="1070"/>
        <v>3.8447725081753203E-2</v>
      </c>
      <c r="AL217" s="48">
        <v>11.8</v>
      </c>
      <c r="AM217" s="48">
        <f t="shared" si="1070"/>
        <v>2.6086956521739202E-2</v>
      </c>
      <c r="AN217" s="48"/>
      <c r="AO217" s="48" t="e">
        <f t="shared" si="1070"/>
        <v>#DIV/0!</v>
      </c>
      <c r="AP217" s="48"/>
      <c r="AQ217" s="48" t="e">
        <f t="shared" si="1070"/>
        <v>#DIV/0!</v>
      </c>
      <c r="AR217" s="48">
        <v>16.3309</v>
      </c>
      <c r="AS217" s="48">
        <f t="shared" si="1070"/>
        <v>-3.7127224272726189E-2</v>
      </c>
      <c r="AT217" s="48"/>
      <c r="AU217" s="48" t="e">
        <f t="shared" si="1070"/>
        <v>#DIV/0!</v>
      </c>
      <c r="AV217" s="48">
        <v>31.909099999999999</v>
      </c>
      <c r="AW217" s="48">
        <f t="shared" si="1070"/>
        <v>-2.7778116316482193E-2</v>
      </c>
      <c r="AX217" s="48">
        <v>68.070999999999998</v>
      </c>
      <c r="AY217" s="48">
        <f t="shared" si="1070"/>
        <v>0</v>
      </c>
    </row>
    <row r="218" spans="1:51" outlineLevel="1" x14ac:dyDescent="0.2">
      <c r="A218" s="136">
        <v>42535</v>
      </c>
      <c r="B218" s="48">
        <v>16.377600000000001</v>
      </c>
      <c r="C218" s="48">
        <f t="shared" si="960"/>
        <v>-1.0930875798678463E-2</v>
      </c>
      <c r="D218" s="48">
        <v>18.32</v>
      </c>
      <c r="E218" s="48">
        <f t="shared" si="960"/>
        <v>-2.8224972284254801E-2</v>
      </c>
      <c r="F218" s="48">
        <v>58.171199999999999</v>
      </c>
      <c r="G218" s="48">
        <f t="shared" ref="G218:K218" si="1071">F218/F217-1</f>
        <v>0</v>
      </c>
      <c r="H218">
        <v>11.101000000000001</v>
      </c>
      <c r="I218" s="48">
        <f t="shared" si="955"/>
        <v>0</v>
      </c>
      <c r="J218" s="48">
        <v>16.490600000000001</v>
      </c>
      <c r="K218" s="48">
        <f t="shared" si="1071"/>
        <v>0</v>
      </c>
      <c r="L218" s="48">
        <v>18.1053</v>
      </c>
      <c r="M218" s="48">
        <f t="shared" ref="M218:O218" si="1072">L218/L217-1</f>
        <v>0</v>
      </c>
      <c r="N218" s="48">
        <v>7.2070999999999996</v>
      </c>
      <c r="O218" s="48">
        <f t="shared" si="1072"/>
        <v>0</v>
      </c>
      <c r="P218" s="48">
        <v>19.960599999999999</v>
      </c>
      <c r="Q218" s="48">
        <f t="shared" ref="Q218" si="1073">P218/P217-1</f>
        <v>2.4759809756267348E-3</v>
      </c>
      <c r="R218" s="48">
        <v>9.5424000000000007</v>
      </c>
      <c r="S218" s="48">
        <f t="shared" ref="S218:U218" si="1074">R218/R217-1</f>
        <v>4.3997221228133654E-3</v>
      </c>
      <c r="T218" s="48">
        <v>43.368499999999997</v>
      </c>
      <c r="U218" s="48">
        <f t="shared" si="1074"/>
        <v>0</v>
      </c>
      <c r="V218" s="48"/>
      <c r="W218" s="48"/>
      <c r="X218" s="48">
        <v>6.8220000000000001</v>
      </c>
      <c r="Y218" s="48">
        <f t="shared" ref="Y218:AY218" si="1075">X218/X217-1</f>
        <v>6.9521321347916221E-3</v>
      </c>
      <c r="Z218" s="48">
        <v>8.1212999999999997</v>
      </c>
      <c r="AA218" s="48">
        <f t="shared" si="1075"/>
        <v>7.6929758167580964E-3</v>
      </c>
      <c r="AB218" s="48">
        <v>29.3813</v>
      </c>
      <c r="AC218" s="48">
        <f t="shared" si="1075"/>
        <v>-7.6332526099981424E-3</v>
      </c>
      <c r="AD218" s="48">
        <v>42.821899999999999</v>
      </c>
      <c r="AE218" s="48">
        <f t="shared" si="1075"/>
        <v>4.3479638185468961E-2</v>
      </c>
      <c r="AF218" s="48">
        <v>10.1114</v>
      </c>
      <c r="AG218" s="48">
        <f t="shared" si="1075"/>
        <v>0</v>
      </c>
      <c r="AH218" s="48">
        <v>5.4946000000000002</v>
      </c>
      <c r="AI218" s="48">
        <f t="shared" si="1075"/>
        <v>0</v>
      </c>
      <c r="AJ218" s="48">
        <v>5.5955000000000004</v>
      </c>
      <c r="AK218" s="48">
        <f t="shared" si="1075"/>
        <v>1.8530316544405512E-2</v>
      </c>
      <c r="AL218" s="48">
        <v>11.8</v>
      </c>
      <c r="AM218" s="48">
        <f t="shared" si="1075"/>
        <v>0</v>
      </c>
      <c r="AN218" s="48"/>
      <c r="AO218" s="48" t="e">
        <f t="shared" si="1075"/>
        <v>#DIV/0!</v>
      </c>
      <c r="AP218" s="48"/>
      <c r="AQ218" s="48" t="e">
        <f t="shared" si="1075"/>
        <v>#DIV/0!</v>
      </c>
      <c r="AR218" s="48">
        <v>16.5928</v>
      </c>
      <c r="AS218" s="48">
        <f t="shared" si="1075"/>
        <v>1.6037083075642E-2</v>
      </c>
      <c r="AT218" s="48"/>
      <c r="AU218" s="48" t="e">
        <f t="shared" si="1075"/>
        <v>#DIV/0!</v>
      </c>
      <c r="AV218" s="48">
        <v>32.5169</v>
      </c>
      <c r="AW218" s="48">
        <f t="shared" si="1075"/>
        <v>1.904785782112306E-2</v>
      </c>
      <c r="AX218" s="48">
        <v>68.070999999999998</v>
      </c>
      <c r="AY218" s="48">
        <f t="shared" si="1075"/>
        <v>0</v>
      </c>
    </row>
    <row r="219" spans="1:51" outlineLevel="1" x14ac:dyDescent="0.2">
      <c r="A219" s="136">
        <v>42536</v>
      </c>
      <c r="B219" s="48">
        <v>16.377600000000001</v>
      </c>
      <c r="C219" s="48">
        <f t="shared" si="960"/>
        <v>0</v>
      </c>
      <c r="D219" s="48">
        <v>18.8521</v>
      </c>
      <c r="E219" s="48">
        <f t="shared" si="960"/>
        <v>2.9044759825327393E-2</v>
      </c>
      <c r="F219" s="48">
        <v>58.171199999999999</v>
      </c>
      <c r="G219" s="48">
        <f t="shared" ref="G219:K219" si="1076">F219/F218-1</f>
        <v>0</v>
      </c>
      <c r="H219">
        <v>11.101000000000001</v>
      </c>
      <c r="I219" s="48">
        <f t="shared" si="955"/>
        <v>0</v>
      </c>
      <c r="J219" s="48">
        <v>16.354299999999999</v>
      </c>
      <c r="K219" s="48">
        <f t="shared" si="1076"/>
        <v>-8.265314785393052E-3</v>
      </c>
      <c r="L219" s="48">
        <v>18.057500000000001</v>
      </c>
      <c r="M219" s="48">
        <f t="shared" ref="M219:O219" si="1077">L219/L218-1</f>
        <v>-2.6401109067509809E-3</v>
      </c>
      <c r="N219" s="48">
        <v>7.2880000000000003</v>
      </c>
      <c r="O219" s="48">
        <f t="shared" si="1077"/>
        <v>1.1225041972499517E-2</v>
      </c>
      <c r="P219" s="48">
        <v>19.861999999999998</v>
      </c>
      <c r="Q219" s="48">
        <f t="shared" ref="Q219" si="1078">P219/P218-1</f>
        <v>-4.9397312706030982E-3</v>
      </c>
      <c r="R219" s="48">
        <v>9.5843000000000007</v>
      </c>
      <c r="S219" s="48">
        <f t="shared" ref="S219:U219" si="1079">R219/R218-1</f>
        <v>4.3909289067740609E-3</v>
      </c>
      <c r="T219" s="48">
        <v>43.054299999999998</v>
      </c>
      <c r="U219" s="48">
        <f t="shared" si="1079"/>
        <v>-7.2448897241085275E-3</v>
      </c>
      <c r="V219" s="48"/>
      <c r="W219" s="48"/>
      <c r="X219" s="48">
        <v>6.7748999999999997</v>
      </c>
      <c r="Y219" s="48">
        <f t="shared" ref="Y219:AY219" si="1080">X219/X218-1</f>
        <v>-6.9041336851364266E-3</v>
      </c>
      <c r="Z219" s="48">
        <v>8.0593000000000004</v>
      </c>
      <c r="AA219" s="48">
        <f t="shared" si="1080"/>
        <v>-7.6342457488332016E-3</v>
      </c>
      <c r="AB219" s="48">
        <v>30.285299999999999</v>
      </c>
      <c r="AC219" s="48">
        <f t="shared" si="1080"/>
        <v>3.0767869359082045E-2</v>
      </c>
      <c r="AD219" s="48">
        <v>42.108199999999997</v>
      </c>
      <c r="AE219" s="48">
        <f t="shared" si="1080"/>
        <v>-1.6666705587561559E-2</v>
      </c>
      <c r="AF219" s="48">
        <v>11.065300000000001</v>
      </c>
      <c r="AG219" s="48">
        <f t="shared" si="1080"/>
        <v>9.4339062839962962E-2</v>
      </c>
      <c r="AH219" s="48">
        <v>5.3813000000000004</v>
      </c>
      <c r="AI219" s="48">
        <f t="shared" si="1080"/>
        <v>-2.0620245331780196E-2</v>
      </c>
      <c r="AJ219" s="48">
        <v>5.5955000000000004</v>
      </c>
      <c r="AK219" s="48">
        <f t="shared" si="1080"/>
        <v>0</v>
      </c>
      <c r="AL219" s="48">
        <v>11.7</v>
      </c>
      <c r="AM219" s="48">
        <f t="shared" si="1080"/>
        <v>-8.4745762711865291E-3</v>
      </c>
      <c r="AN219" s="48"/>
      <c r="AO219" s="48" t="e">
        <f t="shared" si="1080"/>
        <v>#DIV/0!</v>
      </c>
      <c r="AP219" s="48"/>
      <c r="AQ219" s="48" t="e">
        <f t="shared" si="1080"/>
        <v>#DIV/0!</v>
      </c>
      <c r="AR219" s="48">
        <v>16.680099999999999</v>
      </c>
      <c r="AS219" s="48">
        <f t="shared" si="1080"/>
        <v>5.2613181620944083E-3</v>
      </c>
      <c r="AT219" s="48"/>
      <c r="AU219" s="48" t="e">
        <f t="shared" si="1080"/>
        <v>#DIV/0!</v>
      </c>
      <c r="AV219" s="48">
        <v>32.5169</v>
      </c>
      <c r="AW219" s="48">
        <f t="shared" si="1080"/>
        <v>0</v>
      </c>
      <c r="AX219" s="48">
        <v>68.070999999999998</v>
      </c>
      <c r="AY219" s="48">
        <f t="shared" si="1080"/>
        <v>0</v>
      </c>
    </row>
    <row r="220" spans="1:51" outlineLevel="1" x14ac:dyDescent="0.2">
      <c r="A220" s="136">
        <v>42537</v>
      </c>
      <c r="B220" s="48">
        <v>16.287099999999999</v>
      </c>
      <c r="C220" s="48">
        <f t="shared" si="960"/>
        <v>-5.5258401719423533E-3</v>
      </c>
      <c r="D220" s="48">
        <v>18.624099999999999</v>
      </c>
      <c r="E220" s="48">
        <f t="shared" si="960"/>
        <v>-1.2094143358034493E-2</v>
      </c>
      <c r="F220" s="48">
        <v>57.705800000000004</v>
      </c>
      <c r="G220" s="48">
        <f t="shared" ref="G220:K220" si="1081">F220/F219-1</f>
        <v>-8.0005225953735382E-3</v>
      </c>
      <c r="H220">
        <v>11.101000000000001</v>
      </c>
      <c r="I220" s="48">
        <f t="shared" si="955"/>
        <v>0</v>
      </c>
      <c r="J220" s="48">
        <v>16.4224</v>
      </c>
      <c r="K220" s="48">
        <f t="shared" si="1081"/>
        <v>4.1640424842397383E-3</v>
      </c>
      <c r="L220" s="48">
        <v>18.344200000000001</v>
      </c>
      <c r="M220" s="48">
        <f t="shared" ref="M220:O220" si="1082">L220/L219-1</f>
        <v>1.5877059393603732E-2</v>
      </c>
      <c r="N220" s="48">
        <v>7.2070999999999996</v>
      </c>
      <c r="O220" s="48">
        <f t="shared" si="1082"/>
        <v>-1.1100439077936453E-2</v>
      </c>
      <c r="P220" s="48">
        <v>19.911300000000001</v>
      </c>
      <c r="Q220" s="48">
        <f t="shared" ref="Q220" si="1083">P220/P219-1</f>
        <v>2.4821266740511216E-3</v>
      </c>
      <c r="R220" s="48">
        <v>9.5843000000000007</v>
      </c>
      <c r="S220" s="48">
        <f t="shared" ref="S220:U220" si="1084">R220/R219-1</f>
        <v>0</v>
      </c>
      <c r="T220" s="48">
        <v>43.054299999999998</v>
      </c>
      <c r="U220" s="48">
        <f t="shared" si="1084"/>
        <v>0</v>
      </c>
      <c r="V220" s="48"/>
      <c r="W220" s="48"/>
      <c r="X220" s="48">
        <v>6.8689999999999998</v>
      </c>
      <c r="Y220" s="48">
        <f t="shared" ref="Y220:AY220" si="1085">X220/X219-1</f>
        <v>1.3889503904116696E-2</v>
      </c>
      <c r="Z220" s="48">
        <v>8.0593000000000004</v>
      </c>
      <c r="AA220" s="48">
        <f t="shared" si="1085"/>
        <v>0</v>
      </c>
      <c r="AB220" s="48">
        <v>29.607299999999999</v>
      </c>
      <c r="AC220" s="48">
        <f t="shared" si="1085"/>
        <v>-2.2387098691444396E-2</v>
      </c>
      <c r="AD220" s="48">
        <v>44.606099999999998</v>
      </c>
      <c r="AE220" s="48">
        <f t="shared" si="1085"/>
        <v>5.9320987361131561E-2</v>
      </c>
      <c r="AF220" s="48">
        <v>9.9841999999999995</v>
      </c>
      <c r="AG220" s="48">
        <f t="shared" si="1085"/>
        <v>-9.770182462292043E-2</v>
      </c>
      <c r="AH220" s="48">
        <v>5.4946000000000002</v>
      </c>
      <c r="AI220" s="48">
        <f t="shared" si="1085"/>
        <v>2.1054392061397698E-2</v>
      </c>
      <c r="AJ220" s="48">
        <v>5.4936999999999996</v>
      </c>
      <c r="AK220" s="48">
        <f t="shared" si="1085"/>
        <v>-1.8193190957019212E-2</v>
      </c>
      <c r="AL220" s="48">
        <v>11.6</v>
      </c>
      <c r="AM220" s="48">
        <f t="shared" si="1085"/>
        <v>-8.5470085470085166E-3</v>
      </c>
      <c r="AN220" s="48"/>
      <c r="AO220" s="48" t="e">
        <f t="shared" si="1085"/>
        <v>#DIV/0!</v>
      </c>
      <c r="AP220" s="48"/>
      <c r="AQ220" s="48" t="e">
        <f t="shared" si="1085"/>
        <v>#DIV/0!</v>
      </c>
      <c r="AR220" s="48">
        <v>16.243400000000001</v>
      </c>
      <c r="AS220" s="48">
        <f t="shared" si="1085"/>
        <v>-2.6180898196053848E-2</v>
      </c>
      <c r="AT220" s="48"/>
      <c r="AU220" s="48" t="e">
        <f t="shared" si="1085"/>
        <v>#DIV/0!</v>
      </c>
      <c r="AV220" s="48">
        <v>32.5169</v>
      </c>
      <c r="AW220" s="48">
        <f t="shared" si="1085"/>
        <v>0</v>
      </c>
      <c r="AX220" s="48">
        <v>68.070999999999998</v>
      </c>
      <c r="AY220" s="48">
        <f t="shared" si="1085"/>
        <v>0</v>
      </c>
    </row>
    <row r="221" spans="1:51" outlineLevel="1" x14ac:dyDescent="0.2">
      <c r="A221" s="136">
        <v>42538</v>
      </c>
      <c r="B221" s="48">
        <v>16.287099999999999</v>
      </c>
      <c r="C221" s="48">
        <f t="shared" si="960"/>
        <v>0</v>
      </c>
      <c r="D221" s="48">
        <v>18.624099999999999</v>
      </c>
      <c r="E221" s="48">
        <f t="shared" si="960"/>
        <v>0</v>
      </c>
      <c r="F221" s="48">
        <v>54.913600000000002</v>
      </c>
      <c r="G221" s="48">
        <f t="shared" ref="G221:K221" si="1086">F221/F220-1</f>
        <v>-4.838681726966787E-2</v>
      </c>
      <c r="H221">
        <v>11.026999999999999</v>
      </c>
      <c r="I221" s="48">
        <f t="shared" si="955"/>
        <v>-6.6660661201695115E-3</v>
      </c>
      <c r="J221" s="48">
        <v>16.354299999999999</v>
      </c>
      <c r="K221" s="48">
        <f t="shared" si="1086"/>
        <v>-4.1467751363991612E-3</v>
      </c>
      <c r="L221" s="48">
        <v>18.344200000000001</v>
      </c>
      <c r="M221" s="48">
        <f t="shared" ref="M221:O221" si="1087">L221/L220-1</f>
        <v>0</v>
      </c>
      <c r="N221" s="48">
        <v>7.2070999999999996</v>
      </c>
      <c r="O221" s="48">
        <f t="shared" si="1087"/>
        <v>0</v>
      </c>
      <c r="P221" s="48">
        <v>19.911300000000001</v>
      </c>
      <c r="Q221" s="48">
        <f t="shared" ref="Q221" si="1088">P221/P220-1</f>
        <v>0</v>
      </c>
      <c r="R221" s="48">
        <v>9.5424000000000007</v>
      </c>
      <c r="S221" s="48">
        <f t="shared" ref="S221:U221" si="1089">R221/R220-1</f>
        <v>-4.3717329382427783E-3</v>
      </c>
      <c r="T221" s="48">
        <v>44.625599999999999</v>
      </c>
      <c r="U221" s="48">
        <f t="shared" si="1089"/>
        <v>3.6495773941278786E-2</v>
      </c>
      <c r="V221" s="48"/>
      <c r="W221" s="48"/>
      <c r="X221" s="48">
        <v>6.9630999999999998</v>
      </c>
      <c r="Y221" s="48">
        <f t="shared" ref="Y221:AY221" si="1090">X221/X220-1</f>
        <v>1.3699228417528131E-2</v>
      </c>
      <c r="Z221" s="48">
        <v>7.9973000000000001</v>
      </c>
      <c r="AA221" s="48">
        <f t="shared" si="1090"/>
        <v>-7.6929758167583184E-3</v>
      </c>
      <c r="AB221" s="48">
        <v>29.833300000000001</v>
      </c>
      <c r="AC221" s="48">
        <f t="shared" si="1090"/>
        <v>7.6332526099982534E-3</v>
      </c>
      <c r="AD221" s="48">
        <v>44.249299999999998</v>
      </c>
      <c r="AE221" s="48">
        <f t="shared" si="1090"/>
        <v>-7.9989059792270334E-3</v>
      </c>
      <c r="AF221" s="48">
        <v>10.1114</v>
      </c>
      <c r="AG221" s="48">
        <f t="shared" si="1090"/>
        <v>1.2740129404459122E-2</v>
      </c>
      <c r="AH221" s="48">
        <v>5.4379</v>
      </c>
      <c r="AI221" s="48">
        <f t="shared" si="1090"/>
        <v>-1.0319222509372894E-2</v>
      </c>
      <c r="AJ221" s="48">
        <v>5.4428999999999998</v>
      </c>
      <c r="AK221" s="48">
        <f t="shared" si="1090"/>
        <v>-9.2469556036914868E-3</v>
      </c>
      <c r="AL221" s="48">
        <v>11.3</v>
      </c>
      <c r="AM221" s="48">
        <f t="shared" si="1090"/>
        <v>-2.5862068965517127E-2</v>
      </c>
      <c r="AN221" s="48"/>
      <c r="AO221" s="48" t="e">
        <f t="shared" si="1090"/>
        <v>#DIV/0!</v>
      </c>
      <c r="AP221" s="48"/>
      <c r="AQ221" s="48" t="e">
        <f t="shared" si="1090"/>
        <v>#DIV/0!</v>
      </c>
      <c r="AR221" s="48">
        <v>16.243400000000001</v>
      </c>
      <c r="AS221" s="48">
        <f t="shared" si="1090"/>
        <v>0</v>
      </c>
      <c r="AT221" s="48"/>
      <c r="AU221" s="48" t="e">
        <f t="shared" si="1090"/>
        <v>#DIV/0!</v>
      </c>
      <c r="AV221" s="48">
        <v>31.6052</v>
      </c>
      <c r="AW221" s="48">
        <f t="shared" si="1090"/>
        <v>-2.80377280737093E-2</v>
      </c>
      <c r="AX221" s="48">
        <v>68.070999999999998</v>
      </c>
      <c r="AY221" s="48">
        <f t="shared" si="1090"/>
        <v>0</v>
      </c>
    </row>
    <row r="222" spans="1:51" outlineLevel="1" x14ac:dyDescent="0.2">
      <c r="A222" s="136">
        <v>42541</v>
      </c>
      <c r="B222" s="48">
        <v>16.287099999999999</v>
      </c>
      <c r="C222" s="48">
        <f t="shared" si="960"/>
        <v>0</v>
      </c>
      <c r="D222" s="48">
        <v>18.396000000000001</v>
      </c>
      <c r="E222" s="48">
        <f t="shared" si="960"/>
        <v>-1.2247571694739445E-2</v>
      </c>
      <c r="F222" s="48">
        <v>55.844299999999997</v>
      </c>
      <c r="G222" s="48">
        <f t="shared" ref="G222:K222" si="1091">F222/F221-1</f>
        <v>1.6948442644445061E-2</v>
      </c>
      <c r="H222">
        <v>11.026999999999999</v>
      </c>
      <c r="I222" s="48">
        <f t="shared" si="955"/>
        <v>0</v>
      </c>
      <c r="J222" s="48">
        <v>16.149899999999999</v>
      </c>
      <c r="K222" s="48">
        <f t="shared" si="1091"/>
        <v>-1.2498242052548902E-2</v>
      </c>
      <c r="L222" s="48">
        <v>18.630800000000001</v>
      </c>
      <c r="M222" s="48">
        <f t="shared" ref="M222:O222" si="1092">L222/L221-1</f>
        <v>1.5623466817849874E-2</v>
      </c>
      <c r="N222" s="48">
        <v>7.2070999999999996</v>
      </c>
      <c r="O222" s="48">
        <f t="shared" si="1092"/>
        <v>0</v>
      </c>
      <c r="P222" s="48">
        <v>21.044899999999998</v>
      </c>
      <c r="Q222" s="48">
        <f t="shared" ref="Q222" si="1093">P222/P221-1</f>
        <v>5.6932495618065904E-2</v>
      </c>
      <c r="R222" s="48">
        <v>9.6260999999999992</v>
      </c>
      <c r="S222" s="48">
        <f t="shared" ref="S222:U222" si="1094">R222/R221-1</f>
        <v>8.7713782696174913E-3</v>
      </c>
      <c r="T222" s="48">
        <v>43.6828</v>
      </c>
      <c r="U222" s="48">
        <f t="shared" si="1094"/>
        <v>-2.1126886809365031E-2</v>
      </c>
      <c r="V222" s="48"/>
      <c r="W222" s="48"/>
      <c r="X222" s="48">
        <v>6.9630999999999998</v>
      </c>
      <c r="Y222" s="48">
        <f t="shared" ref="Y222:AY222" si="1095">X222/X221-1</f>
        <v>0</v>
      </c>
      <c r="Z222" s="48">
        <v>8.0593000000000004</v>
      </c>
      <c r="AA222" s="48">
        <f t="shared" si="1095"/>
        <v>7.7526165080714637E-3</v>
      </c>
      <c r="AB222" s="48">
        <v>31.415299999999998</v>
      </c>
      <c r="AC222" s="48">
        <f t="shared" si="1095"/>
        <v>5.302799221004717E-2</v>
      </c>
      <c r="AD222" s="48">
        <v>46.3904</v>
      </c>
      <c r="AE222" s="48">
        <f t="shared" si="1095"/>
        <v>4.8387206125294568E-2</v>
      </c>
      <c r="AF222" s="48">
        <v>10.2386</v>
      </c>
      <c r="AG222" s="48">
        <f t="shared" si="1095"/>
        <v>1.2579860355638184E-2</v>
      </c>
      <c r="AH222" s="48">
        <v>5.3813000000000004</v>
      </c>
      <c r="AI222" s="48">
        <f t="shared" si="1095"/>
        <v>-1.0408429724709789E-2</v>
      </c>
      <c r="AJ222" s="48">
        <v>5.3411</v>
      </c>
      <c r="AK222" s="48">
        <f t="shared" si="1095"/>
        <v>-1.8703264803689224E-2</v>
      </c>
      <c r="AL222" s="48">
        <v>11.3</v>
      </c>
      <c r="AM222" s="48">
        <f t="shared" si="1095"/>
        <v>0</v>
      </c>
      <c r="AN222" s="48"/>
      <c r="AO222" s="48" t="e">
        <f t="shared" si="1095"/>
        <v>#DIV/0!</v>
      </c>
      <c r="AP222" s="48"/>
      <c r="AQ222" s="48" t="e">
        <f t="shared" si="1095"/>
        <v>#DIV/0!</v>
      </c>
      <c r="AR222" s="48">
        <v>17.029399999999999</v>
      </c>
      <c r="AS222" s="48">
        <f t="shared" si="1095"/>
        <v>4.8388884100619256E-2</v>
      </c>
      <c r="AT222" s="48"/>
      <c r="AU222" s="48" t="e">
        <f t="shared" si="1095"/>
        <v>#DIV/0!</v>
      </c>
      <c r="AV222" s="48">
        <v>32.5169</v>
      </c>
      <c r="AW222" s="48">
        <f t="shared" si="1095"/>
        <v>2.8846518927265086E-2</v>
      </c>
      <c r="AX222" s="48">
        <v>68.070999999999998</v>
      </c>
      <c r="AY222" s="48">
        <f t="shared" si="1095"/>
        <v>0</v>
      </c>
    </row>
    <row r="223" spans="1:51" outlineLevel="1" x14ac:dyDescent="0.2">
      <c r="A223" s="136">
        <v>42542</v>
      </c>
      <c r="B223" s="48">
        <v>16.287099999999999</v>
      </c>
      <c r="C223" s="48">
        <f t="shared" si="960"/>
        <v>0</v>
      </c>
      <c r="D223" s="48">
        <v>18.091899999999999</v>
      </c>
      <c r="E223" s="48">
        <f t="shared" si="960"/>
        <v>-1.653076755816496E-2</v>
      </c>
      <c r="F223" s="48">
        <v>56.309699999999999</v>
      </c>
      <c r="G223" s="48">
        <f t="shared" ref="G223:K223" si="1096">F223/F222-1</f>
        <v>8.3338854636909598E-3</v>
      </c>
      <c r="H223">
        <v>11.101000000000001</v>
      </c>
      <c r="I223" s="48">
        <f t="shared" si="955"/>
        <v>6.7108007617666665E-3</v>
      </c>
      <c r="J223" s="48">
        <v>16.149899999999999</v>
      </c>
      <c r="K223" s="48">
        <f t="shared" si="1096"/>
        <v>0</v>
      </c>
      <c r="L223" s="48">
        <v>19.156300000000002</v>
      </c>
      <c r="M223" s="48">
        <f t="shared" ref="M223:O223" si="1097">L223/L222-1</f>
        <v>2.8205981493011567E-2</v>
      </c>
      <c r="N223" s="48">
        <v>7.1261000000000001</v>
      </c>
      <c r="O223" s="48">
        <f t="shared" si="1097"/>
        <v>-1.1238917178892915E-2</v>
      </c>
      <c r="P223" s="48">
        <v>21.044899999999998</v>
      </c>
      <c r="Q223" s="48">
        <f t="shared" ref="Q223" si="1098">P223/P222-1</f>
        <v>0</v>
      </c>
      <c r="R223" s="48">
        <v>9.6260999999999992</v>
      </c>
      <c r="S223" s="48">
        <f t="shared" ref="S223:U223" si="1099">R223/R222-1</f>
        <v>0</v>
      </c>
      <c r="T223" s="48">
        <v>43.368499999999997</v>
      </c>
      <c r="U223" s="48">
        <f t="shared" si="1099"/>
        <v>-7.1950515992564856E-3</v>
      </c>
      <c r="V223" s="48"/>
      <c r="W223" s="48"/>
      <c r="X223" s="48">
        <v>6.8689999999999998</v>
      </c>
      <c r="Y223" s="48">
        <f t="shared" ref="Y223:AY223" si="1100">X223/X222-1</f>
        <v>-1.3514095733222264E-2</v>
      </c>
      <c r="Z223" s="48">
        <v>8.3072999999999997</v>
      </c>
      <c r="AA223" s="48">
        <f t="shared" si="1100"/>
        <v>3.0771903267033052E-2</v>
      </c>
      <c r="AB223" s="48">
        <v>32.093400000000003</v>
      </c>
      <c r="AC223" s="48">
        <f t="shared" si="1100"/>
        <v>2.1585023857801922E-2</v>
      </c>
      <c r="AD223" s="48">
        <v>45.319800000000001</v>
      </c>
      <c r="AE223" s="48">
        <f t="shared" si="1100"/>
        <v>-2.3078050631165081E-2</v>
      </c>
      <c r="AF223" s="48">
        <v>10.493</v>
      </c>
      <c r="AG223" s="48">
        <f t="shared" si="1100"/>
        <v>2.4847147070888642E-2</v>
      </c>
      <c r="AH223" s="48">
        <v>5.3813000000000004</v>
      </c>
      <c r="AI223" s="48">
        <f t="shared" si="1100"/>
        <v>0</v>
      </c>
      <c r="AJ223" s="48">
        <v>5.4428999999999998</v>
      </c>
      <c r="AK223" s="48">
        <f t="shared" si="1100"/>
        <v>1.9059744247439614E-2</v>
      </c>
      <c r="AL223" s="48">
        <v>11.5</v>
      </c>
      <c r="AM223" s="48">
        <f t="shared" si="1100"/>
        <v>1.7699115044247815E-2</v>
      </c>
      <c r="AN223" s="48"/>
      <c r="AO223" s="48" t="e">
        <f t="shared" si="1100"/>
        <v>#DIV/0!</v>
      </c>
      <c r="AP223" s="48"/>
      <c r="AQ223" s="48" t="e">
        <f t="shared" si="1100"/>
        <v>#DIV/0!</v>
      </c>
      <c r="AR223" s="48">
        <v>17.6844</v>
      </c>
      <c r="AS223" s="48">
        <f t="shared" si="1100"/>
        <v>3.8462893584036983E-2</v>
      </c>
      <c r="AT223" s="48"/>
      <c r="AU223" s="48" t="e">
        <f t="shared" si="1100"/>
        <v>#DIV/0!</v>
      </c>
      <c r="AV223" s="48">
        <v>32.820799999999998</v>
      </c>
      <c r="AW223" s="48">
        <f t="shared" si="1100"/>
        <v>9.3459093579031371E-3</v>
      </c>
      <c r="AX223" s="48">
        <v>69.064800000000005</v>
      </c>
      <c r="AY223" s="48">
        <f t="shared" si="1100"/>
        <v>1.4599462326100765E-2</v>
      </c>
    </row>
    <row r="224" spans="1:51" outlineLevel="1" x14ac:dyDescent="0.2">
      <c r="A224" s="136">
        <v>42543</v>
      </c>
      <c r="B224" s="48">
        <v>16.1967</v>
      </c>
      <c r="C224" s="48">
        <f t="shared" si="960"/>
        <v>-5.5504049216864582E-3</v>
      </c>
      <c r="D224" s="48">
        <v>18.091899999999999</v>
      </c>
      <c r="E224" s="48">
        <f t="shared" si="960"/>
        <v>0</v>
      </c>
      <c r="F224" s="48">
        <v>55.844299999999997</v>
      </c>
      <c r="G224" s="48">
        <f t="shared" ref="G224:K224" si="1101">F224/F223-1</f>
        <v>-8.2650058515673086E-3</v>
      </c>
      <c r="H224">
        <v>11.175000000000001</v>
      </c>
      <c r="I224" s="48">
        <f t="shared" si="955"/>
        <v>6.6660661201694005E-3</v>
      </c>
      <c r="J224" s="48">
        <v>16.081700000000001</v>
      </c>
      <c r="K224" s="48">
        <f t="shared" si="1101"/>
        <v>-4.2229363649308738E-3</v>
      </c>
      <c r="L224" s="48">
        <v>19.156300000000002</v>
      </c>
      <c r="M224" s="48">
        <f t="shared" ref="M224:O224" si="1102">L224/L223-1</f>
        <v>0</v>
      </c>
      <c r="N224" s="48">
        <v>7.1261000000000001</v>
      </c>
      <c r="O224" s="48">
        <f t="shared" si="1102"/>
        <v>0</v>
      </c>
      <c r="P224" s="48">
        <v>20.896999999999998</v>
      </c>
      <c r="Q224" s="48">
        <f t="shared" ref="Q224" si="1103">P224/P223-1</f>
        <v>-7.027830970924076E-3</v>
      </c>
      <c r="R224" s="48">
        <v>9.5424000000000007</v>
      </c>
      <c r="S224" s="48">
        <f t="shared" ref="S224:U224" si="1104">R224/R223-1</f>
        <v>-8.6951101692273047E-3</v>
      </c>
      <c r="T224" s="48">
        <v>43.368499999999997</v>
      </c>
      <c r="U224" s="48">
        <f t="shared" si="1104"/>
        <v>0</v>
      </c>
      <c r="V224" s="48"/>
      <c r="W224" s="48"/>
      <c r="X224" s="48">
        <v>6.8220000000000001</v>
      </c>
      <c r="Y224" s="48">
        <f t="shared" ref="Y224:AY224" si="1105">X224/X223-1</f>
        <v>-6.8423351288396939E-3</v>
      </c>
      <c r="Z224" s="48">
        <v>8.3072999999999997</v>
      </c>
      <c r="AA224" s="48">
        <f t="shared" si="1105"/>
        <v>0</v>
      </c>
      <c r="AB224" s="48">
        <v>32.7714</v>
      </c>
      <c r="AC224" s="48">
        <f t="shared" si="1105"/>
        <v>2.1125838957542609E-2</v>
      </c>
      <c r="AD224" s="48">
        <v>46.3904</v>
      </c>
      <c r="AE224" s="48">
        <f t="shared" si="1105"/>
        <v>2.3623228699155785E-2</v>
      </c>
      <c r="AF224" s="48">
        <v>10.6838</v>
      </c>
      <c r="AG224" s="48">
        <f t="shared" si="1105"/>
        <v>1.8183550938720927E-2</v>
      </c>
      <c r="AH224" s="48">
        <v>5.3246000000000002</v>
      </c>
      <c r="AI224" s="48">
        <f t="shared" si="1105"/>
        <v>-1.0536487465854005E-2</v>
      </c>
      <c r="AJ224" s="48">
        <v>5.4428999999999998</v>
      </c>
      <c r="AK224" s="48">
        <f t="shared" si="1105"/>
        <v>0</v>
      </c>
      <c r="AL224" s="48">
        <v>11.5</v>
      </c>
      <c r="AM224" s="48">
        <f t="shared" si="1105"/>
        <v>0</v>
      </c>
      <c r="AN224" s="48"/>
      <c r="AO224" s="48" t="e">
        <f t="shared" si="1105"/>
        <v>#DIV/0!</v>
      </c>
      <c r="AP224" s="48"/>
      <c r="AQ224" s="48" t="e">
        <f t="shared" si="1105"/>
        <v>#DIV/0!</v>
      </c>
      <c r="AR224" s="48">
        <v>18.208400000000001</v>
      </c>
      <c r="AS224" s="48">
        <f t="shared" si="1105"/>
        <v>2.9630634909864062E-2</v>
      </c>
      <c r="AT224" s="48"/>
      <c r="AU224" s="48" t="e">
        <f t="shared" si="1105"/>
        <v>#DIV/0!</v>
      </c>
      <c r="AV224" s="48">
        <v>31.909099999999999</v>
      </c>
      <c r="AW224" s="48">
        <f t="shared" si="1105"/>
        <v>-2.7778116316482193E-2</v>
      </c>
      <c r="AX224" s="48">
        <v>69.064800000000005</v>
      </c>
      <c r="AY224" s="48">
        <f t="shared" si="1105"/>
        <v>0</v>
      </c>
    </row>
    <row r="225" spans="1:51" outlineLevel="1" x14ac:dyDescent="0.2">
      <c r="A225" s="136">
        <v>42544</v>
      </c>
      <c r="B225" s="48">
        <v>16.287099999999999</v>
      </c>
      <c r="C225" s="48">
        <f t="shared" si="960"/>
        <v>5.5813838621447953E-3</v>
      </c>
      <c r="D225" s="48">
        <v>18.015899999999998</v>
      </c>
      <c r="E225" s="48">
        <f t="shared" si="960"/>
        <v>-4.2007749324283195E-3</v>
      </c>
      <c r="F225" s="48">
        <v>56.309699999999999</v>
      </c>
      <c r="G225" s="48">
        <f t="shared" ref="G225:K225" si="1106">F225/F224-1</f>
        <v>8.3338854636909598E-3</v>
      </c>
      <c r="H225">
        <v>10.879</v>
      </c>
      <c r="I225" s="48">
        <f t="shared" si="955"/>
        <v>-2.6487695749440765E-2</v>
      </c>
      <c r="J225" s="48">
        <v>15.6729</v>
      </c>
      <c r="K225" s="48">
        <f t="shared" si="1106"/>
        <v>-2.5420198113383585E-2</v>
      </c>
      <c r="L225" s="48">
        <v>19.4907</v>
      </c>
      <c r="M225" s="48">
        <f t="shared" ref="M225:O225" si="1107">L225/L224-1</f>
        <v>1.7456398156220132E-2</v>
      </c>
      <c r="N225" s="48">
        <v>7.0450999999999997</v>
      </c>
      <c r="O225" s="48">
        <f t="shared" si="1107"/>
        <v>-1.1366666198902697E-2</v>
      </c>
      <c r="P225" s="48">
        <v>20.650600000000001</v>
      </c>
      <c r="Q225" s="48">
        <f t="shared" ref="Q225" si="1108">P225/P224-1</f>
        <v>-1.1791166196104541E-2</v>
      </c>
      <c r="R225" s="48">
        <v>9.5843000000000007</v>
      </c>
      <c r="S225" s="48">
        <f t="shared" ref="S225:U225" si="1109">R225/R224-1</f>
        <v>4.3909289067740609E-3</v>
      </c>
      <c r="T225" s="48">
        <v>43.368499999999997</v>
      </c>
      <c r="U225" s="48">
        <f t="shared" si="1109"/>
        <v>0</v>
      </c>
      <c r="V225" s="48"/>
      <c r="W225" s="48"/>
      <c r="X225" s="48">
        <v>6.7748999999999997</v>
      </c>
      <c r="Y225" s="48">
        <f t="shared" ref="Y225:AY225" si="1110">X225/X224-1</f>
        <v>-6.9041336851364266E-3</v>
      </c>
      <c r="Z225" s="48">
        <v>8.1832999999999991</v>
      </c>
      <c r="AA225" s="48">
        <f t="shared" si="1110"/>
        <v>-1.4926630794602436E-2</v>
      </c>
      <c r="AB225" s="48">
        <v>33.449399999999997</v>
      </c>
      <c r="AC225" s="48">
        <f t="shared" si="1110"/>
        <v>2.0688771306688114E-2</v>
      </c>
      <c r="AD225" s="48">
        <v>46.033499999999997</v>
      </c>
      <c r="AE225" s="48">
        <f t="shared" si="1110"/>
        <v>-7.6934020831896932E-3</v>
      </c>
      <c r="AF225" s="48">
        <v>10.175000000000001</v>
      </c>
      <c r="AG225" s="48">
        <f t="shared" si="1110"/>
        <v>-4.7623504745502476E-2</v>
      </c>
      <c r="AH225" s="48">
        <v>5.4946000000000002</v>
      </c>
      <c r="AI225" s="48">
        <f t="shared" si="1110"/>
        <v>3.1927280922510626E-2</v>
      </c>
      <c r="AJ225" s="48">
        <v>5.3920000000000003</v>
      </c>
      <c r="AK225" s="48">
        <f t="shared" si="1110"/>
        <v>-9.3516324018445562E-3</v>
      </c>
      <c r="AL225" s="48">
        <v>11.5</v>
      </c>
      <c r="AM225" s="48">
        <f t="shared" si="1110"/>
        <v>0</v>
      </c>
      <c r="AN225" s="48"/>
      <c r="AO225" s="48" t="e">
        <f t="shared" si="1110"/>
        <v>#DIV/0!</v>
      </c>
      <c r="AP225" s="48"/>
      <c r="AQ225" s="48" t="e">
        <f t="shared" si="1110"/>
        <v>#DIV/0!</v>
      </c>
      <c r="AR225" s="48">
        <v>18.251999999999999</v>
      </c>
      <c r="AS225" s="48">
        <f t="shared" si="1110"/>
        <v>2.3944992421078837E-3</v>
      </c>
      <c r="AT225" s="48"/>
      <c r="AU225" s="48" t="e">
        <f t="shared" si="1110"/>
        <v>#DIV/0!</v>
      </c>
      <c r="AV225" s="48">
        <v>32.213000000000001</v>
      </c>
      <c r="AW225" s="48">
        <f t="shared" si="1110"/>
        <v>9.5239289105615299E-3</v>
      </c>
      <c r="AX225" s="48">
        <v>69.561599999999999</v>
      </c>
      <c r="AY225" s="48">
        <f t="shared" si="1110"/>
        <v>7.1932446050664289E-3</v>
      </c>
    </row>
    <row r="226" spans="1:51" outlineLevel="1" x14ac:dyDescent="0.2">
      <c r="A226" s="136">
        <v>42545</v>
      </c>
      <c r="B226" s="48">
        <v>16.015699999999999</v>
      </c>
      <c r="C226" s="48">
        <f t="shared" si="960"/>
        <v>-1.6663494421965797E-2</v>
      </c>
      <c r="D226" s="48">
        <v>17.939900000000002</v>
      </c>
      <c r="E226" s="48">
        <f t="shared" si="960"/>
        <v>-4.218495884190987E-3</v>
      </c>
      <c r="F226" s="48">
        <v>54.4482</v>
      </c>
      <c r="G226" s="48">
        <f t="shared" ref="G226:K226" si="1111">F226/F225-1</f>
        <v>-3.3058247513305883E-2</v>
      </c>
      <c r="H226">
        <v>10.952999999999999</v>
      </c>
      <c r="I226" s="48">
        <f t="shared" si="955"/>
        <v>6.8020957808621052E-3</v>
      </c>
      <c r="J226" s="48">
        <v>15.604699999999999</v>
      </c>
      <c r="K226" s="48">
        <f t="shared" si="1111"/>
        <v>-4.3514601637221206E-3</v>
      </c>
      <c r="L226" s="48">
        <v>19.060700000000001</v>
      </c>
      <c r="M226" s="48">
        <f t="shared" ref="M226:O226" si="1112">L226/L225-1</f>
        <v>-2.2061803834649285E-2</v>
      </c>
      <c r="N226" s="48">
        <v>6.8022</v>
      </c>
      <c r="O226" s="48">
        <f t="shared" si="1112"/>
        <v>-3.447786404735198E-2</v>
      </c>
      <c r="P226" s="48">
        <v>20.157800000000002</v>
      </c>
      <c r="Q226" s="48">
        <f t="shared" ref="Q226" si="1113">P226/P225-1</f>
        <v>-2.3863713403000308E-2</v>
      </c>
      <c r="R226" s="48">
        <v>9.4169</v>
      </c>
      <c r="S226" s="48">
        <f t="shared" ref="S226:U226" si="1114">R226/R225-1</f>
        <v>-1.74660642926453E-2</v>
      </c>
      <c r="T226" s="48">
        <v>42.425699999999999</v>
      </c>
      <c r="U226" s="48">
        <f t="shared" si="1114"/>
        <v>-2.1739280814416007E-2</v>
      </c>
      <c r="V226" s="48"/>
      <c r="W226" s="48"/>
      <c r="X226" s="48">
        <v>6.6807999999999996</v>
      </c>
      <c r="Y226" s="48">
        <f t="shared" ref="Y226:AY226" si="1115">X226/X225-1</f>
        <v>-1.3889503904116696E-2</v>
      </c>
      <c r="Z226" s="48">
        <v>7.8733000000000004</v>
      </c>
      <c r="AA226" s="48">
        <f t="shared" si="1115"/>
        <v>-3.7882028032700577E-2</v>
      </c>
      <c r="AB226" s="48">
        <v>32.997399999999999</v>
      </c>
      <c r="AC226" s="48">
        <f t="shared" si="1115"/>
        <v>-1.351294791535862E-2</v>
      </c>
      <c r="AD226" s="48">
        <v>44.963000000000001</v>
      </c>
      <c r="AE226" s="48">
        <f t="shared" si="1115"/>
        <v>-2.3254803566967408E-2</v>
      </c>
      <c r="AF226" s="48">
        <v>10.1114</v>
      </c>
      <c r="AG226" s="48">
        <f t="shared" si="1115"/>
        <v>-6.2506142506143503E-3</v>
      </c>
      <c r="AH226" s="48">
        <v>5.3246000000000002</v>
      </c>
      <c r="AI226" s="48">
        <f t="shared" si="1115"/>
        <v>-3.093946784115309E-2</v>
      </c>
      <c r="AJ226" s="48">
        <v>5.3920000000000003</v>
      </c>
      <c r="AK226" s="48">
        <f t="shared" si="1115"/>
        <v>0</v>
      </c>
      <c r="AL226" s="48">
        <v>11.3</v>
      </c>
      <c r="AM226" s="48">
        <f t="shared" si="1115"/>
        <v>-1.7391304347825987E-2</v>
      </c>
      <c r="AN226" s="48"/>
      <c r="AO226" s="48" t="e">
        <f t="shared" si="1115"/>
        <v>#DIV/0!</v>
      </c>
      <c r="AP226" s="48"/>
      <c r="AQ226" s="48" t="e">
        <f t="shared" si="1115"/>
        <v>#DIV/0!</v>
      </c>
      <c r="AR226" s="48">
        <v>18.2957</v>
      </c>
      <c r="AS226" s="48">
        <f t="shared" si="1115"/>
        <v>2.3942581634890381E-3</v>
      </c>
      <c r="AT226" s="48"/>
      <c r="AU226" s="48" t="e">
        <f t="shared" si="1115"/>
        <v>#DIV/0!</v>
      </c>
      <c r="AV226" s="48">
        <v>31.6052</v>
      </c>
      <c r="AW226" s="48">
        <f t="shared" si="1115"/>
        <v>-1.886815881786863E-2</v>
      </c>
      <c r="AX226" s="48">
        <v>68.070999999999998</v>
      </c>
      <c r="AY226" s="48">
        <f t="shared" si="1115"/>
        <v>-2.1428489281442697E-2</v>
      </c>
    </row>
    <row r="227" spans="1:51" outlineLevel="1" x14ac:dyDescent="0.2">
      <c r="A227" s="136">
        <v>42548</v>
      </c>
      <c r="B227" s="48">
        <v>15.8347</v>
      </c>
      <c r="C227" s="48">
        <f t="shared" si="960"/>
        <v>-1.1301410490955677E-2</v>
      </c>
      <c r="D227" s="48">
        <v>18.624099999999999</v>
      </c>
      <c r="E227" s="48">
        <f t="shared" si="960"/>
        <v>3.8138451161934928E-2</v>
      </c>
      <c r="F227" s="48">
        <v>55.378999999999998</v>
      </c>
      <c r="G227" s="48">
        <f t="shared" ref="G227:K227" si="1116">F227/F226-1</f>
        <v>1.7095147314328152E-2</v>
      </c>
      <c r="H227">
        <v>10.805</v>
      </c>
      <c r="I227" s="48">
        <f t="shared" si="955"/>
        <v>-1.3512279740710231E-2</v>
      </c>
      <c r="J227" s="48">
        <v>15.6729</v>
      </c>
      <c r="K227" s="48">
        <f t="shared" si="1116"/>
        <v>4.3704781251803215E-3</v>
      </c>
      <c r="L227" s="48">
        <v>18.296399999999998</v>
      </c>
      <c r="M227" s="48">
        <f t="shared" ref="M227:O227" si="1117">L227/L226-1</f>
        <v>-4.0098212552529655E-2</v>
      </c>
      <c r="N227" s="48">
        <v>6.7211999999999996</v>
      </c>
      <c r="O227" s="48">
        <f t="shared" si="1117"/>
        <v>-1.1907912146070454E-2</v>
      </c>
      <c r="P227" s="48">
        <v>20.305599999999998</v>
      </c>
      <c r="Q227" s="48">
        <f t="shared" ref="Q227" si="1118">P227/P226-1</f>
        <v>7.3321493416937944E-3</v>
      </c>
      <c r="R227" s="48">
        <v>9.5843000000000007</v>
      </c>
      <c r="S227" s="48">
        <f t="shared" ref="S227:U227" si="1119">R227/R226-1</f>
        <v>1.7776550669541091E-2</v>
      </c>
      <c r="T227" s="48">
        <v>42.111499999999999</v>
      </c>
      <c r="U227" s="48">
        <f t="shared" si="1119"/>
        <v>-7.4058884119766466E-3</v>
      </c>
      <c r="V227" s="48"/>
      <c r="W227" s="48"/>
      <c r="X227" s="48">
        <v>6.4926000000000004</v>
      </c>
      <c r="Y227" s="48">
        <f t="shared" ref="Y227:AY227" si="1120">X227/X226-1</f>
        <v>-2.8170279008501886E-2</v>
      </c>
      <c r="Z227" s="48">
        <v>7.8733000000000004</v>
      </c>
      <c r="AA227" s="48">
        <f t="shared" si="1120"/>
        <v>0</v>
      </c>
      <c r="AB227" s="48">
        <v>33.901400000000002</v>
      </c>
      <c r="AC227" s="48">
        <f t="shared" si="1120"/>
        <v>2.7396097874378134E-2</v>
      </c>
      <c r="AD227" s="48">
        <v>46.033499999999997</v>
      </c>
      <c r="AE227" s="48">
        <f t="shared" si="1120"/>
        <v>2.3808464737673063E-2</v>
      </c>
      <c r="AF227" s="48">
        <v>10.1114</v>
      </c>
      <c r="AG227" s="48">
        <f t="shared" si="1120"/>
        <v>0</v>
      </c>
      <c r="AH227" s="48">
        <v>5.3246000000000002</v>
      </c>
      <c r="AI227" s="48">
        <f t="shared" si="1120"/>
        <v>0</v>
      </c>
      <c r="AJ227" s="48">
        <v>5.3411</v>
      </c>
      <c r="AK227" s="48">
        <f t="shared" si="1120"/>
        <v>-9.4399109792285829E-3</v>
      </c>
      <c r="AL227" s="48">
        <v>11.3</v>
      </c>
      <c r="AM227" s="48">
        <f t="shared" si="1120"/>
        <v>0</v>
      </c>
      <c r="AN227" s="48"/>
      <c r="AO227" s="48" t="e">
        <f t="shared" si="1120"/>
        <v>#DIV/0!</v>
      </c>
      <c r="AP227" s="48"/>
      <c r="AQ227" s="48" t="e">
        <f t="shared" si="1120"/>
        <v>#DIV/0!</v>
      </c>
      <c r="AR227" s="48">
        <v>18.2957</v>
      </c>
      <c r="AS227" s="48">
        <f t="shared" si="1120"/>
        <v>0</v>
      </c>
      <c r="AT227" s="48"/>
      <c r="AU227" s="48" t="e">
        <f t="shared" si="1120"/>
        <v>#DIV/0!</v>
      </c>
      <c r="AV227" s="48">
        <v>32.653100000000002</v>
      </c>
      <c r="AW227" s="48">
        <f t="shared" si="1120"/>
        <v>3.3155936364902105E-2</v>
      </c>
      <c r="AX227" s="48">
        <v>68.070999999999998</v>
      </c>
      <c r="AY227" s="48">
        <f t="shared" si="1120"/>
        <v>0</v>
      </c>
    </row>
    <row r="228" spans="1:51" outlineLevel="1" x14ac:dyDescent="0.2">
      <c r="A228" s="136">
        <v>42549</v>
      </c>
      <c r="B228" s="48">
        <v>15.8347</v>
      </c>
      <c r="C228" s="48">
        <f t="shared" si="960"/>
        <v>0</v>
      </c>
      <c r="D228" s="48">
        <v>18.547999999999998</v>
      </c>
      <c r="E228" s="48">
        <f t="shared" si="960"/>
        <v>-4.0861034895646187E-3</v>
      </c>
      <c r="F228" s="48">
        <v>55.188699999999997</v>
      </c>
      <c r="G228" s="48">
        <f t="shared" ref="G228:K228" si="1121">F228/F227-1</f>
        <v>-3.4363206269524271E-3</v>
      </c>
      <c r="H228">
        <v>11.101000000000001</v>
      </c>
      <c r="I228" s="48">
        <f t="shared" si="955"/>
        <v>2.7394724664507208E-2</v>
      </c>
      <c r="J228" s="48">
        <v>15.6729</v>
      </c>
      <c r="K228" s="48">
        <f t="shared" si="1121"/>
        <v>0</v>
      </c>
      <c r="L228" s="48">
        <v>18.487500000000001</v>
      </c>
      <c r="M228" s="48">
        <f t="shared" ref="M228:O228" si="1122">L228/L227-1</f>
        <v>1.0444677641503475E-2</v>
      </c>
      <c r="N228" s="48">
        <v>6.8022</v>
      </c>
      <c r="O228" s="48">
        <f t="shared" si="1122"/>
        <v>1.2051419389394802E-2</v>
      </c>
      <c r="P228" s="48">
        <v>20.305599999999998</v>
      </c>
      <c r="Q228" s="48">
        <f t="shared" ref="Q228" si="1123">P228/P227-1</f>
        <v>0</v>
      </c>
      <c r="R228" s="48">
        <v>9.5843000000000007</v>
      </c>
      <c r="S228" s="48">
        <f t="shared" ref="S228:U228" si="1124">R228/R227-1</f>
        <v>0</v>
      </c>
      <c r="T228" s="48">
        <v>42.111499999999999</v>
      </c>
      <c r="U228" s="48">
        <f t="shared" si="1124"/>
        <v>0</v>
      </c>
      <c r="V228" s="48"/>
      <c r="W228" s="48"/>
      <c r="X228" s="48">
        <v>6.4455999999999998</v>
      </c>
      <c r="Y228" s="48">
        <f t="shared" ref="Y228:AY228" si="1125">X228/X227-1</f>
        <v>-7.2390105658750592E-3</v>
      </c>
      <c r="Z228" s="48">
        <v>7.9352999999999998</v>
      </c>
      <c r="AA228" s="48">
        <f t="shared" si="1125"/>
        <v>7.87471581166721E-3</v>
      </c>
      <c r="AB228" s="48">
        <v>34.805500000000002</v>
      </c>
      <c r="AC228" s="48">
        <f t="shared" si="1125"/>
        <v>2.6668515164565365E-2</v>
      </c>
      <c r="AD228" s="48">
        <v>45.319800000000001</v>
      </c>
      <c r="AE228" s="48">
        <f t="shared" si="1125"/>
        <v>-1.550392648831822E-2</v>
      </c>
      <c r="AF228" s="48">
        <v>10.047800000000001</v>
      </c>
      <c r="AG228" s="48">
        <f t="shared" si="1125"/>
        <v>-6.2899301778189809E-3</v>
      </c>
      <c r="AH228" s="48">
        <v>5.3246000000000002</v>
      </c>
      <c r="AI228" s="48">
        <f t="shared" si="1125"/>
        <v>0</v>
      </c>
      <c r="AJ228" s="48">
        <v>5.1885000000000003</v>
      </c>
      <c r="AK228" s="48">
        <f t="shared" si="1125"/>
        <v>-2.8570893636142292E-2</v>
      </c>
      <c r="AL228" s="48">
        <v>11.3</v>
      </c>
      <c r="AM228" s="48">
        <f t="shared" si="1125"/>
        <v>0</v>
      </c>
      <c r="AN228" s="48"/>
      <c r="AO228" s="48" t="e">
        <f t="shared" si="1125"/>
        <v>#DIV/0!</v>
      </c>
      <c r="AP228" s="48"/>
      <c r="AQ228" s="48" t="e">
        <f t="shared" si="1125"/>
        <v>#DIV/0!</v>
      </c>
      <c r="AR228" s="48">
        <v>18.470400000000001</v>
      </c>
      <c r="AS228" s="48">
        <f t="shared" si="1125"/>
        <v>9.5486917691043338E-3</v>
      </c>
      <c r="AT228" s="48"/>
      <c r="AU228" s="48" t="e">
        <f t="shared" si="1125"/>
        <v>#DIV/0!</v>
      </c>
      <c r="AV228" s="48">
        <v>32.180799999999998</v>
      </c>
      <c r="AW228" s="48">
        <f t="shared" si="1125"/>
        <v>-1.4464170323797876E-2</v>
      </c>
      <c r="AX228" s="48">
        <v>69.561599999999999</v>
      </c>
      <c r="AY228" s="48">
        <f t="shared" si="1125"/>
        <v>2.1897724434781329E-2</v>
      </c>
    </row>
    <row r="229" spans="1:51" outlineLevel="1" x14ac:dyDescent="0.2">
      <c r="A229" s="136">
        <v>42550</v>
      </c>
      <c r="B229" s="48">
        <v>15.9252</v>
      </c>
      <c r="C229" s="48">
        <f t="shared" si="960"/>
        <v>5.7152961533846192E-3</v>
      </c>
      <c r="D229" s="48">
        <v>18.244</v>
      </c>
      <c r="E229" s="48">
        <f t="shared" si="960"/>
        <v>-1.63899072676299E-2</v>
      </c>
      <c r="F229" s="48">
        <v>56.132100000000001</v>
      </c>
      <c r="G229" s="48">
        <f t="shared" ref="G229:K229" si="1126">F229/F228-1</f>
        <v>1.7094079041543031E-2</v>
      </c>
      <c r="H229">
        <v>11.026999999999999</v>
      </c>
      <c r="I229" s="48">
        <f t="shared" si="955"/>
        <v>-6.6660661201695115E-3</v>
      </c>
      <c r="J229" s="48">
        <v>15.5366</v>
      </c>
      <c r="K229" s="48">
        <f t="shared" si="1126"/>
        <v>-8.6965398873214417E-3</v>
      </c>
      <c r="L229" s="48">
        <v>18.869700000000002</v>
      </c>
      <c r="M229" s="48">
        <f t="shared" ref="M229:O229" si="1127">L229/L228-1</f>
        <v>2.0673427991886539E-2</v>
      </c>
      <c r="N229" s="48">
        <v>6.8832000000000004</v>
      </c>
      <c r="O229" s="48">
        <f t="shared" si="1127"/>
        <v>1.1907912146070343E-2</v>
      </c>
      <c r="P229" s="48">
        <v>20.6999</v>
      </c>
      <c r="Q229" s="48">
        <f t="shared" ref="Q229" si="1128">P229/P228-1</f>
        <v>1.9418288550941742E-2</v>
      </c>
      <c r="R229" s="48">
        <v>9.5424000000000007</v>
      </c>
      <c r="S229" s="48">
        <f t="shared" ref="S229:U229" si="1129">R229/R228-1</f>
        <v>-4.3717329382427783E-3</v>
      </c>
      <c r="T229" s="48">
        <v>42.111499999999999</v>
      </c>
      <c r="U229" s="48">
        <f t="shared" si="1129"/>
        <v>0</v>
      </c>
      <c r="V229" s="48"/>
      <c r="W229" s="48"/>
      <c r="X229" s="48">
        <v>6.5867000000000004</v>
      </c>
      <c r="Y229" s="48">
        <f t="shared" ref="Y229:AY229" si="1130">X229/X228-1</f>
        <v>2.1890902320963246E-2</v>
      </c>
      <c r="Z229" s="48">
        <v>8.1832999999999991</v>
      </c>
      <c r="AA229" s="48">
        <f t="shared" si="1130"/>
        <v>3.1252756669565063E-2</v>
      </c>
      <c r="AB229" s="48">
        <v>35.709499999999998</v>
      </c>
      <c r="AC229" s="48">
        <f t="shared" si="1130"/>
        <v>2.597290658085627E-2</v>
      </c>
      <c r="AD229" s="48">
        <v>46.3904</v>
      </c>
      <c r="AE229" s="48">
        <f t="shared" si="1130"/>
        <v>2.3623228699155785E-2</v>
      </c>
      <c r="AF229" s="48">
        <v>10.047800000000001</v>
      </c>
      <c r="AG229" s="48">
        <f t="shared" si="1130"/>
        <v>0</v>
      </c>
      <c r="AH229" s="48">
        <v>5.3813000000000004</v>
      </c>
      <c r="AI229" s="48">
        <f t="shared" si="1130"/>
        <v>1.0648687225331521E-2</v>
      </c>
      <c r="AJ229" s="48">
        <v>5.2903000000000002</v>
      </c>
      <c r="AK229" s="48">
        <f t="shared" si="1130"/>
        <v>1.9620314156307161E-2</v>
      </c>
      <c r="AL229" s="48">
        <v>11.4</v>
      </c>
      <c r="AM229" s="48">
        <f t="shared" si="1130"/>
        <v>8.8495575221239076E-3</v>
      </c>
      <c r="AN229" s="48"/>
      <c r="AO229" s="48" t="e">
        <f t="shared" si="1130"/>
        <v>#DIV/0!</v>
      </c>
      <c r="AP229" s="48"/>
      <c r="AQ229" s="48" t="e">
        <f t="shared" si="1130"/>
        <v>#DIV/0!</v>
      </c>
      <c r="AR229" s="48">
        <v>19.605699999999999</v>
      </c>
      <c r="AS229" s="48">
        <f t="shared" si="1130"/>
        <v>6.1465913028412977E-2</v>
      </c>
      <c r="AT229" s="48"/>
      <c r="AU229" s="48" t="e">
        <f t="shared" si="1130"/>
        <v>#DIV/0!</v>
      </c>
      <c r="AV229" s="48">
        <v>32.383200000000002</v>
      </c>
      <c r="AW229" s="48">
        <f t="shared" si="1130"/>
        <v>6.289464525431443E-3</v>
      </c>
      <c r="AX229" s="48">
        <v>69.064800000000005</v>
      </c>
      <c r="AY229" s="48">
        <f t="shared" si="1130"/>
        <v>-7.1418713773114817E-3</v>
      </c>
    </row>
    <row r="230" spans="1:51" outlineLevel="1" x14ac:dyDescent="0.2">
      <c r="A230" s="136">
        <v>42551</v>
      </c>
      <c r="B230" s="48">
        <v>15.8347</v>
      </c>
      <c r="C230" s="48">
        <f t="shared" si="960"/>
        <v>-5.6828171702710817E-3</v>
      </c>
      <c r="D230" s="48">
        <v>18.244</v>
      </c>
      <c r="E230" s="48">
        <f t="shared" si="960"/>
        <v>0</v>
      </c>
      <c r="F230" s="48">
        <v>55.660400000000003</v>
      </c>
      <c r="G230" s="48">
        <f t="shared" ref="G230:K230" si="1131">F230/F229-1</f>
        <v>-8.4033912859130533E-3</v>
      </c>
      <c r="H230">
        <v>11.026999999999999</v>
      </c>
      <c r="I230" s="48">
        <f t="shared" si="955"/>
        <v>0</v>
      </c>
      <c r="J230" s="48">
        <v>15.4003</v>
      </c>
      <c r="K230" s="48">
        <f t="shared" si="1131"/>
        <v>-8.7728331810048577E-3</v>
      </c>
      <c r="L230" s="48">
        <v>18.869700000000002</v>
      </c>
      <c r="M230" s="48">
        <f t="shared" ref="M230:O230" si="1132">L230/L229-1</f>
        <v>0</v>
      </c>
      <c r="N230" s="48">
        <v>6.7211999999999996</v>
      </c>
      <c r="O230" s="48">
        <f t="shared" si="1132"/>
        <v>-2.3535564853556568E-2</v>
      </c>
      <c r="P230" s="48">
        <v>20.601299999999998</v>
      </c>
      <c r="Q230" s="48">
        <f t="shared" ref="Q230" si="1133">P230/P229-1</f>
        <v>-4.7633080353045587E-3</v>
      </c>
      <c r="R230" s="48">
        <v>9.5424000000000007</v>
      </c>
      <c r="S230" s="48">
        <f t="shared" ref="S230:U230" si="1134">R230/R229-1</f>
        <v>0</v>
      </c>
      <c r="T230" s="48">
        <v>41.797199999999997</v>
      </c>
      <c r="U230" s="48">
        <f t="shared" si="1134"/>
        <v>-7.4635194661791804E-3</v>
      </c>
      <c r="V230" s="48"/>
      <c r="W230" s="48"/>
      <c r="X230" s="48">
        <v>6.4926000000000004</v>
      </c>
      <c r="Y230" s="48">
        <f t="shared" ref="Y230:AY230" si="1135">X230/X229-1</f>
        <v>-1.4286364947545871E-2</v>
      </c>
      <c r="Z230" s="48">
        <v>8.0593000000000004</v>
      </c>
      <c r="AA230" s="48">
        <f t="shared" si="1135"/>
        <v>-1.5152811213080097E-2</v>
      </c>
      <c r="AB230" s="48">
        <v>34.805500000000002</v>
      </c>
      <c r="AC230" s="48">
        <f t="shared" si="1135"/>
        <v>-2.5315392262563075E-2</v>
      </c>
      <c r="AD230" s="48">
        <v>46.747199999999999</v>
      </c>
      <c r="AE230" s="48">
        <f t="shared" si="1135"/>
        <v>7.6912464647858059E-3</v>
      </c>
      <c r="AF230" s="48">
        <v>10.047800000000001</v>
      </c>
      <c r="AG230" s="48">
        <f t="shared" si="1135"/>
        <v>0</v>
      </c>
      <c r="AH230" s="48">
        <v>5.3813000000000004</v>
      </c>
      <c r="AI230" s="48">
        <f t="shared" si="1135"/>
        <v>0</v>
      </c>
      <c r="AJ230" s="48">
        <v>5.2903000000000002</v>
      </c>
      <c r="AK230" s="48">
        <f t="shared" si="1135"/>
        <v>0</v>
      </c>
      <c r="AL230" s="48">
        <v>11.3</v>
      </c>
      <c r="AM230" s="48">
        <f t="shared" si="1135"/>
        <v>-8.7719298245613198E-3</v>
      </c>
      <c r="AN230" s="48"/>
      <c r="AO230" s="48" t="e">
        <f t="shared" si="1135"/>
        <v>#DIV/0!</v>
      </c>
      <c r="AP230" s="48"/>
      <c r="AQ230" s="48" t="e">
        <f t="shared" si="1135"/>
        <v>#DIV/0!</v>
      </c>
      <c r="AR230" s="48">
        <v>19.867599999999999</v>
      </c>
      <c r="AS230" s="48">
        <f t="shared" si="1135"/>
        <v>1.3358360068755459E-2</v>
      </c>
      <c r="AT230" s="48"/>
      <c r="AU230" s="48" t="e">
        <f t="shared" si="1135"/>
        <v>#DIV/0!</v>
      </c>
      <c r="AV230" s="48">
        <v>33.3277</v>
      </c>
      <c r="AW230" s="48">
        <f t="shared" si="1135"/>
        <v>2.9166357864571779E-2</v>
      </c>
      <c r="AX230" s="48">
        <v>70.058499999999995</v>
      </c>
      <c r="AY230" s="48">
        <f t="shared" si="1135"/>
        <v>1.4387937125713623E-2</v>
      </c>
    </row>
    <row r="231" spans="1:51" outlineLevel="1" x14ac:dyDescent="0.2">
      <c r="A231" s="136">
        <v>42552</v>
      </c>
      <c r="B231" s="48">
        <v>15.744199999999999</v>
      </c>
      <c r="C231" s="48">
        <f t="shared" si="960"/>
        <v>-5.7152961533847302E-3</v>
      </c>
      <c r="D231" s="48">
        <v>18.928100000000001</v>
      </c>
      <c r="E231" s="48">
        <f t="shared" si="960"/>
        <v>3.7497259372944569E-2</v>
      </c>
      <c r="F231" s="48">
        <v>56.6038</v>
      </c>
      <c r="G231" s="48">
        <f t="shared" ref="G231:K231" si="1136">F231/F230-1</f>
        <v>1.6949213444387601E-2</v>
      </c>
      <c r="H231">
        <v>10.731</v>
      </c>
      <c r="I231" s="48">
        <f t="shared" si="955"/>
        <v>-2.6843203047066222E-2</v>
      </c>
      <c r="J231" s="48">
        <v>15.263999999999999</v>
      </c>
      <c r="K231" s="48">
        <f t="shared" si="1136"/>
        <v>-8.8504769387609539E-3</v>
      </c>
      <c r="L231" s="48">
        <v>19.013000000000002</v>
      </c>
      <c r="M231" s="48">
        <f t="shared" ref="M231:O231" si="1137">L231/L230-1</f>
        <v>7.5941853871550613E-3</v>
      </c>
      <c r="N231" s="48">
        <v>6.8022</v>
      </c>
      <c r="O231" s="48">
        <f t="shared" si="1137"/>
        <v>1.2051419389394802E-2</v>
      </c>
      <c r="P231" s="48">
        <v>20.650600000000001</v>
      </c>
      <c r="Q231" s="48">
        <f t="shared" ref="Q231" si="1138">P231/P230-1</f>
        <v>2.3930528655959904E-3</v>
      </c>
      <c r="R231" s="48">
        <v>9.5843000000000007</v>
      </c>
      <c r="S231" s="48">
        <f t="shared" ref="S231:U231" si="1139">R231/R230-1</f>
        <v>4.3909289067740609E-3</v>
      </c>
      <c r="T231" s="48">
        <v>42.111499999999999</v>
      </c>
      <c r="U231" s="48">
        <f t="shared" si="1139"/>
        <v>7.5196424640886494E-3</v>
      </c>
      <c r="V231" s="48"/>
      <c r="W231" s="48"/>
      <c r="X231" s="48">
        <v>6.5396999999999998</v>
      </c>
      <c r="Y231" s="48">
        <f t="shared" ref="Y231:AY231" si="1140">X231/X230-1</f>
        <v>7.2544127160150129E-3</v>
      </c>
      <c r="Z231" s="48">
        <v>8.0593000000000004</v>
      </c>
      <c r="AA231" s="48">
        <f t="shared" si="1140"/>
        <v>0</v>
      </c>
      <c r="AB231" s="48">
        <v>33.901400000000002</v>
      </c>
      <c r="AC231" s="48">
        <f t="shared" si="1140"/>
        <v>-2.5975779689991541E-2</v>
      </c>
      <c r="AD231" s="48">
        <v>47.104100000000003</v>
      </c>
      <c r="AE231" s="48">
        <f t="shared" si="1140"/>
        <v>7.6346818632988533E-3</v>
      </c>
      <c r="AF231" s="48">
        <v>10.429399999999999</v>
      </c>
      <c r="AG231" s="48">
        <f t="shared" si="1140"/>
        <v>3.7978462947112712E-2</v>
      </c>
      <c r="AH231" s="48">
        <v>5.3813000000000004</v>
      </c>
      <c r="AI231" s="48">
        <f t="shared" si="1140"/>
        <v>0</v>
      </c>
      <c r="AJ231" s="48">
        <v>5.2903000000000002</v>
      </c>
      <c r="AK231" s="48">
        <f t="shared" si="1140"/>
        <v>0</v>
      </c>
      <c r="AL231" s="48">
        <v>11.3</v>
      </c>
      <c r="AM231" s="48">
        <f t="shared" si="1140"/>
        <v>0</v>
      </c>
      <c r="AN231" s="48"/>
      <c r="AO231" s="48" t="e">
        <f t="shared" si="1140"/>
        <v>#DIV/0!</v>
      </c>
      <c r="AP231" s="48"/>
      <c r="AQ231" s="48" t="e">
        <f t="shared" si="1140"/>
        <v>#DIV/0!</v>
      </c>
      <c r="AR231" s="48">
        <v>20.697299999999998</v>
      </c>
      <c r="AS231" s="48">
        <f t="shared" si="1140"/>
        <v>4.1761460870965772E-2</v>
      </c>
      <c r="AT231" s="48"/>
      <c r="AU231" s="48" t="e">
        <f t="shared" si="1140"/>
        <v>#DIV/0!</v>
      </c>
      <c r="AV231" s="48">
        <v>34.407200000000003</v>
      </c>
      <c r="AW231" s="48">
        <f t="shared" si="1140"/>
        <v>3.2390473990104418E-2</v>
      </c>
      <c r="AX231" s="48">
        <v>71.052199999999999</v>
      </c>
      <c r="AY231" s="48">
        <f t="shared" si="1140"/>
        <v>1.4183860630758716E-2</v>
      </c>
    </row>
    <row r="232" spans="1:51" outlineLevel="1" x14ac:dyDescent="0.2">
      <c r="A232" s="136">
        <v>42555</v>
      </c>
      <c r="B232" s="48">
        <v>15.8347</v>
      </c>
      <c r="C232" s="48">
        <f t="shared" si="960"/>
        <v>5.7481485245360897E-3</v>
      </c>
      <c r="D232" s="48">
        <v>19.4602</v>
      </c>
      <c r="E232" s="48">
        <f t="shared" si="960"/>
        <v>2.8111643535272846E-2</v>
      </c>
      <c r="F232" s="48">
        <v>57.075499999999998</v>
      </c>
      <c r="G232" s="48">
        <f t="shared" ref="G232:K232" si="1141">F232/F231-1</f>
        <v>8.3333627777639752E-3</v>
      </c>
      <c r="H232">
        <v>10.879</v>
      </c>
      <c r="I232" s="48">
        <f t="shared" si="955"/>
        <v>1.3791818097101727E-2</v>
      </c>
      <c r="J232" s="48">
        <v>15.263999999999999</v>
      </c>
      <c r="K232" s="48">
        <f t="shared" si="1141"/>
        <v>0</v>
      </c>
      <c r="L232" s="48">
        <v>18.965199999999999</v>
      </c>
      <c r="M232" s="48">
        <f t="shared" ref="M232:O232" si="1142">L232/L231-1</f>
        <v>-2.5140693209910747E-3</v>
      </c>
      <c r="N232" s="48">
        <v>6.7211999999999996</v>
      </c>
      <c r="O232" s="48">
        <f t="shared" si="1142"/>
        <v>-1.1907912146070454E-2</v>
      </c>
      <c r="P232" s="48">
        <v>20.946300000000001</v>
      </c>
      <c r="Q232" s="48">
        <f t="shared" ref="Q232" si="1143">P232/P231-1</f>
        <v>1.4319196536662471E-2</v>
      </c>
      <c r="R232" s="48">
        <v>9.5424000000000007</v>
      </c>
      <c r="S232" s="48">
        <f t="shared" ref="S232:U232" si="1144">R232/R231-1</f>
        <v>-4.3717329382427783E-3</v>
      </c>
      <c r="T232" s="48">
        <v>42.111499999999999</v>
      </c>
      <c r="U232" s="48">
        <f t="shared" si="1144"/>
        <v>0</v>
      </c>
      <c r="V232" s="48"/>
      <c r="W232" s="48"/>
      <c r="X232" s="48">
        <v>6.8220000000000001</v>
      </c>
      <c r="Y232" s="48">
        <f t="shared" ref="Y232:AY232" si="1145">X232/X231-1</f>
        <v>4.3167117757695328E-2</v>
      </c>
      <c r="Z232" s="48">
        <v>8.1832999999999991</v>
      </c>
      <c r="AA232" s="48">
        <f t="shared" si="1145"/>
        <v>1.5385951633516415E-2</v>
      </c>
      <c r="AB232" s="48">
        <v>34.579500000000003</v>
      </c>
      <c r="AC232" s="48">
        <f t="shared" si="1145"/>
        <v>2.0002123806096561E-2</v>
      </c>
      <c r="AD232" s="48">
        <v>48.531500000000001</v>
      </c>
      <c r="AE232" s="48">
        <f t="shared" si="1145"/>
        <v>3.030309463507419E-2</v>
      </c>
      <c r="AF232" s="48">
        <v>10.2386</v>
      </c>
      <c r="AG232" s="48">
        <f t="shared" si="1145"/>
        <v>-1.8294436880357368E-2</v>
      </c>
      <c r="AH232" s="48">
        <v>5.7210999999999999</v>
      </c>
      <c r="AI232" s="48">
        <f t="shared" si="1145"/>
        <v>6.3144593313883224E-2</v>
      </c>
      <c r="AJ232" s="48">
        <v>5.6463000000000001</v>
      </c>
      <c r="AK232" s="48">
        <f t="shared" si="1145"/>
        <v>6.7292970152921461E-2</v>
      </c>
      <c r="AL232" s="48">
        <v>11.3</v>
      </c>
      <c r="AM232" s="48">
        <f t="shared" si="1145"/>
        <v>0</v>
      </c>
      <c r="AN232" s="48"/>
      <c r="AO232" s="48" t="e">
        <f t="shared" si="1145"/>
        <v>#DIV/0!</v>
      </c>
      <c r="AP232" s="48"/>
      <c r="AQ232" s="48" t="e">
        <f t="shared" si="1145"/>
        <v>#DIV/0!</v>
      </c>
      <c r="AR232" s="48">
        <v>21.177600000000002</v>
      </c>
      <c r="AS232" s="48">
        <f t="shared" si="1145"/>
        <v>2.320592541056099E-2</v>
      </c>
      <c r="AT232" s="48"/>
      <c r="AU232" s="48" t="e">
        <f t="shared" si="1145"/>
        <v>#DIV/0!</v>
      </c>
      <c r="AV232" s="48">
        <v>34.407200000000003</v>
      </c>
      <c r="AW232" s="48">
        <f t="shared" si="1145"/>
        <v>0</v>
      </c>
      <c r="AX232" s="48">
        <v>72.046000000000006</v>
      </c>
      <c r="AY232" s="48">
        <f t="shared" si="1145"/>
        <v>1.3986899772280292E-2</v>
      </c>
    </row>
    <row r="233" spans="1:51" outlineLevel="1" x14ac:dyDescent="0.2">
      <c r="A233" s="136">
        <v>42556</v>
      </c>
      <c r="B233" s="48">
        <v>16.287099999999999</v>
      </c>
      <c r="C233" s="48">
        <f t="shared" si="960"/>
        <v>2.8570165522554758E-2</v>
      </c>
      <c r="D233" s="48">
        <v>20.372399999999999</v>
      </c>
      <c r="E233" s="48">
        <f t="shared" si="960"/>
        <v>4.6875160584166631E-2</v>
      </c>
      <c r="F233" s="48">
        <v>58.962299999999999</v>
      </c>
      <c r="G233" s="48">
        <f t="shared" ref="G233:K233" si="1146">F233/F232-1</f>
        <v>3.3057967078694128E-2</v>
      </c>
      <c r="H233">
        <v>10.731</v>
      </c>
      <c r="I233" s="48">
        <f t="shared" si="955"/>
        <v>-1.3604191561724432E-2</v>
      </c>
      <c r="J233" s="48">
        <v>15.263999999999999</v>
      </c>
      <c r="K233" s="48">
        <f t="shared" si="1146"/>
        <v>0</v>
      </c>
      <c r="L233" s="48">
        <v>18.630800000000001</v>
      </c>
      <c r="M233" s="48">
        <f t="shared" ref="M233:O233" si="1147">L233/L232-1</f>
        <v>-1.7632294940206239E-2</v>
      </c>
      <c r="N233" s="48">
        <v>7.0450999999999997</v>
      </c>
      <c r="O233" s="48">
        <f t="shared" si="1147"/>
        <v>4.819079926203651E-2</v>
      </c>
      <c r="P233" s="48">
        <v>20.798500000000001</v>
      </c>
      <c r="Q233" s="48">
        <f t="shared" ref="Q233" si="1148">P233/P232-1</f>
        <v>-7.0561387930088149E-3</v>
      </c>
      <c r="R233" s="48">
        <v>9.5006000000000004</v>
      </c>
      <c r="S233" s="48">
        <f t="shared" ref="S233:U233" si="1149">R233/R232-1</f>
        <v>-4.3804493628437635E-3</v>
      </c>
      <c r="T233" s="48">
        <v>42.425699999999999</v>
      </c>
      <c r="U233" s="48">
        <f t="shared" si="1149"/>
        <v>7.4611448179238149E-3</v>
      </c>
      <c r="V233" s="48"/>
      <c r="W233" s="48"/>
      <c r="X233" s="48">
        <v>6.8689999999999998</v>
      </c>
      <c r="Y233" s="48">
        <f t="shared" ref="Y233:AY233" si="1150">X233/X232-1</f>
        <v>6.8894752272059545E-3</v>
      </c>
      <c r="Z233" s="48">
        <v>8.2453000000000003</v>
      </c>
      <c r="AA233" s="48">
        <f t="shared" si="1150"/>
        <v>7.5764056065403818E-3</v>
      </c>
      <c r="AB233" s="48">
        <v>34.579500000000003</v>
      </c>
      <c r="AC233" s="48">
        <f t="shared" si="1150"/>
        <v>0</v>
      </c>
      <c r="AD233" s="48">
        <v>48.531500000000001</v>
      </c>
      <c r="AE233" s="48">
        <f t="shared" si="1150"/>
        <v>0</v>
      </c>
      <c r="AF233" s="48">
        <v>9.9841999999999995</v>
      </c>
      <c r="AG233" s="48">
        <f t="shared" si="1150"/>
        <v>-2.4847147070888642E-2</v>
      </c>
      <c r="AH233" s="48">
        <v>5.8910999999999998</v>
      </c>
      <c r="AI233" s="48">
        <f t="shared" si="1150"/>
        <v>2.971456538078332E-2</v>
      </c>
      <c r="AJ233" s="48">
        <v>6.0023999999999997</v>
      </c>
      <c r="AK233" s="48">
        <f t="shared" si="1150"/>
        <v>6.3067849742309168E-2</v>
      </c>
      <c r="AL233" s="48">
        <v>11.4</v>
      </c>
      <c r="AM233" s="48">
        <f t="shared" si="1150"/>
        <v>8.8495575221239076E-3</v>
      </c>
      <c r="AN233" s="48"/>
      <c r="AO233" s="48" t="e">
        <f t="shared" si="1150"/>
        <v>#DIV/0!</v>
      </c>
      <c r="AP233" s="48"/>
      <c r="AQ233" s="48" t="e">
        <f t="shared" si="1150"/>
        <v>#DIV/0!</v>
      </c>
      <c r="AR233" s="48">
        <v>21.177600000000002</v>
      </c>
      <c r="AS233" s="48">
        <f t="shared" si="1150"/>
        <v>0</v>
      </c>
      <c r="AT233" s="48"/>
      <c r="AU233" s="48" t="e">
        <f t="shared" si="1150"/>
        <v>#DIV/0!</v>
      </c>
      <c r="AV233" s="48">
        <v>34.407200000000003</v>
      </c>
      <c r="AW233" s="48">
        <f t="shared" si="1150"/>
        <v>0</v>
      </c>
      <c r="AX233" s="48">
        <v>71.549099999999996</v>
      </c>
      <c r="AY233" s="48">
        <f t="shared" si="1150"/>
        <v>-6.8969824834135274E-3</v>
      </c>
    </row>
    <row r="234" spans="1:51" outlineLevel="1" x14ac:dyDescent="0.2">
      <c r="A234" s="136">
        <v>42557</v>
      </c>
      <c r="B234" s="48">
        <v>16.1967</v>
      </c>
      <c r="C234" s="48">
        <f t="shared" si="960"/>
        <v>-5.5504049216864582E-3</v>
      </c>
      <c r="D234" s="48">
        <v>20.5245</v>
      </c>
      <c r="E234" s="48">
        <f t="shared" si="960"/>
        <v>7.4659833892913863E-3</v>
      </c>
      <c r="F234" s="48">
        <v>58.962299999999999</v>
      </c>
      <c r="G234" s="48">
        <f t="shared" ref="G234:K234" si="1151">F234/F233-1</f>
        <v>0</v>
      </c>
      <c r="H234">
        <v>10.731</v>
      </c>
      <c r="I234" s="48">
        <f t="shared" si="955"/>
        <v>0</v>
      </c>
      <c r="J234" s="48">
        <v>15.332100000000001</v>
      </c>
      <c r="K234" s="48">
        <f t="shared" si="1151"/>
        <v>4.4614779874214694E-3</v>
      </c>
      <c r="L234" s="48">
        <v>18.439699999999998</v>
      </c>
      <c r="M234" s="48">
        <f t="shared" ref="M234:O234" si="1152">L234/L233-1</f>
        <v>-1.0257208493462566E-2</v>
      </c>
      <c r="N234" s="48">
        <v>7.2070999999999996</v>
      </c>
      <c r="O234" s="48">
        <f t="shared" si="1152"/>
        <v>2.299470554002081E-2</v>
      </c>
      <c r="P234" s="48">
        <v>20.8477</v>
      </c>
      <c r="Q234" s="48">
        <f t="shared" ref="Q234" si="1153">P234/P233-1</f>
        <v>2.3655552083081677E-3</v>
      </c>
      <c r="R234" s="48">
        <v>9.6679999999999993</v>
      </c>
      <c r="S234" s="48">
        <f t="shared" ref="S234:U234" si="1154">R234/R233-1</f>
        <v>1.761993979327614E-2</v>
      </c>
      <c r="T234" s="48">
        <v>42.111499999999999</v>
      </c>
      <c r="U234" s="48">
        <f t="shared" si="1154"/>
        <v>-7.4058884119766466E-3</v>
      </c>
      <c r="V234" s="48"/>
      <c r="W234" s="48"/>
      <c r="X234" s="48">
        <v>6.7279</v>
      </c>
      <c r="Y234" s="48">
        <f t="shared" ref="Y234:AY234" si="1155">X234/X233-1</f>
        <v>-2.0541563546367714E-2</v>
      </c>
      <c r="Z234" s="48">
        <v>8.1832999999999991</v>
      </c>
      <c r="AA234" s="48">
        <f t="shared" si="1155"/>
        <v>-7.5194353146642579E-3</v>
      </c>
      <c r="AB234" s="48">
        <v>35.031500000000001</v>
      </c>
      <c r="AC234" s="48">
        <f t="shared" si="1155"/>
        <v>1.3071328388206904E-2</v>
      </c>
      <c r="AD234" s="48">
        <v>49.245199999999997</v>
      </c>
      <c r="AE234" s="48">
        <f t="shared" si="1155"/>
        <v>1.4705912654667586E-2</v>
      </c>
      <c r="AF234" s="48">
        <v>10.047800000000001</v>
      </c>
      <c r="AG234" s="48">
        <f t="shared" si="1155"/>
        <v>6.3700647022295609E-3</v>
      </c>
      <c r="AH234" s="48">
        <v>5.7778</v>
      </c>
      <c r="AI234" s="48">
        <f t="shared" si="1155"/>
        <v>-1.9232401419089773E-2</v>
      </c>
      <c r="AJ234" s="48">
        <v>6.4093999999999998</v>
      </c>
      <c r="AK234" s="48">
        <f t="shared" si="1155"/>
        <v>6.7806210848993853E-2</v>
      </c>
      <c r="AL234" s="48">
        <v>11.3</v>
      </c>
      <c r="AM234" s="48">
        <f t="shared" si="1155"/>
        <v>-8.7719298245613198E-3</v>
      </c>
      <c r="AN234" s="48"/>
      <c r="AO234" s="48" t="e">
        <f t="shared" si="1155"/>
        <v>#DIV/0!</v>
      </c>
      <c r="AP234" s="48"/>
      <c r="AQ234" s="48" t="e">
        <f t="shared" si="1155"/>
        <v>#DIV/0!</v>
      </c>
      <c r="AR234" s="48">
        <v>21.090299999999999</v>
      </c>
      <c r="AS234" s="48">
        <f t="shared" si="1155"/>
        <v>-4.1222801450589985E-3</v>
      </c>
      <c r="AT234" s="48"/>
      <c r="AU234" s="48" t="e">
        <f t="shared" si="1155"/>
        <v>#DIV/0!</v>
      </c>
      <c r="AV234" s="48">
        <v>34.407200000000003</v>
      </c>
      <c r="AW234" s="48">
        <f t="shared" si="1155"/>
        <v>0</v>
      </c>
      <c r="AX234" s="48">
        <v>71.052199999999999</v>
      </c>
      <c r="AY234" s="48">
        <f t="shared" si="1155"/>
        <v>-6.9448812074505151E-3</v>
      </c>
    </row>
    <row r="235" spans="1:51" outlineLevel="1" x14ac:dyDescent="0.2">
      <c r="A235" s="136">
        <v>42558</v>
      </c>
      <c r="B235" s="48">
        <v>16.1967</v>
      </c>
      <c r="C235" s="48">
        <f t="shared" si="960"/>
        <v>0</v>
      </c>
      <c r="D235" s="48">
        <v>19.9163</v>
      </c>
      <c r="E235" s="48">
        <f t="shared" si="960"/>
        <v>-2.963287778021384E-2</v>
      </c>
      <c r="F235" s="48">
        <v>59.433999999999997</v>
      </c>
      <c r="G235" s="48">
        <f t="shared" ref="G235:K235" si="1156">F235/F234-1</f>
        <v>8.0000271359834674E-3</v>
      </c>
      <c r="H235">
        <v>10.731</v>
      </c>
      <c r="I235" s="48">
        <f t="shared" si="955"/>
        <v>0</v>
      </c>
      <c r="J235" s="48">
        <v>14.7189</v>
      </c>
      <c r="K235" s="48">
        <f t="shared" si="1156"/>
        <v>-3.9994521298452268E-2</v>
      </c>
      <c r="L235" s="48">
        <v>18.535299999999999</v>
      </c>
      <c r="M235" s="48">
        <f t="shared" ref="M235:O235" si="1157">L235/L234-1</f>
        <v>5.1844661247200108E-3</v>
      </c>
      <c r="N235" s="48">
        <v>7.2070999999999996</v>
      </c>
      <c r="O235" s="48">
        <f t="shared" si="1157"/>
        <v>0</v>
      </c>
      <c r="P235" s="48">
        <v>21.340599999999998</v>
      </c>
      <c r="Q235" s="48">
        <f t="shared" ref="Q235" si="1158">P235/P234-1</f>
        <v>2.3642895859015578E-2</v>
      </c>
      <c r="R235" s="48">
        <v>9.7516999999999996</v>
      </c>
      <c r="S235" s="48">
        <f t="shared" ref="S235:U235" si="1159">R235/R234-1</f>
        <v>8.6574265618535318E-3</v>
      </c>
      <c r="T235" s="48">
        <v>42.111499999999999</v>
      </c>
      <c r="U235" s="48">
        <f t="shared" si="1159"/>
        <v>0</v>
      </c>
      <c r="V235" s="48"/>
      <c r="W235" s="48"/>
      <c r="X235" s="48">
        <v>6.9161000000000001</v>
      </c>
      <c r="Y235" s="48">
        <f t="shared" ref="Y235:AY235" si="1160">X235/X234-1</f>
        <v>2.7973067376150018E-2</v>
      </c>
      <c r="Z235" s="48">
        <v>8.2453000000000003</v>
      </c>
      <c r="AA235" s="48">
        <f t="shared" si="1160"/>
        <v>7.5764056065403818E-3</v>
      </c>
      <c r="AB235" s="48">
        <v>37.065600000000003</v>
      </c>
      <c r="AC235" s="48">
        <f t="shared" si="1160"/>
        <v>5.8064884461128008E-2</v>
      </c>
      <c r="AD235" s="48">
        <v>49.9589</v>
      </c>
      <c r="AE235" s="48">
        <f t="shared" si="1160"/>
        <v>1.449278305296775E-2</v>
      </c>
      <c r="AF235" s="48">
        <v>10.6838</v>
      </c>
      <c r="AG235" s="48">
        <f t="shared" si="1160"/>
        <v>6.3297438245187854E-2</v>
      </c>
      <c r="AH235" s="48">
        <v>5.8343999999999996</v>
      </c>
      <c r="AI235" s="48">
        <f t="shared" si="1160"/>
        <v>9.7961161687838416E-3</v>
      </c>
      <c r="AJ235" s="48">
        <v>6.5620000000000003</v>
      </c>
      <c r="AK235" s="48">
        <f t="shared" si="1160"/>
        <v>2.3808780853121991E-2</v>
      </c>
      <c r="AL235" s="48">
        <v>11.2</v>
      </c>
      <c r="AM235" s="48">
        <f t="shared" si="1160"/>
        <v>-8.8495575221240186E-3</v>
      </c>
      <c r="AN235" s="48"/>
      <c r="AO235" s="48" t="e">
        <f t="shared" si="1160"/>
        <v>#DIV/0!</v>
      </c>
      <c r="AP235" s="48"/>
      <c r="AQ235" s="48" t="e">
        <f t="shared" si="1160"/>
        <v>#DIV/0!</v>
      </c>
      <c r="AR235" s="48">
        <v>20.959299999999999</v>
      </c>
      <c r="AS235" s="48">
        <f t="shared" si="1160"/>
        <v>-6.2113862771037143E-3</v>
      </c>
      <c r="AT235" s="48"/>
      <c r="AU235" s="48" t="e">
        <f t="shared" si="1160"/>
        <v>#DIV/0!</v>
      </c>
      <c r="AV235" s="48">
        <v>34.744500000000002</v>
      </c>
      <c r="AW235" s="48">
        <f t="shared" si="1160"/>
        <v>9.8031807296146134E-3</v>
      </c>
      <c r="AX235" s="48">
        <v>73.039699999999996</v>
      </c>
      <c r="AY235" s="48">
        <f t="shared" si="1160"/>
        <v>2.7972392128603918E-2</v>
      </c>
    </row>
    <row r="236" spans="1:51" outlineLevel="1" x14ac:dyDescent="0.2">
      <c r="A236" s="136">
        <v>42559</v>
      </c>
      <c r="B236" s="48">
        <v>16.106200000000001</v>
      </c>
      <c r="C236" s="48">
        <f t="shared" si="960"/>
        <v>-5.587557959337297E-3</v>
      </c>
      <c r="D236" s="48">
        <v>20.220400000000001</v>
      </c>
      <c r="E236" s="48">
        <f t="shared" si="960"/>
        <v>1.5268900347956249E-2</v>
      </c>
      <c r="F236" s="48">
        <v>57.547199999999997</v>
      </c>
      <c r="G236" s="48">
        <f t="shared" ref="G236:K236" si="1161">F236/F235-1</f>
        <v>-3.1746138573880311E-2</v>
      </c>
      <c r="H236">
        <v>10.360900000000001</v>
      </c>
      <c r="I236" s="48">
        <f t="shared" si="955"/>
        <v>-3.4488864038766054E-2</v>
      </c>
      <c r="J236" s="48">
        <v>14.7189</v>
      </c>
      <c r="K236" s="48">
        <f t="shared" si="1161"/>
        <v>0</v>
      </c>
      <c r="L236" s="48">
        <v>18.535299999999999</v>
      </c>
      <c r="M236" s="48">
        <f t="shared" ref="M236:O236" si="1162">L236/L235-1</f>
        <v>0</v>
      </c>
      <c r="N236" s="48">
        <v>7.5309999999999997</v>
      </c>
      <c r="O236" s="48">
        <f t="shared" si="1162"/>
        <v>4.4941793509178485E-2</v>
      </c>
      <c r="P236" s="48">
        <v>21.488499999999998</v>
      </c>
      <c r="Q236" s="48">
        <f t="shared" ref="Q236" si="1163">P236/P235-1</f>
        <v>6.9304518148505245E-3</v>
      </c>
      <c r="R236" s="48">
        <v>9.7934999999999999</v>
      </c>
      <c r="S236" s="48">
        <f t="shared" ref="S236:U236" si="1164">R236/R235-1</f>
        <v>4.2864321092732638E-3</v>
      </c>
      <c r="T236" s="48">
        <v>42.111499999999999</v>
      </c>
      <c r="U236" s="48">
        <f t="shared" si="1164"/>
        <v>0</v>
      </c>
      <c r="V236" s="48"/>
      <c r="W236" s="48"/>
      <c r="X236" s="48">
        <v>6.5396999999999998</v>
      </c>
      <c r="Y236" s="48">
        <f t="shared" ref="Y236:AY236" si="1165">X236/X235-1</f>
        <v>-5.4423735920533289E-2</v>
      </c>
      <c r="Z236" s="48">
        <v>8.2453000000000003</v>
      </c>
      <c r="AA236" s="48">
        <f t="shared" si="1165"/>
        <v>0</v>
      </c>
      <c r="AB236" s="48">
        <v>36.613599999999998</v>
      </c>
      <c r="AC236" s="48">
        <f t="shared" si="1165"/>
        <v>-1.2194595527929009E-2</v>
      </c>
      <c r="AD236" s="48">
        <v>49.245199999999997</v>
      </c>
      <c r="AE236" s="48">
        <f t="shared" si="1165"/>
        <v>-1.4285742880647989E-2</v>
      </c>
      <c r="AF236" s="48">
        <v>10.047800000000001</v>
      </c>
      <c r="AG236" s="48">
        <f t="shared" si="1165"/>
        <v>-5.9529380931878095E-2</v>
      </c>
      <c r="AH236" s="48">
        <v>5.6645000000000003</v>
      </c>
      <c r="AI236" s="48">
        <f t="shared" si="1165"/>
        <v>-2.9120389414506898E-2</v>
      </c>
      <c r="AJ236" s="48">
        <v>6.2568000000000001</v>
      </c>
      <c r="AK236" s="48">
        <f t="shared" si="1165"/>
        <v>-4.6510210301737298E-2</v>
      </c>
      <c r="AL236" s="48">
        <v>11.2</v>
      </c>
      <c r="AM236" s="48">
        <f t="shared" si="1165"/>
        <v>0</v>
      </c>
      <c r="AN236" s="48"/>
      <c r="AO236" s="48" t="e">
        <f t="shared" si="1165"/>
        <v>#DIV/0!</v>
      </c>
      <c r="AP236" s="48"/>
      <c r="AQ236" s="48" t="e">
        <f t="shared" si="1165"/>
        <v>#DIV/0!</v>
      </c>
      <c r="AR236" s="48">
        <v>20.653600000000001</v>
      </c>
      <c r="AS236" s="48">
        <f t="shared" si="1165"/>
        <v>-1.458541077230624E-2</v>
      </c>
      <c r="AT236" s="48"/>
      <c r="AU236" s="48" t="e">
        <f t="shared" si="1165"/>
        <v>#DIV/0!</v>
      </c>
      <c r="AV236" s="48">
        <v>34.744500000000002</v>
      </c>
      <c r="AW236" s="48">
        <f t="shared" si="1165"/>
        <v>0</v>
      </c>
      <c r="AX236" s="48">
        <v>73.039699999999996</v>
      </c>
      <c r="AY236" s="48">
        <f t="shared" si="1165"/>
        <v>0</v>
      </c>
    </row>
    <row r="237" spans="1:51" outlineLevel="1" x14ac:dyDescent="0.2">
      <c r="A237" s="136">
        <v>42562</v>
      </c>
      <c r="B237" s="48">
        <v>16.106200000000001</v>
      </c>
      <c r="C237" s="48">
        <f t="shared" si="960"/>
        <v>0</v>
      </c>
      <c r="D237" s="48">
        <v>20.296399999999998</v>
      </c>
      <c r="E237" s="48">
        <f t="shared" si="960"/>
        <v>3.7585804435122938E-3</v>
      </c>
      <c r="F237" s="48">
        <v>56.132100000000001</v>
      </c>
      <c r="G237" s="48">
        <f t="shared" ref="G237:K237" si="1166">F237/F236-1</f>
        <v>-2.4590249395278874E-2</v>
      </c>
      <c r="H237">
        <v>9.9908999999999999</v>
      </c>
      <c r="I237" s="48">
        <f t="shared" si="955"/>
        <v>-3.5711183391404333E-2</v>
      </c>
      <c r="J237" s="48">
        <v>14.7189</v>
      </c>
      <c r="K237" s="48">
        <f t="shared" si="1166"/>
        <v>0</v>
      </c>
      <c r="L237" s="48">
        <v>18.296399999999998</v>
      </c>
      <c r="M237" s="48">
        <f t="shared" ref="M237:O237" si="1167">L237/L236-1</f>
        <v>-1.2888920060641129E-2</v>
      </c>
      <c r="N237" s="48">
        <v>7.2070999999999996</v>
      </c>
      <c r="O237" s="48">
        <f t="shared" si="1167"/>
        <v>-4.3008896560881693E-2</v>
      </c>
      <c r="P237" s="48">
        <v>20.9956</v>
      </c>
      <c r="Q237" s="48">
        <f t="shared" ref="Q237" si="1168">P237/P236-1</f>
        <v>-2.2937850478162658E-2</v>
      </c>
      <c r="R237" s="48">
        <v>9.5843000000000007</v>
      </c>
      <c r="S237" s="48">
        <f t="shared" ref="S237:U237" si="1169">R237/R236-1</f>
        <v>-2.136110685658843E-2</v>
      </c>
      <c r="T237" s="48">
        <v>42.111499999999999</v>
      </c>
      <c r="U237" s="48">
        <f t="shared" si="1169"/>
        <v>0</v>
      </c>
      <c r="V237" s="48"/>
      <c r="W237" s="48"/>
      <c r="X237" s="48">
        <v>6.1162999999999998</v>
      </c>
      <c r="Y237" s="48">
        <f t="shared" ref="Y237:AY237" si="1170">X237/X236-1</f>
        <v>-6.4743031025888076E-2</v>
      </c>
      <c r="Z237" s="48">
        <v>8.0593000000000004</v>
      </c>
      <c r="AA237" s="48">
        <f t="shared" si="1170"/>
        <v>-2.2558305943992329E-2</v>
      </c>
      <c r="AB237" s="48">
        <v>35.483499999999999</v>
      </c>
      <c r="AC237" s="48">
        <f t="shared" si="1170"/>
        <v>-3.0865580003058946E-2</v>
      </c>
      <c r="AD237" s="48">
        <v>48.888300000000001</v>
      </c>
      <c r="AE237" s="48">
        <f t="shared" si="1170"/>
        <v>-7.2474068538659342E-3</v>
      </c>
      <c r="AF237" s="48">
        <v>10.047800000000001</v>
      </c>
      <c r="AG237" s="48">
        <f t="shared" si="1170"/>
        <v>0</v>
      </c>
      <c r="AH237" s="48">
        <v>5.4379</v>
      </c>
      <c r="AI237" s="48">
        <f t="shared" si="1170"/>
        <v>-4.0003530761761885E-2</v>
      </c>
      <c r="AJ237" s="48">
        <v>6.6637000000000004</v>
      </c>
      <c r="AK237" s="48">
        <f t="shared" si="1170"/>
        <v>6.5033243830712184E-2</v>
      </c>
      <c r="AL237" s="48">
        <v>11.2</v>
      </c>
      <c r="AM237" s="48">
        <f t="shared" si="1170"/>
        <v>0</v>
      </c>
      <c r="AN237" s="48"/>
      <c r="AO237" s="48" t="e">
        <f t="shared" si="1170"/>
        <v>#DIV/0!</v>
      </c>
      <c r="AP237" s="48"/>
      <c r="AQ237" s="48" t="e">
        <f t="shared" si="1170"/>
        <v>#DIV/0!</v>
      </c>
      <c r="AR237" s="48">
        <v>20.216999999999999</v>
      </c>
      <c r="AS237" s="48">
        <f t="shared" si="1170"/>
        <v>-2.1139171863500894E-2</v>
      </c>
      <c r="AT237" s="48"/>
      <c r="AU237" s="48" t="e">
        <f t="shared" si="1170"/>
        <v>#DIV/0!</v>
      </c>
      <c r="AV237" s="48">
        <v>34.407200000000003</v>
      </c>
      <c r="AW237" s="48">
        <f t="shared" si="1170"/>
        <v>-9.7080113399242718E-3</v>
      </c>
      <c r="AX237" s="48">
        <v>72.5428</v>
      </c>
      <c r="AY237" s="48">
        <f t="shared" si="1170"/>
        <v>-6.8031495200554515E-3</v>
      </c>
    </row>
    <row r="238" spans="1:51" outlineLevel="1" x14ac:dyDescent="0.2">
      <c r="A238" s="136">
        <v>42563</v>
      </c>
      <c r="B238" s="48">
        <v>16.106200000000001</v>
      </c>
      <c r="C238" s="48">
        <f t="shared" si="960"/>
        <v>0</v>
      </c>
      <c r="D238" s="48">
        <v>20.5245</v>
      </c>
      <c r="E238" s="48">
        <f t="shared" si="960"/>
        <v>1.1238446226917054E-2</v>
      </c>
      <c r="F238" s="48">
        <v>57.547199999999997</v>
      </c>
      <c r="G238" s="48">
        <f t="shared" ref="G238:K238" si="1171">F238/F237-1</f>
        <v>2.5210173857739049E-2</v>
      </c>
      <c r="H238">
        <v>9.6949000000000005</v>
      </c>
      <c r="I238" s="48">
        <f t="shared" si="955"/>
        <v>-2.9626960534085978E-2</v>
      </c>
      <c r="J238" s="48">
        <v>14.7189</v>
      </c>
      <c r="K238" s="48">
        <f t="shared" si="1171"/>
        <v>0</v>
      </c>
      <c r="L238" s="48">
        <v>18.296399999999998</v>
      </c>
      <c r="M238" s="48">
        <f t="shared" ref="M238:O238" si="1172">L238/L237-1</f>
        <v>0</v>
      </c>
      <c r="N238" s="48">
        <v>7.45</v>
      </c>
      <c r="O238" s="48">
        <f t="shared" si="1172"/>
        <v>3.3702876330285569E-2</v>
      </c>
      <c r="P238" s="48">
        <v>20.9956</v>
      </c>
      <c r="Q238" s="48">
        <f t="shared" ref="Q238" si="1173">P238/P237-1</f>
        <v>0</v>
      </c>
      <c r="R238" s="48">
        <v>9.5424000000000007</v>
      </c>
      <c r="S238" s="48">
        <f t="shared" ref="S238:U238" si="1174">R238/R237-1</f>
        <v>-4.3717329382427783E-3</v>
      </c>
      <c r="T238" s="48">
        <v>42.111499999999999</v>
      </c>
      <c r="U238" s="48">
        <f t="shared" si="1174"/>
        <v>0</v>
      </c>
      <c r="V238" s="48"/>
      <c r="W238" s="48"/>
      <c r="X238" s="48">
        <v>5.9280999999999997</v>
      </c>
      <c r="Y238" s="48">
        <f t="shared" ref="Y238:AY238" si="1175">X238/X237-1</f>
        <v>-3.0770236907934567E-2</v>
      </c>
      <c r="Z238" s="48">
        <v>8.1212999999999997</v>
      </c>
      <c r="AA238" s="48">
        <f t="shared" si="1175"/>
        <v>7.6929758167580964E-3</v>
      </c>
      <c r="AB238" s="48">
        <v>35.031500000000001</v>
      </c>
      <c r="AC238" s="48">
        <f t="shared" si="1175"/>
        <v>-1.2738314991474819E-2</v>
      </c>
      <c r="AD238" s="48">
        <v>48.888300000000001</v>
      </c>
      <c r="AE238" s="48">
        <f t="shared" si="1175"/>
        <v>0</v>
      </c>
      <c r="AF238" s="48">
        <v>10.429399999999999</v>
      </c>
      <c r="AG238" s="48">
        <f t="shared" si="1175"/>
        <v>3.7978462947112712E-2</v>
      </c>
      <c r="AH238" s="48">
        <v>5.4379</v>
      </c>
      <c r="AI238" s="48">
        <f t="shared" si="1175"/>
        <v>0</v>
      </c>
      <c r="AJ238" s="48">
        <v>7.1215000000000002</v>
      </c>
      <c r="AK238" s="48">
        <f t="shared" si="1175"/>
        <v>6.8700571754430673E-2</v>
      </c>
      <c r="AL238" s="48">
        <v>11.2</v>
      </c>
      <c r="AM238" s="48">
        <f t="shared" si="1175"/>
        <v>0</v>
      </c>
      <c r="AN238" s="48"/>
      <c r="AO238" s="48" t="e">
        <f t="shared" si="1175"/>
        <v>#DIV/0!</v>
      </c>
      <c r="AP238" s="48"/>
      <c r="AQ238" s="48" t="e">
        <f t="shared" si="1175"/>
        <v>#DIV/0!</v>
      </c>
      <c r="AR238" s="48">
        <v>21.6143</v>
      </c>
      <c r="AS238" s="48">
        <f t="shared" si="1175"/>
        <v>6.9115101152495528E-2</v>
      </c>
      <c r="AT238" s="48"/>
      <c r="AU238" s="48" t="e">
        <f t="shared" si="1175"/>
        <v>#DIV/0!</v>
      </c>
      <c r="AV238" s="48">
        <v>35.081800000000001</v>
      </c>
      <c r="AW238" s="48">
        <f t="shared" si="1175"/>
        <v>1.9606361459229449E-2</v>
      </c>
      <c r="AX238" s="48">
        <v>73.039699999999996</v>
      </c>
      <c r="AY238" s="48">
        <f t="shared" si="1175"/>
        <v>6.8497493893260319E-3</v>
      </c>
    </row>
    <row r="239" spans="1:51" outlineLevel="1" x14ac:dyDescent="0.2">
      <c r="A239" s="136">
        <v>42564</v>
      </c>
      <c r="B239" s="48">
        <v>16.739599999999999</v>
      </c>
      <c r="C239" s="48">
        <f t="shared" si="960"/>
        <v>3.93264705517129E-2</v>
      </c>
      <c r="D239" s="48">
        <v>20.296399999999998</v>
      </c>
      <c r="E239" s="48">
        <f t="shared" si="960"/>
        <v>-1.1113547224049336E-2</v>
      </c>
      <c r="F239" s="48">
        <v>58.490600000000001</v>
      </c>
      <c r="G239" s="48">
        <f t="shared" ref="G239:K239" si="1176">F239/F238-1</f>
        <v>1.6393499596852656E-2</v>
      </c>
      <c r="H239">
        <v>10.286899999999999</v>
      </c>
      <c r="I239" s="48">
        <f t="shared" si="955"/>
        <v>6.1063033141135925E-2</v>
      </c>
      <c r="J239" s="48">
        <v>14.7189</v>
      </c>
      <c r="K239" s="48">
        <f t="shared" si="1176"/>
        <v>0</v>
      </c>
      <c r="L239" s="48">
        <v>18.200900000000001</v>
      </c>
      <c r="M239" s="48">
        <f t="shared" ref="M239:O239" si="1177">L239/L238-1</f>
        <v>-5.2196060427186497E-3</v>
      </c>
      <c r="N239" s="48">
        <v>7.5309999999999997</v>
      </c>
      <c r="O239" s="48">
        <f t="shared" si="1177"/>
        <v>1.0872483221476381E-2</v>
      </c>
      <c r="P239" s="48">
        <v>21.1435</v>
      </c>
      <c r="Q239" s="48">
        <f t="shared" ref="Q239" si="1178">P239/P238-1</f>
        <v>7.0443330983633867E-3</v>
      </c>
      <c r="R239" s="48">
        <v>9.5843000000000007</v>
      </c>
      <c r="S239" s="48">
        <f t="shared" ref="S239:U239" si="1179">R239/R238-1</f>
        <v>4.3909289067740609E-3</v>
      </c>
      <c r="T239" s="48">
        <v>42.111499999999999</v>
      </c>
      <c r="U239" s="48">
        <f t="shared" si="1179"/>
        <v>0</v>
      </c>
      <c r="V239" s="48"/>
      <c r="W239" s="48"/>
      <c r="X239" s="48">
        <v>5.9280999999999997</v>
      </c>
      <c r="Y239" s="48">
        <f t="shared" ref="Y239:AY239" si="1180">X239/X238-1</f>
        <v>0</v>
      </c>
      <c r="Z239" s="48">
        <v>8.2453000000000003</v>
      </c>
      <c r="AA239" s="48">
        <f t="shared" si="1180"/>
        <v>1.5268491497666625E-2</v>
      </c>
      <c r="AB239" s="48">
        <v>34.805500000000002</v>
      </c>
      <c r="AC239" s="48">
        <f t="shared" si="1180"/>
        <v>-6.451336654154094E-3</v>
      </c>
      <c r="AD239" s="48">
        <v>48.888300000000001</v>
      </c>
      <c r="AE239" s="48">
        <f t="shared" si="1180"/>
        <v>0</v>
      </c>
      <c r="AF239" s="48">
        <v>10.747400000000001</v>
      </c>
      <c r="AG239" s="48">
        <f t="shared" si="1180"/>
        <v>3.0490728133929279E-2</v>
      </c>
      <c r="AH239" s="48">
        <v>5.7778</v>
      </c>
      <c r="AI239" s="48">
        <f t="shared" si="1180"/>
        <v>6.250574670369069E-2</v>
      </c>
      <c r="AJ239" s="48">
        <v>7.3250000000000002</v>
      </c>
      <c r="AK239" s="48">
        <f t="shared" si="1180"/>
        <v>2.8575440567296218E-2</v>
      </c>
      <c r="AL239" s="48">
        <v>11.5</v>
      </c>
      <c r="AM239" s="48">
        <f t="shared" si="1180"/>
        <v>2.6785714285714413E-2</v>
      </c>
      <c r="AN239" s="48"/>
      <c r="AO239" s="48" t="e">
        <f t="shared" si="1180"/>
        <v>#DIV/0!</v>
      </c>
      <c r="AP239" s="48"/>
      <c r="AQ239" s="48" t="e">
        <f t="shared" si="1180"/>
        <v>#DIV/0!</v>
      </c>
      <c r="AR239" s="48">
        <v>22.7059</v>
      </c>
      <c r="AS239" s="48">
        <f t="shared" si="1180"/>
        <v>5.0503601782153407E-2</v>
      </c>
      <c r="AT239" s="48"/>
      <c r="AU239" s="48" t="e">
        <f t="shared" si="1180"/>
        <v>#DIV/0!</v>
      </c>
      <c r="AV239" s="48">
        <v>37.105800000000002</v>
      </c>
      <c r="AW239" s="48">
        <f t="shared" si="1180"/>
        <v>5.7693732932745823E-2</v>
      </c>
      <c r="AX239" s="48">
        <v>73.039699999999996</v>
      </c>
      <c r="AY239" s="48">
        <f t="shared" si="1180"/>
        <v>0</v>
      </c>
    </row>
    <row r="240" spans="1:51" outlineLevel="1" x14ac:dyDescent="0.2">
      <c r="A240" s="136">
        <v>42565</v>
      </c>
      <c r="B240" s="48">
        <v>16.829999999999998</v>
      </c>
      <c r="C240" s="48">
        <f t="shared" si="960"/>
        <v>5.400367989677024E-3</v>
      </c>
      <c r="D240" s="48">
        <v>19.536300000000001</v>
      </c>
      <c r="E240" s="48">
        <f t="shared" si="960"/>
        <v>-3.7449991131432103E-2</v>
      </c>
      <c r="F240" s="48">
        <v>58.962299999999999</v>
      </c>
      <c r="G240" s="48">
        <f t="shared" ref="G240:K240" si="1181">F240/F239-1</f>
        <v>8.0645437044584156E-3</v>
      </c>
      <c r="H240">
        <v>10.657</v>
      </c>
      <c r="I240" s="48">
        <f t="shared" si="955"/>
        <v>3.5977797003956535E-2</v>
      </c>
      <c r="J240" s="48">
        <v>14.7189</v>
      </c>
      <c r="K240" s="48">
        <f t="shared" si="1181"/>
        <v>0</v>
      </c>
      <c r="L240" s="48">
        <v>17.436499999999999</v>
      </c>
      <c r="M240" s="48">
        <f t="shared" ref="M240:O240" si="1182">L240/L239-1</f>
        <v>-4.1997923179623142E-2</v>
      </c>
      <c r="N240" s="48">
        <v>7.2880000000000003</v>
      </c>
      <c r="O240" s="48">
        <f t="shared" si="1182"/>
        <v>-3.2266631257469092E-2</v>
      </c>
      <c r="P240" s="48">
        <v>21.192699999999999</v>
      </c>
      <c r="Q240" s="48">
        <f t="shared" ref="Q240" si="1183">P240/P239-1</f>
        <v>2.3269562749781425E-3</v>
      </c>
      <c r="R240" s="48">
        <v>9.5843000000000007</v>
      </c>
      <c r="S240" s="48">
        <f t="shared" ref="S240:U240" si="1184">R240/R239-1</f>
        <v>0</v>
      </c>
      <c r="T240" s="48">
        <v>42.425699999999999</v>
      </c>
      <c r="U240" s="48">
        <f t="shared" si="1184"/>
        <v>7.4611448179238149E-3</v>
      </c>
      <c r="V240" s="48"/>
      <c r="W240" s="48"/>
      <c r="X240" s="48">
        <v>6.0221999999999998</v>
      </c>
      <c r="Y240" s="48">
        <f t="shared" ref="Y240:AY240" si="1185">X240/X239-1</f>
        <v>1.5873551390833462E-2</v>
      </c>
      <c r="Z240" s="48">
        <v>8.1212999999999997</v>
      </c>
      <c r="AA240" s="48">
        <f t="shared" si="1185"/>
        <v>-1.5038870629328294E-2</v>
      </c>
      <c r="AB240" s="48">
        <v>32.7714</v>
      </c>
      <c r="AC240" s="48">
        <f t="shared" si="1185"/>
        <v>-5.8441912916062155E-2</v>
      </c>
      <c r="AD240" s="48">
        <v>48.174599999999998</v>
      </c>
      <c r="AE240" s="48">
        <f t="shared" si="1185"/>
        <v>-1.4598584937500436E-2</v>
      </c>
      <c r="AF240" s="48">
        <v>10.493</v>
      </c>
      <c r="AG240" s="48">
        <f t="shared" si="1185"/>
        <v>-2.3670841319761049E-2</v>
      </c>
      <c r="AH240" s="48">
        <v>5.6078000000000001</v>
      </c>
      <c r="AI240" s="48">
        <f t="shared" si="1185"/>
        <v>-2.942296375783171E-2</v>
      </c>
      <c r="AJ240" s="48">
        <v>7.2232000000000003</v>
      </c>
      <c r="AK240" s="48">
        <f t="shared" si="1185"/>
        <v>-1.3897610921501657E-2</v>
      </c>
      <c r="AL240" s="48">
        <v>11.5</v>
      </c>
      <c r="AM240" s="48">
        <f t="shared" si="1185"/>
        <v>0</v>
      </c>
      <c r="AN240" s="48"/>
      <c r="AO240" s="48" t="e">
        <f t="shared" si="1185"/>
        <v>#DIV/0!</v>
      </c>
      <c r="AP240" s="48"/>
      <c r="AQ240" s="48" t="e">
        <f t="shared" si="1185"/>
        <v>#DIV/0!</v>
      </c>
      <c r="AR240" s="48">
        <v>21.6143</v>
      </c>
      <c r="AS240" s="48">
        <f t="shared" si="1185"/>
        <v>-4.8075610303929817E-2</v>
      </c>
      <c r="AT240" s="48"/>
      <c r="AU240" s="48" t="e">
        <f t="shared" si="1185"/>
        <v>#DIV/0!</v>
      </c>
      <c r="AV240" s="48">
        <v>36.093800000000002</v>
      </c>
      <c r="AW240" s="48">
        <f t="shared" si="1185"/>
        <v>-2.7273364271892864E-2</v>
      </c>
      <c r="AX240" s="48">
        <v>72.5428</v>
      </c>
      <c r="AY240" s="48">
        <f t="shared" si="1185"/>
        <v>-6.8031495200554515E-3</v>
      </c>
    </row>
    <row r="241" spans="1:51" outlineLevel="1" x14ac:dyDescent="0.2">
      <c r="A241" s="136">
        <v>42566</v>
      </c>
      <c r="B241" s="48">
        <v>16.739599999999999</v>
      </c>
      <c r="C241" s="48">
        <f t="shared" si="960"/>
        <v>-5.3713606654782753E-3</v>
      </c>
      <c r="D241" s="48">
        <v>20.296399999999998</v>
      </c>
      <c r="E241" s="48">
        <f t="shared" si="960"/>
        <v>3.890706019051704E-2</v>
      </c>
      <c r="F241" s="48">
        <v>58.962299999999999</v>
      </c>
      <c r="G241" s="48">
        <f t="shared" ref="G241:K241" si="1186">F241/F240-1</f>
        <v>0</v>
      </c>
      <c r="H241">
        <v>10.731</v>
      </c>
      <c r="I241" s="48">
        <f t="shared" si="955"/>
        <v>6.9437928122360049E-3</v>
      </c>
      <c r="J241" s="48">
        <v>14.8551</v>
      </c>
      <c r="K241" s="48">
        <f t="shared" si="1186"/>
        <v>9.2534088824571814E-3</v>
      </c>
      <c r="L241" s="48">
        <v>17.6754</v>
      </c>
      <c r="M241" s="48">
        <f t="shared" ref="M241:O241" si="1187">L241/L240-1</f>
        <v>1.3701144151635924E-2</v>
      </c>
      <c r="N241" s="48">
        <v>7.2070999999999996</v>
      </c>
      <c r="O241" s="48">
        <f t="shared" si="1187"/>
        <v>-1.1100439077936453E-2</v>
      </c>
      <c r="P241" s="48">
        <v>20.9956</v>
      </c>
      <c r="Q241" s="48">
        <f t="shared" ref="Q241" si="1188">P241/P240-1</f>
        <v>-9.3003722980081749E-3</v>
      </c>
      <c r="R241" s="48">
        <v>9.5424000000000007</v>
      </c>
      <c r="S241" s="48">
        <f t="shared" ref="S241:U241" si="1189">R241/R240-1</f>
        <v>-4.3717329382427783E-3</v>
      </c>
      <c r="T241" s="48">
        <v>42.425699999999999</v>
      </c>
      <c r="U241" s="48">
        <f t="shared" si="1189"/>
        <v>0</v>
      </c>
      <c r="V241" s="48"/>
      <c r="W241" s="48"/>
      <c r="X241" s="48">
        <v>6.0221999999999998</v>
      </c>
      <c r="Y241" s="48">
        <f t="shared" ref="Y241:AY241" si="1190">X241/X240-1</f>
        <v>0</v>
      </c>
      <c r="Z241" s="48">
        <v>8.1212999999999997</v>
      </c>
      <c r="AA241" s="48">
        <f t="shared" si="1190"/>
        <v>0</v>
      </c>
      <c r="AB241" s="48">
        <v>31.641400000000001</v>
      </c>
      <c r="AC241" s="48">
        <f t="shared" si="1190"/>
        <v>-3.4481285511146931E-2</v>
      </c>
      <c r="AD241" s="48">
        <v>46.3904</v>
      </c>
      <c r="AE241" s="48">
        <f t="shared" si="1190"/>
        <v>-3.7036114466959758E-2</v>
      </c>
      <c r="AF241" s="48">
        <v>10.493</v>
      </c>
      <c r="AG241" s="48">
        <f t="shared" si="1190"/>
        <v>0</v>
      </c>
      <c r="AH241" s="48">
        <v>5.5511999999999997</v>
      </c>
      <c r="AI241" s="48">
        <f t="shared" si="1190"/>
        <v>-1.0093084632119664E-2</v>
      </c>
      <c r="AJ241" s="48">
        <v>6.9688999999999997</v>
      </c>
      <c r="AK241" s="48">
        <f t="shared" si="1190"/>
        <v>-3.5206002879610176E-2</v>
      </c>
      <c r="AL241" s="48">
        <v>11.9</v>
      </c>
      <c r="AM241" s="48">
        <f t="shared" si="1190"/>
        <v>3.4782608695652195E-2</v>
      </c>
      <c r="AN241" s="48"/>
      <c r="AO241" s="48" t="e">
        <f t="shared" si="1190"/>
        <v>#DIV/0!</v>
      </c>
      <c r="AP241" s="48"/>
      <c r="AQ241" s="48" t="e">
        <f t="shared" si="1190"/>
        <v>#DIV/0!</v>
      </c>
      <c r="AR241" s="48">
        <v>20.959299999999999</v>
      </c>
      <c r="AS241" s="48">
        <f t="shared" si="1190"/>
        <v>-3.0304011695960642E-2</v>
      </c>
      <c r="AT241" s="48"/>
      <c r="AU241" s="48" t="e">
        <f t="shared" si="1190"/>
        <v>#DIV/0!</v>
      </c>
      <c r="AV241" s="48">
        <v>36.7684</v>
      </c>
      <c r="AW241" s="48">
        <f t="shared" si="1190"/>
        <v>1.8690190559043307E-2</v>
      </c>
      <c r="AX241" s="48">
        <v>73.039699999999996</v>
      </c>
      <c r="AY241" s="48">
        <f t="shared" si="1190"/>
        <v>6.8497493893260319E-3</v>
      </c>
    </row>
    <row r="242" spans="1:51" outlineLevel="1" x14ac:dyDescent="0.2">
      <c r="A242" s="136">
        <v>42569</v>
      </c>
      <c r="B242" s="48">
        <v>16.829999999999998</v>
      </c>
      <c r="C242" s="48">
        <f t="shared" si="960"/>
        <v>5.400367989677024E-3</v>
      </c>
      <c r="D242" s="48">
        <v>21.284600000000001</v>
      </c>
      <c r="E242" s="48">
        <f t="shared" si="960"/>
        <v>4.8688437358349379E-2</v>
      </c>
      <c r="F242" s="48">
        <v>60.377400000000002</v>
      </c>
      <c r="G242" s="48">
        <f t="shared" ref="G242:K242" si="1191">F242/F241-1</f>
        <v>2.4000081407950624E-2</v>
      </c>
      <c r="H242">
        <v>10.360900000000001</v>
      </c>
      <c r="I242" s="48">
        <f t="shared" si="955"/>
        <v>-3.4488864038766054E-2</v>
      </c>
      <c r="J242" s="48">
        <v>14.5144</v>
      </c>
      <c r="K242" s="48">
        <f t="shared" si="1191"/>
        <v>-2.2934884315824244E-2</v>
      </c>
      <c r="L242" s="48">
        <v>18.344200000000001</v>
      </c>
      <c r="M242" s="48">
        <f t="shared" ref="M242:O242" si="1192">L242/L241-1</f>
        <v>3.7837899000871422E-2</v>
      </c>
      <c r="N242" s="48">
        <v>7.2880000000000003</v>
      </c>
      <c r="O242" s="48">
        <f t="shared" si="1192"/>
        <v>1.1225041972499517E-2</v>
      </c>
      <c r="P242" s="48">
        <v>20.9956</v>
      </c>
      <c r="Q242" s="48">
        <f t="shared" ref="Q242" si="1193">P242/P241-1</f>
        <v>0</v>
      </c>
      <c r="R242" s="48">
        <v>9.6260999999999992</v>
      </c>
      <c r="S242" s="48">
        <f t="shared" ref="S242:U242" si="1194">R242/R241-1</f>
        <v>8.7713782696174913E-3</v>
      </c>
      <c r="T242" s="48">
        <v>43.368499999999997</v>
      </c>
      <c r="U242" s="48">
        <f t="shared" si="1194"/>
        <v>2.2222379359680522E-2</v>
      </c>
      <c r="V242" s="48"/>
      <c r="W242" s="48"/>
      <c r="X242" s="48">
        <v>6.1162999999999998</v>
      </c>
      <c r="Y242" s="48">
        <f t="shared" ref="Y242:AY242" si="1195">X242/X241-1</f>
        <v>1.5625518913353842E-2</v>
      </c>
      <c r="Z242" s="48">
        <v>8.1212999999999997</v>
      </c>
      <c r="AA242" s="48">
        <f t="shared" si="1195"/>
        <v>0</v>
      </c>
      <c r="AB242" s="48">
        <v>32.319400000000002</v>
      </c>
      <c r="AC242" s="48">
        <f t="shared" si="1195"/>
        <v>2.1427623303646559E-2</v>
      </c>
      <c r="AD242" s="48">
        <v>46.3904</v>
      </c>
      <c r="AE242" s="48">
        <f t="shared" si="1195"/>
        <v>0</v>
      </c>
      <c r="AF242" s="48">
        <v>10.3658</v>
      </c>
      <c r="AG242" s="48">
        <f t="shared" si="1195"/>
        <v>-1.2122367292480729E-2</v>
      </c>
      <c r="AH242" s="48">
        <v>5.5511999999999997</v>
      </c>
      <c r="AI242" s="48">
        <f t="shared" si="1195"/>
        <v>0</v>
      </c>
      <c r="AJ242" s="48">
        <v>6.9688999999999997</v>
      </c>
      <c r="AK242" s="48">
        <f t="shared" si="1195"/>
        <v>0</v>
      </c>
      <c r="AL242" s="48">
        <v>12.1</v>
      </c>
      <c r="AM242" s="48">
        <f t="shared" si="1195"/>
        <v>1.6806722689075571E-2</v>
      </c>
      <c r="AN242" s="48"/>
      <c r="AO242" s="48" t="e">
        <f t="shared" si="1195"/>
        <v>#DIV/0!</v>
      </c>
      <c r="AP242" s="48"/>
      <c r="AQ242" s="48" t="e">
        <f t="shared" si="1195"/>
        <v>#DIV/0!</v>
      </c>
      <c r="AR242" s="48">
        <v>21.0029</v>
      </c>
      <c r="AS242" s="48">
        <f t="shared" si="1195"/>
        <v>2.080222144823507E-3</v>
      </c>
      <c r="AT242" s="48"/>
      <c r="AU242" s="48" t="e">
        <f t="shared" si="1195"/>
        <v>#DIV/0!</v>
      </c>
      <c r="AV242" s="48">
        <v>36.431100000000001</v>
      </c>
      <c r="AW242" s="48">
        <f t="shared" si="1195"/>
        <v>-9.1736382328303501E-3</v>
      </c>
      <c r="AX242" s="48">
        <v>74.530299999999997</v>
      </c>
      <c r="AY242" s="48">
        <f t="shared" si="1195"/>
        <v>2.0408079441728288E-2</v>
      </c>
    </row>
    <row r="243" spans="1:51" outlineLevel="1" x14ac:dyDescent="0.2">
      <c r="A243" s="136">
        <v>42570</v>
      </c>
      <c r="B243" s="48">
        <v>16.287099999999999</v>
      </c>
      <c r="C243" s="48">
        <f t="shared" si="960"/>
        <v>-3.2257872846108149E-2</v>
      </c>
      <c r="D243" s="48">
        <v>21.0566</v>
      </c>
      <c r="E243" s="48">
        <f t="shared" si="960"/>
        <v>-1.0711970156827122E-2</v>
      </c>
      <c r="F243" s="48">
        <v>60.377400000000002</v>
      </c>
      <c r="G243" s="48">
        <f t="shared" ref="G243:K243" si="1196">F243/F242-1</f>
        <v>0</v>
      </c>
      <c r="H243">
        <v>10.583</v>
      </c>
      <c r="I243" s="48">
        <f t="shared" si="955"/>
        <v>2.1436361706029361E-2</v>
      </c>
      <c r="J243" s="48">
        <v>14.7189</v>
      </c>
      <c r="K243" s="48">
        <f t="shared" si="1196"/>
        <v>1.4089455988535393E-2</v>
      </c>
      <c r="L243" s="48">
        <v>18.2486</v>
      </c>
      <c r="M243" s="48">
        <f t="shared" ref="M243:O243" si="1197">L243/L242-1</f>
        <v>-5.2114564821579279E-3</v>
      </c>
      <c r="N243" s="48">
        <v>7.2880000000000003</v>
      </c>
      <c r="O243" s="48">
        <f t="shared" si="1197"/>
        <v>0</v>
      </c>
      <c r="P243" s="48">
        <v>20.650600000000001</v>
      </c>
      <c r="Q243" s="48">
        <f t="shared" ref="Q243" si="1198">P243/P242-1</f>
        <v>-1.6432014326811295E-2</v>
      </c>
      <c r="R243" s="48">
        <v>9.5843000000000007</v>
      </c>
      <c r="S243" s="48">
        <f t="shared" ref="S243:U243" si="1199">R243/R242-1</f>
        <v>-4.3423608730429608E-3</v>
      </c>
      <c r="T243" s="48">
        <v>42.425699999999999</v>
      </c>
      <c r="U243" s="48">
        <f t="shared" si="1199"/>
        <v>-2.1739280814416007E-2</v>
      </c>
      <c r="V243" s="48"/>
      <c r="W243" s="48"/>
      <c r="X243" s="48">
        <v>6.0692000000000004</v>
      </c>
      <c r="Y243" s="48">
        <f t="shared" ref="Y243:AY243" si="1200">X243/X242-1</f>
        <v>-7.7007341039516675E-3</v>
      </c>
      <c r="Z243" s="48">
        <v>8.1212999999999997</v>
      </c>
      <c r="AA243" s="48">
        <f t="shared" si="1200"/>
        <v>0</v>
      </c>
      <c r="AB243" s="48">
        <v>32.093400000000003</v>
      </c>
      <c r="AC243" s="48">
        <f t="shared" si="1200"/>
        <v>-6.992704072476541E-3</v>
      </c>
      <c r="AD243" s="48">
        <v>47.460900000000002</v>
      </c>
      <c r="AE243" s="48">
        <f t="shared" si="1200"/>
        <v>2.3075895012761416E-2</v>
      </c>
      <c r="AF243" s="48">
        <v>10.6838</v>
      </c>
      <c r="AG243" s="48">
        <f t="shared" si="1200"/>
        <v>3.0677805861583307E-2</v>
      </c>
      <c r="AH243" s="48">
        <v>5.5511999999999997</v>
      </c>
      <c r="AI243" s="48">
        <f t="shared" si="1200"/>
        <v>0</v>
      </c>
      <c r="AJ243" s="48">
        <v>7.0705999999999998</v>
      </c>
      <c r="AK243" s="48">
        <f t="shared" si="1200"/>
        <v>1.4593407854898155E-2</v>
      </c>
      <c r="AL243" s="48">
        <v>11.6</v>
      </c>
      <c r="AM243" s="48">
        <f t="shared" si="1200"/>
        <v>-4.132231404958675E-2</v>
      </c>
      <c r="AN243" s="48"/>
      <c r="AO243" s="48" t="e">
        <f t="shared" si="1200"/>
        <v>#DIV/0!</v>
      </c>
      <c r="AP243" s="48"/>
      <c r="AQ243" s="48" t="e">
        <f t="shared" si="1200"/>
        <v>#DIV/0!</v>
      </c>
      <c r="AR243" s="48">
        <v>20.959299999999999</v>
      </c>
      <c r="AS243" s="48">
        <f t="shared" si="1200"/>
        <v>-2.0759038037605482E-3</v>
      </c>
      <c r="AT243" s="48"/>
      <c r="AU243" s="48" t="e">
        <f t="shared" si="1200"/>
        <v>#DIV/0!</v>
      </c>
      <c r="AV243" s="48">
        <v>35.081800000000001</v>
      </c>
      <c r="AW243" s="48">
        <f t="shared" si="1200"/>
        <v>-3.7037037037036979E-2</v>
      </c>
      <c r="AX243" s="48">
        <v>76.020899999999997</v>
      </c>
      <c r="AY243" s="48">
        <f t="shared" si="1200"/>
        <v>1.9999919495829133E-2</v>
      </c>
    </row>
    <row r="244" spans="1:51" outlineLevel="1" x14ac:dyDescent="0.2">
      <c r="A244" s="136">
        <v>42571</v>
      </c>
      <c r="B244" s="48">
        <v>16.015699999999999</v>
      </c>
      <c r="C244" s="48">
        <f t="shared" si="960"/>
        <v>-1.6663494421965797E-2</v>
      </c>
      <c r="D244" s="48">
        <v>21.1326</v>
      </c>
      <c r="E244" s="48">
        <f t="shared" si="960"/>
        <v>3.6093196432471775E-3</v>
      </c>
      <c r="F244" s="48">
        <v>58.018900000000002</v>
      </c>
      <c r="G244" s="48">
        <f t="shared" ref="G244:K244" si="1201">F244/F243-1</f>
        <v>-3.9062629394442272E-2</v>
      </c>
      <c r="H244">
        <v>10.509</v>
      </c>
      <c r="I244" s="48">
        <f t="shared" si="955"/>
        <v>-6.9923462156288307E-3</v>
      </c>
      <c r="J244" s="48">
        <v>14.582599999999999</v>
      </c>
      <c r="K244" s="48">
        <f t="shared" si="1201"/>
        <v>-9.2602028684208859E-3</v>
      </c>
      <c r="L244" s="48">
        <v>18.2486</v>
      </c>
      <c r="M244" s="48">
        <f t="shared" ref="M244:O244" si="1202">L244/L243-1</f>
        <v>0</v>
      </c>
      <c r="N244" s="48">
        <v>7.1261000000000001</v>
      </c>
      <c r="O244" s="48">
        <f t="shared" si="1202"/>
        <v>-2.2214599341383146E-2</v>
      </c>
      <c r="P244" s="48">
        <v>20.502800000000001</v>
      </c>
      <c r="Q244" s="48">
        <f t="shared" ref="Q244" si="1203">P244/P243-1</f>
        <v>-7.1571770311759098E-3</v>
      </c>
      <c r="R244" s="48">
        <v>9.5843000000000007</v>
      </c>
      <c r="S244" s="48">
        <f t="shared" ref="S244:U244" si="1204">R244/R243-1</f>
        <v>0</v>
      </c>
      <c r="T244" s="48">
        <v>42.111499999999999</v>
      </c>
      <c r="U244" s="48">
        <f t="shared" si="1204"/>
        <v>-7.4058884119766466E-3</v>
      </c>
      <c r="V244" s="48"/>
      <c r="W244" s="48"/>
      <c r="X244" s="48">
        <v>6.0692000000000004</v>
      </c>
      <c r="Y244" s="48">
        <f t="shared" ref="Y244:AY244" si="1205">X244/X243-1</f>
        <v>0</v>
      </c>
      <c r="Z244" s="48">
        <v>8.3072999999999997</v>
      </c>
      <c r="AA244" s="48">
        <f t="shared" si="1205"/>
        <v>2.2902737246500049E-2</v>
      </c>
      <c r="AB244" s="48">
        <v>32.319400000000002</v>
      </c>
      <c r="AC244" s="48">
        <f t="shared" si="1205"/>
        <v>7.0419463191808696E-3</v>
      </c>
      <c r="AD244" s="48">
        <v>47.104100000000003</v>
      </c>
      <c r="AE244" s="48">
        <f t="shared" si="1205"/>
        <v>-7.5177672568367271E-3</v>
      </c>
      <c r="AF244" s="48">
        <v>10.047800000000001</v>
      </c>
      <c r="AG244" s="48">
        <f t="shared" si="1205"/>
        <v>-5.9529380931878095E-2</v>
      </c>
      <c r="AH244" s="48">
        <v>5.4946000000000002</v>
      </c>
      <c r="AI244" s="48">
        <f t="shared" si="1205"/>
        <v>-1.0195993659028568E-2</v>
      </c>
      <c r="AJ244" s="48">
        <v>7.0705999999999998</v>
      </c>
      <c r="AK244" s="48">
        <f t="shared" si="1205"/>
        <v>0</v>
      </c>
      <c r="AL244" s="48">
        <v>11.2</v>
      </c>
      <c r="AM244" s="48">
        <f t="shared" si="1205"/>
        <v>-3.4482758620689724E-2</v>
      </c>
      <c r="AN244" s="48"/>
      <c r="AO244" s="48" t="e">
        <f t="shared" si="1205"/>
        <v>#DIV/0!</v>
      </c>
      <c r="AP244" s="48"/>
      <c r="AQ244" s="48" t="e">
        <f t="shared" si="1205"/>
        <v>#DIV/0!</v>
      </c>
      <c r="AR244" s="48">
        <v>20.828299999999999</v>
      </c>
      <c r="AS244" s="48">
        <f t="shared" si="1205"/>
        <v>-6.2502087378872861E-3</v>
      </c>
      <c r="AT244" s="48"/>
      <c r="AU244" s="48" t="e">
        <f t="shared" si="1205"/>
        <v>#DIV/0!</v>
      </c>
      <c r="AV244" s="48">
        <v>33.732500000000002</v>
      </c>
      <c r="AW244" s="48">
        <f t="shared" si="1205"/>
        <v>-3.8461538461538436E-2</v>
      </c>
      <c r="AX244" s="48">
        <v>78.505300000000005</v>
      </c>
      <c r="AY244" s="48">
        <f t="shared" si="1205"/>
        <v>3.2680486550409338E-2</v>
      </c>
    </row>
    <row r="245" spans="1:51" outlineLevel="1" x14ac:dyDescent="0.2">
      <c r="A245" s="136">
        <v>42572</v>
      </c>
      <c r="B245" s="48">
        <v>16.015699999999999</v>
      </c>
      <c r="C245" s="48">
        <f t="shared" si="960"/>
        <v>0</v>
      </c>
      <c r="D245" s="48">
        <v>21.208600000000001</v>
      </c>
      <c r="E245" s="48">
        <f t="shared" si="960"/>
        <v>3.5963393051494652E-3</v>
      </c>
      <c r="F245" s="48">
        <v>57.075499999999998</v>
      </c>
      <c r="G245" s="48">
        <f t="shared" ref="G245:K245" si="1206">F245/F244-1</f>
        <v>-1.6260218652887293E-2</v>
      </c>
      <c r="H245">
        <v>10.509</v>
      </c>
      <c r="I245" s="48">
        <f t="shared" si="955"/>
        <v>0</v>
      </c>
      <c r="J245" s="48">
        <v>14.31</v>
      </c>
      <c r="K245" s="48">
        <f t="shared" si="1206"/>
        <v>-1.869351144514686E-2</v>
      </c>
      <c r="L245" s="48">
        <v>18.200900000000001</v>
      </c>
      <c r="M245" s="48">
        <f t="shared" ref="M245:O245" si="1207">L245/L244-1</f>
        <v>-2.6138991484278007E-3</v>
      </c>
      <c r="N245" s="48">
        <v>6.9641000000000002</v>
      </c>
      <c r="O245" s="48">
        <f t="shared" si="1207"/>
        <v>-2.2733332397805284E-2</v>
      </c>
      <c r="P245" s="48">
        <v>20.502800000000001</v>
      </c>
      <c r="Q245" s="48">
        <f t="shared" ref="Q245" si="1208">P245/P244-1</f>
        <v>0</v>
      </c>
      <c r="R245" s="48">
        <v>9.5843000000000007</v>
      </c>
      <c r="S245" s="48">
        <f t="shared" ref="S245:U245" si="1209">R245/R244-1</f>
        <v>0</v>
      </c>
      <c r="T245" s="48">
        <v>42.425699999999999</v>
      </c>
      <c r="U245" s="48">
        <f t="shared" si="1209"/>
        <v>7.4611448179238149E-3</v>
      </c>
      <c r="V245" s="48"/>
      <c r="W245" s="48"/>
      <c r="X245" s="48">
        <v>6.1162999999999998</v>
      </c>
      <c r="Y245" s="48">
        <f t="shared" ref="Y245:AY245" si="1210">X245/X244-1</f>
        <v>7.7604956172148132E-3</v>
      </c>
      <c r="Z245" s="48">
        <v>8.2453000000000003</v>
      </c>
      <c r="AA245" s="48">
        <f t="shared" si="1210"/>
        <v>-7.4633153973010513E-3</v>
      </c>
      <c r="AB245" s="48">
        <v>31.641400000000001</v>
      </c>
      <c r="AC245" s="48">
        <f t="shared" si="1210"/>
        <v>-2.0978112217429845E-2</v>
      </c>
      <c r="AD245" s="48">
        <v>48.531500000000001</v>
      </c>
      <c r="AE245" s="48">
        <f t="shared" si="1210"/>
        <v>3.030309463507419E-2</v>
      </c>
      <c r="AF245" s="48">
        <v>10.493</v>
      </c>
      <c r="AG245" s="48">
        <f t="shared" si="1210"/>
        <v>4.4308206771631609E-2</v>
      </c>
      <c r="AH245" s="48">
        <v>5.2679999999999998</v>
      </c>
      <c r="AI245" s="48">
        <f t="shared" si="1210"/>
        <v>-4.1240490663560614E-2</v>
      </c>
      <c r="AJ245" s="48">
        <v>6.9688999999999997</v>
      </c>
      <c r="AK245" s="48">
        <f t="shared" si="1210"/>
        <v>-1.4383503521624763E-2</v>
      </c>
      <c r="AL245" s="48">
        <v>11.3</v>
      </c>
      <c r="AM245" s="48">
        <f t="shared" si="1210"/>
        <v>8.9285714285716189E-3</v>
      </c>
      <c r="AN245" s="48"/>
      <c r="AO245" s="48" t="e">
        <f t="shared" si="1210"/>
        <v>#DIV/0!</v>
      </c>
      <c r="AP245" s="48"/>
      <c r="AQ245" s="48" t="e">
        <f t="shared" si="1210"/>
        <v>#DIV/0!</v>
      </c>
      <c r="AR245" s="48">
        <v>21.090299999999999</v>
      </c>
      <c r="AS245" s="48">
        <f t="shared" si="1210"/>
        <v>1.2579039095845568E-2</v>
      </c>
      <c r="AT245" s="48"/>
      <c r="AU245" s="48" t="e">
        <f t="shared" si="1210"/>
        <v>#DIV/0!</v>
      </c>
      <c r="AV245" s="48">
        <v>34.069800000000001</v>
      </c>
      <c r="AW245" s="48">
        <f t="shared" si="1210"/>
        <v>9.9992588749722167E-3</v>
      </c>
      <c r="AX245" s="48">
        <v>78.008399999999995</v>
      </c>
      <c r="AY245" s="48">
        <f t="shared" si="1210"/>
        <v>-6.3295089630892587E-3</v>
      </c>
    </row>
    <row r="246" spans="1:51" outlineLevel="1" x14ac:dyDescent="0.2">
      <c r="A246" s="136">
        <v>42573</v>
      </c>
      <c r="B246" s="48">
        <v>16.015699999999999</v>
      </c>
      <c r="C246" s="48">
        <f t="shared" si="960"/>
        <v>0</v>
      </c>
      <c r="D246" s="48">
        <v>21.1326</v>
      </c>
      <c r="E246" s="48">
        <f t="shared" si="960"/>
        <v>-3.5834519958884981E-3</v>
      </c>
      <c r="F246" s="48">
        <v>56.6038</v>
      </c>
      <c r="G246" s="48">
        <f t="shared" ref="G246:K246" si="1211">F246/F245-1</f>
        <v>-8.2644917696734765E-3</v>
      </c>
      <c r="H246">
        <v>10.509</v>
      </c>
      <c r="I246" s="48">
        <f t="shared" si="955"/>
        <v>0</v>
      </c>
      <c r="J246" s="48">
        <v>14.105600000000001</v>
      </c>
      <c r="K246" s="48">
        <f t="shared" si="1211"/>
        <v>-1.4283717679944075E-2</v>
      </c>
      <c r="L246" s="48">
        <v>17.914200000000001</v>
      </c>
      <c r="M246" s="48">
        <f t="shared" ref="M246:O246" si="1212">L246/L245-1</f>
        <v>-1.5751968309259401E-2</v>
      </c>
      <c r="N246" s="48">
        <v>7.1261000000000001</v>
      </c>
      <c r="O246" s="48">
        <f t="shared" si="1212"/>
        <v>2.3262158785772646E-2</v>
      </c>
      <c r="P246" s="48">
        <v>20.354900000000001</v>
      </c>
      <c r="Q246" s="48">
        <f t="shared" ref="Q246" si="1213">P246/P245-1</f>
        <v>-7.213648867471778E-3</v>
      </c>
      <c r="R246" s="48">
        <v>9.5843000000000007</v>
      </c>
      <c r="S246" s="48">
        <f t="shared" ref="S246:U246" si="1214">R246/R245-1</f>
        <v>0</v>
      </c>
      <c r="T246" s="48">
        <v>42.111499999999999</v>
      </c>
      <c r="U246" s="48">
        <f t="shared" si="1214"/>
        <v>-7.4058884119766466E-3</v>
      </c>
      <c r="V246" s="48"/>
      <c r="W246" s="48"/>
      <c r="X246" s="48">
        <v>6.1162999999999998</v>
      </c>
      <c r="Y246" s="48">
        <f t="shared" ref="Y246:AY246" si="1215">X246/X245-1</f>
        <v>0</v>
      </c>
      <c r="Z246" s="48">
        <v>8.2453000000000003</v>
      </c>
      <c r="AA246" s="48">
        <f t="shared" si="1215"/>
        <v>0</v>
      </c>
      <c r="AB246" s="48">
        <v>30.9633</v>
      </c>
      <c r="AC246" s="48">
        <f t="shared" si="1215"/>
        <v>-2.1430783720063018E-2</v>
      </c>
      <c r="AD246" s="48">
        <v>45.319800000000001</v>
      </c>
      <c r="AE246" s="48">
        <f t="shared" si="1215"/>
        <v>-6.6177637204702155E-2</v>
      </c>
      <c r="AF246" s="48">
        <v>10.302199999999999</v>
      </c>
      <c r="AG246" s="48">
        <f t="shared" si="1215"/>
        <v>-1.8183550938721149E-2</v>
      </c>
      <c r="AH246" s="48">
        <v>5.1547000000000001</v>
      </c>
      <c r="AI246" s="48">
        <f t="shared" si="1215"/>
        <v>-2.1507213363705313E-2</v>
      </c>
      <c r="AJ246" s="48">
        <v>7.4267000000000003</v>
      </c>
      <c r="AK246" s="48">
        <f t="shared" si="1215"/>
        <v>6.5691859547417852E-2</v>
      </c>
      <c r="AL246" s="48">
        <v>11.1</v>
      </c>
      <c r="AM246" s="48">
        <f t="shared" si="1215"/>
        <v>-1.7699115044247926E-2</v>
      </c>
      <c r="AN246" s="48"/>
      <c r="AO246" s="48" t="e">
        <f t="shared" si="1215"/>
        <v>#DIV/0!</v>
      </c>
      <c r="AP246" s="48"/>
      <c r="AQ246" s="48" t="e">
        <f t="shared" si="1215"/>
        <v>#DIV/0!</v>
      </c>
      <c r="AR246" s="48">
        <v>21.6143</v>
      </c>
      <c r="AS246" s="48">
        <f t="shared" si="1215"/>
        <v>2.4845545108414857E-2</v>
      </c>
      <c r="AT246" s="48"/>
      <c r="AU246" s="48" t="e">
        <f t="shared" si="1215"/>
        <v>#DIV/0!</v>
      </c>
      <c r="AV246" s="48">
        <v>33.732500000000002</v>
      </c>
      <c r="AW246" s="48">
        <f t="shared" si="1215"/>
        <v>-9.9002635765399472E-3</v>
      </c>
      <c r="AX246" s="48">
        <v>77.511499999999998</v>
      </c>
      <c r="AY246" s="48">
        <f t="shared" si="1215"/>
        <v>-6.3698268391608748E-3</v>
      </c>
    </row>
    <row r="247" spans="1:51" outlineLevel="1" x14ac:dyDescent="0.2">
      <c r="A247" s="136">
        <v>42576</v>
      </c>
      <c r="B247" s="48">
        <v>15.9252</v>
      </c>
      <c r="C247" s="48">
        <f t="shared" si="960"/>
        <v>-5.6507052454778384E-3</v>
      </c>
      <c r="D247" s="48">
        <v>20.904599999999999</v>
      </c>
      <c r="E247" s="48">
        <f t="shared" si="960"/>
        <v>-1.0789017915448285E-2</v>
      </c>
      <c r="F247" s="48">
        <v>55.660400000000003</v>
      </c>
      <c r="G247" s="48">
        <f t="shared" ref="G247:K247" si="1216">F247/F246-1</f>
        <v>-1.6666725555528061E-2</v>
      </c>
      <c r="H247">
        <v>10.212899999999999</v>
      </c>
      <c r="I247" s="48">
        <f t="shared" si="955"/>
        <v>-2.8175849272052633E-2</v>
      </c>
      <c r="J247" s="48">
        <v>13.1516</v>
      </c>
      <c r="K247" s="48">
        <f t="shared" si="1216"/>
        <v>-6.7632713248638843E-2</v>
      </c>
      <c r="L247" s="48">
        <v>18.200900000000001</v>
      </c>
      <c r="M247" s="48">
        <f t="shared" ref="M247:O247" si="1217">L247/L246-1</f>
        <v>1.6004063815297398E-2</v>
      </c>
      <c r="N247" s="48">
        <v>7.2880000000000003</v>
      </c>
      <c r="O247" s="48">
        <f t="shared" si="1217"/>
        <v>2.2719299476572141E-2</v>
      </c>
      <c r="P247" s="48">
        <v>20.2563</v>
      </c>
      <c r="Q247" s="48">
        <f t="shared" ref="Q247" si="1218">P247/P246-1</f>
        <v>-4.8440424664332182E-3</v>
      </c>
      <c r="R247" s="48">
        <v>9.6260999999999992</v>
      </c>
      <c r="S247" s="48">
        <f t="shared" ref="S247:U247" si="1219">R247/R246-1</f>
        <v>4.3612992080797053E-3</v>
      </c>
      <c r="T247" s="48">
        <v>42.111499999999999</v>
      </c>
      <c r="U247" s="48">
        <f t="shared" si="1219"/>
        <v>0</v>
      </c>
      <c r="V247" s="48"/>
      <c r="W247" s="48"/>
      <c r="X247" s="48">
        <v>6.0692000000000004</v>
      </c>
      <c r="Y247" s="48">
        <f t="shared" ref="Y247:AY247" si="1220">X247/X246-1</f>
        <v>-7.7007341039516675E-3</v>
      </c>
      <c r="Z247" s="48">
        <v>8.1212999999999997</v>
      </c>
      <c r="AA247" s="48">
        <f t="shared" si="1220"/>
        <v>-1.5038870629328294E-2</v>
      </c>
      <c r="AB247" s="48">
        <v>30.285299999999999</v>
      </c>
      <c r="AC247" s="48">
        <f t="shared" si="1220"/>
        <v>-2.1896890835279237E-2</v>
      </c>
      <c r="AD247" s="48">
        <v>45.319800000000001</v>
      </c>
      <c r="AE247" s="48">
        <f t="shared" si="1220"/>
        <v>0</v>
      </c>
      <c r="AF247" s="48">
        <v>10.3658</v>
      </c>
      <c r="AG247" s="48">
        <f t="shared" si="1220"/>
        <v>6.1734386829999099E-3</v>
      </c>
      <c r="AH247" s="48">
        <v>5.2112999999999996</v>
      </c>
      <c r="AI247" s="48">
        <f t="shared" si="1220"/>
        <v>1.0980270432808803E-2</v>
      </c>
      <c r="AJ247" s="48">
        <v>7.9353999999999996</v>
      </c>
      <c r="AK247" s="48">
        <f t="shared" si="1220"/>
        <v>6.8496101902594697E-2</v>
      </c>
      <c r="AL247" s="48">
        <v>11</v>
      </c>
      <c r="AM247" s="48">
        <f t="shared" si="1220"/>
        <v>-9.009009009009028E-3</v>
      </c>
      <c r="AN247" s="48"/>
      <c r="AO247" s="48" t="e">
        <f t="shared" si="1220"/>
        <v>#DIV/0!</v>
      </c>
      <c r="AP247" s="48"/>
      <c r="AQ247" s="48" t="e">
        <f t="shared" si="1220"/>
        <v>#DIV/0!</v>
      </c>
      <c r="AR247" s="48">
        <v>21.6143</v>
      </c>
      <c r="AS247" s="48">
        <f t="shared" si="1220"/>
        <v>0</v>
      </c>
      <c r="AT247" s="48"/>
      <c r="AU247" s="48" t="e">
        <f t="shared" si="1220"/>
        <v>#DIV/0!</v>
      </c>
      <c r="AV247" s="48">
        <v>34.069800000000001</v>
      </c>
      <c r="AW247" s="48">
        <f t="shared" si="1220"/>
        <v>9.9992588749722167E-3</v>
      </c>
      <c r="AX247" s="48">
        <v>76.517799999999994</v>
      </c>
      <c r="AY247" s="48">
        <f t="shared" si="1220"/>
        <v>-1.282003315637037E-2</v>
      </c>
    </row>
    <row r="248" spans="1:51" outlineLevel="1" x14ac:dyDescent="0.2">
      <c r="A248" s="136">
        <v>42577</v>
      </c>
      <c r="B248" s="48">
        <v>15.8347</v>
      </c>
      <c r="C248" s="48">
        <f t="shared" si="960"/>
        <v>-5.6828171702710817E-3</v>
      </c>
      <c r="D248" s="48">
        <v>20.904599999999999</v>
      </c>
      <c r="E248" s="48">
        <f t="shared" si="960"/>
        <v>0</v>
      </c>
      <c r="F248" s="48">
        <v>55.660400000000003</v>
      </c>
      <c r="G248" s="48">
        <f t="shared" ref="G248:K248" si="1221">F248/F247-1</f>
        <v>0</v>
      </c>
      <c r="H248">
        <v>10.286899999999999</v>
      </c>
      <c r="I248" s="48">
        <f t="shared" si="955"/>
        <v>7.2457382330191056E-3</v>
      </c>
      <c r="J248" s="48">
        <v>13.356</v>
      </c>
      <c r="K248" s="48">
        <f t="shared" si="1221"/>
        <v>1.5541835213966237E-2</v>
      </c>
      <c r="L248" s="48">
        <v>18.344200000000001</v>
      </c>
      <c r="M248" s="48">
        <f t="shared" ref="M248:O248" si="1222">L248/L247-1</f>
        <v>7.8732370377287975E-3</v>
      </c>
      <c r="N248" s="48">
        <v>7.2880000000000003</v>
      </c>
      <c r="O248" s="48">
        <f t="shared" si="1222"/>
        <v>0</v>
      </c>
      <c r="P248" s="48">
        <v>20.157800000000002</v>
      </c>
      <c r="Q248" s="48">
        <f t="shared" ref="Q248" si="1223">P248/P247-1</f>
        <v>-4.8626846956254521E-3</v>
      </c>
      <c r="R248" s="48">
        <v>9.5424000000000007</v>
      </c>
      <c r="S248" s="48">
        <f t="shared" ref="S248:U248" si="1224">R248/R247-1</f>
        <v>-8.6951101692273047E-3</v>
      </c>
      <c r="T248" s="48">
        <v>41.797199999999997</v>
      </c>
      <c r="U248" s="48">
        <f t="shared" si="1224"/>
        <v>-7.4635194661791804E-3</v>
      </c>
      <c r="V248" s="48"/>
      <c r="W248" s="48"/>
      <c r="X248" s="48">
        <v>6.0221999999999998</v>
      </c>
      <c r="Y248" s="48">
        <f t="shared" ref="Y248:AY248" si="1225">X248/X247-1</f>
        <v>-7.7440189810848992E-3</v>
      </c>
      <c r="Z248" s="48">
        <v>8.1212999999999997</v>
      </c>
      <c r="AA248" s="48">
        <f t="shared" si="1225"/>
        <v>0</v>
      </c>
      <c r="AB248" s="48">
        <v>28.4772</v>
      </c>
      <c r="AC248" s="48">
        <f t="shared" si="1225"/>
        <v>-5.970223177581202E-2</v>
      </c>
      <c r="AD248" s="48">
        <v>45.676699999999997</v>
      </c>
      <c r="AE248" s="48">
        <f t="shared" si="1225"/>
        <v>7.8751450800753631E-3</v>
      </c>
      <c r="AF248" s="48">
        <v>10.3658</v>
      </c>
      <c r="AG248" s="48">
        <f t="shared" si="1225"/>
        <v>0</v>
      </c>
      <c r="AH248" s="48">
        <v>5.1547000000000001</v>
      </c>
      <c r="AI248" s="48">
        <f t="shared" si="1225"/>
        <v>-1.0861013566672351E-2</v>
      </c>
      <c r="AJ248" s="48">
        <v>8.2914999999999992</v>
      </c>
      <c r="AK248" s="48">
        <f t="shared" si="1225"/>
        <v>4.4874864531088576E-2</v>
      </c>
      <c r="AL248" s="48">
        <v>11.2</v>
      </c>
      <c r="AM248" s="48">
        <f t="shared" si="1225"/>
        <v>1.8181818181818077E-2</v>
      </c>
      <c r="AN248" s="48"/>
      <c r="AO248" s="48" t="e">
        <f t="shared" si="1225"/>
        <v>#DIV/0!</v>
      </c>
      <c r="AP248" s="48"/>
      <c r="AQ248" s="48" t="e">
        <f t="shared" si="1225"/>
        <v>#DIV/0!</v>
      </c>
      <c r="AR248" s="48">
        <v>22.924199999999999</v>
      </c>
      <c r="AS248" s="48">
        <f t="shared" si="1225"/>
        <v>6.0603396825249956E-2</v>
      </c>
      <c r="AT248" s="48"/>
      <c r="AU248" s="48" t="e">
        <f t="shared" si="1225"/>
        <v>#DIV/0!</v>
      </c>
      <c r="AV248" s="48">
        <v>34.069800000000001</v>
      </c>
      <c r="AW248" s="48">
        <f t="shared" si="1225"/>
        <v>0</v>
      </c>
      <c r="AX248" s="48">
        <v>78.008399999999995</v>
      </c>
      <c r="AY248" s="48">
        <f t="shared" si="1225"/>
        <v>1.9480434617827447E-2</v>
      </c>
    </row>
    <row r="249" spans="1:51" outlineLevel="1" x14ac:dyDescent="0.2">
      <c r="A249" s="136">
        <v>42578</v>
      </c>
      <c r="B249" s="48">
        <v>16.015699999999999</v>
      </c>
      <c r="C249" s="48">
        <f t="shared" si="960"/>
        <v>1.1430592306769238E-2</v>
      </c>
      <c r="D249" s="48">
        <v>21.1326</v>
      </c>
      <c r="E249" s="48">
        <f t="shared" si="960"/>
        <v>1.0906690393502005E-2</v>
      </c>
      <c r="F249" s="48">
        <v>56.6038</v>
      </c>
      <c r="G249" s="48">
        <f t="shared" ref="G249:K249" si="1226">F249/F248-1</f>
        <v>1.6949213444387601E-2</v>
      </c>
      <c r="H249">
        <v>10.509</v>
      </c>
      <c r="I249" s="48">
        <f t="shared" si="955"/>
        <v>2.1590566643012066E-2</v>
      </c>
      <c r="J249" s="48">
        <v>13.2879</v>
      </c>
      <c r="K249" s="48">
        <f t="shared" si="1226"/>
        <v>-5.0988319856244413E-3</v>
      </c>
      <c r="L249" s="48">
        <v>18.3919</v>
      </c>
      <c r="M249" s="48">
        <f t="shared" ref="M249:O249" si="1227">L249/L248-1</f>
        <v>2.6002769267670089E-3</v>
      </c>
      <c r="N249" s="48">
        <v>7.0450999999999997</v>
      </c>
      <c r="O249" s="48">
        <f t="shared" si="1227"/>
        <v>-3.3328759604829949E-2</v>
      </c>
      <c r="P249" s="48">
        <v>20.354900000000001</v>
      </c>
      <c r="Q249" s="48">
        <f t="shared" ref="Q249" si="1228">P249/P248-1</f>
        <v>9.7778527418665995E-3</v>
      </c>
      <c r="R249" s="48">
        <v>9.5843000000000007</v>
      </c>
      <c r="S249" s="48">
        <f t="shared" ref="S249:U249" si="1229">R249/R248-1</f>
        <v>4.3909289067740609E-3</v>
      </c>
      <c r="T249" s="48">
        <v>41.482900000000001</v>
      </c>
      <c r="U249" s="48">
        <f t="shared" si="1229"/>
        <v>-7.5196424640884274E-3</v>
      </c>
      <c r="V249" s="48"/>
      <c r="W249" s="48"/>
      <c r="X249" s="48">
        <v>5.9280999999999997</v>
      </c>
      <c r="Y249" s="48">
        <f t="shared" ref="Y249:AY249" si="1230">X249/X248-1</f>
        <v>-1.5625518913353953E-2</v>
      </c>
      <c r="Z249" s="48">
        <v>8.1212999999999997</v>
      </c>
      <c r="AA249" s="48">
        <f t="shared" si="1230"/>
        <v>0</v>
      </c>
      <c r="AB249" s="48">
        <v>29.833300000000001</v>
      </c>
      <c r="AC249" s="48">
        <f t="shared" si="1230"/>
        <v>4.7620552582416931E-2</v>
      </c>
      <c r="AD249" s="48">
        <v>45.676699999999997</v>
      </c>
      <c r="AE249" s="48">
        <f t="shared" si="1230"/>
        <v>0</v>
      </c>
      <c r="AF249" s="48">
        <v>10.3658</v>
      </c>
      <c r="AG249" s="48">
        <f t="shared" si="1230"/>
        <v>0</v>
      </c>
      <c r="AH249" s="48">
        <v>5.3813000000000004</v>
      </c>
      <c r="AI249" s="48">
        <f t="shared" si="1230"/>
        <v>4.3959881273401002E-2</v>
      </c>
      <c r="AJ249" s="48">
        <v>8.1897000000000002</v>
      </c>
      <c r="AK249" s="48">
        <f t="shared" si="1230"/>
        <v>-1.2277633721280656E-2</v>
      </c>
      <c r="AL249" s="48">
        <v>11.2</v>
      </c>
      <c r="AM249" s="48">
        <f t="shared" si="1230"/>
        <v>0</v>
      </c>
      <c r="AN249" s="48"/>
      <c r="AO249" s="48" t="e">
        <f t="shared" si="1230"/>
        <v>#DIV/0!</v>
      </c>
      <c r="AP249" s="48"/>
      <c r="AQ249" s="48" t="e">
        <f t="shared" si="1230"/>
        <v>#DIV/0!</v>
      </c>
      <c r="AR249" s="48">
        <v>23.142499999999998</v>
      </c>
      <c r="AS249" s="48">
        <f t="shared" si="1230"/>
        <v>9.5226878146237315E-3</v>
      </c>
      <c r="AT249" s="48"/>
      <c r="AU249" s="48" t="e">
        <f t="shared" si="1230"/>
        <v>#DIV/0!</v>
      </c>
      <c r="AV249" s="48">
        <v>34.407200000000003</v>
      </c>
      <c r="AW249" s="48">
        <f t="shared" si="1230"/>
        <v>9.9031987273185962E-3</v>
      </c>
      <c r="AX249" s="48">
        <v>78.505300000000005</v>
      </c>
      <c r="AY249" s="48">
        <f t="shared" si="1230"/>
        <v>6.3698268391609858E-3</v>
      </c>
    </row>
    <row r="250" spans="1:51" outlineLevel="1" x14ac:dyDescent="0.2">
      <c r="A250" s="136">
        <v>42579</v>
      </c>
      <c r="B250" s="48">
        <v>15.9252</v>
      </c>
      <c r="C250" s="48">
        <f t="shared" si="960"/>
        <v>-5.6507052454778384E-3</v>
      </c>
      <c r="D250" s="48">
        <v>21.208600000000001</v>
      </c>
      <c r="E250" s="48">
        <f t="shared" si="960"/>
        <v>3.5963393051494652E-3</v>
      </c>
      <c r="F250" s="48">
        <v>56.132100000000001</v>
      </c>
      <c r="G250" s="48">
        <f t="shared" ref="G250:K250" si="1231">F250/F249-1</f>
        <v>-8.3333627777639752E-3</v>
      </c>
      <c r="H250">
        <v>10.286899999999999</v>
      </c>
      <c r="I250" s="48">
        <f t="shared" si="955"/>
        <v>-2.1134265867351898E-2</v>
      </c>
      <c r="J250" s="48">
        <v>13.083399999999999</v>
      </c>
      <c r="K250" s="48">
        <f t="shared" si="1231"/>
        <v>-1.5389941224723369E-2</v>
      </c>
      <c r="L250" s="48">
        <v>18.344200000000001</v>
      </c>
      <c r="M250" s="48">
        <f t="shared" ref="M250:O250" si="1232">L250/L249-1</f>
        <v>-2.5935330226892761E-3</v>
      </c>
      <c r="N250" s="48">
        <v>7.0450999999999997</v>
      </c>
      <c r="O250" s="48">
        <f t="shared" si="1232"/>
        <v>0</v>
      </c>
      <c r="P250" s="48">
        <v>20.354900000000001</v>
      </c>
      <c r="Q250" s="48">
        <f t="shared" ref="Q250" si="1233">P250/P249-1</f>
        <v>0</v>
      </c>
      <c r="R250" s="48">
        <v>9.5424000000000007</v>
      </c>
      <c r="S250" s="48">
        <f t="shared" ref="S250:U250" si="1234">R250/R249-1</f>
        <v>-4.3717329382427783E-3</v>
      </c>
      <c r="T250" s="48">
        <v>41.482900000000001</v>
      </c>
      <c r="U250" s="48">
        <f t="shared" si="1234"/>
        <v>0</v>
      </c>
      <c r="V250" s="48"/>
      <c r="W250" s="48"/>
      <c r="X250" s="48">
        <v>6.0221999999999998</v>
      </c>
      <c r="Y250" s="48">
        <f t="shared" ref="Y250:AY250" si="1235">X250/X249-1</f>
        <v>1.5873551390833462E-2</v>
      </c>
      <c r="Z250" s="48">
        <v>8.1212999999999997</v>
      </c>
      <c r="AA250" s="48">
        <f t="shared" si="1235"/>
        <v>0</v>
      </c>
      <c r="AB250" s="48">
        <v>29.3813</v>
      </c>
      <c r="AC250" s="48">
        <f t="shared" si="1235"/>
        <v>-1.5150854917156398E-2</v>
      </c>
      <c r="AD250" s="48">
        <v>44.963000000000001</v>
      </c>
      <c r="AE250" s="48">
        <f t="shared" si="1235"/>
        <v>-1.5625034207812694E-2</v>
      </c>
      <c r="AF250" s="48">
        <v>10.6838</v>
      </c>
      <c r="AG250" s="48">
        <f t="shared" si="1235"/>
        <v>3.0677805861583307E-2</v>
      </c>
      <c r="AH250" s="48">
        <v>5.3246000000000002</v>
      </c>
      <c r="AI250" s="48">
        <f t="shared" si="1235"/>
        <v>-1.0536487465854005E-2</v>
      </c>
      <c r="AJ250" s="48">
        <v>8.0879999999999992</v>
      </c>
      <c r="AK250" s="48">
        <f t="shared" si="1235"/>
        <v>-1.2418037290743422E-2</v>
      </c>
      <c r="AL250" s="48">
        <v>11.2</v>
      </c>
      <c r="AM250" s="48">
        <f t="shared" si="1235"/>
        <v>0</v>
      </c>
      <c r="AN250" s="48"/>
      <c r="AO250" s="48" t="e">
        <f t="shared" si="1235"/>
        <v>#DIV/0!</v>
      </c>
      <c r="AP250" s="48"/>
      <c r="AQ250" s="48" t="e">
        <f t="shared" si="1235"/>
        <v>#DIV/0!</v>
      </c>
      <c r="AR250" s="48">
        <v>23.797499999999999</v>
      </c>
      <c r="AS250" s="48">
        <f t="shared" si="1235"/>
        <v>2.8302905909041831E-2</v>
      </c>
      <c r="AT250" s="48"/>
      <c r="AU250" s="48" t="e">
        <f t="shared" si="1235"/>
        <v>#DIV/0!</v>
      </c>
      <c r="AV250" s="48">
        <v>35.4191</v>
      </c>
      <c r="AW250" s="48">
        <f t="shared" si="1235"/>
        <v>2.9409542188844062E-2</v>
      </c>
      <c r="AX250" s="48">
        <v>79.498999999999995</v>
      </c>
      <c r="AY250" s="48">
        <f t="shared" si="1235"/>
        <v>1.2657744126829629E-2</v>
      </c>
    </row>
    <row r="251" spans="1:51" outlineLevel="1" x14ac:dyDescent="0.2">
      <c r="A251" s="136">
        <v>42580</v>
      </c>
      <c r="B251" s="48">
        <v>15.9252</v>
      </c>
      <c r="C251" s="48">
        <f t="shared" si="960"/>
        <v>0</v>
      </c>
      <c r="D251" s="48">
        <v>21.0566</v>
      </c>
      <c r="E251" s="48">
        <f t="shared" si="960"/>
        <v>-7.1669039917769961E-3</v>
      </c>
      <c r="F251" s="48">
        <v>55.660400000000003</v>
      </c>
      <c r="G251" s="48">
        <f t="shared" ref="G251:K251" si="1236">F251/F250-1</f>
        <v>-8.4033912859130533E-3</v>
      </c>
      <c r="H251">
        <v>10.434900000000001</v>
      </c>
      <c r="I251" s="48">
        <f t="shared" si="955"/>
        <v>1.4387230360944692E-2</v>
      </c>
      <c r="J251" s="48">
        <v>13.1516</v>
      </c>
      <c r="K251" s="48">
        <f t="shared" si="1236"/>
        <v>5.2127122919118918E-3</v>
      </c>
      <c r="L251" s="48">
        <v>18.3919</v>
      </c>
      <c r="M251" s="48">
        <f t="shared" ref="M251:O251" si="1237">L251/L250-1</f>
        <v>2.6002769267670089E-3</v>
      </c>
      <c r="N251" s="48">
        <v>7.0450999999999997</v>
      </c>
      <c r="O251" s="48">
        <f t="shared" si="1237"/>
        <v>0</v>
      </c>
      <c r="P251" s="48">
        <v>20.207000000000001</v>
      </c>
      <c r="Q251" s="48">
        <f t="shared" ref="Q251" si="1238">P251/P250-1</f>
        <v>-7.2660636996496608E-3</v>
      </c>
      <c r="R251" s="48">
        <v>9.7097999999999995</v>
      </c>
      <c r="S251" s="48">
        <f t="shared" ref="S251:U251" si="1239">R251/R250-1</f>
        <v>1.7542756539235205E-2</v>
      </c>
      <c r="T251" s="48">
        <v>40.225900000000003</v>
      </c>
      <c r="U251" s="48">
        <f t="shared" si="1239"/>
        <v>-3.0301642363479875E-2</v>
      </c>
      <c r="V251" s="48"/>
      <c r="W251" s="48"/>
      <c r="X251" s="48">
        <v>6.0221999999999998</v>
      </c>
      <c r="Y251" s="48">
        <f t="shared" ref="Y251:AY251" si="1240">X251/X250-1</f>
        <v>0</v>
      </c>
      <c r="Z251" s="48">
        <v>8.0593000000000004</v>
      </c>
      <c r="AA251" s="48">
        <f t="shared" si="1240"/>
        <v>-7.6342457488332016E-3</v>
      </c>
      <c r="AB251" s="48">
        <v>28.929200000000002</v>
      </c>
      <c r="AC251" s="48">
        <f t="shared" si="1240"/>
        <v>-1.538733820491256E-2</v>
      </c>
      <c r="AD251" s="48">
        <v>44.249299999999998</v>
      </c>
      <c r="AE251" s="48">
        <f t="shared" si="1240"/>
        <v>-1.5873051175410935E-2</v>
      </c>
      <c r="AF251" s="48">
        <v>10.6838</v>
      </c>
      <c r="AG251" s="48">
        <f t="shared" si="1240"/>
        <v>0</v>
      </c>
      <c r="AH251" s="48">
        <v>5.2112999999999996</v>
      </c>
      <c r="AI251" s="48">
        <f t="shared" si="1240"/>
        <v>-2.1278593697179216E-2</v>
      </c>
      <c r="AJ251" s="48">
        <v>8.0879999999999992</v>
      </c>
      <c r="AK251" s="48">
        <f t="shared" si="1240"/>
        <v>0</v>
      </c>
      <c r="AL251" s="48">
        <v>11.3</v>
      </c>
      <c r="AM251" s="48">
        <f t="shared" si="1240"/>
        <v>8.9285714285716189E-3</v>
      </c>
      <c r="AN251" s="48"/>
      <c r="AO251" s="48" t="e">
        <f t="shared" si="1240"/>
        <v>#DIV/0!</v>
      </c>
      <c r="AP251" s="48"/>
      <c r="AQ251" s="48" t="e">
        <f t="shared" si="1240"/>
        <v>#DIV/0!</v>
      </c>
      <c r="AR251" s="48">
        <v>22.924199999999999</v>
      </c>
      <c r="AS251" s="48">
        <f t="shared" si="1240"/>
        <v>-3.6697132051686121E-2</v>
      </c>
      <c r="AT251" s="48"/>
      <c r="AU251" s="48" t="e">
        <f t="shared" si="1240"/>
        <v>#DIV/0!</v>
      </c>
      <c r="AV251" s="48">
        <v>34.407200000000003</v>
      </c>
      <c r="AW251" s="48">
        <f t="shared" si="1240"/>
        <v>-2.8569331236536155E-2</v>
      </c>
      <c r="AX251" s="48">
        <v>78.505300000000005</v>
      </c>
      <c r="AY251" s="48">
        <f t="shared" si="1240"/>
        <v>-1.2499528295953244E-2</v>
      </c>
    </row>
    <row r="252" spans="1:51" outlineLevel="1" x14ac:dyDescent="0.2">
      <c r="A252" s="136">
        <v>42583</v>
      </c>
      <c r="B252" s="48">
        <v>15.9252</v>
      </c>
      <c r="C252" s="48">
        <f t="shared" si="960"/>
        <v>0</v>
      </c>
      <c r="D252" s="48">
        <v>20.904599999999999</v>
      </c>
      <c r="E252" s="48">
        <f t="shared" si="960"/>
        <v>-7.218639286494577E-3</v>
      </c>
      <c r="F252" s="48">
        <v>55.188699999999997</v>
      </c>
      <c r="G252" s="48">
        <f t="shared" ref="G252:K252" si="1241">F252/F251-1</f>
        <v>-8.4746067221940224E-3</v>
      </c>
      <c r="H252">
        <v>10.434900000000001</v>
      </c>
      <c r="I252" s="48">
        <f t="shared" si="955"/>
        <v>0</v>
      </c>
      <c r="J252" s="48">
        <v>12.4701</v>
      </c>
      <c r="K252" s="48">
        <f t="shared" si="1241"/>
        <v>-5.1818790109188217E-2</v>
      </c>
      <c r="L252" s="48">
        <v>18.774100000000001</v>
      </c>
      <c r="M252" s="48">
        <f t="shared" ref="M252:O252" si="1242">L252/L251-1</f>
        <v>2.0780887238403878E-2</v>
      </c>
      <c r="N252" s="48">
        <v>6.8022</v>
      </c>
      <c r="O252" s="48">
        <f t="shared" si="1242"/>
        <v>-3.447786404735198E-2</v>
      </c>
      <c r="P252" s="48">
        <v>20.2563</v>
      </c>
      <c r="Q252" s="48">
        <f t="shared" ref="Q252" si="1243">P252/P251-1</f>
        <v>2.4397486019696046E-3</v>
      </c>
      <c r="R252" s="48">
        <v>9.7516999999999996</v>
      </c>
      <c r="S252" s="48">
        <f t="shared" ref="S252:U252" si="1244">R252/R251-1</f>
        <v>4.3152279140661332E-3</v>
      </c>
      <c r="T252" s="48">
        <v>40.225900000000003</v>
      </c>
      <c r="U252" s="48">
        <f t="shared" si="1244"/>
        <v>0</v>
      </c>
      <c r="V252" s="48"/>
      <c r="W252" s="48"/>
      <c r="X252" s="48">
        <v>6.0221999999999998</v>
      </c>
      <c r="Y252" s="48">
        <f t="shared" ref="Y252:AY252" si="1245">X252/X251-1</f>
        <v>0</v>
      </c>
      <c r="Z252" s="48">
        <v>7.9352999999999998</v>
      </c>
      <c r="AA252" s="48">
        <f t="shared" si="1245"/>
        <v>-1.5385951633516637E-2</v>
      </c>
      <c r="AB252" s="48">
        <v>28.4772</v>
      </c>
      <c r="AC252" s="48">
        <f t="shared" si="1245"/>
        <v>-1.5624351865934805E-2</v>
      </c>
      <c r="AD252" s="48">
        <v>41.394500000000001</v>
      </c>
      <c r="AE252" s="48">
        <f t="shared" si="1245"/>
        <v>-6.4516274833726128E-2</v>
      </c>
      <c r="AF252" s="48">
        <v>10.6838</v>
      </c>
      <c r="AG252" s="48">
        <f t="shared" si="1245"/>
        <v>0</v>
      </c>
      <c r="AH252" s="48">
        <v>5.2679999999999998</v>
      </c>
      <c r="AI252" s="48">
        <f t="shared" si="1245"/>
        <v>1.0880202636578185E-2</v>
      </c>
      <c r="AJ252" s="48">
        <v>7.8845000000000001</v>
      </c>
      <c r="AK252" s="48">
        <f t="shared" si="1245"/>
        <v>-2.5160731948565718E-2</v>
      </c>
      <c r="AL252" s="48">
        <v>11.2</v>
      </c>
      <c r="AM252" s="48">
        <f t="shared" si="1245"/>
        <v>-8.8495575221240186E-3</v>
      </c>
      <c r="AN252" s="48"/>
      <c r="AO252" s="48" t="e">
        <f t="shared" si="1245"/>
        <v>#DIV/0!</v>
      </c>
      <c r="AP252" s="48"/>
      <c r="AQ252" s="48" t="e">
        <f t="shared" si="1245"/>
        <v>#DIV/0!</v>
      </c>
      <c r="AR252" s="48">
        <v>23.142499999999998</v>
      </c>
      <c r="AS252" s="48">
        <f t="shared" si="1245"/>
        <v>9.5226878146237315E-3</v>
      </c>
      <c r="AT252" s="48"/>
      <c r="AU252" s="48" t="e">
        <f t="shared" si="1245"/>
        <v>#DIV/0!</v>
      </c>
      <c r="AV252" s="48">
        <v>34.744500000000002</v>
      </c>
      <c r="AW252" s="48">
        <f t="shared" si="1245"/>
        <v>9.8031807296146134E-3</v>
      </c>
      <c r="AX252" s="48">
        <v>77.014700000000005</v>
      </c>
      <c r="AY252" s="48">
        <f t="shared" si="1245"/>
        <v>-1.8987253089918776E-2</v>
      </c>
    </row>
    <row r="253" spans="1:51" outlineLevel="1" x14ac:dyDescent="0.2">
      <c r="A253" s="136">
        <v>42584</v>
      </c>
      <c r="B253" s="48">
        <v>15.472799999999999</v>
      </c>
      <c r="C253" s="48">
        <f t="shared" si="960"/>
        <v>-2.8407806495365895E-2</v>
      </c>
      <c r="D253" s="48">
        <v>20.904599999999999</v>
      </c>
      <c r="E253" s="48">
        <f t="shared" si="960"/>
        <v>0</v>
      </c>
      <c r="F253" s="48">
        <v>55.188699999999997</v>
      </c>
      <c r="G253" s="48">
        <f t="shared" ref="G253:K253" si="1246">F253/F252-1</f>
        <v>0</v>
      </c>
      <c r="H253">
        <v>10.0649</v>
      </c>
      <c r="I253" s="48">
        <f t="shared" si="955"/>
        <v>-3.5457934431571081E-2</v>
      </c>
      <c r="J253" s="48">
        <v>12.8109</v>
      </c>
      <c r="K253" s="48">
        <f t="shared" si="1246"/>
        <v>2.7329371857483187E-2</v>
      </c>
      <c r="L253" s="48">
        <v>18.774100000000001</v>
      </c>
      <c r="M253" s="48">
        <f t="shared" ref="M253:O253" si="1247">L253/L252-1</f>
        <v>0</v>
      </c>
      <c r="N253" s="48">
        <v>6.4782999999999999</v>
      </c>
      <c r="O253" s="48">
        <f t="shared" si="1247"/>
        <v>-4.7616947458175352E-2</v>
      </c>
      <c r="P253" s="48">
        <v>20.009899999999998</v>
      </c>
      <c r="Q253" s="48">
        <f t="shared" ref="Q253" si="1248">P253/P252-1</f>
        <v>-1.2164116842661388E-2</v>
      </c>
      <c r="R253" s="48">
        <v>9.6679999999999993</v>
      </c>
      <c r="S253" s="48">
        <f t="shared" ref="S253:U253" si="1249">R253/R252-1</f>
        <v>-8.5831188408175274E-3</v>
      </c>
      <c r="T253" s="48">
        <v>38.654600000000002</v>
      </c>
      <c r="U253" s="48">
        <f t="shared" si="1249"/>
        <v>-3.9061897931432221E-2</v>
      </c>
      <c r="V253" s="48"/>
      <c r="W253" s="48"/>
      <c r="X253" s="48">
        <v>5.9751000000000003</v>
      </c>
      <c r="Y253" s="48">
        <f t="shared" ref="Y253:AY253" si="1250">X253/X252-1</f>
        <v>-7.8210620703396128E-3</v>
      </c>
      <c r="Z253" s="48">
        <v>7.7492999999999999</v>
      </c>
      <c r="AA253" s="48">
        <f t="shared" si="1250"/>
        <v>-2.3439567502173797E-2</v>
      </c>
      <c r="AB253" s="48">
        <v>28.929200000000002</v>
      </c>
      <c r="AC253" s="48">
        <f t="shared" si="1250"/>
        <v>1.5872347000407405E-2</v>
      </c>
      <c r="AD253" s="48">
        <v>39.610199999999999</v>
      </c>
      <c r="AE253" s="48">
        <f t="shared" si="1250"/>
        <v>-4.3104760294242039E-2</v>
      </c>
      <c r="AF253" s="48">
        <v>10.9382</v>
      </c>
      <c r="AG253" s="48">
        <f t="shared" si="1250"/>
        <v>2.3811752372751238E-2</v>
      </c>
      <c r="AH253" s="48">
        <v>5.0979999999999999</v>
      </c>
      <c r="AI253" s="48">
        <f t="shared" si="1250"/>
        <v>-3.2270311313591482E-2</v>
      </c>
      <c r="AJ253" s="48">
        <v>7.8845000000000001</v>
      </c>
      <c r="AK253" s="48">
        <f t="shared" si="1250"/>
        <v>0</v>
      </c>
      <c r="AL253" s="48">
        <v>11.1</v>
      </c>
      <c r="AM253" s="48">
        <f t="shared" si="1250"/>
        <v>-8.9285714285713969E-3</v>
      </c>
      <c r="AN253" s="48"/>
      <c r="AO253" s="48" t="e">
        <f t="shared" si="1250"/>
        <v>#DIV/0!</v>
      </c>
      <c r="AP253" s="48"/>
      <c r="AQ253" s="48" t="e">
        <f t="shared" si="1250"/>
        <v>#DIV/0!</v>
      </c>
      <c r="AR253" s="48">
        <v>22.7059</v>
      </c>
      <c r="AS253" s="48">
        <f t="shared" si="1250"/>
        <v>-1.8865723236469623E-2</v>
      </c>
      <c r="AT253" s="48"/>
      <c r="AU253" s="48" t="e">
        <f t="shared" si="1250"/>
        <v>#DIV/0!</v>
      </c>
      <c r="AV253" s="48">
        <v>34.407200000000003</v>
      </c>
      <c r="AW253" s="48">
        <f t="shared" si="1250"/>
        <v>-9.7080113399242718E-3</v>
      </c>
      <c r="AX253" s="48">
        <v>75.524000000000001</v>
      </c>
      <c r="AY253" s="48">
        <f t="shared" si="1250"/>
        <v>-1.9356045014782941E-2</v>
      </c>
    </row>
    <row r="254" spans="1:51" outlineLevel="1" x14ac:dyDescent="0.2">
      <c r="A254" s="136">
        <v>42585</v>
      </c>
      <c r="B254" s="48">
        <v>15.472799999999999</v>
      </c>
      <c r="C254" s="48">
        <f t="shared" si="960"/>
        <v>0</v>
      </c>
      <c r="D254" s="48">
        <v>20.828499999999998</v>
      </c>
      <c r="E254" s="48">
        <f t="shared" si="960"/>
        <v>-3.6403471006380972E-3</v>
      </c>
      <c r="F254" s="48">
        <v>53.773600000000002</v>
      </c>
      <c r="G254" s="48">
        <f t="shared" ref="G254:K254" si="1251">F254/F253-1</f>
        <v>-2.5641118562314325E-2</v>
      </c>
      <c r="H254">
        <v>10.360900000000001</v>
      </c>
      <c r="I254" s="48">
        <f t="shared" si="955"/>
        <v>2.9409134715695284E-2</v>
      </c>
      <c r="J254" s="48">
        <v>13.356</v>
      </c>
      <c r="K254" s="48">
        <f t="shared" si="1251"/>
        <v>4.2549703767885028E-2</v>
      </c>
      <c r="L254" s="48">
        <v>18.630800000000001</v>
      </c>
      <c r="M254" s="48">
        <f t="shared" ref="M254:O254" si="1252">L254/L253-1</f>
        <v>-7.632855902546587E-3</v>
      </c>
      <c r="N254" s="48">
        <v>6.3973000000000004</v>
      </c>
      <c r="O254" s="48">
        <f t="shared" si="1252"/>
        <v>-1.250328018152902E-2</v>
      </c>
      <c r="P254" s="48">
        <v>19.960599999999999</v>
      </c>
      <c r="Q254" s="48">
        <f t="shared" ref="Q254" si="1253">P254/P253-1</f>
        <v>-2.4637804286877785E-3</v>
      </c>
      <c r="R254" s="48">
        <v>9.6260999999999992</v>
      </c>
      <c r="S254" s="48">
        <f t="shared" ref="S254:U254" si="1254">R254/R253-1</f>
        <v>-4.3338849813818747E-3</v>
      </c>
      <c r="T254" s="48">
        <v>38.654600000000002</v>
      </c>
      <c r="U254" s="48">
        <f t="shared" si="1254"/>
        <v>0</v>
      </c>
      <c r="V254" s="48"/>
      <c r="W254" s="48"/>
      <c r="X254" s="48">
        <v>5.9751000000000003</v>
      </c>
      <c r="Y254" s="48">
        <f t="shared" ref="Y254:AY254" si="1255">X254/X253-1</f>
        <v>0</v>
      </c>
      <c r="Z254" s="48">
        <v>7.7492999999999999</v>
      </c>
      <c r="AA254" s="48">
        <f t="shared" si="1255"/>
        <v>0</v>
      </c>
      <c r="AB254" s="48">
        <v>28.703199999999999</v>
      </c>
      <c r="AC254" s="48">
        <f t="shared" si="1255"/>
        <v>-7.8121759329674578E-3</v>
      </c>
      <c r="AD254" s="48">
        <v>42.108199999999997</v>
      </c>
      <c r="AE254" s="48">
        <f t="shared" si="1255"/>
        <v>6.3064564177913729E-2</v>
      </c>
      <c r="AF254" s="48">
        <v>10.747400000000001</v>
      </c>
      <c r="AG254" s="48">
        <f t="shared" si="1255"/>
        <v>-1.7443455047448375E-2</v>
      </c>
      <c r="AH254" s="48">
        <v>5.1547000000000001</v>
      </c>
      <c r="AI254" s="48">
        <f t="shared" si="1255"/>
        <v>1.1122008630835678E-2</v>
      </c>
      <c r="AJ254" s="48">
        <v>8.1388999999999996</v>
      </c>
      <c r="AK254" s="48">
        <f t="shared" si="1255"/>
        <v>3.226583803665406E-2</v>
      </c>
      <c r="AL254" s="48">
        <v>11</v>
      </c>
      <c r="AM254" s="48">
        <f t="shared" si="1255"/>
        <v>-9.009009009009028E-3</v>
      </c>
      <c r="AN254" s="48"/>
      <c r="AO254" s="48" t="e">
        <f t="shared" si="1255"/>
        <v>#DIV/0!</v>
      </c>
      <c r="AP254" s="48"/>
      <c r="AQ254" s="48" t="e">
        <f t="shared" si="1255"/>
        <v>#DIV/0!</v>
      </c>
      <c r="AR254" s="48">
        <v>22.7059</v>
      </c>
      <c r="AS254" s="48">
        <f t="shared" si="1255"/>
        <v>0</v>
      </c>
      <c r="AT254" s="48"/>
      <c r="AU254" s="48" t="e">
        <f t="shared" si="1255"/>
        <v>#DIV/0!</v>
      </c>
      <c r="AV254" s="48">
        <v>33.260199999999998</v>
      </c>
      <c r="AW254" s="48">
        <f t="shared" si="1255"/>
        <v>-3.3336045943872405E-2</v>
      </c>
      <c r="AX254" s="48">
        <v>76.517799999999994</v>
      </c>
      <c r="AY254" s="48">
        <f t="shared" si="1255"/>
        <v>1.3158730999417223E-2</v>
      </c>
    </row>
    <row r="255" spans="1:51" outlineLevel="1" x14ac:dyDescent="0.2">
      <c r="A255" s="136">
        <v>42586</v>
      </c>
      <c r="B255" s="48">
        <v>15.2918</v>
      </c>
      <c r="C255" s="48">
        <f t="shared" si="960"/>
        <v>-1.1697947365699735E-2</v>
      </c>
      <c r="D255" s="48">
        <v>20.676500000000001</v>
      </c>
      <c r="E255" s="48">
        <f t="shared" si="960"/>
        <v>-7.2976930647908889E-3</v>
      </c>
      <c r="F255" s="48">
        <v>54.2453</v>
      </c>
      <c r="G255" s="48">
        <f t="shared" ref="G255:K255" si="1256">F255/F254-1</f>
        <v>8.7719624499753568E-3</v>
      </c>
      <c r="H255">
        <v>10.360900000000001</v>
      </c>
      <c r="I255" s="48">
        <f t="shared" si="955"/>
        <v>0</v>
      </c>
      <c r="J255" s="48">
        <v>13.083399999999999</v>
      </c>
      <c r="K255" s="48">
        <f t="shared" si="1256"/>
        <v>-2.0410302485774245E-2</v>
      </c>
      <c r="L255" s="48">
        <v>18.630800000000001</v>
      </c>
      <c r="M255" s="48">
        <f t="shared" ref="M255:O255" si="1257">L255/L254-1</f>
        <v>0</v>
      </c>
      <c r="N255" s="48">
        <v>6.5591999999999997</v>
      </c>
      <c r="O255" s="48">
        <f t="shared" si="1257"/>
        <v>2.5307551623340974E-2</v>
      </c>
      <c r="P255" s="48">
        <v>19.911300000000001</v>
      </c>
      <c r="Q255" s="48">
        <f t="shared" ref="Q255" si="1258">P255/P254-1</f>
        <v>-2.4698656353014936E-3</v>
      </c>
      <c r="R255" s="48">
        <v>9.6679999999999993</v>
      </c>
      <c r="S255" s="48">
        <f t="shared" ref="S255:U255" si="1259">R255/R254-1</f>
        <v>4.3527492961843439E-3</v>
      </c>
      <c r="T255" s="48">
        <v>38.968800000000002</v>
      </c>
      <c r="U255" s="48">
        <f t="shared" si="1259"/>
        <v>8.1283986899360894E-3</v>
      </c>
      <c r="V255" s="48"/>
      <c r="W255" s="48"/>
      <c r="X255" s="48">
        <v>5.9751000000000003</v>
      </c>
      <c r="Y255" s="48">
        <f t="shared" ref="Y255:AY255" si="1260">X255/X254-1</f>
        <v>0</v>
      </c>
      <c r="Z255" s="48">
        <v>7.6872999999999996</v>
      </c>
      <c r="AA255" s="48">
        <f t="shared" si="1260"/>
        <v>-8.0007226459164471E-3</v>
      </c>
      <c r="AB255" s="48">
        <v>28.4772</v>
      </c>
      <c r="AC255" s="48">
        <f t="shared" si="1260"/>
        <v>-7.8736865575963488E-3</v>
      </c>
      <c r="AD255" s="48">
        <v>43.892400000000002</v>
      </c>
      <c r="AE255" s="48">
        <f t="shared" si="1260"/>
        <v>4.237179456732898E-2</v>
      </c>
      <c r="AF255" s="48">
        <v>10.620200000000001</v>
      </c>
      <c r="AG255" s="48">
        <f t="shared" si="1260"/>
        <v>-1.1835420659880524E-2</v>
      </c>
      <c r="AH255" s="48">
        <v>5.0414000000000003</v>
      </c>
      <c r="AI255" s="48">
        <f t="shared" si="1260"/>
        <v>-2.197994063670039E-2</v>
      </c>
      <c r="AJ255" s="48">
        <v>7.9353999999999996</v>
      </c>
      <c r="AK255" s="48">
        <f t="shared" si="1260"/>
        <v>-2.5003378834977719E-2</v>
      </c>
      <c r="AL255" s="48">
        <v>10.5</v>
      </c>
      <c r="AM255" s="48">
        <f t="shared" si="1260"/>
        <v>-4.5454545454545414E-2</v>
      </c>
      <c r="AN255" s="48"/>
      <c r="AO255" s="48" t="e">
        <f t="shared" si="1260"/>
        <v>#DIV/0!</v>
      </c>
      <c r="AP255" s="48"/>
      <c r="AQ255" s="48" t="e">
        <f t="shared" si="1260"/>
        <v>#DIV/0!</v>
      </c>
      <c r="AR255" s="48">
        <v>22.924199999999999</v>
      </c>
      <c r="AS255" s="48">
        <f t="shared" si="1260"/>
        <v>9.614241232454912E-3</v>
      </c>
      <c r="AT255" s="48"/>
      <c r="AU255" s="48" t="e">
        <f t="shared" si="1260"/>
        <v>#DIV/0!</v>
      </c>
      <c r="AV255" s="48">
        <v>32.045900000000003</v>
      </c>
      <c r="AW255" s="48">
        <f t="shared" si="1260"/>
        <v>-3.6509100967522579E-2</v>
      </c>
      <c r="AX255" s="48">
        <v>77.511499999999998</v>
      </c>
      <c r="AY255" s="48">
        <f t="shared" si="1260"/>
        <v>1.2986520783399458E-2</v>
      </c>
    </row>
    <row r="256" spans="1:51" outlineLevel="1" x14ac:dyDescent="0.2">
      <c r="A256" s="136">
        <v>42587</v>
      </c>
      <c r="B256" s="48">
        <v>15.110900000000001</v>
      </c>
      <c r="C256" s="48">
        <f t="shared" si="960"/>
        <v>-1.1829869603316778E-2</v>
      </c>
      <c r="D256" s="48">
        <v>20.220400000000001</v>
      </c>
      <c r="E256" s="48">
        <f t="shared" si="960"/>
        <v>-2.2058859091238836E-2</v>
      </c>
      <c r="F256" s="48">
        <v>54.716999999999999</v>
      </c>
      <c r="G256" s="48">
        <f t="shared" ref="G256:K256" si="1261">F256/F255-1</f>
        <v>8.6956842343943741E-3</v>
      </c>
      <c r="H256">
        <v>10.434900000000001</v>
      </c>
      <c r="I256" s="48">
        <f t="shared" si="955"/>
        <v>7.1422366782807334E-3</v>
      </c>
      <c r="J256" s="48">
        <v>12.6746</v>
      </c>
      <c r="K256" s="48">
        <f t="shared" si="1261"/>
        <v>-3.1245700658850128E-2</v>
      </c>
      <c r="L256" s="48">
        <v>18.630800000000001</v>
      </c>
      <c r="M256" s="48">
        <f t="shared" ref="M256:O256" si="1262">L256/L255-1</f>
        <v>0</v>
      </c>
      <c r="N256" s="48">
        <v>6.1543000000000001</v>
      </c>
      <c r="O256" s="48">
        <f t="shared" si="1262"/>
        <v>-6.1730089035248126E-2</v>
      </c>
      <c r="P256" s="48">
        <v>19.960599999999999</v>
      </c>
      <c r="Q256" s="48">
        <f t="shared" ref="Q256" si="1263">P256/P255-1</f>
        <v>2.4759809756267348E-3</v>
      </c>
      <c r="R256" s="48">
        <v>9.6679999999999993</v>
      </c>
      <c r="S256" s="48">
        <f t="shared" ref="S256:U256" si="1264">R256/R255-1</f>
        <v>0</v>
      </c>
      <c r="T256" s="48">
        <v>38.654600000000002</v>
      </c>
      <c r="U256" s="48">
        <f t="shared" si="1264"/>
        <v>-8.0628605448461732E-3</v>
      </c>
      <c r="V256" s="48"/>
      <c r="W256" s="48"/>
      <c r="X256" s="48">
        <v>5.9280999999999997</v>
      </c>
      <c r="Y256" s="48">
        <f t="shared" ref="Y256:AY256" si="1265">X256/X255-1</f>
        <v>-7.8659771384580468E-3</v>
      </c>
      <c r="Z256" s="48">
        <v>7.6872999999999996</v>
      </c>
      <c r="AA256" s="48">
        <f t="shared" si="1265"/>
        <v>0</v>
      </c>
      <c r="AB256" s="48">
        <v>28.251200000000001</v>
      </c>
      <c r="AC256" s="48">
        <f t="shared" si="1265"/>
        <v>-7.9361735002035916E-3</v>
      </c>
      <c r="AD256" s="48">
        <v>43.535600000000002</v>
      </c>
      <c r="AE256" s="48">
        <f t="shared" si="1265"/>
        <v>-8.1289699355696632E-3</v>
      </c>
      <c r="AF256" s="48">
        <v>10.3658</v>
      </c>
      <c r="AG256" s="48">
        <f t="shared" si="1265"/>
        <v>-2.3954351142163044E-2</v>
      </c>
      <c r="AH256" s="48">
        <v>4.9847000000000001</v>
      </c>
      <c r="AI256" s="48">
        <f t="shared" si="1265"/>
        <v>-1.1246875867814587E-2</v>
      </c>
      <c r="AJ256" s="48">
        <v>8.3422999999999998</v>
      </c>
      <c r="AK256" s="48">
        <f t="shared" si="1265"/>
        <v>5.1276558207525857E-2</v>
      </c>
      <c r="AL256" s="48">
        <v>11</v>
      </c>
      <c r="AM256" s="48">
        <f t="shared" si="1265"/>
        <v>4.7619047619047672E-2</v>
      </c>
      <c r="AN256" s="48"/>
      <c r="AO256" s="48" t="e">
        <f t="shared" si="1265"/>
        <v>#DIV/0!</v>
      </c>
      <c r="AP256" s="48"/>
      <c r="AQ256" s="48" t="e">
        <f t="shared" si="1265"/>
        <v>#DIV/0!</v>
      </c>
      <c r="AR256" s="48">
        <v>23.142499999999998</v>
      </c>
      <c r="AS256" s="48">
        <f t="shared" si="1265"/>
        <v>9.5226878146237315E-3</v>
      </c>
      <c r="AT256" s="48"/>
      <c r="AU256" s="48" t="e">
        <f t="shared" si="1265"/>
        <v>#DIV/0!</v>
      </c>
      <c r="AV256" s="48">
        <v>30.1569</v>
      </c>
      <c r="AW256" s="48">
        <f t="shared" si="1265"/>
        <v>-5.8946698329583547E-2</v>
      </c>
      <c r="AX256" s="48">
        <v>78.505300000000005</v>
      </c>
      <c r="AY256" s="48">
        <f t="shared" si="1265"/>
        <v>1.2821323287512287E-2</v>
      </c>
    </row>
    <row r="257" spans="1:51" outlineLevel="1" x14ac:dyDescent="0.2">
      <c r="A257" s="136">
        <v>42590</v>
      </c>
      <c r="B257" s="48">
        <v>15.0204</v>
      </c>
      <c r="C257" s="48">
        <f t="shared" si="960"/>
        <v>-5.9890542588463269E-3</v>
      </c>
      <c r="D257" s="48">
        <v>19.232199999999999</v>
      </c>
      <c r="E257" s="48">
        <f t="shared" si="960"/>
        <v>-4.8871436766829701E-2</v>
      </c>
      <c r="F257" s="48">
        <v>54.2453</v>
      </c>
      <c r="G257" s="48">
        <f t="shared" ref="G257:K257" si="1266">F257/F256-1</f>
        <v>-8.6207211652685745E-3</v>
      </c>
      <c r="H257">
        <v>10.731</v>
      </c>
      <c r="I257" s="48">
        <f t="shared" si="955"/>
        <v>2.8375930770778712E-2</v>
      </c>
      <c r="J257" s="48">
        <v>12.1294</v>
      </c>
      <c r="K257" s="48">
        <f t="shared" si="1266"/>
        <v>-4.3015164186640975E-2</v>
      </c>
      <c r="L257" s="48">
        <v>19.156300000000002</v>
      </c>
      <c r="M257" s="48">
        <f t="shared" ref="M257:O257" si="1267">L257/L256-1</f>
        <v>2.8205981493011567E-2</v>
      </c>
      <c r="N257" s="48">
        <v>5.8304</v>
      </c>
      <c r="O257" s="48">
        <f t="shared" si="1267"/>
        <v>-5.2629868547194647E-2</v>
      </c>
      <c r="P257" s="48">
        <v>20.009899999999998</v>
      </c>
      <c r="Q257" s="48">
        <f t="shared" ref="Q257" si="1268">P257/P256-1</f>
        <v>2.4698656353014936E-3</v>
      </c>
      <c r="R257" s="48">
        <v>9.6679999999999993</v>
      </c>
      <c r="S257" s="48">
        <f t="shared" ref="S257:U257" si="1269">R257/R256-1</f>
        <v>0</v>
      </c>
      <c r="T257" s="48">
        <v>37.397500000000001</v>
      </c>
      <c r="U257" s="48">
        <f t="shared" si="1269"/>
        <v>-3.252135580241422E-2</v>
      </c>
      <c r="V257" s="48"/>
      <c r="W257" s="48"/>
      <c r="X257" s="48">
        <v>5.9280999999999997</v>
      </c>
      <c r="Y257" s="48">
        <f t="shared" ref="Y257:AY257" si="1270">X257/X256-1</f>
        <v>0</v>
      </c>
      <c r="Z257" s="48">
        <v>7.6253000000000002</v>
      </c>
      <c r="AA257" s="48">
        <f t="shared" si="1270"/>
        <v>-8.06525047806117E-3</v>
      </c>
      <c r="AB257" s="48">
        <v>29.607299999999999</v>
      </c>
      <c r="AC257" s="48">
        <f t="shared" si="1270"/>
        <v>4.8001500821204024E-2</v>
      </c>
      <c r="AD257" s="48">
        <v>42.821899999999999</v>
      </c>
      <c r="AE257" s="48">
        <f t="shared" si="1270"/>
        <v>-1.6393480278209194E-2</v>
      </c>
      <c r="AF257" s="48">
        <v>10.302199999999999</v>
      </c>
      <c r="AG257" s="48">
        <f t="shared" si="1270"/>
        <v>-6.135561172316728E-3</v>
      </c>
      <c r="AH257" s="48">
        <v>4.8715000000000002</v>
      </c>
      <c r="AI257" s="48">
        <f t="shared" si="1270"/>
        <v>-2.2709491042590346E-2</v>
      </c>
      <c r="AJ257" s="48">
        <v>8.4948999999999995</v>
      </c>
      <c r="AK257" s="48">
        <f t="shared" si="1270"/>
        <v>1.8292317466406027E-2</v>
      </c>
      <c r="AL257" s="48">
        <v>10.9</v>
      </c>
      <c r="AM257" s="48">
        <f t="shared" si="1270"/>
        <v>-9.0909090909090384E-3</v>
      </c>
      <c r="AN257" s="48"/>
      <c r="AO257" s="48" t="e">
        <f t="shared" si="1270"/>
        <v>#DIV/0!</v>
      </c>
      <c r="AP257" s="48"/>
      <c r="AQ257" s="48" t="e">
        <f t="shared" si="1270"/>
        <v>#DIV/0!</v>
      </c>
      <c r="AR257" s="48">
        <v>23.360900000000001</v>
      </c>
      <c r="AS257" s="48">
        <f t="shared" si="1270"/>
        <v>9.4371826725723196E-3</v>
      </c>
      <c r="AT257" s="48"/>
      <c r="AU257" s="48" t="e">
        <f t="shared" si="1270"/>
        <v>#DIV/0!</v>
      </c>
      <c r="AV257" s="48">
        <v>30.1569</v>
      </c>
      <c r="AW257" s="48">
        <f t="shared" si="1270"/>
        <v>0</v>
      </c>
      <c r="AX257" s="48">
        <v>78.505300000000005</v>
      </c>
      <c r="AY257" s="48">
        <f t="shared" si="1270"/>
        <v>0</v>
      </c>
    </row>
    <row r="258" spans="1:51" outlineLevel="1" x14ac:dyDescent="0.2">
      <c r="A258" s="136">
        <v>42591</v>
      </c>
      <c r="B258" s="48">
        <v>14.9299</v>
      </c>
      <c r="C258" s="48">
        <f t="shared" si="960"/>
        <v>-6.0251391440974134E-3</v>
      </c>
      <c r="D258" s="48">
        <v>19.688300000000002</v>
      </c>
      <c r="E258" s="48">
        <f t="shared" si="960"/>
        <v>2.3715435571593613E-2</v>
      </c>
      <c r="F258" s="48">
        <v>55.188699999999997</v>
      </c>
      <c r="G258" s="48">
        <f t="shared" ref="G258:K258" si="1271">F258/F257-1</f>
        <v>1.739136846878897E-2</v>
      </c>
      <c r="H258">
        <v>10.583</v>
      </c>
      <c r="I258" s="48">
        <f t="shared" si="955"/>
        <v>-1.3791818097101838E-2</v>
      </c>
      <c r="J258" s="48">
        <v>11.5161</v>
      </c>
      <c r="K258" s="48">
        <f t="shared" si="1271"/>
        <v>-5.0563094629577754E-2</v>
      </c>
      <c r="L258" s="48">
        <v>19.3474</v>
      </c>
      <c r="M258" s="48">
        <f t="shared" ref="M258:O258" si="1272">L258/L257-1</f>
        <v>9.9758304056627445E-3</v>
      </c>
      <c r="N258" s="48">
        <v>5.8304</v>
      </c>
      <c r="O258" s="48">
        <f t="shared" si="1272"/>
        <v>0</v>
      </c>
      <c r="P258" s="48">
        <v>20.157800000000002</v>
      </c>
      <c r="Q258" s="48">
        <f t="shared" ref="Q258" si="1273">P258/P257-1</f>
        <v>7.3913412860635574E-3</v>
      </c>
      <c r="R258" s="48">
        <v>9.8772000000000002</v>
      </c>
      <c r="S258" s="48">
        <f t="shared" ref="S258:U258" si="1274">R258/R257-1</f>
        <v>2.1638394704178943E-2</v>
      </c>
      <c r="T258" s="48">
        <v>38.026000000000003</v>
      </c>
      <c r="U258" s="48">
        <f t="shared" si="1274"/>
        <v>1.6805936225683604E-2</v>
      </c>
      <c r="V258" s="48"/>
      <c r="W258" s="48"/>
      <c r="X258" s="48">
        <v>5.9751000000000003</v>
      </c>
      <c r="Y258" s="48">
        <f t="shared" ref="Y258:AY258" si="1275">X258/X257-1</f>
        <v>7.9283412897894756E-3</v>
      </c>
      <c r="Z258" s="48">
        <v>7.8113000000000001</v>
      </c>
      <c r="AA258" s="48">
        <f t="shared" si="1275"/>
        <v>2.4392482918704772E-2</v>
      </c>
      <c r="AB258" s="48">
        <v>29.607299999999999</v>
      </c>
      <c r="AC258" s="48">
        <f t="shared" si="1275"/>
        <v>0</v>
      </c>
      <c r="AD258" s="48">
        <v>42.821899999999999</v>
      </c>
      <c r="AE258" s="48">
        <f t="shared" si="1275"/>
        <v>0</v>
      </c>
      <c r="AF258" s="48">
        <v>10.302199999999999</v>
      </c>
      <c r="AG258" s="48">
        <f t="shared" si="1275"/>
        <v>0</v>
      </c>
      <c r="AH258" s="48">
        <v>4.9280999999999997</v>
      </c>
      <c r="AI258" s="48">
        <f t="shared" si="1275"/>
        <v>1.1618597967771649E-2</v>
      </c>
      <c r="AJ258" s="48">
        <v>8.3932000000000002</v>
      </c>
      <c r="AK258" s="48">
        <f t="shared" si="1275"/>
        <v>-1.1971889015762294E-2</v>
      </c>
      <c r="AL258" s="48">
        <v>10.7</v>
      </c>
      <c r="AM258" s="48">
        <f t="shared" si="1275"/>
        <v>-1.8348623853211121E-2</v>
      </c>
      <c r="AN258" s="48"/>
      <c r="AO258" s="48" t="e">
        <f t="shared" si="1275"/>
        <v>#DIV/0!</v>
      </c>
      <c r="AP258" s="48"/>
      <c r="AQ258" s="48" t="e">
        <f t="shared" si="1275"/>
        <v>#DIV/0!</v>
      </c>
      <c r="AR258" s="48">
        <v>23.142499999999998</v>
      </c>
      <c r="AS258" s="48">
        <f t="shared" si="1275"/>
        <v>-9.348954877594684E-3</v>
      </c>
      <c r="AT258" s="48"/>
      <c r="AU258" s="48" t="e">
        <f t="shared" si="1275"/>
        <v>#DIV/0!</v>
      </c>
      <c r="AV258" s="48">
        <v>30.6966</v>
      </c>
      <c r="AW258" s="48">
        <f t="shared" si="1275"/>
        <v>1.7896401818489283E-2</v>
      </c>
      <c r="AX258" s="48">
        <v>80.492699999999999</v>
      </c>
      <c r="AY258" s="48">
        <f t="shared" si="1275"/>
        <v>2.5315488253659257E-2</v>
      </c>
    </row>
    <row r="259" spans="1:51" outlineLevel="1" x14ac:dyDescent="0.2">
      <c r="A259" s="136">
        <v>42592</v>
      </c>
      <c r="B259" s="48">
        <v>15.2918</v>
      </c>
      <c r="C259" s="48">
        <f t="shared" si="960"/>
        <v>2.4239948023764502E-2</v>
      </c>
      <c r="D259" s="48">
        <v>19.840299999999999</v>
      </c>
      <c r="E259" s="48">
        <f t="shared" si="960"/>
        <v>7.7203212059953064E-3</v>
      </c>
      <c r="F259" s="48">
        <v>56.6038</v>
      </c>
      <c r="G259" s="48">
        <f t="shared" ref="G259:K259" si="1276">F259/F258-1</f>
        <v>2.5641118562314436E-2</v>
      </c>
      <c r="H259">
        <v>10.434900000000001</v>
      </c>
      <c r="I259" s="48">
        <f t="shared" ref="I259:I322" si="1277">H259/H258-1</f>
        <v>-1.3994141547765238E-2</v>
      </c>
      <c r="J259" s="48">
        <v>11.7887</v>
      </c>
      <c r="K259" s="48">
        <f t="shared" si="1276"/>
        <v>2.3671208134698363E-2</v>
      </c>
      <c r="L259" s="48">
        <v>19.3474</v>
      </c>
      <c r="M259" s="48">
        <f t="shared" ref="M259:O259" si="1278">L259/L258-1</f>
        <v>0</v>
      </c>
      <c r="N259" s="48">
        <v>5.9114000000000004</v>
      </c>
      <c r="O259" s="48">
        <f t="shared" si="1278"/>
        <v>1.389270032930856E-2</v>
      </c>
      <c r="P259" s="48">
        <v>20.2563</v>
      </c>
      <c r="Q259" s="48">
        <f t="shared" ref="Q259" si="1279">P259/P258-1</f>
        <v>4.8864459415212114E-3</v>
      </c>
      <c r="R259" s="48">
        <v>10.3795</v>
      </c>
      <c r="S259" s="48">
        <f t="shared" ref="S259:U259" si="1280">R259/R258-1</f>
        <v>5.085449317620383E-2</v>
      </c>
      <c r="T259" s="48">
        <v>38.026000000000003</v>
      </c>
      <c r="U259" s="48">
        <f t="shared" si="1280"/>
        <v>0</v>
      </c>
      <c r="V259" s="48"/>
      <c r="W259" s="48"/>
      <c r="X259" s="48">
        <v>5.9751000000000003</v>
      </c>
      <c r="Y259" s="48">
        <f t="shared" ref="Y259:AY259" si="1281">X259/X258-1</f>
        <v>0</v>
      </c>
      <c r="Z259" s="48">
        <v>7.8113000000000001</v>
      </c>
      <c r="AA259" s="48">
        <f t="shared" si="1281"/>
        <v>0</v>
      </c>
      <c r="AB259" s="48">
        <v>31.641400000000001</v>
      </c>
      <c r="AC259" s="48">
        <f t="shared" si="1281"/>
        <v>6.8702651035386531E-2</v>
      </c>
      <c r="AD259" s="48">
        <v>43.178699999999999</v>
      </c>
      <c r="AE259" s="48">
        <f t="shared" si="1281"/>
        <v>8.3321851669355684E-3</v>
      </c>
      <c r="AF259" s="48">
        <v>10.6838</v>
      </c>
      <c r="AG259" s="48">
        <f t="shared" si="1281"/>
        <v>3.7040632097998571E-2</v>
      </c>
      <c r="AH259" s="48">
        <v>4.9847000000000001</v>
      </c>
      <c r="AI259" s="48">
        <f t="shared" si="1281"/>
        <v>1.148515655120641E-2</v>
      </c>
      <c r="AJ259" s="48">
        <v>7.8845000000000001</v>
      </c>
      <c r="AK259" s="48">
        <f t="shared" si="1281"/>
        <v>-6.0608587904494082E-2</v>
      </c>
      <c r="AL259" s="48">
        <v>10.8</v>
      </c>
      <c r="AM259" s="48">
        <f t="shared" si="1281"/>
        <v>9.3457943925234765E-3</v>
      </c>
      <c r="AN259" s="48"/>
      <c r="AO259" s="48" t="e">
        <f t="shared" si="1281"/>
        <v>#DIV/0!</v>
      </c>
      <c r="AP259" s="48"/>
      <c r="AQ259" s="48" t="e">
        <f t="shared" si="1281"/>
        <v>#DIV/0!</v>
      </c>
      <c r="AR259" s="48">
        <v>23.797499999999999</v>
      </c>
      <c r="AS259" s="48">
        <f t="shared" si="1281"/>
        <v>2.8302905909041831E-2</v>
      </c>
      <c r="AT259" s="48"/>
      <c r="AU259" s="48" t="e">
        <f t="shared" si="1281"/>
        <v>#DIV/0!</v>
      </c>
      <c r="AV259" s="48">
        <v>32.787999999999997</v>
      </c>
      <c r="AW259" s="48">
        <f t="shared" si="1281"/>
        <v>6.8131323990278991E-2</v>
      </c>
      <c r="AX259" s="48">
        <v>81.486500000000007</v>
      </c>
      <c r="AY259" s="48">
        <f t="shared" si="1281"/>
        <v>1.2346461231888206E-2</v>
      </c>
    </row>
    <row r="260" spans="1:51" outlineLevel="1" x14ac:dyDescent="0.2">
      <c r="A260" s="136">
        <v>42593</v>
      </c>
      <c r="B260" s="48">
        <v>15.6538</v>
      </c>
      <c r="C260" s="48">
        <f t="shared" ref="C260:E323" si="1282">B260/B259-1</f>
        <v>2.3672818111667659E-2</v>
      </c>
      <c r="D260" s="48">
        <v>19.9163</v>
      </c>
      <c r="E260" s="48">
        <f t="shared" si="1282"/>
        <v>3.8305872391042328E-3</v>
      </c>
      <c r="F260" s="48">
        <v>57.547199999999997</v>
      </c>
      <c r="G260" s="48">
        <f t="shared" ref="G260:K260" si="1283">F260/F259-1</f>
        <v>1.666672555552795E-2</v>
      </c>
      <c r="H260">
        <v>9.9908999999999999</v>
      </c>
      <c r="I260" s="48">
        <f t="shared" si="1277"/>
        <v>-4.2549521317885253E-2</v>
      </c>
      <c r="J260" s="48">
        <v>11.584300000000001</v>
      </c>
      <c r="K260" s="48">
        <f t="shared" si="1283"/>
        <v>-1.733863784810874E-2</v>
      </c>
      <c r="L260" s="48">
        <v>19.395099999999999</v>
      </c>
      <c r="M260" s="48">
        <f t="shared" ref="M260:O260" si="1284">L260/L259-1</f>
        <v>2.465447553676503E-3</v>
      </c>
      <c r="N260" s="48">
        <v>6.2352999999999996</v>
      </c>
      <c r="O260" s="48">
        <f t="shared" si="1284"/>
        <v>5.4792434956186131E-2</v>
      </c>
      <c r="P260" s="48">
        <v>20.601299999999998</v>
      </c>
      <c r="Q260" s="48">
        <f t="shared" ref="Q260" si="1285">P260/P259-1</f>
        <v>1.7031738274018382E-2</v>
      </c>
      <c r="R260" s="48">
        <v>10.4213</v>
      </c>
      <c r="S260" s="48">
        <f t="shared" ref="S260:U260" si="1286">R260/R259-1</f>
        <v>4.0271689387736398E-3</v>
      </c>
      <c r="T260" s="48">
        <v>38.340299999999999</v>
      </c>
      <c r="U260" s="48">
        <f t="shared" si="1286"/>
        <v>8.2653973597011099E-3</v>
      </c>
      <c r="V260" s="48"/>
      <c r="W260" s="48"/>
      <c r="X260" s="48">
        <v>6.0221999999999998</v>
      </c>
      <c r="Y260" s="48">
        <f t="shared" ref="Y260:AY260" si="1287">X260/X259-1</f>
        <v>7.882713260028984E-3</v>
      </c>
      <c r="Z260" s="48">
        <v>7.8113000000000001</v>
      </c>
      <c r="AA260" s="48">
        <f t="shared" si="1287"/>
        <v>0</v>
      </c>
      <c r="AB260" s="48">
        <v>31.641400000000001</v>
      </c>
      <c r="AC260" s="48">
        <f t="shared" si="1287"/>
        <v>0</v>
      </c>
      <c r="AD260" s="48">
        <v>43.892400000000002</v>
      </c>
      <c r="AE260" s="48">
        <f t="shared" si="1287"/>
        <v>1.6528983040249079E-2</v>
      </c>
      <c r="AF260" s="48">
        <v>10.747400000000001</v>
      </c>
      <c r="AG260" s="48">
        <f t="shared" si="1287"/>
        <v>5.9529380931879761E-3</v>
      </c>
      <c r="AH260" s="48">
        <v>4.9847000000000001</v>
      </c>
      <c r="AI260" s="48">
        <f t="shared" si="1287"/>
        <v>0</v>
      </c>
      <c r="AJ260" s="48">
        <v>7.3757999999999999</v>
      </c>
      <c r="AK260" s="48">
        <f t="shared" si="1287"/>
        <v>-6.4518992960872601E-2</v>
      </c>
      <c r="AL260" s="48">
        <v>10.9</v>
      </c>
      <c r="AM260" s="48">
        <f t="shared" si="1287"/>
        <v>9.2592592592593004E-3</v>
      </c>
      <c r="AN260" s="48"/>
      <c r="AO260" s="48" t="e">
        <f t="shared" si="1287"/>
        <v>#DIV/0!</v>
      </c>
      <c r="AP260" s="48"/>
      <c r="AQ260" s="48" t="e">
        <f t="shared" si="1287"/>
        <v>#DIV/0!</v>
      </c>
      <c r="AR260" s="48">
        <v>24.6708</v>
      </c>
      <c r="AS260" s="48">
        <f t="shared" si="1287"/>
        <v>3.669713205168601E-2</v>
      </c>
      <c r="AT260" s="48"/>
      <c r="AU260" s="48" t="e">
        <f t="shared" si="1287"/>
        <v>#DIV/0!</v>
      </c>
      <c r="AV260" s="48">
        <v>33.057899999999997</v>
      </c>
      <c r="AW260" s="48">
        <f t="shared" si="1287"/>
        <v>8.2316701232159062E-3</v>
      </c>
      <c r="AX260" s="48">
        <v>83.970799999999997</v>
      </c>
      <c r="AY260" s="48">
        <f t="shared" si="1287"/>
        <v>3.0487258625661706E-2</v>
      </c>
    </row>
    <row r="261" spans="1:51" outlineLevel="1" x14ac:dyDescent="0.2">
      <c r="A261" s="136">
        <v>42594</v>
      </c>
      <c r="B261" s="48">
        <v>15.472799999999999</v>
      </c>
      <c r="C261" s="48">
        <f t="shared" si="1282"/>
        <v>-1.1562687654115944E-2</v>
      </c>
      <c r="D261" s="48">
        <v>19.9924</v>
      </c>
      <c r="E261" s="48">
        <f t="shared" si="1282"/>
        <v>3.8209908466935172E-3</v>
      </c>
      <c r="F261" s="48">
        <v>56.132100000000001</v>
      </c>
      <c r="G261" s="48">
        <f t="shared" ref="G261:K261" si="1288">F261/F260-1</f>
        <v>-2.4590249395278874E-2</v>
      </c>
      <c r="H261">
        <v>10.657</v>
      </c>
      <c r="I261" s="48">
        <f t="shared" si="1277"/>
        <v>6.6670670309982194E-2</v>
      </c>
      <c r="J261" s="48">
        <v>11.5161</v>
      </c>
      <c r="K261" s="48">
        <f t="shared" si="1288"/>
        <v>-5.8872784717247661E-3</v>
      </c>
      <c r="L261" s="48">
        <v>19.395099999999999</v>
      </c>
      <c r="M261" s="48">
        <f t="shared" ref="M261:O261" si="1289">L261/L260-1</f>
        <v>0</v>
      </c>
      <c r="N261" s="48">
        <v>6.1543000000000001</v>
      </c>
      <c r="O261" s="48">
        <f t="shared" si="1289"/>
        <v>-1.2990553782496361E-2</v>
      </c>
      <c r="P261" s="48">
        <v>20.502800000000001</v>
      </c>
      <c r="Q261" s="48">
        <f t="shared" ref="Q261" si="1290">P261/P260-1</f>
        <v>-4.7812516685838968E-3</v>
      </c>
      <c r="R261" s="48">
        <v>10.923500000000001</v>
      </c>
      <c r="S261" s="48">
        <f t="shared" ref="S261:U261" si="1291">R261/R260-1</f>
        <v>4.8189765192442335E-2</v>
      </c>
      <c r="T261" s="48">
        <v>38.026000000000003</v>
      </c>
      <c r="U261" s="48">
        <f t="shared" si="1291"/>
        <v>-8.1976406027077786E-3</v>
      </c>
      <c r="V261" s="48"/>
      <c r="W261" s="48"/>
      <c r="X261" s="48">
        <v>6.0221999999999998</v>
      </c>
      <c r="Y261" s="48">
        <f t="shared" ref="Y261:AY261" si="1292">X261/X260-1</f>
        <v>0</v>
      </c>
      <c r="Z261" s="48">
        <v>7.8733000000000004</v>
      </c>
      <c r="AA261" s="48">
        <f t="shared" si="1292"/>
        <v>7.9372191568625183E-3</v>
      </c>
      <c r="AB261" s="48">
        <v>31.189299999999999</v>
      </c>
      <c r="AC261" s="48">
        <f t="shared" si="1292"/>
        <v>-1.4288242618847535E-2</v>
      </c>
      <c r="AD261" s="48">
        <v>44.606099999999998</v>
      </c>
      <c r="AE261" s="48">
        <f t="shared" si="1292"/>
        <v>1.6260218169888097E-2</v>
      </c>
      <c r="AF261" s="48">
        <v>10.620200000000001</v>
      </c>
      <c r="AG261" s="48">
        <f t="shared" si="1292"/>
        <v>-1.1835420659880524E-2</v>
      </c>
      <c r="AH261" s="48">
        <v>4.8715000000000002</v>
      </c>
      <c r="AI261" s="48">
        <f t="shared" si="1292"/>
        <v>-2.2709491042590346E-2</v>
      </c>
      <c r="AJ261" s="48">
        <v>6.8672000000000004</v>
      </c>
      <c r="AK261" s="48">
        <f t="shared" si="1292"/>
        <v>-6.8955231974836551E-2</v>
      </c>
      <c r="AL261" s="48">
        <v>10.9</v>
      </c>
      <c r="AM261" s="48">
        <f t="shared" si="1292"/>
        <v>0</v>
      </c>
      <c r="AN261" s="48"/>
      <c r="AO261" s="48" t="e">
        <f t="shared" si="1292"/>
        <v>#DIV/0!</v>
      </c>
      <c r="AP261" s="48"/>
      <c r="AQ261" s="48" t="e">
        <f t="shared" si="1292"/>
        <v>#DIV/0!</v>
      </c>
      <c r="AR261" s="48">
        <v>24.015799999999999</v>
      </c>
      <c r="AS261" s="48">
        <f t="shared" si="1292"/>
        <v>-2.6549605201290682E-2</v>
      </c>
      <c r="AT261" s="48"/>
      <c r="AU261" s="48" t="e">
        <f t="shared" si="1292"/>
        <v>#DIV/0!</v>
      </c>
      <c r="AV261" s="48">
        <v>33.057899999999997</v>
      </c>
      <c r="AW261" s="48">
        <f t="shared" si="1292"/>
        <v>0</v>
      </c>
      <c r="AX261" s="48">
        <v>83.4739</v>
      </c>
      <c r="AY261" s="48">
        <f t="shared" si="1292"/>
        <v>-5.9175332377444656E-3</v>
      </c>
    </row>
    <row r="262" spans="1:51" outlineLevel="1" x14ac:dyDescent="0.2">
      <c r="A262" s="136">
        <v>42597</v>
      </c>
      <c r="B262" s="48">
        <v>15.472799999999999</v>
      </c>
      <c r="C262" s="48">
        <f t="shared" si="1282"/>
        <v>0</v>
      </c>
      <c r="D262" s="48">
        <v>19.840299999999999</v>
      </c>
      <c r="E262" s="48">
        <f t="shared" si="1282"/>
        <v>-7.6078909985795029E-3</v>
      </c>
      <c r="F262" s="48">
        <v>56.132100000000001</v>
      </c>
      <c r="G262" s="48">
        <f t="shared" ref="G262:K262" si="1293">F262/F261-1</f>
        <v>0</v>
      </c>
      <c r="H262">
        <v>10.583</v>
      </c>
      <c r="I262" s="48">
        <f t="shared" si="1277"/>
        <v>-6.9437928122361159E-3</v>
      </c>
      <c r="J262" s="48">
        <v>11.720599999999999</v>
      </c>
      <c r="K262" s="48">
        <f t="shared" si="1293"/>
        <v>1.7757747848663907E-2</v>
      </c>
      <c r="L262" s="48">
        <v>19.3474</v>
      </c>
      <c r="M262" s="48">
        <f t="shared" ref="M262:O262" si="1294">L262/L261-1</f>
        <v>-2.4593840712344717E-3</v>
      </c>
      <c r="N262" s="48">
        <v>6.1543000000000001</v>
      </c>
      <c r="O262" s="48">
        <f t="shared" si="1294"/>
        <v>0</v>
      </c>
      <c r="P262" s="48">
        <v>20.502800000000001</v>
      </c>
      <c r="Q262" s="48">
        <f t="shared" ref="Q262" si="1295">P262/P261-1</f>
        <v>0</v>
      </c>
      <c r="R262" s="48">
        <v>11.1747</v>
      </c>
      <c r="S262" s="48">
        <f t="shared" ref="S262:U262" si="1296">R262/R261-1</f>
        <v>2.2996292397125417E-2</v>
      </c>
      <c r="T262" s="48">
        <v>37.711799999999997</v>
      </c>
      <c r="U262" s="48">
        <f t="shared" si="1296"/>
        <v>-8.2627675800769351E-3</v>
      </c>
      <c r="V262" s="48"/>
      <c r="W262" s="48"/>
      <c r="X262" s="48">
        <v>5.9751000000000003</v>
      </c>
      <c r="Y262" s="48">
        <f t="shared" ref="Y262:AY262" si="1297">X262/X261-1</f>
        <v>-7.8210620703396128E-3</v>
      </c>
      <c r="Z262" s="48">
        <v>7.8733000000000004</v>
      </c>
      <c r="AA262" s="48">
        <f t="shared" si="1297"/>
        <v>0</v>
      </c>
      <c r="AB262" s="48">
        <v>31.641400000000001</v>
      </c>
      <c r="AC262" s="48">
        <f t="shared" si="1297"/>
        <v>1.4495355779065244E-2</v>
      </c>
      <c r="AD262" s="48">
        <v>45.319800000000001</v>
      </c>
      <c r="AE262" s="48">
        <f t="shared" si="1297"/>
        <v>1.6000053804300363E-2</v>
      </c>
      <c r="AF262" s="48">
        <v>10.493</v>
      </c>
      <c r="AG262" s="48">
        <f t="shared" si="1297"/>
        <v>-1.1977175571081577E-2</v>
      </c>
      <c r="AH262" s="48">
        <v>5.0979999999999999</v>
      </c>
      <c r="AI262" s="48">
        <f t="shared" si="1297"/>
        <v>4.6494919429333814E-2</v>
      </c>
      <c r="AJ262" s="48">
        <v>6.9688999999999997</v>
      </c>
      <c r="AK262" s="48">
        <f t="shared" si="1297"/>
        <v>1.4809529356943019E-2</v>
      </c>
      <c r="AL262" s="48">
        <v>10.9</v>
      </c>
      <c r="AM262" s="48">
        <f t="shared" si="1297"/>
        <v>0</v>
      </c>
      <c r="AN262" s="48"/>
      <c r="AO262" s="48" t="e">
        <f t="shared" si="1297"/>
        <v>#DIV/0!</v>
      </c>
      <c r="AP262" s="48"/>
      <c r="AQ262" s="48" t="e">
        <f t="shared" si="1297"/>
        <v>#DIV/0!</v>
      </c>
      <c r="AR262" s="48">
        <v>23.797499999999999</v>
      </c>
      <c r="AS262" s="48">
        <f t="shared" si="1297"/>
        <v>-9.0898491826214567E-3</v>
      </c>
      <c r="AT262" s="48"/>
      <c r="AU262" s="48" t="e">
        <f t="shared" si="1297"/>
        <v>#DIV/0!</v>
      </c>
      <c r="AV262" s="48">
        <v>33.057899999999997</v>
      </c>
      <c r="AW262" s="48">
        <f t="shared" si="1297"/>
        <v>0</v>
      </c>
      <c r="AX262" s="48">
        <v>83.970799999999997</v>
      </c>
      <c r="AY262" s="48">
        <f t="shared" si="1297"/>
        <v>5.9527588863106384E-3</v>
      </c>
    </row>
    <row r="263" spans="1:51" outlineLevel="1" x14ac:dyDescent="0.2">
      <c r="A263" s="136">
        <v>42598</v>
      </c>
      <c r="B263" s="48">
        <v>15.2918</v>
      </c>
      <c r="C263" s="48">
        <f t="shared" si="1282"/>
        <v>-1.1697947365699735E-2</v>
      </c>
      <c r="D263" s="48">
        <v>19.764299999999999</v>
      </c>
      <c r="E263" s="48">
        <f t="shared" si="1282"/>
        <v>-3.8305872391042328E-3</v>
      </c>
      <c r="F263" s="48">
        <v>55.660400000000003</v>
      </c>
      <c r="G263" s="48">
        <f t="shared" ref="G263:K263" si="1298">F263/F262-1</f>
        <v>-8.4033912859130533E-3</v>
      </c>
      <c r="H263">
        <v>10.583</v>
      </c>
      <c r="I263" s="48">
        <f t="shared" si="1277"/>
        <v>0</v>
      </c>
      <c r="J263" s="48">
        <v>11.5161</v>
      </c>
      <c r="K263" s="48">
        <f t="shared" si="1298"/>
        <v>-1.7447912222923745E-2</v>
      </c>
      <c r="L263" s="48">
        <v>19.2041</v>
      </c>
      <c r="M263" s="48">
        <f t="shared" ref="M263:O263" si="1299">L263/L262-1</f>
        <v>-7.4066799673341288E-3</v>
      </c>
      <c r="N263" s="48">
        <v>6.2352999999999996</v>
      </c>
      <c r="O263" s="48">
        <f t="shared" si="1299"/>
        <v>1.3161529337211375E-2</v>
      </c>
      <c r="P263" s="48">
        <v>21.044899999999998</v>
      </c>
      <c r="Q263" s="48">
        <f t="shared" ref="Q263" si="1300">P263/P262-1</f>
        <v>2.6440291082193479E-2</v>
      </c>
      <c r="R263" s="48">
        <v>11.1328</v>
      </c>
      <c r="S263" s="48">
        <f t="shared" ref="S263:U263" si="1301">R263/R262-1</f>
        <v>-3.7495413747125061E-3</v>
      </c>
      <c r="T263" s="48">
        <v>37.397500000000001</v>
      </c>
      <c r="U263" s="48">
        <f t="shared" si="1301"/>
        <v>-8.3342614248058666E-3</v>
      </c>
      <c r="V263" s="48"/>
      <c r="W263" s="48"/>
      <c r="X263" s="48">
        <v>6.0692000000000004</v>
      </c>
      <c r="Y263" s="48">
        <f t="shared" ref="Y263:AY263" si="1302">X263/X262-1</f>
        <v>1.5748690398487142E-2</v>
      </c>
      <c r="Z263" s="48">
        <v>8.2453000000000003</v>
      </c>
      <c r="AA263" s="48">
        <f t="shared" si="1302"/>
        <v>4.7248294870003704E-2</v>
      </c>
      <c r="AB263" s="48">
        <v>32.7714</v>
      </c>
      <c r="AC263" s="48">
        <f t="shared" si="1302"/>
        <v>3.5712705506077524E-2</v>
      </c>
      <c r="AD263" s="48">
        <v>46.3904</v>
      </c>
      <c r="AE263" s="48">
        <f t="shared" si="1302"/>
        <v>2.3623228699155785E-2</v>
      </c>
      <c r="AF263" s="48">
        <v>10.3658</v>
      </c>
      <c r="AG263" s="48">
        <f t="shared" si="1302"/>
        <v>-1.2122367292480729E-2</v>
      </c>
      <c r="AH263" s="48">
        <v>5.2112999999999996</v>
      </c>
      <c r="AI263" s="48">
        <f t="shared" si="1302"/>
        <v>2.222440172616702E-2</v>
      </c>
      <c r="AJ263" s="48">
        <v>6.9180000000000001</v>
      </c>
      <c r="AK263" s="48">
        <f t="shared" si="1302"/>
        <v>-7.3038786609076478E-3</v>
      </c>
      <c r="AL263" s="48">
        <v>10.7</v>
      </c>
      <c r="AM263" s="48">
        <f t="shared" si="1302"/>
        <v>-1.8348623853211121E-2</v>
      </c>
      <c r="AN263" s="48"/>
      <c r="AO263" s="48" t="e">
        <f t="shared" si="1302"/>
        <v>#DIV/0!</v>
      </c>
      <c r="AP263" s="48"/>
      <c r="AQ263" s="48" t="e">
        <f t="shared" si="1302"/>
        <v>#DIV/0!</v>
      </c>
      <c r="AR263" s="48">
        <v>23.360900000000001</v>
      </c>
      <c r="AS263" s="48">
        <f t="shared" si="1302"/>
        <v>-1.8346464964807185E-2</v>
      </c>
      <c r="AT263" s="48"/>
      <c r="AU263" s="48" t="e">
        <f t="shared" si="1302"/>
        <v>#DIV/0!</v>
      </c>
      <c r="AV263" s="48">
        <v>32.3157</v>
      </c>
      <c r="AW263" s="48">
        <f t="shared" si="1302"/>
        <v>-2.2451516884012479E-2</v>
      </c>
      <c r="AX263" s="48">
        <v>83.970799999999997</v>
      </c>
      <c r="AY263" s="48">
        <f t="shared" si="1302"/>
        <v>0</v>
      </c>
    </row>
    <row r="264" spans="1:51" outlineLevel="1" x14ac:dyDescent="0.2">
      <c r="A264" s="136">
        <v>42599</v>
      </c>
      <c r="B264" s="48">
        <v>15.2918</v>
      </c>
      <c r="C264" s="48">
        <f t="shared" si="1282"/>
        <v>0</v>
      </c>
      <c r="D264" s="48">
        <v>20.144400000000001</v>
      </c>
      <c r="E264" s="48">
        <f t="shared" si="1282"/>
        <v>1.9231644935565839E-2</v>
      </c>
      <c r="F264" s="48">
        <v>55.660400000000003</v>
      </c>
      <c r="G264" s="48">
        <f t="shared" ref="G264:K264" si="1303">F264/F263-1</f>
        <v>0</v>
      </c>
      <c r="H264">
        <v>10.509</v>
      </c>
      <c r="I264" s="48">
        <f t="shared" si="1277"/>
        <v>-6.9923462156288307E-3</v>
      </c>
      <c r="J264" s="48">
        <v>11.6524</v>
      </c>
      <c r="K264" s="48">
        <f t="shared" si="1303"/>
        <v>1.1835604067349292E-2</v>
      </c>
      <c r="L264" s="48">
        <v>19.108499999999999</v>
      </c>
      <c r="M264" s="48">
        <f t="shared" ref="M264:O264" si="1304">L264/L263-1</f>
        <v>-4.9781036341198792E-3</v>
      </c>
      <c r="N264" s="48">
        <v>6.2352999999999996</v>
      </c>
      <c r="O264" s="48">
        <f t="shared" si="1304"/>
        <v>0</v>
      </c>
      <c r="P264" s="48">
        <v>21.2913</v>
      </c>
      <c r="Q264" s="48">
        <f t="shared" ref="Q264" si="1305">P264/P263-1</f>
        <v>1.170829987312838E-2</v>
      </c>
      <c r="R264" s="48">
        <v>11.1328</v>
      </c>
      <c r="S264" s="48">
        <f t="shared" ref="S264:U264" si="1306">R264/R263-1</f>
        <v>0</v>
      </c>
      <c r="T264" s="48">
        <v>37.397500000000001</v>
      </c>
      <c r="U264" s="48">
        <f t="shared" si="1306"/>
        <v>0</v>
      </c>
      <c r="V264" s="48"/>
      <c r="W264" s="48"/>
      <c r="X264" s="48">
        <v>6.1162999999999998</v>
      </c>
      <c r="Y264" s="48">
        <f t="shared" ref="Y264:AY264" si="1307">X264/X263-1</f>
        <v>7.7604956172148132E-3</v>
      </c>
      <c r="Z264" s="48">
        <v>8.1212999999999997</v>
      </c>
      <c r="AA264" s="48">
        <f t="shared" si="1307"/>
        <v>-1.5038870629328294E-2</v>
      </c>
      <c r="AB264" s="48">
        <v>33.675400000000003</v>
      </c>
      <c r="AC264" s="48">
        <f t="shared" si="1307"/>
        <v>2.7585028408917633E-2</v>
      </c>
      <c r="AD264" s="48">
        <v>45.676699999999997</v>
      </c>
      <c r="AE264" s="48">
        <f t="shared" si="1307"/>
        <v>-1.5384648547975499E-2</v>
      </c>
      <c r="AF264" s="48">
        <v>10.302199999999999</v>
      </c>
      <c r="AG264" s="48">
        <f t="shared" si="1307"/>
        <v>-6.135561172316728E-3</v>
      </c>
      <c r="AH264" s="48">
        <v>5.0414000000000003</v>
      </c>
      <c r="AI264" s="48">
        <f t="shared" si="1307"/>
        <v>-3.2602229769922886E-2</v>
      </c>
      <c r="AJ264" s="48">
        <v>6.8672000000000004</v>
      </c>
      <c r="AK264" s="48">
        <f t="shared" si="1307"/>
        <v>-7.3431627638045338E-3</v>
      </c>
      <c r="AL264" s="48">
        <v>10.8</v>
      </c>
      <c r="AM264" s="48">
        <f t="shared" si="1307"/>
        <v>9.3457943925234765E-3</v>
      </c>
      <c r="AN264" s="48"/>
      <c r="AO264" s="48" t="e">
        <f t="shared" si="1307"/>
        <v>#DIV/0!</v>
      </c>
      <c r="AP264" s="48"/>
      <c r="AQ264" s="48" t="e">
        <f t="shared" si="1307"/>
        <v>#DIV/0!</v>
      </c>
      <c r="AR264" s="48">
        <v>24.6708</v>
      </c>
      <c r="AS264" s="48">
        <f t="shared" si="1307"/>
        <v>5.6072325980591531E-2</v>
      </c>
      <c r="AT264" s="48"/>
      <c r="AU264" s="48" t="e">
        <f t="shared" si="1307"/>
        <v>#DIV/0!</v>
      </c>
      <c r="AV264" s="48">
        <v>32.3157</v>
      </c>
      <c r="AW264" s="48">
        <f t="shared" si="1307"/>
        <v>0</v>
      </c>
      <c r="AX264" s="48">
        <v>84.964500000000001</v>
      </c>
      <c r="AY264" s="48">
        <f t="shared" si="1307"/>
        <v>1.1833875585322673E-2</v>
      </c>
    </row>
    <row r="265" spans="1:51" outlineLevel="1" x14ac:dyDescent="0.2">
      <c r="A265" s="136">
        <v>42600</v>
      </c>
      <c r="B265" s="48">
        <v>15.110900000000001</v>
      </c>
      <c r="C265" s="48">
        <f t="shared" si="1282"/>
        <v>-1.1829869603316778E-2</v>
      </c>
      <c r="D265" s="48">
        <v>20.144400000000001</v>
      </c>
      <c r="E265" s="48">
        <f t="shared" si="1282"/>
        <v>0</v>
      </c>
      <c r="F265" s="48">
        <v>55.188699999999997</v>
      </c>
      <c r="G265" s="48">
        <f t="shared" ref="G265:K265" si="1308">F265/F264-1</f>
        <v>-8.4746067221940224E-3</v>
      </c>
      <c r="H265">
        <v>10.434900000000001</v>
      </c>
      <c r="I265" s="48">
        <f t="shared" si="1277"/>
        <v>-7.0510990579503163E-3</v>
      </c>
      <c r="J265" s="48">
        <v>11.379899999999999</v>
      </c>
      <c r="K265" s="48">
        <f t="shared" si="1308"/>
        <v>-2.3385740276681277E-2</v>
      </c>
      <c r="L265" s="48">
        <v>19.132899999999999</v>
      </c>
      <c r="M265" s="48">
        <f t="shared" ref="M265:O265" si="1309">L265/L264-1</f>
        <v>1.2769186487688877E-3</v>
      </c>
      <c r="N265" s="48">
        <v>6.2352999999999996</v>
      </c>
      <c r="O265" s="48">
        <f t="shared" si="1309"/>
        <v>0</v>
      </c>
      <c r="P265" s="48">
        <v>21.242000000000001</v>
      </c>
      <c r="Q265" s="48">
        <f t="shared" ref="Q265" si="1310">P265/P264-1</f>
        <v>-2.3154997581170678E-3</v>
      </c>
      <c r="R265" s="48">
        <v>11.1328</v>
      </c>
      <c r="S265" s="48">
        <f t="shared" ref="S265:U265" si="1311">R265/R264-1</f>
        <v>0</v>
      </c>
      <c r="T265" s="48">
        <v>39.9116</v>
      </c>
      <c r="U265" s="48">
        <f t="shared" si="1311"/>
        <v>6.7226418878267191E-2</v>
      </c>
      <c r="V265" s="48"/>
      <c r="W265" s="48"/>
      <c r="X265" s="48">
        <v>6.1162999999999998</v>
      </c>
      <c r="Y265" s="48">
        <f t="shared" ref="Y265:AY265" si="1312">X265/X264-1</f>
        <v>0</v>
      </c>
      <c r="Z265" s="48">
        <v>8.0593000000000004</v>
      </c>
      <c r="AA265" s="48">
        <f t="shared" si="1312"/>
        <v>-7.6342457488332016E-3</v>
      </c>
      <c r="AB265" s="48">
        <v>33.223399999999998</v>
      </c>
      <c r="AC265" s="48">
        <f t="shared" si="1312"/>
        <v>-1.342226076008024E-2</v>
      </c>
      <c r="AD265" s="48">
        <v>46.033499999999997</v>
      </c>
      <c r="AE265" s="48">
        <f t="shared" si="1312"/>
        <v>7.8114224538987642E-3</v>
      </c>
      <c r="AF265" s="48">
        <v>10.3658</v>
      </c>
      <c r="AG265" s="48">
        <f t="shared" si="1312"/>
        <v>6.1734386829999099E-3</v>
      </c>
      <c r="AH265" s="48">
        <v>5.0979999999999999</v>
      </c>
      <c r="AI265" s="48">
        <f t="shared" si="1312"/>
        <v>1.1227040107906427E-2</v>
      </c>
      <c r="AJ265" s="48">
        <v>6.8672000000000004</v>
      </c>
      <c r="AK265" s="48">
        <f t="shared" si="1312"/>
        <v>0</v>
      </c>
      <c r="AL265" s="48">
        <v>10.6</v>
      </c>
      <c r="AM265" s="48">
        <f t="shared" si="1312"/>
        <v>-1.8518518518518601E-2</v>
      </c>
      <c r="AN265" s="48"/>
      <c r="AO265" s="48" t="e">
        <f t="shared" si="1312"/>
        <v>#DIV/0!</v>
      </c>
      <c r="AP265" s="48"/>
      <c r="AQ265" s="48" t="e">
        <f t="shared" si="1312"/>
        <v>#DIV/0!</v>
      </c>
      <c r="AR265" s="48">
        <v>24.015799999999999</v>
      </c>
      <c r="AS265" s="48">
        <f t="shared" si="1312"/>
        <v>-2.6549605201290682E-2</v>
      </c>
      <c r="AT265" s="48"/>
      <c r="AU265" s="48" t="e">
        <f t="shared" si="1312"/>
        <v>#DIV/0!</v>
      </c>
      <c r="AV265" s="48">
        <v>32.3157</v>
      </c>
      <c r="AW265" s="48">
        <f t="shared" si="1312"/>
        <v>0</v>
      </c>
      <c r="AX265" s="48">
        <v>86.455200000000005</v>
      </c>
      <c r="AY265" s="48">
        <f t="shared" si="1312"/>
        <v>1.7544974665890001E-2</v>
      </c>
    </row>
    <row r="266" spans="1:51" outlineLevel="1" x14ac:dyDescent="0.2">
      <c r="A266" s="136">
        <v>42601</v>
      </c>
      <c r="B266" s="48">
        <v>15.0204</v>
      </c>
      <c r="C266" s="48">
        <f t="shared" si="1282"/>
        <v>-5.9890542588463269E-3</v>
      </c>
      <c r="D266" s="48">
        <v>21.0566</v>
      </c>
      <c r="E266" s="48">
        <f t="shared" si="1282"/>
        <v>4.5283056333273786E-2</v>
      </c>
      <c r="F266" s="48">
        <v>56.6038</v>
      </c>
      <c r="G266" s="48">
        <f t="shared" ref="G266:K266" si="1313">F266/F265-1</f>
        <v>2.5641118562314436E-2</v>
      </c>
      <c r="H266">
        <v>10.731</v>
      </c>
      <c r="I266" s="48">
        <f t="shared" si="1277"/>
        <v>2.8375930770778712E-2</v>
      </c>
      <c r="J266" s="48">
        <v>11.1073</v>
      </c>
      <c r="K266" s="48">
        <f t="shared" si="1313"/>
        <v>-2.3954516296276651E-2</v>
      </c>
      <c r="L266" s="48">
        <v>19.132899999999999</v>
      </c>
      <c r="M266" s="48">
        <f t="shared" ref="M266:O266" si="1314">L266/L265-1</f>
        <v>0</v>
      </c>
      <c r="N266" s="48">
        <v>6.1543000000000001</v>
      </c>
      <c r="O266" s="48">
        <f t="shared" si="1314"/>
        <v>-1.2990553782496361E-2</v>
      </c>
      <c r="P266" s="48">
        <v>20.896999999999998</v>
      </c>
      <c r="Q266" s="48">
        <f t="shared" ref="Q266" si="1315">P266/P265-1</f>
        <v>-1.624140853027034E-2</v>
      </c>
      <c r="R266" s="48">
        <v>11.2584</v>
      </c>
      <c r="S266" s="48">
        <f t="shared" ref="S266:U266" si="1316">R266/R265-1</f>
        <v>1.1281977579764346E-2</v>
      </c>
      <c r="T266" s="48">
        <v>42.425699999999999</v>
      </c>
      <c r="U266" s="48">
        <f t="shared" si="1316"/>
        <v>6.2991711682818918E-2</v>
      </c>
      <c r="V266" s="48"/>
      <c r="W266" s="48"/>
      <c r="X266" s="48">
        <v>6.0692000000000004</v>
      </c>
      <c r="Y266" s="48">
        <f t="shared" ref="Y266:AY266" si="1317">X266/X265-1</f>
        <v>-7.7007341039516675E-3</v>
      </c>
      <c r="Z266" s="48">
        <v>7.9352999999999998</v>
      </c>
      <c r="AA266" s="48">
        <f t="shared" si="1317"/>
        <v>-1.5385951633516637E-2</v>
      </c>
      <c r="AB266" s="48">
        <v>32.545400000000001</v>
      </c>
      <c r="AC266" s="48">
        <f t="shared" si="1317"/>
        <v>-2.0407303286237966E-2</v>
      </c>
      <c r="AD266" s="48">
        <v>47.104100000000003</v>
      </c>
      <c r="AE266" s="48">
        <f t="shared" si="1317"/>
        <v>2.3256975897987475E-2</v>
      </c>
      <c r="AF266" s="48">
        <v>10.302199999999999</v>
      </c>
      <c r="AG266" s="48">
        <f t="shared" si="1317"/>
        <v>-6.135561172316728E-3</v>
      </c>
      <c r="AH266" s="48">
        <v>5.0118999999999998</v>
      </c>
      <c r="AI266" s="48">
        <f t="shared" si="1317"/>
        <v>-1.6888976069046713E-2</v>
      </c>
      <c r="AJ266" s="48">
        <v>6.5620000000000003</v>
      </c>
      <c r="AK266" s="48">
        <f t="shared" si="1317"/>
        <v>-4.4443150046598379E-2</v>
      </c>
      <c r="AL266" s="48">
        <v>10.6</v>
      </c>
      <c r="AM266" s="48">
        <f t="shared" si="1317"/>
        <v>0</v>
      </c>
      <c r="AN266" s="48"/>
      <c r="AO266" s="48" t="e">
        <f t="shared" si="1317"/>
        <v>#DIV/0!</v>
      </c>
      <c r="AP266" s="48"/>
      <c r="AQ266" s="48" t="e">
        <f t="shared" si="1317"/>
        <v>#DIV/0!</v>
      </c>
      <c r="AR266" s="48">
        <v>23.142499999999998</v>
      </c>
      <c r="AS266" s="48">
        <f t="shared" si="1317"/>
        <v>-3.6363560655901517E-2</v>
      </c>
      <c r="AT266" s="48"/>
      <c r="AU266" s="48" t="e">
        <f t="shared" si="1317"/>
        <v>#DIV/0!</v>
      </c>
      <c r="AV266" s="48">
        <v>32.180799999999998</v>
      </c>
      <c r="AW266" s="48">
        <f t="shared" si="1317"/>
        <v>-4.1744415253267553E-3</v>
      </c>
      <c r="AX266" s="48">
        <v>87.266300000000001</v>
      </c>
      <c r="AY266" s="48">
        <f t="shared" si="1317"/>
        <v>9.381737593574524E-3</v>
      </c>
    </row>
    <row r="267" spans="1:51" outlineLevel="1" x14ac:dyDescent="0.2">
      <c r="A267" s="136">
        <v>42604</v>
      </c>
      <c r="B267" s="48">
        <v>14.9299</v>
      </c>
      <c r="C267" s="48">
        <f t="shared" si="1282"/>
        <v>-6.0251391440974134E-3</v>
      </c>
      <c r="D267" s="48">
        <v>21.6647</v>
      </c>
      <c r="E267" s="48">
        <f t="shared" si="1282"/>
        <v>2.887930625077173E-2</v>
      </c>
      <c r="F267" s="48">
        <v>56.132100000000001</v>
      </c>
      <c r="G267" s="48">
        <f t="shared" ref="G267:K267" si="1318">F267/F266-1</f>
        <v>-8.3333627777639752E-3</v>
      </c>
      <c r="H267">
        <v>10.731</v>
      </c>
      <c r="I267" s="48">
        <f t="shared" si="1277"/>
        <v>0</v>
      </c>
      <c r="J267" s="48">
        <v>10.6303</v>
      </c>
      <c r="K267" s="48">
        <f t="shared" si="1318"/>
        <v>-4.2944730042404622E-2</v>
      </c>
      <c r="L267" s="48">
        <v>18.917300000000001</v>
      </c>
      <c r="M267" s="48">
        <f t="shared" ref="M267:O267" si="1319">L267/L266-1</f>
        <v>-1.1268547893941716E-2</v>
      </c>
      <c r="N267" s="48">
        <v>5.9923999999999999</v>
      </c>
      <c r="O267" s="48">
        <f t="shared" si="1319"/>
        <v>-2.6306809872771897E-2</v>
      </c>
      <c r="P267" s="48">
        <v>20.948399999999999</v>
      </c>
      <c r="Q267" s="48">
        <f t="shared" ref="Q267" si="1320">P267/P266-1</f>
        <v>2.4596832081160702E-3</v>
      </c>
      <c r="R267" s="48">
        <v>11.2584</v>
      </c>
      <c r="S267" s="48">
        <f t="shared" ref="S267:U267" si="1321">R267/R266-1</f>
        <v>0</v>
      </c>
      <c r="T267" s="48">
        <v>40.854399999999998</v>
      </c>
      <c r="U267" s="48">
        <f t="shared" si="1321"/>
        <v>-3.7036513245509273E-2</v>
      </c>
      <c r="V267" s="48"/>
      <c r="W267" s="48"/>
      <c r="X267" s="48">
        <v>6.0221999999999998</v>
      </c>
      <c r="Y267" s="48">
        <f t="shared" ref="Y267:AY267" si="1322">X267/X266-1</f>
        <v>-7.7440189810848992E-3</v>
      </c>
      <c r="Z267" s="48">
        <v>7.8733000000000004</v>
      </c>
      <c r="AA267" s="48">
        <f t="shared" si="1322"/>
        <v>-7.8131891673911547E-3</v>
      </c>
      <c r="AB267" s="48">
        <v>31.641400000000001</v>
      </c>
      <c r="AC267" s="48">
        <f t="shared" si="1322"/>
        <v>-2.777658286578133E-2</v>
      </c>
      <c r="AD267" s="48">
        <v>47.460900000000002</v>
      </c>
      <c r="AE267" s="48">
        <f t="shared" si="1322"/>
        <v>7.5747121800437966E-3</v>
      </c>
      <c r="AF267" s="48">
        <v>10.302199999999999</v>
      </c>
      <c r="AG267" s="48">
        <f t="shared" si="1322"/>
        <v>0</v>
      </c>
      <c r="AH267" s="48">
        <v>4.9485000000000001</v>
      </c>
      <c r="AI267" s="48">
        <f t="shared" si="1322"/>
        <v>-1.26498932540553E-2</v>
      </c>
      <c r="AJ267" s="48">
        <v>6.6128</v>
      </c>
      <c r="AK267" s="48">
        <f t="shared" si="1322"/>
        <v>7.741542212740038E-3</v>
      </c>
      <c r="AL267" s="48">
        <v>10.6</v>
      </c>
      <c r="AM267" s="48">
        <f t="shared" si="1322"/>
        <v>0</v>
      </c>
      <c r="AN267" s="48"/>
      <c r="AO267" s="48" t="e">
        <f t="shared" si="1322"/>
        <v>#DIV/0!</v>
      </c>
      <c r="AP267" s="48"/>
      <c r="AQ267" s="48" t="e">
        <f t="shared" si="1322"/>
        <v>#DIV/0!</v>
      </c>
      <c r="AR267" s="48">
        <v>23.142499999999998</v>
      </c>
      <c r="AS267" s="48">
        <f t="shared" si="1322"/>
        <v>0</v>
      </c>
      <c r="AT267" s="48"/>
      <c r="AU267" s="48" t="e">
        <f t="shared" si="1322"/>
        <v>#DIV/0!</v>
      </c>
      <c r="AV267" s="48">
        <v>31.641100000000002</v>
      </c>
      <c r="AW267" s="48">
        <f t="shared" si="1322"/>
        <v>-1.6770869586834269E-2</v>
      </c>
      <c r="AX267" s="48">
        <v>85.435599999999994</v>
      </c>
      <c r="AY267" s="48">
        <f t="shared" si="1322"/>
        <v>-2.0978315798882319E-2</v>
      </c>
    </row>
    <row r="268" spans="1:51" outlineLevel="1" x14ac:dyDescent="0.2">
      <c r="A268" s="136">
        <v>42605</v>
      </c>
      <c r="B268" s="48">
        <v>14.9299</v>
      </c>
      <c r="C268" s="48">
        <f t="shared" si="1282"/>
        <v>0</v>
      </c>
      <c r="D268" s="48">
        <v>22.120799999999999</v>
      </c>
      <c r="E268" s="48">
        <f t="shared" si="1282"/>
        <v>2.1052680166353532E-2</v>
      </c>
      <c r="F268" s="48">
        <v>56.132100000000001</v>
      </c>
      <c r="G268" s="48">
        <f t="shared" ref="G268:K268" si="1323">F268/F267-1</f>
        <v>0</v>
      </c>
      <c r="H268">
        <v>10.805</v>
      </c>
      <c r="I268" s="48">
        <f t="shared" si="1277"/>
        <v>6.8959090485509744E-3</v>
      </c>
      <c r="J268" s="48">
        <v>10.357699999999999</v>
      </c>
      <c r="K268" s="48">
        <f t="shared" si="1323"/>
        <v>-2.5643678917810497E-2</v>
      </c>
      <c r="L268" s="48">
        <v>18.9712</v>
      </c>
      <c r="M268" s="48">
        <f t="shared" ref="M268:O268" si="1324">L268/L267-1</f>
        <v>2.8492438138634224E-3</v>
      </c>
      <c r="N268" s="48">
        <v>6.2352999999999996</v>
      </c>
      <c r="O268" s="48">
        <f t="shared" si="1324"/>
        <v>4.0534677257859864E-2</v>
      </c>
      <c r="P268" s="48">
        <v>21.049399999999999</v>
      </c>
      <c r="Q268" s="48">
        <f t="shared" ref="Q268" si="1325">P268/P267-1</f>
        <v>4.8213706058695127E-3</v>
      </c>
      <c r="R268" s="48">
        <v>11.2584</v>
      </c>
      <c r="S268" s="48">
        <f t="shared" ref="S268:U268" si="1326">R268/R267-1</f>
        <v>0</v>
      </c>
      <c r="T268" s="48">
        <v>39.597299999999997</v>
      </c>
      <c r="U268" s="48">
        <f t="shared" si="1326"/>
        <v>-3.0770247513119742E-2</v>
      </c>
      <c r="V268" s="48"/>
      <c r="W268" s="48"/>
      <c r="X268" s="48">
        <v>5.9751000000000003</v>
      </c>
      <c r="Y268" s="48">
        <f t="shared" ref="Y268:AY268" si="1327">X268/X267-1</f>
        <v>-7.8210620703396128E-3</v>
      </c>
      <c r="Z268" s="48">
        <v>7.8733000000000004</v>
      </c>
      <c r="AA268" s="48">
        <f t="shared" si="1327"/>
        <v>0</v>
      </c>
      <c r="AB268" s="48">
        <v>32.093400000000003</v>
      </c>
      <c r="AC268" s="48">
        <f t="shared" si="1327"/>
        <v>1.4285082202430965E-2</v>
      </c>
      <c r="AD268" s="48">
        <v>47.104100000000003</v>
      </c>
      <c r="AE268" s="48">
        <f t="shared" si="1327"/>
        <v>-7.5177672568367271E-3</v>
      </c>
      <c r="AF268" s="48">
        <v>10.429399999999999</v>
      </c>
      <c r="AG268" s="48">
        <f t="shared" si="1327"/>
        <v>1.2346877365999598E-2</v>
      </c>
      <c r="AH268" s="48">
        <v>5.0754000000000001</v>
      </c>
      <c r="AI268" s="48">
        <f t="shared" si="1327"/>
        <v>2.5644134586238154E-2</v>
      </c>
      <c r="AJ268" s="48">
        <v>6.5110999999999999</v>
      </c>
      <c r="AK268" s="48">
        <f t="shared" si="1327"/>
        <v>-1.5379264456811037E-2</v>
      </c>
      <c r="AL268" s="48">
        <v>10.5</v>
      </c>
      <c r="AM268" s="48">
        <f t="shared" si="1327"/>
        <v>-9.4339622641509413E-3</v>
      </c>
      <c r="AN268" s="48"/>
      <c r="AO268" s="48" t="e">
        <f t="shared" si="1327"/>
        <v>#DIV/0!</v>
      </c>
      <c r="AP268" s="48"/>
      <c r="AQ268" s="48" t="e">
        <f t="shared" si="1327"/>
        <v>#DIV/0!</v>
      </c>
      <c r="AR268" s="48">
        <v>23.5792</v>
      </c>
      <c r="AS268" s="48">
        <f t="shared" si="1327"/>
        <v>1.8870044290806964E-2</v>
      </c>
      <c r="AT268" s="48"/>
      <c r="AU268" s="48" t="e">
        <f t="shared" si="1327"/>
        <v>#DIV/0!</v>
      </c>
      <c r="AV268" s="48">
        <v>32.720500000000001</v>
      </c>
      <c r="AW268" s="48">
        <f t="shared" si="1327"/>
        <v>3.4113858241338058E-2</v>
      </c>
      <c r="AX268" s="48">
        <v>87.266300000000001</v>
      </c>
      <c r="AY268" s="48">
        <f t="shared" si="1327"/>
        <v>2.1427835703149656E-2</v>
      </c>
    </row>
    <row r="269" spans="1:51" outlineLevel="1" x14ac:dyDescent="0.2">
      <c r="A269" s="136">
        <v>42606</v>
      </c>
      <c r="B269" s="48">
        <v>14.748900000000001</v>
      </c>
      <c r="C269" s="48">
        <f t="shared" si="1282"/>
        <v>-1.2123322996135166E-2</v>
      </c>
      <c r="D269" s="48">
        <v>21.892800000000001</v>
      </c>
      <c r="E269" s="48">
        <f t="shared" si="1282"/>
        <v>-1.0307041336660383E-2</v>
      </c>
      <c r="F269" s="48">
        <v>55.660400000000003</v>
      </c>
      <c r="G269" s="48">
        <f t="shared" ref="G269:K269" si="1328">F269/F268-1</f>
        <v>-8.4033912859130533E-3</v>
      </c>
      <c r="H269">
        <v>10.731</v>
      </c>
      <c r="I269" s="48">
        <f t="shared" si="1277"/>
        <v>-6.8486811661268021E-3</v>
      </c>
      <c r="J269" s="48">
        <v>10.085100000000001</v>
      </c>
      <c r="K269" s="48">
        <f t="shared" si="1328"/>
        <v>-2.6318584241675214E-2</v>
      </c>
      <c r="L269" s="48">
        <v>18.917300000000001</v>
      </c>
      <c r="M269" s="48">
        <f t="shared" ref="M269:O269" si="1329">L269/L268-1</f>
        <v>-2.841148688538353E-3</v>
      </c>
      <c r="N269" s="48">
        <v>6.0734000000000004</v>
      </c>
      <c r="O269" s="48">
        <f t="shared" si="1329"/>
        <v>-2.5965069844273603E-2</v>
      </c>
      <c r="P269" s="48">
        <v>21.200800000000001</v>
      </c>
      <c r="Q269" s="48">
        <f t="shared" ref="Q269" si="1330">P269/P268-1</f>
        <v>7.1926040647241063E-3</v>
      </c>
      <c r="R269" s="48">
        <v>10.8817</v>
      </c>
      <c r="S269" s="48">
        <f t="shared" ref="S269:U269" si="1331">R269/R268-1</f>
        <v>-3.3459461379947375E-2</v>
      </c>
      <c r="T269" s="48">
        <v>38.654600000000002</v>
      </c>
      <c r="U269" s="48">
        <f t="shared" si="1331"/>
        <v>-2.3807178772289883E-2</v>
      </c>
      <c r="V269" s="48"/>
      <c r="W269" s="48"/>
      <c r="X269" s="48">
        <v>5.9751000000000003</v>
      </c>
      <c r="Y269" s="48">
        <f t="shared" ref="Y269:AY269" si="1332">X269/X268-1</f>
        <v>0</v>
      </c>
      <c r="Z269" s="48">
        <v>7.8733000000000004</v>
      </c>
      <c r="AA269" s="48">
        <f t="shared" si="1332"/>
        <v>0</v>
      </c>
      <c r="AB269" s="48">
        <v>30.737300000000001</v>
      </c>
      <c r="AC269" s="48">
        <f t="shared" si="1332"/>
        <v>-4.2254793820536318E-2</v>
      </c>
      <c r="AD269" s="48">
        <v>47.460900000000002</v>
      </c>
      <c r="AE269" s="48">
        <f t="shared" si="1332"/>
        <v>7.5747121800437966E-3</v>
      </c>
      <c r="AF269" s="48">
        <v>10.747400000000001</v>
      </c>
      <c r="AG269" s="48">
        <f t="shared" si="1332"/>
        <v>3.0490728133929279E-2</v>
      </c>
      <c r="AH269" s="48">
        <v>5.0754000000000001</v>
      </c>
      <c r="AI269" s="48">
        <f t="shared" si="1332"/>
        <v>0</v>
      </c>
      <c r="AJ269" s="48">
        <v>6.5110999999999999</v>
      </c>
      <c r="AK269" s="48">
        <f t="shared" si="1332"/>
        <v>0</v>
      </c>
      <c r="AL269" s="48">
        <v>10.5</v>
      </c>
      <c r="AM269" s="48">
        <f t="shared" si="1332"/>
        <v>0</v>
      </c>
      <c r="AN269" s="48"/>
      <c r="AO269" s="48" t="e">
        <f t="shared" si="1332"/>
        <v>#DIV/0!</v>
      </c>
      <c r="AP269" s="48"/>
      <c r="AQ269" s="48" t="e">
        <f t="shared" si="1332"/>
        <v>#DIV/0!</v>
      </c>
      <c r="AR269" s="48">
        <v>23.360900000000001</v>
      </c>
      <c r="AS269" s="48">
        <f t="shared" si="1332"/>
        <v>-9.258159734002791E-3</v>
      </c>
      <c r="AT269" s="48"/>
      <c r="AU269" s="48" t="e">
        <f t="shared" si="1332"/>
        <v>#DIV/0!</v>
      </c>
      <c r="AV269" s="48">
        <v>32.720500000000001</v>
      </c>
      <c r="AW269" s="48">
        <f t="shared" si="1332"/>
        <v>0</v>
      </c>
      <c r="AX269" s="48">
        <v>88.486900000000006</v>
      </c>
      <c r="AY269" s="48">
        <f t="shared" si="1332"/>
        <v>1.3987071756222047E-2</v>
      </c>
    </row>
    <row r="270" spans="1:51" outlineLevel="1" x14ac:dyDescent="0.2">
      <c r="A270" s="136">
        <v>42607</v>
      </c>
      <c r="B270" s="48">
        <v>14.748900000000001</v>
      </c>
      <c r="C270" s="48">
        <f t="shared" si="1282"/>
        <v>0</v>
      </c>
      <c r="D270" s="48">
        <v>21.208600000000001</v>
      </c>
      <c r="E270" s="48">
        <f t="shared" si="1282"/>
        <v>-3.1252283855879637E-2</v>
      </c>
      <c r="F270" s="48">
        <v>55.660400000000003</v>
      </c>
      <c r="G270" s="48">
        <f t="shared" ref="G270:K270" si="1333">F270/F269-1</f>
        <v>0</v>
      </c>
      <c r="H270">
        <v>10.887700000000001</v>
      </c>
      <c r="I270" s="48">
        <f t="shared" si="1277"/>
        <v>1.4602553350107295E-2</v>
      </c>
      <c r="J270" s="48">
        <v>10.2896</v>
      </c>
      <c r="K270" s="48">
        <f t="shared" si="1333"/>
        <v>2.0277438994159569E-2</v>
      </c>
      <c r="L270" s="48">
        <v>18.863399999999999</v>
      </c>
      <c r="M270" s="48">
        <f t="shared" ref="M270:O270" si="1334">L270/L269-1</f>
        <v>-2.8492438138636444E-3</v>
      </c>
      <c r="N270" s="48">
        <v>6.0734000000000004</v>
      </c>
      <c r="O270" s="48">
        <f t="shared" si="1334"/>
        <v>0</v>
      </c>
      <c r="P270" s="48">
        <v>21.402699999999999</v>
      </c>
      <c r="Q270" s="48">
        <f t="shared" ref="Q270" si="1335">P270/P269-1</f>
        <v>9.5232255386588083E-3</v>
      </c>
      <c r="R270" s="48">
        <v>10.965400000000001</v>
      </c>
      <c r="S270" s="48">
        <f t="shared" ref="S270:U270" si="1336">R270/R269-1</f>
        <v>7.6918128601228819E-3</v>
      </c>
      <c r="T270" s="48">
        <v>38.654600000000002</v>
      </c>
      <c r="U270" s="48">
        <f t="shared" si="1336"/>
        <v>0</v>
      </c>
      <c r="V270" s="48"/>
      <c r="W270" s="48"/>
      <c r="X270" s="48">
        <v>5.9280999999999997</v>
      </c>
      <c r="Y270" s="48">
        <f t="shared" ref="Y270:AY270" si="1337">X270/X269-1</f>
        <v>-7.8659771384580468E-3</v>
      </c>
      <c r="Z270" s="48">
        <v>7.8733000000000004</v>
      </c>
      <c r="AA270" s="48">
        <f t="shared" si="1337"/>
        <v>0</v>
      </c>
      <c r="AB270" s="48">
        <v>30.285299999999999</v>
      </c>
      <c r="AC270" s="48">
        <f t="shared" si="1337"/>
        <v>-1.470526038396347E-2</v>
      </c>
      <c r="AD270" s="48">
        <v>47.104100000000003</v>
      </c>
      <c r="AE270" s="48">
        <f t="shared" si="1337"/>
        <v>-7.5177672568367271E-3</v>
      </c>
      <c r="AF270" s="48">
        <v>10.620200000000001</v>
      </c>
      <c r="AG270" s="48">
        <f t="shared" si="1337"/>
        <v>-1.1835420659880524E-2</v>
      </c>
      <c r="AH270" s="48">
        <v>5.0118999999999998</v>
      </c>
      <c r="AI270" s="48">
        <f t="shared" si="1337"/>
        <v>-1.2511329156322692E-2</v>
      </c>
      <c r="AJ270" s="48">
        <v>6.5620000000000003</v>
      </c>
      <c r="AK270" s="48">
        <f t="shared" si="1337"/>
        <v>7.8174194836511113E-3</v>
      </c>
      <c r="AL270" s="48">
        <v>10.3</v>
      </c>
      <c r="AM270" s="48">
        <f t="shared" si="1337"/>
        <v>-1.904761904761898E-2</v>
      </c>
      <c r="AN270" s="48"/>
      <c r="AO270" s="48" t="e">
        <f t="shared" si="1337"/>
        <v>#DIV/0!</v>
      </c>
      <c r="AP270" s="48"/>
      <c r="AQ270" s="48" t="e">
        <f t="shared" si="1337"/>
        <v>#DIV/0!</v>
      </c>
      <c r="AR270" s="48">
        <v>23.142499999999998</v>
      </c>
      <c r="AS270" s="48">
        <f t="shared" si="1337"/>
        <v>-9.348954877594684E-3</v>
      </c>
      <c r="AT270" s="48"/>
      <c r="AU270" s="48" t="e">
        <f t="shared" si="1337"/>
        <v>#DIV/0!</v>
      </c>
      <c r="AV270" s="48">
        <v>32.585599999999999</v>
      </c>
      <c r="AW270" s="48">
        <f t="shared" si="1337"/>
        <v>-4.1227976345105111E-3</v>
      </c>
      <c r="AX270" s="48">
        <v>88.486900000000006</v>
      </c>
      <c r="AY270" s="48">
        <f t="shared" si="1337"/>
        <v>0</v>
      </c>
    </row>
    <row r="271" spans="1:51" outlineLevel="1" x14ac:dyDescent="0.2">
      <c r="A271" s="136">
        <v>42608</v>
      </c>
      <c r="B271" s="48">
        <v>14.839399999999999</v>
      </c>
      <c r="C271" s="48">
        <f t="shared" si="1282"/>
        <v>6.1360508241292688E-3</v>
      </c>
      <c r="D271" s="48">
        <v>21.208600000000001</v>
      </c>
      <c r="E271" s="48">
        <f t="shared" si="1282"/>
        <v>0</v>
      </c>
      <c r="F271" s="48">
        <v>56.6038</v>
      </c>
      <c r="G271" s="48">
        <f t="shared" ref="G271:K271" si="1338">F271/F270-1</f>
        <v>1.6949213444387601E-2</v>
      </c>
      <c r="H271">
        <v>10.887700000000001</v>
      </c>
      <c r="I271" s="48">
        <f t="shared" si="1277"/>
        <v>0</v>
      </c>
      <c r="J271" s="48">
        <v>10.4259</v>
      </c>
      <c r="K271" s="48">
        <f t="shared" si="1338"/>
        <v>1.3246384699113767E-2</v>
      </c>
      <c r="L271" s="48">
        <v>18.863399999999999</v>
      </c>
      <c r="M271" s="48">
        <f t="shared" ref="M271:O271" si="1339">L271/L270-1</f>
        <v>0</v>
      </c>
      <c r="N271" s="48">
        <v>6.0734000000000004</v>
      </c>
      <c r="O271" s="48">
        <f t="shared" si="1339"/>
        <v>0</v>
      </c>
      <c r="P271" s="48">
        <v>21.7056</v>
      </c>
      <c r="Q271" s="48">
        <f t="shared" ref="Q271" si="1340">P271/P270-1</f>
        <v>1.4152420021773082E-2</v>
      </c>
      <c r="R271" s="48">
        <v>10.965400000000001</v>
      </c>
      <c r="S271" s="48">
        <f t="shared" ref="S271:U271" si="1341">R271/R270-1</f>
        <v>0</v>
      </c>
      <c r="T271" s="48">
        <v>39.597299999999997</v>
      </c>
      <c r="U271" s="48">
        <f t="shared" si="1341"/>
        <v>2.4387783084031334E-2</v>
      </c>
      <c r="V271" s="48"/>
      <c r="W271" s="48"/>
      <c r="X271" s="48">
        <v>5.8810000000000002</v>
      </c>
      <c r="Y271" s="48">
        <f t="shared" ref="Y271:AY271" si="1342">X271/X270-1</f>
        <v>-7.9452101010440979E-3</v>
      </c>
      <c r="Z271" s="48">
        <v>7.9352999999999998</v>
      </c>
      <c r="AA271" s="48">
        <f t="shared" si="1342"/>
        <v>7.87471581166721E-3</v>
      </c>
      <c r="AB271" s="48">
        <v>30.9633</v>
      </c>
      <c r="AC271" s="48">
        <f t="shared" si="1342"/>
        <v>2.2387098691444285E-2</v>
      </c>
      <c r="AD271" s="48">
        <v>48.174599999999998</v>
      </c>
      <c r="AE271" s="48">
        <f t="shared" si="1342"/>
        <v>2.2726259497580781E-2</v>
      </c>
      <c r="AF271" s="48">
        <v>10.620200000000001</v>
      </c>
      <c r="AG271" s="48">
        <f t="shared" si="1342"/>
        <v>0</v>
      </c>
      <c r="AH271" s="48">
        <v>5.0118999999999998</v>
      </c>
      <c r="AI271" s="48">
        <f t="shared" si="1342"/>
        <v>0</v>
      </c>
      <c r="AJ271" s="48">
        <v>6.5620000000000003</v>
      </c>
      <c r="AK271" s="48">
        <f t="shared" si="1342"/>
        <v>0</v>
      </c>
      <c r="AL271" s="48">
        <v>10.5</v>
      </c>
      <c r="AM271" s="48">
        <f t="shared" si="1342"/>
        <v>1.9417475728155331E-2</v>
      </c>
      <c r="AN271" s="48"/>
      <c r="AO271" s="48" t="e">
        <f t="shared" si="1342"/>
        <v>#DIV/0!</v>
      </c>
      <c r="AP271" s="48"/>
      <c r="AQ271" s="48" t="e">
        <f t="shared" si="1342"/>
        <v>#DIV/0!</v>
      </c>
      <c r="AR271" s="48">
        <v>23.360900000000001</v>
      </c>
      <c r="AS271" s="48">
        <f t="shared" si="1342"/>
        <v>9.4371826725723196E-3</v>
      </c>
      <c r="AT271" s="48"/>
      <c r="AU271" s="48" t="e">
        <f t="shared" si="1342"/>
        <v>#DIV/0!</v>
      </c>
      <c r="AV271" s="48">
        <v>32.383200000000002</v>
      </c>
      <c r="AW271" s="48">
        <f t="shared" si="1342"/>
        <v>-6.2113326131787439E-3</v>
      </c>
      <c r="AX271" s="48">
        <v>89.097099999999998</v>
      </c>
      <c r="AY271" s="48">
        <f t="shared" si="1342"/>
        <v>6.8959360086069399E-3</v>
      </c>
    </row>
    <row r="272" spans="1:51" outlineLevel="1" x14ac:dyDescent="0.2">
      <c r="A272" s="136">
        <v>42611</v>
      </c>
      <c r="B272" s="48">
        <v>14.9299</v>
      </c>
      <c r="C272" s="48">
        <f t="shared" si="1282"/>
        <v>6.0986293246358958E-3</v>
      </c>
      <c r="D272" s="48">
        <v>21.208600000000001</v>
      </c>
      <c r="E272" s="48">
        <f t="shared" si="1282"/>
        <v>0</v>
      </c>
      <c r="F272" s="48">
        <v>57.547199999999997</v>
      </c>
      <c r="G272" s="48">
        <f t="shared" ref="G272:K272" si="1343">F272/F271-1</f>
        <v>1.666672555552795E-2</v>
      </c>
      <c r="H272">
        <v>10.887700000000001</v>
      </c>
      <c r="I272" s="48">
        <f t="shared" si="1277"/>
        <v>0</v>
      </c>
      <c r="J272" s="48">
        <v>10.902900000000001</v>
      </c>
      <c r="K272" s="48">
        <f t="shared" si="1343"/>
        <v>4.5751445918337907E-2</v>
      </c>
      <c r="L272" s="48">
        <v>18.6479</v>
      </c>
      <c r="M272" s="48">
        <f t="shared" ref="M272:O272" si="1344">L272/L271-1</f>
        <v>-1.1424239532639824E-2</v>
      </c>
      <c r="N272" s="48">
        <v>6.0734000000000004</v>
      </c>
      <c r="O272" s="48">
        <f t="shared" si="1344"/>
        <v>0</v>
      </c>
      <c r="P272" s="48">
        <v>21.503699999999998</v>
      </c>
      <c r="Q272" s="48">
        <f t="shared" ref="Q272" si="1345">P272/P271-1</f>
        <v>-9.3017470145954073E-3</v>
      </c>
      <c r="R272" s="48">
        <v>10.965400000000001</v>
      </c>
      <c r="S272" s="48">
        <f t="shared" ref="S272:U272" si="1346">R272/R271-1</f>
        <v>0</v>
      </c>
      <c r="T272" s="48">
        <v>42.111499999999999</v>
      </c>
      <c r="U272" s="48">
        <f t="shared" si="1346"/>
        <v>6.3494228141817821E-2</v>
      </c>
      <c r="V272" s="48"/>
      <c r="W272" s="48"/>
      <c r="X272" s="48">
        <v>5.9280999999999997</v>
      </c>
      <c r="Y272" s="48">
        <f t="shared" ref="Y272:AY272" si="1347">X272/X271-1</f>
        <v>8.0088420336676958E-3</v>
      </c>
      <c r="Z272" s="48">
        <v>7.8113000000000001</v>
      </c>
      <c r="AA272" s="48">
        <f t="shared" si="1347"/>
        <v>-1.5626378334782531E-2</v>
      </c>
      <c r="AB272" s="48">
        <v>30.0593</v>
      </c>
      <c r="AC272" s="48">
        <f t="shared" si="1347"/>
        <v>-2.9195854447038871E-2</v>
      </c>
      <c r="AD272" s="48">
        <v>48.174599999999998</v>
      </c>
      <c r="AE272" s="48">
        <f t="shared" si="1347"/>
        <v>0</v>
      </c>
      <c r="AF272" s="48">
        <v>10.6838</v>
      </c>
      <c r="AG272" s="48">
        <f t="shared" si="1347"/>
        <v>5.9885877855407887E-3</v>
      </c>
      <c r="AH272" s="48">
        <v>4.9485000000000001</v>
      </c>
      <c r="AI272" s="48">
        <f t="shared" si="1347"/>
        <v>-1.26498932540553E-2</v>
      </c>
      <c r="AJ272" s="48">
        <v>6.9180000000000001</v>
      </c>
      <c r="AK272" s="48">
        <f t="shared" si="1347"/>
        <v>5.4251752514477225E-2</v>
      </c>
      <c r="AL272" s="48">
        <v>10.5</v>
      </c>
      <c r="AM272" s="48">
        <f t="shared" si="1347"/>
        <v>0</v>
      </c>
      <c r="AN272" s="48"/>
      <c r="AO272" s="48" t="e">
        <f t="shared" si="1347"/>
        <v>#DIV/0!</v>
      </c>
      <c r="AP272" s="48"/>
      <c r="AQ272" s="48" t="e">
        <f t="shared" si="1347"/>
        <v>#DIV/0!</v>
      </c>
      <c r="AR272" s="48">
        <v>23.5792</v>
      </c>
      <c r="AS272" s="48">
        <f t="shared" si="1347"/>
        <v>9.3446742205993694E-3</v>
      </c>
      <c r="AT272" s="48"/>
      <c r="AU272" s="48" t="e">
        <f t="shared" si="1347"/>
        <v>#DIV/0!</v>
      </c>
      <c r="AV272" s="48">
        <v>32.383200000000002</v>
      </c>
      <c r="AW272" s="48">
        <f t="shared" si="1347"/>
        <v>0</v>
      </c>
      <c r="AX272" s="48">
        <v>92.148399999999995</v>
      </c>
      <c r="AY272" s="48">
        <f t="shared" si="1347"/>
        <v>3.4246905903783542E-2</v>
      </c>
    </row>
    <row r="273" spans="1:51" outlineLevel="1" x14ac:dyDescent="0.2">
      <c r="A273" s="136">
        <v>42612</v>
      </c>
      <c r="B273" s="48">
        <v>14.9299</v>
      </c>
      <c r="C273" s="48">
        <f t="shared" si="1282"/>
        <v>0</v>
      </c>
      <c r="D273" s="48">
        <v>21.284600000000001</v>
      </c>
      <c r="E273" s="48">
        <f t="shared" si="1282"/>
        <v>3.583451995888387E-3</v>
      </c>
      <c r="F273" s="48">
        <v>58.962299999999999</v>
      </c>
      <c r="G273" s="48">
        <f t="shared" ref="G273:K273" si="1348">F273/F272-1</f>
        <v>2.4590249395278985E-2</v>
      </c>
      <c r="H273">
        <v>10.887700000000001</v>
      </c>
      <c r="I273" s="48">
        <f t="shared" si="1277"/>
        <v>0</v>
      </c>
      <c r="J273" s="48">
        <v>11.3117</v>
      </c>
      <c r="K273" s="48">
        <f t="shared" si="1348"/>
        <v>3.7494611525374033E-2</v>
      </c>
      <c r="L273" s="48">
        <v>18.6479</v>
      </c>
      <c r="M273" s="48">
        <f t="shared" ref="M273:O273" si="1349">L273/L272-1</f>
        <v>0</v>
      </c>
      <c r="N273" s="48">
        <v>6.0734000000000004</v>
      </c>
      <c r="O273" s="48">
        <f t="shared" si="1349"/>
        <v>0</v>
      </c>
      <c r="P273" s="48">
        <v>21.503699999999998</v>
      </c>
      <c r="Q273" s="48">
        <f t="shared" ref="Q273" si="1350">P273/P272-1</f>
        <v>0</v>
      </c>
      <c r="R273" s="48">
        <v>11.007300000000001</v>
      </c>
      <c r="S273" s="48">
        <f t="shared" ref="S273:U273" si="1351">R273/R272-1</f>
        <v>3.8211100370255657E-3</v>
      </c>
      <c r="T273" s="48">
        <v>43.997</v>
      </c>
      <c r="U273" s="48">
        <f t="shared" si="1351"/>
        <v>4.4773992852308764E-2</v>
      </c>
      <c r="V273" s="48"/>
      <c r="W273" s="48"/>
      <c r="X273" s="48">
        <v>6.0221999999999998</v>
      </c>
      <c r="Y273" s="48">
        <f t="shared" ref="Y273:AY273" si="1352">X273/X272-1</f>
        <v>1.5873551390833462E-2</v>
      </c>
      <c r="Z273" s="48">
        <v>7.8113000000000001</v>
      </c>
      <c r="AA273" s="48">
        <f t="shared" si="1352"/>
        <v>0</v>
      </c>
      <c r="AB273" s="48">
        <v>30.285299999999999</v>
      </c>
      <c r="AC273" s="48">
        <f t="shared" si="1352"/>
        <v>7.5184718207010892E-3</v>
      </c>
      <c r="AD273" s="48">
        <v>47.460900000000002</v>
      </c>
      <c r="AE273" s="48">
        <f t="shared" si="1352"/>
        <v>-1.4814860943318631E-2</v>
      </c>
      <c r="AF273" s="48">
        <v>10.493</v>
      </c>
      <c r="AG273" s="48">
        <f t="shared" si="1352"/>
        <v>-1.7858814279563373E-2</v>
      </c>
      <c r="AH273" s="48">
        <v>4.9485000000000001</v>
      </c>
      <c r="AI273" s="48">
        <f t="shared" si="1352"/>
        <v>0</v>
      </c>
      <c r="AJ273" s="48">
        <v>7.1215000000000002</v>
      </c>
      <c r="AK273" s="48">
        <f t="shared" si="1352"/>
        <v>2.9416016189650174E-2</v>
      </c>
      <c r="AL273" s="48">
        <v>10.5</v>
      </c>
      <c r="AM273" s="48">
        <f t="shared" si="1352"/>
        <v>0</v>
      </c>
      <c r="AN273" s="48"/>
      <c r="AO273" s="48" t="e">
        <f t="shared" si="1352"/>
        <v>#DIV/0!</v>
      </c>
      <c r="AP273" s="48"/>
      <c r="AQ273" s="48" t="e">
        <f t="shared" si="1352"/>
        <v>#DIV/0!</v>
      </c>
      <c r="AR273" s="48">
        <v>25.107500000000002</v>
      </c>
      <c r="AS273" s="48">
        <f t="shared" si="1352"/>
        <v>6.4815600189997991E-2</v>
      </c>
      <c r="AT273" s="48"/>
      <c r="AU273" s="48" t="e">
        <f t="shared" si="1352"/>
        <v>#DIV/0!</v>
      </c>
      <c r="AV273" s="48">
        <v>32.450699999999998</v>
      </c>
      <c r="AW273" s="48">
        <f t="shared" si="1352"/>
        <v>2.0844141406652916E-3</v>
      </c>
      <c r="AX273" s="48">
        <v>92.758600000000001</v>
      </c>
      <c r="AY273" s="48">
        <f t="shared" si="1352"/>
        <v>6.6219272391057071E-3</v>
      </c>
    </row>
    <row r="274" spans="1:51" outlineLevel="1" x14ac:dyDescent="0.2">
      <c r="A274" s="136">
        <v>42613</v>
      </c>
      <c r="B274" s="48">
        <v>14.839399999999999</v>
      </c>
      <c r="C274" s="48">
        <f t="shared" si="1282"/>
        <v>-6.0616614980676387E-3</v>
      </c>
      <c r="D274" s="48">
        <v>21.436699999999998</v>
      </c>
      <c r="E274" s="48">
        <f t="shared" si="1282"/>
        <v>7.1460116704094023E-3</v>
      </c>
      <c r="F274" s="48">
        <v>58.490600000000001</v>
      </c>
      <c r="G274" s="48">
        <f t="shared" ref="G274:K274" si="1353">F274/F273-1</f>
        <v>-8.0000271359834674E-3</v>
      </c>
      <c r="H274">
        <v>10.887700000000001</v>
      </c>
      <c r="I274" s="48">
        <f t="shared" si="1277"/>
        <v>0</v>
      </c>
      <c r="J274" s="48">
        <v>10.971</v>
      </c>
      <c r="K274" s="48">
        <f t="shared" si="1353"/>
        <v>-3.0119257052432458E-2</v>
      </c>
      <c r="L274" s="48">
        <v>18.6479</v>
      </c>
      <c r="M274" s="48">
        <f t="shared" ref="M274:O274" si="1354">L274/L273-1</f>
        <v>0</v>
      </c>
      <c r="N274" s="48">
        <v>6.2352999999999996</v>
      </c>
      <c r="O274" s="48">
        <f t="shared" si="1354"/>
        <v>2.6657226594658523E-2</v>
      </c>
      <c r="P274" s="48">
        <v>22.1599</v>
      </c>
      <c r="Q274" s="48">
        <f t="shared" ref="Q274" si="1355">P274/P273-1</f>
        <v>3.0515678697154547E-2</v>
      </c>
      <c r="R274" s="48">
        <v>10.923500000000001</v>
      </c>
      <c r="S274" s="48">
        <f t="shared" ref="S274:U274" si="1356">R274/R273-1</f>
        <v>-7.613129468625357E-3</v>
      </c>
      <c r="T274" s="48">
        <v>43.368499999999997</v>
      </c>
      <c r="U274" s="48">
        <f t="shared" si="1356"/>
        <v>-1.4285064890788068E-2</v>
      </c>
      <c r="V274" s="48"/>
      <c r="W274" s="48"/>
      <c r="X274" s="48">
        <v>6.0221999999999998</v>
      </c>
      <c r="Y274" s="48">
        <f t="shared" ref="Y274:AY274" si="1357">X274/X273-1</f>
        <v>0</v>
      </c>
      <c r="Z274" s="48">
        <v>7.8733000000000004</v>
      </c>
      <c r="AA274" s="48">
        <f t="shared" si="1357"/>
        <v>7.9372191568625183E-3</v>
      </c>
      <c r="AB274" s="48">
        <v>31.8674</v>
      </c>
      <c r="AC274" s="48">
        <f t="shared" si="1357"/>
        <v>5.2239865545330666E-2</v>
      </c>
      <c r="AD274" s="48">
        <v>47.460900000000002</v>
      </c>
      <c r="AE274" s="48">
        <f t="shared" si="1357"/>
        <v>0</v>
      </c>
      <c r="AF274" s="48">
        <v>10.747400000000001</v>
      </c>
      <c r="AG274" s="48">
        <f t="shared" si="1357"/>
        <v>2.4244734584961458E-2</v>
      </c>
      <c r="AH274" s="48">
        <v>4.8851000000000004</v>
      </c>
      <c r="AI274" s="48">
        <f t="shared" si="1357"/>
        <v>-1.2811963221178058E-2</v>
      </c>
      <c r="AJ274" s="48">
        <v>7.1723999999999997</v>
      </c>
      <c r="AK274" s="48">
        <f t="shared" si="1357"/>
        <v>7.1473706382081392E-3</v>
      </c>
      <c r="AL274" s="48">
        <v>10.4</v>
      </c>
      <c r="AM274" s="48">
        <f t="shared" si="1357"/>
        <v>-9.52380952380949E-3</v>
      </c>
      <c r="AN274" s="48"/>
      <c r="AO274" s="48" t="e">
        <f t="shared" si="1357"/>
        <v>#DIV/0!</v>
      </c>
      <c r="AP274" s="48"/>
      <c r="AQ274" s="48" t="e">
        <f t="shared" si="1357"/>
        <v>#DIV/0!</v>
      </c>
      <c r="AR274" s="48">
        <v>24.234200000000001</v>
      </c>
      <c r="AS274" s="48">
        <f t="shared" si="1357"/>
        <v>-3.4782435527232924E-2</v>
      </c>
      <c r="AT274" s="48"/>
      <c r="AU274" s="48" t="e">
        <f t="shared" si="1357"/>
        <v>#DIV/0!</v>
      </c>
      <c r="AV274" s="48">
        <v>32.450699999999998</v>
      </c>
      <c r="AW274" s="48">
        <f t="shared" si="1357"/>
        <v>0</v>
      </c>
      <c r="AX274" s="48">
        <v>95.199600000000004</v>
      </c>
      <c r="AY274" s="48">
        <f t="shared" si="1357"/>
        <v>2.6315619252554434E-2</v>
      </c>
    </row>
    <row r="275" spans="1:51" outlineLevel="1" x14ac:dyDescent="0.2">
      <c r="A275" s="136">
        <v>42614</v>
      </c>
      <c r="B275" s="48">
        <v>14.839399999999999</v>
      </c>
      <c r="C275" s="48">
        <f t="shared" si="1282"/>
        <v>0</v>
      </c>
      <c r="D275" s="48">
        <v>21.360700000000001</v>
      </c>
      <c r="E275" s="48">
        <f t="shared" si="1282"/>
        <v>-3.5453218079274373E-3</v>
      </c>
      <c r="F275" s="48">
        <v>58.018900000000002</v>
      </c>
      <c r="G275" s="48">
        <f t="shared" ref="G275:K275" si="1358">F275/F274-1</f>
        <v>-8.0645437044584156E-3</v>
      </c>
      <c r="H275">
        <v>10.8094</v>
      </c>
      <c r="I275" s="48">
        <f t="shared" si="1277"/>
        <v>-7.1916015320040438E-3</v>
      </c>
      <c r="J275" s="48">
        <v>10.6303</v>
      </c>
      <c r="K275" s="48">
        <f t="shared" si="1358"/>
        <v>-3.1054598486920049E-2</v>
      </c>
      <c r="L275" s="48">
        <v>18.863399999999999</v>
      </c>
      <c r="M275" s="48">
        <f t="shared" ref="M275:O275" si="1359">L275/L274-1</f>
        <v>1.1556261026710812E-2</v>
      </c>
      <c r="N275" s="48">
        <v>6.2352999999999996</v>
      </c>
      <c r="O275" s="48">
        <f t="shared" si="1359"/>
        <v>0</v>
      </c>
      <c r="P275" s="48">
        <v>22.462800000000001</v>
      </c>
      <c r="Q275" s="48">
        <f t="shared" ref="Q275" si="1360">P275/P274-1</f>
        <v>1.3668834245641914E-2</v>
      </c>
      <c r="R275" s="48">
        <v>10.923500000000001</v>
      </c>
      <c r="S275" s="48">
        <f t="shared" ref="S275:U275" si="1361">R275/R274-1</f>
        <v>0</v>
      </c>
      <c r="T275" s="48">
        <v>42.111499999999999</v>
      </c>
      <c r="U275" s="48">
        <f t="shared" si="1361"/>
        <v>-2.8984170538524423E-2</v>
      </c>
      <c r="V275" s="48"/>
      <c r="W275" s="48"/>
      <c r="X275" s="48">
        <v>5.9751000000000003</v>
      </c>
      <c r="Y275" s="48">
        <f t="shared" ref="Y275:AY275" si="1362">X275/X274-1</f>
        <v>-7.8210620703396128E-3</v>
      </c>
      <c r="Z275" s="48">
        <v>7.8733000000000004</v>
      </c>
      <c r="AA275" s="48">
        <f t="shared" si="1362"/>
        <v>0</v>
      </c>
      <c r="AB275" s="48">
        <v>31.415299999999998</v>
      </c>
      <c r="AC275" s="48">
        <f t="shared" si="1362"/>
        <v>-1.4186912016669107E-2</v>
      </c>
      <c r="AD275" s="48">
        <v>46.3904</v>
      </c>
      <c r="AE275" s="48">
        <f t="shared" si="1362"/>
        <v>-2.2555408768059615E-2</v>
      </c>
      <c r="AF275" s="48">
        <v>11.001799999999999</v>
      </c>
      <c r="AG275" s="48">
        <f t="shared" si="1362"/>
        <v>2.3670841319760827E-2</v>
      </c>
      <c r="AH275" s="48">
        <v>4.9485000000000001</v>
      </c>
      <c r="AI275" s="48">
        <f t="shared" si="1362"/>
        <v>1.2978239954146265E-2</v>
      </c>
      <c r="AJ275" s="48">
        <v>7.2232000000000003</v>
      </c>
      <c r="AK275" s="48">
        <f t="shared" si="1362"/>
        <v>7.0827059282807525E-3</v>
      </c>
      <c r="AL275" s="48">
        <v>10.199999999999999</v>
      </c>
      <c r="AM275" s="48">
        <f t="shared" si="1362"/>
        <v>-1.9230769230769384E-2</v>
      </c>
      <c r="AN275" s="48"/>
      <c r="AO275" s="48" t="e">
        <f t="shared" si="1362"/>
        <v>#DIV/0!</v>
      </c>
      <c r="AP275" s="48"/>
      <c r="AQ275" s="48" t="e">
        <f t="shared" si="1362"/>
        <v>#DIV/0!</v>
      </c>
      <c r="AR275" s="48">
        <v>24.452500000000001</v>
      </c>
      <c r="AS275" s="48">
        <f t="shared" si="1362"/>
        <v>9.0079309405715069E-3</v>
      </c>
      <c r="AT275" s="48"/>
      <c r="AU275" s="48" t="e">
        <f t="shared" si="1362"/>
        <v>#DIV/0!</v>
      </c>
      <c r="AV275" s="48">
        <v>32.383200000000002</v>
      </c>
      <c r="AW275" s="48">
        <f t="shared" si="1362"/>
        <v>-2.0800783958434543E-3</v>
      </c>
      <c r="AX275" s="48">
        <v>93.979100000000003</v>
      </c>
      <c r="AY275" s="48">
        <f t="shared" si="1362"/>
        <v>-1.282043201862193E-2</v>
      </c>
    </row>
    <row r="276" spans="1:51" outlineLevel="1" x14ac:dyDescent="0.2">
      <c r="A276" s="136">
        <v>42618</v>
      </c>
      <c r="B276" s="48">
        <v>14.839399999999999</v>
      </c>
      <c r="C276" s="48">
        <f t="shared" si="1282"/>
        <v>0</v>
      </c>
      <c r="D276" s="48">
        <v>22.044799999999999</v>
      </c>
      <c r="E276" s="48">
        <f t="shared" si="1282"/>
        <v>3.2026104013445078E-2</v>
      </c>
      <c r="F276" s="48">
        <v>56.6038</v>
      </c>
      <c r="G276" s="48">
        <f t="shared" ref="G276:K276" si="1363">F276/F275-1</f>
        <v>-2.4390327979330939E-2</v>
      </c>
      <c r="H276">
        <v>10.652699999999999</v>
      </c>
      <c r="I276" s="48">
        <f t="shared" si="1277"/>
        <v>-1.4496641811756472E-2</v>
      </c>
      <c r="J276" s="48">
        <v>10.562099999999999</v>
      </c>
      <c r="K276" s="48">
        <f t="shared" si="1363"/>
        <v>-6.4156232655711021E-3</v>
      </c>
      <c r="L276" s="48">
        <v>18.594000000000001</v>
      </c>
      <c r="M276" s="48">
        <f t="shared" ref="M276:O276" si="1364">L276/L275-1</f>
        <v>-1.4281624733610943E-2</v>
      </c>
      <c r="N276" s="48">
        <v>6.0734000000000004</v>
      </c>
      <c r="O276" s="48">
        <f t="shared" si="1364"/>
        <v>-2.5965069844273603E-2</v>
      </c>
      <c r="P276" s="48">
        <v>22.462800000000001</v>
      </c>
      <c r="Q276" s="48">
        <f t="shared" ref="Q276" si="1365">P276/P275-1</f>
        <v>0</v>
      </c>
      <c r="R276" s="48">
        <v>11.007300000000001</v>
      </c>
      <c r="S276" s="48">
        <f t="shared" ref="S276:U276" si="1366">R276/R275-1</f>
        <v>7.6715338490409568E-3</v>
      </c>
      <c r="T276" s="48">
        <v>42.111499999999999</v>
      </c>
      <c r="U276" s="48">
        <f t="shared" si="1366"/>
        <v>0</v>
      </c>
      <c r="V276" s="48"/>
      <c r="W276" s="48"/>
      <c r="X276" s="48">
        <v>6.0221999999999998</v>
      </c>
      <c r="Y276" s="48">
        <f t="shared" ref="Y276:AY276" si="1367">X276/X275-1</f>
        <v>7.882713260028984E-3</v>
      </c>
      <c r="Z276" s="48">
        <v>7.8113000000000001</v>
      </c>
      <c r="AA276" s="48">
        <f t="shared" si="1367"/>
        <v>-7.874715811667321E-3</v>
      </c>
      <c r="AB276" s="48">
        <v>31.8674</v>
      </c>
      <c r="AC276" s="48">
        <f t="shared" si="1367"/>
        <v>1.4391076959316074E-2</v>
      </c>
      <c r="AD276" s="48">
        <v>49.601999999999997</v>
      </c>
      <c r="AE276" s="48">
        <f t="shared" si="1367"/>
        <v>6.922984065668758E-2</v>
      </c>
      <c r="AF276" s="48">
        <v>10.747400000000001</v>
      </c>
      <c r="AG276" s="48">
        <f t="shared" si="1367"/>
        <v>-2.3123488883637133E-2</v>
      </c>
      <c r="AH276" s="48">
        <v>5.1387999999999998</v>
      </c>
      <c r="AI276" s="48">
        <f t="shared" si="1367"/>
        <v>3.8456097807416434E-2</v>
      </c>
      <c r="AJ276" s="48">
        <v>7.1723999999999997</v>
      </c>
      <c r="AK276" s="48">
        <f t="shared" si="1367"/>
        <v>-7.0328940081958446E-3</v>
      </c>
      <c r="AL276" s="48">
        <v>10</v>
      </c>
      <c r="AM276" s="48">
        <f t="shared" si="1367"/>
        <v>-1.9607843137254832E-2</v>
      </c>
      <c r="AN276" s="48"/>
      <c r="AO276" s="48" t="e">
        <f t="shared" si="1367"/>
        <v>#DIV/0!</v>
      </c>
      <c r="AP276" s="48"/>
      <c r="AQ276" s="48" t="e">
        <f t="shared" si="1367"/>
        <v>#DIV/0!</v>
      </c>
      <c r="AR276" s="48">
        <v>22.924199999999999</v>
      </c>
      <c r="AS276" s="48">
        <f t="shared" si="1367"/>
        <v>-6.2500766792761508E-2</v>
      </c>
      <c r="AT276" s="48"/>
      <c r="AU276" s="48" t="e">
        <f t="shared" si="1367"/>
        <v>#DIV/0!</v>
      </c>
      <c r="AV276" s="48">
        <v>32.3157</v>
      </c>
      <c r="AW276" s="48">
        <f t="shared" si="1367"/>
        <v>-2.0844141406656247E-3</v>
      </c>
      <c r="AX276" s="48">
        <v>93.979100000000003</v>
      </c>
      <c r="AY276" s="48">
        <f t="shared" si="1367"/>
        <v>0</v>
      </c>
    </row>
    <row r="277" spans="1:51" outlineLevel="1" x14ac:dyDescent="0.2">
      <c r="A277" s="136">
        <v>42619</v>
      </c>
      <c r="B277" s="48">
        <v>14.5679</v>
      </c>
      <c r="C277" s="48">
        <f t="shared" si="1282"/>
        <v>-1.8295887973907243E-2</v>
      </c>
      <c r="D277" s="48">
        <v>22.652899999999999</v>
      </c>
      <c r="E277" s="48">
        <f t="shared" si="1282"/>
        <v>2.7584736536507393E-2</v>
      </c>
      <c r="F277" s="48">
        <v>56.132100000000001</v>
      </c>
      <c r="G277" s="48">
        <f t="shared" ref="G277:K277" si="1368">F277/F276-1</f>
        <v>-8.3333627777639752E-3</v>
      </c>
      <c r="H277">
        <v>10.652699999999999</v>
      </c>
      <c r="I277" s="48">
        <f t="shared" si="1277"/>
        <v>0</v>
      </c>
      <c r="J277" s="48">
        <v>10.698399999999999</v>
      </c>
      <c r="K277" s="48">
        <f t="shared" si="1368"/>
        <v>1.2904630707908593E-2</v>
      </c>
      <c r="L277" s="48">
        <v>18.3245</v>
      </c>
      <c r="M277" s="48">
        <f t="shared" ref="M277:O277" si="1369">L277/L276-1</f>
        <v>-1.4493922770786316E-2</v>
      </c>
      <c r="N277" s="48">
        <v>6.1543000000000001</v>
      </c>
      <c r="O277" s="48">
        <f t="shared" si="1369"/>
        <v>1.3320380676392185E-2</v>
      </c>
      <c r="P277" s="48">
        <v>22.311299999999999</v>
      </c>
      <c r="Q277" s="48">
        <f t="shared" ref="Q277" si="1370">P277/P276-1</f>
        <v>-6.7444842139003924E-3</v>
      </c>
      <c r="R277" s="48">
        <v>11.2165</v>
      </c>
      <c r="S277" s="48">
        <f t="shared" ref="S277:U277" si="1371">R277/R276-1</f>
        <v>1.9005569031460778E-2</v>
      </c>
      <c r="T277" s="48">
        <v>42.74</v>
      </c>
      <c r="U277" s="48">
        <f t="shared" si="1371"/>
        <v>1.4924664284102995E-2</v>
      </c>
      <c r="V277" s="48"/>
      <c r="W277" s="48"/>
      <c r="X277" s="48">
        <v>5.9751000000000003</v>
      </c>
      <c r="Y277" s="48">
        <f t="shared" ref="Y277:AY277" si="1372">X277/X276-1</f>
        <v>-7.8210620703396128E-3</v>
      </c>
      <c r="Z277" s="48">
        <v>7.8113000000000001</v>
      </c>
      <c r="AA277" s="48">
        <f t="shared" si="1372"/>
        <v>0</v>
      </c>
      <c r="AB277" s="48">
        <v>32.997399999999999</v>
      </c>
      <c r="AC277" s="48">
        <f t="shared" si="1372"/>
        <v>3.5459435033921682E-2</v>
      </c>
      <c r="AD277" s="48">
        <v>51.029400000000003</v>
      </c>
      <c r="AE277" s="48">
        <f t="shared" si="1372"/>
        <v>2.8777065440909855E-2</v>
      </c>
      <c r="AF277" s="48">
        <v>11.065300000000001</v>
      </c>
      <c r="AG277" s="48">
        <f t="shared" si="1372"/>
        <v>2.9579247073710846E-2</v>
      </c>
      <c r="AH277" s="48">
        <v>5.0754000000000001</v>
      </c>
      <c r="AI277" s="48">
        <f t="shared" si="1372"/>
        <v>-1.2337510702887799E-2</v>
      </c>
      <c r="AJ277" s="48">
        <v>7.1723999999999997</v>
      </c>
      <c r="AK277" s="48">
        <f t="shared" si="1372"/>
        <v>0</v>
      </c>
      <c r="AL277" s="48">
        <v>10.199999999999999</v>
      </c>
      <c r="AM277" s="48">
        <f t="shared" si="1372"/>
        <v>2.0000000000000018E-2</v>
      </c>
      <c r="AN277" s="48"/>
      <c r="AO277" s="48" t="e">
        <f t="shared" si="1372"/>
        <v>#DIV/0!</v>
      </c>
      <c r="AP277" s="48"/>
      <c r="AQ277" s="48" t="e">
        <f t="shared" si="1372"/>
        <v>#DIV/0!</v>
      </c>
      <c r="AR277" s="48">
        <v>22.4876</v>
      </c>
      <c r="AS277" s="48">
        <f t="shared" si="1372"/>
        <v>-1.9045375629247685E-2</v>
      </c>
      <c r="AT277" s="48"/>
      <c r="AU277" s="48" t="e">
        <f t="shared" si="1372"/>
        <v>#DIV/0!</v>
      </c>
      <c r="AV277" s="48">
        <v>32.3157</v>
      </c>
      <c r="AW277" s="48">
        <f t="shared" si="1372"/>
        <v>0</v>
      </c>
      <c r="AX277" s="48">
        <v>91.5381</v>
      </c>
      <c r="AY277" s="48">
        <f t="shared" si="1372"/>
        <v>-2.5973860145500516E-2</v>
      </c>
    </row>
    <row r="278" spans="1:51" outlineLevel="1" x14ac:dyDescent="0.2">
      <c r="A278" s="136">
        <v>42620</v>
      </c>
      <c r="B278" s="48">
        <v>14.5679</v>
      </c>
      <c r="C278" s="48">
        <f t="shared" si="1282"/>
        <v>0</v>
      </c>
      <c r="D278" s="48">
        <v>22.957000000000001</v>
      </c>
      <c r="E278" s="48">
        <f t="shared" si="1282"/>
        <v>1.3424329776761557E-2</v>
      </c>
      <c r="F278" s="48">
        <v>56.6038</v>
      </c>
      <c r="G278" s="48">
        <f t="shared" ref="G278:K278" si="1373">F278/F277-1</f>
        <v>8.4033912859129423E-3</v>
      </c>
      <c r="H278">
        <v>10.731</v>
      </c>
      <c r="I278" s="48">
        <f t="shared" si="1277"/>
        <v>7.350249232588979E-3</v>
      </c>
      <c r="J278" s="48">
        <v>10.562099999999999</v>
      </c>
      <c r="K278" s="48">
        <f t="shared" si="1373"/>
        <v>-1.2740222837059778E-2</v>
      </c>
      <c r="L278" s="48">
        <v>18.270600000000002</v>
      </c>
      <c r="M278" s="48">
        <f t="shared" ref="M278:O278" si="1374">L278/L277-1</f>
        <v>-2.9414172283008799E-3</v>
      </c>
      <c r="N278" s="48">
        <v>6.1543000000000001</v>
      </c>
      <c r="O278" s="48">
        <f t="shared" si="1374"/>
        <v>0</v>
      </c>
      <c r="P278" s="48">
        <v>22.260899999999999</v>
      </c>
      <c r="Q278" s="48">
        <f t="shared" ref="Q278" si="1375">P278/P277-1</f>
        <v>-2.2589450188917892E-3</v>
      </c>
      <c r="R278" s="48">
        <v>11.2165</v>
      </c>
      <c r="S278" s="48">
        <f t="shared" ref="S278:U278" si="1376">R278/R277-1</f>
        <v>0</v>
      </c>
      <c r="T278" s="48">
        <v>42.74</v>
      </c>
      <c r="U278" s="48">
        <f t="shared" si="1376"/>
        <v>0</v>
      </c>
      <c r="V278" s="48"/>
      <c r="W278" s="48"/>
      <c r="X278" s="48">
        <v>6.0221999999999998</v>
      </c>
      <c r="Y278" s="48">
        <f t="shared" ref="Y278:AY278" si="1377">X278/X277-1</f>
        <v>7.882713260028984E-3</v>
      </c>
      <c r="Z278" s="48">
        <v>7.8113000000000001</v>
      </c>
      <c r="AA278" s="48">
        <f t="shared" si="1377"/>
        <v>0</v>
      </c>
      <c r="AB278" s="48">
        <v>32.7714</v>
      </c>
      <c r="AC278" s="48">
        <f t="shared" si="1377"/>
        <v>-6.8490244685944779E-3</v>
      </c>
      <c r="AD278" s="48">
        <v>51.029400000000003</v>
      </c>
      <c r="AE278" s="48">
        <f t="shared" si="1377"/>
        <v>0</v>
      </c>
      <c r="AF278" s="48">
        <v>11.637700000000001</v>
      </c>
      <c r="AG278" s="48">
        <f t="shared" si="1377"/>
        <v>5.1729279820700746E-2</v>
      </c>
      <c r="AH278" s="48">
        <v>5.0754000000000001</v>
      </c>
      <c r="AI278" s="48">
        <f t="shared" si="1377"/>
        <v>0</v>
      </c>
      <c r="AJ278" s="48">
        <v>7.1215000000000002</v>
      </c>
      <c r="AK278" s="48">
        <f t="shared" si="1377"/>
        <v>-7.0966482627849992E-3</v>
      </c>
      <c r="AL278" s="48">
        <v>10</v>
      </c>
      <c r="AM278" s="48">
        <f t="shared" si="1377"/>
        <v>-1.9607843137254832E-2</v>
      </c>
      <c r="AN278" s="48"/>
      <c r="AO278" s="48" t="e">
        <f t="shared" si="1377"/>
        <v>#DIV/0!</v>
      </c>
      <c r="AP278" s="48"/>
      <c r="AQ278" s="48" t="e">
        <f t="shared" si="1377"/>
        <v>#DIV/0!</v>
      </c>
      <c r="AR278" s="48">
        <v>23.5792</v>
      </c>
      <c r="AS278" s="48">
        <f t="shared" si="1377"/>
        <v>4.8542307760721437E-2</v>
      </c>
      <c r="AT278" s="48"/>
      <c r="AU278" s="48" t="e">
        <f t="shared" si="1377"/>
        <v>#DIV/0!</v>
      </c>
      <c r="AV278" s="48">
        <v>32.045900000000003</v>
      </c>
      <c r="AW278" s="48">
        <f t="shared" si="1377"/>
        <v>-8.3488830506532885E-3</v>
      </c>
      <c r="AX278" s="48">
        <v>89.097099999999998</v>
      </c>
      <c r="AY278" s="48">
        <f t="shared" si="1377"/>
        <v>-2.6666491876060405E-2</v>
      </c>
    </row>
    <row r="279" spans="1:51" outlineLevel="1" x14ac:dyDescent="0.2">
      <c r="A279" s="136">
        <v>42621</v>
      </c>
      <c r="B279" s="48">
        <v>14.748900000000001</v>
      </c>
      <c r="C279" s="48">
        <f t="shared" si="1282"/>
        <v>1.2424577324116726E-2</v>
      </c>
      <c r="D279" s="48">
        <v>22.576899999999998</v>
      </c>
      <c r="E279" s="48">
        <f t="shared" si="1282"/>
        <v>-1.6557041425273478E-2</v>
      </c>
      <c r="F279" s="48">
        <v>56.6038</v>
      </c>
      <c r="G279" s="48">
        <f t="shared" ref="G279:K279" si="1378">F279/F278-1</f>
        <v>0</v>
      </c>
      <c r="H279">
        <v>10.8094</v>
      </c>
      <c r="I279" s="48">
        <f t="shared" si="1277"/>
        <v>7.3059360730594047E-3</v>
      </c>
      <c r="J279" s="48">
        <v>10.6303</v>
      </c>
      <c r="K279" s="48">
        <f t="shared" si="1378"/>
        <v>6.4570492610371844E-3</v>
      </c>
      <c r="L279" s="48">
        <v>18.594000000000001</v>
      </c>
      <c r="M279" s="48">
        <f t="shared" ref="M279:O279" si="1379">L279/L278-1</f>
        <v>1.7700568125841531E-2</v>
      </c>
      <c r="N279" s="48">
        <v>6.2352999999999996</v>
      </c>
      <c r="O279" s="48">
        <f t="shared" si="1379"/>
        <v>1.3161529337211375E-2</v>
      </c>
      <c r="P279" s="48">
        <v>23.018000000000001</v>
      </c>
      <c r="Q279" s="48">
        <f t="shared" ref="Q279" si="1380">P279/P278-1</f>
        <v>3.4010305064036128E-2</v>
      </c>
      <c r="R279" s="48">
        <v>11.2165</v>
      </c>
      <c r="S279" s="48">
        <f t="shared" ref="S279:U279" si="1381">R279/R278-1</f>
        <v>0</v>
      </c>
      <c r="T279" s="48">
        <v>43.054299999999998</v>
      </c>
      <c r="U279" s="48">
        <f t="shared" si="1381"/>
        <v>7.3537669630321378E-3</v>
      </c>
      <c r="V279" s="48"/>
      <c r="W279" s="48"/>
      <c r="X279" s="48">
        <v>6.0221999999999998</v>
      </c>
      <c r="Y279" s="48">
        <f t="shared" ref="Y279:AY279" si="1382">X279/X278-1</f>
        <v>0</v>
      </c>
      <c r="Z279" s="48">
        <v>7.8113000000000001</v>
      </c>
      <c r="AA279" s="48">
        <f t="shared" si="1382"/>
        <v>0</v>
      </c>
      <c r="AB279" s="48">
        <v>33.223399999999998</v>
      </c>
      <c r="AC279" s="48">
        <f t="shared" si="1382"/>
        <v>1.3792514204458817E-2</v>
      </c>
      <c r="AD279" s="48">
        <v>49.9589</v>
      </c>
      <c r="AE279" s="48">
        <f t="shared" si="1382"/>
        <v>-2.0978102819159239E-2</v>
      </c>
      <c r="AF279" s="48">
        <v>11.065300000000001</v>
      </c>
      <c r="AG279" s="48">
        <f t="shared" si="1382"/>
        <v>-4.9184976412865122E-2</v>
      </c>
      <c r="AH279" s="48">
        <v>5.2023000000000001</v>
      </c>
      <c r="AI279" s="48">
        <f t="shared" si="1382"/>
        <v>2.5002955432084084E-2</v>
      </c>
      <c r="AJ279" s="48">
        <v>7.1723999999999997</v>
      </c>
      <c r="AK279" s="48">
        <f t="shared" si="1382"/>
        <v>7.1473706382081392E-3</v>
      </c>
      <c r="AL279" s="48">
        <v>9.9</v>
      </c>
      <c r="AM279" s="48">
        <f t="shared" si="1382"/>
        <v>-1.0000000000000009E-2</v>
      </c>
      <c r="AN279" s="48"/>
      <c r="AO279" s="48" t="e">
        <f t="shared" si="1382"/>
        <v>#DIV/0!</v>
      </c>
      <c r="AP279" s="48"/>
      <c r="AQ279" s="48" t="e">
        <f t="shared" si="1382"/>
        <v>#DIV/0!</v>
      </c>
      <c r="AR279" s="48">
        <v>23.5792</v>
      </c>
      <c r="AS279" s="48">
        <f t="shared" si="1382"/>
        <v>0</v>
      </c>
      <c r="AT279" s="48"/>
      <c r="AU279" s="48" t="e">
        <f t="shared" si="1382"/>
        <v>#DIV/0!</v>
      </c>
      <c r="AV279" s="48">
        <v>32.2483</v>
      </c>
      <c r="AW279" s="48">
        <f t="shared" si="1382"/>
        <v>6.3159405727408746E-3</v>
      </c>
      <c r="AX279" s="48">
        <v>89.707400000000007</v>
      </c>
      <c r="AY279" s="48">
        <f t="shared" si="1382"/>
        <v>6.849830129151302E-3</v>
      </c>
    </row>
    <row r="280" spans="1:51" outlineLevel="1" x14ac:dyDescent="0.2">
      <c r="A280" s="136">
        <v>42622</v>
      </c>
      <c r="B280" s="48">
        <v>14.748900000000001</v>
      </c>
      <c r="C280" s="48">
        <f t="shared" si="1282"/>
        <v>0</v>
      </c>
      <c r="D280" s="48">
        <v>22.424900000000001</v>
      </c>
      <c r="E280" s="48">
        <f t="shared" si="1282"/>
        <v>-6.7325452121415053E-3</v>
      </c>
      <c r="F280" s="48">
        <v>56.6038</v>
      </c>
      <c r="G280" s="48">
        <f t="shared" ref="G280:K280" si="1383">F280/F279-1</f>
        <v>0</v>
      </c>
      <c r="H280">
        <v>10.8094</v>
      </c>
      <c r="I280" s="48">
        <f t="shared" si="1277"/>
        <v>0</v>
      </c>
      <c r="J280" s="48">
        <v>10.6303</v>
      </c>
      <c r="K280" s="48">
        <f t="shared" si="1383"/>
        <v>0</v>
      </c>
      <c r="L280" s="48">
        <v>18.594000000000001</v>
      </c>
      <c r="M280" s="48">
        <f t="shared" ref="M280:O280" si="1384">L280/L279-1</f>
        <v>0</v>
      </c>
      <c r="N280" s="48">
        <v>6.2352999999999996</v>
      </c>
      <c r="O280" s="48">
        <f t="shared" si="1384"/>
        <v>0</v>
      </c>
      <c r="P280" s="48">
        <v>23.0685</v>
      </c>
      <c r="Q280" s="48">
        <f t="shared" ref="Q280" si="1385">P280/P279-1</f>
        <v>2.1939351811626207E-3</v>
      </c>
      <c r="R280" s="48">
        <v>11.2165</v>
      </c>
      <c r="S280" s="48">
        <f t="shared" ref="S280:U280" si="1386">R280/R279-1</f>
        <v>0</v>
      </c>
      <c r="T280" s="48">
        <v>43.368499999999997</v>
      </c>
      <c r="U280" s="48">
        <f t="shared" si="1386"/>
        <v>7.2977611992297575E-3</v>
      </c>
      <c r="V280" s="48"/>
      <c r="W280" s="48"/>
      <c r="X280" s="48">
        <v>6.0221999999999998</v>
      </c>
      <c r="Y280" s="48">
        <f t="shared" ref="Y280:AY280" si="1387">X280/X279-1</f>
        <v>0</v>
      </c>
      <c r="Z280" s="48">
        <v>7.8733000000000004</v>
      </c>
      <c r="AA280" s="48">
        <f t="shared" si="1387"/>
        <v>7.9372191568625183E-3</v>
      </c>
      <c r="AB280" s="48">
        <v>32.7714</v>
      </c>
      <c r="AC280" s="48">
        <f t="shared" si="1387"/>
        <v>-1.3604868857491903E-2</v>
      </c>
      <c r="AD280" s="48">
        <v>49.9589</v>
      </c>
      <c r="AE280" s="48">
        <f t="shared" si="1387"/>
        <v>0</v>
      </c>
      <c r="AF280" s="48">
        <v>11.001799999999999</v>
      </c>
      <c r="AG280" s="48">
        <f t="shared" si="1387"/>
        <v>-5.7386604972301525E-3</v>
      </c>
      <c r="AH280" s="48">
        <v>5.1387999999999998</v>
      </c>
      <c r="AI280" s="48">
        <f t="shared" si="1387"/>
        <v>-1.2206139592103593E-2</v>
      </c>
      <c r="AJ280" s="48">
        <v>7.6302000000000003</v>
      </c>
      <c r="AK280" s="48">
        <f t="shared" si="1387"/>
        <v>6.3828007361552697E-2</v>
      </c>
      <c r="AL280" s="48">
        <v>9.9</v>
      </c>
      <c r="AM280" s="48">
        <f t="shared" si="1387"/>
        <v>0</v>
      </c>
      <c r="AN280" s="48"/>
      <c r="AO280" s="48" t="e">
        <f t="shared" si="1387"/>
        <v>#DIV/0!</v>
      </c>
      <c r="AP280" s="48"/>
      <c r="AQ280" s="48" t="e">
        <f t="shared" si="1387"/>
        <v>#DIV/0!</v>
      </c>
      <c r="AR280" s="48">
        <v>23.360900000000001</v>
      </c>
      <c r="AS280" s="48">
        <f t="shared" si="1387"/>
        <v>-9.258159734002791E-3</v>
      </c>
      <c r="AT280" s="48"/>
      <c r="AU280" s="48" t="e">
        <f t="shared" si="1387"/>
        <v>#DIV/0!</v>
      </c>
      <c r="AV280" s="48">
        <v>32.922899999999998</v>
      </c>
      <c r="AW280" s="48">
        <f t="shared" si="1387"/>
        <v>2.0918932160765014E-2</v>
      </c>
      <c r="AX280" s="48">
        <v>87.266300000000001</v>
      </c>
      <c r="AY280" s="48">
        <f t="shared" si="1387"/>
        <v>-2.7211801924924894E-2</v>
      </c>
    </row>
    <row r="281" spans="1:51" outlineLevel="1" x14ac:dyDescent="0.2">
      <c r="A281" s="136">
        <v>42625</v>
      </c>
      <c r="B281" s="48">
        <v>14.748900000000001</v>
      </c>
      <c r="C281" s="48">
        <f t="shared" si="1282"/>
        <v>0</v>
      </c>
      <c r="D281" s="48">
        <v>22.805</v>
      </c>
      <c r="E281" s="48">
        <f t="shared" si="1282"/>
        <v>1.6949908360795352E-2</v>
      </c>
      <c r="F281" s="48">
        <v>57.547199999999997</v>
      </c>
      <c r="G281" s="48">
        <f t="shared" ref="G281:K281" si="1388">F281/F280-1</f>
        <v>1.666672555552795E-2</v>
      </c>
      <c r="H281">
        <v>10.731</v>
      </c>
      <c r="I281" s="48">
        <f t="shared" si="1277"/>
        <v>-7.2529465095194645E-3</v>
      </c>
      <c r="J281" s="48">
        <v>10.902900000000001</v>
      </c>
      <c r="K281" s="48">
        <f t="shared" si="1388"/>
        <v>2.5643678917810497E-2</v>
      </c>
      <c r="L281" s="48">
        <v>18.3245</v>
      </c>
      <c r="M281" s="48">
        <f t="shared" ref="M281:O281" si="1389">L281/L280-1</f>
        <v>-1.4493922770786316E-2</v>
      </c>
      <c r="N281" s="48">
        <v>6.1543000000000001</v>
      </c>
      <c r="O281" s="48">
        <f t="shared" si="1389"/>
        <v>-1.2990553782496361E-2</v>
      </c>
      <c r="P281" s="48">
        <v>22.715199999999999</v>
      </c>
      <c r="Q281" s="48">
        <f t="shared" ref="Q281" si="1390">P281/P280-1</f>
        <v>-1.5315256735375149E-2</v>
      </c>
      <c r="R281" s="48">
        <v>11.090999999999999</v>
      </c>
      <c r="S281" s="48">
        <f t="shared" ref="S281:U281" si="1391">R281/R280-1</f>
        <v>-1.1188873534525134E-2</v>
      </c>
      <c r="T281" s="48">
        <v>43.368499999999997</v>
      </c>
      <c r="U281" s="48">
        <f t="shared" si="1391"/>
        <v>0</v>
      </c>
      <c r="V281" s="48"/>
      <c r="W281" s="48"/>
      <c r="X281" s="48">
        <v>5.9751000000000003</v>
      </c>
      <c r="Y281" s="48">
        <f t="shared" ref="Y281:AY281" si="1392">X281/X280-1</f>
        <v>-7.8210620703396128E-3</v>
      </c>
      <c r="Z281" s="48">
        <v>7.8422999999999998</v>
      </c>
      <c r="AA281" s="48">
        <f t="shared" si="1392"/>
        <v>-3.937357905833716E-3</v>
      </c>
      <c r="AB281" s="48">
        <v>31.777000000000001</v>
      </c>
      <c r="AC281" s="48">
        <f t="shared" si="1392"/>
        <v>-3.0343531249809264E-2</v>
      </c>
      <c r="AD281" s="48">
        <v>49.245199999999997</v>
      </c>
      <c r="AE281" s="48">
        <f t="shared" si="1392"/>
        <v>-1.4285742880647989E-2</v>
      </c>
      <c r="AF281" s="48">
        <v>10.9382</v>
      </c>
      <c r="AG281" s="48">
        <f t="shared" si="1392"/>
        <v>-5.7808722209092833E-3</v>
      </c>
      <c r="AH281" s="48">
        <v>5.0118999999999998</v>
      </c>
      <c r="AI281" s="48">
        <f t="shared" si="1392"/>
        <v>-2.4694481201837037E-2</v>
      </c>
      <c r="AJ281" s="48">
        <v>7.5285000000000002</v>
      </c>
      <c r="AK281" s="48">
        <f t="shared" si="1392"/>
        <v>-1.3328615239443287E-2</v>
      </c>
      <c r="AL281" s="48">
        <v>10</v>
      </c>
      <c r="AM281" s="48">
        <f t="shared" si="1392"/>
        <v>1.0101010101010166E-2</v>
      </c>
      <c r="AN281" s="48"/>
      <c r="AO281" s="48" t="e">
        <f t="shared" si="1392"/>
        <v>#DIV/0!</v>
      </c>
      <c r="AP281" s="48"/>
      <c r="AQ281" s="48" t="e">
        <f t="shared" si="1392"/>
        <v>#DIV/0!</v>
      </c>
      <c r="AR281" s="48">
        <v>23.491900000000001</v>
      </c>
      <c r="AS281" s="48">
        <f t="shared" si="1392"/>
        <v>5.607660663758729E-3</v>
      </c>
      <c r="AT281" s="48"/>
      <c r="AU281" s="48" t="e">
        <f t="shared" si="1392"/>
        <v>#DIV/0!</v>
      </c>
      <c r="AV281" s="48">
        <v>33.5976</v>
      </c>
      <c r="AW281" s="48">
        <f t="shared" si="1392"/>
        <v>2.0493334426797238E-2</v>
      </c>
      <c r="AX281" s="48">
        <v>86.167900000000003</v>
      </c>
      <c r="AY281" s="48">
        <f t="shared" si="1392"/>
        <v>-1.2586760295784316E-2</v>
      </c>
    </row>
    <row r="282" spans="1:51" outlineLevel="1" x14ac:dyDescent="0.2">
      <c r="A282" s="136">
        <v>42626</v>
      </c>
      <c r="B282" s="48">
        <v>14.6584</v>
      </c>
      <c r="C282" s="48">
        <f t="shared" si="1282"/>
        <v>-6.1360508241292688E-3</v>
      </c>
      <c r="D282" s="48">
        <v>22.957000000000001</v>
      </c>
      <c r="E282" s="48">
        <f t="shared" si="1282"/>
        <v>6.6652049989037732E-3</v>
      </c>
      <c r="F282" s="48">
        <v>58.207599999999999</v>
      </c>
      <c r="G282" s="48">
        <f t="shared" ref="G282:K282" si="1393">F282/F281-1</f>
        <v>1.1475797258598153E-2</v>
      </c>
      <c r="H282">
        <v>11.436</v>
      </c>
      <c r="I282" s="48">
        <f t="shared" si="1277"/>
        <v>6.5697511881464887E-2</v>
      </c>
      <c r="J282" s="48">
        <v>11.6524</v>
      </c>
      <c r="K282" s="48">
        <f t="shared" si="1393"/>
        <v>6.8743178420420215E-2</v>
      </c>
      <c r="L282" s="48">
        <v>18.3245</v>
      </c>
      <c r="M282" s="48">
        <f t="shared" ref="M282:O282" si="1394">L282/L281-1</f>
        <v>0</v>
      </c>
      <c r="N282" s="48">
        <v>5.9114000000000004</v>
      </c>
      <c r="O282" s="48">
        <f t="shared" si="1394"/>
        <v>-3.9468339209983161E-2</v>
      </c>
      <c r="P282" s="48">
        <v>22.816099999999999</v>
      </c>
      <c r="Q282" s="48">
        <f t="shared" ref="Q282" si="1395">P282/P281-1</f>
        <v>4.4419595689229041E-3</v>
      </c>
      <c r="R282" s="48">
        <v>11.090999999999999</v>
      </c>
      <c r="S282" s="48">
        <f t="shared" ref="S282:U282" si="1396">R282/R281-1</f>
        <v>0</v>
      </c>
      <c r="T282" s="48">
        <v>43.054299999999998</v>
      </c>
      <c r="U282" s="48">
        <f t="shared" si="1396"/>
        <v>-7.2448897241085275E-3</v>
      </c>
      <c r="V282" s="48"/>
      <c r="W282" s="48"/>
      <c r="X282" s="48">
        <v>6.0221999999999998</v>
      </c>
      <c r="Y282" s="48">
        <f t="shared" ref="Y282:AY282" si="1397">X282/X281-1</f>
        <v>7.882713260028984E-3</v>
      </c>
      <c r="Z282" s="48">
        <v>7.8422999999999998</v>
      </c>
      <c r="AA282" s="48">
        <f t="shared" si="1397"/>
        <v>0</v>
      </c>
      <c r="AB282" s="48">
        <v>31.641400000000001</v>
      </c>
      <c r="AC282" s="48">
        <f t="shared" si="1397"/>
        <v>-4.2672373100041128E-3</v>
      </c>
      <c r="AD282" s="48">
        <v>48.531500000000001</v>
      </c>
      <c r="AE282" s="48">
        <f t="shared" si="1397"/>
        <v>-1.4492783052967528E-2</v>
      </c>
      <c r="AF282" s="48">
        <v>11.192500000000001</v>
      </c>
      <c r="AG282" s="48">
        <f t="shared" si="1397"/>
        <v>2.3248797791227238E-2</v>
      </c>
      <c r="AH282" s="48">
        <v>4.8914</v>
      </c>
      <c r="AI282" s="48">
        <f t="shared" si="1397"/>
        <v>-2.4042778187912783E-2</v>
      </c>
      <c r="AJ282" s="48">
        <v>7.3757999999999999</v>
      </c>
      <c r="AK282" s="48">
        <f t="shared" si="1397"/>
        <v>-2.0282924885435372E-2</v>
      </c>
      <c r="AL282" s="48">
        <v>9.99</v>
      </c>
      <c r="AM282" s="48">
        <f t="shared" si="1397"/>
        <v>-1.0000000000000009E-3</v>
      </c>
      <c r="AN282" s="48"/>
      <c r="AO282" s="48" t="e">
        <f t="shared" si="1397"/>
        <v>#DIV/0!</v>
      </c>
      <c r="AP282" s="48"/>
      <c r="AQ282" s="48" t="e">
        <f t="shared" si="1397"/>
        <v>#DIV/0!</v>
      </c>
      <c r="AR282" s="48">
        <v>23.666499999999999</v>
      </c>
      <c r="AS282" s="48">
        <f t="shared" si="1397"/>
        <v>7.4323490224288413E-3</v>
      </c>
      <c r="AT282" s="48"/>
      <c r="AU282" s="48" t="e">
        <f t="shared" si="1397"/>
        <v>#DIV/0!</v>
      </c>
      <c r="AV282" s="48">
        <v>33.125300000000003</v>
      </c>
      <c r="AW282" s="48">
        <f t="shared" si="1397"/>
        <v>-1.4057551729885431E-2</v>
      </c>
      <c r="AX282" s="48">
        <v>88.425799999999995</v>
      </c>
      <c r="AY282" s="48">
        <f t="shared" si="1397"/>
        <v>2.6203493412279899E-2</v>
      </c>
    </row>
    <row r="283" spans="1:51" outlineLevel="1" x14ac:dyDescent="0.2">
      <c r="A283" s="136">
        <v>42627</v>
      </c>
      <c r="B283" s="48">
        <v>14.387</v>
      </c>
      <c r="C283" s="48">
        <f t="shared" si="1282"/>
        <v>-1.8514981171205536E-2</v>
      </c>
      <c r="D283" s="48">
        <v>22.614899999999999</v>
      </c>
      <c r="E283" s="48">
        <f t="shared" si="1282"/>
        <v>-1.4901772879731712E-2</v>
      </c>
      <c r="F283" s="48">
        <v>57.547199999999997</v>
      </c>
      <c r="G283" s="48">
        <f t="shared" ref="G283:K283" si="1398">F283/F282-1</f>
        <v>-1.1345597482115832E-2</v>
      </c>
      <c r="H283">
        <v>11.436</v>
      </c>
      <c r="I283" s="48">
        <f t="shared" si="1277"/>
        <v>0</v>
      </c>
      <c r="J283" s="48">
        <v>12.265700000000001</v>
      </c>
      <c r="K283" s="48">
        <f t="shared" si="1398"/>
        <v>5.2632933987847963E-2</v>
      </c>
      <c r="L283" s="48">
        <v>18.3245</v>
      </c>
      <c r="M283" s="48">
        <f t="shared" ref="M283:O283" si="1399">L283/L282-1</f>
        <v>0</v>
      </c>
      <c r="N283" s="48">
        <v>5.9114000000000004</v>
      </c>
      <c r="O283" s="48">
        <f t="shared" si="1399"/>
        <v>0</v>
      </c>
      <c r="P283" s="48">
        <v>22.967600000000001</v>
      </c>
      <c r="Q283" s="48">
        <f t="shared" ref="Q283" si="1400">P283/P282-1</f>
        <v>6.640048036255175E-3</v>
      </c>
      <c r="R283" s="48">
        <v>11.049099999999999</v>
      </c>
      <c r="S283" s="48">
        <f t="shared" ref="S283:U283" si="1401">R283/R282-1</f>
        <v>-3.7778378865747086E-3</v>
      </c>
      <c r="T283" s="48">
        <v>41.985799999999998</v>
      </c>
      <c r="U283" s="48">
        <f t="shared" si="1401"/>
        <v>-2.4817497903809826E-2</v>
      </c>
      <c r="V283" s="48"/>
      <c r="W283" s="48"/>
      <c r="X283" s="48">
        <v>5.8810000000000002</v>
      </c>
      <c r="Y283" s="48">
        <f t="shared" ref="Y283:AY283" si="1402">X283/X282-1</f>
        <v>-2.3446580983693566E-2</v>
      </c>
      <c r="Z283" s="48">
        <v>7.7492999999999999</v>
      </c>
      <c r="AA283" s="48">
        <f t="shared" si="1402"/>
        <v>-1.1858765923262293E-2</v>
      </c>
      <c r="AB283" s="48">
        <v>31.008500000000002</v>
      </c>
      <c r="AC283" s="48">
        <f t="shared" si="1402"/>
        <v>-2.000227549981981E-2</v>
      </c>
      <c r="AD283" s="48">
        <v>48.246000000000002</v>
      </c>
      <c r="AE283" s="48">
        <f t="shared" si="1402"/>
        <v>-5.8827771653462424E-3</v>
      </c>
      <c r="AF283" s="48">
        <v>11.1289</v>
      </c>
      <c r="AG283" s="48">
        <f t="shared" si="1402"/>
        <v>-5.6823765914676416E-3</v>
      </c>
      <c r="AH283" s="48">
        <v>4.8914</v>
      </c>
      <c r="AI283" s="48">
        <f t="shared" si="1402"/>
        <v>0</v>
      </c>
      <c r="AJ283" s="48">
        <v>7.3250000000000002</v>
      </c>
      <c r="AK283" s="48">
        <f t="shared" si="1402"/>
        <v>-6.8873884866725854E-3</v>
      </c>
      <c r="AL283" s="48">
        <v>10.1</v>
      </c>
      <c r="AM283" s="48">
        <f t="shared" si="1402"/>
        <v>1.1011011011010874E-2</v>
      </c>
      <c r="AN283" s="48"/>
      <c r="AO283" s="48" t="e">
        <f t="shared" si="1402"/>
        <v>#DIV/0!</v>
      </c>
      <c r="AP283" s="48"/>
      <c r="AQ283" s="48" t="e">
        <f t="shared" si="1402"/>
        <v>#DIV/0!</v>
      </c>
      <c r="AR283" s="48">
        <v>24.146799999999999</v>
      </c>
      <c r="AS283" s="48">
        <f t="shared" si="1402"/>
        <v>2.0294509116261406E-2</v>
      </c>
      <c r="AT283" s="48"/>
      <c r="AU283" s="48" t="e">
        <f t="shared" si="1402"/>
        <v>#DIV/0!</v>
      </c>
      <c r="AV283" s="48">
        <v>32.585599999999999</v>
      </c>
      <c r="AW283" s="48">
        <f t="shared" si="1402"/>
        <v>-1.629268263230832E-2</v>
      </c>
      <c r="AX283" s="48">
        <v>87.876599999999996</v>
      </c>
      <c r="AY283" s="48">
        <f t="shared" si="1402"/>
        <v>-6.2108570123199369E-3</v>
      </c>
    </row>
    <row r="284" spans="1:51" outlineLevel="1" x14ac:dyDescent="0.2">
      <c r="A284" s="136">
        <v>42628</v>
      </c>
      <c r="B284" s="48">
        <v>14.387</v>
      </c>
      <c r="C284" s="48">
        <f t="shared" si="1282"/>
        <v>0</v>
      </c>
      <c r="D284" s="48">
        <v>22.614899999999999</v>
      </c>
      <c r="E284" s="48">
        <f t="shared" si="1282"/>
        <v>0</v>
      </c>
      <c r="F284" s="48">
        <v>57.358499999999999</v>
      </c>
      <c r="G284" s="48">
        <f t="shared" ref="G284:K284" si="1403">F284/F283-1</f>
        <v>-3.2790474601718245E-3</v>
      </c>
      <c r="H284">
        <v>11.670999999999999</v>
      </c>
      <c r="I284" s="48">
        <f t="shared" si="1277"/>
        <v>2.0549143057012831E-2</v>
      </c>
      <c r="J284" s="48">
        <v>12.1976</v>
      </c>
      <c r="K284" s="48">
        <f t="shared" si="1403"/>
        <v>-5.5520679618775715E-3</v>
      </c>
      <c r="L284" s="48">
        <v>18.3245</v>
      </c>
      <c r="M284" s="48">
        <f t="shared" ref="M284:O284" si="1404">L284/L283-1</f>
        <v>0</v>
      </c>
      <c r="N284" s="48">
        <v>5.8384999999999998</v>
      </c>
      <c r="O284" s="48">
        <f t="shared" si="1404"/>
        <v>-1.233210407010199E-2</v>
      </c>
      <c r="P284" s="48">
        <v>22.6142</v>
      </c>
      <c r="Q284" s="48">
        <f t="shared" ref="Q284" si="1405">P284/P283-1</f>
        <v>-1.5386892840348998E-2</v>
      </c>
      <c r="R284" s="48">
        <v>11.1747</v>
      </c>
      <c r="S284" s="48">
        <f t="shared" ref="S284:U284" si="1406">R284/R283-1</f>
        <v>1.136744169208348E-2</v>
      </c>
      <c r="T284" s="48">
        <v>40.854399999999998</v>
      </c>
      <c r="U284" s="48">
        <f t="shared" si="1406"/>
        <v>-2.6947205960110354E-2</v>
      </c>
      <c r="V284" s="48"/>
      <c r="W284" s="48"/>
      <c r="X284" s="48">
        <v>5.8810000000000002</v>
      </c>
      <c r="Y284" s="48">
        <f t="shared" ref="Y284:AY284" si="1407">X284/X283-1</f>
        <v>0</v>
      </c>
      <c r="Z284" s="48">
        <v>7.7492999999999999</v>
      </c>
      <c r="AA284" s="48">
        <f t="shared" si="1407"/>
        <v>0</v>
      </c>
      <c r="AB284" s="48">
        <v>31.777000000000001</v>
      </c>
      <c r="AC284" s="48">
        <f t="shared" si="1407"/>
        <v>2.4783527097408831E-2</v>
      </c>
      <c r="AD284" s="48">
        <v>48.817</v>
      </c>
      <c r="AE284" s="48">
        <f t="shared" si="1407"/>
        <v>1.1835178045848327E-2</v>
      </c>
      <c r="AF284" s="48">
        <v>11.446899999999999</v>
      </c>
      <c r="AG284" s="48">
        <f t="shared" si="1407"/>
        <v>2.8574252621552887E-2</v>
      </c>
      <c r="AH284" s="48">
        <v>4.8851000000000004</v>
      </c>
      <c r="AI284" s="48">
        <f t="shared" si="1407"/>
        <v>-1.287974812936854E-3</v>
      </c>
      <c r="AJ284" s="48">
        <v>7.6302000000000003</v>
      </c>
      <c r="AK284" s="48">
        <f t="shared" si="1407"/>
        <v>4.1665529010239011E-2</v>
      </c>
      <c r="AL284" s="48">
        <v>10.1</v>
      </c>
      <c r="AM284" s="48">
        <f t="shared" si="1407"/>
        <v>0</v>
      </c>
      <c r="AN284" s="48"/>
      <c r="AO284" s="48" t="e">
        <f t="shared" si="1407"/>
        <v>#DIV/0!</v>
      </c>
      <c r="AP284" s="48"/>
      <c r="AQ284" s="48" t="e">
        <f t="shared" si="1407"/>
        <v>#DIV/0!</v>
      </c>
      <c r="AR284" s="48">
        <v>24.103200000000001</v>
      </c>
      <c r="AS284" s="48">
        <f t="shared" si="1407"/>
        <v>-1.8056222770718167E-3</v>
      </c>
      <c r="AT284" s="48"/>
      <c r="AU284" s="48" t="e">
        <f t="shared" si="1407"/>
        <v>#DIV/0!</v>
      </c>
      <c r="AV284" s="48">
        <v>34.049599999999998</v>
      </c>
      <c r="AW284" s="48">
        <f t="shared" si="1407"/>
        <v>4.4927820877933788E-2</v>
      </c>
      <c r="AX284" s="48">
        <v>87.266300000000001</v>
      </c>
      <c r="AY284" s="48">
        <f t="shared" si="1407"/>
        <v>-6.9449660091537302E-3</v>
      </c>
    </row>
    <row r="285" spans="1:51" outlineLevel="1" x14ac:dyDescent="0.2">
      <c r="A285" s="136">
        <v>42629</v>
      </c>
      <c r="B285" s="48">
        <v>14.341699999999999</v>
      </c>
      <c r="C285" s="48">
        <f t="shared" si="1282"/>
        <v>-3.1486758879544219E-3</v>
      </c>
      <c r="D285" s="48">
        <v>23.489100000000001</v>
      </c>
      <c r="E285" s="48">
        <f t="shared" si="1282"/>
        <v>3.8655930382181847E-2</v>
      </c>
      <c r="F285" s="48">
        <v>55.188699999999997</v>
      </c>
      <c r="G285" s="48">
        <f t="shared" ref="G285:K285" si="1408">F285/F284-1</f>
        <v>-3.782874377816714E-2</v>
      </c>
      <c r="H285">
        <v>11.5143</v>
      </c>
      <c r="I285" s="48">
        <f t="shared" si="1277"/>
        <v>-1.3426441607402917E-2</v>
      </c>
      <c r="J285" s="48">
        <v>12.1976</v>
      </c>
      <c r="K285" s="48">
        <f t="shared" si="1408"/>
        <v>0</v>
      </c>
      <c r="L285" s="48">
        <v>18.270600000000002</v>
      </c>
      <c r="M285" s="48">
        <f t="shared" ref="M285:O285" si="1409">L285/L284-1</f>
        <v>-2.9414172283008799E-3</v>
      </c>
      <c r="N285" s="48">
        <v>5.9032999999999998</v>
      </c>
      <c r="O285" s="48">
        <f t="shared" si="1409"/>
        <v>1.1098741115012523E-2</v>
      </c>
      <c r="P285" s="48">
        <v>22.715199999999999</v>
      </c>
      <c r="Q285" s="48">
        <f t="shared" ref="Q285" si="1410">P285/P284-1</f>
        <v>4.4662203394327804E-3</v>
      </c>
      <c r="R285" s="48">
        <v>11.1328</v>
      </c>
      <c r="S285" s="48">
        <f t="shared" ref="S285:U285" si="1411">R285/R284-1</f>
        <v>-3.7495413747125061E-3</v>
      </c>
      <c r="T285" s="48">
        <v>40.854399999999998</v>
      </c>
      <c r="U285" s="48">
        <f t="shared" si="1411"/>
        <v>0</v>
      </c>
      <c r="V285" s="48"/>
      <c r="W285" s="48"/>
      <c r="X285" s="48">
        <v>5.6458000000000004</v>
      </c>
      <c r="Y285" s="48">
        <f t="shared" ref="Y285:AY285" si="1412">X285/X284-1</f>
        <v>-3.9993198435640198E-2</v>
      </c>
      <c r="Z285" s="48">
        <v>7.7492999999999999</v>
      </c>
      <c r="AA285" s="48">
        <f t="shared" si="1412"/>
        <v>0</v>
      </c>
      <c r="AB285" s="48">
        <v>31.686599999999999</v>
      </c>
      <c r="AC285" s="48">
        <f t="shared" si="1412"/>
        <v>-2.8448248733361492E-3</v>
      </c>
      <c r="AD285" s="48">
        <v>49.544899999999998</v>
      </c>
      <c r="AE285" s="48">
        <f t="shared" si="1412"/>
        <v>1.4910789274228176E-2</v>
      </c>
      <c r="AF285" s="48">
        <v>10.811</v>
      </c>
      <c r="AG285" s="48">
        <f t="shared" si="1412"/>
        <v>-5.5552158226244597E-2</v>
      </c>
      <c r="AH285" s="48">
        <v>4.9168000000000003</v>
      </c>
      <c r="AI285" s="48">
        <f t="shared" si="1412"/>
        <v>6.4891199770731323E-3</v>
      </c>
      <c r="AJ285" s="48">
        <v>7.8845000000000001</v>
      </c>
      <c r="AK285" s="48">
        <f t="shared" si="1412"/>
        <v>3.3328091006788796E-2</v>
      </c>
      <c r="AL285" s="48">
        <v>9.4</v>
      </c>
      <c r="AM285" s="48">
        <f t="shared" si="1412"/>
        <v>-6.9306930693069257E-2</v>
      </c>
      <c r="AN285" s="48"/>
      <c r="AO285" s="48" t="e">
        <f t="shared" si="1412"/>
        <v>#DIV/0!</v>
      </c>
      <c r="AP285" s="48"/>
      <c r="AQ285" s="48" t="e">
        <f t="shared" si="1412"/>
        <v>#DIV/0!</v>
      </c>
      <c r="AR285" s="48">
        <v>24.103200000000001</v>
      </c>
      <c r="AS285" s="48">
        <f t="shared" si="1412"/>
        <v>0</v>
      </c>
      <c r="AT285" s="48"/>
      <c r="AU285" s="48" t="e">
        <f t="shared" si="1412"/>
        <v>#DIV/0!</v>
      </c>
      <c r="AV285" s="48">
        <v>35.537199999999999</v>
      </c>
      <c r="AW285" s="48">
        <f t="shared" si="1412"/>
        <v>4.3689206334288855E-2</v>
      </c>
      <c r="AX285" s="48">
        <v>84.215100000000007</v>
      </c>
      <c r="AY285" s="48">
        <f t="shared" si="1412"/>
        <v>-3.4964241637378879E-2</v>
      </c>
    </row>
    <row r="286" spans="1:51" outlineLevel="1" x14ac:dyDescent="0.2">
      <c r="A286" s="136">
        <v>42632</v>
      </c>
      <c r="B286" s="48">
        <v>14.2965</v>
      </c>
      <c r="C286" s="48">
        <f t="shared" si="1282"/>
        <v>-3.1516486887885886E-3</v>
      </c>
      <c r="D286" s="48">
        <v>22.957000000000001</v>
      </c>
      <c r="E286" s="48">
        <f t="shared" si="1282"/>
        <v>-2.2653060355654286E-2</v>
      </c>
      <c r="F286" s="48">
        <v>57.830199999999998</v>
      </c>
      <c r="G286" s="48">
        <f t="shared" ref="G286:K286" si="1413">F286/F285-1</f>
        <v>4.7863058923294011E-2</v>
      </c>
      <c r="H286">
        <v>11.436</v>
      </c>
      <c r="I286" s="48">
        <f t="shared" si="1277"/>
        <v>-6.800239701935884E-3</v>
      </c>
      <c r="J286" s="48">
        <v>11.6524</v>
      </c>
      <c r="K286" s="48">
        <f t="shared" si="1413"/>
        <v>-4.4697317505082879E-2</v>
      </c>
      <c r="L286" s="48">
        <v>18.594000000000001</v>
      </c>
      <c r="M286" s="48">
        <f t="shared" ref="M286:O286" si="1414">L286/L285-1</f>
        <v>1.7700568125841531E-2</v>
      </c>
      <c r="N286" s="48">
        <v>5.6684999999999999</v>
      </c>
      <c r="O286" s="48">
        <f t="shared" si="1414"/>
        <v>-3.9774363491606346E-2</v>
      </c>
      <c r="P286" s="48">
        <v>22.866599999999998</v>
      </c>
      <c r="Q286" s="48">
        <f t="shared" ref="Q286" si="1415">P286/P285-1</f>
        <v>6.6651405226456628E-3</v>
      </c>
      <c r="R286" s="48">
        <v>11.3002</v>
      </c>
      <c r="S286" s="48">
        <f t="shared" ref="S286:U286" si="1416">R286/R285-1</f>
        <v>1.5036648462201763E-2</v>
      </c>
      <c r="T286" s="48">
        <v>42.74</v>
      </c>
      <c r="U286" s="48">
        <f t="shared" si="1416"/>
        <v>4.6154147411294755E-2</v>
      </c>
      <c r="V286" s="48"/>
      <c r="W286" s="48"/>
      <c r="X286" s="48">
        <v>6.0221999999999998</v>
      </c>
      <c r="Y286" s="48">
        <f t="shared" ref="Y286:AY286" si="1417">X286/X285-1</f>
        <v>6.6669028304225941E-2</v>
      </c>
      <c r="Z286" s="48">
        <v>7.7803000000000004</v>
      </c>
      <c r="AA286" s="48">
        <f t="shared" si="1417"/>
        <v>4.0003613229582236E-3</v>
      </c>
      <c r="AB286" s="48">
        <v>32.2742</v>
      </c>
      <c r="AC286" s="48">
        <f t="shared" si="1417"/>
        <v>1.8544116440388114E-2</v>
      </c>
      <c r="AD286" s="48">
        <v>50.529800000000002</v>
      </c>
      <c r="AE286" s="48">
        <f t="shared" si="1417"/>
        <v>1.9878938094536558E-2</v>
      </c>
      <c r="AF286" s="48">
        <v>11.1289</v>
      </c>
      <c r="AG286" s="48">
        <f t="shared" si="1417"/>
        <v>2.9405235408380248E-2</v>
      </c>
      <c r="AH286" s="48">
        <v>4.6947000000000001</v>
      </c>
      <c r="AI286" s="48">
        <f t="shared" si="1417"/>
        <v>-4.5171656361861379E-2</v>
      </c>
      <c r="AJ286" s="48">
        <v>7.8337000000000003</v>
      </c>
      <c r="AK286" s="48">
        <f t="shared" si="1417"/>
        <v>-6.4430211173821528E-3</v>
      </c>
      <c r="AL286" s="48">
        <v>9.8699999999999992</v>
      </c>
      <c r="AM286" s="48">
        <f t="shared" si="1417"/>
        <v>4.9999999999999822E-2</v>
      </c>
      <c r="AN286" s="48"/>
      <c r="AO286" s="48" t="e">
        <f t="shared" si="1417"/>
        <v>#DIV/0!</v>
      </c>
      <c r="AP286" s="48"/>
      <c r="AQ286" s="48" t="e">
        <f t="shared" si="1417"/>
        <v>#DIV/0!</v>
      </c>
      <c r="AR286" s="48">
        <v>25.718800000000002</v>
      </c>
      <c r="AS286" s="48">
        <f t="shared" si="1417"/>
        <v>6.7028444355936134E-2</v>
      </c>
      <c r="AT286" s="48"/>
      <c r="AU286" s="48" t="e">
        <f t="shared" si="1417"/>
        <v>#DIV/0!</v>
      </c>
      <c r="AV286" s="48">
        <v>34.9587</v>
      </c>
      <c r="AW286" s="48">
        <f t="shared" si="1417"/>
        <v>-1.6278716387334913E-2</v>
      </c>
      <c r="AX286" s="48">
        <v>82.994600000000005</v>
      </c>
      <c r="AY286" s="48">
        <f t="shared" si="1417"/>
        <v>-1.4492650367926907E-2</v>
      </c>
    </row>
    <row r="287" spans="1:51" outlineLevel="1" x14ac:dyDescent="0.2">
      <c r="A287" s="136">
        <v>42633</v>
      </c>
      <c r="B287" s="48">
        <v>14.477499999999999</v>
      </c>
      <c r="C287" s="48">
        <f t="shared" si="1282"/>
        <v>1.2660441366768138E-2</v>
      </c>
      <c r="D287" s="48">
        <v>23.185099999999998</v>
      </c>
      <c r="E287" s="48">
        <f t="shared" si="1282"/>
        <v>9.9359672431065249E-3</v>
      </c>
      <c r="F287" s="48">
        <v>57.830199999999998</v>
      </c>
      <c r="G287" s="48">
        <f t="shared" ref="G287:K287" si="1418">F287/F286-1</f>
        <v>0</v>
      </c>
      <c r="H287">
        <v>11.436</v>
      </c>
      <c r="I287" s="48">
        <f t="shared" si="1277"/>
        <v>0</v>
      </c>
      <c r="J287" s="48">
        <v>11.5161</v>
      </c>
      <c r="K287" s="48">
        <f t="shared" si="1418"/>
        <v>-1.1697161099859299E-2</v>
      </c>
      <c r="L287" s="48">
        <v>18.6479</v>
      </c>
      <c r="M287" s="48">
        <f t="shared" ref="M287:O287" si="1419">L287/L286-1</f>
        <v>2.8987845541572632E-3</v>
      </c>
      <c r="N287" s="48">
        <v>5.7495000000000003</v>
      </c>
      <c r="O287" s="48">
        <f t="shared" si="1419"/>
        <v>1.42894945752845E-2</v>
      </c>
      <c r="P287" s="48">
        <v>23.043299999999999</v>
      </c>
      <c r="Q287" s="48">
        <f t="shared" ref="Q287" si="1420">P287/P286-1</f>
        <v>7.7274277767573896E-3</v>
      </c>
      <c r="R287" s="48">
        <v>11.343</v>
      </c>
      <c r="S287" s="48">
        <f t="shared" ref="S287:U287" si="1421">R287/R286-1</f>
        <v>3.7875435832994686E-3</v>
      </c>
      <c r="T287" s="48">
        <v>44.122799999999998</v>
      </c>
      <c r="U287" s="48">
        <f t="shared" si="1421"/>
        <v>3.2353766963032271E-2</v>
      </c>
      <c r="V287" s="48"/>
      <c r="W287" s="48"/>
      <c r="X287" s="48">
        <v>6.1632999999999996</v>
      </c>
      <c r="Y287" s="48">
        <f t="shared" ref="Y287:AY287" si="1422">X287/X286-1</f>
        <v>2.3429975756368071E-2</v>
      </c>
      <c r="Z287" s="48">
        <v>7.8113000000000001</v>
      </c>
      <c r="AA287" s="48">
        <f t="shared" si="1422"/>
        <v>3.9844221945168901E-3</v>
      </c>
      <c r="AB287" s="48">
        <v>32.545400000000001</v>
      </c>
      <c r="AC287" s="48">
        <f t="shared" si="1422"/>
        <v>8.4029968209902162E-3</v>
      </c>
      <c r="AD287" s="48">
        <v>52.242699999999999</v>
      </c>
      <c r="AE287" s="48">
        <f t="shared" si="1422"/>
        <v>3.3898808228015831E-2</v>
      </c>
      <c r="AF287" s="48">
        <v>10.6838</v>
      </c>
      <c r="AG287" s="48">
        <f t="shared" si="1422"/>
        <v>-3.9994968056142111E-2</v>
      </c>
      <c r="AH287" s="48">
        <v>4.8216000000000001</v>
      </c>
      <c r="AI287" s="48">
        <f t="shared" si="1422"/>
        <v>2.7030481180906119E-2</v>
      </c>
      <c r="AJ287" s="48">
        <v>7.4267000000000003</v>
      </c>
      <c r="AK287" s="48">
        <f t="shared" si="1422"/>
        <v>-5.1955014871644334E-2</v>
      </c>
      <c r="AL287" s="48">
        <v>9.7899999999999991</v>
      </c>
      <c r="AM287" s="48">
        <f t="shared" si="1422"/>
        <v>-8.1053698074974312E-3</v>
      </c>
      <c r="AN287" s="48"/>
      <c r="AO287" s="48" t="e">
        <f t="shared" si="1422"/>
        <v>#DIV/0!</v>
      </c>
      <c r="AP287" s="48"/>
      <c r="AQ287" s="48" t="e">
        <f t="shared" si="1422"/>
        <v>#DIV/0!</v>
      </c>
      <c r="AR287" s="48">
        <v>25.631399999999999</v>
      </c>
      <c r="AS287" s="48">
        <f t="shared" si="1422"/>
        <v>-3.3982922997963794E-3</v>
      </c>
      <c r="AT287" s="48"/>
      <c r="AU287" s="48" t="e">
        <f t="shared" si="1422"/>
        <v>#DIV/0!</v>
      </c>
      <c r="AV287" s="48">
        <v>35.206600000000002</v>
      </c>
      <c r="AW287" s="48">
        <f t="shared" si="1422"/>
        <v>7.0912247881071977E-3</v>
      </c>
      <c r="AX287" s="48">
        <v>82.994600000000005</v>
      </c>
      <c r="AY287" s="48">
        <f t="shared" si="1422"/>
        <v>0</v>
      </c>
    </row>
    <row r="288" spans="1:51" outlineLevel="1" x14ac:dyDescent="0.2">
      <c r="A288" s="136">
        <v>42634</v>
      </c>
      <c r="B288" s="48">
        <v>14.5679</v>
      </c>
      <c r="C288" s="48">
        <f t="shared" si="1282"/>
        <v>6.244171991020675E-3</v>
      </c>
      <c r="D288" s="48">
        <v>22.805</v>
      </c>
      <c r="E288" s="48">
        <f t="shared" si="1282"/>
        <v>-1.6394149690965309E-2</v>
      </c>
      <c r="F288" s="48">
        <v>59.433999999999997</v>
      </c>
      <c r="G288" s="48">
        <f t="shared" ref="G288:K288" si="1423">F288/F287-1</f>
        <v>2.7732914636297235E-2</v>
      </c>
      <c r="H288">
        <v>11.7493</v>
      </c>
      <c r="I288" s="48">
        <f t="shared" si="1277"/>
        <v>2.7395942637285842E-2</v>
      </c>
      <c r="J288" s="48">
        <v>12.061299999999999</v>
      </c>
      <c r="K288" s="48">
        <f t="shared" si="1423"/>
        <v>4.7342416269396725E-2</v>
      </c>
      <c r="L288" s="48">
        <v>19.2407</v>
      </c>
      <c r="M288" s="48">
        <f t="shared" ref="M288:O288" si="1424">L288/L287-1</f>
        <v>3.1789102258163116E-2</v>
      </c>
      <c r="N288" s="48">
        <v>5.8304</v>
      </c>
      <c r="O288" s="48">
        <f t="shared" si="1424"/>
        <v>1.4070788764240394E-2</v>
      </c>
      <c r="P288" s="48">
        <v>22.967600000000001</v>
      </c>
      <c r="Q288" s="48">
        <f t="shared" ref="Q288" si="1425">P288/P287-1</f>
        <v>-3.2851197528130927E-3</v>
      </c>
      <c r="R288" s="48">
        <v>11.343</v>
      </c>
      <c r="S288" s="48">
        <f t="shared" ref="S288:U288" si="1426">R288/R287-1</f>
        <v>0</v>
      </c>
      <c r="T288" s="48">
        <v>44.311300000000003</v>
      </c>
      <c r="U288" s="48">
        <f t="shared" si="1426"/>
        <v>4.2721676774819528E-3</v>
      </c>
      <c r="V288" s="48"/>
      <c r="W288" s="48"/>
      <c r="X288" s="48">
        <v>6.3514999999999997</v>
      </c>
      <c r="Y288" s="48">
        <f t="shared" ref="Y288:AY288" si="1427">X288/X287-1</f>
        <v>3.0535589700322996E-2</v>
      </c>
      <c r="Z288" s="48">
        <v>7.7803000000000004</v>
      </c>
      <c r="AA288" s="48">
        <f t="shared" si="1427"/>
        <v>-3.9686095784312592E-3</v>
      </c>
      <c r="AB288" s="48">
        <v>32.7714</v>
      </c>
      <c r="AC288" s="48">
        <f t="shared" si="1427"/>
        <v>6.9441457164454157E-3</v>
      </c>
      <c r="AD288" s="48">
        <v>51.557600000000001</v>
      </c>
      <c r="AE288" s="48">
        <f t="shared" si="1427"/>
        <v>-1.3113793888906988E-2</v>
      </c>
      <c r="AF288" s="48">
        <v>10.6838</v>
      </c>
      <c r="AG288" s="48">
        <f t="shared" si="1427"/>
        <v>0</v>
      </c>
      <c r="AH288" s="48">
        <v>4.8280000000000003</v>
      </c>
      <c r="AI288" s="48">
        <f t="shared" si="1427"/>
        <v>1.3273602123777817E-3</v>
      </c>
      <c r="AJ288" s="48">
        <v>7.3250000000000002</v>
      </c>
      <c r="AK288" s="48">
        <f t="shared" si="1427"/>
        <v>-1.3693834408283645E-2</v>
      </c>
      <c r="AL288" s="48">
        <v>9.52</v>
      </c>
      <c r="AM288" s="48">
        <f t="shared" si="1427"/>
        <v>-2.7579162410623081E-2</v>
      </c>
      <c r="AN288" s="48"/>
      <c r="AO288" s="48" t="e">
        <f t="shared" si="1427"/>
        <v>#DIV/0!</v>
      </c>
      <c r="AP288" s="48"/>
      <c r="AQ288" s="48" t="e">
        <f t="shared" si="1427"/>
        <v>#DIV/0!</v>
      </c>
      <c r="AR288" s="48">
        <v>25.063800000000001</v>
      </c>
      <c r="AS288" s="48">
        <f t="shared" si="1427"/>
        <v>-2.2144713125307192E-2</v>
      </c>
      <c r="AT288" s="48"/>
      <c r="AU288" s="48" t="e">
        <f t="shared" si="1427"/>
        <v>#DIV/0!</v>
      </c>
      <c r="AV288" s="48">
        <v>36.115699999999997</v>
      </c>
      <c r="AW288" s="48">
        <f t="shared" si="1427"/>
        <v>2.5821862946151963E-2</v>
      </c>
      <c r="AX288" s="48">
        <v>84.093000000000004</v>
      </c>
      <c r="AY288" s="48">
        <f t="shared" si="1427"/>
        <v>1.3234595985762931E-2</v>
      </c>
    </row>
    <row r="289" spans="1:51" outlineLevel="1" x14ac:dyDescent="0.2">
      <c r="A289" s="136">
        <v>42635</v>
      </c>
      <c r="B289" s="48">
        <v>14.5227</v>
      </c>
      <c r="C289" s="48">
        <f t="shared" si="1282"/>
        <v>-3.1027121273484726E-3</v>
      </c>
      <c r="D289" s="48">
        <v>22.424900000000001</v>
      </c>
      <c r="E289" s="48">
        <f t="shared" si="1282"/>
        <v>-1.666739750054802E-2</v>
      </c>
      <c r="F289" s="48">
        <v>61.6038</v>
      </c>
      <c r="G289" s="48">
        <f t="shared" ref="G289:K289" si="1428">F289/F288-1</f>
        <v>3.6507722852239466E-2</v>
      </c>
      <c r="H289">
        <v>12.5326</v>
      </c>
      <c r="I289" s="48">
        <f t="shared" si="1277"/>
        <v>6.6667801486046008E-2</v>
      </c>
      <c r="J289" s="48">
        <v>12.1976</v>
      </c>
      <c r="K289" s="48">
        <f t="shared" si="1428"/>
        <v>1.130060607065575E-2</v>
      </c>
      <c r="L289" s="48">
        <v>19.4024</v>
      </c>
      <c r="M289" s="48">
        <f t="shared" ref="M289:O289" si="1429">L289/L288-1</f>
        <v>8.4040601433419404E-3</v>
      </c>
      <c r="N289" s="48">
        <v>5.8304</v>
      </c>
      <c r="O289" s="48">
        <f t="shared" si="1429"/>
        <v>0</v>
      </c>
      <c r="P289" s="48">
        <v>23.5228</v>
      </c>
      <c r="Q289" s="48">
        <f t="shared" ref="Q289" si="1430">P289/P288-1</f>
        <v>2.4173183092704553E-2</v>
      </c>
      <c r="R289" s="48">
        <v>11.643800000000001</v>
      </c>
      <c r="S289" s="48">
        <f t="shared" ref="S289:U289" si="1431">R289/R288-1</f>
        <v>2.6518557700784706E-2</v>
      </c>
      <c r="T289" s="48">
        <v>44.625599999999999</v>
      </c>
      <c r="U289" s="48">
        <f t="shared" si="1431"/>
        <v>7.0929988513086517E-3</v>
      </c>
      <c r="V289" s="48"/>
      <c r="W289" s="48"/>
      <c r="X289" s="48">
        <v>6.2573999999999996</v>
      </c>
      <c r="Y289" s="48">
        <f t="shared" ref="Y289:AY289" si="1432">X289/X288-1</f>
        <v>-1.4815397937495089E-2</v>
      </c>
      <c r="Z289" s="48">
        <v>7.6872999999999996</v>
      </c>
      <c r="AA289" s="48">
        <f t="shared" si="1432"/>
        <v>-1.1953266583550892E-2</v>
      </c>
      <c r="AB289" s="48">
        <v>33.901400000000002</v>
      </c>
      <c r="AC289" s="48">
        <f t="shared" si="1432"/>
        <v>3.4481285511146931E-2</v>
      </c>
      <c r="AD289" s="48">
        <v>52.1999</v>
      </c>
      <c r="AE289" s="48">
        <f t="shared" si="1432"/>
        <v>1.2457911151799061E-2</v>
      </c>
      <c r="AF289" s="48">
        <v>10.493</v>
      </c>
      <c r="AG289" s="48">
        <f t="shared" si="1432"/>
        <v>-1.7858814279563373E-2</v>
      </c>
      <c r="AH289" s="48">
        <v>4.9358000000000004</v>
      </c>
      <c r="AI289" s="48">
        <f t="shared" si="1432"/>
        <v>2.2328086164043137E-2</v>
      </c>
      <c r="AJ289" s="48">
        <v>7.4267000000000003</v>
      </c>
      <c r="AK289" s="48">
        <f t="shared" si="1432"/>
        <v>1.3883959044368677E-2</v>
      </c>
      <c r="AL289" s="48">
        <v>9.6</v>
      </c>
      <c r="AM289" s="48">
        <f t="shared" si="1432"/>
        <v>8.4033613445377853E-3</v>
      </c>
      <c r="AN289" s="48"/>
      <c r="AO289" s="48" t="e">
        <f t="shared" si="1432"/>
        <v>#DIV/0!</v>
      </c>
      <c r="AP289" s="48"/>
      <c r="AQ289" s="48" t="e">
        <f t="shared" si="1432"/>
        <v>#DIV/0!</v>
      </c>
      <c r="AR289" s="48">
        <v>25.020099999999999</v>
      </c>
      <c r="AS289" s="48">
        <f t="shared" si="1432"/>
        <v>-1.7435504592281381E-3</v>
      </c>
      <c r="AT289" s="48"/>
      <c r="AU289" s="48" t="e">
        <f t="shared" si="1432"/>
        <v>#DIV/0!</v>
      </c>
      <c r="AV289" s="48">
        <v>36.363599999999998</v>
      </c>
      <c r="AW289" s="48">
        <f t="shared" si="1432"/>
        <v>6.8640508144657275E-3</v>
      </c>
      <c r="AX289" s="48">
        <v>83.726900000000001</v>
      </c>
      <c r="AY289" s="48">
        <f t="shared" si="1432"/>
        <v>-4.353513372099993E-3</v>
      </c>
    </row>
    <row r="290" spans="1:51" outlineLevel="1" x14ac:dyDescent="0.2">
      <c r="A290" s="136">
        <v>42636</v>
      </c>
      <c r="B290" s="48">
        <v>14.5227</v>
      </c>
      <c r="C290" s="48">
        <f t="shared" si="1282"/>
        <v>0</v>
      </c>
      <c r="D290" s="48">
        <v>22.805</v>
      </c>
      <c r="E290" s="48">
        <f t="shared" si="1282"/>
        <v>1.6949908360795352E-2</v>
      </c>
      <c r="F290" s="48">
        <v>61.698099999999997</v>
      </c>
      <c r="G290" s="48">
        <f t="shared" ref="G290:K290" si="1433">F290/F289-1</f>
        <v>1.5307497264778203E-3</v>
      </c>
      <c r="H290">
        <v>13.002599999999999</v>
      </c>
      <c r="I290" s="48">
        <f t="shared" si="1277"/>
        <v>3.7502194277324596E-2</v>
      </c>
      <c r="J290" s="48">
        <v>12.061299999999999</v>
      </c>
      <c r="K290" s="48">
        <f t="shared" si="1433"/>
        <v>-1.117432937627072E-2</v>
      </c>
      <c r="L290" s="48">
        <v>19.4024</v>
      </c>
      <c r="M290" s="48">
        <f t="shared" ref="M290:O290" si="1434">L290/L289-1</f>
        <v>0</v>
      </c>
      <c r="N290" s="48">
        <v>5.8141999999999996</v>
      </c>
      <c r="O290" s="48">
        <f t="shared" si="1434"/>
        <v>-2.7785400658617565E-3</v>
      </c>
      <c r="P290" s="48">
        <v>23.9267</v>
      </c>
      <c r="Q290" s="48">
        <f t="shared" ref="Q290" si="1435">P290/P289-1</f>
        <v>1.7170574931555826E-2</v>
      </c>
      <c r="R290" s="48">
        <v>11.643800000000001</v>
      </c>
      <c r="S290" s="48">
        <f t="shared" ref="S290:U290" si="1436">R290/R289-1</f>
        <v>0</v>
      </c>
      <c r="T290" s="48">
        <v>44.625599999999999</v>
      </c>
      <c r="U290" s="48">
        <f t="shared" si="1436"/>
        <v>0</v>
      </c>
      <c r="V290" s="48"/>
      <c r="W290" s="48"/>
      <c r="X290" s="48">
        <v>6.1632999999999996</v>
      </c>
      <c r="Y290" s="48">
        <f t="shared" ref="Y290:AY290" si="1437">X290/X289-1</f>
        <v>-1.5038194777383551E-2</v>
      </c>
      <c r="Z290" s="48">
        <v>7.7492999999999999</v>
      </c>
      <c r="AA290" s="48">
        <f t="shared" si="1437"/>
        <v>8.06525047806117E-3</v>
      </c>
      <c r="AB290" s="48">
        <v>33.901400000000002</v>
      </c>
      <c r="AC290" s="48">
        <f t="shared" si="1437"/>
        <v>0</v>
      </c>
      <c r="AD290" s="48">
        <v>52.670900000000003</v>
      </c>
      <c r="AE290" s="48">
        <f t="shared" si="1437"/>
        <v>9.023005791198857E-3</v>
      </c>
      <c r="AF290" s="48">
        <v>10.811</v>
      </c>
      <c r="AG290" s="48">
        <f t="shared" si="1437"/>
        <v>3.0305918231201767E-2</v>
      </c>
      <c r="AH290" s="48">
        <v>5.0183</v>
      </c>
      <c r="AI290" s="48">
        <f t="shared" si="1437"/>
        <v>1.671461566514032E-2</v>
      </c>
      <c r="AJ290" s="48">
        <v>7.5792999999999999</v>
      </c>
      <c r="AK290" s="48">
        <f t="shared" si="1437"/>
        <v>2.0547484077719558E-2</v>
      </c>
      <c r="AL290" s="48">
        <v>9.5</v>
      </c>
      <c r="AM290" s="48">
        <f t="shared" si="1437"/>
        <v>-1.041666666666663E-2</v>
      </c>
      <c r="AN290" s="48"/>
      <c r="AO290" s="48" t="e">
        <f t="shared" si="1437"/>
        <v>#DIV/0!</v>
      </c>
      <c r="AP290" s="48"/>
      <c r="AQ290" s="48" t="e">
        <f t="shared" si="1437"/>
        <v>#DIV/0!</v>
      </c>
      <c r="AR290" s="48">
        <v>25.5441</v>
      </c>
      <c r="AS290" s="48">
        <f t="shared" si="1437"/>
        <v>2.0943161697994928E-2</v>
      </c>
      <c r="AT290" s="48"/>
      <c r="AU290" s="48" t="e">
        <f t="shared" si="1437"/>
        <v>#DIV/0!</v>
      </c>
      <c r="AV290" s="48">
        <v>36.652900000000002</v>
      </c>
      <c r="AW290" s="48">
        <f t="shared" si="1437"/>
        <v>7.9557579557580915E-3</v>
      </c>
      <c r="AX290" s="48">
        <v>85.435599999999994</v>
      </c>
      <c r="AY290" s="48">
        <f t="shared" si="1437"/>
        <v>2.0408017017230939E-2</v>
      </c>
    </row>
    <row r="291" spans="1:51" outlineLevel="1" x14ac:dyDescent="0.2">
      <c r="A291" s="136">
        <v>42639</v>
      </c>
      <c r="B291" s="48">
        <v>14.4322</v>
      </c>
      <c r="C291" s="48">
        <f t="shared" si="1282"/>
        <v>-6.2316235961632493E-3</v>
      </c>
      <c r="D291" s="48">
        <v>23.580300000000001</v>
      </c>
      <c r="E291" s="48">
        <f t="shared" si="1282"/>
        <v>3.3996930497697919E-2</v>
      </c>
      <c r="F291" s="48">
        <v>64.150999999999996</v>
      </c>
      <c r="G291" s="48">
        <f t="shared" ref="G291:K291" si="1438">F291/F290-1</f>
        <v>3.9756491690992046E-2</v>
      </c>
      <c r="H291">
        <v>12.924200000000001</v>
      </c>
      <c r="I291" s="48">
        <f t="shared" si="1277"/>
        <v>-6.0295633181054464E-3</v>
      </c>
      <c r="J291" s="48">
        <v>12.1294</v>
      </c>
      <c r="K291" s="48">
        <f t="shared" si="1438"/>
        <v>5.6461575452066981E-3</v>
      </c>
      <c r="L291" s="48">
        <v>19.4024</v>
      </c>
      <c r="M291" s="48">
        <f t="shared" ref="M291:O291" si="1439">L291/L290-1</f>
        <v>0</v>
      </c>
      <c r="N291" s="48">
        <v>5.7089999999999996</v>
      </c>
      <c r="O291" s="48">
        <f t="shared" si="1439"/>
        <v>-1.8093632829968009E-2</v>
      </c>
      <c r="P291" s="48">
        <v>24.128599999999999</v>
      </c>
      <c r="Q291" s="48">
        <f t="shared" ref="Q291" si="1440">P291/P290-1</f>
        <v>8.4382718887268116E-3</v>
      </c>
      <c r="R291" s="48">
        <v>11.6867</v>
      </c>
      <c r="S291" s="48">
        <f t="shared" ref="S291:U291" si="1441">R291/R290-1</f>
        <v>3.6843642109962715E-3</v>
      </c>
      <c r="T291" s="48">
        <v>44.5627</v>
      </c>
      <c r="U291" s="48">
        <f t="shared" si="1441"/>
        <v>-1.4095048581980185E-3</v>
      </c>
      <c r="V291" s="48"/>
      <c r="W291" s="48"/>
      <c r="X291" s="48">
        <v>6.1162999999999998</v>
      </c>
      <c r="Y291" s="48">
        <f t="shared" ref="Y291:AY291" si="1442">X291/X290-1</f>
        <v>-7.6257848879658363E-3</v>
      </c>
      <c r="Z291" s="48">
        <v>7.7492999999999999</v>
      </c>
      <c r="AA291" s="48">
        <f t="shared" si="1442"/>
        <v>0</v>
      </c>
      <c r="AB291" s="48">
        <v>34.624699999999997</v>
      </c>
      <c r="AC291" s="48">
        <f t="shared" si="1442"/>
        <v>2.1335402077790055E-2</v>
      </c>
      <c r="AD291" s="48">
        <v>52.670900000000003</v>
      </c>
      <c r="AE291" s="48">
        <f t="shared" si="1442"/>
        <v>0</v>
      </c>
      <c r="AF291" s="48">
        <v>10.811</v>
      </c>
      <c r="AG291" s="48">
        <f t="shared" si="1442"/>
        <v>0</v>
      </c>
      <c r="AH291" s="48">
        <v>4.9485000000000001</v>
      </c>
      <c r="AI291" s="48">
        <f t="shared" si="1442"/>
        <v>-1.3909092720642446E-2</v>
      </c>
      <c r="AJ291" s="48">
        <v>7.5792999999999999</v>
      </c>
      <c r="AK291" s="48">
        <f t="shared" si="1442"/>
        <v>0</v>
      </c>
      <c r="AL291" s="48">
        <v>9.41</v>
      </c>
      <c r="AM291" s="48">
        <f t="shared" si="1442"/>
        <v>-9.4736842105263008E-3</v>
      </c>
      <c r="AN291" s="48"/>
      <c r="AO291" s="48" t="e">
        <f t="shared" si="1442"/>
        <v>#DIV/0!</v>
      </c>
      <c r="AP291" s="48"/>
      <c r="AQ291" s="48" t="e">
        <f t="shared" si="1442"/>
        <v>#DIV/0!</v>
      </c>
      <c r="AR291" s="48">
        <v>26.199100000000001</v>
      </c>
      <c r="AS291" s="48">
        <f t="shared" si="1442"/>
        <v>2.5641929056024804E-2</v>
      </c>
      <c r="AT291" s="48"/>
      <c r="AU291" s="48" t="e">
        <f t="shared" si="1442"/>
        <v>#DIV/0!</v>
      </c>
      <c r="AV291" s="48">
        <v>36.942100000000003</v>
      </c>
      <c r="AW291" s="48">
        <f t="shared" si="1442"/>
        <v>7.8902351519252178E-3</v>
      </c>
      <c r="AX291" s="48">
        <v>86.0458</v>
      </c>
      <c r="AY291" s="48">
        <f t="shared" si="1442"/>
        <v>7.1422217436292179E-3</v>
      </c>
    </row>
    <row r="292" spans="1:51" outlineLevel="1" x14ac:dyDescent="0.2">
      <c r="A292" s="136">
        <v>42640</v>
      </c>
      <c r="B292" s="48">
        <v>15.2013</v>
      </c>
      <c r="C292" s="48">
        <f t="shared" si="1282"/>
        <v>5.3290558611992722E-2</v>
      </c>
      <c r="D292" s="48">
        <v>23.4131</v>
      </c>
      <c r="E292" s="48">
        <f t="shared" si="1282"/>
        <v>-7.0906646649958605E-3</v>
      </c>
      <c r="F292" s="48">
        <v>66.415099999999995</v>
      </c>
      <c r="G292" s="48">
        <f t="shared" ref="G292:K292" si="1443">F292/F291-1</f>
        <v>3.5293292388271391E-2</v>
      </c>
      <c r="H292">
        <v>12.924200000000001</v>
      </c>
      <c r="I292" s="48">
        <f t="shared" si="1277"/>
        <v>0</v>
      </c>
      <c r="J292" s="48">
        <v>12.0954</v>
      </c>
      <c r="K292" s="48">
        <f t="shared" si="1443"/>
        <v>-2.803106501558239E-3</v>
      </c>
      <c r="L292" s="48">
        <v>19.348500000000001</v>
      </c>
      <c r="M292" s="48">
        <f t="shared" ref="M292:O292" si="1444">L292/L291-1</f>
        <v>-2.7780068445140138E-3</v>
      </c>
      <c r="N292" s="48">
        <v>5.6684999999999999</v>
      </c>
      <c r="O292" s="48">
        <f t="shared" si="1444"/>
        <v>-7.0940620073567384E-3</v>
      </c>
      <c r="P292" s="48">
        <v>24.128599999999999</v>
      </c>
      <c r="Q292" s="48">
        <f t="shared" ref="Q292" si="1445">P292/P291-1</f>
        <v>0</v>
      </c>
      <c r="R292" s="48">
        <v>11.6867</v>
      </c>
      <c r="S292" s="48">
        <f t="shared" ref="S292:U292" si="1446">R292/R291-1</f>
        <v>0</v>
      </c>
      <c r="T292" s="48">
        <v>44.374200000000002</v>
      </c>
      <c r="U292" s="48">
        <f t="shared" si="1446"/>
        <v>-4.2299950406954334E-3</v>
      </c>
      <c r="V292" s="48"/>
      <c r="W292" s="48"/>
      <c r="X292" s="48">
        <v>6.1632999999999996</v>
      </c>
      <c r="Y292" s="48">
        <f t="shared" ref="Y292:AY292" si="1447">X292/X291-1</f>
        <v>7.6843843500153941E-3</v>
      </c>
      <c r="Z292" s="48">
        <v>7.6204000000000001</v>
      </c>
      <c r="AA292" s="48">
        <f t="shared" si="1447"/>
        <v>-1.6633760468687475E-2</v>
      </c>
      <c r="AB292" s="48">
        <v>34.760300000000001</v>
      </c>
      <c r="AC292" s="48">
        <f t="shared" si="1447"/>
        <v>3.9162794190275019E-3</v>
      </c>
      <c r="AD292" s="48">
        <v>53.655799999999999</v>
      </c>
      <c r="AE292" s="48">
        <f t="shared" si="1447"/>
        <v>1.8699129880066501E-2</v>
      </c>
      <c r="AF292" s="48">
        <v>11.1289</v>
      </c>
      <c r="AG292" s="48">
        <f t="shared" si="1447"/>
        <v>2.9405235408380248E-2</v>
      </c>
      <c r="AH292" s="48">
        <v>4.9485000000000001</v>
      </c>
      <c r="AI292" s="48">
        <f t="shared" si="1447"/>
        <v>0</v>
      </c>
      <c r="AJ292" s="48">
        <v>7.2740999999999998</v>
      </c>
      <c r="AK292" s="48">
        <f t="shared" si="1447"/>
        <v>-4.0267570883854686E-2</v>
      </c>
      <c r="AL292" s="48">
        <v>9.43</v>
      </c>
      <c r="AM292" s="48">
        <f t="shared" si="1447"/>
        <v>2.1253985122209329E-3</v>
      </c>
      <c r="AN292" s="48"/>
      <c r="AO292" s="48" t="e">
        <f t="shared" si="1447"/>
        <v>#DIV/0!</v>
      </c>
      <c r="AP292" s="48"/>
      <c r="AQ292" s="48" t="e">
        <f t="shared" si="1447"/>
        <v>#DIV/0!</v>
      </c>
      <c r="AR292" s="48">
        <v>26.941400000000002</v>
      </c>
      <c r="AS292" s="48">
        <f t="shared" si="1447"/>
        <v>2.8333034340874308E-2</v>
      </c>
      <c r="AT292" s="48"/>
      <c r="AU292" s="48" t="e">
        <f t="shared" si="1447"/>
        <v>#DIV/0!</v>
      </c>
      <c r="AV292" s="48">
        <v>37.975200000000001</v>
      </c>
      <c r="AW292" s="48">
        <f t="shared" si="1447"/>
        <v>2.796538366795609E-2</v>
      </c>
      <c r="AX292" s="48">
        <v>85.435599999999994</v>
      </c>
      <c r="AY292" s="48">
        <f t="shared" si="1447"/>
        <v>-7.0915721627320405E-3</v>
      </c>
    </row>
    <row r="293" spans="1:51" outlineLevel="1" x14ac:dyDescent="0.2">
      <c r="A293" s="136">
        <v>42641</v>
      </c>
      <c r="B293" s="48">
        <v>15.699</v>
      </c>
      <c r="C293" s="48">
        <f t="shared" si="1282"/>
        <v>3.2740620867952153E-2</v>
      </c>
      <c r="D293" s="48">
        <v>23.831199999999999</v>
      </c>
      <c r="E293" s="48">
        <f t="shared" si="1282"/>
        <v>1.785752420653397E-2</v>
      </c>
      <c r="F293" s="48">
        <v>67.4529</v>
      </c>
      <c r="G293" s="48">
        <f t="shared" ref="G293:K293" si="1448">F293/F292-1</f>
        <v>1.5625964577332674E-2</v>
      </c>
      <c r="H293">
        <v>12.8459</v>
      </c>
      <c r="I293" s="48">
        <f t="shared" si="1277"/>
        <v>-6.0584020674394612E-3</v>
      </c>
      <c r="J293" s="48">
        <v>12.708600000000001</v>
      </c>
      <c r="K293" s="48">
        <f t="shared" si="1448"/>
        <v>5.0696959174562295E-2</v>
      </c>
      <c r="L293" s="48">
        <v>19.025099999999998</v>
      </c>
      <c r="M293" s="48">
        <f t="shared" ref="M293:O293" si="1449">L293/L292-1</f>
        <v>-1.6714473990231959E-2</v>
      </c>
      <c r="N293" s="48">
        <v>5.7089999999999996</v>
      </c>
      <c r="O293" s="48">
        <f t="shared" si="1449"/>
        <v>7.1447472876422502E-3</v>
      </c>
      <c r="P293" s="48">
        <v>24.178999999999998</v>
      </c>
      <c r="Q293" s="48">
        <f t="shared" ref="Q293" si="1450">P293/P292-1</f>
        <v>2.0888074732889894E-3</v>
      </c>
      <c r="R293" s="48">
        <v>11.6653</v>
      </c>
      <c r="S293" s="48">
        <f t="shared" ref="S293:U293" si="1451">R293/R292-1</f>
        <v>-1.831141382939605E-3</v>
      </c>
      <c r="T293" s="48">
        <v>42.425699999999999</v>
      </c>
      <c r="U293" s="48">
        <f t="shared" si="1451"/>
        <v>-4.3910650783563487E-2</v>
      </c>
      <c r="V293" s="48"/>
      <c r="W293" s="48"/>
      <c r="X293" s="48">
        <v>6.0692000000000004</v>
      </c>
      <c r="Y293" s="48">
        <f t="shared" ref="Y293:AY293" si="1452">X293/X292-1</f>
        <v>-1.5267794850161276E-2</v>
      </c>
      <c r="Z293" s="48">
        <v>7.5235000000000003</v>
      </c>
      <c r="AA293" s="48">
        <f t="shared" si="1452"/>
        <v>-1.2715867933441816E-2</v>
      </c>
      <c r="AB293" s="48">
        <v>34.353499999999997</v>
      </c>
      <c r="AC293" s="48">
        <f t="shared" si="1452"/>
        <v>-1.1703006015483242E-2</v>
      </c>
      <c r="AD293" s="48">
        <v>53.013500000000001</v>
      </c>
      <c r="AE293" s="48">
        <f t="shared" si="1452"/>
        <v>-1.1970746871726834E-2</v>
      </c>
      <c r="AF293" s="48">
        <v>11.065300000000001</v>
      </c>
      <c r="AG293" s="48">
        <f t="shared" si="1452"/>
        <v>-5.714850524310533E-3</v>
      </c>
      <c r="AH293" s="48">
        <v>4.8216000000000001</v>
      </c>
      <c r="AI293" s="48">
        <f t="shared" si="1452"/>
        <v>-2.5644134586238265E-2</v>
      </c>
      <c r="AJ293" s="48">
        <v>7.2740999999999998</v>
      </c>
      <c r="AK293" s="48">
        <f t="shared" si="1452"/>
        <v>0</v>
      </c>
      <c r="AL293" s="48">
        <v>9.43</v>
      </c>
      <c r="AM293" s="48">
        <f t="shared" si="1452"/>
        <v>0</v>
      </c>
      <c r="AN293" s="48"/>
      <c r="AO293" s="48" t="e">
        <f t="shared" si="1452"/>
        <v>#DIV/0!</v>
      </c>
      <c r="AP293" s="48"/>
      <c r="AQ293" s="48" t="e">
        <f t="shared" si="1452"/>
        <v>#DIV/0!</v>
      </c>
      <c r="AR293" s="48">
        <v>27.290700000000001</v>
      </c>
      <c r="AS293" s="48">
        <f t="shared" si="1452"/>
        <v>1.2965176271463319E-2</v>
      </c>
      <c r="AT293" s="48"/>
      <c r="AU293" s="48" t="e">
        <f t="shared" si="1452"/>
        <v>#DIV/0!</v>
      </c>
      <c r="AV293" s="48">
        <v>36.900799999999997</v>
      </c>
      <c r="AW293" s="48">
        <f t="shared" si="1452"/>
        <v>-2.8292148560112973E-2</v>
      </c>
      <c r="AX293" s="48">
        <v>85.435599999999994</v>
      </c>
      <c r="AY293" s="48">
        <f t="shared" si="1452"/>
        <v>0</v>
      </c>
    </row>
    <row r="294" spans="1:51" outlineLevel="1" x14ac:dyDescent="0.2">
      <c r="A294" s="136">
        <v>42642</v>
      </c>
      <c r="B294" s="48">
        <v>15.382300000000001</v>
      </c>
      <c r="C294" s="48">
        <f t="shared" si="1282"/>
        <v>-2.0173259443276637E-2</v>
      </c>
      <c r="D294" s="48">
        <v>23.580300000000001</v>
      </c>
      <c r="E294" s="48">
        <f t="shared" si="1282"/>
        <v>-1.0528215112961092E-2</v>
      </c>
      <c r="F294" s="48">
        <v>66.037800000000004</v>
      </c>
      <c r="G294" s="48">
        <f t="shared" ref="G294:K294" si="1453">F294/F293-1</f>
        <v>-2.0979083182487313E-2</v>
      </c>
      <c r="H294">
        <v>12.7676</v>
      </c>
      <c r="I294" s="48">
        <f t="shared" si="1277"/>
        <v>-6.0953300274796396E-3</v>
      </c>
      <c r="J294" s="48">
        <v>13.083399999999999</v>
      </c>
      <c r="K294" s="48">
        <f t="shared" si="1453"/>
        <v>2.9491840171222528E-2</v>
      </c>
      <c r="L294" s="48">
        <v>19.025099999999998</v>
      </c>
      <c r="M294" s="48">
        <f t="shared" ref="M294:O294" si="1454">L294/L293-1</f>
        <v>0</v>
      </c>
      <c r="N294" s="48">
        <v>5.6928000000000001</v>
      </c>
      <c r="O294" s="48">
        <f t="shared" si="1454"/>
        <v>-2.8376248029426954E-3</v>
      </c>
      <c r="P294" s="48">
        <v>23.901399999999999</v>
      </c>
      <c r="Q294" s="48">
        <f t="shared" ref="Q294" si="1455">P294/P293-1</f>
        <v>-1.1481037263741278E-2</v>
      </c>
      <c r="R294" s="48">
        <v>11.6867</v>
      </c>
      <c r="S294" s="48">
        <f t="shared" ref="S294:U294" si="1456">R294/R293-1</f>
        <v>1.834500612929002E-3</v>
      </c>
      <c r="T294" s="48">
        <v>42.865699999999997</v>
      </c>
      <c r="U294" s="48">
        <f t="shared" si="1456"/>
        <v>1.0371072251017521E-2</v>
      </c>
      <c r="V294" s="48"/>
      <c r="W294" s="48"/>
      <c r="X294" s="48">
        <v>5.9751000000000003</v>
      </c>
      <c r="Y294" s="48">
        <f t="shared" ref="Y294:AY294" si="1457">X294/X293-1</f>
        <v>-1.5504514598299601E-2</v>
      </c>
      <c r="Z294" s="48">
        <v>7.5235000000000003</v>
      </c>
      <c r="AA294" s="48">
        <f t="shared" si="1457"/>
        <v>0</v>
      </c>
      <c r="AB294" s="48">
        <v>34.398699999999998</v>
      </c>
      <c r="AC294" s="48">
        <f t="shared" si="1457"/>
        <v>1.3157320214824964E-3</v>
      </c>
      <c r="AD294" s="48">
        <v>53.0991</v>
      </c>
      <c r="AE294" s="48">
        <f t="shared" si="1457"/>
        <v>1.6146830524299549E-3</v>
      </c>
      <c r="AF294" s="48">
        <v>10.747400000000001</v>
      </c>
      <c r="AG294" s="48">
        <f t="shared" si="1457"/>
        <v>-2.8729451528652583E-2</v>
      </c>
      <c r="AH294" s="48">
        <v>4.8216000000000001</v>
      </c>
      <c r="AI294" s="48">
        <f t="shared" si="1457"/>
        <v>0</v>
      </c>
      <c r="AJ294" s="48">
        <v>7.4775999999999998</v>
      </c>
      <c r="AK294" s="48">
        <f t="shared" si="1457"/>
        <v>2.7975969535750211E-2</v>
      </c>
      <c r="AL294" s="48">
        <v>9.39</v>
      </c>
      <c r="AM294" s="48">
        <f t="shared" si="1457"/>
        <v>-4.2417815482501675E-3</v>
      </c>
      <c r="AN294" s="48"/>
      <c r="AO294" s="48" t="e">
        <f t="shared" si="1457"/>
        <v>#DIV/0!</v>
      </c>
      <c r="AP294" s="48"/>
      <c r="AQ294" s="48" t="e">
        <f t="shared" si="1457"/>
        <v>#DIV/0!</v>
      </c>
      <c r="AR294" s="48">
        <v>26.461099999999998</v>
      </c>
      <c r="AS294" s="48">
        <f t="shared" si="1457"/>
        <v>-3.0398633966882582E-2</v>
      </c>
      <c r="AT294" s="48"/>
      <c r="AU294" s="48" t="e">
        <f t="shared" si="1457"/>
        <v>#DIV/0!</v>
      </c>
      <c r="AV294" s="48">
        <v>37.148800000000001</v>
      </c>
      <c r="AW294" s="48">
        <f t="shared" si="1457"/>
        <v>6.7207215019728928E-3</v>
      </c>
      <c r="AX294" s="48">
        <v>85.435599999999994</v>
      </c>
      <c r="AY294" s="48">
        <f t="shared" si="1457"/>
        <v>0</v>
      </c>
    </row>
    <row r="295" spans="1:51" outlineLevel="1" x14ac:dyDescent="0.2">
      <c r="A295" s="136">
        <v>42643</v>
      </c>
      <c r="B295" s="48">
        <v>15.382300000000001</v>
      </c>
      <c r="C295" s="48">
        <f t="shared" si="1282"/>
        <v>0</v>
      </c>
      <c r="D295" s="48">
        <v>23.538499999999999</v>
      </c>
      <c r="E295" s="48">
        <f t="shared" si="1282"/>
        <v>-1.7726661662490484E-3</v>
      </c>
      <c r="F295" s="48">
        <v>66.886799999999994</v>
      </c>
      <c r="G295" s="48">
        <f t="shared" ref="G295:K295" si="1458">F295/F294-1</f>
        <v>1.2856273225334336E-2</v>
      </c>
      <c r="H295">
        <v>12.7676</v>
      </c>
      <c r="I295" s="48">
        <f t="shared" si="1277"/>
        <v>0</v>
      </c>
      <c r="J295" s="48">
        <v>13.764900000000001</v>
      </c>
      <c r="K295" s="48">
        <f t="shared" si="1458"/>
        <v>5.2088906553342529E-2</v>
      </c>
      <c r="L295" s="48">
        <v>19.267700000000001</v>
      </c>
      <c r="M295" s="48">
        <f t="shared" ref="M295:O295" si="1459">L295/L294-1</f>
        <v>1.275157555019435E-2</v>
      </c>
      <c r="N295" s="48">
        <v>5.7656999999999998</v>
      </c>
      <c r="O295" s="48">
        <f t="shared" si="1459"/>
        <v>1.2805649241146577E-2</v>
      </c>
      <c r="P295" s="48">
        <v>23.548100000000002</v>
      </c>
      <c r="Q295" s="48">
        <f t="shared" ref="Q295" si="1460">P295/P294-1</f>
        <v>-1.4781560912749736E-2</v>
      </c>
      <c r="R295" s="48">
        <v>11.858599999999999</v>
      </c>
      <c r="S295" s="48">
        <f t="shared" ref="S295:U295" si="1461">R295/R294-1</f>
        <v>1.4709028211556729E-2</v>
      </c>
      <c r="T295" s="48">
        <v>44.185600000000001</v>
      </c>
      <c r="U295" s="48">
        <f t="shared" si="1461"/>
        <v>3.0791518626780867E-2</v>
      </c>
      <c r="V295" s="48"/>
      <c r="W295" s="48"/>
      <c r="X295" s="48">
        <v>6.0457000000000001</v>
      </c>
      <c r="Y295" s="48">
        <f t="shared" ref="Y295:AY295" si="1462">X295/X294-1</f>
        <v>1.1815701829257952E-2</v>
      </c>
      <c r="Z295" s="48">
        <v>7.4588999999999999</v>
      </c>
      <c r="AA295" s="48">
        <f t="shared" si="1462"/>
        <v>-8.586429188542577E-3</v>
      </c>
      <c r="AB295" s="48">
        <v>33.901400000000002</v>
      </c>
      <c r="AC295" s="48">
        <f t="shared" si="1462"/>
        <v>-1.4456941686749714E-2</v>
      </c>
      <c r="AD295" s="48">
        <v>52.371200000000002</v>
      </c>
      <c r="AE295" s="48">
        <f t="shared" si="1462"/>
        <v>-1.3708330273017766E-2</v>
      </c>
      <c r="AF295" s="48">
        <v>10.811</v>
      </c>
      <c r="AG295" s="48">
        <f t="shared" si="1462"/>
        <v>5.9177103299401512E-3</v>
      </c>
      <c r="AH295" s="48">
        <v>4.8216000000000001</v>
      </c>
      <c r="AI295" s="48">
        <f t="shared" si="1462"/>
        <v>0</v>
      </c>
      <c r="AJ295" s="48">
        <v>7.4775999999999998</v>
      </c>
      <c r="AK295" s="48">
        <f t="shared" si="1462"/>
        <v>0</v>
      </c>
      <c r="AL295" s="48">
        <v>9.32</v>
      </c>
      <c r="AM295" s="48">
        <f t="shared" si="1462"/>
        <v>-7.4547390841320782E-3</v>
      </c>
      <c r="AN295" s="48"/>
      <c r="AO295" s="48" t="e">
        <f t="shared" si="1462"/>
        <v>#DIV/0!</v>
      </c>
      <c r="AP295" s="48"/>
      <c r="AQ295" s="48" t="e">
        <f t="shared" si="1462"/>
        <v>#DIV/0!</v>
      </c>
      <c r="AR295" s="48">
        <v>25.6751</v>
      </c>
      <c r="AS295" s="48">
        <f t="shared" si="1462"/>
        <v>-2.9703980560142895E-2</v>
      </c>
      <c r="AT295" s="48"/>
      <c r="AU295" s="48" t="e">
        <f t="shared" si="1462"/>
        <v>#DIV/0!</v>
      </c>
      <c r="AV295" s="48">
        <v>36.776899999999998</v>
      </c>
      <c r="AW295" s="48">
        <f t="shared" si="1462"/>
        <v>-1.0011090533207145E-2</v>
      </c>
      <c r="AX295" s="48">
        <v>85.435599999999994</v>
      </c>
      <c r="AY295" s="48">
        <f t="shared" si="1462"/>
        <v>0</v>
      </c>
    </row>
    <row r="296" spans="1:51" outlineLevel="1" x14ac:dyDescent="0.2">
      <c r="A296" s="136">
        <v>42646</v>
      </c>
      <c r="B296" s="48">
        <v>15.382300000000001</v>
      </c>
      <c r="C296" s="48">
        <f t="shared" si="1282"/>
        <v>0</v>
      </c>
      <c r="D296" s="48">
        <v>23.329499999999999</v>
      </c>
      <c r="E296" s="48">
        <f t="shared" si="1282"/>
        <v>-8.8790704590351321E-3</v>
      </c>
      <c r="F296" s="48">
        <v>65.566100000000006</v>
      </c>
      <c r="G296" s="48">
        <f t="shared" ref="G296:K296" si="1463">F296/F295-1</f>
        <v>-1.9745301016044881E-2</v>
      </c>
      <c r="H296">
        <v>12.610900000000001</v>
      </c>
      <c r="I296" s="48">
        <f t="shared" si="1277"/>
        <v>-1.2273254174629433E-2</v>
      </c>
      <c r="J296" s="48">
        <v>13.4582</v>
      </c>
      <c r="K296" s="48">
        <f t="shared" si="1463"/>
        <v>-2.2281309708025554E-2</v>
      </c>
      <c r="L296" s="48">
        <v>20.103000000000002</v>
      </c>
      <c r="M296" s="48">
        <f t="shared" ref="M296:O296" si="1464">L296/L295-1</f>
        <v>4.3352346154444943E-2</v>
      </c>
      <c r="N296" s="48">
        <v>5.7736999999999998</v>
      </c>
      <c r="O296" s="48">
        <f t="shared" si="1464"/>
        <v>1.3875158263523257E-3</v>
      </c>
      <c r="P296" s="48">
        <v>23.548100000000002</v>
      </c>
      <c r="Q296" s="48">
        <f t="shared" ref="Q296" si="1465">P296/P295-1</f>
        <v>0</v>
      </c>
      <c r="R296" s="48">
        <v>11.987500000000001</v>
      </c>
      <c r="S296" s="48">
        <f t="shared" ref="S296:U296" si="1466">R296/R295-1</f>
        <v>1.0869748536926904E-2</v>
      </c>
      <c r="T296" s="48">
        <v>43.997</v>
      </c>
      <c r="U296" s="48">
        <f t="shared" si="1466"/>
        <v>-4.2683589223638796E-3</v>
      </c>
      <c r="V296" s="48"/>
      <c r="W296" s="48"/>
      <c r="X296" s="48">
        <v>6.0221999999999998</v>
      </c>
      <c r="Y296" s="48">
        <f t="shared" ref="Y296:AY296" si="1467">X296/X295-1</f>
        <v>-3.887060224622485E-3</v>
      </c>
      <c r="Z296" s="48">
        <v>7.3620999999999999</v>
      </c>
      <c r="AA296" s="48">
        <f t="shared" si="1467"/>
        <v>-1.2977784928072555E-2</v>
      </c>
      <c r="AB296" s="48">
        <v>33.675400000000003</v>
      </c>
      <c r="AC296" s="48">
        <f t="shared" si="1467"/>
        <v>-6.666391358468915E-3</v>
      </c>
      <c r="AD296" s="48">
        <v>51.814500000000002</v>
      </c>
      <c r="AE296" s="48">
        <f t="shared" si="1467"/>
        <v>-1.062988818281807E-2</v>
      </c>
      <c r="AF296" s="48">
        <v>10.6838</v>
      </c>
      <c r="AG296" s="48">
        <f t="shared" si="1467"/>
        <v>-1.1765794098603344E-2</v>
      </c>
      <c r="AH296" s="48">
        <v>4.8280000000000003</v>
      </c>
      <c r="AI296" s="48">
        <f t="shared" si="1467"/>
        <v>1.3273602123777817E-3</v>
      </c>
      <c r="AJ296" s="48">
        <v>7.7319000000000004</v>
      </c>
      <c r="AK296" s="48">
        <f t="shared" si="1467"/>
        <v>3.4008237937306118E-2</v>
      </c>
      <c r="AL296" s="48">
        <v>9.1999999999999993</v>
      </c>
      <c r="AM296" s="48">
        <f t="shared" si="1467"/>
        <v>-1.2875536480686844E-2</v>
      </c>
      <c r="AN296" s="48"/>
      <c r="AO296" s="48" t="e">
        <f t="shared" si="1467"/>
        <v>#DIV/0!</v>
      </c>
      <c r="AP296" s="48"/>
      <c r="AQ296" s="48" t="e">
        <f t="shared" si="1467"/>
        <v>#DIV/0!</v>
      </c>
      <c r="AR296" s="48">
        <v>25.5441</v>
      </c>
      <c r="AS296" s="48">
        <f t="shared" si="1467"/>
        <v>-5.10221966029345E-3</v>
      </c>
      <c r="AT296" s="48"/>
      <c r="AU296" s="48" t="e">
        <f t="shared" si="1467"/>
        <v>#DIV/0!</v>
      </c>
      <c r="AV296" s="48">
        <v>35.537199999999999</v>
      </c>
      <c r="AW296" s="48">
        <f t="shared" si="1467"/>
        <v>-3.3708659511813122E-2</v>
      </c>
      <c r="AX296" s="48">
        <v>85.740700000000004</v>
      </c>
      <c r="AY296" s="48">
        <f t="shared" si="1467"/>
        <v>3.571110871814609E-3</v>
      </c>
    </row>
    <row r="297" spans="1:51" outlineLevel="1" x14ac:dyDescent="0.2">
      <c r="A297" s="136">
        <v>42647</v>
      </c>
      <c r="B297" s="48">
        <v>15.472799999999999</v>
      </c>
      <c r="C297" s="48">
        <f t="shared" si="1282"/>
        <v>5.8833854495101701E-3</v>
      </c>
      <c r="D297" s="48">
        <v>23.664000000000001</v>
      </c>
      <c r="E297" s="48">
        <f t="shared" si="1282"/>
        <v>1.4338069825757138E-2</v>
      </c>
      <c r="F297" s="48">
        <v>68.113200000000006</v>
      </c>
      <c r="G297" s="48">
        <f t="shared" ref="G297:K297" si="1468">F297/F296-1</f>
        <v>3.8847819223653657E-2</v>
      </c>
      <c r="H297">
        <v>12.297599999999999</v>
      </c>
      <c r="I297" s="48">
        <f t="shared" si="1277"/>
        <v>-2.4843587690014379E-2</v>
      </c>
      <c r="J297" s="48">
        <v>14.105600000000001</v>
      </c>
      <c r="K297" s="48">
        <f t="shared" si="1468"/>
        <v>4.8104501344905071E-2</v>
      </c>
      <c r="L297" s="48">
        <v>20.588100000000001</v>
      </c>
      <c r="M297" s="48">
        <f t="shared" ref="M297:O297" si="1469">L297/L296-1</f>
        <v>2.4130726757200405E-2</v>
      </c>
      <c r="N297" s="48">
        <v>5.7736999999999998</v>
      </c>
      <c r="O297" s="48">
        <f t="shared" si="1469"/>
        <v>0</v>
      </c>
      <c r="P297" s="48">
        <v>23.623799999999999</v>
      </c>
      <c r="Q297" s="48">
        <f t="shared" ref="Q297" si="1470">P297/P296-1</f>
        <v>3.2146967271244886E-3</v>
      </c>
      <c r="R297" s="48">
        <v>11.9445</v>
      </c>
      <c r="S297" s="48">
        <f t="shared" ref="S297:U297" si="1471">R297/R296-1</f>
        <v>-3.5870698644422383E-3</v>
      </c>
      <c r="T297" s="48">
        <v>43.934199999999997</v>
      </c>
      <c r="U297" s="48">
        <f t="shared" si="1471"/>
        <v>-1.4273700479578988E-3</v>
      </c>
      <c r="V297" s="48"/>
      <c r="W297" s="48"/>
      <c r="X297" s="48">
        <v>6.1162999999999998</v>
      </c>
      <c r="Y297" s="48">
        <f t="shared" ref="Y297:AY297" si="1472">X297/X296-1</f>
        <v>1.5625518913353842E-2</v>
      </c>
      <c r="Z297" s="48">
        <v>7.2005999999999997</v>
      </c>
      <c r="AA297" s="48">
        <f t="shared" si="1472"/>
        <v>-2.193667567677704E-2</v>
      </c>
      <c r="AB297" s="48">
        <v>33.901400000000002</v>
      </c>
      <c r="AC297" s="48">
        <f t="shared" si="1472"/>
        <v>6.7111303800400091E-3</v>
      </c>
      <c r="AD297" s="48">
        <v>49.673400000000001</v>
      </c>
      <c r="AE297" s="48">
        <f t="shared" si="1472"/>
        <v>-4.1322409750166433E-2</v>
      </c>
      <c r="AF297" s="48">
        <v>10.747400000000001</v>
      </c>
      <c r="AG297" s="48">
        <f t="shared" si="1472"/>
        <v>5.9529380931879761E-3</v>
      </c>
      <c r="AH297" s="48">
        <v>4.5995999999999997</v>
      </c>
      <c r="AI297" s="48">
        <f t="shared" si="1472"/>
        <v>-4.7307373653686979E-2</v>
      </c>
      <c r="AJ297" s="48">
        <v>7.8337000000000003</v>
      </c>
      <c r="AK297" s="48">
        <f t="shared" si="1472"/>
        <v>1.3166233396707083E-2</v>
      </c>
      <c r="AL297" s="48">
        <v>9.15</v>
      </c>
      <c r="AM297" s="48">
        <f t="shared" si="1472"/>
        <v>-5.4347826086955653E-3</v>
      </c>
      <c r="AN297" s="48"/>
      <c r="AO297" s="48" t="e">
        <f t="shared" si="1472"/>
        <v>#DIV/0!</v>
      </c>
      <c r="AP297" s="48"/>
      <c r="AQ297" s="48" t="e">
        <f t="shared" si="1472"/>
        <v>#DIV/0!</v>
      </c>
      <c r="AR297" s="48">
        <v>24.889099999999999</v>
      </c>
      <c r="AS297" s="48">
        <f t="shared" si="1472"/>
        <v>-2.5641929056024693E-2</v>
      </c>
      <c r="AT297" s="48"/>
      <c r="AU297" s="48" t="e">
        <f t="shared" si="1472"/>
        <v>#DIV/0!</v>
      </c>
      <c r="AV297" s="48">
        <v>36.363599999999998</v>
      </c>
      <c r="AW297" s="48">
        <f t="shared" si="1472"/>
        <v>2.3254505138277537E-2</v>
      </c>
      <c r="AX297" s="48">
        <v>85.740700000000004</v>
      </c>
      <c r="AY297" s="48">
        <f t="shared" si="1472"/>
        <v>0</v>
      </c>
    </row>
    <row r="298" spans="1:51" outlineLevel="1" x14ac:dyDescent="0.2">
      <c r="A298" s="136">
        <v>42648</v>
      </c>
      <c r="B298" s="48">
        <v>15.6538</v>
      </c>
      <c r="C298" s="48">
        <f t="shared" si="1282"/>
        <v>1.1697947365699957E-2</v>
      </c>
      <c r="D298" s="48">
        <v>23.496700000000001</v>
      </c>
      <c r="E298" s="48">
        <f t="shared" si="1282"/>
        <v>-7.0698106828939178E-3</v>
      </c>
      <c r="F298" s="48">
        <v>68.773600000000002</v>
      </c>
      <c r="G298" s="48">
        <f t="shared" ref="G298:K298" si="1473">F298/F297-1</f>
        <v>9.6956243430053046E-3</v>
      </c>
      <c r="H298">
        <v>12.3759</v>
      </c>
      <c r="I298" s="48">
        <f t="shared" si="1277"/>
        <v>6.3670960187354186E-3</v>
      </c>
      <c r="J298" s="48">
        <v>13.833</v>
      </c>
      <c r="K298" s="48">
        <f t="shared" si="1473"/>
        <v>-1.9325657894736836E-2</v>
      </c>
      <c r="L298" s="48">
        <v>20.938400000000001</v>
      </c>
      <c r="M298" s="48">
        <f t="shared" ref="M298:O298" si="1474">L298/L297-1</f>
        <v>1.7014683239346962E-2</v>
      </c>
      <c r="N298" s="48">
        <v>5.7817999999999996</v>
      </c>
      <c r="O298" s="48">
        <f t="shared" si="1474"/>
        <v>1.4029132099000474E-3</v>
      </c>
      <c r="P298" s="48">
        <v>23.623799999999999</v>
      </c>
      <c r="Q298" s="48">
        <f t="shared" ref="Q298" si="1475">P298/P297-1</f>
        <v>0</v>
      </c>
      <c r="R298" s="48">
        <v>11.9445</v>
      </c>
      <c r="S298" s="48">
        <f t="shared" ref="S298:U298" si="1476">R298/R297-1</f>
        <v>0</v>
      </c>
      <c r="T298" s="48">
        <v>43.934199999999997</v>
      </c>
      <c r="U298" s="48">
        <f t="shared" si="1476"/>
        <v>0</v>
      </c>
      <c r="V298" s="48"/>
      <c r="W298" s="48"/>
      <c r="X298" s="48">
        <v>6.0926999999999998</v>
      </c>
      <c r="Y298" s="48">
        <f t="shared" ref="Y298:AY298" si="1477">X298/X297-1</f>
        <v>-3.8585419289439704E-3</v>
      </c>
      <c r="Z298" s="48">
        <v>7.1683000000000003</v>
      </c>
      <c r="AA298" s="48">
        <f t="shared" si="1477"/>
        <v>-4.4857372996693901E-3</v>
      </c>
      <c r="AB298" s="48">
        <v>34.353499999999997</v>
      </c>
      <c r="AC298" s="48">
        <f t="shared" si="1477"/>
        <v>1.3335732447627313E-2</v>
      </c>
      <c r="AD298" s="48">
        <v>50.2729</v>
      </c>
      <c r="AE298" s="48">
        <f t="shared" si="1477"/>
        <v>1.2068833621213804E-2</v>
      </c>
      <c r="AF298" s="48">
        <v>10.493</v>
      </c>
      <c r="AG298" s="48">
        <f t="shared" si="1477"/>
        <v>-2.3670841319761049E-2</v>
      </c>
      <c r="AH298" s="48">
        <v>4.6502999999999997</v>
      </c>
      <c r="AI298" s="48">
        <f t="shared" si="1477"/>
        <v>1.1022697625880484E-2</v>
      </c>
      <c r="AJ298" s="48">
        <v>7.9916999999999998</v>
      </c>
      <c r="AK298" s="48">
        <f t="shared" si="1477"/>
        <v>2.0169268672530105E-2</v>
      </c>
      <c r="AL298" s="48">
        <v>9.35</v>
      </c>
      <c r="AM298" s="48">
        <f t="shared" si="1477"/>
        <v>2.1857923497267784E-2</v>
      </c>
      <c r="AN298" s="48"/>
      <c r="AO298" s="48" t="e">
        <f t="shared" si="1477"/>
        <v>#DIV/0!</v>
      </c>
      <c r="AP298" s="48">
        <v>13.922800000000001</v>
      </c>
      <c r="AQ298" s="48" t="e">
        <f t="shared" si="1477"/>
        <v>#DIV/0!</v>
      </c>
      <c r="AR298" s="48">
        <v>25.4131</v>
      </c>
      <c r="AS298" s="48">
        <f t="shared" si="1477"/>
        <v>2.1053392850685748E-2</v>
      </c>
      <c r="AT298" s="48"/>
      <c r="AU298" s="48" t="e">
        <f t="shared" si="1477"/>
        <v>#DIV/0!</v>
      </c>
      <c r="AV298" s="48">
        <v>36.198300000000003</v>
      </c>
      <c r="AW298" s="48">
        <f t="shared" si="1477"/>
        <v>-4.5457545457544546E-3</v>
      </c>
      <c r="AX298" s="48">
        <v>85.679699999999997</v>
      </c>
      <c r="AY298" s="48">
        <f t="shared" si="1477"/>
        <v>-7.1144742228612667E-4</v>
      </c>
    </row>
    <row r="299" spans="1:51" outlineLevel="1" x14ac:dyDescent="0.2">
      <c r="A299" s="136">
        <v>42649</v>
      </c>
      <c r="B299" s="48">
        <v>15.6538</v>
      </c>
      <c r="C299" s="48">
        <f t="shared" si="1282"/>
        <v>0</v>
      </c>
      <c r="D299" s="48">
        <v>23.496700000000001</v>
      </c>
      <c r="E299" s="48">
        <f t="shared" si="1282"/>
        <v>0</v>
      </c>
      <c r="F299" s="48">
        <v>67.924599999999998</v>
      </c>
      <c r="G299" s="48">
        <f t="shared" ref="G299:K299" si="1478">F299/F298-1</f>
        <v>-1.2344853257645449E-2</v>
      </c>
      <c r="H299">
        <v>12.610900000000001</v>
      </c>
      <c r="I299" s="48">
        <f t="shared" si="1277"/>
        <v>1.898851800677126E-2</v>
      </c>
      <c r="J299" s="48">
        <v>14.650700000000001</v>
      </c>
      <c r="K299" s="48">
        <f t="shared" si="1478"/>
        <v>5.911226776548828E-2</v>
      </c>
      <c r="L299" s="48">
        <v>20.9115</v>
      </c>
      <c r="M299" s="48">
        <f t="shared" ref="M299:O299" si="1479">L299/L298-1</f>
        <v>-1.2847208955795164E-3</v>
      </c>
      <c r="N299" s="48">
        <v>5.6928000000000001</v>
      </c>
      <c r="O299" s="48">
        <f t="shared" si="1479"/>
        <v>-1.5393130167075886E-2</v>
      </c>
      <c r="P299" s="48">
        <v>23.270399999999999</v>
      </c>
      <c r="Q299" s="48">
        <f t="shared" ref="Q299" si="1480">P299/P298-1</f>
        <v>-1.4959490005841625E-2</v>
      </c>
      <c r="R299" s="48">
        <v>11.987500000000001</v>
      </c>
      <c r="S299" s="48">
        <f t="shared" ref="S299:U299" si="1481">R299/R298-1</f>
        <v>3.5999832558919476E-3</v>
      </c>
      <c r="T299" s="48">
        <v>43.494199999999999</v>
      </c>
      <c r="U299" s="48">
        <f t="shared" si="1481"/>
        <v>-1.0014976942791631E-2</v>
      </c>
      <c r="V299" s="48"/>
      <c r="W299" s="48"/>
      <c r="X299" s="48">
        <v>6.1162999999999998</v>
      </c>
      <c r="Y299" s="48">
        <f t="shared" ref="Y299:AY299" si="1482">X299/X298-1</f>
        <v>3.8734879445894155E-3</v>
      </c>
      <c r="Z299" s="48">
        <v>7.2005999999999997</v>
      </c>
      <c r="AA299" s="48">
        <f t="shared" si="1482"/>
        <v>4.5059498067880899E-3</v>
      </c>
      <c r="AB299" s="48">
        <v>34.579500000000003</v>
      </c>
      <c r="AC299" s="48">
        <f t="shared" si="1482"/>
        <v>6.5786601074129258E-3</v>
      </c>
      <c r="AD299" s="48">
        <v>49.716200000000001</v>
      </c>
      <c r="AE299" s="48">
        <f t="shared" si="1482"/>
        <v>-1.1073560506754121E-2</v>
      </c>
      <c r="AF299" s="48">
        <v>10.747400000000001</v>
      </c>
      <c r="AG299" s="48">
        <f t="shared" si="1482"/>
        <v>2.4244734584961458E-2</v>
      </c>
      <c r="AH299" s="48">
        <v>4.6502999999999997</v>
      </c>
      <c r="AI299" s="48">
        <f t="shared" si="1482"/>
        <v>0</v>
      </c>
      <c r="AJ299" s="48">
        <v>7.9390999999999998</v>
      </c>
      <c r="AK299" s="48">
        <f t="shared" si="1482"/>
        <v>-6.5818286472214549E-3</v>
      </c>
      <c r="AL299" s="48">
        <v>9.61</v>
      </c>
      <c r="AM299" s="48">
        <f t="shared" si="1482"/>
        <v>2.7807486631016065E-2</v>
      </c>
      <c r="AN299" s="48"/>
      <c r="AO299" s="48" t="e">
        <f t="shared" si="1482"/>
        <v>#DIV/0!</v>
      </c>
      <c r="AP299" s="48">
        <v>14.889699999999999</v>
      </c>
      <c r="AQ299" s="48">
        <f t="shared" si="1482"/>
        <v>6.9447237624615576E-2</v>
      </c>
      <c r="AR299" s="48">
        <v>24.6708</v>
      </c>
      <c r="AS299" s="48">
        <f t="shared" si="1482"/>
        <v>-2.9209344786743863E-2</v>
      </c>
      <c r="AT299" s="48"/>
      <c r="AU299" s="48" t="e">
        <f t="shared" si="1482"/>
        <v>#DIV/0!</v>
      </c>
      <c r="AV299" s="48">
        <v>35.289299999999997</v>
      </c>
      <c r="AW299" s="48">
        <f t="shared" si="1482"/>
        <v>-2.5111676515195636E-2</v>
      </c>
      <c r="AX299" s="48">
        <v>86.656099999999995</v>
      </c>
      <c r="AY299" s="48">
        <f t="shared" si="1482"/>
        <v>1.1395931591730468E-2</v>
      </c>
    </row>
    <row r="300" spans="1:51" outlineLevel="1" x14ac:dyDescent="0.2">
      <c r="A300" s="136">
        <v>42650</v>
      </c>
      <c r="B300" s="48">
        <v>15.382300000000001</v>
      </c>
      <c r="C300" s="48">
        <f t="shared" si="1282"/>
        <v>-1.7344031481173916E-2</v>
      </c>
      <c r="D300" s="48">
        <v>23.4131</v>
      </c>
      <c r="E300" s="48">
        <f t="shared" si="1282"/>
        <v>-3.5579464350313783E-3</v>
      </c>
      <c r="F300" s="48">
        <v>67.4529</v>
      </c>
      <c r="G300" s="48">
        <f t="shared" ref="G300:K300" si="1483">F300/F299-1</f>
        <v>-6.9444648919536611E-3</v>
      </c>
      <c r="H300">
        <v>12.7676</v>
      </c>
      <c r="I300" s="48">
        <f t="shared" si="1277"/>
        <v>1.2425758669087683E-2</v>
      </c>
      <c r="J300" s="48">
        <v>14.2759</v>
      </c>
      <c r="K300" s="48">
        <f t="shared" si="1483"/>
        <v>-2.5582395380425504E-2</v>
      </c>
      <c r="L300" s="48">
        <v>21.288699999999999</v>
      </c>
      <c r="M300" s="48">
        <f t="shared" ref="M300:O300" si="1484">L300/L299-1</f>
        <v>1.8037921717715122E-2</v>
      </c>
      <c r="N300" s="48">
        <v>5.7332999999999998</v>
      </c>
      <c r="O300" s="48">
        <f t="shared" si="1484"/>
        <v>7.1142495784148885E-3</v>
      </c>
      <c r="P300" s="48">
        <v>22.740400000000001</v>
      </c>
      <c r="Q300" s="48">
        <f t="shared" ref="Q300" si="1485">P300/P299-1</f>
        <v>-2.2775715071506997E-2</v>
      </c>
      <c r="R300" s="48">
        <v>12.009</v>
      </c>
      <c r="S300" s="48">
        <f t="shared" ref="S300:U300" si="1486">R300/R299-1</f>
        <v>1.7935349322211191E-3</v>
      </c>
      <c r="T300" s="48">
        <v>43.054299999999998</v>
      </c>
      <c r="U300" s="48">
        <f t="shared" si="1486"/>
        <v>-1.0113992210455724E-2</v>
      </c>
      <c r="V300" s="48"/>
      <c r="W300" s="48"/>
      <c r="X300" s="48">
        <v>6.0221999999999998</v>
      </c>
      <c r="Y300" s="48">
        <f t="shared" ref="Y300:AY300" si="1487">X300/X299-1</f>
        <v>-1.5385118453967284E-2</v>
      </c>
      <c r="Z300" s="48">
        <v>7.2328999999999999</v>
      </c>
      <c r="AA300" s="48">
        <f t="shared" si="1487"/>
        <v>4.4857372996696121E-3</v>
      </c>
      <c r="AB300" s="48">
        <v>33.901400000000002</v>
      </c>
      <c r="AC300" s="48">
        <f t="shared" si="1487"/>
        <v>-1.960988446912193E-2</v>
      </c>
      <c r="AD300" s="48">
        <v>50.957999999999998</v>
      </c>
      <c r="AE300" s="48">
        <f t="shared" si="1487"/>
        <v>2.4977773844340412E-2</v>
      </c>
      <c r="AF300" s="48">
        <v>10.6838</v>
      </c>
      <c r="AG300" s="48">
        <f t="shared" si="1487"/>
        <v>-5.9177103299403733E-3</v>
      </c>
      <c r="AH300" s="48">
        <v>4.6883999999999997</v>
      </c>
      <c r="AI300" s="48">
        <f t="shared" si="1487"/>
        <v>8.1930198051738401E-3</v>
      </c>
      <c r="AJ300" s="48">
        <v>7.9653999999999998</v>
      </c>
      <c r="AK300" s="48">
        <f t="shared" si="1487"/>
        <v>3.3127180662795297E-3</v>
      </c>
      <c r="AL300" s="48">
        <v>9.5299999999999994</v>
      </c>
      <c r="AM300" s="48">
        <f t="shared" si="1487"/>
        <v>-8.3246618106139758E-3</v>
      </c>
      <c r="AN300" s="48"/>
      <c r="AO300" s="48" t="e">
        <f t="shared" si="1487"/>
        <v>#DIV/0!</v>
      </c>
      <c r="AP300" s="48">
        <v>15.895200000000001</v>
      </c>
      <c r="AQ300" s="48">
        <f t="shared" si="1487"/>
        <v>6.7529903221690279E-2</v>
      </c>
      <c r="AR300" s="48">
        <v>24.6708</v>
      </c>
      <c r="AS300" s="48">
        <f t="shared" si="1487"/>
        <v>0</v>
      </c>
      <c r="AT300" s="48"/>
      <c r="AU300" s="48" t="e">
        <f t="shared" si="1487"/>
        <v>#DIV/0!</v>
      </c>
      <c r="AV300" s="48">
        <v>35.371899999999997</v>
      </c>
      <c r="AW300" s="48">
        <f t="shared" si="1487"/>
        <v>2.3406528324450004E-3</v>
      </c>
      <c r="AX300" s="48">
        <v>86.412000000000006</v>
      </c>
      <c r="AY300" s="48">
        <f t="shared" si="1487"/>
        <v>-2.8168819044473992E-3</v>
      </c>
    </row>
    <row r="301" spans="1:51" outlineLevel="1" x14ac:dyDescent="0.2">
      <c r="A301" s="136">
        <v>42653</v>
      </c>
      <c r="B301" s="48">
        <v>15.1561</v>
      </c>
      <c r="C301" s="48">
        <f t="shared" si="1282"/>
        <v>-1.4705213134576733E-2</v>
      </c>
      <c r="D301" s="48">
        <v>23.4131</v>
      </c>
      <c r="E301" s="48">
        <f t="shared" si="1282"/>
        <v>0</v>
      </c>
      <c r="F301" s="48">
        <v>67.641499999999994</v>
      </c>
      <c r="G301" s="48">
        <f t="shared" ref="G301:K301" si="1488">F301/F300-1</f>
        <v>2.7960250782397278E-3</v>
      </c>
      <c r="H301">
        <v>12.7676</v>
      </c>
      <c r="I301" s="48">
        <f t="shared" si="1277"/>
        <v>0</v>
      </c>
      <c r="J301" s="48">
        <v>14.1737</v>
      </c>
      <c r="K301" s="48">
        <f t="shared" si="1488"/>
        <v>-7.1589181767874877E-3</v>
      </c>
      <c r="L301" s="48">
        <v>21.2349</v>
      </c>
      <c r="M301" s="48">
        <f t="shared" ref="M301:O301" si="1489">L301/L300-1</f>
        <v>-2.5271622973689345E-3</v>
      </c>
      <c r="N301" s="48">
        <v>5.7495000000000003</v>
      </c>
      <c r="O301" s="48">
        <f t="shared" si="1489"/>
        <v>2.8255978232432089E-3</v>
      </c>
      <c r="P301" s="48">
        <v>22.008500000000002</v>
      </c>
      <c r="Q301" s="48">
        <f t="shared" ref="Q301" si="1490">P301/P300-1</f>
        <v>-3.2185009938259679E-2</v>
      </c>
      <c r="R301" s="48">
        <v>11.9445</v>
      </c>
      <c r="S301" s="48">
        <f t="shared" ref="S301:U301" si="1491">R301/R300-1</f>
        <v>-5.3709717711716287E-3</v>
      </c>
      <c r="T301" s="48">
        <v>42.9285</v>
      </c>
      <c r="U301" s="48">
        <f t="shared" si="1491"/>
        <v>-2.9218916577438137E-3</v>
      </c>
      <c r="V301" s="48"/>
      <c r="W301" s="48"/>
      <c r="X301" s="48">
        <v>6.1632999999999996</v>
      </c>
      <c r="Y301" s="48">
        <f t="shared" ref="Y301:AY301" si="1492">X301/X300-1</f>
        <v>2.3429975756368071E-2</v>
      </c>
      <c r="Z301" s="48">
        <v>7.2652000000000001</v>
      </c>
      <c r="AA301" s="48">
        <f t="shared" si="1492"/>
        <v>4.4657053187517892E-3</v>
      </c>
      <c r="AB301" s="48">
        <v>33.087800000000001</v>
      </c>
      <c r="AC301" s="48">
        <f t="shared" si="1492"/>
        <v>-2.3999008890488338E-2</v>
      </c>
      <c r="AD301" s="48">
        <v>50.957999999999998</v>
      </c>
      <c r="AE301" s="48">
        <f t="shared" si="1492"/>
        <v>0</v>
      </c>
      <c r="AF301" s="48">
        <v>10.6838</v>
      </c>
      <c r="AG301" s="48">
        <f t="shared" si="1492"/>
        <v>0</v>
      </c>
      <c r="AH301" s="48">
        <v>4.7201000000000004</v>
      </c>
      <c r="AI301" s="48">
        <f t="shared" si="1492"/>
        <v>6.7613684839178401E-3</v>
      </c>
      <c r="AJ301" s="48">
        <v>7.6763000000000003</v>
      </c>
      <c r="AK301" s="48">
        <f t="shared" si="1492"/>
        <v>-3.6294473598312615E-2</v>
      </c>
      <c r="AL301" s="48">
        <v>9.3699999999999992</v>
      </c>
      <c r="AM301" s="48">
        <f t="shared" si="1492"/>
        <v>-1.6789087093389332E-2</v>
      </c>
      <c r="AN301" s="48"/>
      <c r="AO301" s="48" t="e">
        <f t="shared" si="1492"/>
        <v>#DIV/0!</v>
      </c>
      <c r="AP301" s="48">
        <v>16.978100000000001</v>
      </c>
      <c r="AQ301" s="48">
        <f t="shared" si="1492"/>
        <v>6.8127485026926449E-2</v>
      </c>
      <c r="AR301" s="48">
        <v>24.452500000000001</v>
      </c>
      <c r="AS301" s="48">
        <f t="shared" si="1492"/>
        <v>-8.8485172754835251E-3</v>
      </c>
      <c r="AT301" s="48"/>
      <c r="AU301" s="48" t="e">
        <f t="shared" si="1492"/>
        <v>#DIV/0!</v>
      </c>
      <c r="AV301" s="48">
        <v>34.793399999999998</v>
      </c>
      <c r="AW301" s="48">
        <f t="shared" si="1492"/>
        <v>-1.6354790101747341E-2</v>
      </c>
      <c r="AX301" s="48">
        <v>85.496600000000001</v>
      </c>
      <c r="AY301" s="48">
        <f t="shared" si="1492"/>
        <v>-1.0593436096838493E-2</v>
      </c>
    </row>
    <row r="302" spans="1:51" outlineLevel="1" x14ac:dyDescent="0.2">
      <c r="A302" s="136">
        <v>42654</v>
      </c>
      <c r="B302" s="48">
        <v>15.2013</v>
      </c>
      <c r="C302" s="48">
        <f t="shared" si="1282"/>
        <v>2.9822975567592724E-3</v>
      </c>
      <c r="D302" s="48">
        <v>22.8278</v>
      </c>
      <c r="E302" s="48">
        <f t="shared" si="1282"/>
        <v>-2.4998825443875439E-2</v>
      </c>
      <c r="F302" s="48">
        <v>67.924599999999998</v>
      </c>
      <c r="G302" s="48">
        <f t="shared" ref="G302:K302" si="1493">F302/F301-1</f>
        <v>4.1853004442540254E-3</v>
      </c>
      <c r="H302">
        <v>13.315899999999999</v>
      </c>
      <c r="I302" s="48">
        <f t="shared" si="1277"/>
        <v>4.2944641122842242E-2</v>
      </c>
      <c r="J302" s="48">
        <v>13.9693</v>
      </c>
      <c r="K302" s="48">
        <f t="shared" si="1493"/>
        <v>-1.4421075654204585E-2</v>
      </c>
      <c r="L302" s="48">
        <v>21.450399999999998</v>
      </c>
      <c r="M302" s="48">
        <f t="shared" ref="M302:O302" si="1494">L302/L301-1</f>
        <v>1.0148387795562819E-2</v>
      </c>
      <c r="N302" s="48">
        <v>5.7413999999999996</v>
      </c>
      <c r="O302" s="48">
        <f t="shared" si="1494"/>
        <v>-1.4088181581007886E-3</v>
      </c>
      <c r="P302" s="48">
        <v>22.462800000000001</v>
      </c>
      <c r="Q302" s="48">
        <f t="shared" ref="Q302" si="1495">P302/P301-1</f>
        <v>2.0642024672285597E-2</v>
      </c>
      <c r="R302" s="48">
        <v>11.987500000000001</v>
      </c>
      <c r="S302" s="48">
        <f t="shared" ref="S302:U302" si="1496">R302/R301-1</f>
        <v>3.5999832558919476E-3</v>
      </c>
      <c r="T302" s="48">
        <v>42.9285</v>
      </c>
      <c r="U302" s="48">
        <f t="shared" si="1496"/>
        <v>0</v>
      </c>
      <c r="V302" s="48"/>
      <c r="W302" s="48"/>
      <c r="X302" s="48">
        <v>6.1632999999999996</v>
      </c>
      <c r="Y302" s="48">
        <f t="shared" ref="Y302:AY302" si="1497">X302/X301-1</f>
        <v>0</v>
      </c>
      <c r="Z302" s="48">
        <v>7.2005999999999997</v>
      </c>
      <c r="AA302" s="48">
        <f t="shared" si="1497"/>
        <v>-8.8917029125145097E-3</v>
      </c>
      <c r="AB302" s="48">
        <v>32.952199999999998</v>
      </c>
      <c r="AC302" s="48">
        <f t="shared" si="1497"/>
        <v>-4.0981872472634073E-3</v>
      </c>
      <c r="AD302" s="48">
        <v>51.257800000000003</v>
      </c>
      <c r="AE302" s="48">
        <f t="shared" si="1497"/>
        <v>5.8832764237215507E-3</v>
      </c>
      <c r="AF302" s="48">
        <v>10.493</v>
      </c>
      <c r="AG302" s="48">
        <f t="shared" si="1497"/>
        <v>-1.7858814279563373E-2</v>
      </c>
      <c r="AH302" s="48">
        <v>4.7835000000000001</v>
      </c>
      <c r="AI302" s="48">
        <f t="shared" si="1497"/>
        <v>1.3431918815279165E-2</v>
      </c>
      <c r="AJ302" s="48">
        <v>7.7550999999999997</v>
      </c>
      <c r="AK302" s="48">
        <f t="shared" si="1497"/>
        <v>1.0265362218777163E-2</v>
      </c>
      <c r="AL302" s="48">
        <v>9.25</v>
      </c>
      <c r="AM302" s="48">
        <f t="shared" si="1497"/>
        <v>-1.2806830309498363E-2</v>
      </c>
      <c r="AN302" s="48"/>
      <c r="AO302" s="48" t="e">
        <f t="shared" si="1497"/>
        <v>#DIV/0!</v>
      </c>
      <c r="AP302" s="48">
        <v>18.138300000000001</v>
      </c>
      <c r="AQ302" s="48">
        <f t="shared" si="1497"/>
        <v>6.8335090498936824E-2</v>
      </c>
      <c r="AR302" s="48">
        <v>24.8018</v>
      </c>
      <c r="AS302" s="48">
        <f t="shared" si="1497"/>
        <v>1.4284837951129781E-2</v>
      </c>
      <c r="AT302" s="48"/>
      <c r="AU302" s="48" t="e">
        <f t="shared" si="1497"/>
        <v>#DIV/0!</v>
      </c>
      <c r="AV302" s="48">
        <v>34.793399999999998</v>
      </c>
      <c r="AW302" s="48">
        <f t="shared" si="1497"/>
        <v>0</v>
      </c>
      <c r="AX302" s="48">
        <v>85.740700000000004</v>
      </c>
      <c r="AY302" s="48">
        <f t="shared" si="1497"/>
        <v>2.8550842957497657E-3</v>
      </c>
    </row>
    <row r="303" spans="1:51" outlineLevel="1" x14ac:dyDescent="0.2">
      <c r="A303" s="136">
        <v>42655</v>
      </c>
      <c r="B303" s="48">
        <v>15.2013</v>
      </c>
      <c r="C303" s="48">
        <f t="shared" si="1282"/>
        <v>0</v>
      </c>
      <c r="D303" s="48">
        <v>22.576899999999998</v>
      </c>
      <c r="E303" s="48">
        <f t="shared" si="1282"/>
        <v>-1.0990984676578663E-2</v>
      </c>
      <c r="F303" s="48">
        <v>67.830200000000005</v>
      </c>
      <c r="G303" s="48">
        <f t="shared" ref="G303:K303" si="1498">F303/F302-1</f>
        <v>-1.3897763107916239E-3</v>
      </c>
      <c r="H303">
        <v>13.315899999999999</v>
      </c>
      <c r="I303" s="48">
        <f t="shared" si="1277"/>
        <v>0</v>
      </c>
      <c r="J303" s="48">
        <v>13.9693</v>
      </c>
      <c r="K303" s="48">
        <f t="shared" si="1498"/>
        <v>0</v>
      </c>
      <c r="L303" s="48">
        <v>21.288699999999999</v>
      </c>
      <c r="M303" s="48">
        <f t="shared" ref="M303:O303" si="1499">L303/L302-1</f>
        <v>-7.5383209637116533E-3</v>
      </c>
      <c r="N303" s="48">
        <v>6.0734000000000004</v>
      </c>
      <c r="O303" s="48">
        <f t="shared" si="1499"/>
        <v>5.7825617445222521E-2</v>
      </c>
      <c r="P303" s="48">
        <v>22.109400000000001</v>
      </c>
      <c r="Q303" s="48">
        <f t="shared" ref="Q303" si="1500">P303/P302-1</f>
        <v>-1.573267802767242E-2</v>
      </c>
      <c r="R303" s="48">
        <v>11.987500000000001</v>
      </c>
      <c r="S303" s="48">
        <f t="shared" ref="S303:U303" si="1501">R303/R302-1</f>
        <v>0</v>
      </c>
      <c r="T303" s="48">
        <v>42.74</v>
      </c>
      <c r="U303" s="48">
        <f t="shared" si="1501"/>
        <v>-4.3910222812350019E-3</v>
      </c>
      <c r="V303" s="48"/>
      <c r="W303" s="48"/>
      <c r="X303" s="48">
        <v>6.0926999999999998</v>
      </c>
      <c r="Y303" s="48">
        <f t="shared" ref="Y303:AY303" si="1502">X303/X302-1</f>
        <v>-1.1454902406178524E-2</v>
      </c>
      <c r="Z303" s="48">
        <v>7.1683000000000003</v>
      </c>
      <c r="AA303" s="48">
        <f t="shared" si="1502"/>
        <v>-4.4857372996693901E-3</v>
      </c>
      <c r="AB303" s="48">
        <v>32.997399999999999</v>
      </c>
      <c r="AC303" s="48">
        <f t="shared" si="1502"/>
        <v>1.3716838329458358E-3</v>
      </c>
      <c r="AD303" s="48">
        <v>52.028599999999997</v>
      </c>
      <c r="AE303" s="48">
        <f t="shared" si="1502"/>
        <v>1.5037711333689696E-2</v>
      </c>
      <c r="AF303" s="48">
        <v>11.001799999999999</v>
      </c>
      <c r="AG303" s="48">
        <f t="shared" si="1502"/>
        <v>4.8489469169922694E-2</v>
      </c>
      <c r="AH303" s="48">
        <v>5.0309999999999997</v>
      </c>
      <c r="AI303" s="48">
        <f t="shared" si="1502"/>
        <v>5.1740357478833321E-2</v>
      </c>
      <c r="AJ303" s="48">
        <v>7.9390999999999998</v>
      </c>
      <c r="AK303" s="48">
        <f t="shared" si="1502"/>
        <v>2.3726322033242653E-2</v>
      </c>
      <c r="AL303" s="48">
        <v>9.2200000000000006</v>
      </c>
      <c r="AM303" s="48">
        <f t="shared" si="1502"/>
        <v>-3.2432432432432101E-3</v>
      </c>
      <c r="AN303" s="48"/>
      <c r="AO303" s="48" t="e">
        <f t="shared" si="1502"/>
        <v>#DIV/0!</v>
      </c>
      <c r="AP303" s="48">
        <v>19.375900000000001</v>
      </c>
      <c r="AQ303" s="48">
        <f t="shared" si="1502"/>
        <v>6.8231311644420867E-2</v>
      </c>
      <c r="AR303" s="48">
        <v>24.8018</v>
      </c>
      <c r="AS303" s="48">
        <f t="shared" si="1502"/>
        <v>0</v>
      </c>
      <c r="AT303" s="48"/>
      <c r="AU303" s="48" t="e">
        <f t="shared" si="1502"/>
        <v>#DIV/0!</v>
      </c>
      <c r="AV303" s="48">
        <v>34.875999999999998</v>
      </c>
      <c r="AW303" s="48">
        <f t="shared" si="1502"/>
        <v>2.3740134623233544E-3</v>
      </c>
      <c r="AX303" s="48">
        <v>86.350999999999999</v>
      </c>
      <c r="AY303" s="48">
        <f t="shared" si="1502"/>
        <v>7.1179731446091576E-3</v>
      </c>
    </row>
    <row r="304" spans="1:51" outlineLevel="1" x14ac:dyDescent="0.2">
      <c r="A304" s="136">
        <v>42656</v>
      </c>
      <c r="B304" s="48">
        <v>15.2013</v>
      </c>
      <c r="C304" s="48">
        <f t="shared" si="1282"/>
        <v>0</v>
      </c>
      <c r="D304" s="48">
        <v>22.995000000000001</v>
      </c>
      <c r="E304" s="48">
        <f t="shared" si="1282"/>
        <v>1.8518928639450261E-2</v>
      </c>
      <c r="F304" s="48">
        <v>67.830200000000005</v>
      </c>
      <c r="G304" s="48">
        <f t="shared" ref="G304:K304" si="1503">F304/F303-1</f>
        <v>0</v>
      </c>
      <c r="H304">
        <v>13.315899999999999</v>
      </c>
      <c r="I304" s="48">
        <f t="shared" si="1277"/>
        <v>0</v>
      </c>
      <c r="J304" s="48">
        <v>14.105600000000001</v>
      </c>
      <c r="K304" s="48">
        <f t="shared" si="1503"/>
        <v>9.7571102345859195E-3</v>
      </c>
      <c r="L304" s="48">
        <v>21.450399999999998</v>
      </c>
      <c r="M304" s="48">
        <f t="shared" ref="M304:O304" si="1504">L304/L303-1</f>
        <v>7.5955788751778108E-3</v>
      </c>
      <c r="N304" s="48">
        <v>6.0652999999999997</v>
      </c>
      <c r="O304" s="48">
        <f t="shared" si="1504"/>
        <v>-1.3336845918268114E-3</v>
      </c>
      <c r="P304" s="48">
        <v>22.2104</v>
      </c>
      <c r="Q304" s="48">
        <f t="shared" ref="Q304" si="1505">P304/P303-1</f>
        <v>4.5681927144110013E-3</v>
      </c>
      <c r="R304" s="48">
        <v>11.9231</v>
      </c>
      <c r="S304" s="48">
        <f t="shared" ref="S304:U304" si="1506">R304/R303-1</f>
        <v>-5.3722627737227135E-3</v>
      </c>
      <c r="T304" s="48">
        <v>42.74</v>
      </c>
      <c r="U304" s="48">
        <f t="shared" si="1506"/>
        <v>0</v>
      </c>
      <c r="V304" s="48"/>
      <c r="W304" s="48"/>
      <c r="X304" s="48">
        <v>6.0457000000000001</v>
      </c>
      <c r="Y304" s="48">
        <f t="shared" ref="Y304:AY304" si="1507">X304/X303-1</f>
        <v>-7.7141497201568265E-3</v>
      </c>
      <c r="Z304" s="48">
        <v>7.1683000000000003</v>
      </c>
      <c r="AA304" s="48">
        <f t="shared" si="1507"/>
        <v>0</v>
      </c>
      <c r="AB304" s="48">
        <v>32.861800000000002</v>
      </c>
      <c r="AC304" s="48">
        <f t="shared" si="1507"/>
        <v>-4.1094146811565535E-3</v>
      </c>
      <c r="AD304" s="48">
        <v>51.557600000000001</v>
      </c>
      <c r="AE304" s="48">
        <f t="shared" si="1507"/>
        <v>-9.0527133153688322E-3</v>
      </c>
      <c r="AF304" s="48">
        <v>10.9382</v>
      </c>
      <c r="AG304" s="48">
        <f t="shared" si="1507"/>
        <v>-5.7808722209092833E-3</v>
      </c>
      <c r="AH304" s="48">
        <v>5.3735999999999997</v>
      </c>
      <c r="AI304" s="48">
        <f t="shared" si="1507"/>
        <v>6.8097793679189111E-2</v>
      </c>
      <c r="AJ304" s="48">
        <v>7.8602999999999996</v>
      </c>
      <c r="AK304" s="48">
        <f t="shared" si="1507"/>
        <v>-9.9255583126550695E-3</v>
      </c>
      <c r="AL304" s="48">
        <v>9.1999999999999993</v>
      </c>
      <c r="AM304" s="48">
        <f t="shared" si="1507"/>
        <v>-2.1691973969633072E-3</v>
      </c>
      <c r="AN304" s="48"/>
      <c r="AO304" s="48" t="e">
        <f t="shared" si="1507"/>
        <v>#DIV/0!</v>
      </c>
      <c r="AP304" s="48">
        <v>20.729500000000002</v>
      </c>
      <c r="AQ304" s="48">
        <f t="shared" si="1507"/>
        <v>6.9859980697670743E-2</v>
      </c>
      <c r="AR304" s="48">
        <v>24.3215</v>
      </c>
      <c r="AS304" s="48">
        <f t="shared" si="1507"/>
        <v>-1.936552992121543E-2</v>
      </c>
      <c r="AT304" s="48"/>
      <c r="AU304" s="48" t="e">
        <f t="shared" si="1507"/>
        <v>#DIV/0!</v>
      </c>
      <c r="AV304" s="48">
        <v>35.537199999999999</v>
      </c>
      <c r="AW304" s="48">
        <f t="shared" si="1507"/>
        <v>1.8958596169285524E-2</v>
      </c>
      <c r="AX304" s="48">
        <v>86.656099999999995</v>
      </c>
      <c r="AY304" s="48">
        <f t="shared" si="1507"/>
        <v>3.5332538129262403E-3</v>
      </c>
    </row>
    <row r="305" spans="1:51" outlineLevel="1" x14ac:dyDescent="0.2">
      <c r="A305" s="136">
        <v>42657</v>
      </c>
      <c r="B305" s="48">
        <v>15.382300000000001</v>
      </c>
      <c r="C305" s="48">
        <f t="shared" si="1282"/>
        <v>1.1906876385572307E-2</v>
      </c>
      <c r="D305" s="48">
        <v>22.9114</v>
      </c>
      <c r="E305" s="48">
        <f t="shared" si="1282"/>
        <v>-3.6355729506414303E-3</v>
      </c>
      <c r="F305" s="48">
        <v>66.981200000000001</v>
      </c>
      <c r="G305" s="48">
        <f t="shared" ref="G305:K305" si="1508">F305/F304-1</f>
        <v>-1.2516548675958528E-2</v>
      </c>
      <c r="H305">
        <v>13.315899999999999</v>
      </c>
      <c r="I305" s="48">
        <f t="shared" si="1277"/>
        <v>0</v>
      </c>
      <c r="J305" s="48">
        <v>13.9693</v>
      </c>
      <c r="K305" s="48">
        <f t="shared" si="1508"/>
        <v>-9.6628289473684736E-3</v>
      </c>
      <c r="L305" s="48">
        <v>21.8277</v>
      </c>
      <c r="M305" s="48">
        <f t="shared" ref="M305:O305" si="1509">L305/L304-1</f>
        <v>1.7589415581993784E-2</v>
      </c>
      <c r="N305" s="48">
        <v>6.0652999999999997</v>
      </c>
      <c r="O305" s="48">
        <f t="shared" si="1509"/>
        <v>0</v>
      </c>
      <c r="P305" s="48">
        <v>22.134699999999999</v>
      </c>
      <c r="Q305" s="48">
        <f t="shared" ref="Q305" si="1510">P305/P304-1</f>
        <v>-3.4083132226344626E-3</v>
      </c>
      <c r="R305" s="48">
        <v>11.9445</v>
      </c>
      <c r="S305" s="48">
        <f t="shared" ref="S305:U305" si="1511">R305/R304-1</f>
        <v>1.7948352358028163E-3</v>
      </c>
      <c r="T305" s="48">
        <v>42.865699999999997</v>
      </c>
      <c r="U305" s="48">
        <f t="shared" si="1511"/>
        <v>2.9410388394945919E-3</v>
      </c>
      <c r="V305" s="48"/>
      <c r="W305" s="48"/>
      <c r="X305" s="48">
        <v>6.0221999999999998</v>
      </c>
      <c r="Y305" s="48">
        <f t="shared" ref="Y305:AY305" si="1512">X305/X304-1</f>
        <v>-3.887060224622485E-3</v>
      </c>
      <c r="Z305" s="48">
        <v>7.1683000000000003</v>
      </c>
      <c r="AA305" s="48">
        <f t="shared" si="1512"/>
        <v>0</v>
      </c>
      <c r="AB305" s="48">
        <v>33.359000000000002</v>
      </c>
      <c r="AC305" s="48">
        <f t="shared" si="1512"/>
        <v>1.5130029395833411E-2</v>
      </c>
      <c r="AD305" s="48">
        <v>51.557600000000001</v>
      </c>
      <c r="AE305" s="48">
        <f t="shared" si="1512"/>
        <v>0</v>
      </c>
      <c r="AF305" s="48">
        <v>11.8285</v>
      </c>
      <c r="AG305" s="48">
        <f t="shared" si="1512"/>
        <v>8.1393647949388415E-2</v>
      </c>
      <c r="AH305" s="48">
        <v>5.3164999999999996</v>
      </c>
      <c r="AI305" s="48">
        <f t="shared" si="1512"/>
        <v>-1.0626023522405825E-2</v>
      </c>
      <c r="AJ305" s="48">
        <v>7.8602999999999996</v>
      </c>
      <c r="AK305" s="48">
        <f t="shared" si="1512"/>
        <v>0</v>
      </c>
      <c r="AL305" s="48">
        <v>9.2100000000000009</v>
      </c>
      <c r="AM305" s="48">
        <f t="shared" si="1512"/>
        <v>1.0869565217392907E-3</v>
      </c>
      <c r="AN305" s="48"/>
      <c r="AO305" s="48" t="e">
        <f t="shared" si="1512"/>
        <v>#DIV/0!</v>
      </c>
      <c r="AP305" s="48">
        <v>22.160499999999999</v>
      </c>
      <c r="AQ305" s="48">
        <f t="shared" si="1512"/>
        <v>6.9032055765937406E-2</v>
      </c>
      <c r="AR305" s="48">
        <v>24.277799999999999</v>
      </c>
      <c r="AS305" s="48">
        <f t="shared" si="1512"/>
        <v>-1.7967641798409817E-3</v>
      </c>
      <c r="AT305" s="48"/>
      <c r="AU305" s="48" t="e">
        <f t="shared" si="1512"/>
        <v>#DIV/0!</v>
      </c>
      <c r="AV305" s="48">
        <v>35.537199999999999</v>
      </c>
      <c r="AW305" s="48">
        <f t="shared" si="1512"/>
        <v>0</v>
      </c>
      <c r="AX305" s="48">
        <v>87.876599999999996</v>
      </c>
      <c r="AY305" s="48">
        <f t="shared" si="1512"/>
        <v>1.4084409522237884E-2</v>
      </c>
    </row>
    <row r="306" spans="1:51" outlineLevel="1" x14ac:dyDescent="0.2">
      <c r="A306" s="136">
        <v>42660</v>
      </c>
      <c r="B306" s="48">
        <v>15.472799999999999</v>
      </c>
      <c r="C306" s="48">
        <f t="shared" si="1282"/>
        <v>5.8833854495101701E-3</v>
      </c>
      <c r="D306" s="48">
        <v>22.744199999999999</v>
      </c>
      <c r="E306" s="48">
        <f t="shared" si="1282"/>
        <v>-7.2976771388916228E-3</v>
      </c>
      <c r="F306" s="48">
        <v>62.735900000000001</v>
      </c>
      <c r="G306" s="48">
        <f t="shared" ref="G306:K306" si="1513">F306/F305-1</f>
        <v>-6.3380470938113942E-2</v>
      </c>
      <c r="H306">
        <v>13.315899999999999</v>
      </c>
      <c r="I306" s="48">
        <f t="shared" si="1277"/>
        <v>0</v>
      </c>
      <c r="J306" s="48">
        <v>13.6286</v>
      </c>
      <c r="K306" s="48">
        <f t="shared" si="1513"/>
        <v>-2.4389196309049122E-2</v>
      </c>
      <c r="L306" s="48">
        <v>21.935500000000001</v>
      </c>
      <c r="M306" s="48">
        <f t="shared" ref="M306:O306" si="1514">L306/L305-1</f>
        <v>4.9386788346916788E-3</v>
      </c>
      <c r="N306" s="48">
        <v>5.9923999999999999</v>
      </c>
      <c r="O306" s="48">
        <f t="shared" si="1514"/>
        <v>-1.2019191136464769E-2</v>
      </c>
      <c r="P306" s="48">
        <v>21.907499999999999</v>
      </c>
      <c r="Q306" s="48">
        <f t="shared" ref="Q306" si="1515">P306/P305-1</f>
        <v>-1.0264426443547858E-2</v>
      </c>
      <c r="R306" s="48">
        <v>11.9445</v>
      </c>
      <c r="S306" s="48">
        <f t="shared" ref="S306:U306" si="1516">R306/R305-1</f>
        <v>0</v>
      </c>
      <c r="T306" s="48">
        <v>41.922899999999998</v>
      </c>
      <c r="U306" s="48">
        <f t="shared" si="1516"/>
        <v>-2.1994275143063069E-2</v>
      </c>
      <c r="V306" s="48"/>
      <c r="W306" s="48"/>
      <c r="X306" s="48">
        <v>6.4221000000000004</v>
      </c>
      <c r="Y306" s="48">
        <f t="shared" ref="Y306:AY306" si="1517">X306/X305-1</f>
        <v>6.6404304074922926E-2</v>
      </c>
      <c r="Z306" s="48">
        <v>7.3620999999999999</v>
      </c>
      <c r="AA306" s="48">
        <f t="shared" si="1517"/>
        <v>2.7035698840729205E-2</v>
      </c>
      <c r="AB306" s="48">
        <v>33.630200000000002</v>
      </c>
      <c r="AC306" s="48">
        <f t="shared" si="1517"/>
        <v>8.1297401001230174E-3</v>
      </c>
      <c r="AD306" s="48">
        <v>51.985799999999998</v>
      </c>
      <c r="AE306" s="48">
        <f t="shared" si="1517"/>
        <v>8.3052741011993003E-3</v>
      </c>
      <c r="AF306" s="48">
        <v>11.065300000000001</v>
      </c>
      <c r="AG306" s="48">
        <f t="shared" si="1517"/>
        <v>-6.4522128756816066E-2</v>
      </c>
      <c r="AH306" s="48">
        <v>5.1387999999999998</v>
      </c>
      <c r="AI306" s="48">
        <f t="shared" si="1517"/>
        <v>-3.3424245274146447E-2</v>
      </c>
      <c r="AJ306" s="48">
        <v>7.9916999999999998</v>
      </c>
      <c r="AK306" s="48">
        <f t="shared" si="1517"/>
        <v>1.6716919201557268E-2</v>
      </c>
      <c r="AL306" s="48">
        <v>9.2200000000000006</v>
      </c>
      <c r="AM306" s="48">
        <f t="shared" si="1517"/>
        <v>1.0857763300760048E-3</v>
      </c>
      <c r="AN306" s="48"/>
      <c r="AO306" s="48" t="e">
        <f t="shared" si="1517"/>
        <v>#DIV/0!</v>
      </c>
      <c r="AP306" s="48">
        <v>23.7075</v>
      </c>
      <c r="AQ306" s="48">
        <f t="shared" si="1517"/>
        <v>6.9808894203650773E-2</v>
      </c>
      <c r="AR306" s="48">
        <v>24.0595</v>
      </c>
      <c r="AS306" s="48">
        <f t="shared" si="1517"/>
        <v>-8.991753783291756E-3</v>
      </c>
      <c r="AT306" s="48"/>
      <c r="AU306" s="48" t="e">
        <f t="shared" si="1517"/>
        <v>#DIV/0!</v>
      </c>
      <c r="AV306" s="48">
        <v>35.537199999999999</v>
      </c>
      <c r="AW306" s="48">
        <f t="shared" si="1517"/>
        <v>0</v>
      </c>
      <c r="AX306" s="48">
        <v>86.778099999999995</v>
      </c>
      <c r="AY306" s="48">
        <f t="shared" si="1517"/>
        <v>-1.2500483632730486E-2</v>
      </c>
    </row>
    <row r="307" spans="1:51" outlineLevel="1" x14ac:dyDescent="0.2">
      <c r="A307" s="136">
        <v>42661</v>
      </c>
      <c r="B307" s="48">
        <v>15.382300000000001</v>
      </c>
      <c r="C307" s="48">
        <f t="shared" si="1282"/>
        <v>-5.8489736828498673E-3</v>
      </c>
      <c r="D307" s="48">
        <v>22.576899999999998</v>
      </c>
      <c r="E307" s="48">
        <f t="shared" si="1282"/>
        <v>-7.3557214586575936E-3</v>
      </c>
      <c r="F307" s="48">
        <v>64.150999999999996</v>
      </c>
      <c r="G307" s="48">
        <f t="shared" ref="G307:K307" si="1518">F307/F306-1</f>
        <v>2.2556462886481166E-2</v>
      </c>
      <c r="H307">
        <v>12.7676</v>
      </c>
      <c r="I307" s="48">
        <f t="shared" si="1277"/>
        <v>-4.1176338062016038E-2</v>
      </c>
      <c r="J307" s="48">
        <v>14.105600000000001</v>
      </c>
      <c r="K307" s="48">
        <f t="shared" si="1518"/>
        <v>3.4999926624891708E-2</v>
      </c>
      <c r="L307" s="48">
        <v>21.450399999999998</v>
      </c>
      <c r="M307" s="48">
        <f t="shared" ref="M307:O307" si="1519">L307/L306-1</f>
        <v>-2.2114836680267258E-2</v>
      </c>
      <c r="N307" s="48">
        <v>6.0004999999999997</v>
      </c>
      <c r="O307" s="48">
        <f t="shared" si="1519"/>
        <v>1.3517121687469658E-3</v>
      </c>
      <c r="P307" s="48">
        <v>22.008500000000002</v>
      </c>
      <c r="Q307" s="48">
        <f t="shared" ref="Q307" si="1520">P307/P306-1</f>
        <v>4.6102932785576645E-3</v>
      </c>
      <c r="R307" s="48">
        <v>11.858599999999999</v>
      </c>
      <c r="S307" s="48">
        <f t="shared" ref="S307:U307" si="1521">R307/R306-1</f>
        <v>-7.1915944577002344E-3</v>
      </c>
      <c r="T307" s="48">
        <v>41.922899999999998</v>
      </c>
      <c r="U307" s="48">
        <f t="shared" si="1521"/>
        <v>0</v>
      </c>
      <c r="V307" s="48"/>
      <c r="W307" s="48"/>
      <c r="X307" s="48">
        <v>6.4926000000000004</v>
      </c>
      <c r="Y307" s="48">
        <f t="shared" ref="Y307:AY307" si="1522">X307/X306-1</f>
        <v>1.0977717569019552E-2</v>
      </c>
      <c r="Z307" s="48">
        <v>7.3620999999999999</v>
      </c>
      <c r="AA307" s="48">
        <f t="shared" si="1522"/>
        <v>0</v>
      </c>
      <c r="AB307" s="48">
        <v>33.901400000000002</v>
      </c>
      <c r="AC307" s="48">
        <f t="shared" si="1522"/>
        <v>8.0641804092749236E-3</v>
      </c>
      <c r="AD307" s="48">
        <v>51.386299999999999</v>
      </c>
      <c r="AE307" s="48">
        <f t="shared" si="1522"/>
        <v>-1.1531995275632978E-2</v>
      </c>
      <c r="AF307" s="48">
        <v>11.1289</v>
      </c>
      <c r="AG307" s="48">
        <f t="shared" si="1522"/>
        <v>5.7476977578556632E-3</v>
      </c>
      <c r="AH307" s="48">
        <v>5.234</v>
      </c>
      <c r="AI307" s="48">
        <f t="shared" si="1522"/>
        <v>1.8525725850393027E-2</v>
      </c>
      <c r="AJ307" s="48">
        <v>8.5437999999999992</v>
      </c>
      <c r="AK307" s="48">
        <f t="shared" si="1522"/>
        <v>6.9084174831387513E-2</v>
      </c>
      <c r="AL307" s="48">
        <v>9.24</v>
      </c>
      <c r="AM307" s="48">
        <f t="shared" si="1522"/>
        <v>2.1691973969630851E-3</v>
      </c>
      <c r="AN307" s="48"/>
      <c r="AO307" s="48" t="e">
        <f t="shared" si="1522"/>
        <v>#DIV/0!</v>
      </c>
      <c r="AP307" s="48">
        <v>25.331800000000001</v>
      </c>
      <c r="AQ307" s="48">
        <f t="shared" si="1522"/>
        <v>6.8514183275334872E-2</v>
      </c>
      <c r="AR307" s="48">
        <v>24.408799999999999</v>
      </c>
      <c r="AS307" s="48">
        <f t="shared" si="1522"/>
        <v>1.4518173694382686E-2</v>
      </c>
      <c r="AT307" s="48"/>
      <c r="AU307" s="48" t="e">
        <f t="shared" si="1522"/>
        <v>#DIV/0!</v>
      </c>
      <c r="AV307" s="48">
        <v>35.454500000000003</v>
      </c>
      <c r="AW307" s="48">
        <f t="shared" si="1522"/>
        <v>-2.3271388854494424E-3</v>
      </c>
      <c r="AX307" s="48">
        <v>87.876599999999996</v>
      </c>
      <c r="AY307" s="48">
        <f t="shared" si="1522"/>
        <v>1.2658723802434046E-2</v>
      </c>
    </row>
    <row r="308" spans="1:51" outlineLevel="1" x14ac:dyDescent="0.2">
      <c r="A308" s="136">
        <v>42662</v>
      </c>
      <c r="B308" s="48">
        <v>16.015699999999999</v>
      </c>
      <c r="C308" s="48">
        <f t="shared" si="1282"/>
        <v>4.1177197168173585E-2</v>
      </c>
      <c r="D308" s="48">
        <v>22.493300000000001</v>
      </c>
      <c r="E308" s="48">
        <f t="shared" si="1282"/>
        <v>-3.7028998666777113E-3</v>
      </c>
      <c r="F308" s="48">
        <v>65.094399999999993</v>
      </c>
      <c r="G308" s="48">
        <f t="shared" ref="G308:K308" si="1523">F308/F307-1</f>
        <v>1.4705928200651641E-2</v>
      </c>
      <c r="H308">
        <v>13.0809</v>
      </c>
      <c r="I308" s="48">
        <f t="shared" si="1277"/>
        <v>2.453867602368498E-2</v>
      </c>
      <c r="J308" s="48">
        <v>15.0596</v>
      </c>
      <c r="K308" s="48">
        <f t="shared" si="1523"/>
        <v>6.7632713248638732E-2</v>
      </c>
      <c r="L308" s="48">
        <v>21.450399999999998</v>
      </c>
      <c r="M308" s="48">
        <f t="shared" ref="M308:O308" si="1524">L308/L307-1</f>
        <v>0</v>
      </c>
      <c r="N308" s="48">
        <v>5.9762000000000004</v>
      </c>
      <c r="O308" s="48">
        <f t="shared" si="1524"/>
        <v>-4.0496625281225551E-3</v>
      </c>
      <c r="P308" s="48">
        <v>22.134699999999999</v>
      </c>
      <c r="Q308" s="48">
        <f t="shared" ref="Q308" si="1525">P308/P307-1</f>
        <v>5.7341481700250441E-3</v>
      </c>
      <c r="R308" s="48">
        <v>11.643800000000001</v>
      </c>
      <c r="S308" s="48">
        <f t="shared" ref="S308:U308" si="1526">R308/R307-1</f>
        <v>-1.8113436662000493E-2</v>
      </c>
      <c r="T308" s="48">
        <v>41.797199999999997</v>
      </c>
      <c r="U308" s="48">
        <f t="shared" si="1526"/>
        <v>-2.998361277487982E-3</v>
      </c>
      <c r="V308" s="48"/>
      <c r="W308" s="48"/>
      <c r="X308" s="48">
        <v>6.6102999999999996</v>
      </c>
      <c r="Y308" s="48">
        <f t="shared" ref="Y308:AY308" si="1527">X308/X307-1</f>
        <v>1.8128330714967777E-2</v>
      </c>
      <c r="Z308" s="48">
        <v>7.3620999999999999</v>
      </c>
      <c r="AA308" s="48">
        <f t="shared" si="1527"/>
        <v>0</v>
      </c>
      <c r="AB308" s="48">
        <v>33.675400000000003</v>
      </c>
      <c r="AC308" s="48">
        <f t="shared" si="1527"/>
        <v>-6.666391358468915E-3</v>
      </c>
      <c r="AD308" s="48">
        <v>51.429099999999998</v>
      </c>
      <c r="AE308" s="48">
        <f t="shared" si="1527"/>
        <v>8.3290682536008021E-4</v>
      </c>
      <c r="AF308" s="48">
        <v>10.620200000000001</v>
      </c>
      <c r="AG308" s="48">
        <f t="shared" si="1527"/>
        <v>-4.5709818580452644E-2</v>
      </c>
      <c r="AH308" s="48">
        <v>5.2213000000000003</v>
      </c>
      <c r="AI308" s="48">
        <f t="shared" si="1527"/>
        <v>-2.4264424914023364E-3</v>
      </c>
      <c r="AJ308" s="48">
        <v>9.1220999999999997</v>
      </c>
      <c r="AK308" s="48">
        <f t="shared" si="1527"/>
        <v>6.7686509515672233E-2</v>
      </c>
      <c r="AL308" s="48">
        <v>9.48</v>
      </c>
      <c r="AM308" s="48">
        <f t="shared" si="1527"/>
        <v>2.5974025974025983E-2</v>
      </c>
      <c r="AN308" s="48"/>
      <c r="AO308" s="48" t="e">
        <f t="shared" si="1527"/>
        <v>#DIV/0!</v>
      </c>
      <c r="AP308" s="48">
        <v>23.5915</v>
      </c>
      <c r="AQ308" s="48">
        <f t="shared" si="1527"/>
        <v>-6.8700210802232764E-2</v>
      </c>
      <c r="AR308" s="48">
        <v>24.234200000000001</v>
      </c>
      <c r="AS308" s="48">
        <f t="shared" si="1527"/>
        <v>-7.1531578774867155E-3</v>
      </c>
      <c r="AT308" s="48"/>
      <c r="AU308" s="48" t="e">
        <f t="shared" si="1527"/>
        <v>#DIV/0!</v>
      </c>
      <c r="AV308" s="48">
        <v>36.198300000000003</v>
      </c>
      <c r="AW308" s="48">
        <f t="shared" si="1527"/>
        <v>2.0979001255129859E-2</v>
      </c>
      <c r="AX308" s="48">
        <v>89.097099999999998</v>
      </c>
      <c r="AY308" s="48">
        <f t="shared" si="1527"/>
        <v>1.3888794058941833E-2</v>
      </c>
    </row>
    <row r="309" spans="1:51" outlineLevel="1" x14ac:dyDescent="0.2">
      <c r="A309" s="136">
        <v>42663</v>
      </c>
      <c r="B309" s="48">
        <v>15.9252</v>
      </c>
      <c r="C309" s="48">
        <f t="shared" si="1282"/>
        <v>-5.6507052454778384E-3</v>
      </c>
      <c r="D309" s="48">
        <v>22.576899999999998</v>
      </c>
      <c r="E309" s="48">
        <f t="shared" si="1282"/>
        <v>3.716662294994455E-3</v>
      </c>
      <c r="F309" s="48">
        <v>63.773600000000002</v>
      </c>
      <c r="G309" s="48">
        <f t="shared" ref="G309:K309" si="1528">F309/F308-1</f>
        <v>-2.0290531904434084E-2</v>
      </c>
      <c r="H309">
        <v>13.002599999999999</v>
      </c>
      <c r="I309" s="48">
        <f t="shared" si="1277"/>
        <v>-5.985826663303051E-3</v>
      </c>
      <c r="J309" s="48">
        <v>16.047599999999999</v>
      </c>
      <c r="K309" s="48">
        <f t="shared" si="1528"/>
        <v>6.5605992191027696E-2</v>
      </c>
      <c r="L309" s="48">
        <v>21.342600000000001</v>
      </c>
      <c r="M309" s="48">
        <f t="shared" ref="M309:O309" si="1529">L309/L308-1</f>
        <v>-5.0255473091409542E-3</v>
      </c>
      <c r="N309" s="48">
        <v>5.9762000000000004</v>
      </c>
      <c r="O309" s="48">
        <f t="shared" si="1529"/>
        <v>0</v>
      </c>
      <c r="P309" s="48">
        <v>21.957999999999998</v>
      </c>
      <c r="Q309" s="48">
        <f t="shared" ref="Q309" si="1530">P309/P308-1</f>
        <v>-7.982940812389594E-3</v>
      </c>
      <c r="R309" s="48">
        <v>11.6008</v>
      </c>
      <c r="S309" s="48">
        <f t="shared" ref="S309:U309" si="1531">R309/R308-1</f>
        <v>-3.6929524725606289E-3</v>
      </c>
      <c r="T309" s="48">
        <v>41.797199999999997</v>
      </c>
      <c r="U309" s="48">
        <f t="shared" si="1531"/>
        <v>0</v>
      </c>
      <c r="V309" s="48"/>
      <c r="W309" s="48"/>
      <c r="X309" s="48">
        <v>6.4455999999999998</v>
      </c>
      <c r="Y309" s="48">
        <f t="shared" ref="Y309:AY309" si="1532">X309/X308-1</f>
        <v>-2.4915661921546706E-2</v>
      </c>
      <c r="Z309" s="48">
        <v>7.4267000000000003</v>
      </c>
      <c r="AA309" s="48">
        <f t="shared" si="1532"/>
        <v>8.7746702707107715E-3</v>
      </c>
      <c r="AB309" s="48">
        <v>32.997399999999999</v>
      </c>
      <c r="AC309" s="48">
        <f t="shared" si="1532"/>
        <v>-2.0133391140120249E-2</v>
      </c>
      <c r="AD309" s="48">
        <v>51.000900000000001</v>
      </c>
      <c r="AE309" s="48">
        <f t="shared" si="1532"/>
        <v>-8.3260255380708248E-3</v>
      </c>
      <c r="AF309" s="48">
        <v>10.6838</v>
      </c>
      <c r="AG309" s="48">
        <f t="shared" si="1532"/>
        <v>5.9885877855407887E-3</v>
      </c>
      <c r="AH309" s="48">
        <v>5.4370000000000003</v>
      </c>
      <c r="AI309" s="48">
        <f t="shared" si="1532"/>
        <v>4.1311550763219795E-2</v>
      </c>
      <c r="AJ309" s="48">
        <v>8.9907000000000004</v>
      </c>
      <c r="AK309" s="48">
        <f t="shared" si="1532"/>
        <v>-1.4404577893248227E-2</v>
      </c>
      <c r="AL309" s="48">
        <v>9.32</v>
      </c>
      <c r="AM309" s="48">
        <f t="shared" si="1532"/>
        <v>-1.6877637130801704E-2</v>
      </c>
      <c r="AN309" s="48"/>
      <c r="AO309" s="48" t="e">
        <f t="shared" si="1532"/>
        <v>#DIV/0!</v>
      </c>
      <c r="AP309" s="48">
        <v>21.967099999999999</v>
      </c>
      <c r="AQ309" s="48">
        <f t="shared" si="1532"/>
        <v>-6.8855308055867592E-2</v>
      </c>
      <c r="AR309" s="48">
        <v>24.015799999999999</v>
      </c>
      <c r="AS309" s="48">
        <f t="shared" si="1532"/>
        <v>-9.0120573404528503E-3</v>
      </c>
      <c r="AT309" s="48"/>
      <c r="AU309" s="48" t="e">
        <f t="shared" si="1532"/>
        <v>#DIV/0!</v>
      </c>
      <c r="AV309" s="48">
        <v>35.7851</v>
      </c>
      <c r="AW309" s="48">
        <f t="shared" si="1532"/>
        <v>-1.1414900699756703E-2</v>
      </c>
      <c r="AX309" s="48">
        <v>88.425799999999995</v>
      </c>
      <c r="AY309" s="48">
        <f t="shared" si="1532"/>
        <v>-7.5344764307705425E-3</v>
      </c>
    </row>
    <row r="310" spans="1:51" outlineLevel="1" x14ac:dyDescent="0.2">
      <c r="A310" s="136">
        <v>42664</v>
      </c>
      <c r="B310" s="48">
        <v>15.9252</v>
      </c>
      <c r="C310" s="48">
        <f t="shared" si="1282"/>
        <v>0</v>
      </c>
      <c r="D310" s="48">
        <v>22.576899999999998</v>
      </c>
      <c r="E310" s="48">
        <f t="shared" si="1282"/>
        <v>0</v>
      </c>
      <c r="F310" s="48">
        <v>64.339699999999993</v>
      </c>
      <c r="G310" s="48">
        <f t="shared" ref="G310:K310" si="1533">F310/F309-1</f>
        <v>8.8767138753338415E-3</v>
      </c>
      <c r="H310">
        <v>12.7676</v>
      </c>
      <c r="I310" s="48">
        <f t="shared" si="1277"/>
        <v>-1.8073308415240019E-2</v>
      </c>
      <c r="J310" s="48">
        <v>16.626899999999999</v>
      </c>
      <c r="K310" s="48">
        <f t="shared" si="1533"/>
        <v>3.6098855903686555E-2</v>
      </c>
      <c r="L310" s="48">
        <v>21.504300000000001</v>
      </c>
      <c r="M310" s="48">
        <f t="shared" ref="M310:O310" si="1534">L310/L309-1</f>
        <v>7.5763965027690894E-3</v>
      </c>
      <c r="N310" s="48">
        <v>5.9923999999999999</v>
      </c>
      <c r="O310" s="48">
        <f t="shared" si="1534"/>
        <v>2.7107526521870096E-3</v>
      </c>
      <c r="P310" s="48">
        <v>21.907499999999999</v>
      </c>
      <c r="Q310" s="48">
        <f t="shared" ref="Q310" si="1535">P310/P309-1</f>
        <v>-2.2998451589397728E-3</v>
      </c>
      <c r="R310" s="48">
        <v>11.785600000000001</v>
      </c>
      <c r="S310" s="48">
        <f t="shared" ref="S310:U310" si="1536">R310/R309-1</f>
        <v>1.592993586649194E-2</v>
      </c>
      <c r="T310" s="48">
        <v>41.671500000000002</v>
      </c>
      <c r="U310" s="48">
        <f t="shared" si="1536"/>
        <v>-3.0073784846830209E-3</v>
      </c>
      <c r="V310" s="48"/>
      <c r="W310" s="48"/>
      <c r="X310" s="48">
        <v>6.4926000000000004</v>
      </c>
      <c r="Y310" s="48">
        <f t="shared" ref="Y310:AY310" si="1537">X310/X309-1</f>
        <v>7.2917959538290056E-3</v>
      </c>
      <c r="Z310" s="48">
        <v>7.4267000000000003</v>
      </c>
      <c r="AA310" s="48">
        <f t="shared" si="1537"/>
        <v>0</v>
      </c>
      <c r="AB310" s="48">
        <v>32.545400000000001</v>
      </c>
      <c r="AC310" s="48">
        <f t="shared" si="1537"/>
        <v>-1.3698048937188956E-2</v>
      </c>
      <c r="AD310" s="48">
        <v>49.502099999999999</v>
      </c>
      <c r="AE310" s="48">
        <f t="shared" si="1537"/>
        <v>-2.9387716687352627E-2</v>
      </c>
      <c r="AF310" s="48">
        <v>10.874599999999999</v>
      </c>
      <c r="AG310" s="48">
        <f t="shared" si="1537"/>
        <v>1.7858814279563484E-2</v>
      </c>
      <c r="AH310" s="48">
        <v>5.4813999999999998</v>
      </c>
      <c r="AI310" s="48">
        <f t="shared" si="1537"/>
        <v>8.166268162589585E-3</v>
      </c>
      <c r="AJ310" s="48">
        <v>9.5952999999999999</v>
      </c>
      <c r="AK310" s="48">
        <f t="shared" si="1537"/>
        <v>6.7247266619951729E-2</v>
      </c>
      <c r="AL310" s="48">
        <v>9.25</v>
      </c>
      <c r="AM310" s="48">
        <f t="shared" si="1537"/>
        <v>-7.5107296137338908E-3</v>
      </c>
      <c r="AN310" s="48"/>
      <c r="AO310" s="48" t="e">
        <f t="shared" si="1537"/>
        <v>#DIV/0!</v>
      </c>
      <c r="AP310" s="48">
        <v>22.4312</v>
      </c>
      <c r="AQ310" s="48">
        <f t="shared" si="1537"/>
        <v>2.1127049087043881E-2</v>
      </c>
      <c r="AR310" s="48">
        <v>24.015799999999999</v>
      </c>
      <c r="AS310" s="48">
        <f t="shared" si="1537"/>
        <v>0</v>
      </c>
      <c r="AT310" s="48"/>
      <c r="AU310" s="48" t="e">
        <f t="shared" si="1537"/>
        <v>#DIV/0!</v>
      </c>
      <c r="AV310" s="48">
        <v>35.537199999999999</v>
      </c>
      <c r="AW310" s="48">
        <f t="shared" si="1537"/>
        <v>-6.9274642239368633E-3</v>
      </c>
      <c r="AX310" s="48">
        <v>87.998599999999996</v>
      </c>
      <c r="AY310" s="48">
        <f t="shared" si="1537"/>
        <v>-4.8311691836545601E-3</v>
      </c>
    </row>
    <row r="311" spans="1:51" outlineLevel="1" x14ac:dyDescent="0.2">
      <c r="A311" s="136">
        <v>42667</v>
      </c>
      <c r="B311" s="48">
        <v>15.9704</v>
      </c>
      <c r="C311" s="48">
        <f t="shared" si="1282"/>
        <v>2.8382689071408951E-3</v>
      </c>
      <c r="D311" s="48">
        <v>22.409700000000001</v>
      </c>
      <c r="E311" s="48">
        <f t="shared" si="1282"/>
        <v>-7.4057997333556447E-3</v>
      </c>
      <c r="F311" s="48">
        <v>64.150999999999996</v>
      </c>
      <c r="G311" s="48">
        <f t="shared" ref="G311:K311" si="1538">F311/F310-1</f>
        <v>-2.9328703739681661E-3</v>
      </c>
      <c r="H311">
        <v>12.5326</v>
      </c>
      <c r="I311" s="48">
        <f t="shared" si="1277"/>
        <v>-1.8405965099157151E-2</v>
      </c>
      <c r="J311" s="48">
        <v>15.468400000000001</v>
      </c>
      <c r="K311" s="48">
        <f t="shared" si="1538"/>
        <v>-6.96762475265984E-2</v>
      </c>
      <c r="L311" s="48">
        <v>21.019300000000001</v>
      </c>
      <c r="M311" s="48">
        <f t="shared" ref="M311:O311" si="1539">L311/L310-1</f>
        <v>-2.2553628809121817E-2</v>
      </c>
      <c r="N311" s="48">
        <v>5.9519000000000002</v>
      </c>
      <c r="O311" s="48">
        <f t="shared" si="1539"/>
        <v>-6.7585608437353839E-3</v>
      </c>
      <c r="P311" s="48">
        <v>21.8066</v>
      </c>
      <c r="Q311" s="48">
        <f t="shared" ref="Q311" si="1540">P311/P310-1</f>
        <v>-4.6057286317471302E-3</v>
      </c>
      <c r="R311" s="48">
        <v>11.729699999999999</v>
      </c>
      <c r="S311" s="48">
        <f t="shared" ref="S311:U311" si="1541">R311/R310-1</f>
        <v>-4.743076296497506E-3</v>
      </c>
      <c r="T311" s="48">
        <v>41.482900000000001</v>
      </c>
      <c r="U311" s="48">
        <f t="shared" si="1541"/>
        <v>-4.5258749985002122E-3</v>
      </c>
      <c r="V311" s="48"/>
      <c r="W311" s="48"/>
      <c r="X311" s="48">
        <v>6.1632999999999996</v>
      </c>
      <c r="Y311" s="48">
        <f t="shared" ref="Y311:AY311" si="1542">X311/X310-1</f>
        <v>-5.0719280411545609E-2</v>
      </c>
      <c r="Z311" s="48">
        <v>7.2975000000000003</v>
      </c>
      <c r="AA311" s="48">
        <f t="shared" si="1542"/>
        <v>-1.7396690320061414E-2</v>
      </c>
      <c r="AB311" s="48">
        <v>31.641400000000001</v>
      </c>
      <c r="AC311" s="48">
        <f t="shared" si="1542"/>
        <v>-2.777658286578133E-2</v>
      </c>
      <c r="AD311" s="48">
        <v>49.502099999999999</v>
      </c>
      <c r="AE311" s="48">
        <f t="shared" si="1542"/>
        <v>0</v>
      </c>
      <c r="AF311" s="48">
        <v>11.001799999999999</v>
      </c>
      <c r="AG311" s="48">
        <f t="shared" si="1542"/>
        <v>1.1696981957957098E-2</v>
      </c>
      <c r="AH311" s="48">
        <v>5.3418000000000001</v>
      </c>
      <c r="AI311" s="48">
        <f t="shared" si="1542"/>
        <v>-2.5467946145145359E-2</v>
      </c>
      <c r="AJ311" s="48">
        <v>9.9108000000000001</v>
      </c>
      <c r="AK311" s="48">
        <f t="shared" si="1542"/>
        <v>3.2880681166821191E-2</v>
      </c>
      <c r="AL311" s="48">
        <v>9.1999999999999993</v>
      </c>
      <c r="AM311" s="48">
        <f t="shared" si="1542"/>
        <v>-5.4054054054054612E-3</v>
      </c>
      <c r="AN311" s="48"/>
      <c r="AO311" s="48" t="e">
        <f t="shared" si="1542"/>
        <v>#DIV/0!</v>
      </c>
      <c r="AP311" s="48">
        <v>22.934000000000001</v>
      </c>
      <c r="AQ311" s="48">
        <f t="shared" si="1542"/>
        <v>2.2415207389707259E-2</v>
      </c>
      <c r="AR311" s="48">
        <v>24.015799999999999</v>
      </c>
      <c r="AS311" s="48">
        <f t="shared" si="1542"/>
        <v>0</v>
      </c>
      <c r="AT311" s="48"/>
      <c r="AU311" s="48" t="e">
        <f t="shared" si="1542"/>
        <v>#DIV/0!</v>
      </c>
      <c r="AV311" s="48">
        <v>35.537199999999999</v>
      </c>
      <c r="AW311" s="48">
        <f t="shared" si="1542"/>
        <v>0</v>
      </c>
      <c r="AX311" s="48">
        <v>86.0458</v>
      </c>
      <c r="AY311" s="48">
        <f t="shared" si="1542"/>
        <v>-2.2191262133715695E-2</v>
      </c>
    </row>
    <row r="312" spans="1:51" outlineLevel="1" x14ac:dyDescent="0.2">
      <c r="A312" s="136">
        <v>42668</v>
      </c>
      <c r="B312" s="48">
        <v>15.7895</v>
      </c>
      <c r="C312" s="48">
        <f t="shared" si="1282"/>
        <v>-1.1327205329860202E-2</v>
      </c>
      <c r="D312" s="48">
        <v>22.409700000000001</v>
      </c>
      <c r="E312" s="48">
        <f t="shared" si="1282"/>
        <v>0</v>
      </c>
      <c r="F312" s="48">
        <v>64.339699999999993</v>
      </c>
      <c r="G312" s="48">
        <f t="shared" ref="G312:K312" si="1543">F312/F311-1</f>
        <v>2.9414974045611775E-3</v>
      </c>
      <c r="H312">
        <v>12.5326</v>
      </c>
      <c r="I312" s="48">
        <f t="shared" si="1277"/>
        <v>0</v>
      </c>
      <c r="J312" s="48">
        <v>14.548500000000001</v>
      </c>
      <c r="K312" s="48">
        <f t="shared" si="1543"/>
        <v>-5.9469628403713393E-2</v>
      </c>
      <c r="L312" s="48">
        <v>21.0732</v>
      </c>
      <c r="M312" s="48">
        <f t="shared" ref="M312:O312" si="1544">L312/L311-1</f>
        <v>2.564309943718257E-3</v>
      </c>
      <c r="N312" s="48">
        <v>5.9923999999999999</v>
      </c>
      <c r="O312" s="48">
        <f t="shared" si="1544"/>
        <v>6.8045498076243494E-3</v>
      </c>
      <c r="P312" s="48">
        <v>21.8066</v>
      </c>
      <c r="Q312" s="48">
        <f t="shared" ref="Q312" si="1545">P312/P311-1</f>
        <v>0</v>
      </c>
      <c r="R312" s="48">
        <v>11.729699999999999</v>
      </c>
      <c r="S312" s="48">
        <f t="shared" ref="S312:U312" si="1546">R312/R311-1</f>
        <v>0</v>
      </c>
      <c r="T312" s="48">
        <v>41.482900000000001</v>
      </c>
      <c r="U312" s="48">
        <f t="shared" si="1546"/>
        <v>0</v>
      </c>
      <c r="V312" s="48"/>
      <c r="W312" s="48"/>
      <c r="X312" s="48">
        <v>6.2573999999999996</v>
      </c>
      <c r="Y312" s="48">
        <f t="shared" ref="Y312:AY312" si="1547">X312/X311-1</f>
        <v>1.5267794850161387E-2</v>
      </c>
      <c r="Z312" s="48">
        <v>7.2005999999999997</v>
      </c>
      <c r="AA312" s="48">
        <f t="shared" si="1547"/>
        <v>-1.3278520041110076E-2</v>
      </c>
      <c r="AB312" s="48">
        <v>30.782499999999999</v>
      </c>
      <c r="AC312" s="48">
        <f t="shared" si="1547"/>
        <v>-2.7144816601035404E-2</v>
      </c>
      <c r="AD312" s="48">
        <v>49.716200000000001</v>
      </c>
      <c r="AE312" s="48">
        <f t="shared" si="1547"/>
        <v>4.3250690374752043E-3</v>
      </c>
      <c r="AF312" s="48">
        <v>10.874599999999999</v>
      </c>
      <c r="AG312" s="48">
        <f t="shared" si="1547"/>
        <v>-1.1561744441818678E-2</v>
      </c>
      <c r="AH312" s="48">
        <v>5.3989000000000003</v>
      </c>
      <c r="AI312" s="48">
        <f t="shared" si="1547"/>
        <v>1.0689280766782661E-2</v>
      </c>
      <c r="AJ312" s="48">
        <v>9.5165000000000006</v>
      </c>
      <c r="AK312" s="48">
        <f t="shared" si="1547"/>
        <v>-3.9784881139766637E-2</v>
      </c>
      <c r="AL312" s="48">
        <v>9.1</v>
      </c>
      <c r="AM312" s="48">
        <f t="shared" si="1547"/>
        <v>-1.0869565217391242E-2</v>
      </c>
      <c r="AN312" s="48"/>
      <c r="AO312" s="48" t="e">
        <f t="shared" si="1547"/>
        <v>#DIV/0!</v>
      </c>
      <c r="AP312" s="48">
        <v>22.005800000000001</v>
      </c>
      <c r="AQ312" s="48">
        <f t="shared" si="1547"/>
        <v>-4.0472660678468664E-2</v>
      </c>
      <c r="AR312" s="48">
        <v>23.797499999999999</v>
      </c>
      <c r="AS312" s="48">
        <f t="shared" si="1547"/>
        <v>-9.0898491826214567E-3</v>
      </c>
      <c r="AT312" s="48"/>
      <c r="AU312" s="48" t="e">
        <f t="shared" si="1547"/>
        <v>#DIV/0!</v>
      </c>
      <c r="AV312" s="48">
        <v>35.289299999999997</v>
      </c>
      <c r="AW312" s="48">
        <f t="shared" si="1547"/>
        <v>-6.9757887509427352E-3</v>
      </c>
      <c r="AX312" s="48">
        <v>86.0458</v>
      </c>
      <c r="AY312" s="48">
        <f t="shared" si="1547"/>
        <v>0</v>
      </c>
    </row>
    <row r="313" spans="1:51" outlineLevel="1" x14ac:dyDescent="0.2">
      <c r="A313" s="136">
        <v>42669</v>
      </c>
      <c r="B313" s="48">
        <v>15.608499999999999</v>
      </c>
      <c r="C313" s="48">
        <f t="shared" si="1282"/>
        <v>-1.1463314227809662E-2</v>
      </c>
      <c r="D313" s="48">
        <v>22.3261</v>
      </c>
      <c r="E313" s="48">
        <f t="shared" si="1282"/>
        <v>-3.7305274055431381E-3</v>
      </c>
      <c r="F313" s="48">
        <v>63.584899999999998</v>
      </c>
      <c r="G313" s="48">
        <f t="shared" ref="G313:K313" si="1548">F313/F312-1</f>
        <v>-1.1731481495872664E-2</v>
      </c>
      <c r="H313">
        <v>12.5326</v>
      </c>
      <c r="I313" s="48">
        <f t="shared" si="1277"/>
        <v>0</v>
      </c>
      <c r="J313" s="48">
        <v>14.650700000000001</v>
      </c>
      <c r="K313" s="48">
        <f t="shared" si="1548"/>
        <v>7.0247791868578435E-3</v>
      </c>
      <c r="L313" s="48">
        <v>21.288699999999999</v>
      </c>
      <c r="M313" s="48">
        <f t="shared" ref="M313:O313" si="1549">L313/L312-1</f>
        <v>1.0226258945010613E-2</v>
      </c>
      <c r="N313" s="48">
        <v>5.9519000000000002</v>
      </c>
      <c r="O313" s="48">
        <f t="shared" si="1549"/>
        <v>-6.7585608437353839E-3</v>
      </c>
      <c r="P313" s="48">
        <v>21.7056</v>
      </c>
      <c r="Q313" s="48">
        <f t="shared" ref="Q313" si="1550">P313/P312-1</f>
        <v>-4.6316252877568465E-3</v>
      </c>
      <c r="R313" s="48">
        <v>11.785600000000001</v>
      </c>
      <c r="S313" s="48">
        <f t="shared" ref="S313:U313" si="1551">R313/R312-1</f>
        <v>4.7656802816782307E-3</v>
      </c>
      <c r="T313" s="48">
        <v>41.294400000000003</v>
      </c>
      <c r="U313" s="48">
        <f t="shared" si="1551"/>
        <v>-4.5440410385966246E-3</v>
      </c>
      <c r="V313" s="48"/>
      <c r="W313" s="48"/>
      <c r="X313" s="48">
        <v>6.3045</v>
      </c>
      <c r="Y313" s="48">
        <f t="shared" ref="Y313:AY313" si="1552">X313/X312-1</f>
        <v>7.5270879278934721E-3</v>
      </c>
      <c r="Z313" s="48">
        <v>7.2005999999999997</v>
      </c>
      <c r="AA313" s="48">
        <f t="shared" si="1552"/>
        <v>0</v>
      </c>
      <c r="AB313" s="48">
        <v>31.189299999999999</v>
      </c>
      <c r="AC313" s="48">
        <f t="shared" si="1552"/>
        <v>1.3215300901486149E-2</v>
      </c>
      <c r="AD313" s="48">
        <v>50.529800000000002</v>
      </c>
      <c r="AE313" s="48">
        <f t="shared" si="1552"/>
        <v>1.636488709917483E-2</v>
      </c>
      <c r="AF313" s="48">
        <v>10.874599999999999</v>
      </c>
      <c r="AG313" s="48">
        <f t="shared" si="1552"/>
        <v>0</v>
      </c>
      <c r="AH313" s="48">
        <v>5.3989000000000003</v>
      </c>
      <c r="AI313" s="48">
        <f t="shared" si="1552"/>
        <v>0</v>
      </c>
      <c r="AJ313" s="48">
        <v>10.1737</v>
      </c>
      <c r="AK313" s="48">
        <f t="shared" si="1552"/>
        <v>6.9059002784637169E-2</v>
      </c>
      <c r="AL313" s="48">
        <v>9.02</v>
      </c>
      <c r="AM313" s="48">
        <f t="shared" si="1552"/>
        <v>-8.79120879120876E-3</v>
      </c>
      <c r="AN313" s="48"/>
      <c r="AO313" s="48" t="e">
        <f t="shared" si="1552"/>
        <v>#DIV/0!</v>
      </c>
      <c r="AP313" s="48">
        <v>22.044499999999999</v>
      </c>
      <c r="AQ313" s="48">
        <f t="shared" si="1552"/>
        <v>1.7586272709921857E-3</v>
      </c>
      <c r="AR313" s="48">
        <v>23.5792</v>
      </c>
      <c r="AS313" s="48">
        <f t="shared" si="1552"/>
        <v>-9.1732324824035372E-3</v>
      </c>
      <c r="AT313" s="48"/>
      <c r="AU313" s="48" t="e">
        <f t="shared" si="1552"/>
        <v>#DIV/0!</v>
      </c>
      <c r="AV313" s="48">
        <v>35.082599999999999</v>
      </c>
      <c r="AW313" s="48">
        <f t="shared" si="1552"/>
        <v>-5.8572995213845847E-3</v>
      </c>
      <c r="AX313" s="48">
        <v>86.106899999999996</v>
      </c>
      <c r="AY313" s="48">
        <f t="shared" si="1552"/>
        <v>7.1008695369201291E-4</v>
      </c>
    </row>
    <row r="314" spans="1:51" outlineLevel="1" x14ac:dyDescent="0.2">
      <c r="A314" s="136">
        <v>42670</v>
      </c>
      <c r="B314" s="48">
        <v>15.110900000000001</v>
      </c>
      <c r="C314" s="48">
        <f t="shared" si="1282"/>
        <v>-3.1880065349008446E-2</v>
      </c>
      <c r="D314" s="48">
        <v>22.2425</v>
      </c>
      <c r="E314" s="48">
        <f t="shared" si="1282"/>
        <v>-3.7444963518035168E-3</v>
      </c>
      <c r="F314" s="48">
        <v>63.207599999999999</v>
      </c>
      <c r="G314" s="48">
        <f t="shared" ref="G314:K314" si="1553">F314/F313-1</f>
        <v>-5.9337987478158549E-3</v>
      </c>
      <c r="H314">
        <v>12.5326</v>
      </c>
      <c r="I314" s="48">
        <f t="shared" si="1277"/>
        <v>0</v>
      </c>
      <c r="J314" s="48">
        <v>14.8551</v>
      </c>
      <c r="K314" s="48">
        <f t="shared" si="1553"/>
        <v>1.3951551802985573E-2</v>
      </c>
      <c r="L314" s="48">
        <v>21.288699999999999</v>
      </c>
      <c r="M314" s="48">
        <f t="shared" ref="M314:O314" si="1554">L314/L313-1</f>
        <v>0</v>
      </c>
      <c r="N314" s="48">
        <v>5.9519000000000002</v>
      </c>
      <c r="O314" s="48">
        <f t="shared" si="1554"/>
        <v>0</v>
      </c>
      <c r="P314" s="48">
        <v>21.8066</v>
      </c>
      <c r="Q314" s="48">
        <f t="shared" ref="Q314" si="1555">P314/P313-1</f>
        <v>4.6531770602977751E-3</v>
      </c>
      <c r="R314" s="48">
        <v>11.785600000000001</v>
      </c>
      <c r="S314" s="48">
        <f t="shared" ref="S314:U314" si="1556">R314/R313-1</f>
        <v>0</v>
      </c>
      <c r="T314" s="48">
        <v>41.168700000000001</v>
      </c>
      <c r="U314" s="48">
        <f t="shared" si="1556"/>
        <v>-3.0439962803673337E-3</v>
      </c>
      <c r="V314" s="48"/>
      <c r="W314" s="48"/>
      <c r="X314" s="48">
        <v>6.3280000000000003</v>
      </c>
      <c r="Y314" s="48">
        <f t="shared" ref="Y314:AY314" si="1557">X314/X313-1</f>
        <v>3.7274962328495143E-3</v>
      </c>
      <c r="Z314" s="48">
        <v>7.2005999999999997</v>
      </c>
      <c r="AA314" s="48">
        <f t="shared" si="1557"/>
        <v>0</v>
      </c>
      <c r="AB314" s="48">
        <v>31.189299999999999</v>
      </c>
      <c r="AC314" s="48">
        <f t="shared" si="1557"/>
        <v>0</v>
      </c>
      <c r="AD314" s="48">
        <v>51.257800000000003</v>
      </c>
      <c r="AE314" s="48">
        <f t="shared" si="1557"/>
        <v>1.4407339827191112E-2</v>
      </c>
      <c r="AF314" s="48">
        <v>10.6838</v>
      </c>
      <c r="AG314" s="48">
        <f t="shared" si="1557"/>
        <v>-1.7545472936935536E-2</v>
      </c>
      <c r="AH314" s="48">
        <v>5.3925999999999998</v>
      </c>
      <c r="AI314" s="48">
        <f t="shared" si="1557"/>
        <v>-1.1669043694086945E-3</v>
      </c>
      <c r="AJ314" s="48">
        <v>10.410299999999999</v>
      </c>
      <c r="AK314" s="48">
        <f t="shared" si="1557"/>
        <v>2.3256042541061728E-2</v>
      </c>
      <c r="AL314" s="48">
        <v>8.9499999999999993</v>
      </c>
      <c r="AM314" s="48">
        <f t="shared" si="1557"/>
        <v>-7.7605321507761005E-3</v>
      </c>
      <c r="AN314" s="48"/>
      <c r="AO314" s="48" t="e">
        <f t="shared" si="1557"/>
        <v>#DIV/0!</v>
      </c>
      <c r="AP314" s="48">
        <v>23.05</v>
      </c>
      <c r="AQ314" s="48">
        <f t="shared" si="1557"/>
        <v>4.5612284243235379E-2</v>
      </c>
      <c r="AR314" s="48">
        <v>24.015799999999999</v>
      </c>
      <c r="AS314" s="48">
        <f t="shared" si="1557"/>
        <v>1.8516319468005582E-2</v>
      </c>
      <c r="AT314" s="48"/>
      <c r="AU314" s="48" t="e">
        <f t="shared" si="1557"/>
        <v>#DIV/0!</v>
      </c>
      <c r="AV314" s="48">
        <v>35.371899999999997</v>
      </c>
      <c r="AW314" s="48">
        <f t="shared" si="1557"/>
        <v>8.2462531283313822E-3</v>
      </c>
      <c r="AX314" s="48">
        <v>86.961200000000005</v>
      </c>
      <c r="AY314" s="48">
        <f t="shared" si="1557"/>
        <v>9.9213884137043795E-3</v>
      </c>
    </row>
    <row r="315" spans="1:51" outlineLevel="1" x14ac:dyDescent="0.2">
      <c r="A315" s="136">
        <v>42671</v>
      </c>
      <c r="B315" s="48">
        <v>15.472799999999999</v>
      </c>
      <c r="C315" s="48">
        <f t="shared" si="1282"/>
        <v>2.3949599295872481E-2</v>
      </c>
      <c r="D315" s="48">
        <v>22.117000000000001</v>
      </c>
      <c r="E315" s="48">
        <f t="shared" si="1282"/>
        <v>-5.6423513543890635E-3</v>
      </c>
      <c r="F315" s="48">
        <v>63.207599999999999</v>
      </c>
      <c r="G315" s="48">
        <f t="shared" ref="G315:K315" si="1558">F315/F314-1</f>
        <v>0</v>
      </c>
      <c r="H315">
        <v>12.5326</v>
      </c>
      <c r="I315" s="48">
        <f t="shared" si="1277"/>
        <v>0</v>
      </c>
      <c r="J315" s="48">
        <v>15.332100000000001</v>
      </c>
      <c r="K315" s="48">
        <f t="shared" si="1558"/>
        <v>3.2110184381121565E-2</v>
      </c>
      <c r="L315" s="48">
        <v>21.288699999999999</v>
      </c>
      <c r="M315" s="48">
        <f t="shared" ref="M315:O315" si="1559">L315/L314-1</f>
        <v>0</v>
      </c>
      <c r="N315" s="48">
        <v>5.9923999999999999</v>
      </c>
      <c r="O315" s="48">
        <f t="shared" si="1559"/>
        <v>6.8045498076243494E-3</v>
      </c>
      <c r="P315" s="48">
        <v>22.008500000000002</v>
      </c>
      <c r="Q315" s="48">
        <f t="shared" ref="Q315" si="1560">P315/P314-1</f>
        <v>9.2586648079022726E-3</v>
      </c>
      <c r="R315" s="48">
        <v>11.785600000000001</v>
      </c>
      <c r="S315" s="48">
        <f t="shared" ref="S315:U315" si="1561">R315/R314-1</f>
        <v>0</v>
      </c>
      <c r="T315" s="48">
        <v>41.294400000000003</v>
      </c>
      <c r="U315" s="48">
        <f t="shared" si="1561"/>
        <v>3.0532904852473841E-3</v>
      </c>
      <c r="V315" s="48"/>
      <c r="W315" s="48"/>
      <c r="X315" s="48">
        <v>6.2573999999999996</v>
      </c>
      <c r="Y315" s="48">
        <f t="shared" ref="Y315:AY315" si="1562">X315/X314-1</f>
        <v>-1.1156763590391972E-2</v>
      </c>
      <c r="Z315" s="48">
        <v>7.2005999999999997</v>
      </c>
      <c r="AA315" s="48">
        <f t="shared" si="1562"/>
        <v>0</v>
      </c>
      <c r="AB315" s="48">
        <v>31.0989</v>
      </c>
      <c r="AC315" s="48">
        <f t="shared" si="1562"/>
        <v>-2.8984299102576827E-3</v>
      </c>
      <c r="AD315" s="48">
        <v>51.514699999999998</v>
      </c>
      <c r="AE315" s="48">
        <f t="shared" si="1562"/>
        <v>5.011920137032666E-3</v>
      </c>
      <c r="AF315" s="48">
        <v>10.6838</v>
      </c>
      <c r="AG315" s="48">
        <f t="shared" si="1562"/>
        <v>0</v>
      </c>
      <c r="AH315" s="48">
        <v>5.3989000000000003</v>
      </c>
      <c r="AI315" s="48">
        <f t="shared" si="1562"/>
        <v>1.1682676260060809E-3</v>
      </c>
      <c r="AJ315" s="48">
        <v>10.936</v>
      </c>
      <c r="AK315" s="48">
        <f t="shared" si="1562"/>
        <v>5.0498064416971689E-2</v>
      </c>
      <c r="AL315" s="48">
        <v>8.8699999999999992</v>
      </c>
      <c r="AM315" s="48">
        <f t="shared" si="1562"/>
        <v>-8.9385474860335101E-3</v>
      </c>
      <c r="AN315" s="48"/>
      <c r="AO315" s="48" t="e">
        <f t="shared" si="1562"/>
        <v>#DIV/0!</v>
      </c>
      <c r="AP315" s="48">
        <v>23.359400000000001</v>
      </c>
      <c r="AQ315" s="48">
        <f t="shared" si="1562"/>
        <v>1.342299349240772E-2</v>
      </c>
      <c r="AR315" s="48">
        <v>24.1905</v>
      </c>
      <c r="AS315" s="48">
        <f t="shared" si="1562"/>
        <v>7.274377701346646E-3</v>
      </c>
      <c r="AT315" s="48"/>
      <c r="AU315" s="48" t="e">
        <f t="shared" si="1562"/>
        <v>#DIV/0!</v>
      </c>
      <c r="AV315" s="48">
        <v>35.413200000000003</v>
      </c>
      <c r="AW315" s="48">
        <f t="shared" si="1562"/>
        <v>1.1675934852244385E-3</v>
      </c>
      <c r="AX315" s="48">
        <v>87.449399999999997</v>
      </c>
      <c r="AY315" s="48">
        <f t="shared" si="1562"/>
        <v>5.6139979669092011E-3</v>
      </c>
    </row>
    <row r="316" spans="1:51" outlineLevel="1" x14ac:dyDescent="0.2">
      <c r="A316" s="136">
        <v>42674</v>
      </c>
      <c r="B316" s="48">
        <v>15.110900000000001</v>
      </c>
      <c r="C316" s="48">
        <f t="shared" si="1282"/>
        <v>-2.3389431777053882E-2</v>
      </c>
      <c r="D316" s="48">
        <v>22.117000000000001</v>
      </c>
      <c r="E316" s="48">
        <f t="shared" si="1282"/>
        <v>0</v>
      </c>
      <c r="F316" s="48">
        <v>60.377400000000002</v>
      </c>
      <c r="G316" s="48">
        <f t="shared" ref="G316:K316" si="1563">F316/F315-1</f>
        <v>-4.4776261082527968E-2</v>
      </c>
      <c r="H316">
        <v>12.4543</v>
      </c>
      <c r="I316" s="48">
        <f t="shared" si="1277"/>
        <v>-6.2477059827968917E-3</v>
      </c>
      <c r="J316" s="48">
        <v>15.332100000000001</v>
      </c>
      <c r="K316" s="48">
        <f t="shared" si="1563"/>
        <v>0</v>
      </c>
      <c r="L316" s="48">
        <v>21.181000000000001</v>
      </c>
      <c r="M316" s="48">
        <f t="shared" ref="M316:O316" si="1564">L316/L315-1</f>
        <v>-5.0590219224282418E-3</v>
      </c>
      <c r="N316" s="48">
        <v>6.1300999999999997</v>
      </c>
      <c r="O316" s="48">
        <f t="shared" si="1564"/>
        <v>2.2979106868700416E-2</v>
      </c>
      <c r="P316" s="48">
        <v>21.957999999999998</v>
      </c>
      <c r="Q316" s="48">
        <f t="shared" ref="Q316" si="1565">P316/P315-1</f>
        <v>-2.2945680078153563E-3</v>
      </c>
      <c r="R316" s="48">
        <v>11.8414</v>
      </c>
      <c r="S316" s="48">
        <f t="shared" ref="S316:U316" si="1566">R316/R315-1</f>
        <v>4.7345913657343974E-3</v>
      </c>
      <c r="T316" s="48">
        <v>41.294400000000003</v>
      </c>
      <c r="U316" s="48">
        <f t="shared" si="1566"/>
        <v>0</v>
      </c>
      <c r="V316" s="48"/>
      <c r="W316" s="48"/>
      <c r="X316" s="48">
        <v>6.3045</v>
      </c>
      <c r="Y316" s="48">
        <f t="shared" ref="Y316:AY316" si="1567">X316/X315-1</f>
        <v>7.5270879278934721E-3</v>
      </c>
      <c r="Z316" s="48">
        <v>7.2005999999999997</v>
      </c>
      <c r="AA316" s="48">
        <f t="shared" si="1567"/>
        <v>0</v>
      </c>
      <c r="AB316" s="48">
        <v>30.737300000000001</v>
      </c>
      <c r="AC316" s="48">
        <f t="shared" si="1567"/>
        <v>-1.1627420905562569E-2</v>
      </c>
      <c r="AD316" s="48">
        <v>51.386299999999999</v>
      </c>
      <c r="AE316" s="48">
        <f t="shared" si="1567"/>
        <v>-2.4924924341983568E-3</v>
      </c>
      <c r="AF316" s="48">
        <v>10.9382</v>
      </c>
      <c r="AG316" s="48">
        <f t="shared" si="1567"/>
        <v>2.3811752372751238E-2</v>
      </c>
      <c r="AH316" s="48">
        <v>5.1896000000000004</v>
      </c>
      <c r="AI316" s="48">
        <f t="shared" si="1567"/>
        <v>-3.8767156272573988E-2</v>
      </c>
      <c r="AJ316" s="48">
        <v>10.1737</v>
      </c>
      <c r="AK316" s="48">
        <f t="shared" si="1567"/>
        <v>-6.9705559619605006E-2</v>
      </c>
      <c r="AL316" s="48">
        <v>8.82</v>
      </c>
      <c r="AM316" s="48">
        <f t="shared" si="1567"/>
        <v>-5.636978579481311E-3</v>
      </c>
      <c r="AN316" s="48"/>
      <c r="AO316" s="48" t="e">
        <f t="shared" si="1567"/>
        <v>#DIV/0!</v>
      </c>
      <c r="AP316" s="48">
        <v>21.889800000000001</v>
      </c>
      <c r="AQ316" s="48">
        <f t="shared" si="1567"/>
        <v>-6.2912574809284472E-2</v>
      </c>
      <c r="AR316" s="48">
        <v>23.972200000000001</v>
      </c>
      <c r="AS316" s="48">
        <f t="shared" si="1567"/>
        <v>-9.0242037163349442E-3</v>
      </c>
      <c r="AT316" s="48"/>
      <c r="AU316" s="48" t="e">
        <f t="shared" si="1567"/>
        <v>#DIV/0!</v>
      </c>
      <c r="AV316" s="48">
        <v>35.124000000000002</v>
      </c>
      <c r="AW316" s="48">
        <f t="shared" si="1567"/>
        <v>-8.1664464098133438E-3</v>
      </c>
      <c r="AX316" s="48">
        <v>86.656099999999995</v>
      </c>
      <c r="AY316" s="48">
        <f t="shared" si="1567"/>
        <v>-9.0715316514464739E-3</v>
      </c>
    </row>
    <row r="317" spans="1:51" outlineLevel="1" x14ac:dyDescent="0.2">
      <c r="A317" s="136">
        <v>42675</v>
      </c>
      <c r="B317" s="48">
        <v>15.382300000000001</v>
      </c>
      <c r="C317" s="48">
        <f t="shared" si="1282"/>
        <v>1.7960545037026154E-2</v>
      </c>
      <c r="D317" s="48">
        <v>21.7407</v>
      </c>
      <c r="E317" s="48">
        <f t="shared" si="1282"/>
        <v>-1.7014061581588802E-2</v>
      </c>
      <c r="F317" s="48">
        <v>61.792499999999997</v>
      </c>
      <c r="G317" s="48">
        <f t="shared" ref="G317:K317" si="1568">F317/F316-1</f>
        <v>2.3437577636665319E-2</v>
      </c>
      <c r="H317">
        <v>12.4543</v>
      </c>
      <c r="I317" s="48">
        <f t="shared" si="1277"/>
        <v>0</v>
      </c>
      <c r="J317" s="48">
        <v>14.8551</v>
      </c>
      <c r="K317" s="48">
        <f t="shared" si="1568"/>
        <v>-3.1111198074627811E-2</v>
      </c>
      <c r="L317" s="48">
        <v>20.534199999999998</v>
      </c>
      <c r="M317" s="48">
        <f t="shared" ref="M317:O317" si="1569">L317/L316-1</f>
        <v>-3.0536801850715389E-2</v>
      </c>
      <c r="N317" s="48">
        <v>6.1058000000000003</v>
      </c>
      <c r="O317" s="48">
        <f t="shared" si="1569"/>
        <v>-3.9640462635192053E-3</v>
      </c>
      <c r="P317" s="48">
        <v>21.856999999999999</v>
      </c>
      <c r="Q317" s="48">
        <f t="shared" ref="Q317" si="1570">P317/P316-1</f>
        <v>-4.5996903178795456E-3</v>
      </c>
      <c r="R317" s="48">
        <v>11.8414</v>
      </c>
      <c r="S317" s="48">
        <f t="shared" ref="S317:U317" si="1571">R317/R316-1</f>
        <v>0</v>
      </c>
      <c r="T317" s="48">
        <v>41.168700000000001</v>
      </c>
      <c r="U317" s="48">
        <f t="shared" si="1571"/>
        <v>-3.0439962803673337E-3</v>
      </c>
      <c r="V317" s="48"/>
      <c r="W317" s="48"/>
      <c r="X317" s="48">
        <v>6.5162000000000004</v>
      </c>
      <c r="Y317" s="48">
        <f t="shared" ref="Y317:AY317" si="1572">X317/X316-1</f>
        <v>3.3579189467840553E-2</v>
      </c>
      <c r="Z317" s="48">
        <v>7.2005999999999997</v>
      </c>
      <c r="AA317" s="48">
        <f t="shared" si="1572"/>
        <v>0</v>
      </c>
      <c r="AB317" s="48">
        <v>30.8277</v>
      </c>
      <c r="AC317" s="48">
        <f t="shared" si="1572"/>
        <v>2.9410520767927384E-3</v>
      </c>
      <c r="AD317" s="48">
        <v>51.814500000000002</v>
      </c>
      <c r="AE317" s="48">
        <f t="shared" si="1572"/>
        <v>8.3329603415696063E-3</v>
      </c>
      <c r="AF317" s="48">
        <v>10.811</v>
      </c>
      <c r="AG317" s="48">
        <f t="shared" si="1572"/>
        <v>-1.1628970031632324E-2</v>
      </c>
      <c r="AH317" s="48">
        <v>5.1959</v>
      </c>
      <c r="AI317" s="48">
        <f t="shared" si="1572"/>
        <v>1.2139663943269152E-3</v>
      </c>
      <c r="AJ317" s="48">
        <v>9.9895999999999994</v>
      </c>
      <c r="AK317" s="48">
        <f t="shared" si="1572"/>
        <v>-1.8095678071891275E-2</v>
      </c>
      <c r="AL317" s="48">
        <v>8.5</v>
      </c>
      <c r="AM317" s="48">
        <f t="shared" si="1572"/>
        <v>-3.6281179138322073E-2</v>
      </c>
      <c r="AN317" s="48"/>
      <c r="AO317" s="48" t="e">
        <f t="shared" si="1572"/>
        <v>#DIV/0!</v>
      </c>
      <c r="AP317" s="48">
        <v>21.889800000000001</v>
      </c>
      <c r="AQ317" s="48">
        <f t="shared" si="1572"/>
        <v>0</v>
      </c>
      <c r="AR317" s="48">
        <v>24.1905</v>
      </c>
      <c r="AS317" s="48">
        <f t="shared" si="1572"/>
        <v>9.1063815586387431E-3</v>
      </c>
      <c r="AT317" s="48"/>
      <c r="AU317" s="48" t="e">
        <f t="shared" si="1572"/>
        <v>#DIV/0!</v>
      </c>
      <c r="AV317" s="48">
        <v>35.330599999999997</v>
      </c>
      <c r="AW317" s="48">
        <f t="shared" si="1572"/>
        <v>5.882017993394717E-3</v>
      </c>
      <c r="AX317" s="48">
        <v>86.595100000000002</v>
      </c>
      <c r="AY317" s="48">
        <f t="shared" si="1572"/>
        <v>-7.0393197939899732E-4</v>
      </c>
    </row>
    <row r="318" spans="1:51" outlineLevel="1" x14ac:dyDescent="0.2">
      <c r="A318" s="136">
        <v>42676</v>
      </c>
      <c r="B318" s="48">
        <v>15.246600000000001</v>
      </c>
      <c r="C318" s="48">
        <f t="shared" si="1282"/>
        <v>-8.8218276850665633E-3</v>
      </c>
      <c r="D318" s="48">
        <v>21.908000000000001</v>
      </c>
      <c r="E318" s="48">
        <f t="shared" si="1282"/>
        <v>7.6952444033542289E-3</v>
      </c>
      <c r="F318" s="48">
        <v>60.377400000000002</v>
      </c>
      <c r="G318" s="48">
        <f t="shared" ref="G318:K318" si="1573">F318/F317-1</f>
        <v>-2.2900837480276603E-2</v>
      </c>
      <c r="H318">
        <v>12.4543</v>
      </c>
      <c r="I318" s="48">
        <f t="shared" si="1277"/>
        <v>0</v>
      </c>
      <c r="J318" s="48">
        <v>14.105600000000001</v>
      </c>
      <c r="K318" s="48">
        <f t="shared" si="1573"/>
        <v>-5.0454052816877648E-2</v>
      </c>
      <c r="L318" s="48">
        <v>20.7498</v>
      </c>
      <c r="M318" s="48">
        <f t="shared" ref="M318:O318" si="1574">L318/L317-1</f>
        <v>1.0499556836886859E-2</v>
      </c>
      <c r="N318" s="48">
        <v>6.0652999999999997</v>
      </c>
      <c r="O318" s="48">
        <f t="shared" si="1574"/>
        <v>-6.6330374398114733E-3</v>
      </c>
      <c r="P318" s="48">
        <v>21.503699999999998</v>
      </c>
      <c r="Q318" s="48">
        <f t="shared" ref="Q318" si="1575">P318/P317-1</f>
        <v>-1.6164157935672829E-2</v>
      </c>
      <c r="R318" s="48">
        <v>11.8414</v>
      </c>
      <c r="S318" s="48">
        <f t="shared" ref="S318:U318" si="1576">R318/R317-1</f>
        <v>0</v>
      </c>
      <c r="T318" s="48">
        <v>41.168700000000001</v>
      </c>
      <c r="U318" s="48">
        <f t="shared" si="1576"/>
        <v>0</v>
      </c>
      <c r="V318" s="48"/>
      <c r="W318" s="48"/>
      <c r="X318" s="48">
        <v>6.4691000000000001</v>
      </c>
      <c r="Y318" s="48">
        <f t="shared" ref="Y318:AY318" si="1577">X318/X317-1</f>
        <v>-7.2281390994751726E-3</v>
      </c>
      <c r="Z318" s="48">
        <v>7.0715000000000003</v>
      </c>
      <c r="AA318" s="48">
        <f t="shared" si="1577"/>
        <v>-1.7929061467099827E-2</v>
      </c>
      <c r="AB318" s="48">
        <v>30.737300000000001</v>
      </c>
      <c r="AC318" s="48">
        <f t="shared" si="1577"/>
        <v>-2.9324276543497563E-3</v>
      </c>
      <c r="AD318" s="48">
        <v>50.3157</v>
      </c>
      <c r="AE318" s="48">
        <f t="shared" si="1577"/>
        <v>-2.8926265813623675E-2</v>
      </c>
      <c r="AF318" s="48">
        <v>11.2561</v>
      </c>
      <c r="AG318" s="48">
        <f t="shared" si="1577"/>
        <v>4.1171029506983592E-2</v>
      </c>
      <c r="AH318" s="48">
        <v>5.1452</v>
      </c>
      <c r="AI318" s="48">
        <f t="shared" si="1577"/>
        <v>-9.7576935660809161E-3</v>
      </c>
      <c r="AJ318" s="48">
        <v>9.8844999999999992</v>
      </c>
      <c r="AK318" s="48">
        <f t="shared" si="1577"/>
        <v>-1.0520941779450621E-2</v>
      </c>
      <c r="AL318" s="48">
        <v>8.25</v>
      </c>
      <c r="AM318" s="48">
        <f t="shared" si="1577"/>
        <v>-2.9411764705882359E-2</v>
      </c>
      <c r="AN318" s="48"/>
      <c r="AO318" s="48" t="e">
        <f t="shared" si="1577"/>
        <v>#DIV/0!</v>
      </c>
      <c r="AP318" s="48">
        <v>20.381499999999999</v>
      </c>
      <c r="AQ318" s="48">
        <f t="shared" si="1577"/>
        <v>-6.8904238503778137E-2</v>
      </c>
      <c r="AR318" s="48">
        <v>23.797499999999999</v>
      </c>
      <c r="AS318" s="48">
        <f t="shared" si="1577"/>
        <v>-1.6246047001922226E-2</v>
      </c>
      <c r="AT318" s="48"/>
      <c r="AU318" s="48" t="e">
        <f t="shared" si="1577"/>
        <v>#DIV/0!</v>
      </c>
      <c r="AV318" s="48">
        <v>34.9587</v>
      </c>
      <c r="AW318" s="48">
        <f t="shared" si="1577"/>
        <v>-1.0526285995709039E-2</v>
      </c>
      <c r="AX318" s="48">
        <v>86.106899999999996</v>
      </c>
      <c r="AY318" s="48">
        <f t="shared" si="1577"/>
        <v>-5.6377323890151043E-3</v>
      </c>
    </row>
    <row r="319" spans="1:51" outlineLevel="1" x14ac:dyDescent="0.2">
      <c r="A319" s="136">
        <v>42677</v>
      </c>
      <c r="B319" s="48">
        <v>15.3415</v>
      </c>
      <c r="C319" s="48">
        <f t="shared" si="1282"/>
        <v>6.2243385410516439E-3</v>
      </c>
      <c r="D319" s="48">
        <v>22.075199999999999</v>
      </c>
      <c r="E319" s="48">
        <f t="shared" si="1282"/>
        <v>7.6319152820887304E-3</v>
      </c>
      <c r="F319" s="48">
        <v>58.962299999999999</v>
      </c>
      <c r="G319" s="48">
        <f t="shared" ref="G319:K319" si="1578">F319/F318-1</f>
        <v>-2.343757763666543E-2</v>
      </c>
      <c r="H319">
        <v>12.1409</v>
      </c>
      <c r="I319" s="48">
        <f t="shared" si="1277"/>
        <v>-2.5163999582473506E-2</v>
      </c>
      <c r="J319" s="48">
        <v>14.0715</v>
      </c>
      <c r="K319" s="48">
        <f t="shared" si="1578"/>
        <v>-2.4174795825772089E-3</v>
      </c>
      <c r="L319" s="48">
        <v>20.588100000000001</v>
      </c>
      <c r="M319" s="48">
        <f t="shared" ref="M319:O319" si="1579">L319/L318-1</f>
        <v>-7.7928461961078721E-3</v>
      </c>
      <c r="N319" s="48">
        <v>6.0491000000000001</v>
      </c>
      <c r="O319" s="48">
        <f t="shared" si="1579"/>
        <v>-2.6709313636588128E-3</v>
      </c>
      <c r="P319" s="48">
        <v>21.200800000000001</v>
      </c>
      <c r="Q319" s="48">
        <f t="shared" ref="Q319" si="1580">P319/P318-1</f>
        <v>-1.4085947999646464E-2</v>
      </c>
      <c r="R319" s="48">
        <v>11.8414</v>
      </c>
      <c r="S319" s="48">
        <f t="shared" ref="S319:U319" si="1581">R319/R318-1</f>
        <v>0</v>
      </c>
      <c r="T319" s="48">
        <v>41.042999999999999</v>
      </c>
      <c r="U319" s="48">
        <f t="shared" si="1581"/>
        <v>-3.0532904852473841E-3</v>
      </c>
      <c r="V319" s="48"/>
      <c r="W319" s="48"/>
      <c r="X319" s="48">
        <v>6.8689999999999998</v>
      </c>
      <c r="Y319" s="48">
        <f t="shared" ref="Y319:AY319" si="1582">X319/X318-1</f>
        <v>6.1816945170116266E-2</v>
      </c>
      <c r="Z319" s="48">
        <v>6.9745999999999997</v>
      </c>
      <c r="AA319" s="48">
        <f t="shared" si="1582"/>
        <v>-1.3702891889980973E-2</v>
      </c>
      <c r="AB319" s="48">
        <v>31.234500000000001</v>
      </c>
      <c r="AC319" s="48">
        <f t="shared" si="1582"/>
        <v>1.6175786422359728E-2</v>
      </c>
      <c r="AD319" s="48">
        <v>50.743899999999996</v>
      </c>
      <c r="AE319" s="48">
        <f t="shared" si="1582"/>
        <v>8.5102661793434731E-3</v>
      </c>
      <c r="AF319" s="48">
        <v>11.1289</v>
      </c>
      <c r="AG319" s="48">
        <f t="shared" si="1582"/>
        <v>-1.1300539263155107E-2</v>
      </c>
      <c r="AH319" s="48">
        <v>5.0754000000000001</v>
      </c>
      <c r="AI319" s="48">
        <f t="shared" si="1582"/>
        <v>-1.3566042136360035E-2</v>
      </c>
      <c r="AJ319" s="48">
        <v>9.3587000000000007</v>
      </c>
      <c r="AK319" s="48">
        <f t="shared" si="1582"/>
        <v>-5.319439526531422E-2</v>
      </c>
      <c r="AL319" s="48">
        <v>8.24</v>
      </c>
      <c r="AM319" s="48">
        <f t="shared" si="1582"/>
        <v>-1.2121212121212199E-3</v>
      </c>
      <c r="AN319" s="48"/>
      <c r="AO319" s="48" t="e">
        <f t="shared" si="1582"/>
        <v>#DIV/0!</v>
      </c>
      <c r="AP319" s="48">
        <v>18.9892</v>
      </c>
      <c r="AQ319" s="48">
        <f t="shared" si="1582"/>
        <v>-6.8311949562102847E-2</v>
      </c>
      <c r="AR319" s="48">
        <v>23.797499999999999</v>
      </c>
      <c r="AS319" s="48">
        <f t="shared" si="1582"/>
        <v>0</v>
      </c>
      <c r="AT319" s="48"/>
      <c r="AU319" s="48" t="e">
        <f t="shared" si="1582"/>
        <v>#DIV/0!</v>
      </c>
      <c r="AV319" s="48">
        <v>35.0413</v>
      </c>
      <c r="AW319" s="48">
        <f t="shared" si="1582"/>
        <v>2.3627880899461662E-3</v>
      </c>
      <c r="AX319" s="48">
        <v>86.289900000000003</v>
      </c>
      <c r="AY319" s="48">
        <f t="shared" si="1582"/>
        <v>2.1252652226477764E-3</v>
      </c>
    </row>
    <row r="320" spans="1:51" outlineLevel="1" x14ac:dyDescent="0.2">
      <c r="A320" s="136">
        <v>42678</v>
      </c>
      <c r="B320" s="48">
        <v>15.4368</v>
      </c>
      <c r="C320" s="48">
        <f t="shared" si="1282"/>
        <v>6.211908874621086E-3</v>
      </c>
      <c r="D320" s="48">
        <v>22.075199999999999</v>
      </c>
      <c r="E320" s="48">
        <f t="shared" si="1282"/>
        <v>0</v>
      </c>
      <c r="F320" s="48">
        <v>58.962299999999999</v>
      </c>
      <c r="G320" s="48">
        <f t="shared" ref="G320:K320" si="1583">F320/F319-1</f>
        <v>0</v>
      </c>
      <c r="H320">
        <v>12.1409</v>
      </c>
      <c r="I320" s="48">
        <f t="shared" si="1277"/>
        <v>0</v>
      </c>
      <c r="J320" s="48">
        <v>14.582599999999999</v>
      </c>
      <c r="K320" s="48">
        <f t="shared" si="1583"/>
        <v>3.6321643037344975E-2</v>
      </c>
      <c r="L320" s="48">
        <v>20.426400000000001</v>
      </c>
      <c r="M320" s="48">
        <f t="shared" ref="M320:O320" si="1584">L320/L319-1</f>
        <v>-7.8540516123392079E-3</v>
      </c>
      <c r="N320" s="48">
        <v>5.9923999999999999</v>
      </c>
      <c r="O320" s="48">
        <f t="shared" si="1584"/>
        <v>-9.3732952009389914E-3</v>
      </c>
      <c r="P320" s="48">
        <v>21.276499999999999</v>
      </c>
      <c r="Q320" s="48">
        <f t="shared" ref="Q320" si="1585">P320/P319-1</f>
        <v>3.5706199766045721E-3</v>
      </c>
      <c r="R320" s="48">
        <v>11.785600000000001</v>
      </c>
      <c r="S320" s="48">
        <f t="shared" ref="S320:U320" si="1586">R320/R319-1</f>
        <v>-4.7122806424915176E-3</v>
      </c>
      <c r="T320" s="48">
        <v>40.917299999999997</v>
      </c>
      <c r="U320" s="48">
        <f t="shared" si="1586"/>
        <v>-3.0626416197646611E-3</v>
      </c>
      <c r="V320" s="48"/>
      <c r="W320" s="48"/>
      <c r="X320" s="48">
        <v>6.8689999999999998</v>
      </c>
      <c r="Y320" s="48">
        <f t="shared" ref="Y320:AY320" si="1587">X320/X319-1</f>
        <v>0</v>
      </c>
      <c r="Z320" s="48">
        <v>6.91</v>
      </c>
      <c r="AA320" s="48">
        <f t="shared" si="1587"/>
        <v>-9.262179909958923E-3</v>
      </c>
      <c r="AB320" s="48">
        <v>31.189299999999999</v>
      </c>
      <c r="AC320" s="48">
        <f t="shared" si="1587"/>
        <v>-1.4471177704141747E-3</v>
      </c>
      <c r="AD320" s="48">
        <v>50.015999999999998</v>
      </c>
      <c r="AE320" s="48">
        <f t="shared" si="1587"/>
        <v>-1.4344581319133853E-2</v>
      </c>
      <c r="AF320" s="48">
        <v>11.065300000000001</v>
      </c>
      <c r="AG320" s="48">
        <f t="shared" si="1587"/>
        <v>-5.714850524310533E-3</v>
      </c>
      <c r="AH320" s="48">
        <v>5.0118999999999998</v>
      </c>
      <c r="AI320" s="48">
        <f t="shared" si="1587"/>
        <v>-1.2511329156322692E-2</v>
      </c>
      <c r="AJ320" s="48">
        <v>9.2536000000000005</v>
      </c>
      <c r="AK320" s="48">
        <f t="shared" si="1587"/>
        <v>-1.1230192227552949E-2</v>
      </c>
      <c r="AL320" s="48">
        <v>8.3800000000000008</v>
      </c>
      <c r="AM320" s="48">
        <f t="shared" si="1587"/>
        <v>1.6990291262136026E-2</v>
      </c>
      <c r="AN320" s="48"/>
      <c r="AO320" s="48" t="e">
        <f t="shared" si="1587"/>
        <v>#DIV/0!</v>
      </c>
      <c r="AP320" s="48">
        <v>18.331700000000001</v>
      </c>
      <c r="AQ320" s="48">
        <f t="shared" si="1587"/>
        <v>-3.4624944705411442E-2</v>
      </c>
      <c r="AR320" s="48">
        <v>23.491900000000001</v>
      </c>
      <c r="AS320" s="48">
        <f t="shared" si="1587"/>
        <v>-1.2841685050950624E-2</v>
      </c>
      <c r="AT320" s="48"/>
      <c r="AU320" s="48" t="e">
        <f t="shared" si="1587"/>
        <v>#DIV/0!</v>
      </c>
      <c r="AV320" s="48">
        <v>35.0413</v>
      </c>
      <c r="AW320" s="48">
        <f t="shared" si="1587"/>
        <v>0</v>
      </c>
      <c r="AX320" s="48">
        <v>85.984800000000007</v>
      </c>
      <c r="AY320" s="48">
        <f t="shared" si="1587"/>
        <v>-3.5357556330462003E-3</v>
      </c>
    </row>
    <row r="321" spans="1:51" outlineLevel="1" x14ac:dyDescent="0.2">
      <c r="A321" s="136">
        <v>42681</v>
      </c>
      <c r="B321" s="48">
        <v>15.0556</v>
      </c>
      <c r="C321" s="48">
        <f t="shared" si="1282"/>
        <v>-2.4694237147595333E-2</v>
      </c>
      <c r="D321" s="48">
        <v>21.908000000000001</v>
      </c>
      <c r="E321" s="48">
        <f t="shared" si="1282"/>
        <v>-7.5741103138362575E-3</v>
      </c>
      <c r="F321" s="48">
        <v>61.226399999999998</v>
      </c>
      <c r="G321" s="48">
        <f t="shared" ref="G321:K321" si="1588">F321/F320-1</f>
        <v>3.8399112653339396E-2</v>
      </c>
      <c r="H321">
        <v>12.5326</v>
      </c>
      <c r="I321" s="48">
        <f t="shared" si="1277"/>
        <v>3.2262847070645417E-2</v>
      </c>
      <c r="J321" s="48">
        <v>14.3781</v>
      </c>
      <c r="K321" s="48">
        <f t="shared" si="1588"/>
        <v>-1.402356232770563E-2</v>
      </c>
      <c r="L321" s="48">
        <v>20.534199999999998</v>
      </c>
      <c r="M321" s="48">
        <f t="shared" ref="M321:O321" si="1589">L321/L320-1</f>
        <v>5.2774840402614043E-3</v>
      </c>
      <c r="N321" s="48">
        <v>5.8304</v>
      </c>
      <c r="O321" s="48">
        <f t="shared" si="1589"/>
        <v>-2.7034243374941536E-2</v>
      </c>
      <c r="P321" s="48">
        <v>21.604700000000001</v>
      </c>
      <c r="Q321" s="48">
        <f t="shared" ref="Q321" si="1590">P321/P320-1</f>
        <v>1.5425469414612536E-2</v>
      </c>
      <c r="R321" s="48">
        <v>11.6738</v>
      </c>
      <c r="S321" s="48">
        <f t="shared" ref="S321:U321" si="1591">R321/R320-1</f>
        <v>-9.4861525929949009E-3</v>
      </c>
      <c r="T321" s="48">
        <v>40.854399999999998</v>
      </c>
      <c r="U321" s="48">
        <f t="shared" si="1591"/>
        <v>-1.5372470813078687E-3</v>
      </c>
      <c r="V321" s="48"/>
      <c r="W321" s="48"/>
      <c r="X321" s="48">
        <v>7.1984000000000004</v>
      </c>
      <c r="Y321" s="48">
        <f t="shared" ref="Y321:AY321" si="1592">X321/X320-1</f>
        <v>4.7954578541272497E-2</v>
      </c>
      <c r="Z321" s="48">
        <v>6.9745999999999997</v>
      </c>
      <c r="AA321" s="48">
        <f t="shared" si="1592"/>
        <v>9.3487698986973733E-3</v>
      </c>
      <c r="AB321" s="48">
        <v>30.9633</v>
      </c>
      <c r="AC321" s="48">
        <f t="shared" si="1592"/>
        <v>-7.2460747756442068E-3</v>
      </c>
      <c r="AD321" s="48">
        <v>50.957999999999998</v>
      </c>
      <c r="AE321" s="48">
        <f t="shared" si="1592"/>
        <v>1.8833973128598913E-2</v>
      </c>
      <c r="AF321" s="48">
        <v>10.811</v>
      </c>
      <c r="AG321" s="48">
        <f t="shared" si="1592"/>
        <v>-2.2981753770797031E-2</v>
      </c>
      <c r="AH321" s="48">
        <v>5.05</v>
      </c>
      <c r="AI321" s="48">
        <f t="shared" si="1592"/>
        <v>7.6019074602446945E-3</v>
      </c>
      <c r="AJ321" s="48">
        <v>9.5690000000000008</v>
      </c>
      <c r="AK321" s="48">
        <f t="shared" si="1592"/>
        <v>3.4084032160456523E-2</v>
      </c>
      <c r="AL321" s="48">
        <v>8.42</v>
      </c>
      <c r="AM321" s="48">
        <f t="shared" si="1592"/>
        <v>4.7732696897373472E-3</v>
      </c>
      <c r="AN321" s="48"/>
      <c r="AO321" s="48" t="e">
        <f t="shared" si="1592"/>
        <v>#DIV/0!</v>
      </c>
      <c r="AP321" s="48">
        <v>17.055499999999999</v>
      </c>
      <c r="AQ321" s="48">
        <f t="shared" si="1592"/>
        <v>-6.9617111342647031E-2</v>
      </c>
      <c r="AR321" s="48">
        <v>23.360900000000001</v>
      </c>
      <c r="AS321" s="48">
        <f t="shared" si="1592"/>
        <v>-5.5763901600126564E-3</v>
      </c>
      <c r="AT321" s="48"/>
      <c r="AU321" s="48" t="e">
        <f t="shared" si="1592"/>
        <v>#DIV/0!</v>
      </c>
      <c r="AV321" s="48">
        <v>35.330599999999997</v>
      </c>
      <c r="AW321" s="48">
        <f t="shared" si="1592"/>
        <v>8.2559722384727419E-3</v>
      </c>
      <c r="AX321" s="48">
        <v>85.557599999999994</v>
      </c>
      <c r="AY321" s="48">
        <f t="shared" si="1592"/>
        <v>-4.9683199821365376E-3</v>
      </c>
    </row>
    <row r="322" spans="1:51" outlineLevel="1" x14ac:dyDescent="0.2">
      <c r="A322" s="136">
        <v>42682</v>
      </c>
      <c r="B322" s="48">
        <v>15.007999999999999</v>
      </c>
      <c r="C322" s="48">
        <f t="shared" si="1282"/>
        <v>-3.1616142830575011E-3</v>
      </c>
      <c r="D322" s="48">
        <v>22.075199999999999</v>
      </c>
      <c r="E322" s="48">
        <f t="shared" si="1282"/>
        <v>7.6319152820887304E-3</v>
      </c>
      <c r="F322" s="48">
        <v>61.792499999999997</v>
      </c>
      <c r="G322" s="48">
        <f t="shared" ref="G322:K322" si="1593">F322/F321-1</f>
        <v>9.2460115244403784E-3</v>
      </c>
      <c r="H322">
        <v>12.4543</v>
      </c>
      <c r="I322" s="48">
        <f t="shared" si="1277"/>
        <v>-6.2477059827968917E-3</v>
      </c>
      <c r="J322" s="48">
        <v>14.8551</v>
      </c>
      <c r="K322" s="48">
        <f t="shared" si="1593"/>
        <v>3.3175454336803911E-2</v>
      </c>
      <c r="L322" s="48">
        <v>20.534199999999998</v>
      </c>
      <c r="M322" s="48">
        <f t="shared" ref="M322:O322" si="1594">L322/L321-1</f>
        <v>0</v>
      </c>
      <c r="N322" s="48">
        <v>5.9843000000000002</v>
      </c>
      <c r="O322" s="48">
        <f t="shared" si="1594"/>
        <v>2.6396130625686132E-2</v>
      </c>
      <c r="P322" s="48">
        <v>21.629899999999999</v>
      </c>
      <c r="Q322" s="48">
        <f t="shared" ref="Q322" si="1595">P322/P321-1</f>
        <v>1.1664128638675386E-3</v>
      </c>
      <c r="R322" s="48">
        <v>11.5901</v>
      </c>
      <c r="S322" s="48">
        <f t="shared" ref="S322:U322" si="1596">R322/R321-1</f>
        <v>-7.1699018314516083E-3</v>
      </c>
      <c r="T322" s="48">
        <v>40.854399999999998</v>
      </c>
      <c r="U322" s="48">
        <f t="shared" si="1596"/>
        <v>0</v>
      </c>
      <c r="V322" s="48"/>
      <c r="W322" s="48"/>
      <c r="X322" s="48">
        <v>6.9866999999999999</v>
      </c>
      <c r="Y322" s="48">
        <f t="shared" ref="Y322:AY322" si="1597">X322/X321-1</f>
        <v>-2.9409313180706831E-2</v>
      </c>
      <c r="Z322" s="48">
        <v>6.9745999999999997</v>
      </c>
      <c r="AA322" s="48">
        <f t="shared" si="1597"/>
        <v>0</v>
      </c>
      <c r="AB322" s="48">
        <v>30.918099999999999</v>
      </c>
      <c r="AC322" s="48">
        <f t="shared" si="1597"/>
        <v>-1.4597927223519713E-3</v>
      </c>
      <c r="AD322" s="48">
        <v>52.242699999999999</v>
      </c>
      <c r="AE322" s="48">
        <f t="shared" si="1597"/>
        <v>2.5210958043879295E-2</v>
      </c>
      <c r="AF322" s="48">
        <v>11.065300000000001</v>
      </c>
      <c r="AG322" s="48">
        <f t="shared" si="1597"/>
        <v>2.3522338359078798E-2</v>
      </c>
      <c r="AH322" s="48">
        <v>5.0944000000000003</v>
      </c>
      <c r="AI322" s="48">
        <f t="shared" si="1597"/>
        <v>8.7920792079207999E-3</v>
      </c>
      <c r="AJ322" s="48">
        <v>9.6478999999999999</v>
      </c>
      <c r="AK322" s="48">
        <f t="shared" si="1597"/>
        <v>8.2453756923397403E-3</v>
      </c>
      <c r="AL322" s="48">
        <v>8.43</v>
      </c>
      <c r="AM322" s="48">
        <f t="shared" si="1597"/>
        <v>1.1876484560569001E-3</v>
      </c>
      <c r="AN322" s="48"/>
      <c r="AO322" s="48" t="e">
        <f t="shared" si="1597"/>
        <v>#DIV/0!</v>
      </c>
      <c r="AP322" s="48">
        <v>18.215699999999998</v>
      </c>
      <c r="AQ322" s="48">
        <f t="shared" si="1597"/>
        <v>6.8024977280056298E-2</v>
      </c>
      <c r="AR322" s="48">
        <v>23.229900000000001</v>
      </c>
      <c r="AS322" s="48">
        <f t="shared" si="1597"/>
        <v>-5.607660663758729E-3</v>
      </c>
      <c r="AT322" s="48"/>
      <c r="AU322" s="48" t="e">
        <f t="shared" si="1597"/>
        <v>#DIV/0!</v>
      </c>
      <c r="AV322" s="48">
        <v>35.371899999999997</v>
      </c>
      <c r="AW322" s="48">
        <f t="shared" si="1597"/>
        <v>1.1689583533820436E-3</v>
      </c>
      <c r="AX322" s="48">
        <v>85.679699999999997</v>
      </c>
      <c r="AY322" s="48">
        <f t="shared" si="1597"/>
        <v>1.4271087548038963E-3</v>
      </c>
    </row>
    <row r="323" spans="1:51" outlineLevel="1" x14ac:dyDescent="0.2">
      <c r="A323" s="136">
        <v>42683</v>
      </c>
      <c r="B323" s="48">
        <v>15.0556</v>
      </c>
      <c r="C323" s="48">
        <f t="shared" si="1282"/>
        <v>3.1716417910447881E-3</v>
      </c>
      <c r="D323" s="48">
        <v>22.075199999999999</v>
      </c>
      <c r="E323" s="48">
        <f t="shared" si="1282"/>
        <v>0</v>
      </c>
      <c r="F323" s="48">
        <v>61.132100000000001</v>
      </c>
      <c r="G323" s="48">
        <f t="shared" ref="G323:K323" si="1598">F323/F322-1</f>
        <v>-1.0687381154670827E-2</v>
      </c>
      <c r="H323">
        <v>12.3368</v>
      </c>
      <c r="I323" s="48">
        <f t="shared" ref="I323:I386" si="1599">H323/H322-1</f>
        <v>-9.4344925045968253E-3</v>
      </c>
      <c r="J323" s="48">
        <v>14.650700000000001</v>
      </c>
      <c r="K323" s="48">
        <f t="shared" si="1598"/>
        <v>-1.3759584250526702E-2</v>
      </c>
      <c r="L323" s="48">
        <v>20.4803</v>
      </c>
      <c r="M323" s="48">
        <f t="shared" ref="M323:O323" si="1600">L323/L322-1</f>
        <v>-2.6248892092216591E-3</v>
      </c>
      <c r="N323" s="48">
        <v>5.8952</v>
      </c>
      <c r="O323" s="48">
        <f t="shared" si="1600"/>
        <v>-1.4888959443878136E-2</v>
      </c>
      <c r="P323" s="48">
        <v>21.3018</v>
      </c>
      <c r="Q323" s="48">
        <f t="shared" ref="Q323" si="1601">P323/P322-1</f>
        <v>-1.5168817239099575E-2</v>
      </c>
      <c r="R323" s="48">
        <v>11.4504</v>
      </c>
      <c r="S323" s="48">
        <f t="shared" ref="S323:U323" si="1602">R323/R322-1</f>
        <v>-1.2053390393525487E-2</v>
      </c>
      <c r="T323" s="48">
        <v>40.854399999999998</v>
      </c>
      <c r="U323" s="48">
        <f t="shared" si="1602"/>
        <v>0</v>
      </c>
      <c r="V323" s="48"/>
      <c r="W323" s="48"/>
      <c r="X323" s="48">
        <v>6.8220000000000001</v>
      </c>
      <c r="Y323" s="48">
        <f t="shared" ref="Y323:AY323" si="1603">X323/X322-1</f>
        <v>-2.3573360814118205E-2</v>
      </c>
      <c r="Z323" s="48">
        <v>6.9423000000000004</v>
      </c>
      <c r="AA323" s="48">
        <f t="shared" si="1603"/>
        <v>-4.631089954979406E-3</v>
      </c>
      <c r="AB323" s="48">
        <v>32.997399999999999</v>
      </c>
      <c r="AC323" s="48">
        <f t="shared" si="1603"/>
        <v>6.7251868646520885E-2</v>
      </c>
      <c r="AD323" s="48">
        <v>51.471899999999998</v>
      </c>
      <c r="AE323" s="48">
        <f t="shared" si="1603"/>
        <v>-1.4754214464413273E-2</v>
      </c>
      <c r="AF323" s="48">
        <v>10.3658</v>
      </c>
      <c r="AG323" s="48">
        <f t="shared" si="1603"/>
        <v>-6.3215638075786451E-2</v>
      </c>
      <c r="AH323" s="48">
        <v>5.05</v>
      </c>
      <c r="AI323" s="48">
        <f t="shared" si="1603"/>
        <v>-8.7154522613066554E-3</v>
      </c>
      <c r="AJ323" s="48">
        <v>9.6478999999999999</v>
      </c>
      <c r="AK323" s="48">
        <f t="shared" si="1603"/>
        <v>0</v>
      </c>
      <c r="AL323" s="48">
        <v>8.25</v>
      </c>
      <c r="AM323" s="48">
        <f t="shared" si="1603"/>
        <v>-2.1352313167259718E-2</v>
      </c>
      <c r="AN323" s="48"/>
      <c r="AO323" s="48" t="e">
        <f t="shared" si="1603"/>
        <v>#DIV/0!</v>
      </c>
      <c r="AP323" s="48">
        <v>18.447700000000001</v>
      </c>
      <c r="AQ323" s="48">
        <f t="shared" si="1603"/>
        <v>1.2736265968368077E-2</v>
      </c>
      <c r="AR323" s="48">
        <v>22.8369</v>
      </c>
      <c r="AS323" s="48">
        <f t="shared" si="1603"/>
        <v>-1.6917851561995545E-2</v>
      </c>
      <c r="AT323" s="48"/>
      <c r="AU323" s="48" t="e">
        <f t="shared" si="1603"/>
        <v>#DIV/0!</v>
      </c>
      <c r="AV323" s="48">
        <v>35.124000000000002</v>
      </c>
      <c r="AW323" s="48">
        <f t="shared" si="1603"/>
        <v>-7.0083880142145505E-3</v>
      </c>
      <c r="AX323" s="48">
        <v>85.435599999999994</v>
      </c>
      <c r="AY323" s="48">
        <f t="shared" si="1603"/>
        <v>-2.8489828979326726E-3</v>
      </c>
    </row>
    <row r="324" spans="1:51" outlineLevel="1" x14ac:dyDescent="0.2">
      <c r="A324" s="136">
        <v>42684</v>
      </c>
      <c r="B324" s="48">
        <v>15.0556</v>
      </c>
      <c r="C324" s="48">
        <f t="shared" ref="C324:E387" si="1604">B324/B323-1</f>
        <v>0</v>
      </c>
      <c r="D324" s="48">
        <v>22.158799999999999</v>
      </c>
      <c r="E324" s="48">
        <f t="shared" si="1604"/>
        <v>3.7870551569181288E-3</v>
      </c>
      <c r="F324" s="48">
        <v>60.8491</v>
      </c>
      <c r="G324" s="48">
        <f t="shared" ref="G324:K324" si="1605">F324/F323-1</f>
        <v>-4.6293191302114733E-3</v>
      </c>
      <c r="H324">
        <v>12.3759</v>
      </c>
      <c r="I324" s="48">
        <f t="shared" si="1599"/>
        <v>3.1693794176772538E-3</v>
      </c>
      <c r="J324" s="48">
        <v>15.6729</v>
      </c>
      <c r="K324" s="48">
        <f t="shared" si="1605"/>
        <v>6.9771410239783727E-2</v>
      </c>
      <c r="L324" s="48">
        <v>20.641999999999999</v>
      </c>
      <c r="M324" s="48">
        <f t="shared" ref="M324:O324" si="1606">L324/L323-1</f>
        <v>7.8953921573414743E-3</v>
      </c>
      <c r="N324" s="48">
        <v>6.0328999999999997</v>
      </c>
      <c r="O324" s="48">
        <f t="shared" si="1606"/>
        <v>2.3357986158230482E-2</v>
      </c>
      <c r="P324" s="48">
        <v>21.554200000000002</v>
      </c>
      <c r="Q324" s="48">
        <f t="shared" ref="Q324" si="1607">P324/P323-1</f>
        <v>1.1848763954219965E-2</v>
      </c>
      <c r="R324" s="48">
        <v>11.171099999999999</v>
      </c>
      <c r="S324" s="48">
        <f t="shared" ref="S324:U324" si="1608">R324/R323-1</f>
        <v>-2.4392160972542487E-2</v>
      </c>
      <c r="T324" s="48">
        <v>40.854399999999998</v>
      </c>
      <c r="U324" s="48">
        <f t="shared" si="1608"/>
        <v>0</v>
      </c>
      <c r="V324" s="48"/>
      <c r="W324" s="48"/>
      <c r="X324" s="48">
        <v>6.8455000000000004</v>
      </c>
      <c r="Y324" s="48">
        <f t="shared" ref="Y324:AY324" si="1609">X324/X323-1</f>
        <v>3.4447376136030883E-3</v>
      </c>
      <c r="Z324" s="48">
        <v>7.0392000000000001</v>
      </c>
      <c r="AA324" s="48">
        <f t="shared" si="1609"/>
        <v>1.3957910202670565E-2</v>
      </c>
      <c r="AB324" s="48">
        <v>32.545400000000001</v>
      </c>
      <c r="AC324" s="48">
        <f t="shared" si="1609"/>
        <v>-1.3698048937188956E-2</v>
      </c>
      <c r="AD324" s="48">
        <v>53.0991</v>
      </c>
      <c r="AE324" s="48">
        <f t="shared" si="1609"/>
        <v>3.1613365739364685E-2</v>
      </c>
      <c r="AF324" s="48">
        <v>10.811</v>
      </c>
      <c r="AG324" s="48">
        <f t="shared" si="1609"/>
        <v>4.2948928206216541E-2</v>
      </c>
      <c r="AH324" s="48">
        <v>5.0816999999999997</v>
      </c>
      <c r="AI324" s="48">
        <f t="shared" si="1609"/>
        <v>6.2772277227722828E-3</v>
      </c>
      <c r="AJ324" s="48">
        <v>9.5952999999999999</v>
      </c>
      <c r="AK324" s="48">
        <f t="shared" si="1609"/>
        <v>-5.4519636397557525E-3</v>
      </c>
      <c r="AL324" s="48">
        <v>8.4</v>
      </c>
      <c r="AM324" s="48">
        <f t="shared" si="1609"/>
        <v>1.8181818181818299E-2</v>
      </c>
      <c r="AN324" s="48"/>
      <c r="AO324" s="48" t="e">
        <f t="shared" si="1609"/>
        <v>#DIV/0!</v>
      </c>
      <c r="AP324" s="48">
        <v>18.4864</v>
      </c>
      <c r="AQ324" s="48">
        <f t="shared" si="1609"/>
        <v>2.0978224927767908E-3</v>
      </c>
      <c r="AR324" s="48">
        <v>22.924199999999999</v>
      </c>
      <c r="AS324" s="48">
        <f t="shared" si="1609"/>
        <v>3.8227605322964653E-3</v>
      </c>
      <c r="AT324" s="48"/>
      <c r="AU324" s="48" t="e">
        <f t="shared" si="1609"/>
        <v>#DIV/0!</v>
      </c>
      <c r="AV324" s="48">
        <v>35.371899999999997</v>
      </c>
      <c r="AW324" s="48">
        <f t="shared" si="1609"/>
        <v>7.0578521808448702E-3</v>
      </c>
      <c r="AX324" s="48">
        <v>86.0458</v>
      </c>
      <c r="AY324" s="48">
        <f t="shared" si="1609"/>
        <v>7.1422217436292179E-3</v>
      </c>
    </row>
    <row r="325" spans="1:51" outlineLevel="1" x14ac:dyDescent="0.2">
      <c r="A325" s="136">
        <v>42685</v>
      </c>
      <c r="B325" s="48">
        <v>14.9603</v>
      </c>
      <c r="C325" s="48">
        <f t="shared" si="1604"/>
        <v>-6.3298706129281124E-3</v>
      </c>
      <c r="D325" s="48">
        <v>22.117000000000001</v>
      </c>
      <c r="E325" s="48">
        <f t="shared" si="1604"/>
        <v>-1.8863837391915883E-3</v>
      </c>
      <c r="F325" s="48">
        <v>60.377400000000002</v>
      </c>
      <c r="G325" s="48">
        <f t="shared" ref="G325:K325" si="1610">F325/F324-1</f>
        <v>-7.7519634637159829E-3</v>
      </c>
      <c r="H325">
        <v>12.4543</v>
      </c>
      <c r="I325" s="48">
        <f t="shared" si="1599"/>
        <v>6.3348928158759588E-3</v>
      </c>
      <c r="J325" s="48">
        <v>15.945399999999999</v>
      </c>
      <c r="K325" s="48">
        <f t="shared" si="1610"/>
        <v>1.7386699334519973E-2</v>
      </c>
      <c r="L325" s="48">
        <v>20.4803</v>
      </c>
      <c r="M325" s="48">
        <f t="shared" ref="M325:O325" si="1611">L325/L324-1</f>
        <v>-7.8335432613119149E-3</v>
      </c>
      <c r="N325" s="48">
        <v>6.0328999999999997</v>
      </c>
      <c r="O325" s="48">
        <f t="shared" si="1611"/>
        <v>0</v>
      </c>
      <c r="P325" s="48">
        <v>21.7056</v>
      </c>
      <c r="Q325" s="48">
        <f t="shared" ref="Q325" si="1612">P325/P324-1</f>
        <v>7.0241530652959128E-3</v>
      </c>
      <c r="R325" s="48">
        <v>11.4504</v>
      </c>
      <c r="S325" s="48">
        <f t="shared" ref="S325:U325" si="1613">R325/R324-1</f>
        <v>2.5002014125735217E-2</v>
      </c>
      <c r="T325" s="48">
        <v>40.540100000000002</v>
      </c>
      <c r="U325" s="48">
        <f t="shared" si="1613"/>
        <v>-7.6931738074722533E-3</v>
      </c>
      <c r="V325" s="48"/>
      <c r="W325" s="48"/>
      <c r="X325" s="48">
        <v>6.8455000000000004</v>
      </c>
      <c r="Y325" s="48">
        <f t="shared" ref="Y325:AY325" si="1614">X325/X324-1</f>
        <v>0</v>
      </c>
      <c r="Z325" s="48">
        <v>6.9423000000000004</v>
      </c>
      <c r="AA325" s="48">
        <f t="shared" si="1614"/>
        <v>-1.3765768837367798E-2</v>
      </c>
      <c r="AB325" s="48">
        <v>31.8674</v>
      </c>
      <c r="AC325" s="48">
        <f t="shared" si="1614"/>
        <v>-2.0832437149336025E-2</v>
      </c>
      <c r="AD325" s="48">
        <v>53.0991</v>
      </c>
      <c r="AE325" s="48">
        <f t="shared" si="1614"/>
        <v>0</v>
      </c>
      <c r="AF325" s="48">
        <v>10.747400000000001</v>
      </c>
      <c r="AG325" s="48">
        <f t="shared" si="1614"/>
        <v>-5.8828970493015609E-3</v>
      </c>
      <c r="AH325" s="48">
        <v>5.0246000000000004</v>
      </c>
      <c r="AI325" s="48">
        <f t="shared" si="1614"/>
        <v>-1.123639726863046E-2</v>
      </c>
      <c r="AJ325" s="48">
        <v>10.2525</v>
      </c>
      <c r="AK325" s="48">
        <f t="shared" si="1614"/>
        <v>6.8491865809302332E-2</v>
      </c>
      <c r="AL325" s="48">
        <v>8.24</v>
      </c>
      <c r="AM325" s="48">
        <f t="shared" si="1614"/>
        <v>-1.9047619047619091E-2</v>
      </c>
      <c r="AN325" s="48"/>
      <c r="AO325" s="48" t="e">
        <f t="shared" si="1614"/>
        <v>#DIV/0!</v>
      </c>
      <c r="AP325" s="48">
        <v>17.2102</v>
      </c>
      <c r="AQ325" s="48">
        <f t="shared" si="1614"/>
        <v>-6.9034533494893524E-2</v>
      </c>
      <c r="AR325" s="48">
        <v>22.269200000000001</v>
      </c>
      <c r="AS325" s="48">
        <f t="shared" si="1614"/>
        <v>-2.8572425646260169E-2</v>
      </c>
      <c r="AT325" s="48"/>
      <c r="AU325" s="48" t="e">
        <f t="shared" si="1614"/>
        <v>#DIV/0!</v>
      </c>
      <c r="AV325" s="48">
        <v>36.363599999999998</v>
      </c>
      <c r="AW325" s="48">
        <f t="shared" si="1614"/>
        <v>2.8036379159728453E-2</v>
      </c>
      <c r="AX325" s="48">
        <v>85.740700000000004</v>
      </c>
      <c r="AY325" s="48">
        <f t="shared" si="1614"/>
        <v>-3.5457860813659092E-3</v>
      </c>
    </row>
    <row r="326" spans="1:51" outlineLevel="1" x14ac:dyDescent="0.2">
      <c r="A326" s="136">
        <v>42688</v>
      </c>
      <c r="B326" s="48">
        <v>14.626799999999999</v>
      </c>
      <c r="C326" s="48">
        <f t="shared" si="1604"/>
        <v>-2.2292333709885592E-2</v>
      </c>
      <c r="D326" s="48">
        <v>22.0334</v>
      </c>
      <c r="E326" s="48">
        <f t="shared" si="1604"/>
        <v>-3.7798978161595054E-3</v>
      </c>
      <c r="F326" s="48">
        <v>58.868000000000002</v>
      </c>
      <c r="G326" s="48">
        <f t="shared" ref="G326:K326" si="1615">F326/F325-1</f>
        <v>-2.4999420312898479E-2</v>
      </c>
      <c r="H326">
        <v>12.4543</v>
      </c>
      <c r="I326" s="48">
        <f t="shared" si="1599"/>
        <v>0</v>
      </c>
      <c r="J326" s="48">
        <v>15.8773</v>
      </c>
      <c r="K326" s="48">
        <f t="shared" si="1615"/>
        <v>-4.2708241875399899E-3</v>
      </c>
      <c r="L326" s="48">
        <v>20.372499999999999</v>
      </c>
      <c r="M326" s="48">
        <f t="shared" ref="M326:O326" si="1616">L326/L325-1</f>
        <v>-5.2635947715610198E-3</v>
      </c>
      <c r="N326" s="48">
        <v>6.0328999999999997</v>
      </c>
      <c r="O326" s="48">
        <f t="shared" si="1616"/>
        <v>0</v>
      </c>
      <c r="P326" s="48">
        <v>21.5794</v>
      </c>
      <c r="Q326" s="48">
        <f t="shared" ref="Q326" si="1617">P326/P325-1</f>
        <v>-5.8141677723720919E-3</v>
      </c>
      <c r="R326" s="48">
        <v>11.4504</v>
      </c>
      <c r="S326" s="48">
        <f t="shared" ref="S326:U326" si="1618">R326/R325-1</f>
        <v>0</v>
      </c>
      <c r="T326" s="48">
        <v>38.968800000000002</v>
      </c>
      <c r="U326" s="48">
        <f t="shared" si="1618"/>
        <v>-3.8759154516145755E-2</v>
      </c>
      <c r="V326" s="48"/>
      <c r="W326" s="48"/>
      <c r="X326" s="48">
        <v>6.7748999999999997</v>
      </c>
      <c r="Y326" s="48">
        <f t="shared" ref="Y326:AY326" si="1619">X326/X325-1</f>
        <v>-1.0313344532904889E-2</v>
      </c>
      <c r="Z326" s="48">
        <v>7.0392000000000001</v>
      </c>
      <c r="AA326" s="48">
        <f t="shared" si="1619"/>
        <v>1.3957910202670565E-2</v>
      </c>
      <c r="AB326" s="48">
        <v>31.008500000000002</v>
      </c>
      <c r="AC326" s="48">
        <f t="shared" si="1619"/>
        <v>-2.6952308628880872E-2</v>
      </c>
      <c r="AD326" s="48">
        <v>53.0991</v>
      </c>
      <c r="AE326" s="48">
        <f t="shared" si="1619"/>
        <v>0</v>
      </c>
      <c r="AF326" s="48">
        <v>10.493</v>
      </c>
      <c r="AG326" s="48">
        <f t="shared" si="1619"/>
        <v>-2.3670841319761049E-2</v>
      </c>
      <c r="AH326" s="48">
        <v>4.8977000000000004</v>
      </c>
      <c r="AI326" s="48">
        <f t="shared" si="1619"/>
        <v>-2.5255741750587091E-2</v>
      </c>
      <c r="AJ326" s="48">
        <v>10.8309</v>
      </c>
      <c r="AK326" s="48">
        <f t="shared" si="1619"/>
        <v>5.641550841258236E-2</v>
      </c>
      <c r="AL326" s="48">
        <v>8.01</v>
      </c>
      <c r="AM326" s="48">
        <f t="shared" si="1619"/>
        <v>-2.7912621359223344E-2</v>
      </c>
      <c r="AN326" s="48"/>
      <c r="AO326" s="48" t="e">
        <f t="shared" si="1619"/>
        <v>#DIV/0!</v>
      </c>
      <c r="AP326" s="48">
        <v>16.9008</v>
      </c>
      <c r="AQ326" s="48">
        <f t="shared" si="1619"/>
        <v>-1.7977710892377763E-2</v>
      </c>
      <c r="AR326" s="48">
        <v>22.3566</v>
      </c>
      <c r="AS326" s="48">
        <f t="shared" si="1619"/>
        <v>3.9247031774827246E-3</v>
      </c>
      <c r="AT326" s="48"/>
      <c r="AU326" s="48" t="e">
        <f t="shared" si="1619"/>
        <v>#DIV/0!</v>
      </c>
      <c r="AV326" s="48">
        <v>35.454500000000003</v>
      </c>
      <c r="AW326" s="48">
        <f t="shared" si="1619"/>
        <v>-2.5000275000274907E-2</v>
      </c>
      <c r="AX326" s="48">
        <v>84.337100000000007</v>
      </c>
      <c r="AY326" s="48">
        <f t="shared" si="1619"/>
        <v>-1.6370288556076584E-2</v>
      </c>
    </row>
    <row r="327" spans="1:51" outlineLevel="1" x14ac:dyDescent="0.2">
      <c r="A327" s="136">
        <v>42689</v>
      </c>
      <c r="B327" s="48">
        <v>14.626799999999999</v>
      </c>
      <c r="C327" s="48">
        <f t="shared" si="1604"/>
        <v>0</v>
      </c>
      <c r="D327" s="48">
        <v>21.824400000000001</v>
      </c>
      <c r="E327" s="48">
        <f t="shared" si="1604"/>
        <v>-9.4855991358573366E-3</v>
      </c>
      <c r="F327" s="48">
        <v>59.056600000000003</v>
      </c>
      <c r="G327" s="48">
        <f t="shared" ref="G327:K327" si="1620">F327/F326-1</f>
        <v>3.2037779438744973E-3</v>
      </c>
      <c r="H327">
        <v>12.4543</v>
      </c>
      <c r="I327" s="48">
        <f t="shared" si="1599"/>
        <v>0</v>
      </c>
      <c r="J327" s="48">
        <v>15.4003</v>
      </c>
      <c r="K327" s="48">
        <f t="shared" si="1620"/>
        <v>-3.0042891423604834E-2</v>
      </c>
      <c r="L327" s="48">
        <v>20.4803</v>
      </c>
      <c r="M327" s="48">
        <f t="shared" ref="M327:O327" si="1621">L327/L326-1</f>
        <v>5.2914468032887463E-3</v>
      </c>
      <c r="N327" s="48">
        <v>6.0734000000000004</v>
      </c>
      <c r="O327" s="48">
        <f t="shared" si="1621"/>
        <v>6.7131893450911306E-3</v>
      </c>
      <c r="P327" s="48">
        <v>21.8066</v>
      </c>
      <c r="Q327" s="48">
        <f t="shared" ref="Q327" si="1622">P327/P326-1</f>
        <v>1.0528559644846558E-2</v>
      </c>
      <c r="R327" s="48">
        <v>11.4504</v>
      </c>
      <c r="S327" s="48">
        <f t="shared" ref="S327:U327" si="1623">R327/R326-1</f>
        <v>0</v>
      </c>
      <c r="T327" s="48">
        <v>39.597299999999997</v>
      </c>
      <c r="U327" s="48">
        <f t="shared" si="1623"/>
        <v>1.6128287245180672E-2</v>
      </c>
      <c r="V327" s="48"/>
      <c r="W327" s="48"/>
      <c r="X327" s="48">
        <v>6.8455000000000004</v>
      </c>
      <c r="Y327" s="48">
        <f t="shared" ref="Y327:AY327" si="1624">X327/X326-1</f>
        <v>1.042081801945427E-2</v>
      </c>
      <c r="Z327" s="48">
        <v>7.1037999999999997</v>
      </c>
      <c r="AA327" s="48">
        <f t="shared" si="1624"/>
        <v>9.1771792249117912E-3</v>
      </c>
      <c r="AB327" s="48">
        <v>31.008500000000002</v>
      </c>
      <c r="AC327" s="48">
        <f t="shared" si="1624"/>
        <v>0</v>
      </c>
      <c r="AD327" s="48">
        <v>52.884999999999998</v>
      </c>
      <c r="AE327" s="48">
        <f t="shared" si="1624"/>
        <v>-4.0320834063101163E-3</v>
      </c>
      <c r="AF327" s="48">
        <v>10.747400000000001</v>
      </c>
      <c r="AG327" s="48">
        <f t="shared" si="1624"/>
        <v>2.4244734584961458E-2</v>
      </c>
      <c r="AH327" s="48">
        <v>4.7390999999999996</v>
      </c>
      <c r="AI327" s="48">
        <f t="shared" si="1624"/>
        <v>-3.2382546909774157E-2</v>
      </c>
      <c r="AJ327" s="48">
        <v>10.2525</v>
      </c>
      <c r="AK327" s="48">
        <f t="shared" si="1624"/>
        <v>-5.3402764313215001E-2</v>
      </c>
      <c r="AL327" s="48">
        <v>8.1</v>
      </c>
      <c r="AM327" s="48">
        <f t="shared" si="1624"/>
        <v>1.1235955056179803E-2</v>
      </c>
      <c r="AN327" s="48"/>
      <c r="AO327" s="48" t="e">
        <f t="shared" si="1624"/>
        <v>#DIV/0!</v>
      </c>
      <c r="AP327" s="48">
        <v>17.248799999999999</v>
      </c>
      <c r="AQ327" s="48">
        <f t="shared" si="1624"/>
        <v>2.0590741266685475E-2</v>
      </c>
      <c r="AR327" s="48">
        <v>22.4876</v>
      </c>
      <c r="AS327" s="48">
        <f t="shared" si="1624"/>
        <v>5.8595671971588548E-3</v>
      </c>
      <c r="AT327" s="48"/>
      <c r="AU327" s="48" t="e">
        <f t="shared" si="1624"/>
        <v>#DIV/0!</v>
      </c>
      <c r="AV327" s="48">
        <v>35.330599999999997</v>
      </c>
      <c r="AW327" s="48">
        <f t="shared" si="1624"/>
        <v>-3.4946198648974081E-3</v>
      </c>
      <c r="AX327" s="48">
        <v>83.787899999999993</v>
      </c>
      <c r="AY327" s="48">
        <f t="shared" si="1624"/>
        <v>-6.5119621139452244E-3</v>
      </c>
    </row>
    <row r="328" spans="1:51" outlineLevel="1" x14ac:dyDescent="0.2">
      <c r="A328" s="136">
        <v>42690</v>
      </c>
      <c r="B328" s="48">
        <v>14.722099999999999</v>
      </c>
      <c r="C328" s="48">
        <f t="shared" si="1604"/>
        <v>6.5154374162497142E-3</v>
      </c>
      <c r="D328" s="48">
        <v>21.6571</v>
      </c>
      <c r="E328" s="48">
        <f t="shared" si="1604"/>
        <v>-7.6657319330657447E-3</v>
      </c>
      <c r="F328" s="48">
        <v>59.2453</v>
      </c>
      <c r="G328" s="48">
        <f t="shared" ref="G328:K328" si="1625">F328/F327-1</f>
        <v>3.1952398207819588E-3</v>
      </c>
      <c r="H328">
        <v>12.3759</v>
      </c>
      <c r="I328" s="48">
        <f t="shared" si="1599"/>
        <v>-6.2950145732799667E-3</v>
      </c>
      <c r="J328" s="48">
        <v>15.025499999999999</v>
      </c>
      <c r="K328" s="48">
        <f t="shared" si="1625"/>
        <v>-2.433718823659281E-2</v>
      </c>
      <c r="L328" s="48">
        <v>20.4803</v>
      </c>
      <c r="M328" s="48">
        <f t="shared" ref="M328:O328" si="1626">L328/L327-1</f>
        <v>0</v>
      </c>
      <c r="N328" s="48">
        <v>6.4945000000000004</v>
      </c>
      <c r="O328" s="48">
        <f t="shared" si="1626"/>
        <v>6.9335133533111604E-2</v>
      </c>
      <c r="P328" s="48">
        <v>21.730899999999998</v>
      </c>
      <c r="Q328" s="48">
        <f t="shared" ref="Q328" si="1627">P328/P327-1</f>
        <v>-3.471426082011897E-3</v>
      </c>
      <c r="R328" s="48">
        <v>11.4504</v>
      </c>
      <c r="S328" s="48">
        <f t="shared" ref="S328:U328" si="1628">R328/R327-1</f>
        <v>0</v>
      </c>
      <c r="T328" s="48">
        <v>39.660200000000003</v>
      </c>
      <c r="U328" s="48">
        <f t="shared" si="1628"/>
        <v>1.5884921446664979E-3</v>
      </c>
      <c r="V328" s="48"/>
      <c r="W328" s="48"/>
      <c r="X328" s="48">
        <v>6.8455000000000004</v>
      </c>
      <c r="Y328" s="48">
        <f t="shared" ref="Y328:AY328" si="1629">X328/X327-1</f>
        <v>0</v>
      </c>
      <c r="Z328" s="48">
        <v>7.1683000000000003</v>
      </c>
      <c r="AA328" s="48">
        <f t="shared" si="1629"/>
        <v>9.0796475125989318E-3</v>
      </c>
      <c r="AB328" s="48">
        <v>31.189299999999999</v>
      </c>
      <c r="AC328" s="48">
        <f t="shared" si="1629"/>
        <v>5.8306593353434355E-3</v>
      </c>
      <c r="AD328" s="48">
        <v>52.114199999999997</v>
      </c>
      <c r="AE328" s="48">
        <f t="shared" si="1629"/>
        <v>-1.4575021272572597E-2</v>
      </c>
      <c r="AF328" s="48">
        <v>11.446899999999999</v>
      </c>
      <c r="AG328" s="48">
        <f t="shared" si="1629"/>
        <v>6.5085509053352419E-2</v>
      </c>
      <c r="AH328" s="48">
        <v>4.7645</v>
      </c>
      <c r="AI328" s="48">
        <f t="shared" si="1629"/>
        <v>5.3596674474056805E-3</v>
      </c>
      <c r="AJ328" s="48">
        <v>10.2525</v>
      </c>
      <c r="AK328" s="48">
        <f t="shared" si="1629"/>
        <v>0</v>
      </c>
      <c r="AL328" s="48">
        <v>8.1</v>
      </c>
      <c r="AM328" s="48">
        <f t="shared" si="1629"/>
        <v>0</v>
      </c>
      <c r="AN328" s="48"/>
      <c r="AO328" s="48" t="e">
        <f t="shared" si="1629"/>
        <v>#DIV/0!</v>
      </c>
      <c r="AP328" s="48">
        <v>17.480899999999998</v>
      </c>
      <c r="AQ328" s="48">
        <f t="shared" si="1629"/>
        <v>1.3456008533927033E-2</v>
      </c>
      <c r="AR328" s="48">
        <v>22.050899999999999</v>
      </c>
      <c r="AS328" s="48">
        <f t="shared" si="1629"/>
        <v>-1.9419591241395362E-2</v>
      </c>
      <c r="AT328" s="48"/>
      <c r="AU328" s="48" t="e">
        <f t="shared" si="1629"/>
        <v>#DIV/0!</v>
      </c>
      <c r="AV328" s="48">
        <v>35.289299999999997</v>
      </c>
      <c r="AW328" s="48">
        <f t="shared" si="1629"/>
        <v>-1.1689583533820436E-3</v>
      </c>
      <c r="AX328" s="48">
        <v>84.825299999999999</v>
      </c>
      <c r="AY328" s="48">
        <f t="shared" si="1629"/>
        <v>1.2381262688287986E-2</v>
      </c>
    </row>
    <row r="329" spans="1:51" outlineLevel="1" x14ac:dyDescent="0.2">
      <c r="A329" s="136">
        <v>42691</v>
      </c>
      <c r="B329" s="48">
        <v>14.5792</v>
      </c>
      <c r="C329" s="48">
        <f t="shared" si="1604"/>
        <v>-9.7064956765677834E-3</v>
      </c>
      <c r="D329" s="48">
        <v>21.698899999999998</v>
      </c>
      <c r="E329" s="48">
        <f t="shared" si="1604"/>
        <v>1.930082975098113E-3</v>
      </c>
      <c r="F329" s="48">
        <v>57.735900000000001</v>
      </c>
      <c r="G329" s="48">
        <f t="shared" ref="G329:K329" si="1630">F329/F328-1</f>
        <v>-2.547712645560074E-2</v>
      </c>
      <c r="H329">
        <v>12.3759</v>
      </c>
      <c r="I329" s="48">
        <f t="shared" si="1599"/>
        <v>0</v>
      </c>
      <c r="J329" s="48">
        <v>14.7189</v>
      </c>
      <c r="K329" s="48">
        <f t="shared" si="1630"/>
        <v>-2.0405310971348678E-2</v>
      </c>
      <c r="L329" s="48">
        <v>20.4803</v>
      </c>
      <c r="M329" s="48">
        <f t="shared" ref="M329:O329" si="1631">L329/L328-1</f>
        <v>0</v>
      </c>
      <c r="N329" s="48">
        <v>6.6563999999999997</v>
      </c>
      <c r="O329" s="48">
        <f t="shared" si="1631"/>
        <v>2.4928785895757866E-2</v>
      </c>
      <c r="P329" s="48">
        <v>21.503699999999998</v>
      </c>
      <c r="Q329" s="48">
        <f t="shared" ref="Q329" si="1632">P329/P328-1</f>
        <v>-1.0455158322941083E-2</v>
      </c>
      <c r="R329" s="48">
        <v>11.4504</v>
      </c>
      <c r="S329" s="48">
        <f t="shared" ref="S329:U329" si="1633">R329/R328-1</f>
        <v>0</v>
      </c>
      <c r="T329" s="48">
        <v>39.785899999999998</v>
      </c>
      <c r="U329" s="48">
        <f t="shared" si="1633"/>
        <v>3.1694242590807331E-3</v>
      </c>
      <c r="V329" s="48"/>
      <c r="W329" s="48"/>
      <c r="X329" s="48">
        <v>6.9673999999999996</v>
      </c>
      <c r="Y329" s="48">
        <f t="shared" ref="Y329:AY329" si="1634">X329/X328-1</f>
        <v>1.7807318676502648E-2</v>
      </c>
      <c r="Z329" s="48">
        <v>7.1037999999999997</v>
      </c>
      <c r="AA329" s="48">
        <f t="shared" si="1634"/>
        <v>-8.9979493045772019E-3</v>
      </c>
      <c r="AB329" s="48">
        <v>31.3249</v>
      </c>
      <c r="AC329" s="48">
        <f t="shared" si="1634"/>
        <v>4.3476448653865241E-3</v>
      </c>
      <c r="AD329" s="48">
        <v>51.814500000000002</v>
      </c>
      <c r="AE329" s="48">
        <f t="shared" si="1634"/>
        <v>-5.7508318270259595E-3</v>
      </c>
      <c r="AF329" s="48">
        <v>11.9557</v>
      </c>
      <c r="AG329" s="48">
        <f t="shared" si="1634"/>
        <v>4.4448715372721104E-2</v>
      </c>
      <c r="AH329" s="48">
        <v>4.7201000000000004</v>
      </c>
      <c r="AI329" s="48">
        <f t="shared" si="1634"/>
        <v>-9.3189211879525224E-3</v>
      </c>
      <c r="AJ329" s="48">
        <v>9.7792999999999992</v>
      </c>
      <c r="AK329" s="48">
        <f t="shared" si="1634"/>
        <v>-4.6154596439892726E-2</v>
      </c>
      <c r="AL329" s="48">
        <v>7.91</v>
      </c>
      <c r="AM329" s="48">
        <f t="shared" si="1634"/>
        <v>-2.3456790123456694E-2</v>
      </c>
      <c r="AN329" s="48"/>
      <c r="AO329" s="48" t="e">
        <f t="shared" si="1634"/>
        <v>#DIV/0!</v>
      </c>
      <c r="AP329" s="48">
        <v>17.248799999999999</v>
      </c>
      <c r="AQ329" s="48">
        <f t="shared" si="1634"/>
        <v>-1.3277348420275836E-2</v>
      </c>
      <c r="AR329" s="48">
        <v>22.007200000000001</v>
      </c>
      <c r="AS329" s="48">
        <f t="shared" si="1634"/>
        <v>-1.9817785215114903E-3</v>
      </c>
      <c r="AT329" s="48"/>
      <c r="AU329" s="48" t="e">
        <f t="shared" si="1634"/>
        <v>#DIV/0!</v>
      </c>
      <c r="AV329" s="48">
        <v>35.289299999999997</v>
      </c>
      <c r="AW329" s="48">
        <f t="shared" si="1634"/>
        <v>0</v>
      </c>
      <c r="AX329" s="48">
        <v>84.825299999999999</v>
      </c>
      <c r="AY329" s="48">
        <f t="shared" si="1634"/>
        <v>0</v>
      </c>
    </row>
    <row r="330" spans="1:51" outlineLevel="1" x14ac:dyDescent="0.2">
      <c r="A330" s="136">
        <v>42692</v>
      </c>
      <c r="B330" s="48">
        <v>14.5792</v>
      </c>
      <c r="C330" s="48">
        <f t="shared" si="1604"/>
        <v>0</v>
      </c>
      <c r="D330" s="48">
        <v>21.6571</v>
      </c>
      <c r="E330" s="48">
        <f t="shared" si="1604"/>
        <v>-1.9263649309411157E-3</v>
      </c>
      <c r="F330" s="48">
        <v>58.018900000000002</v>
      </c>
      <c r="G330" s="48">
        <f t="shared" ref="G330:K330" si="1635">F330/F329-1</f>
        <v>4.9016296619608379E-3</v>
      </c>
      <c r="H330">
        <v>12.3759</v>
      </c>
      <c r="I330" s="48">
        <f t="shared" si="1599"/>
        <v>0</v>
      </c>
      <c r="J330" s="48">
        <v>14.582599999999999</v>
      </c>
      <c r="K330" s="48">
        <f t="shared" si="1635"/>
        <v>-9.2602028684208859E-3</v>
      </c>
      <c r="L330" s="48">
        <v>20.4803</v>
      </c>
      <c r="M330" s="48">
        <f t="shared" ref="M330:O330" si="1636">L330/L329-1</f>
        <v>0</v>
      </c>
      <c r="N330" s="48">
        <v>6.6563999999999997</v>
      </c>
      <c r="O330" s="48">
        <f t="shared" si="1636"/>
        <v>0</v>
      </c>
      <c r="P330" s="48">
        <v>21.7561</v>
      </c>
      <c r="Q330" s="48">
        <f t="shared" ref="Q330" si="1637">P330/P329-1</f>
        <v>1.1737514939289539E-2</v>
      </c>
      <c r="R330" s="48">
        <v>11.394600000000001</v>
      </c>
      <c r="S330" s="48">
        <f t="shared" ref="S330:U330" si="1638">R330/R329-1</f>
        <v>-4.8731922028923957E-3</v>
      </c>
      <c r="T330" s="48">
        <v>39.848799999999997</v>
      </c>
      <c r="U330" s="48">
        <f t="shared" si="1638"/>
        <v>1.5809620996383167E-3</v>
      </c>
      <c r="V330" s="48"/>
      <c r="W330" s="48"/>
      <c r="X330" s="48">
        <v>6.8456000000000001</v>
      </c>
      <c r="Y330" s="48">
        <f t="shared" ref="Y330:AY330" si="1639">X330/X329-1</f>
        <v>-1.7481413439733529E-2</v>
      </c>
      <c r="Z330" s="48">
        <v>7.0068999999999999</v>
      </c>
      <c r="AA330" s="48">
        <f t="shared" si="1639"/>
        <v>-1.3640586728229875E-2</v>
      </c>
      <c r="AB330" s="48">
        <v>31.189299999999999</v>
      </c>
      <c r="AC330" s="48">
        <f t="shared" si="1639"/>
        <v>-4.3288246730237567E-3</v>
      </c>
      <c r="AD330" s="48">
        <v>51.215000000000003</v>
      </c>
      <c r="AE330" s="48">
        <f t="shared" si="1639"/>
        <v>-1.1570120333111333E-2</v>
      </c>
      <c r="AF330" s="48">
        <v>11.446899999999999</v>
      </c>
      <c r="AG330" s="48">
        <f t="shared" si="1639"/>
        <v>-4.2557106652057253E-2</v>
      </c>
      <c r="AH330" s="48">
        <v>4.7582000000000004</v>
      </c>
      <c r="AI330" s="48">
        <f t="shared" si="1639"/>
        <v>8.071862884260872E-3</v>
      </c>
      <c r="AJ330" s="48">
        <v>10.199999999999999</v>
      </c>
      <c r="AK330" s="48">
        <f t="shared" si="1639"/>
        <v>4.3019439019152728E-2</v>
      </c>
      <c r="AL330" s="48">
        <v>7.88</v>
      </c>
      <c r="AM330" s="48">
        <f t="shared" si="1639"/>
        <v>-3.7926675094817064E-3</v>
      </c>
      <c r="AN330" s="48"/>
      <c r="AO330" s="48" t="e">
        <f t="shared" si="1639"/>
        <v>#DIV/0!</v>
      </c>
      <c r="AP330" s="48">
        <v>18.022300000000001</v>
      </c>
      <c r="AQ330" s="48">
        <f t="shared" si="1639"/>
        <v>4.4843699271833515E-2</v>
      </c>
      <c r="AR330" s="48">
        <v>21.694500000000001</v>
      </c>
      <c r="AS330" s="48">
        <f t="shared" si="1639"/>
        <v>-1.4208986149987224E-2</v>
      </c>
      <c r="AT330" s="48"/>
      <c r="AU330" s="48" t="e">
        <f t="shared" si="1639"/>
        <v>#DIV/0!</v>
      </c>
      <c r="AV330" s="48">
        <v>35.206600000000002</v>
      </c>
      <c r="AW330" s="48">
        <f t="shared" si="1639"/>
        <v>-2.3434865525809867E-3</v>
      </c>
      <c r="AX330" s="48">
        <v>83.726900000000001</v>
      </c>
      <c r="AY330" s="48">
        <f t="shared" si="1639"/>
        <v>-1.294896687662761E-2</v>
      </c>
    </row>
    <row r="331" spans="1:51" outlineLevel="1" x14ac:dyDescent="0.2">
      <c r="A331" s="136">
        <v>42695</v>
      </c>
      <c r="B331" s="48">
        <v>14.7698</v>
      </c>
      <c r="C331" s="48">
        <f t="shared" si="1604"/>
        <v>1.3073419666373987E-2</v>
      </c>
      <c r="D331" s="48">
        <v>21.573499999999999</v>
      </c>
      <c r="E331" s="48">
        <f t="shared" si="1604"/>
        <v>-3.860165950196448E-3</v>
      </c>
      <c r="F331" s="48">
        <v>56.981200000000001</v>
      </c>
      <c r="G331" s="48">
        <f t="shared" ref="G331:K331" si="1640">F331/F330-1</f>
        <v>-1.7885551087662876E-2</v>
      </c>
      <c r="H331">
        <v>12.297599999999999</v>
      </c>
      <c r="I331" s="48">
        <f t="shared" si="1599"/>
        <v>-6.3268125954476506E-3</v>
      </c>
      <c r="J331" s="48">
        <v>15.468400000000001</v>
      </c>
      <c r="K331" s="48">
        <f t="shared" si="1640"/>
        <v>6.074362596519145E-2</v>
      </c>
      <c r="L331" s="48">
        <v>20.4803</v>
      </c>
      <c r="M331" s="48">
        <f t="shared" ref="M331:O331" si="1641">L331/L330-1</f>
        <v>0</v>
      </c>
      <c r="N331" s="48">
        <v>6.6321000000000003</v>
      </c>
      <c r="O331" s="48">
        <f t="shared" si="1641"/>
        <v>-3.650621957814959E-3</v>
      </c>
      <c r="P331" s="48">
        <v>21.7561</v>
      </c>
      <c r="Q331" s="48">
        <f t="shared" ref="Q331" si="1642">P331/P330-1</f>
        <v>0</v>
      </c>
      <c r="R331" s="48">
        <v>11.3108</v>
      </c>
      <c r="S331" s="48">
        <f t="shared" ref="S331:U331" si="1643">R331/R330-1</f>
        <v>-7.3543608375897795E-3</v>
      </c>
      <c r="T331" s="48">
        <v>39.848799999999997</v>
      </c>
      <c r="U331" s="48">
        <f t="shared" si="1643"/>
        <v>0</v>
      </c>
      <c r="V331" s="48"/>
      <c r="W331" s="48"/>
      <c r="X331" s="48">
        <v>6.87</v>
      </c>
      <c r="Y331" s="48">
        <f t="shared" ref="Y331:AY331" si="1644">X331/X330-1</f>
        <v>3.5643332943788852E-3</v>
      </c>
      <c r="Z331" s="48">
        <v>6.9745999999999997</v>
      </c>
      <c r="AA331" s="48">
        <f t="shared" si="1644"/>
        <v>-4.6097418259144485E-3</v>
      </c>
      <c r="AB331" s="48">
        <v>31.279699999999998</v>
      </c>
      <c r="AC331" s="48">
        <f t="shared" si="1644"/>
        <v>2.8984299102576827E-3</v>
      </c>
      <c r="AD331" s="48">
        <v>50.144399999999997</v>
      </c>
      <c r="AE331" s="48">
        <f t="shared" si="1644"/>
        <v>-2.0904032021868746E-2</v>
      </c>
      <c r="AF331" s="48">
        <v>11.446899999999999</v>
      </c>
      <c r="AG331" s="48">
        <f t="shared" si="1644"/>
        <v>0</v>
      </c>
      <c r="AH331" s="48">
        <v>4.8089000000000004</v>
      </c>
      <c r="AI331" s="48">
        <f t="shared" si="1644"/>
        <v>1.0655289815476365E-2</v>
      </c>
      <c r="AJ331" s="48">
        <v>10.199999999999999</v>
      </c>
      <c r="AK331" s="48">
        <f t="shared" si="1644"/>
        <v>0</v>
      </c>
      <c r="AL331" s="48">
        <v>8.3000000000000007</v>
      </c>
      <c r="AM331" s="48">
        <f t="shared" si="1644"/>
        <v>5.3299492385787017E-2</v>
      </c>
      <c r="AN331" s="48"/>
      <c r="AO331" s="48" t="e">
        <f t="shared" si="1644"/>
        <v>#DIV/0!</v>
      </c>
      <c r="AP331" s="48">
        <v>18.061</v>
      </c>
      <c r="AQ331" s="48">
        <f t="shared" si="1644"/>
        <v>2.1473396847238035E-3</v>
      </c>
      <c r="AR331" s="48">
        <v>21.3827</v>
      </c>
      <c r="AS331" s="48">
        <f t="shared" si="1644"/>
        <v>-1.4372306344926256E-2</v>
      </c>
      <c r="AT331" s="48"/>
      <c r="AU331" s="48" t="e">
        <f t="shared" si="1644"/>
        <v>#DIV/0!</v>
      </c>
      <c r="AV331" s="48">
        <v>35.206600000000002</v>
      </c>
      <c r="AW331" s="48">
        <f t="shared" si="1644"/>
        <v>0</v>
      </c>
      <c r="AX331" s="48">
        <v>84.520200000000003</v>
      </c>
      <c r="AY331" s="48">
        <f t="shared" si="1644"/>
        <v>9.4748521681802256E-3</v>
      </c>
    </row>
    <row r="332" spans="1:51" outlineLevel="1" x14ac:dyDescent="0.2">
      <c r="A332" s="136">
        <v>42696</v>
      </c>
      <c r="B332" s="48">
        <v>15.3415</v>
      </c>
      <c r="C332" s="48">
        <f t="shared" si="1604"/>
        <v>3.870736232041061E-2</v>
      </c>
      <c r="D332" s="48">
        <v>21.573499999999999</v>
      </c>
      <c r="E332" s="48">
        <f t="shared" si="1604"/>
        <v>0</v>
      </c>
      <c r="F332" s="48">
        <v>58.018900000000002</v>
      </c>
      <c r="G332" s="48">
        <f t="shared" ref="G332:K332" si="1645">F332/F331-1</f>
        <v>1.8211269681930098E-2</v>
      </c>
      <c r="H332">
        <v>12.1409</v>
      </c>
      <c r="I332" s="48">
        <f t="shared" si="1599"/>
        <v>-1.2742323705438374E-2</v>
      </c>
      <c r="J332" s="48">
        <v>16.0136</v>
      </c>
      <c r="K332" s="48">
        <f t="shared" si="1645"/>
        <v>3.5246050011636498E-2</v>
      </c>
      <c r="L332" s="48">
        <v>20.103000000000002</v>
      </c>
      <c r="M332" s="48">
        <f t="shared" ref="M332:O332" si="1646">L332/L331-1</f>
        <v>-1.8422581700463292E-2</v>
      </c>
      <c r="N332" s="48">
        <v>6.5915999999999997</v>
      </c>
      <c r="O332" s="48">
        <f t="shared" si="1646"/>
        <v>-6.1066630479035267E-3</v>
      </c>
      <c r="P332" s="48">
        <v>21.7561</v>
      </c>
      <c r="Q332" s="48">
        <f t="shared" ref="Q332" si="1647">P332/P331-1</f>
        <v>0</v>
      </c>
      <c r="R332" s="48">
        <v>11.3108</v>
      </c>
      <c r="S332" s="48">
        <f t="shared" ref="S332:U332" si="1648">R332/R331-1</f>
        <v>0</v>
      </c>
      <c r="T332" s="48">
        <v>40.162999999999997</v>
      </c>
      <c r="U332" s="48">
        <f t="shared" si="1648"/>
        <v>7.8848045612414097E-3</v>
      </c>
      <c r="V332" s="48"/>
      <c r="W332" s="48"/>
      <c r="X332" s="48">
        <v>6.7481</v>
      </c>
      <c r="Y332" s="48">
        <f t="shared" ref="Y332:AY332" si="1649">X332/X331-1</f>
        <v>-1.77438136826783E-2</v>
      </c>
      <c r="Z332" s="48">
        <v>7.0068999999999999</v>
      </c>
      <c r="AA332" s="48">
        <f t="shared" si="1649"/>
        <v>4.631089954979517E-3</v>
      </c>
      <c r="AB332" s="48">
        <v>31.4605</v>
      </c>
      <c r="AC332" s="48">
        <f t="shared" si="1649"/>
        <v>5.780106586700029E-3</v>
      </c>
      <c r="AD332" s="48">
        <v>50.1873</v>
      </c>
      <c r="AE332" s="48">
        <f t="shared" si="1649"/>
        <v>8.5552923157927729E-4</v>
      </c>
      <c r="AF332" s="48">
        <v>11.8285</v>
      </c>
      <c r="AG332" s="48">
        <f t="shared" si="1649"/>
        <v>3.3336536529540828E-2</v>
      </c>
      <c r="AH332" s="48">
        <v>4.8532999999999999</v>
      </c>
      <c r="AI332" s="48">
        <f t="shared" si="1649"/>
        <v>9.2328807003678737E-3</v>
      </c>
      <c r="AJ332" s="48">
        <v>10.1211</v>
      </c>
      <c r="AK332" s="48">
        <f t="shared" si="1649"/>
        <v>-7.7352941176469514E-3</v>
      </c>
      <c r="AL332" s="48">
        <v>8.27</v>
      </c>
      <c r="AM332" s="48">
        <f t="shared" si="1649"/>
        <v>-3.6144578313254128E-3</v>
      </c>
      <c r="AN332" s="48"/>
      <c r="AO332" s="48" t="e">
        <f t="shared" si="1649"/>
        <v>#DIV/0!</v>
      </c>
      <c r="AP332" s="48">
        <v>18.138300000000001</v>
      </c>
      <c r="AQ332" s="48">
        <f t="shared" si="1649"/>
        <v>4.2799402026465483E-3</v>
      </c>
      <c r="AR332" s="48">
        <v>21.1599</v>
      </c>
      <c r="AS332" s="48">
        <f t="shared" si="1649"/>
        <v>-1.0419638305733114E-2</v>
      </c>
      <c r="AT332" s="48"/>
      <c r="AU332" s="48" t="e">
        <f t="shared" si="1649"/>
        <v>#DIV/0!</v>
      </c>
      <c r="AV332" s="48">
        <v>35.206600000000002</v>
      </c>
      <c r="AW332" s="48">
        <f t="shared" si="1649"/>
        <v>0</v>
      </c>
      <c r="AX332" s="48">
        <v>85.862799999999993</v>
      </c>
      <c r="AY332" s="48">
        <f t="shared" si="1649"/>
        <v>1.5884960045054131E-2</v>
      </c>
    </row>
    <row r="333" spans="1:51" outlineLevel="1" x14ac:dyDescent="0.2">
      <c r="A333" s="136">
        <v>42697</v>
      </c>
      <c r="B333" s="48">
        <v>15.3415</v>
      </c>
      <c r="C333" s="48">
        <f t="shared" si="1604"/>
        <v>0</v>
      </c>
      <c r="D333" s="48">
        <v>21.1554</v>
      </c>
      <c r="E333" s="48">
        <f t="shared" si="1604"/>
        <v>-1.938025818712763E-2</v>
      </c>
      <c r="F333" s="48">
        <v>58.962299999999999</v>
      </c>
      <c r="G333" s="48">
        <f t="shared" ref="G333:K333" si="1650">F333/F332-1</f>
        <v>1.6260218652887293E-2</v>
      </c>
      <c r="H333">
        <v>12.1409</v>
      </c>
      <c r="I333" s="48">
        <f t="shared" si="1599"/>
        <v>0</v>
      </c>
      <c r="J333" s="48">
        <v>15.604699999999999</v>
      </c>
      <c r="K333" s="48">
        <f t="shared" si="1650"/>
        <v>-2.5534545636209272E-2</v>
      </c>
      <c r="L333" s="48">
        <v>20.210799999999999</v>
      </c>
      <c r="M333" s="48">
        <f t="shared" ref="M333:O333" si="1651">L333/L332-1</f>
        <v>5.3623837238221395E-3</v>
      </c>
      <c r="N333" s="48">
        <v>6.3567999999999998</v>
      </c>
      <c r="O333" s="48">
        <f t="shared" si="1651"/>
        <v>-3.5621093512955837E-2</v>
      </c>
      <c r="P333" s="48">
        <v>22.185199999999998</v>
      </c>
      <c r="Q333" s="48">
        <f t="shared" ref="Q333" si="1652">P333/P332-1</f>
        <v>1.9723204066905309E-2</v>
      </c>
      <c r="R333" s="48">
        <v>11.3108</v>
      </c>
      <c r="S333" s="48">
        <f t="shared" ref="S333:U333" si="1653">R333/R332-1</f>
        <v>0</v>
      </c>
      <c r="T333" s="48">
        <v>42.865699999999997</v>
      </c>
      <c r="U333" s="48">
        <f t="shared" si="1653"/>
        <v>6.7293279884470758E-2</v>
      </c>
      <c r="V333" s="48"/>
      <c r="W333" s="48"/>
      <c r="X333" s="48">
        <v>6.8212000000000002</v>
      </c>
      <c r="Y333" s="48">
        <f t="shared" ref="Y333:AY333" si="1654">X333/X332-1</f>
        <v>1.0832678828114561E-2</v>
      </c>
      <c r="Z333" s="48">
        <v>6.9423000000000004</v>
      </c>
      <c r="AA333" s="48">
        <f t="shared" si="1654"/>
        <v>-9.219483651828897E-3</v>
      </c>
      <c r="AB333" s="48">
        <v>31.6906</v>
      </c>
      <c r="AC333" s="48">
        <f t="shared" si="1654"/>
        <v>7.3139333449880883E-3</v>
      </c>
      <c r="AD333" s="48">
        <v>50.3157</v>
      </c>
      <c r="AE333" s="48">
        <f t="shared" si="1654"/>
        <v>2.5584161730158872E-3</v>
      </c>
      <c r="AF333" s="48">
        <v>11.5741</v>
      </c>
      <c r="AG333" s="48">
        <f t="shared" si="1654"/>
        <v>-2.1507376252272059E-2</v>
      </c>
      <c r="AH333" s="48">
        <v>4.9104000000000001</v>
      </c>
      <c r="AI333" s="48">
        <f t="shared" si="1654"/>
        <v>1.1765190694991157E-2</v>
      </c>
      <c r="AJ333" s="48">
        <v>10.5154</v>
      </c>
      <c r="AK333" s="48">
        <f t="shared" si="1654"/>
        <v>3.895821600418925E-2</v>
      </c>
      <c r="AL333" s="48">
        <v>8.27</v>
      </c>
      <c r="AM333" s="48">
        <f t="shared" si="1654"/>
        <v>0</v>
      </c>
      <c r="AN333" s="48"/>
      <c r="AO333" s="48" t="e">
        <f t="shared" si="1654"/>
        <v>#DIV/0!</v>
      </c>
      <c r="AP333" s="48">
        <v>17.171500000000002</v>
      </c>
      <c r="AQ333" s="48">
        <f t="shared" si="1654"/>
        <v>-5.3301577325328142E-2</v>
      </c>
      <c r="AR333" s="48">
        <v>21.7836</v>
      </c>
      <c r="AS333" s="48">
        <f t="shared" si="1654"/>
        <v>2.9475564629322326E-2</v>
      </c>
      <c r="AT333" s="48"/>
      <c r="AU333" s="48" t="e">
        <f t="shared" si="1654"/>
        <v>#DIV/0!</v>
      </c>
      <c r="AV333" s="48">
        <v>35.289299999999997</v>
      </c>
      <c r="AW333" s="48">
        <f t="shared" si="1654"/>
        <v>2.348991382297605E-3</v>
      </c>
      <c r="AX333" s="48">
        <v>84.825299999999999</v>
      </c>
      <c r="AY333" s="48">
        <f t="shared" si="1654"/>
        <v>-1.208323045602977E-2</v>
      </c>
    </row>
    <row r="334" spans="1:51" outlineLevel="1" x14ac:dyDescent="0.2">
      <c r="A334" s="136">
        <v>42698</v>
      </c>
      <c r="B334" s="48">
        <v>15.2462</v>
      </c>
      <c r="C334" s="48">
        <f t="shared" si="1604"/>
        <v>-6.211908874621086E-3</v>
      </c>
      <c r="D334" s="48">
        <v>21.1554</v>
      </c>
      <c r="E334" s="48">
        <f t="shared" si="1604"/>
        <v>0</v>
      </c>
      <c r="F334" s="48">
        <v>58.962299999999999</v>
      </c>
      <c r="G334" s="48">
        <f t="shared" ref="G334:K334" si="1655">F334/F333-1</f>
        <v>0</v>
      </c>
      <c r="H334">
        <v>12.1409</v>
      </c>
      <c r="I334" s="48">
        <f t="shared" si="1599"/>
        <v>0</v>
      </c>
      <c r="J334" s="48">
        <v>15.1959</v>
      </c>
      <c r="K334" s="48">
        <f t="shared" si="1655"/>
        <v>-2.6197235448294331E-2</v>
      </c>
      <c r="L334" s="48">
        <v>20.426400000000001</v>
      </c>
      <c r="M334" s="48">
        <f t="shared" ref="M334:O334" si="1656">L334/L333-1</f>
        <v>1.0667563876739283E-2</v>
      </c>
      <c r="N334" s="48">
        <v>6.1543000000000001</v>
      </c>
      <c r="O334" s="48">
        <f t="shared" si="1656"/>
        <v>-3.1855650641832267E-2</v>
      </c>
      <c r="P334" s="48">
        <v>22.3871</v>
      </c>
      <c r="Q334" s="48">
        <f t="shared" ref="Q334" si="1657">P334/P333-1</f>
        <v>9.1006617023963177E-3</v>
      </c>
      <c r="R334" s="48">
        <v>11.3108</v>
      </c>
      <c r="S334" s="48">
        <f t="shared" ref="S334:U334" si="1658">R334/R333-1</f>
        <v>0</v>
      </c>
      <c r="T334" s="48">
        <v>43.368499999999997</v>
      </c>
      <c r="U334" s="48">
        <f t="shared" si="1658"/>
        <v>1.1729657978290398E-2</v>
      </c>
      <c r="V334" s="48"/>
      <c r="W334" s="48"/>
      <c r="X334" s="48">
        <v>6.6750999999999996</v>
      </c>
      <c r="Y334" s="48">
        <f t="shared" ref="Y334:AY334" si="1659">X334/X333-1</f>
        <v>-2.1418518735706438E-2</v>
      </c>
      <c r="Z334" s="48">
        <v>6.9745999999999997</v>
      </c>
      <c r="AA334" s="48">
        <f t="shared" si="1659"/>
        <v>4.6526367342234476E-3</v>
      </c>
      <c r="AB334" s="48">
        <v>32.240900000000003</v>
      </c>
      <c r="AC334" s="48">
        <f t="shared" si="1659"/>
        <v>1.7364770625990067E-2</v>
      </c>
      <c r="AD334" s="48">
        <v>50.529800000000002</v>
      </c>
      <c r="AE334" s="48">
        <f t="shared" si="1659"/>
        <v>4.2551330896718476E-3</v>
      </c>
      <c r="AF334" s="48">
        <v>11.637700000000001</v>
      </c>
      <c r="AG334" s="48">
        <f t="shared" si="1659"/>
        <v>5.4950276911380769E-3</v>
      </c>
      <c r="AH334" s="48">
        <v>4.9358000000000004</v>
      </c>
      <c r="AI334" s="48">
        <f t="shared" si="1659"/>
        <v>5.1726946888237535E-3</v>
      </c>
      <c r="AJ334" s="48">
        <v>10.489100000000001</v>
      </c>
      <c r="AK334" s="48">
        <f t="shared" si="1659"/>
        <v>-2.5010936340984502E-3</v>
      </c>
      <c r="AL334" s="48">
        <v>8.2200000000000006</v>
      </c>
      <c r="AM334" s="48">
        <f t="shared" si="1659"/>
        <v>-6.0459492140264581E-3</v>
      </c>
      <c r="AN334" s="48"/>
      <c r="AO334" s="48" t="e">
        <f t="shared" si="1659"/>
        <v>#DIV/0!</v>
      </c>
      <c r="AP334" s="48">
        <v>16.398</v>
      </c>
      <c r="AQ334" s="48">
        <f t="shared" si="1659"/>
        <v>-4.5045569693969778E-2</v>
      </c>
      <c r="AR334" s="48">
        <v>21.828099999999999</v>
      </c>
      <c r="AS334" s="48">
        <f t="shared" si="1659"/>
        <v>2.042821204943035E-3</v>
      </c>
      <c r="AT334" s="48"/>
      <c r="AU334" s="48" t="e">
        <f t="shared" si="1659"/>
        <v>#DIV/0!</v>
      </c>
      <c r="AV334" s="48">
        <v>35.124000000000002</v>
      </c>
      <c r="AW334" s="48">
        <f t="shared" si="1659"/>
        <v>-4.6841393850258761E-3</v>
      </c>
      <c r="AX334" s="48">
        <v>83.421700000000001</v>
      </c>
      <c r="AY334" s="48">
        <f t="shared" si="1659"/>
        <v>-1.6546950025522977E-2</v>
      </c>
    </row>
    <row r="335" spans="1:51" outlineLevel="1" x14ac:dyDescent="0.2">
      <c r="A335" s="136">
        <v>42699</v>
      </c>
      <c r="B335" s="48">
        <v>15.1509</v>
      </c>
      <c r="C335" s="48">
        <f t="shared" si="1604"/>
        <v>-6.2507378887853848E-3</v>
      </c>
      <c r="D335" s="48">
        <v>20.904599999999999</v>
      </c>
      <c r="E335" s="48">
        <f t="shared" si="1604"/>
        <v>-1.1855129186874369E-2</v>
      </c>
      <c r="F335" s="48">
        <v>58.584899999999998</v>
      </c>
      <c r="G335" s="48">
        <f t="shared" ref="G335:K335" si="1660">F335/F334-1</f>
        <v>-6.4007001083743464E-3</v>
      </c>
      <c r="H335">
        <v>12.0626</v>
      </c>
      <c r="I335" s="48">
        <f t="shared" si="1599"/>
        <v>-6.4492747654621985E-3</v>
      </c>
      <c r="J335" s="48">
        <v>14.9574</v>
      </c>
      <c r="K335" s="48">
        <f t="shared" si="1660"/>
        <v>-1.5695022999624886E-2</v>
      </c>
      <c r="L335" s="48">
        <v>20.103000000000002</v>
      </c>
      <c r="M335" s="48">
        <f t="shared" ref="M335:O335" si="1661">L335/L334-1</f>
        <v>-1.5832452120784879E-2</v>
      </c>
      <c r="N335" s="48">
        <v>6.1704999999999997</v>
      </c>
      <c r="O335" s="48">
        <f t="shared" si="1661"/>
        <v>2.6323058674422306E-3</v>
      </c>
      <c r="P335" s="48">
        <v>22.185199999999998</v>
      </c>
      <c r="Q335" s="48">
        <f t="shared" ref="Q335" si="1662">P335/P334-1</f>
        <v>-9.0185865967454815E-3</v>
      </c>
      <c r="R335" s="48">
        <v>11.227</v>
      </c>
      <c r="S335" s="48">
        <f t="shared" ref="S335:U335" si="1663">R335/R334-1</f>
        <v>-7.4088481805000272E-3</v>
      </c>
      <c r="T335" s="48">
        <v>42.74</v>
      </c>
      <c r="U335" s="48">
        <f t="shared" si="1663"/>
        <v>-1.4492085269262156E-2</v>
      </c>
      <c r="V335" s="48"/>
      <c r="W335" s="48"/>
      <c r="X335" s="48">
        <v>6.7237999999999998</v>
      </c>
      <c r="Y335" s="48">
        <f t="shared" ref="Y335:AY335" si="1664">X335/X334-1</f>
        <v>7.2957708498748719E-3</v>
      </c>
      <c r="Z335" s="48">
        <v>6.91</v>
      </c>
      <c r="AA335" s="48">
        <f t="shared" si="1664"/>
        <v>-9.262179909958923E-3</v>
      </c>
      <c r="AB335" s="48">
        <v>32.103299999999997</v>
      </c>
      <c r="AC335" s="48">
        <f t="shared" si="1664"/>
        <v>-4.2678709341242849E-3</v>
      </c>
      <c r="AD335" s="48">
        <v>50.872399999999999</v>
      </c>
      <c r="AE335" s="48">
        <f t="shared" si="1664"/>
        <v>6.780157451642399E-3</v>
      </c>
      <c r="AF335" s="48">
        <v>11.637700000000001</v>
      </c>
      <c r="AG335" s="48">
        <f t="shared" si="1664"/>
        <v>0</v>
      </c>
      <c r="AH335" s="48">
        <v>4.8659999999999997</v>
      </c>
      <c r="AI335" s="48">
        <f t="shared" si="1664"/>
        <v>-1.4141577859718923E-2</v>
      </c>
      <c r="AJ335" s="48">
        <v>10.4628</v>
      </c>
      <c r="AK335" s="48">
        <f t="shared" si="1664"/>
        <v>-2.5073647882087879E-3</v>
      </c>
      <c r="AL335" s="48">
        <v>8.1</v>
      </c>
      <c r="AM335" s="48">
        <f t="shared" si="1664"/>
        <v>-1.4598540145985495E-2</v>
      </c>
      <c r="AN335" s="48"/>
      <c r="AO335" s="48" t="e">
        <f t="shared" si="1664"/>
        <v>#DIV/0!</v>
      </c>
      <c r="AP335" s="48">
        <v>15.8566</v>
      </c>
      <c r="AQ335" s="48">
        <f t="shared" si="1664"/>
        <v>-3.3016221490425601E-2</v>
      </c>
      <c r="AR335" s="48">
        <v>20.9817</v>
      </c>
      <c r="AS335" s="48">
        <f t="shared" si="1664"/>
        <v>-3.8775706543400457E-2</v>
      </c>
      <c r="AT335" s="48"/>
      <c r="AU335" s="48" t="e">
        <f t="shared" si="1664"/>
        <v>#DIV/0!</v>
      </c>
      <c r="AV335" s="48">
        <v>35.124000000000002</v>
      </c>
      <c r="AW335" s="48">
        <f t="shared" si="1664"/>
        <v>0</v>
      </c>
      <c r="AX335" s="48">
        <v>82.0792</v>
      </c>
      <c r="AY335" s="48">
        <f t="shared" si="1664"/>
        <v>-1.6092935051671198E-2</v>
      </c>
    </row>
    <row r="336" spans="1:51" outlineLevel="1" x14ac:dyDescent="0.2">
      <c r="A336" s="136">
        <v>42702</v>
      </c>
      <c r="B336" s="48">
        <v>14.9603</v>
      </c>
      <c r="C336" s="48">
        <f t="shared" si="1604"/>
        <v>-1.2580110752496543E-2</v>
      </c>
      <c r="D336" s="48">
        <v>20.904599999999999</v>
      </c>
      <c r="E336" s="48">
        <f t="shared" si="1604"/>
        <v>0</v>
      </c>
      <c r="F336" s="48">
        <v>56.226399999999998</v>
      </c>
      <c r="G336" s="48">
        <f t="shared" ref="G336:K336" si="1665">F336/F335-1</f>
        <v>-4.0257813873540771E-2</v>
      </c>
      <c r="H336">
        <v>11.984299999999999</v>
      </c>
      <c r="I336" s="48">
        <f t="shared" si="1599"/>
        <v>-6.4911378973024902E-3</v>
      </c>
      <c r="J336" s="48">
        <v>14.582599999999999</v>
      </c>
      <c r="K336" s="48">
        <f t="shared" si="1665"/>
        <v>-2.5057830906440981E-2</v>
      </c>
      <c r="L336" s="48">
        <v>19.9953</v>
      </c>
      <c r="M336" s="48">
        <f t="shared" ref="M336:O336" si="1666">L336/L335-1</f>
        <v>-5.3574093418893298E-3</v>
      </c>
      <c r="N336" s="48">
        <v>6.2271999999999998</v>
      </c>
      <c r="O336" s="48">
        <f t="shared" si="1666"/>
        <v>9.1888825865003021E-3</v>
      </c>
      <c r="P336" s="48">
        <v>21.957999999999998</v>
      </c>
      <c r="Q336" s="48">
        <f t="shared" ref="Q336" si="1667">P336/P335-1</f>
        <v>-1.0241061608640023E-2</v>
      </c>
      <c r="R336" s="48">
        <v>11.171099999999999</v>
      </c>
      <c r="S336" s="48">
        <f t="shared" ref="S336:U336" si="1668">R336/R335-1</f>
        <v>-4.9790683174490979E-3</v>
      </c>
      <c r="T336" s="48">
        <v>40.225900000000003</v>
      </c>
      <c r="U336" s="48">
        <f t="shared" si="1668"/>
        <v>-5.882311651848382E-2</v>
      </c>
      <c r="V336" s="48"/>
      <c r="W336" s="48"/>
      <c r="X336" s="48">
        <v>6.6750999999999996</v>
      </c>
      <c r="Y336" s="48">
        <f t="shared" ref="Y336:AY336" si="1669">X336/X335-1</f>
        <v>-7.2429281061304751E-3</v>
      </c>
      <c r="Z336" s="48">
        <v>6.8776999999999999</v>
      </c>
      <c r="AA336" s="48">
        <f t="shared" si="1669"/>
        <v>-4.6743849493487977E-3</v>
      </c>
      <c r="AB336" s="48">
        <v>31.919899999999998</v>
      </c>
      <c r="AC336" s="48">
        <f t="shared" si="1669"/>
        <v>-5.7128083405755259E-3</v>
      </c>
      <c r="AD336" s="48">
        <v>50.743899999999996</v>
      </c>
      <c r="AE336" s="48">
        <f t="shared" si="1669"/>
        <v>-2.525927614973944E-3</v>
      </c>
      <c r="AF336" s="48">
        <v>11.892099999999999</v>
      </c>
      <c r="AG336" s="48">
        <f t="shared" si="1669"/>
        <v>2.1859989516828771E-2</v>
      </c>
      <c r="AH336" s="48">
        <v>4.8216000000000001</v>
      </c>
      <c r="AI336" s="48">
        <f t="shared" si="1669"/>
        <v>-9.1245376078914475E-3</v>
      </c>
      <c r="AJ336" s="48">
        <v>11.1463</v>
      </c>
      <c r="AK336" s="48">
        <f t="shared" si="1669"/>
        <v>6.5326681194326719E-2</v>
      </c>
      <c r="AL336" s="48">
        <v>7.8</v>
      </c>
      <c r="AM336" s="48">
        <f t="shared" si="1669"/>
        <v>-3.7037037037036979E-2</v>
      </c>
      <c r="AN336" s="48"/>
      <c r="AO336" s="48" t="e">
        <f t="shared" si="1669"/>
        <v>#DIV/0!</v>
      </c>
      <c r="AP336" s="48">
        <v>14.9284</v>
      </c>
      <c r="AQ336" s="48">
        <f t="shared" si="1669"/>
        <v>-5.8537139109266834E-2</v>
      </c>
      <c r="AR336" s="48">
        <v>21.1599</v>
      </c>
      <c r="AS336" s="48">
        <f t="shared" si="1669"/>
        <v>8.4931154291596478E-3</v>
      </c>
      <c r="AT336" s="48"/>
      <c r="AU336" s="48" t="e">
        <f t="shared" si="1669"/>
        <v>#DIV/0!</v>
      </c>
      <c r="AV336" s="48">
        <v>35.124000000000002</v>
      </c>
      <c r="AW336" s="48">
        <f t="shared" si="1669"/>
        <v>0</v>
      </c>
      <c r="AX336" s="48">
        <v>78.844800000000006</v>
      </c>
      <c r="AY336" s="48">
        <f t="shared" si="1669"/>
        <v>-3.9405842162204219E-2</v>
      </c>
    </row>
    <row r="337" spans="1:51" outlineLevel="1" x14ac:dyDescent="0.2">
      <c r="A337" s="136">
        <v>42703</v>
      </c>
      <c r="B337" s="48">
        <v>14.4839</v>
      </c>
      <c r="C337" s="48">
        <f t="shared" si="1604"/>
        <v>-3.1844281197569546E-2</v>
      </c>
      <c r="D337" s="48">
        <v>20.904599999999999</v>
      </c>
      <c r="E337" s="48">
        <f t="shared" si="1604"/>
        <v>0</v>
      </c>
      <c r="F337" s="48">
        <v>55.0944</v>
      </c>
      <c r="G337" s="48">
        <f t="shared" ref="G337:K337" si="1670">F337/F336-1</f>
        <v>-2.0132891310843282E-2</v>
      </c>
      <c r="H337">
        <v>11.984299999999999</v>
      </c>
      <c r="I337" s="48">
        <f t="shared" si="1599"/>
        <v>0</v>
      </c>
      <c r="J337" s="48">
        <v>14.650700000000001</v>
      </c>
      <c r="K337" s="48">
        <f t="shared" si="1670"/>
        <v>4.669949117441341E-3</v>
      </c>
      <c r="L337" s="48">
        <v>20.049199999999999</v>
      </c>
      <c r="M337" s="48">
        <f t="shared" ref="M337:O337" si="1671">L337/L336-1</f>
        <v>2.6956334738663656E-3</v>
      </c>
      <c r="N337" s="48">
        <v>6.2676999999999996</v>
      </c>
      <c r="O337" s="48">
        <f t="shared" si="1671"/>
        <v>6.503725590955689E-3</v>
      </c>
      <c r="P337" s="48">
        <v>21.781300000000002</v>
      </c>
      <c r="Q337" s="48">
        <f t="shared" ref="Q337" si="1672">P337/P336-1</f>
        <v>-8.0471809818742912E-3</v>
      </c>
      <c r="R337" s="48">
        <v>11.227</v>
      </c>
      <c r="S337" s="48">
        <f t="shared" ref="S337:U337" si="1673">R337/R336-1</f>
        <v>5.0039834931208116E-3</v>
      </c>
      <c r="T337" s="48">
        <v>39.408799999999999</v>
      </c>
      <c r="U337" s="48">
        <f t="shared" si="1673"/>
        <v>-2.0312783554873981E-2</v>
      </c>
      <c r="V337" s="48"/>
      <c r="W337" s="48"/>
      <c r="X337" s="48">
        <v>6.4558</v>
      </c>
      <c r="Y337" s="48">
        <f t="shared" ref="Y337:AY337" si="1674">X337/X336-1</f>
        <v>-3.2853440397896616E-2</v>
      </c>
      <c r="Z337" s="48">
        <v>6.8131000000000004</v>
      </c>
      <c r="AA337" s="48">
        <f t="shared" si="1674"/>
        <v>-9.3926748767756418E-3</v>
      </c>
      <c r="AB337" s="48">
        <v>30.6816</v>
      </c>
      <c r="AC337" s="48">
        <f t="shared" si="1674"/>
        <v>-3.879398118415156E-2</v>
      </c>
      <c r="AD337" s="48">
        <v>50.529800000000002</v>
      </c>
      <c r="AE337" s="48">
        <f t="shared" si="1674"/>
        <v>-4.2192263503592065E-3</v>
      </c>
      <c r="AF337" s="48">
        <v>11.892099999999999</v>
      </c>
      <c r="AG337" s="48">
        <f t="shared" si="1674"/>
        <v>0</v>
      </c>
      <c r="AH337" s="48">
        <v>4.8787000000000003</v>
      </c>
      <c r="AI337" s="48">
        <f t="shared" si="1674"/>
        <v>1.1842541894806713E-2</v>
      </c>
      <c r="AJ337" s="48">
        <v>11.3041</v>
      </c>
      <c r="AK337" s="48">
        <f t="shared" si="1674"/>
        <v>1.4157164260786059E-2</v>
      </c>
      <c r="AL337" s="48">
        <v>7.8</v>
      </c>
      <c r="AM337" s="48">
        <f t="shared" si="1674"/>
        <v>0</v>
      </c>
      <c r="AN337" s="48"/>
      <c r="AO337" s="48" t="e">
        <f t="shared" si="1674"/>
        <v>#DIV/0!</v>
      </c>
      <c r="AP337" s="48">
        <v>15.9726</v>
      </c>
      <c r="AQ337" s="48">
        <f t="shared" si="1674"/>
        <v>6.9947214704857874E-2</v>
      </c>
      <c r="AR337" s="48">
        <v>20.491700000000002</v>
      </c>
      <c r="AS337" s="48">
        <f t="shared" si="1674"/>
        <v>-3.1578599142717989E-2</v>
      </c>
      <c r="AT337" s="48"/>
      <c r="AU337" s="48" t="e">
        <f t="shared" si="1674"/>
        <v>#DIV/0!</v>
      </c>
      <c r="AV337" s="48">
        <v>34.297499999999999</v>
      </c>
      <c r="AW337" s="48">
        <f t="shared" si="1674"/>
        <v>-2.3530919029723374E-2</v>
      </c>
      <c r="AX337" s="48">
        <v>81.957099999999997</v>
      </c>
      <c r="AY337" s="48">
        <f t="shared" si="1674"/>
        <v>3.9473750963918919E-2</v>
      </c>
    </row>
    <row r="338" spans="1:51" outlineLevel="1" x14ac:dyDescent="0.2">
      <c r="A338" s="136">
        <v>42704</v>
      </c>
      <c r="B338" s="48">
        <v>14.5792</v>
      </c>
      <c r="C338" s="48">
        <f t="shared" si="1604"/>
        <v>6.5797195506736017E-3</v>
      </c>
      <c r="D338" s="48">
        <v>19.524899999999999</v>
      </c>
      <c r="E338" s="48">
        <f t="shared" si="1604"/>
        <v>-6.5999827789099075E-2</v>
      </c>
      <c r="F338" s="48">
        <v>55.471699999999998</v>
      </c>
      <c r="G338" s="48">
        <f t="shared" ref="G338:K338" si="1675">F338/F337-1</f>
        <v>6.8482459197305445E-3</v>
      </c>
      <c r="H338">
        <v>11.670999999999999</v>
      </c>
      <c r="I338" s="48">
        <f t="shared" si="1599"/>
        <v>-2.6142536485234791E-2</v>
      </c>
      <c r="J338" s="48">
        <v>15.0596</v>
      </c>
      <c r="K338" s="48">
        <f t="shared" si="1675"/>
        <v>2.7909929218399077E-2</v>
      </c>
      <c r="L338" s="48">
        <v>20.210799999999999</v>
      </c>
      <c r="M338" s="48">
        <f t="shared" ref="M338:O338" si="1676">L338/L337-1</f>
        <v>8.0601719769366476E-3</v>
      </c>
      <c r="N338" s="48">
        <v>6.3648999999999996</v>
      </c>
      <c r="O338" s="48">
        <f t="shared" si="1676"/>
        <v>1.5508081114284256E-2</v>
      </c>
      <c r="P338" s="48">
        <v>21.882300000000001</v>
      </c>
      <c r="Q338" s="48">
        <f t="shared" ref="Q338" si="1677">P338/P337-1</f>
        <v>4.637005137434258E-3</v>
      </c>
      <c r="R338" s="48">
        <v>11.338699999999999</v>
      </c>
      <c r="S338" s="48">
        <f t="shared" ref="S338:U338" si="1678">R338/R337-1</f>
        <v>9.9492295359400185E-3</v>
      </c>
      <c r="T338" s="48">
        <v>40.288699999999999</v>
      </c>
      <c r="U338" s="48">
        <f t="shared" si="1678"/>
        <v>2.2327500456750693E-2</v>
      </c>
      <c r="V338" s="48"/>
      <c r="W338" s="48"/>
      <c r="X338" s="48">
        <v>6.5776000000000003</v>
      </c>
      <c r="Y338" s="48">
        <f t="shared" ref="Y338:AY338" si="1679">X338/X337-1</f>
        <v>1.8866755475696273E-2</v>
      </c>
      <c r="Z338" s="48">
        <v>6.8131000000000004</v>
      </c>
      <c r="AA338" s="48">
        <f t="shared" si="1679"/>
        <v>0</v>
      </c>
      <c r="AB338" s="48">
        <v>31.598800000000001</v>
      </c>
      <c r="AC338" s="48">
        <f t="shared" si="1679"/>
        <v>2.9894138506466383E-2</v>
      </c>
      <c r="AD338" s="48">
        <v>50.658299999999997</v>
      </c>
      <c r="AE338" s="48">
        <f t="shared" si="1679"/>
        <v>2.5430538019148852E-3</v>
      </c>
      <c r="AF338" s="48">
        <v>12.2736</v>
      </c>
      <c r="AG338" s="48">
        <f t="shared" si="1679"/>
        <v>3.2080120416074553E-2</v>
      </c>
      <c r="AH338" s="48">
        <v>4.9485000000000001</v>
      </c>
      <c r="AI338" s="48">
        <f t="shared" si="1679"/>
        <v>1.4307090003484513E-2</v>
      </c>
      <c r="AJ338" s="48">
        <v>12.0664</v>
      </c>
      <c r="AK338" s="48">
        <f t="shared" si="1679"/>
        <v>6.7435709167470215E-2</v>
      </c>
      <c r="AL338" s="48">
        <v>7.5</v>
      </c>
      <c r="AM338" s="48">
        <f t="shared" si="1679"/>
        <v>-3.8461538461538436E-2</v>
      </c>
      <c r="AN338" s="48"/>
      <c r="AO338" s="48" t="e">
        <f t="shared" si="1679"/>
        <v>#DIV/0!</v>
      </c>
      <c r="AP338" s="48">
        <v>16.049900000000001</v>
      </c>
      <c r="AQ338" s="48">
        <f t="shared" si="1679"/>
        <v>4.8395377083256808E-3</v>
      </c>
      <c r="AR338" s="48">
        <v>20.937200000000001</v>
      </c>
      <c r="AS338" s="48">
        <f t="shared" si="1679"/>
        <v>2.174050957216811E-2</v>
      </c>
      <c r="AT338" s="48"/>
      <c r="AU338" s="48" t="e">
        <f t="shared" si="1679"/>
        <v>#DIV/0!</v>
      </c>
      <c r="AV338" s="48">
        <v>34.710700000000003</v>
      </c>
      <c r="AW338" s="48">
        <f t="shared" si="1679"/>
        <v>1.2047525329834663E-2</v>
      </c>
      <c r="AX338" s="48">
        <v>84.215100000000007</v>
      </c>
      <c r="AY338" s="48">
        <f t="shared" si="1679"/>
        <v>2.7550999242286656E-2</v>
      </c>
    </row>
    <row r="339" spans="1:51" outlineLevel="1" x14ac:dyDescent="0.2">
      <c r="A339" s="136">
        <v>42705</v>
      </c>
      <c r="B339" s="48">
        <v>14.6745</v>
      </c>
      <c r="C339" s="48">
        <f t="shared" si="1604"/>
        <v>6.5367098331869933E-3</v>
      </c>
      <c r="D339" s="48">
        <v>19.566700000000001</v>
      </c>
      <c r="E339" s="48">
        <f t="shared" si="1604"/>
        <v>2.1408560351141581E-3</v>
      </c>
      <c r="F339" s="48">
        <v>56.037799999999997</v>
      </c>
      <c r="G339" s="48">
        <f t="shared" ref="G339:K339" si="1680">F339/F338-1</f>
        <v>1.0205203734516832E-2</v>
      </c>
      <c r="H339">
        <v>12.297599999999999</v>
      </c>
      <c r="I339" s="48">
        <f t="shared" si="1599"/>
        <v>5.3688629937451715E-2</v>
      </c>
      <c r="J339" s="48">
        <v>14.8551</v>
      </c>
      <c r="K339" s="48">
        <f t="shared" si="1680"/>
        <v>-1.3579377938324977E-2</v>
      </c>
      <c r="L339" s="48">
        <v>20.372499999999999</v>
      </c>
      <c r="M339" s="48">
        <f t="shared" ref="M339:O339" si="1681">L339/L338-1</f>
        <v>8.0006729075543515E-3</v>
      </c>
      <c r="N339" s="48">
        <v>6.3973000000000004</v>
      </c>
      <c r="O339" s="48">
        <f t="shared" si="1681"/>
        <v>5.0904177599020439E-3</v>
      </c>
      <c r="P339" s="48">
        <v>21.8066</v>
      </c>
      <c r="Q339" s="48">
        <f t="shared" ref="Q339" si="1682">P339/P338-1</f>
        <v>-3.4594169717078183E-3</v>
      </c>
      <c r="R339" s="48">
        <v>11.3666</v>
      </c>
      <c r="S339" s="48">
        <f t="shared" ref="S339:U339" si="1683">R339/R338-1</f>
        <v>2.4605995396298486E-3</v>
      </c>
      <c r="T339" s="48">
        <v>40.4773</v>
      </c>
      <c r="U339" s="48">
        <f t="shared" si="1683"/>
        <v>4.6812133426989977E-3</v>
      </c>
      <c r="V339" s="48"/>
      <c r="W339" s="48"/>
      <c r="X339" s="48">
        <v>6.3826999999999998</v>
      </c>
      <c r="Y339" s="48">
        <f t="shared" ref="Y339:AY339" si="1684">X339/X338-1</f>
        <v>-2.9630868401848809E-2</v>
      </c>
      <c r="Z339" s="48">
        <v>6.9423000000000004</v>
      </c>
      <c r="AA339" s="48">
        <f t="shared" si="1684"/>
        <v>1.8963467437730142E-2</v>
      </c>
      <c r="AB339" s="48">
        <v>31.6447</v>
      </c>
      <c r="AC339" s="48">
        <f t="shared" si="1684"/>
        <v>1.4525868070940362E-3</v>
      </c>
      <c r="AD339" s="48">
        <v>50.743899999999996</v>
      </c>
      <c r="AE339" s="48">
        <f t="shared" si="1684"/>
        <v>1.6897527157444525E-3</v>
      </c>
      <c r="AF339" s="48">
        <v>12.4008</v>
      </c>
      <c r="AG339" s="48">
        <f t="shared" si="1684"/>
        <v>1.0363707469690953E-2</v>
      </c>
      <c r="AH339" s="48">
        <v>4.9866000000000001</v>
      </c>
      <c r="AI339" s="48">
        <f t="shared" si="1684"/>
        <v>7.6993028190359691E-3</v>
      </c>
      <c r="AJ339" s="48">
        <v>12.355600000000001</v>
      </c>
      <c r="AK339" s="48">
        <f t="shared" si="1684"/>
        <v>2.3967380494596568E-2</v>
      </c>
      <c r="AL339" s="48">
        <v>7.55</v>
      </c>
      <c r="AM339" s="48">
        <f t="shared" si="1684"/>
        <v>6.6666666666665986E-3</v>
      </c>
      <c r="AN339" s="48"/>
      <c r="AO339" s="48" t="e">
        <f t="shared" si="1684"/>
        <v>#DIV/0!</v>
      </c>
      <c r="AP339" s="48">
        <v>15.2378</v>
      </c>
      <c r="AQ339" s="48">
        <f t="shared" si="1684"/>
        <v>-5.0598446096237426E-2</v>
      </c>
      <c r="AR339" s="48">
        <v>22.3627</v>
      </c>
      <c r="AS339" s="48">
        <f t="shared" si="1684"/>
        <v>6.8084557629482401E-2</v>
      </c>
      <c r="AT339" s="48"/>
      <c r="AU339" s="48" t="e">
        <f t="shared" si="1684"/>
        <v>#DIV/0!</v>
      </c>
      <c r="AV339" s="48">
        <v>34.710700000000003</v>
      </c>
      <c r="AW339" s="48">
        <f t="shared" si="1684"/>
        <v>0</v>
      </c>
      <c r="AX339" s="48">
        <v>82.506399999999999</v>
      </c>
      <c r="AY339" s="48">
        <f t="shared" si="1684"/>
        <v>-2.0289710515097759E-2</v>
      </c>
    </row>
    <row r="340" spans="1:51" outlineLevel="1" x14ac:dyDescent="0.2">
      <c r="A340" s="136">
        <v>42706</v>
      </c>
      <c r="B340" s="48">
        <v>14.5792</v>
      </c>
      <c r="C340" s="48">
        <f t="shared" si="1604"/>
        <v>-6.4942587481685576E-3</v>
      </c>
      <c r="D340" s="48">
        <v>20.319199999999999</v>
      </c>
      <c r="E340" s="48">
        <f t="shared" si="1604"/>
        <v>3.8458196834417535E-2</v>
      </c>
      <c r="F340" s="48">
        <v>55.188699999999997</v>
      </c>
      <c r="G340" s="48">
        <f t="shared" ref="G340:K340" si="1685">F340/F339-1</f>
        <v>-1.5152272216254037E-2</v>
      </c>
      <c r="H340">
        <v>11.710100000000001</v>
      </c>
      <c r="I340" s="48">
        <f t="shared" si="1599"/>
        <v>-4.7773549310434427E-2</v>
      </c>
      <c r="J340" s="48">
        <v>14.8551</v>
      </c>
      <c r="K340" s="48">
        <f t="shared" si="1685"/>
        <v>0</v>
      </c>
      <c r="L340" s="48">
        <v>20.372499999999999</v>
      </c>
      <c r="M340" s="48">
        <f t="shared" ref="M340:O340" si="1686">L340/L339-1</f>
        <v>0</v>
      </c>
      <c r="N340" s="48">
        <v>6.3243999999999998</v>
      </c>
      <c r="O340" s="48">
        <f t="shared" si="1686"/>
        <v>-1.139543244806418E-2</v>
      </c>
      <c r="P340" s="48">
        <v>21.680399999999999</v>
      </c>
      <c r="Q340" s="48">
        <f t="shared" ref="Q340" si="1687">P340/P339-1</f>
        <v>-5.7872387258903757E-3</v>
      </c>
      <c r="R340" s="48">
        <v>11.338699999999999</v>
      </c>
      <c r="S340" s="48">
        <f t="shared" ref="S340:U340" si="1688">R340/R339-1</f>
        <v>-2.454559850791016E-3</v>
      </c>
      <c r="T340" s="48">
        <v>39.471600000000002</v>
      </c>
      <c r="U340" s="48">
        <f t="shared" si="1688"/>
        <v>-2.4846024808966916E-2</v>
      </c>
      <c r="V340" s="48"/>
      <c r="W340" s="48"/>
      <c r="X340" s="48">
        <v>6.5289000000000001</v>
      </c>
      <c r="Y340" s="48">
        <f t="shared" ref="Y340:AY340" si="1689">X340/X339-1</f>
        <v>2.2905666880787212E-2</v>
      </c>
      <c r="Z340" s="48">
        <v>6.91</v>
      </c>
      <c r="AA340" s="48">
        <f t="shared" si="1689"/>
        <v>-4.6526367342235586E-3</v>
      </c>
      <c r="AB340" s="48">
        <v>31.6906</v>
      </c>
      <c r="AC340" s="48">
        <f t="shared" si="1689"/>
        <v>1.4504798591865598E-3</v>
      </c>
      <c r="AD340" s="48">
        <v>50.743899999999996</v>
      </c>
      <c r="AE340" s="48">
        <f t="shared" si="1689"/>
        <v>0</v>
      </c>
      <c r="AF340" s="48">
        <v>12.21</v>
      </c>
      <c r="AG340" s="48">
        <f t="shared" si="1689"/>
        <v>-1.538610412231467E-2</v>
      </c>
      <c r="AH340" s="48">
        <v>4.9230999999999998</v>
      </c>
      <c r="AI340" s="48">
        <f t="shared" si="1689"/>
        <v>-1.2734127461597189E-2</v>
      </c>
      <c r="AJ340" s="48">
        <v>12.460800000000001</v>
      </c>
      <c r="AK340" s="48">
        <f t="shared" si="1689"/>
        <v>8.5143578620221483E-3</v>
      </c>
      <c r="AL340" s="48">
        <v>7.74</v>
      </c>
      <c r="AM340" s="48">
        <f t="shared" si="1689"/>
        <v>2.5165562913907369E-2</v>
      </c>
      <c r="AN340" s="48"/>
      <c r="AO340" s="48" t="e">
        <f t="shared" si="1689"/>
        <v>#DIV/0!</v>
      </c>
      <c r="AP340" s="48">
        <v>14.851000000000001</v>
      </c>
      <c r="AQ340" s="48">
        <f t="shared" si="1689"/>
        <v>-2.5384241819685238E-2</v>
      </c>
      <c r="AR340" s="48">
        <v>23.476400000000002</v>
      </c>
      <c r="AS340" s="48">
        <f t="shared" si="1689"/>
        <v>4.9801678688172757E-2</v>
      </c>
      <c r="AT340" s="48"/>
      <c r="AU340" s="48" t="e">
        <f t="shared" si="1689"/>
        <v>#DIV/0!</v>
      </c>
      <c r="AV340" s="48">
        <v>34.710700000000003</v>
      </c>
      <c r="AW340" s="48">
        <f t="shared" si="1689"/>
        <v>0</v>
      </c>
      <c r="AX340" s="48">
        <v>82.384299999999996</v>
      </c>
      <c r="AY340" s="48">
        <f t="shared" si="1689"/>
        <v>-1.4798851967847693E-3</v>
      </c>
    </row>
    <row r="341" spans="1:51" outlineLevel="1" x14ac:dyDescent="0.2">
      <c r="A341" s="136">
        <v>42709</v>
      </c>
      <c r="B341" s="48">
        <v>14.4839</v>
      </c>
      <c r="C341" s="48">
        <f t="shared" si="1604"/>
        <v>-6.5367098331869933E-3</v>
      </c>
      <c r="D341" s="48">
        <v>19.775700000000001</v>
      </c>
      <c r="E341" s="48">
        <f t="shared" si="1604"/>
        <v>-2.6748100318910062E-2</v>
      </c>
      <c r="F341" s="48">
        <v>54.339700000000001</v>
      </c>
      <c r="G341" s="48">
        <f t="shared" ref="G341:K341" si="1690">F341/F340-1</f>
        <v>-1.5383583958310298E-2</v>
      </c>
      <c r="H341">
        <v>11.984299999999999</v>
      </c>
      <c r="I341" s="48">
        <f t="shared" si="1599"/>
        <v>2.3415683896806927E-2</v>
      </c>
      <c r="J341" s="48">
        <v>14.4122</v>
      </c>
      <c r="K341" s="48">
        <f t="shared" si="1690"/>
        <v>-2.9814676441087595E-2</v>
      </c>
      <c r="L341" s="48">
        <v>20.210799999999999</v>
      </c>
      <c r="M341" s="48">
        <f t="shared" ref="M341:O341" si="1691">L341/L340-1</f>
        <v>-7.9371702049331194E-3</v>
      </c>
      <c r="N341" s="48">
        <v>6.3163</v>
      </c>
      <c r="O341" s="48">
        <f t="shared" si="1691"/>
        <v>-1.2807539055087469E-3</v>
      </c>
      <c r="P341" s="48">
        <v>21.503699999999998</v>
      </c>
      <c r="Q341" s="48">
        <f t="shared" ref="Q341" si="1692">P341/P340-1</f>
        <v>-8.1502186306525726E-3</v>
      </c>
      <c r="R341" s="48">
        <v>11.2829</v>
      </c>
      <c r="S341" s="48">
        <f t="shared" ref="S341:U341" si="1693">R341/R340-1</f>
        <v>-4.9211990792594751E-3</v>
      </c>
      <c r="T341" s="48">
        <v>39.722999999999999</v>
      </c>
      <c r="U341" s="48">
        <f t="shared" si="1693"/>
        <v>6.369136290396149E-3</v>
      </c>
      <c r="V341" s="48"/>
      <c r="W341" s="48"/>
      <c r="X341" s="48">
        <v>6.5289000000000001</v>
      </c>
      <c r="Y341" s="48">
        <f t="shared" ref="Y341:AY341" si="1694">X341/X340-1</f>
        <v>0</v>
      </c>
      <c r="Z341" s="48">
        <v>6.8453999999999997</v>
      </c>
      <c r="AA341" s="48">
        <f t="shared" si="1694"/>
        <v>-9.3487698986975953E-3</v>
      </c>
      <c r="AB341" s="48">
        <v>31.6906</v>
      </c>
      <c r="AC341" s="48">
        <f t="shared" si="1694"/>
        <v>0</v>
      </c>
      <c r="AD341" s="48">
        <v>50.658299999999997</v>
      </c>
      <c r="AE341" s="48">
        <f t="shared" si="1694"/>
        <v>-1.6869022680559009E-3</v>
      </c>
      <c r="AF341" s="48">
        <v>12.7188</v>
      </c>
      <c r="AG341" s="48">
        <f t="shared" si="1694"/>
        <v>4.1670761670761669E-2</v>
      </c>
      <c r="AH341" s="48">
        <v>4.9040999999999997</v>
      </c>
      <c r="AI341" s="48">
        <f t="shared" si="1694"/>
        <v>-3.859356909264533E-3</v>
      </c>
      <c r="AJ341" s="48">
        <v>12.933999999999999</v>
      </c>
      <c r="AK341" s="48">
        <f t="shared" si="1694"/>
        <v>3.7975089881869373E-2</v>
      </c>
      <c r="AL341" s="48">
        <v>7.5</v>
      </c>
      <c r="AM341" s="48">
        <f t="shared" si="1694"/>
        <v>-3.1007751937984551E-2</v>
      </c>
      <c r="AN341" s="48"/>
      <c r="AO341" s="48" t="e">
        <f t="shared" si="1694"/>
        <v>#DIV/0!</v>
      </c>
      <c r="AP341" s="48">
        <v>15.8682</v>
      </c>
      <c r="AQ341" s="48">
        <f t="shared" si="1694"/>
        <v>6.8493704127668087E-2</v>
      </c>
      <c r="AR341" s="48">
        <v>23.7437</v>
      </c>
      <c r="AS341" s="48">
        <f t="shared" si="1694"/>
        <v>1.1385902438193263E-2</v>
      </c>
      <c r="AT341" s="48"/>
      <c r="AU341" s="48" t="e">
        <f t="shared" si="1694"/>
        <v>#DIV/0!</v>
      </c>
      <c r="AV341" s="48">
        <v>34.669400000000003</v>
      </c>
      <c r="AW341" s="48">
        <f t="shared" si="1694"/>
        <v>-1.1898348347915144E-3</v>
      </c>
      <c r="AX341" s="48">
        <v>82.384299999999996</v>
      </c>
      <c r="AY341" s="48">
        <f t="shared" si="1694"/>
        <v>0</v>
      </c>
    </row>
    <row r="342" spans="1:51" outlineLevel="1" x14ac:dyDescent="0.2">
      <c r="A342" s="136">
        <v>42710</v>
      </c>
      <c r="B342" s="48">
        <v>14.055099999999999</v>
      </c>
      <c r="C342" s="48">
        <f t="shared" si="1604"/>
        <v>-2.9605285869137465E-2</v>
      </c>
      <c r="D342" s="48">
        <v>19.817499999999999</v>
      </c>
      <c r="E342" s="48">
        <f t="shared" si="1604"/>
        <v>2.113705203861338E-3</v>
      </c>
      <c r="F342" s="48">
        <v>54.433999999999997</v>
      </c>
      <c r="G342" s="48">
        <f t="shared" ref="G342:K342" si="1695">F342/F341-1</f>
        <v>1.7353794739389805E-3</v>
      </c>
      <c r="H342">
        <v>11.7493</v>
      </c>
      <c r="I342" s="48">
        <f t="shared" si="1599"/>
        <v>-1.9608988426524698E-2</v>
      </c>
      <c r="J342" s="48">
        <v>14.344099999999999</v>
      </c>
      <c r="K342" s="48">
        <f t="shared" si="1695"/>
        <v>-4.7251634032279277E-3</v>
      </c>
      <c r="L342" s="48">
        <v>19.833600000000001</v>
      </c>
      <c r="M342" s="48">
        <f t="shared" ref="M342:O342" si="1696">L342/L341-1</f>
        <v>-1.8663288934628985E-2</v>
      </c>
      <c r="N342" s="48">
        <v>6.3163</v>
      </c>
      <c r="O342" s="48">
        <f t="shared" si="1696"/>
        <v>0</v>
      </c>
      <c r="P342" s="48">
        <v>21.3523</v>
      </c>
      <c r="Q342" s="48">
        <f t="shared" ref="Q342" si="1697">P342/P341-1</f>
        <v>-7.0406488185753568E-3</v>
      </c>
      <c r="R342" s="48">
        <v>11.2829</v>
      </c>
      <c r="S342" s="48">
        <f t="shared" ref="S342:U342" si="1698">R342/R341-1</f>
        <v>0</v>
      </c>
      <c r="T342" s="48">
        <v>39.785899999999998</v>
      </c>
      <c r="U342" s="48">
        <f t="shared" si="1698"/>
        <v>1.5834654985775742E-3</v>
      </c>
      <c r="V342" s="48"/>
      <c r="W342" s="48"/>
      <c r="X342" s="48">
        <v>6.4314</v>
      </c>
      <c r="Y342" s="48">
        <f t="shared" ref="Y342:AY342" si="1699">X342/X341-1</f>
        <v>-1.4933602904011467E-2</v>
      </c>
      <c r="Z342" s="48">
        <v>6.8453999999999997</v>
      </c>
      <c r="AA342" s="48">
        <f t="shared" si="1699"/>
        <v>0</v>
      </c>
      <c r="AB342" s="48">
        <v>31.598800000000001</v>
      </c>
      <c r="AC342" s="48">
        <f t="shared" si="1699"/>
        <v>-2.896758029194757E-3</v>
      </c>
      <c r="AD342" s="48">
        <v>50.015999999999998</v>
      </c>
      <c r="AE342" s="48">
        <f t="shared" si="1699"/>
        <v>-1.2679067398629673E-2</v>
      </c>
      <c r="AF342" s="48">
        <v>12.655200000000001</v>
      </c>
      <c r="AG342" s="48">
        <f t="shared" si="1699"/>
        <v>-5.0004717426171963E-3</v>
      </c>
      <c r="AH342" s="48">
        <v>4.8851000000000004</v>
      </c>
      <c r="AI342" s="48">
        <f t="shared" si="1699"/>
        <v>-3.8743092514424982E-3</v>
      </c>
      <c r="AJ342" s="48">
        <v>13.144299999999999</v>
      </c>
      <c r="AK342" s="48">
        <f t="shared" si="1699"/>
        <v>1.6259471161280459E-2</v>
      </c>
      <c r="AL342" s="48">
        <v>7.51</v>
      </c>
      <c r="AM342" s="48">
        <f t="shared" si="1699"/>
        <v>1.3333333333334085E-3</v>
      </c>
      <c r="AN342" s="48"/>
      <c r="AO342" s="48" t="e">
        <f t="shared" si="1699"/>
        <v>#DIV/0!</v>
      </c>
      <c r="AP342" s="48">
        <v>15.9107</v>
      </c>
      <c r="AQ342" s="48">
        <f t="shared" si="1699"/>
        <v>2.6783126000429203E-3</v>
      </c>
      <c r="AR342" s="48">
        <v>23.476400000000002</v>
      </c>
      <c r="AS342" s="48">
        <f t="shared" si="1699"/>
        <v>-1.125772310128581E-2</v>
      </c>
      <c r="AT342" s="48"/>
      <c r="AU342" s="48" t="e">
        <f t="shared" si="1699"/>
        <v>#DIV/0!</v>
      </c>
      <c r="AV342" s="48">
        <v>34.462800000000001</v>
      </c>
      <c r="AW342" s="48">
        <f t="shared" si="1699"/>
        <v>-5.9591455289103035E-3</v>
      </c>
      <c r="AX342" s="48">
        <v>81.774100000000004</v>
      </c>
      <c r="AY342" s="48">
        <f t="shared" si="1699"/>
        <v>-7.4067510435846806E-3</v>
      </c>
    </row>
    <row r="343" spans="1:51" outlineLevel="1" x14ac:dyDescent="0.2">
      <c r="A343" s="136">
        <v>42711</v>
      </c>
      <c r="B343" s="48">
        <v>14.055099999999999</v>
      </c>
      <c r="C343" s="48">
        <f t="shared" si="1604"/>
        <v>0</v>
      </c>
      <c r="D343" s="48">
        <v>19.733899999999998</v>
      </c>
      <c r="E343" s="48">
        <f t="shared" si="1604"/>
        <v>-4.2184937555191926E-3</v>
      </c>
      <c r="F343" s="48">
        <v>54.716999999999999</v>
      </c>
      <c r="G343" s="48">
        <f t="shared" ref="G343:K343" si="1700">F343/F342-1</f>
        <v>5.1989565345189614E-3</v>
      </c>
      <c r="H343">
        <v>11.984299999999999</v>
      </c>
      <c r="I343" s="48">
        <f t="shared" si="1599"/>
        <v>2.0001191560348186E-2</v>
      </c>
      <c r="J343" s="48">
        <v>13.833</v>
      </c>
      <c r="K343" s="48">
        <f t="shared" si="1700"/>
        <v>-3.563137457212362E-2</v>
      </c>
      <c r="L343" s="48">
        <v>19.779699999999998</v>
      </c>
      <c r="M343" s="48">
        <f t="shared" ref="M343:O343" si="1701">L343/L342-1</f>
        <v>-2.717610519522573E-3</v>
      </c>
      <c r="N343" s="48">
        <v>6.2515000000000001</v>
      </c>
      <c r="O343" s="48">
        <f t="shared" si="1701"/>
        <v>-1.025917071703375E-2</v>
      </c>
      <c r="P343" s="48">
        <v>21.251300000000001</v>
      </c>
      <c r="Q343" s="48">
        <f t="shared" ref="Q343" si="1702">P343/P342-1</f>
        <v>-4.7301695836045043E-3</v>
      </c>
      <c r="R343" s="48">
        <v>11.2829</v>
      </c>
      <c r="S343" s="48">
        <f t="shared" ref="S343:U343" si="1703">R343/R342-1</f>
        <v>0</v>
      </c>
      <c r="T343" s="48">
        <v>39.597299999999997</v>
      </c>
      <c r="U343" s="48">
        <f t="shared" si="1703"/>
        <v>-4.7403728456564265E-3</v>
      </c>
      <c r="V343" s="48"/>
      <c r="W343" s="48"/>
      <c r="X343" s="48">
        <v>6.4314</v>
      </c>
      <c r="Y343" s="48">
        <f t="shared" ref="Y343:AY343" si="1704">X343/X342-1</f>
        <v>0</v>
      </c>
      <c r="Z343" s="48">
        <v>6.8453999999999997</v>
      </c>
      <c r="AA343" s="48">
        <f t="shared" si="1704"/>
        <v>0</v>
      </c>
      <c r="AB343" s="48">
        <v>31.598800000000001</v>
      </c>
      <c r="AC343" s="48">
        <f t="shared" si="1704"/>
        <v>0</v>
      </c>
      <c r="AD343" s="48">
        <v>50.015999999999998</v>
      </c>
      <c r="AE343" s="48">
        <f t="shared" si="1704"/>
        <v>0</v>
      </c>
      <c r="AF343" s="48">
        <v>12.082800000000001</v>
      </c>
      <c r="AG343" s="48">
        <f t="shared" si="1704"/>
        <v>-4.5230419116252585E-2</v>
      </c>
      <c r="AH343" s="48">
        <v>4.8914</v>
      </c>
      <c r="AI343" s="48">
        <f t="shared" si="1704"/>
        <v>1.2896358314056222E-3</v>
      </c>
      <c r="AJ343" s="48">
        <v>12.828799999999999</v>
      </c>
      <c r="AK343" s="48">
        <f t="shared" si="1704"/>
        <v>-2.4002799692642407E-2</v>
      </c>
      <c r="AL343" s="48">
        <v>7.4</v>
      </c>
      <c r="AM343" s="48">
        <f t="shared" si="1704"/>
        <v>-1.464713715046595E-2</v>
      </c>
      <c r="AN343" s="48"/>
      <c r="AO343" s="48" t="e">
        <f t="shared" si="1704"/>
        <v>#DIV/0!</v>
      </c>
      <c r="AP343" s="48">
        <v>16.251000000000001</v>
      </c>
      <c r="AQ343" s="48">
        <f t="shared" si="1704"/>
        <v>2.1388122458471326E-2</v>
      </c>
      <c r="AR343" s="48">
        <v>24.901900000000001</v>
      </c>
      <c r="AS343" s="48">
        <f t="shared" si="1704"/>
        <v>6.0720553406825584E-2</v>
      </c>
      <c r="AT343" s="48"/>
      <c r="AU343" s="48" t="e">
        <f t="shared" si="1704"/>
        <v>#DIV/0!</v>
      </c>
      <c r="AV343" s="48">
        <v>34.710700000000003</v>
      </c>
      <c r="AW343" s="48">
        <f t="shared" si="1704"/>
        <v>7.1932634608911084E-3</v>
      </c>
      <c r="AX343" s="48">
        <v>80.858699999999999</v>
      </c>
      <c r="AY343" s="48">
        <f t="shared" si="1704"/>
        <v>-1.1194253437213031E-2</v>
      </c>
    </row>
    <row r="344" spans="1:51" outlineLevel="1" x14ac:dyDescent="0.2">
      <c r="A344" s="136">
        <v>42712</v>
      </c>
      <c r="B344" s="48">
        <v>14.1027</v>
      </c>
      <c r="C344" s="48">
        <f t="shared" si="1604"/>
        <v>3.3866710304444325E-3</v>
      </c>
      <c r="D344" s="48">
        <v>19.6921</v>
      </c>
      <c r="E344" s="48">
        <f t="shared" si="1604"/>
        <v>-2.1181824170588559E-3</v>
      </c>
      <c r="F344" s="48">
        <v>54.811300000000003</v>
      </c>
      <c r="G344" s="48">
        <f t="shared" ref="G344:K344" si="1705">F344/F343-1</f>
        <v>1.7234131988230761E-3</v>
      </c>
      <c r="H344">
        <v>11.984299999999999</v>
      </c>
      <c r="I344" s="48">
        <f t="shared" si="1599"/>
        <v>0</v>
      </c>
      <c r="J344" s="48">
        <v>14.5144</v>
      </c>
      <c r="K344" s="48">
        <f t="shared" si="1705"/>
        <v>4.9259018289597334E-2</v>
      </c>
      <c r="L344" s="48">
        <v>19.7258</v>
      </c>
      <c r="M344" s="48">
        <f t="shared" ref="M344:O344" si="1706">L344/L343-1</f>
        <v>-2.7250160518106359E-3</v>
      </c>
      <c r="N344" s="48">
        <v>6.2352999999999996</v>
      </c>
      <c r="O344" s="48">
        <f t="shared" si="1706"/>
        <v>-2.5913780692634614E-3</v>
      </c>
      <c r="P344" s="48">
        <v>21.327000000000002</v>
      </c>
      <c r="Q344" s="48">
        <f t="shared" ref="Q344" si="1707">P344/P343-1</f>
        <v>3.5621350223280501E-3</v>
      </c>
      <c r="R344" s="48">
        <v>11.2829</v>
      </c>
      <c r="S344" s="48">
        <f t="shared" ref="S344:U344" si="1708">R344/R343-1</f>
        <v>0</v>
      </c>
      <c r="T344" s="48">
        <v>39.785899999999998</v>
      </c>
      <c r="U344" s="48">
        <f t="shared" si="1708"/>
        <v>4.7629510092859206E-3</v>
      </c>
      <c r="V344" s="48"/>
      <c r="W344" s="48"/>
      <c r="X344" s="48">
        <v>6.4802</v>
      </c>
      <c r="Y344" s="48">
        <f t="shared" ref="Y344:AY344" si="1709">X344/X343-1</f>
        <v>7.5877724912150057E-3</v>
      </c>
      <c r="Z344" s="48">
        <v>6.8131000000000004</v>
      </c>
      <c r="AA344" s="48">
        <f t="shared" si="1709"/>
        <v>-4.7184970929382564E-3</v>
      </c>
      <c r="AB344" s="48">
        <v>31.277799999999999</v>
      </c>
      <c r="AC344" s="48">
        <f t="shared" si="1709"/>
        <v>-1.0158613618238665E-2</v>
      </c>
      <c r="AD344" s="48">
        <v>50.058799999999998</v>
      </c>
      <c r="AE344" s="48">
        <f t="shared" si="1709"/>
        <v>8.5572616762630282E-4</v>
      </c>
      <c r="AF344" s="48">
        <v>12.337199999999999</v>
      </c>
      <c r="AG344" s="48">
        <f t="shared" si="1709"/>
        <v>2.1054722415334126E-2</v>
      </c>
      <c r="AH344" s="48">
        <v>4.9295</v>
      </c>
      <c r="AI344" s="48">
        <f t="shared" si="1709"/>
        <v>7.7891810115713334E-3</v>
      </c>
      <c r="AJ344" s="48">
        <v>12.355600000000001</v>
      </c>
      <c r="AK344" s="48">
        <f t="shared" si="1709"/>
        <v>-3.6885757046644985E-2</v>
      </c>
      <c r="AL344" s="48">
        <v>7.91</v>
      </c>
      <c r="AM344" s="48">
        <f t="shared" si="1709"/>
        <v>6.8918918918918992E-2</v>
      </c>
      <c r="AN344" s="48"/>
      <c r="AO344" s="48" t="e">
        <f t="shared" si="1709"/>
        <v>#DIV/0!</v>
      </c>
      <c r="AP344" s="48">
        <v>16.846599999999999</v>
      </c>
      <c r="AQ344" s="48">
        <f t="shared" si="1709"/>
        <v>3.665005230447349E-2</v>
      </c>
      <c r="AR344" s="48">
        <v>24.679099999999998</v>
      </c>
      <c r="AS344" s="48">
        <f t="shared" si="1709"/>
        <v>-8.9471084535719392E-3</v>
      </c>
      <c r="AT344" s="48"/>
      <c r="AU344" s="48" t="e">
        <f t="shared" si="1709"/>
        <v>#DIV/0!</v>
      </c>
      <c r="AV344" s="48">
        <v>34.710700000000003</v>
      </c>
      <c r="AW344" s="48">
        <f t="shared" si="1709"/>
        <v>0</v>
      </c>
      <c r="AX344" s="48">
        <v>82.506399999999999</v>
      </c>
      <c r="AY344" s="48">
        <f t="shared" si="1709"/>
        <v>2.0377522765020917E-2</v>
      </c>
    </row>
    <row r="345" spans="1:51" outlineLevel="1" x14ac:dyDescent="0.2">
      <c r="A345" s="136">
        <v>42713</v>
      </c>
      <c r="B345" s="48">
        <v>14.055099999999999</v>
      </c>
      <c r="C345" s="48">
        <f t="shared" si="1604"/>
        <v>-3.3752402022309003E-3</v>
      </c>
      <c r="D345" s="48">
        <v>20.0684</v>
      </c>
      <c r="E345" s="48">
        <f t="shared" si="1604"/>
        <v>1.9109185917195237E-2</v>
      </c>
      <c r="F345" s="48">
        <v>55.377400000000002</v>
      </c>
      <c r="G345" s="48">
        <f t="shared" ref="G345:K345" si="1710">F345/F344-1</f>
        <v>1.0328162258512297E-2</v>
      </c>
      <c r="H345">
        <v>11.984299999999999</v>
      </c>
      <c r="I345" s="48">
        <f t="shared" si="1599"/>
        <v>0</v>
      </c>
      <c r="J345" s="48">
        <v>14.31</v>
      </c>
      <c r="K345" s="48">
        <f t="shared" si="1710"/>
        <v>-1.4082566279005615E-2</v>
      </c>
      <c r="L345" s="48">
        <v>20.4803</v>
      </c>
      <c r="M345" s="48">
        <f t="shared" ref="M345:O345" si="1711">L345/L344-1</f>
        <v>3.8249399263908135E-2</v>
      </c>
      <c r="N345" s="48">
        <v>6.1543000000000001</v>
      </c>
      <c r="O345" s="48">
        <f t="shared" si="1711"/>
        <v>-1.2990553782496361E-2</v>
      </c>
      <c r="P345" s="48">
        <v>21.655100000000001</v>
      </c>
      <c r="Q345" s="48">
        <f t="shared" ref="Q345" si="1712">P345/P344-1</f>
        <v>1.5384254700614219E-2</v>
      </c>
      <c r="R345" s="48">
        <v>11.254899999999999</v>
      </c>
      <c r="S345" s="48">
        <f t="shared" ref="S345:U345" si="1713">R345/R344-1</f>
        <v>-2.4816314954488883E-3</v>
      </c>
      <c r="T345" s="48">
        <v>39.785899999999998</v>
      </c>
      <c r="U345" s="48">
        <f t="shared" si="1713"/>
        <v>0</v>
      </c>
      <c r="V345" s="48"/>
      <c r="W345" s="48"/>
      <c r="X345" s="48">
        <v>6.4802</v>
      </c>
      <c r="Y345" s="48">
        <f t="shared" ref="Y345:AY345" si="1714">X345/X344-1</f>
        <v>0</v>
      </c>
      <c r="Z345" s="48">
        <v>6.7485999999999997</v>
      </c>
      <c r="AA345" s="48">
        <f t="shared" si="1714"/>
        <v>-9.4670561124893249E-3</v>
      </c>
      <c r="AB345" s="48">
        <v>31.598800000000001</v>
      </c>
      <c r="AC345" s="48">
        <f t="shared" si="1714"/>
        <v>1.0262870150713921E-2</v>
      </c>
      <c r="AD345" s="48">
        <v>50.829599999999999</v>
      </c>
      <c r="AE345" s="48">
        <f t="shared" si="1714"/>
        <v>1.5397892078915287E-2</v>
      </c>
      <c r="AF345" s="48">
        <v>13.354699999999999</v>
      </c>
      <c r="AG345" s="48">
        <f t="shared" si="1714"/>
        <v>8.2474143241578313E-2</v>
      </c>
      <c r="AH345" s="48">
        <v>4.9168000000000003</v>
      </c>
      <c r="AI345" s="48">
        <f t="shared" si="1714"/>
        <v>-2.576326199411616E-3</v>
      </c>
      <c r="AJ345" s="48">
        <v>12.828799999999999</v>
      </c>
      <c r="AK345" s="48">
        <f t="shared" si="1714"/>
        <v>3.8298423386966096E-2</v>
      </c>
      <c r="AL345" s="48">
        <v>7.8</v>
      </c>
      <c r="AM345" s="48">
        <f t="shared" si="1714"/>
        <v>-1.3906447534766109E-2</v>
      </c>
      <c r="AN345" s="48"/>
      <c r="AO345" s="48" t="e">
        <f t="shared" si="1714"/>
        <v>#DIV/0!</v>
      </c>
      <c r="AP345" s="48">
        <v>16.846599999999999</v>
      </c>
      <c r="AQ345" s="48">
        <f t="shared" si="1714"/>
        <v>0</v>
      </c>
      <c r="AR345" s="48">
        <v>24.456399999999999</v>
      </c>
      <c r="AS345" s="48">
        <f t="shared" si="1714"/>
        <v>-9.0238298803441142E-3</v>
      </c>
      <c r="AT345" s="48"/>
      <c r="AU345" s="48" t="e">
        <f t="shared" si="1714"/>
        <v>#DIV/0!</v>
      </c>
      <c r="AV345" s="48">
        <v>34.710700000000003</v>
      </c>
      <c r="AW345" s="48">
        <f t="shared" si="1714"/>
        <v>0</v>
      </c>
      <c r="AX345" s="48">
        <v>82.872500000000002</v>
      </c>
      <c r="AY345" s="48">
        <f t="shared" si="1714"/>
        <v>4.4372315359777481E-3</v>
      </c>
    </row>
    <row r="346" spans="1:51" outlineLevel="1" x14ac:dyDescent="0.2">
      <c r="A346" s="136">
        <v>42716</v>
      </c>
      <c r="B346" s="48">
        <v>13.9122</v>
      </c>
      <c r="C346" s="48">
        <f t="shared" si="1604"/>
        <v>-1.0167127946439258E-2</v>
      </c>
      <c r="D346" s="48">
        <v>20.0684</v>
      </c>
      <c r="E346" s="48">
        <f t="shared" si="1604"/>
        <v>0</v>
      </c>
      <c r="F346" s="48">
        <v>54.151000000000003</v>
      </c>
      <c r="G346" s="48">
        <f t="shared" ref="G346:K346" si="1715">F346/F345-1</f>
        <v>-2.2146218493464764E-2</v>
      </c>
      <c r="H346">
        <v>11.670999999999999</v>
      </c>
      <c r="I346" s="48">
        <f t="shared" si="1599"/>
        <v>-2.6142536485234791E-2</v>
      </c>
      <c r="J346" s="48">
        <v>14.241899999999999</v>
      </c>
      <c r="K346" s="48">
        <f t="shared" si="1715"/>
        <v>-4.75890985324956E-3</v>
      </c>
      <c r="L346" s="48">
        <v>20.210799999999999</v>
      </c>
      <c r="M346" s="48">
        <f t="shared" ref="M346:O346" si="1716">L346/L345-1</f>
        <v>-1.3158986928902494E-2</v>
      </c>
      <c r="N346" s="48">
        <v>5.7656999999999998</v>
      </c>
      <c r="O346" s="48">
        <f t="shared" si="1716"/>
        <v>-6.3142843215312938E-2</v>
      </c>
      <c r="P346" s="48">
        <v>21.3018</v>
      </c>
      <c r="Q346" s="48">
        <f t="shared" ref="Q346" si="1717">P346/P345-1</f>
        <v>-1.6314863473269603E-2</v>
      </c>
      <c r="R346" s="48">
        <v>11.254899999999999</v>
      </c>
      <c r="S346" s="48">
        <f t="shared" ref="S346:U346" si="1718">R346/R345-1</f>
        <v>0</v>
      </c>
      <c r="T346" s="48">
        <v>39.597299999999997</v>
      </c>
      <c r="U346" s="48">
        <f t="shared" si="1718"/>
        <v>-4.7403728456564265E-3</v>
      </c>
      <c r="V346" s="48"/>
      <c r="W346" s="48"/>
      <c r="X346" s="48">
        <v>6.3826999999999998</v>
      </c>
      <c r="Y346" s="48">
        <f t="shared" ref="Y346:AY346" si="1719">X346/X345-1</f>
        <v>-1.504583191876796E-2</v>
      </c>
      <c r="Z346" s="48">
        <v>6.6193999999999997</v>
      </c>
      <c r="AA346" s="48">
        <f t="shared" si="1719"/>
        <v>-1.9144711495717615E-2</v>
      </c>
      <c r="AB346" s="48">
        <v>30.0395</v>
      </c>
      <c r="AC346" s="48">
        <f t="shared" si="1719"/>
        <v>-4.9346810638378646E-2</v>
      </c>
      <c r="AD346" s="48">
        <v>50.3157</v>
      </c>
      <c r="AE346" s="48">
        <f t="shared" si="1719"/>
        <v>-1.0110250720052893E-2</v>
      </c>
      <c r="AF346" s="48">
        <v>12.655200000000001</v>
      </c>
      <c r="AG346" s="48">
        <f t="shared" si="1719"/>
        <v>-5.2378563352228014E-2</v>
      </c>
      <c r="AH346" s="48">
        <v>4.8597000000000001</v>
      </c>
      <c r="AI346" s="48">
        <f t="shared" si="1719"/>
        <v>-1.1613244386592947E-2</v>
      </c>
      <c r="AJ346" s="48">
        <v>13.302</v>
      </c>
      <c r="AK346" s="48">
        <f t="shared" si="1719"/>
        <v>3.6885757046644985E-2</v>
      </c>
      <c r="AL346" s="48">
        <v>7.61</v>
      </c>
      <c r="AM346" s="48">
        <f t="shared" si="1719"/>
        <v>-2.4358974358974272E-2</v>
      </c>
      <c r="AN346" s="48"/>
      <c r="AO346" s="48" t="e">
        <f t="shared" si="1719"/>
        <v>#DIV/0!</v>
      </c>
      <c r="AP346" s="48">
        <v>15.8682</v>
      </c>
      <c r="AQ346" s="48">
        <f t="shared" si="1719"/>
        <v>-5.8077000700437975E-2</v>
      </c>
      <c r="AR346" s="48">
        <v>24.055499999999999</v>
      </c>
      <c r="AS346" s="48">
        <f t="shared" si="1719"/>
        <v>-1.6392437153464945E-2</v>
      </c>
      <c r="AT346" s="48"/>
      <c r="AU346" s="48" t="e">
        <f t="shared" si="1719"/>
        <v>#DIV/0!</v>
      </c>
      <c r="AV346" s="48">
        <v>34.710700000000003</v>
      </c>
      <c r="AW346" s="48">
        <f t="shared" si="1719"/>
        <v>0</v>
      </c>
      <c r="AX346" s="48">
        <v>81.590999999999994</v>
      </c>
      <c r="AY346" s="48">
        <f t="shared" si="1719"/>
        <v>-1.546351322815176E-2</v>
      </c>
    </row>
    <row r="347" spans="1:51" outlineLevel="1" x14ac:dyDescent="0.2">
      <c r="A347" s="136">
        <v>42717</v>
      </c>
      <c r="B347" s="48">
        <v>13.626300000000001</v>
      </c>
      <c r="C347" s="48">
        <f t="shared" si="1604"/>
        <v>-2.0550308362444425E-2</v>
      </c>
      <c r="D347" s="48">
        <v>20.0684</v>
      </c>
      <c r="E347" s="48">
        <f t="shared" si="1604"/>
        <v>0</v>
      </c>
      <c r="F347" s="48">
        <v>53.679299999999998</v>
      </c>
      <c r="G347" s="48">
        <f t="shared" ref="G347:K347" si="1720">F347/F346-1</f>
        <v>-8.7108271315397001E-3</v>
      </c>
      <c r="H347">
        <v>12.0626</v>
      </c>
      <c r="I347" s="48">
        <f t="shared" si="1599"/>
        <v>3.3553251649387494E-2</v>
      </c>
      <c r="J347" s="48">
        <v>14.1737</v>
      </c>
      <c r="K347" s="48">
        <f t="shared" si="1720"/>
        <v>-4.7886869027305989E-3</v>
      </c>
      <c r="L347" s="48">
        <v>20.4803</v>
      </c>
      <c r="M347" s="48">
        <f t="shared" ref="M347:O347" si="1721">L347/L346-1</f>
        <v>1.3334454845923993E-2</v>
      </c>
      <c r="N347" s="48">
        <v>5.7656999999999998</v>
      </c>
      <c r="O347" s="48">
        <f t="shared" si="1721"/>
        <v>0</v>
      </c>
      <c r="P347" s="48">
        <v>21.099900000000002</v>
      </c>
      <c r="Q347" s="48">
        <f t="shared" ref="Q347" si="1722">P347/P346-1</f>
        <v>-9.4780722755822833E-3</v>
      </c>
      <c r="R347" s="48">
        <v>11.254899999999999</v>
      </c>
      <c r="S347" s="48">
        <f t="shared" ref="S347:U347" si="1723">R347/R346-1</f>
        <v>0</v>
      </c>
      <c r="T347" s="48">
        <v>38.340299999999999</v>
      </c>
      <c r="U347" s="48">
        <f t="shared" si="1723"/>
        <v>-3.174458864619556E-2</v>
      </c>
      <c r="V347" s="48"/>
      <c r="W347" s="48"/>
      <c r="X347" s="48">
        <v>6.4314</v>
      </c>
      <c r="Y347" s="48">
        <f t="shared" ref="Y347:AY347" si="1724">X347/X346-1</f>
        <v>7.6299998433264626E-3</v>
      </c>
      <c r="Z347" s="48">
        <v>6.5871000000000004</v>
      </c>
      <c r="AA347" s="48">
        <f t="shared" si="1724"/>
        <v>-4.8795963380365848E-3</v>
      </c>
      <c r="AB347" s="48">
        <v>30.268799999999999</v>
      </c>
      <c r="AC347" s="48">
        <f t="shared" si="1724"/>
        <v>7.6332828442549072E-3</v>
      </c>
      <c r="AD347" s="48">
        <v>50.529800000000002</v>
      </c>
      <c r="AE347" s="48">
        <f t="shared" si="1724"/>
        <v>4.2551330896718476E-3</v>
      </c>
      <c r="AF347" s="48">
        <v>12.337199999999999</v>
      </c>
      <c r="AG347" s="48">
        <f t="shared" si="1724"/>
        <v>-2.5128010620140473E-2</v>
      </c>
      <c r="AH347" s="48">
        <v>4.8089000000000004</v>
      </c>
      <c r="AI347" s="48">
        <f t="shared" si="1724"/>
        <v>-1.0453320163796076E-2</v>
      </c>
      <c r="AJ347" s="48">
        <v>12.828799999999999</v>
      </c>
      <c r="AK347" s="48">
        <f t="shared" si="1724"/>
        <v>-3.5573597955194769E-2</v>
      </c>
      <c r="AL347" s="48">
        <v>7.62</v>
      </c>
      <c r="AM347" s="48">
        <f t="shared" si="1724"/>
        <v>1.3140604467805073E-3</v>
      </c>
      <c r="AN347" s="48"/>
      <c r="AO347" s="48" t="e">
        <f t="shared" si="1724"/>
        <v>#DIV/0!</v>
      </c>
      <c r="AP347" s="48">
        <v>14.889699999999999</v>
      </c>
      <c r="AQ347" s="48">
        <f t="shared" si="1724"/>
        <v>-6.1664208920986674E-2</v>
      </c>
      <c r="AR347" s="48">
        <v>23.9664</v>
      </c>
      <c r="AS347" s="48">
        <f t="shared" si="1724"/>
        <v>-3.7039346511191784E-3</v>
      </c>
      <c r="AT347" s="48"/>
      <c r="AU347" s="48" t="e">
        <f t="shared" si="1724"/>
        <v>#DIV/0!</v>
      </c>
      <c r="AV347" s="48">
        <v>34.710700000000003</v>
      </c>
      <c r="AW347" s="48">
        <f t="shared" si="1724"/>
        <v>0</v>
      </c>
      <c r="AX347" s="48">
        <v>79.943299999999994</v>
      </c>
      <c r="AY347" s="48">
        <f t="shared" si="1724"/>
        <v>-2.019462930960525E-2</v>
      </c>
    </row>
    <row r="348" spans="1:51" outlineLevel="1" x14ac:dyDescent="0.2">
      <c r="A348" s="136">
        <v>42718</v>
      </c>
      <c r="B348" s="48">
        <v>14.4839</v>
      </c>
      <c r="C348" s="48">
        <f t="shared" si="1604"/>
        <v>6.2937114256988336E-2</v>
      </c>
      <c r="D348" s="48">
        <v>20.0684</v>
      </c>
      <c r="E348" s="48">
        <f t="shared" si="1604"/>
        <v>0</v>
      </c>
      <c r="F348" s="48">
        <v>54.716999999999999</v>
      </c>
      <c r="G348" s="48">
        <f t="shared" ref="G348:K348" si="1725">F348/F347-1</f>
        <v>1.9331474143664318E-2</v>
      </c>
      <c r="H348">
        <v>11.7493</v>
      </c>
      <c r="I348" s="48">
        <f t="shared" si="1599"/>
        <v>-2.5972841675923952E-2</v>
      </c>
      <c r="J348" s="48">
        <v>14.1737</v>
      </c>
      <c r="K348" s="48">
        <f t="shared" si="1725"/>
        <v>0</v>
      </c>
      <c r="L348" s="48">
        <v>20.264700000000001</v>
      </c>
      <c r="M348" s="48">
        <f t="shared" ref="M348:O348" si="1726">L348/L347-1</f>
        <v>-1.0527189543121818E-2</v>
      </c>
      <c r="N348" s="48">
        <v>5.7495000000000003</v>
      </c>
      <c r="O348" s="48">
        <f t="shared" si="1726"/>
        <v>-2.8097195483635096E-3</v>
      </c>
      <c r="P348" s="48">
        <v>21.200800000000001</v>
      </c>
      <c r="Q348" s="48">
        <f t="shared" ref="Q348" si="1727">P348/P347-1</f>
        <v>4.7820131848965719E-3</v>
      </c>
      <c r="R348" s="48">
        <v>11.2829</v>
      </c>
      <c r="S348" s="48">
        <f t="shared" ref="S348:U348" si="1728">R348/R347-1</f>
        <v>2.4878053114643084E-3</v>
      </c>
      <c r="T348" s="48">
        <v>39.031700000000001</v>
      </c>
      <c r="U348" s="48">
        <f t="shared" si="1728"/>
        <v>1.80332443929756E-2</v>
      </c>
      <c r="V348" s="48"/>
      <c r="W348" s="48"/>
      <c r="X348" s="48">
        <v>6.4314</v>
      </c>
      <c r="Y348" s="48">
        <f t="shared" ref="Y348:AY348" si="1729">X348/X347-1</f>
        <v>0</v>
      </c>
      <c r="Z348" s="48">
        <v>6.5225</v>
      </c>
      <c r="AA348" s="48">
        <f t="shared" si="1729"/>
        <v>-9.8070471072247978E-3</v>
      </c>
      <c r="AB348" s="48">
        <v>31.1402</v>
      </c>
      <c r="AC348" s="48">
        <f t="shared" si="1729"/>
        <v>2.8788719737815827E-2</v>
      </c>
      <c r="AD348" s="48">
        <v>50.529800000000002</v>
      </c>
      <c r="AE348" s="48">
        <f t="shared" si="1729"/>
        <v>0</v>
      </c>
      <c r="AF348" s="48">
        <v>13.545500000000001</v>
      </c>
      <c r="AG348" s="48">
        <f t="shared" si="1729"/>
        <v>9.7939564893168685E-2</v>
      </c>
      <c r="AH348" s="48">
        <v>4.8851000000000004</v>
      </c>
      <c r="AI348" s="48">
        <f t="shared" si="1729"/>
        <v>1.5845619580361348E-2</v>
      </c>
      <c r="AJ348" s="48">
        <v>13.091699999999999</v>
      </c>
      <c r="AK348" s="48">
        <f t="shared" si="1729"/>
        <v>2.0492953354951382E-2</v>
      </c>
      <c r="AL348" s="48">
        <v>7.9</v>
      </c>
      <c r="AM348" s="48">
        <f t="shared" si="1729"/>
        <v>3.6745406824147064E-2</v>
      </c>
      <c r="AN348" s="48"/>
      <c r="AO348" s="48" t="e">
        <f t="shared" si="1729"/>
        <v>#DIV/0!</v>
      </c>
      <c r="AP348" s="48">
        <v>14.9322</v>
      </c>
      <c r="AQ348" s="48">
        <f t="shared" si="1729"/>
        <v>2.8543221152876885E-3</v>
      </c>
      <c r="AR348" s="48">
        <v>24.812799999999999</v>
      </c>
      <c r="AS348" s="48">
        <f t="shared" si="1729"/>
        <v>3.5316109219573955E-2</v>
      </c>
      <c r="AT348" s="48"/>
      <c r="AU348" s="48" t="e">
        <f t="shared" si="1729"/>
        <v>#DIV/0!</v>
      </c>
      <c r="AV348" s="48">
        <v>35.082599999999999</v>
      </c>
      <c r="AW348" s="48">
        <f t="shared" si="1729"/>
        <v>1.0714275425157016E-2</v>
      </c>
      <c r="AX348" s="48">
        <v>79.821200000000005</v>
      </c>
      <c r="AY348" s="48">
        <f t="shared" si="1729"/>
        <v>-1.5273324969070634E-3</v>
      </c>
    </row>
    <row r="349" spans="1:51" outlineLevel="1" x14ac:dyDescent="0.2">
      <c r="A349" s="136">
        <v>42719</v>
      </c>
      <c r="B349" s="48">
        <v>14.2933</v>
      </c>
      <c r="C349" s="48">
        <f t="shared" si="1604"/>
        <v>-1.3159439101346981E-2</v>
      </c>
      <c r="D349" s="48">
        <v>19.859300000000001</v>
      </c>
      <c r="E349" s="48">
        <f t="shared" si="1604"/>
        <v>-1.0419365769069766E-2</v>
      </c>
      <c r="F349" s="48">
        <v>54.716999999999999</v>
      </c>
      <c r="G349" s="48">
        <f t="shared" ref="G349:K349" si="1730">F349/F348-1</f>
        <v>0</v>
      </c>
      <c r="H349">
        <v>11.7493</v>
      </c>
      <c r="I349" s="48">
        <f t="shared" si="1599"/>
        <v>0</v>
      </c>
      <c r="J349" s="48">
        <v>14.1737</v>
      </c>
      <c r="K349" s="48">
        <f t="shared" si="1730"/>
        <v>0</v>
      </c>
      <c r="L349" s="48">
        <v>20.4803</v>
      </c>
      <c r="M349" s="48">
        <f t="shared" ref="M349:O349" si="1731">L349/L348-1</f>
        <v>1.0639190316165559E-2</v>
      </c>
      <c r="N349" s="48">
        <v>5.8789999999999996</v>
      </c>
      <c r="O349" s="48">
        <f t="shared" si="1731"/>
        <v>2.2523697712844459E-2</v>
      </c>
      <c r="P349" s="48">
        <v>21.1251</v>
      </c>
      <c r="Q349" s="48">
        <f t="shared" ref="Q349" si="1732">P349/P348-1</f>
        <v>-3.5706199766046831E-3</v>
      </c>
      <c r="R349" s="48">
        <v>11.2829</v>
      </c>
      <c r="S349" s="48">
        <f t="shared" ref="S349:U349" si="1733">R349/R348-1</f>
        <v>0</v>
      </c>
      <c r="T349" s="48">
        <v>39.031700000000001</v>
      </c>
      <c r="U349" s="48">
        <f t="shared" si="1733"/>
        <v>0</v>
      </c>
      <c r="V349" s="48"/>
      <c r="W349" s="48"/>
      <c r="X349" s="48">
        <v>6.5289000000000001</v>
      </c>
      <c r="Y349" s="48">
        <f t="shared" ref="Y349:AY349" si="1734">X349/X348-1</f>
        <v>1.5159996268308662E-2</v>
      </c>
      <c r="Z349" s="48">
        <v>6.5225</v>
      </c>
      <c r="AA349" s="48">
        <f t="shared" si="1734"/>
        <v>0</v>
      </c>
      <c r="AB349" s="48">
        <v>31.323699999999999</v>
      </c>
      <c r="AC349" s="48">
        <f t="shared" si="1734"/>
        <v>5.892704606906829E-3</v>
      </c>
      <c r="AD349" s="48">
        <v>50.444200000000002</v>
      </c>
      <c r="AE349" s="48">
        <f t="shared" si="1734"/>
        <v>-1.6940498478125177E-3</v>
      </c>
      <c r="AF349" s="48">
        <v>12.4008</v>
      </c>
      <c r="AG349" s="48">
        <f t="shared" si="1734"/>
        <v>-8.4507770108154023E-2</v>
      </c>
      <c r="AH349" s="48">
        <v>4.8787000000000003</v>
      </c>
      <c r="AI349" s="48">
        <f t="shared" si="1734"/>
        <v>-1.3101062414280218E-3</v>
      </c>
      <c r="AJ349" s="48">
        <v>12.197900000000001</v>
      </c>
      <c r="AK349" s="48">
        <f t="shared" si="1734"/>
        <v>-6.8272264106265745E-2</v>
      </c>
      <c r="AL349" s="48">
        <v>8</v>
      </c>
      <c r="AM349" s="48">
        <f t="shared" si="1734"/>
        <v>1.2658227848101111E-2</v>
      </c>
      <c r="AN349" s="48"/>
      <c r="AO349" s="48" t="e">
        <f t="shared" si="1734"/>
        <v>#DIV/0!</v>
      </c>
      <c r="AP349" s="48">
        <v>14.9748</v>
      </c>
      <c r="AQ349" s="48">
        <f t="shared" si="1734"/>
        <v>2.8528950857877877E-3</v>
      </c>
      <c r="AR349" s="48">
        <v>24.3673</v>
      </c>
      <c r="AS349" s="48">
        <f t="shared" si="1734"/>
        <v>-1.7954442868197029E-2</v>
      </c>
      <c r="AT349" s="48"/>
      <c r="AU349" s="48" t="e">
        <f t="shared" si="1734"/>
        <v>#DIV/0!</v>
      </c>
      <c r="AV349" s="48">
        <v>34.710700000000003</v>
      </c>
      <c r="AW349" s="48">
        <f t="shared" si="1734"/>
        <v>-1.0600696641639873E-2</v>
      </c>
      <c r="AX349" s="48">
        <v>77.868399999999994</v>
      </c>
      <c r="AY349" s="48">
        <f t="shared" si="1734"/>
        <v>-2.4464678556574082E-2</v>
      </c>
    </row>
    <row r="350" spans="1:51" outlineLevel="1" x14ac:dyDescent="0.2">
      <c r="A350" s="136">
        <v>42720</v>
      </c>
      <c r="B350" s="48">
        <v>13.9598</v>
      </c>
      <c r="C350" s="48">
        <f t="shared" si="1604"/>
        <v>-2.3332610383886232E-2</v>
      </c>
      <c r="D350" s="48">
        <v>20.904599999999999</v>
      </c>
      <c r="E350" s="48">
        <f t="shared" si="1604"/>
        <v>5.2635289259943541E-2</v>
      </c>
      <c r="F350" s="48">
        <v>55.283000000000001</v>
      </c>
      <c r="G350" s="48">
        <f t="shared" ref="G350:K350" si="1735">F350/F349-1</f>
        <v>1.034413436409154E-2</v>
      </c>
      <c r="H350">
        <v>12.0626</v>
      </c>
      <c r="I350" s="48">
        <f t="shared" si="1599"/>
        <v>2.6665418365349414E-2</v>
      </c>
      <c r="J350" s="48">
        <v>14.241899999999999</v>
      </c>
      <c r="K350" s="48">
        <f t="shared" si="1735"/>
        <v>4.8117287652482688E-3</v>
      </c>
      <c r="L350" s="48">
        <v>20.372499999999999</v>
      </c>
      <c r="M350" s="48">
        <f t="shared" ref="M350:O350" si="1736">L350/L349-1</f>
        <v>-5.2635947715610198E-3</v>
      </c>
      <c r="N350" s="48">
        <v>5.9276</v>
      </c>
      <c r="O350" s="48">
        <f t="shared" si="1736"/>
        <v>8.2667120258548277E-3</v>
      </c>
      <c r="P350" s="48">
        <v>21.251300000000001</v>
      </c>
      <c r="Q350" s="48">
        <f t="shared" ref="Q350" si="1737">P350/P349-1</f>
        <v>5.9739362180535327E-3</v>
      </c>
      <c r="R350" s="48">
        <v>11.2829</v>
      </c>
      <c r="S350" s="48">
        <f t="shared" ref="S350:U350" si="1738">R350/R349-1</f>
        <v>0</v>
      </c>
      <c r="T350" s="48">
        <v>40.854399999999998</v>
      </c>
      <c r="U350" s="48">
        <f t="shared" si="1738"/>
        <v>4.6697940392040227E-2</v>
      </c>
      <c r="V350" s="48"/>
      <c r="W350" s="48"/>
      <c r="X350" s="48">
        <v>6.5289000000000001</v>
      </c>
      <c r="Y350" s="48">
        <f t="shared" ref="Y350:AY350" si="1739">X350/X349-1</f>
        <v>0</v>
      </c>
      <c r="Z350" s="48">
        <v>6.5871000000000004</v>
      </c>
      <c r="AA350" s="48">
        <f t="shared" si="1739"/>
        <v>9.9041778459181273E-3</v>
      </c>
      <c r="AB350" s="48">
        <v>31.323699999999999</v>
      </c>
      <c r="AC350" s="48">
        <f t="shared" si="1739"/>
        <v>0</v>
      </c>
      <c r="AD350" s="48">
        <v>52.628100000000003</v>
      </c>
      <c r="AE350" s="48">
        <f t="shared" si="1739"/>
        <v>4.3293381597884428E-2</v>
      </c>
      <c r="AF350" s="48">
        <v>11.7013</v>
      </c>
      <c r="AG350" s="48">
        <f t="shared" si="1739"/>
        <v>-5.6407651119282698E-2</v>
      </c>
      <c r="AH350" s="48">
        <v>4.8787000000000003</v>
      </c>
      <c r="AI350" s="48">
        <f t="shared" si="1739"/>
        <v>0</v>
      </c>
      <c r="AJ350" s="48">
        <v>11.829800000000001</v>
      </c>
      <c r="AK350" s="48">
        <f t="shared" si="1739"/>
        <v>-3.0177325605227123E-2</v>
      </c>
      <c r="AL350" s="48">
        <v>8.1999999999999993</v>
      </c>
      <c r="AM350" s="48">
        <f t="shared" si="1739"/>
        <v>2.4999999999999911E-2</v>
      </c>
      <c r="AN350" s="48"/>
      <c r="AO350" s="48" t="e">
        <f t="shared" si="1739"/>
        <v>#DIV/0!</v>
      </c>
      <c r="AP350" s="48">
        <v>15.059900000000001</v>
      </c>
      <c r="AQ350" s="48">
        <f t="shared" si="1739"/>
        <v>5.6828805726953924E-3</v>
      </c>
      <c r="AR350" s="48">
        <v>24.411899999999999</v>
      </c>
      <c r="AS350" s="48">
        <f t="shared" si="1739"/>
        <v>1.8303217837019048E-3</v>
      </c>
      <c r="AT350" s="48"/>
      <c r="AU350" s="48" t="e">
        <f t="shared" si="1739"/>
        <v>#DIV/0!</v>
      </c>
      <c r="AV350" s="48">
        <v>35.124000000000002</v>
      </c>
      <c r="AW350" s="48">
        <f t="shared" si="1739"/>
        <v>1.1906991215965057E-2</v>
      </c>
      <c r="AX350" s="48">
        <v>79.272000000000006</v>
      </c>
      <c r="AY350" s="48">
        <f t="shared" si="1739"/>
        <v>1.8025283683753779E-2</v>
      </c>
    </row>
    <row r="351" spans="1:51" outlineLevel="1" x14ac:dyDescent="0.2">
      <c r="A351" s="136">
        <v>42723</v>
      </c>
      <c r="B351" s="48">
        <v>14.055099999999999</v>
      </c>
      <c r="C351" s="48">
        <f t="shared" si="1604"/>
        <v>6.8267453688448665E-3</v>
      </c>
      <c r="D351" s="48">
        <v>20.0684</v>
      </c>
      <c r="E351" s="48">
        <f t="shared" si="1604"/>
        <v>-4.0000765381781878E-2</v>
      </c>
      <c r="F351" s="48">
        <v>57.830199999999998</v>
      </c>
      <c r="G351" s="48">
        <f t="shared" ref="G351:K351" si="1740">F351/F350-1</f>
        <v>4.6075647124794283E-2</v>
      </c>
      <c r="H351">
        <v>11.357699999999999</v>
      </c>
      <c r="I351" s="48">
        <f t="shared" si="1599"/>
        <v>-5.8436821249150284E-2</v>
      </c>
      <c r="J351" s="48">
        <v>14.1737</v>
      </c>
      <c r="K351" s="48">
        <f t="shared" si="1740"/>
        <v>-4.7886869027305989E-3</v>
      </c>
      <c r="L351" s="48">
        <v>20.372499999999999</v>
      </c>
      <c r="M351" s="48">
        <f t="shared" ref="M351:O351" si="1741">L351/L350-1</f>
        <v>0</v>
      </c>
      <c r="N351" s="48">
        <v>6.1543000000000001</v>
      </c>
      <c r="O351" s="48">
        <f t="shared" si="1741"/>
        <v>3.8244820838113203E-2</v>
      </c>
      <c r="P351" s="48">
        <v>21.554200000000002</v>
      </c>
      <c r="Q351" s="48">
        <f t="shared" ref="Q351" si="1742">P351/P350-1</f>
        <v>1.4253245683793603E-2</v>
      </c>
      <c r="R351" s="48">
        <v>11.338699999999999</v>
      </c>
      <c r="S351" s="48">
        <f t="shared" ref="S351:U351" si="1743">R351/R350-1</f>
        <v>4.9455370516444663E-3</v>
      </c>
      <c r="T351" s="48">
        <v>39.9116</v>
      </c>
      <c r="U351" s="48">
        <f t="shared" si="1743"/>
        <v>-2.3077073705647377E-2</v>
      </c>
      <c r="V351" s="48"/>
      <c r="W351" s="48"/>
      <c r="X351" s="48">
        <v>6.5289000000000001</v>
      </c>
      <c r="Y351" s="48">
        <f t="shared" ref="Y351:AY351" si="1744">X351/X350-1</f>
        <v>0</v>
      </c>
      <c r="Z351" s="48">
        <v>6.6193999999999997</v>
      </c>
      <c r="AA351" s="48">
        <f t="shared" si="1744"/>
        <v>4.9035235536123434E-3</v>
      </c>
      <c r="AB351" s="48">
        <v>31.1861</v>
      </c>
      <c r="AC351" s="48">
        <f t="shared" si="1744"/>
        <v>-4.392839926317782E-3</v>
      </c>
      <c r="AD351" s="48">
        <v>53.0991</v>
      </c>
      <c r="AE351" s="48">
        <f t="shared" si="1744"/>
        <v>8.9495915680026794E-3</v>
      </c>
      <c r="AF351" s="48">
        <v>12.528</v>
      </c>
      <c r="AG351" s="48">
        <f t="shared" si="1744"/>
        <v>7.0650269628161011E-2</v>
      </c>
      <c r="AH351" s="48">
        <v>5.0118999999999998</v>
      </c>
      <c r="AI351" s="48">
        <f t="shared" si="1744"/>
        <v>2.7302355135589318E-2</v>
      </c>
      <c r="AJ351" s="48">
        <v>11.4618</v>
      </c>
      <c r="AK351" s="48">
        <f t="shared" si="1744"/>
        <v>-3.1107880099410012E-2</v>
      </c>
      <c r="AL351" s="48">
        <v>8.42</v>
      </c>
      <c r="AM351" s="48">
        <f t="shared" si="1744"/>
        <v>2.6829268292682951E-2</v>
      </c>
      <c r="AN351" s="48"/>
      <c r="AO351" s="48" t="e">
        <f t="shared" si="1744"/>
        <v>#DIV/0!</v>
      </c>
      <c r="AP351" s="48">
        <v>15.23</v>
      </c>
      <c r="AQ351" s="48">
        <f t="shared" si="1744"/>
        <v>1.1294895716438935E-2</v>
      </c>
      <c r="AR351" s="48">
        <v>24.1</v>
      </c>
      <c r="AS351" s="48">
        <f t="shared" si="1744"/>
        <v>-1.2776555696197289E-2</v>
      </c>
      <c r="AT351" s="48"/>
      <c r="AU351" s="48" t="e">
        <f t="shared" si="1744"/>
        <v>#DIV/0!</v>
      </c>
      <c r="AV351" s="48">
        <v>35.371899999999997</v>
      </c>
      <c r="AW351" s="48">
        <f t="shared" si="1744"/>
        <v>7.0578521808448702E-3</v>
      </c>
      <c r="AX351" s="48">
        <v>78.600700000000003</v>
      </c>
      <c r="AY351" s="48">
        <f t="shared" si="1744"/>
        <v>-8.4683116358865718E-3</v>
      </c>
    </row>
    <row r="352" spans="1:51" outlineLevel="1" x14ac:dyDescent="0.2">
      <c r="A352" s="136">
        <v>42724</v>
      </c>
      <c r="B352" s="48">
        <v>14.055099999999999</v>
      </c>
      <c r="C352" s="48">
        <f t="shared" si="1604"/>
        <v>0</v>
      </c>
      <c r="D352" s="48">
        <v>19.9848</v>
      </c>
      <c r="E352" s="48">
        <f t="shared" si="1604"/>
        <v>-4.165753124314886E-3</v>
      </c>
      <c r="F352" s="48">
        <v>55.7547</v>
      </c>
      <c r="G352" s="48">
        <f t="shared" ref="G352:K352" si="1745">F352/F351-1</f>
        <v>-3.5889552517542667E-2</v>
      </c>
      <c r="H352">
        <v>11.592599999999999</v>
      </c>
      <c r="I352" s="48">
        <f t="shared" si="1599"/>
        <v>2.0682004279035437E-2</v>
      </c>
      <c r="J352" s="48">
        <v>13.833</v>
      </c>
      <c r="K352" s="48">
        <f t="shared" si="1745"/>
        <v>-2.4037477863931067E-2</v>
      </c>
      <c r="L352" s="48">
        <v>20.372499999999999</v>
      </c>
      <c r="M352" s="48">
        <f t="shared" ref="M352:O352" si="1746">L352/L351-1</f>
        <v>0</v>
      </c>
      <c r="N352" s="48">
        <v>6.3163</v>
      </c>
      <c r="O352" s="48">
        <f t="shared" si="1746"/>
        <v>2.632305867442275E-2</v>
      </c>
      <c r="P352" s="48">
        <v>21.4785</v>
      </c>
      <c r="Q352" s="48">
        <f t="shared" ref="Q352" si="1747">P352/P351-1</f>
        <v>-3.5120765326479564E-3</v>
      </c>
      <c r="R352" s="48">
        <v>11.2829</v>
      </c>
      <c r="S352" s="48">
        <f t="shared" ref="S352:U352" si="1748">R352/R351-1</f>
        <v>-4.9211990792594751E-3</v>
      </c>
      <c r="T352" s="48">
        <v>38.905999999999999</v>
      </c>
      <c r="U352" s="48">
        <f t="shared" si="1748"/>
        <v>-2.5195682458232671E-2</v>
      </c>
      <c r="V352" s="48"/>
      <c r="W352" s="48"/>
      <c r="X352" s="48">
        <v>6.4558</v>
      </c>
      <c r="Y352" s="48">
        <f t="shared" ref="Y352:AY352" si="1749">X352/X351-1</f>
        <v>-1.119637304905885E-2</v>
      </c>
      <c r="Z352" s="48">
        <v>6.5871000000000004</v>
      </c>
      <c r="AA352" s="48">
        <f t="shared" si="1749"/>
        <v>-4.8795963380365848E-3</v>
      </c>
      <c r="AB352" s="48">
        <v>31.1861</v>
      </c>
      <c r="AC352" s="48">
        <f t="shared" si="1749"/>
        <v>0</v>
      </c>
      <c r="AD352" s="48">
        <v>52.242699999999999</v>
      </c>
      <c r="AE352" s="48">
        <f t="shared" si="1749"/>
        <v>-1.6128333625240354E-2</v>
      </c>
      <c r="AF352" s="48">
        <v>12.337199999999999</v>
      </c>
      <c r="AG352" s="48">
        <f t="shared" si="1749"/>
        <v>-1.522988505747136E-2</v>
      </c>
      <c r="AH352" s="48">
        <v>5.0627000000000004</v>
      </c>
      <c r="AI352" s="48">
        <f t="shared" si="1749"/>
        <v>1.0135876613659667E-2</v>
      </c>
      <c r="AJ352" s="48">
        <v>11.1463</v>
      </c>
      <c r="AK352" s="48">
        <f t="shared" si="1749"/>
        <v>-2.7526217522553131E-2</v>
      </c>
      <c r="AL352" s="48">
        <v>8.4</v>
      </c>
      <c r="AM352" s="48">
        <f t="shared" si="1749"/>
        <v>-2.3752969121139111E-3</v>
      </c>
      <c r="AN352" s="48"/>
      <c r="AO352" s="48" t="e">
        <f t="shared" si="1749"/>
        <v>#DIV/0!</v>
      </c>
      <c r="AP352" s="48">
        <v>15.1875</v>
      </c>
      <c r="AQ352" s="48">
        <f t="shared" si="1749"/>
        <v>-2.7905449770190272E-3</v>
      </c>
      <c r="AR352" s="48">
        <v>24.322800000000001</v>
      </c>
      <c r="AS352" s="48">
        <f t="shared" si="1749"/>
        <v>9.2448132780083014E-3</v>
      </c>
      <c r="AT352" s="48"/>
      <c r="AU352" s="48" t="e">
        <f t="shared" si="1749"/>
        <v>#DIV/0!</v>
      </c>
      <c r="AV352" s="48">
        <v>34.586799999999997</v>
      </c>
      <c r="AW352" s="48">
        <f t="shared" si="1749"/>
        <v>-2.2195584630738008E-2</v>
      </c>
      <c r="AX352" s="48">
        <v>76.037700000000001</v>
      </c>
      <c r="AY352" s="48">
        <f t="shared" si="1749"/>
        <v>-3.2607852092920275E-2</v>
      </c>
    </row>
    <row r="353" spans="1:51" outlineLevel="1" x14ac:dyDescent="0.2">
      <c r="A353" s="136">
        <v>42725</v>
      </c>
      <c r="B353" s="48">
        <v>14.198</v>
      </c>
      <c r="C353" s="48">
        <f t="shared" si="1604"/>
        <v>1.016712794643948E-2</v>
      </c>
      <c r="D353" s="48">
        <v>19.817499999999999</v>
      </c>
      <c r="E353" s="48">
        <f t="shared" si="1604"/>
        <v>-8.3713622352988848E-3</v>
      </c>
      <c r="F353" s="48">
        <v>56.698099999999997</v>
      </c>
      <c r="G353" s="48">
        <f t="shared" ref="G353:K353" si="1750">F353/F352-1</f>
        <v>1.692054660862663E-2</v>
      </c>
      <c r="H353">
        <v>11.201000000000001</v>
      </c>
      <c r="I353" s="48">
        <f t="shared" si="1599"/>
        <v>-3.3780170108517416E-2</v>
      </c>
      <c r="J353" s="48">
        <v>13.9693</v>
      </c>
      <c r="K353" s="48">
        <f t="shared" si="1750"/>
        <v>9.8532494758909461E-3</v>
      </c>
      <c r="L353" s="48">
        <v>20.372499999999999</v>
      </c>
      <c r="M353" s="48">
        <f t="shared" ref="M353:O353" si="1751">L353/L352-1</f>
        <v>0</v>
      </c>
      <c r="N353" s="48">
        <v>6.3811</v>
      </c>
      <c r="O353" s="48">
        <f t="shared" si="1751"/>
        <v>1.0259170717033639E-2</v>
      </c>
      <c r="P353" s="48">
        <v>21.453199999999999</v>
      </c>
      <c r="Q353" s="48">
        <f t="shared" ref="Q353" si="1752">P353/P352-1</f>
        <v>-1.1779221081547053E-3</v>
      </c>
      <c r="R353" s="48">
        <v>11.338699999999999</v>
      </c>
      <c r="S353" s="48">
        <f t="shared" ref="S353:U353" si="1753">R353/R352-1</f>
        <v>4.9455370516444663E-3</v>
      </c>
      <c r="T353" s="48">
        <v>39.220199999999998</v>
      </c>
      <c r="U353" s="48">
        <f t="shared" si="1753"/>
        <v>8.0758751863465594E-3</v>
      </c>
      <c r="V353" s="48"/>
      <c r="W353" s="48"/>
      <c r="X353" s="48">
        <v>6.3095999999999997</v>
      </c>
      <c r="Y353" s="48">
        <f t="shared" ref="Y353:AY353" si="1754">X353/X352-1</f>
        <v>-2.2646302549645281E-2</v>
      </c>
      <c r="Z353" s="48">
        <v>6.6193999999999997</v>
      </c>
      <c r="AA353" s="48">
        <f t="shared" si="1754"/>
        <v>4.9035235536123434E-3</v>
      </c>
      <c r="AB353" s="48">
        <v>31.2319</v>
      </c>
      <c r="AC353" s="48">
        <f t="shared" si="1754"/>
        <v>1.4686029994130934E-3</v>
      </c>
      <c r="AD353" s="48">
        <v>51.985799999999998</v>
      </c>
      <c r="AE353" s="48">
        <f t="shared" si="1754"/>
        <v>-4.9174334404615827E-3</v>
      </c>
      <c r="AF353" s="48">
        <v>12.337199999999999</v>
      </c>
      <c r="AG353" s="48">
        <f t="shared" si="1754"/>
        <v>0</v>
      </c>
      <c r="AH353" s="48">
        <v>4.9802</v>
      </c>
      <c r="AI353" s="48">
        <f t="shared" si="1754"/>
        <v>-1.629565251743148E-2</v>
      </c>
      <c r="AJ353" s="48">
        <v>11.7773</v>
      </c>
      <c r="AK353" s="48">
        <f t="shared" si="1754"/>
        <v>5.6610713869176266E-2</v>
      </c>
      <c r="AL353" s="48">
        <v>8.26</v>
      </c>
      <c r="AM353" s="48">
        <f t="shared" si="1754"/>
        <v>-1.6666666666666718E-2</v>
      </c>
      <c r="AN353" s="48"/>
      <c r="AO353" s="48" t="e">
        <f t="shared" si="1754"/>
        <v>#DIV/0!</v>
      </c>
      <c r="AP353" s="48">
        <v>15.1875</v>
      </c>
      <c r="AQ353" s="48">
        <f t="shared" si="1754"/>
        <v>0</v>
      </c>
      <c r="AR353" s="48">
        <v>25.5701</v>
      </c>
      <c r="AS353" s="48">
        <f t="shared" si="1754"/>
        <v>5.1281102504645792E-2</v>
      </c>
      <c r="AT353" s="48"/>
      <c r="AU353" s="48" t="e">
        <f t="shared" si="1754"/>
        <v>#DIV/0!</v>
      </c>
      <c r="AV353" s="48">
        <v>34.2149</v>
      </c>
      <c r="AW353" s="48">
        <f t="shared" si="1754"/>
        <v>-1.0752657083048955E-2</v>
      </c>
      <c r="AX353" s="48">
        <v>76.953000000000003</v>
      </c>
      <c r="AY353" s="48">
        <f t="shared" si="1754"/>
        <v>1.2037449843959047E-2</v>
      </c>
    </row>
    <row r="354" spans="1:51" outlineLevel="1" x14ac:dyDescent="0.2">
      <c r="A354" s="136">
        <v>42726</v>
      </c>
      <c r="B354" s="48">
        <v>13.9122</v>
      </c>
      <c r="C354" s="48">
        <f t="shared" si="1604"/>
        <v>-2.0129595717706672E-2</v>
      </c>
      <c r="D354" s="48">
        <v>19.943000000000001</v>
      </c>
      <c r="E354" s="48">
        <f t="shared" si="1604"/>
        <v>6.3327866784408382E-3</v>
      </c>
      <c r="F354" s="48">
        <v>55.7547</v>
      </c>
      <c r="G354" s="48">
        <f t="shared" ref="G354:K354" si="1755">F354/F353-1</f>
        <v>-1.6639005539868079E-2</v>
      </c>
      <c r="H354">
        <v>11.670999999999999</v>
      </c>
      <c r="I354" s="48">
        <f t="shared" si="1599"/>
        <v>4.1960539237567929E-2</v>
      </c>
      <c r="J354" s="48">
        <v>13.764900000000001</v>
      </c>
      <c r="K354" s="48">
        <f t="shared" si="1755"/>
        <v>-1.4632086074463313E-2</v>
      </c>
      <c r="L354" s="48">
        <v>20.372499999999999</v>
      </c>
      <c r="M354" s="48">
        <f t="shared" ref="M354:O354" si="1756">L354/L353-1</f>
        <v>0</v>
      </c>
      <c r="N354" s="48">
        <v>6.3324999999999996</v>
      </c>
      <c r="O354" s="48">
        <f t="shared" si="1756"/>
        <v>-7.6162417138111449E-3</v>
      </c>
      <c r="P354" s="48">
        <v>21.4785</v>
      </c>
      <c r="Q354" s="48">
        <f t="shared" ref="Q354" si="1757">P354/P353-1</f>
        <v>1.1793112449425269E-3</v>
      </c>
      <c r="R354" s="48">
        <v>11.338699999999999</v>
      </c>
      <c r="S354" s="48">
        <f t="shared" ref="S354:U354" si="1758">R354/R353-1</f>
        <v>0</v>
      </c>
      <c r="T354" s="48">
        <v>41.042999999999999</v>
      </c>
      <c r="U354" s="48">
        <f t="shared" si="1758"/>
        <v>4.6476050606575114E-2</v>
      </c>
      <c r="V354" s="48"/>
      <c r="W354" s="48"/>
      <c r="X354" s="48">
        <v>6.4314</v>
      </c>
      <c r="Y354" s="48">
        <f t="shared" ref="Y354:AY354" si="1759">X354/X353-1</f>
        <v>1.9303917839482709E-2</v>
      </c>
      <c r="Z354" s="48">
        <v>6.6193999999999997</v>
      </c>
      <c r="AA354" s="48">
        <f t="shared" si="1759"/>
        <v>0</v>
      </c>
      <c r="AB354" s="48">
        <v>31.002600000000001</v>
      </c>
      <c r="AC354" s="48">
        <f t="shared" si="1759"/>
        <v>-7.3418524009105646E-3</v>
      </c>
      <c r="AD354" s="48">
        <v>52.499600000000001</v>
      </c>
      <c r="AE354" s="48">
        <f t="shared" si="1759"/>
        <v>9.8834681778485756E-3</v>
      </c>
      <c r="AF354" s="48">
        <v>12.019299999999999</v>
      </c>
      <c r="AG354" s="48">
        <f t="shared" si="1759"/>
        <v>-2.5767597185747171E-2</v>
      </c>
      <c r="AH354" s="48">
        <v>4.9739000000000004</v>
      </c>
      <c r="AI354" s="48">
        <f t="shared" si="1759"/>
        <v>-1.2650094373718446E-3</v>
      </c>
      <c r="AJ354" s="48">
        <v>12.0402</v>
      </c>
      <c r="AK354" s="48">
        <f t="shared" si="1759"/>
        <v>2.2322603652789708E-2</v>
      </c>
      <c r="AL354" s="48">
        <v>8.1999999999999993</v>
      </c>
      <c r="AM354" s="48">
        <f t="shared" si="1759"/>
        <v>-7.2639225181598821E-3</v>
      </c>
      <c r="AN354" s="48"/>
      <c r="AO354" s="48" t="e">
        <f t="shared" si="1759"/>
        <v>#DIV/0!</v>
      </c>
      <c r="AP354" s="48">
        <v>14.889699999999999</v>
      </c>
      <c r="AQ354" s="48">
        <f t="shared" si="1759"/>
        <v>-1.9608230452674902E-2</v>
      </c>
      <c r="AR354" s="48">
        <v>25.258299999999998</v>
      </c>
      <c r="AS354" s="48">
        <f t="shared" si="1759"/>
        <v>-1.2193929628746103E-2</v>
      </c>
      <c r="AT354" s="48"/>
      <c r="AU354" s="48" t="e">
        <f t="shared" si="1759"/>
        <v>#DIV/0!</v>
      </c>
      <c r="AV354" s="48">
        <v>34.710700000000003</v>
      </c>
      <c r="AW354" s="48">
        <f t="shared" si="1759"/>
        <v>1.4490762796325551E-2</v>
      </c>
      <c r="AX354" s="48">
        <v>75.122299999999996</v>
      </c>
      <c r="AY354" s="48">
        <f t="shared" si="1759"/>
        <v>-2.3789845750003313E-2</v>
      </c>
    </row>
    <row r="355" spans="1:51" outlineLevel="1" x14ac:dyDescent="0.2">
      <c r="A355" s="136">
        <v>42727</v>
      </c>
      <c r="B355" s="48">
        <v>13.9122</v>
      </c>
      <c r="C355" s="48">
        <f t="shared" si="1604"/>
        <v>0</v>
      </c>
      <c r="D355" s="48">
        <v>19.943000000000001</v>
      </c>
      <c r="E355" s="48">
        <f t="shared" si="1604"/>
        <v>0</v>
      </c>
      <c r="F355" s="48">
        <v>56.226399999999998</v>
      </c>
      <c r="G355" s="48">
        <f t="shared" ref="G355:K355" si="1760">F355/F354-1</f>
        <v>8.4602733043133149E-3</v>
      </c>
      <c r="H355">
        <v>12.0626</v>
      </c>
      <c r="I355" s="48">
        <f t="shared" si="1599"/>
        <v>3.3553251649387494E-2</v>
      </c>
      <c r="J355" s="48">
        <v>13.356</v>
      </c>
      <c r="K355" s="48">
        <f t="shared" si="1760"/>
        <v>-2.9705991325763459E-2</v>
      </c>
      <c r="L355" s="48">
        <v>20.372499999999999</v>
      </c>
      <c r="M355" s="48">
        <f t="shared" ref="M355:O355" si="1761">L355/L354-1</f>
        <v>0</v>
      </c>
      <c r="N355" s="48">
        <v>6.2839</v>
      </c>
      <c r="O355" s="48">
        <f t="shared" si="1761"/>
        <v>-7.6746940386892559E-3</v>
      </c>
      <c r="P355" s="48">
        <v>21.5289</v>
      </c>
      <c r="Q355" s="48">
        <f t="shared" ref="Q355" si="1762">P355/P354-1</f>
        <v>2.3465325790907876E-3</v>
      </c>
      <c r="R355" s="48">
        <v>11.2829</v>
      </c>
      <c r="S355" s="48">
        <f t="shared" ref="S355:U355" si="1763">R355/R354-1</f>
        <v>-4.9211990792594751E-3</v>
      </c>
      <c r="T355" s="48">
        <v>41.042999999999999</v>
      </c>
      <c r="U355" s="48">
        <f t="shared" si="1763"/>
        <v>0</v>
      </c>
      <c r="V355" s="48"/>
      <c r="W355" s="48"/>
      <c r="X355" s="48">
        <v>6.3826999999999998</v>
      </c>
      <c r="Y355" s="48">
        <f t="shared" ref="Y355:AY355" si="1764">X355/X354-1</f>
        <v>-7.5722237770936562E-3</v>
      </c>
      <c r="Z355" s="48">
        <v>6.5871000000000004</v>
      </c>
      <c r="AA355" s="48">
        <f t="shared" si="1764"/>
        <v>-4.8795963380365848E-3</v>
      </c>
      <c r="AB355" s="48">
        <v>30.956800000000001</v>
      </c>
      <c r="AC355" s="48">
        <f t="shared" si="1764"/>
        <v>-1.4772954526394155E-3</v>
      </c>
      <c r="AD355" s="48">
        <v>52.071399999999997</v>
      </c>
      <c r="AE355" s="48">
        <f t="shared" si="1764"/>
        <v>-8.1562526190676055E-3</v>
      </c>
      <c r="AF355" s="48">
        <v>11.764900000000001</v>
      </c>
      <c r="AG355" s="48">
        <f t="shared" si="1764"/>
        <v>-2.1165958084081282E-2</v>
      </c>
      <c r="AH355" s="48">
        <v>4.9739000000000004</v>
      </c>
      <c r="AI355" s="48">
        <f t="shared" si="1764"/>
        <v>0</v>
      </c>
      <c r="AJ355" s="48">
        <v>11.829800000000001</v>
      </c>
      <c r="AK355" s="48">
        <f t="shared" si="1764"/>
        <v>-1.7474792777528614E-2</v>
      </c>
      <c r="AL355" s="48">
        <v>8.34</v>
      </c>
      <c r="AM355" s="48">
        <f t="shared" si="1764"/>
        <v>1.7073170731707332E-2</v>
      </c>
      <c r="AN355" s="48"/>
      <c r="AO355" s="48" t="e">
        <f t="shared" si="1764"/>
        <v>#DIV/0!</v>
      </c>
      <c r="AP355" s="48">
        <v>14.7621</v>
      </c>
      <c r="AQ355" s="48">
        <f t="shared" si="1764"/>
        <v>-8.5696823978991254E-3</v>
      </c>
      <c r="AR355" s="48">
        <v>25.080100000000002</v>
      </c>
      <c r="AS355" s="48">
        <f t="shared" si="1764"/>
        <v>-7.0551066382138483E-3</v>
      </c>
      <c r="AT355" s="48"/>
      <c r="AU355" s="48" t="e">
        <f t="shared" si="1764"/>
        <v>#DIV/0!</v>
      </c>
      <c r="AV355" s="48">
        <v>34.793399999999998</v>
      </c>
      <c r="AW355" s="48">
        <f t="shared" si="1764"/>
        <v>2.3825506255994444E-3</v>
      </c>
      <c r="AX355" s="48">
        <v>75.671499999999995</v>
      </c>
      <c r="AY355" s="48">
        <f t="shared" si="1764"/>
        <v>7.3107452780332149E-3</v>
      </c>
    </row>
    <row r="356" spans="1:51" outlineLevel="1" x14ac:dyDescent="0.2">
      <c r="A356" s="136">
        <v>42730</v>
      </c>
      <c r="B356" s="48">
        <v>13.9122</v>
      </c>
      <c r="C356" s="48">
        <f t="shared" si="1604"/>
        <v>0</v>
      </c>
      <c r="D356" s="48">
        <v>19.9848</v>
      </c>
      <c r="E356" s="48">
        <f t="shared" si="1604"/>
        <v>2.0959735245449362E-3</v>
      </c>
      <c r="F356" s="48">
        <v>55.8491</v>
      </c>
      <c r="G356" s="48">
        <f t="shared" ref="G356:K356" si="1765">F356/F355-1</f>
        <v>-6.7103709289586533E-3</v>
      </c>
      <c r="H356">
        <v>11.7493</v>
      </c>
      <c r="I356" s="48">
        <f t="shared" si="1599"/>
        <v>-2.5972841675923952E-2</v>
      </c>
      <c r="J356" s="48">
        <v>13.2879</v>
      </c>
      <c r="K356" s="48">
        <f t="shared" si="1765"/>
        <v>-5.0988319856244413E-3</v>
      </c>
      <c r="L356" s="48">
        <v>20.022200000000002</v>
      </c>
      <c r="M356" s="48">
        <f t="shared" ref="M356:O356" si="1766">L356/L355-1</f>
        <v>-1.7194747821818512E-2</v>
      </c>
      <c r="N356" s="48">
        <v>6.2352999999999996</v>
      </c>
      <c r="O356" s="48">
        <f t="shared" si="1766"/>
        <v>-7.7340505100336188E-3</v>
      </c>
      <c r="P356" s="48">
        <v>21.554200000000002</v>
      </c>
      <c r="Q356" s="48">
        <f t="shared" ref="Q356" si="1767">P356/P355-1</f>
        <v>1.1751645462612093E-3</v>
      </c>
      <c r="R356" s="48">
        <v>11.171099999999999</v>
      </c>
      <c r="S356" s="48">
        <f t="shared" ref="S356:U356" si="1768">R356/R355-1</f>
        <v>-9.9088000425423539E-3</v>
      </c>
      <c r="T356" s="48">
        <v>41.042999999999999</v>
      </c>
      <c r="U356" s="48">
        <f t="shared" si="1768"/>
        <v>0</v>
      </c>
      <c r="V356" s="48"/>
      <c r="W356" s="48"/>
      <c r="X356" s="48">
        <v>6.3339999999999996</v>
      </c>
      <c r="Y356" s="48">
        <f t="shared" ref="Y356:AY356" si="1769">X356/X355-1</f>
        <v>-7.6299998433265737E-3</v>
      </c>
      <c r="Z356" s="48">
        <v>6.6516999999999999</v>
      </c>
      <c r="AA356" s="48">
        <f t="shared" si="1769"/>
        <v>9.8070471072246868E-3</v>
      </c>
      <c r="AB356" s="48">
        <v>30.727499999999999</v>
      </c>
      <c r="AC356" s="48">
        <f t="shared" si="1769"/>
        <v>-7.4070963407071311E-3</v>
      </c>
      <c r="AD356" s="48">
        <v>52.242699999999999</v>
      </c>
      <c r="AE356" s="48">
        <f t="shared" si="1769"/>
        <v>3.2897137392120523E-3</v>
      </c>
      <c r="AF356" s="48">
        <v>12.019299999999999</v>
      </c>
      <c r="AG356" s="48">
        <f t="shared" si="1769"/>
        <v>2.1623643209886856E-2</v>
      </c>
      <c r="AH356" s="48">
        <v>5.1134000000000004</v>
      </c>
      <c r="AI356" s="48">
        <f t="shared" si="1769"/>
        <v>2.8046402219586319E-2</v>
      </c>
      <c r="AJ356" s="48">
        <v>11.5144</v>
      </c>
      <c r="AK356" s="48">
        <f t="shared" si="1769"/>
        <v>-2.6661482019983418E-2</v>
      </c>
      <c r="AL356" s="48">
        <v>8.35</v>
      </c>
      <c r="AM356" s="48">
        <f t="shared" si="1769"/>
        <v>1.1990407673860837E-3</v>
      </c>
      <c r="AN356" s="48"/>
      <c r="AO356" s="48" t="e">
        <f t="shared" si="1769"/>
        <v>#DIV/0!</v>
      </c>
      <c r="AP356" s="48">
        <v>14.5494</v>
      </c>
      <c r="AQ356" s="48">
        <f t="shared" si="1769"/>
        <v>-1.4408519113134344E-2</v>
      </c>
      <c r="AR356" s="48">
        <v>25.926500000000001</v>
      </c>
      <c r="AS356" s="48">
        <f t="shared" si="1769"/>
        <v>3.3747871818692765E-2</v>
      </c>
      <c r="AT356" s="48"/>
      <c r="AU356" s="48" t="e">
        <f t="shared" si="1769"/>
        <v>#DIV/0!</v>
      </c>
      <c r="AV356" s="48">
        <v>34.710700000000003</v>
      </c>
      <c r="AW356" s="48">
        <f t="shared" si="1769"/>
        <v>-2.3768875706310366E-3</v>
      </c>
      <c r="AX356" s="48">
        <v>74.756100000000004</v>
      </c>
      <c r="AY356" s="48">
        <f t="shared" si="1769"/>
        <v>-1.2097024639395215E-2</v>
      </c>
    </row>
    <row r="357" spans="1:51" outlineLevel="1" x14ac:dyDescent="0.2">
      <c r="A357" s="136">
        <v>42731</v>
      </c>
      <c r="B357" s="48">
        <v>13.8169</v>
      </c>
      <c r="C357" s="48">
        <f t="shared" si="1604"/>
        <v>-6.850102787481438E-3</v>
      </c>
      <c r="D357" s="48">
        <v>19.9848</v>
      </c>
      <c r="E357" s="48">
        <f t="shared" si="1604"/>
        <v>0</v>
      </c>
      <c r="F357" s="48">
        <v>55.943399999999997</v>
      </c>
      <c r="G357" s="48">
        <f t="shared" ref="G357:K357" si="1770">F357/F356-1</f>
        <v>1.6884784177362278E-3</v>
      </c>
      <c r="H357">
        <v>11.7493</v>
      </c>
      <c r="I357" s="48">
        <f t="shared" si="1599"/>
        <v>0</v>
      </c>
      <c r="J357" s="48">
        <v>13.083399999999999</v>
      </c>
      <c r="K357" s="48">
        <f t="shared" si="1770"/>
        <v>-1.5389941224723369E-2</v>
      </c>
      <c r="L357" s="48">
        <v>20.3186</v>
      </c>
      <c r="M357" s="48">
        <f t="shared" ref="M357:O357" si="1771">L357/L356-1</f>
        <v>1.4803568039476023E-2</v>
      </c>
      <c r="N357" s="48">
        <v>6.2352999999999996</v>
      </c>
      <c r="O357" s="48">
        <f t="shared" si="1771"/>
        <v>0</v>
      </c>
      <c r="P357" s="48">
        <v>21.781300000000002</v>
      </c>
      <c r="Q357" s="48">
        <f t="shared" ref="Q357" si="1772">P357/P356-1</f>
        <v>1.0536229597943869E-2</v>
      </c>
      <c r="R357" s="48">
        <v>11.171099999999999</v>
      </c>
      <c r="S357" s="48">
        <f t="shared" ref="S357:U357" si="1773">R357/R356-1</f>
        <v>0</v>
      </c>
      <c r="T357" s="48">
        <v>40.854399999999998</v>
      </c>
      <c r="U357" s="48">
        <f t="shared" si="1773"/>
        <v>-4.5951806641815196E-3</v>
      </c>
      <c r="V357" s="48"/>
      <c r="W357" s="48"/>
      <c r="X357" s="48">
        <v>6.3826999999999998</v>
      </c>
      <c r="Y357" s="48">
        <f t="shared" ref="Y357:AY357" si="1774">X357/X356-1</f>
        <v>7.6886643511209218E-3</v>
      </c>
      <c r="Z357" s="48">
        <v>6.6193999999999997</v>
      </c>
      <c r="AA357" s="48">
        <f t="shared" si="1774"/>
        <v>-4.8559014988649452E-3</v>
      </c>
      <c r="AB357" s="48">
        <v>30.727499999999999</v>
      </c>
      <c r="AC357" s="48">
        <f t="shared" si="1774"/>
        <v>0</v>
      </c>
      <c r="AD357" s="48">
        <v>52.028599999999997</v>
      </c>
      <c r="AE357" s="48">
        <f t="shared" si="1774"/>
        <v>-4.0981802242227028E-3</v>
      </c>
      <c r="AF357" s="48">
        <v>12.019299999999999</v>
      </c>
      <c r="AG357" s="48">
        <f t="shared" si="1774"/>
        <v>0</v>
      </c>
      <c r="AH357" s="48">
        <v>5.1768999999999998</v>
      </c>
      <c r="AI357" s="48">
        <f t="shared" si="1774"/>
        <v>1.2418351781593451E-2</v>
      </c>
      <c r="AJ357" s="48">
        <v>10.936</v>
      </c>
      <c r="AK357" s="48">
        <f t="shared" si="1774"/>
        <v>-5.0232752032237871E-2</v>
      </c>
      <c r="AL357" s="48">
        <v>8.6</v>
      </c>
      <c r="AM357" s="48">
        <f t="shared" si="1774"/>
        <v>2.9940119760478945E-2</v>
      </c>
      <c r="AN357" s="48"/>
      <c r="AO357" s="48" t="e">
        <f t="shared" si="1774"/>
        <v>#DIV/0!</v>
      </c>
      <c r="AP357" s="48">
        <v>14.0388</v>
      </c>
      <c r="AQ357" s="48">
        <f t="shared" si="1774"/>
        <v>-3.5094230689925343E-2</v>
      </c>
      <c r="AR357" s="48">
        <v>25.614599999999999</v>
      </c>
      <c r="AS357" s="48">
        <f t="shared" si="1774"/>
        <v>-1.2030162189265892E-2</v>
      </c>
      <c r="AT357" s="48"/>
      <c r="AU357" s="48" t="e">
        <f t="shared" si="1774"/>
        <v>#DIV/0!</v>
      </c>
      <c r="AV357" s="48">
        <v>34.9587</v>
      </c>
      <c r="AW357" s="48">
        <f t="shared" si="1774"/>
        <v>7.1447709207823618E-3</v>
      </c>
      <c r="AX357" s="48">
        <v>76.281800000000004</v>
      </c>
      <c r="AY357" s="48">
        <f t="shared" si="1774"/>
        <v>2.0409036854517559E-2</v>
      </c>
    </row>
    <row r="358" spans="1:51" outlineLevel="1" x14ac:dyDescent="0.2">
      <c r="A358" s="136">
        <v>42732</v>
      </c>
      <c r="B358" s="48">
        <v>13.7692</v>
      </c>
      <c r="C358" s="48">
        <f t="shared" si="1604"/>
        <v>-3.452293929897543E-3</v>
      </c>
      <c r="D358" s="48">
        <v>19.9011</v>
      </c>
      <c r="E358" s="48">
        <f t="shared" si="1604"/>
        <v>-4.1881830190945157E-3</v>
      </c>
      <c r="F358" s="48">
        <v>55.188699999999997</v>
      </c>
      <c r="G358" s="48">
        <f t="shared" ref="G358:K358" si="1775">F358/F357-1</f>
        <v>-1.3490420675182357E-2</v>
      </c>
      <c r="H358">
        <v>11.8276</v>
      </c>
      <c r="I358" s="48">
        <f t="shared" si="1599"/>
        <v>6.6642268050012277E-3</v>
      </c>
      <c r="J358" s="48">
        <v>13.2879</v>
      </c>
      <c r="K358" s="48">
        <f t="shared" si="1775"/>
        <v>1.5630493602580398E-2</v>
      </c>
      <c r="L358" s="48">
        <v>19.887499999999999</v>
      </c>
      <c r="M358" s="48">
        <f t="shared" ref="M358:O358" si="1776">L358/L357-1</f>
        <v>-2.1217012983178019E-2</v>
      </c>
      <c r="N358" s="48">
        <v>6.2352999999999996</v>
      </c>
      <c r="O358" s="48">
        <f t="shared" si="1776"/>
        <v>0</v>
      </c>
      <c r="P358" s="48">
        <v>22.008500000000002</v>
      </c>
      <c r="Q358" s="48">
        <f t="shared" ref="Q358" si="1777">P358/P357-1</f>
        <v>1.0430966012129561E-2</v>
      </c>
      <c r="R358" s="48">
        <v>11.171099999999999</v>
      </c>
      <c r="S358" s="48">
        <f t="shared" ref="S358:U358" si="1778">R358/R357-1</f>
        <v>0</v>
      </c>
      <c r="T358" s="48">
        <v>40.037300000000002</v>
      </c>
      <c r="U358" s="48">
        <f t="shared" si="1778"/>
        <v>-2.0000293726012308E-2</v>
      </c>
      <c r="V358" s="48"/>
      <c r="W358" s="48"/>
      <c r="X358" s="48">
        <v>6.2853000000000003</v>
      </c>
      <c r="Y358" s="48">
        <f t="shared" ref="Y358:AY358" si="1779">X358/X357-1</f>
        <v>-1.5259999686652925E-2</v>
      </c>
      <c r="Z358" s="48">
        <v>6.5871000000000004</v>
      </c>
      <c r="AA358" s="48">
        <f t="shared" si="1779"/>
        <v>-4.8795963380365848E-3</v>
      </c>
      <c r="AB358" s="48">
        <v>30.544</v>
      </c>
      <c r="AC358" s="48">
        <f t="shared" si="1779"/>
        <v>-5.9718493206410983E-3</v>
      </c>
      <c r="AD358" s="48">
        <v>52.028599999999997</v>
      </c>
      <c r="AE358" s="48">
        <f t="shared" si="1779"/>
        <v>0</v>
      </c>
      <c r="AF358" s="48">
        <v>11.7013</v>
      </c>
      <c r="AG358" s="48">
        <f t="shared" si="1779"/>
        <v>-2.6457447605101714E-2</v>
      </c>
      <c r="AH358" s="48">
        <v>5.1387999999999998</v>
      </c>
      <c r="AI358" s="48">
        <f t="shared" si="1779"/>
        <v>-7.3596167590642692E-3</v>
      </c>
      <c r="AJ358" s="48">
        <v>11.0412</v>
      </c>
      <c r="AK358" s="48">
        <f t="shared" si="1779"/>
        <v>9.6196049743964007E-3</v>
      </c>
      <c r="AL358" s="48">
        <v>9.1</v>
      </c>
      <c r="AM358" s="48">
        <f t="shared" si="1779"/>
        <v>5.8139534883721034E-2</v>
      </c>
      <c r="AN358" s="48"/>
      <c r="AO358" s="48" t="e">
        <f t="shared" si="1779"/>
        <v>#DIV/0!</v>
      </c>
      <c r="AP358" s="48">
        <v>13.7836</v>
      </c>
      <c r="AQ358" s="48">
        <f t="shared" si="1779"/>
        <v>-1.817819186825087E-2</v>
      </c>
      <c r="AR358" s="48">
        <v>26.1492</v>
      </c>
      <c r="AS358" s="48">
        <f t="shared" si="1779"/>
        <v>2.087090955939197E-2</v>
      </c>
      <c r="AT358" s="48"/>
      <c r="AU358" s="48" t="e">
        <f t="shared" si="1779"/>
        <v>#DIV/0!</v>
      </c>
      <c r="AV358" s="48">
        <v>34.380200000000002</v>
      </c>
      <c r="AW358" s="48">
        <f t="shared" si="1779"/>
        <v>-1.6548098184429039E-2</v>
      </c>
      <c r="AX358" s="48">
        <v>76.891999999999996</v>
      </c>
      <c r="AY358" s="48">
        <f t="shared" si="1779"/>
        <v>7.9992868547935636E-3</v>
      </c>
    </row>
    <row r="359" spans="1:51" outlineLevel="1" x14ac:dyDescent="0.2">
      <c r="A359" s="136">
        <v>42733</v>
      </c>
      <c r="B359" s="48">
        <v>13.626300000000001</v>
      </c>
      <c r="C359" s="48">
        <f t="shared" si="1604"/>
        <v>-1.0378235482090381E-2</v>
      </c>
      <c r="D359" s="48">
        <v>19.943000000000001</v>
      </c>
      <c r="E359" s="48">
        <f t="shared" si="1604"/>
        <v>2.1054112586742502E-3</v>
      </c>
      <c r="F359" s="48">
        <v>55.283000000000001</v>
      </c>
      <c r="G359" s="48">
        <f t="shared" ref="G359:K359" si="1780">F359/F358-1</f>
        <v>1.7086831181021278E-3</v>
      </c>
      <c r="H359">
        <v>11.710100000000001</v>
      </c>
      <c r="I359" s="48">
        <f t="shared" si="1599"/>
        <v>-9.9343907470661463E-3</v>
      </c>
      <c r="J359" s="48">
        <v>14.201599999999999</v>
      </c>
      <c r="K359" s="48">
        <f t="shared" si="1780"/>
        <v>6.8761805853445601E-2</v>
      </c>
      <c r="L359" s="48">
        <v>20.1569</v>
      </c>
      <c r="M359" s="48">
        <f t="shared" ref="M359:O359" si="1781">L359/L358-1</f>
        <v>1.3546197360150947E-2</v>
      </c>
      <c r="N359" s="48">
        <v>6.2352999999999996</v>
      </c>
      <c r="O359" s="48">
        <f t="shared" si="1781"/>
        <v>0</v>
      </c>
      <c r="P359" s="48">
        <v>21.9328</v>
      </c>
      <c r="Q359" s="48">
        <f t="shared" ref="Q359" si="1782">P359/P358-1</f>
        <v>-3.4395801622101319E-3</v>
      </c>
      <c r="R359" s="48">
        <v>11.171099999999999</v>
      </c>
      <c r="S359" s="48">
        <f t="shared" ref="S359:U359" si="1783">R359/R358-1</f>
        <v>0</v>
      </c>
      <c r="T359" s="48">
        <v>40.162999999999997</v>
      </c>
      <c r="U359" s="48">
        <f t="shared" si="1783"/>
        <v>3.1395723487845917E-3</v>
      </c>
      <c r="V359" s="48"/>
      <c r="W359" s="48"/>
      <c r="X359" s="48">
        <v>6.3339999999999996</v>
      </c>
      <c r="Y359" s="48">
        <f t="shared" ref="Y359:AY359" si="1784">X359/X358-1</f>
        <v>7.7482379520468214E-3</v>
      </c>
      <c r="Z359" s="48">
        <v>6.6516999999999999</v>
      </c>
      <c r="AA359" s="48">
        <f t="shared" si="1784"/>
        <v>9.8070471072246868E-3</v>
      </c>
      <c r="AB359" s="48">
        <v>30.498100000000001</v>
      </c>
      <c r="AC359" s="48">
        <f t="shared" si="1784"/>
        <v>-1.5027501309585745E-3</v>
      </c>
      <c r="AD359" s="48">
        <v>50.957999999999998</v>
      </c>
      <c r="AE359" s="48">
        <f t="shared" si="1784"/>
        <v>-2.0577144109201417E-2</v>
      </c>
      <c r="AF359" s="48">
        <v>12.082800000000001</v>
      </c>
      <c r="AG359" s="48">
        <f t="shared" si="1784"/>
        <v>3.2603215027390275E-2</v>
      </c>
      <c r="AH359" s="48">
        <v>5.2784000000000004</v>
      </c>
      <c r="AI359" s="48">
        <f t="shared" si="1784"/>
        <v>2.7165875301627063E-2</v>
      </c>
      <c r="AJ359" s="48">
        <v>10.9886</v>
      </c>
      <c r="AK359" s="48">
        <f t="shared" si="1784"/>
        <v>-4.76397493026115E-3</v>
      </c>
      <c r="AL359" s="48">
        <v>9.4</v>
      </c>
      <c r="AM359" s="48">
        <f t="shared" si="1784"/>
        <v>3.2967032967033072E-2</v>
      </c>
      <c r="AN359" s="48"/>
      <c r="AO359" s="48" t="e">
        <f t="shared" si="1784"/>
        <v>#DIV/0!</v>
      </c>
      <c r="AP359" s="48">
        <v>13.6134</v>
      </c>
      <c r="AQ359" s="48">
        <f t="shared" si="1784"/>
        <v>-1.2348007777358561E-2</v>
      </c>
      <c r="AR359" s="48">
        <v>25.881900000000002</v>
      </c>
      <c r="AS359" s="48">
        <f t="shared" si="1784"/>
        <v>-1.0222110045431498E-2</v>
      </c>
      <c r="AT359" s="48"/>
      <c r="AU359" s="48" t="e">
        <f t="shared" si="1784"/>
        <v>#DIV/0!</v>
      </c>
      <c r="AV359" s="48">
        <v>34.628100000000003</v>
      </c>
      <c r="AW359" s="48">
        <f t="shared" si="1784"/>
        <v>7.2105456047375505E-3</v>
      </c>
      <c r="AX359" s="48">
        <v>78.478700000000003</v>
      </c>
      <c r="AY359" s="48">
        <f t="shared" si="1784"/>
        <v>2.0635436716433642E-2</v>
      </c>
    </row>
    <row r="360" spans="1:51" outlineLevel="1" x14ac:dyDescent="0.2">
      <c r="A360" s="136">
        <v>42734</v>
      </c>
      <c r="B360" s="48">
        <v>13.531000000000001</v>
      </c>
      <c r="C360" s="48">
        <f t="shared" si="1604"/>
        <v>-6.9938281118131496E-3</v>
      </c>
      <c r="D360" s="48">
        <v>20.152000000000001</v>
      </c>
      <c r="E360" s="48">
        <f t="shared" si="1604"/>
        <v>1.0479867622724681E-2</v>
      </c>
      <c r="F360" s="48">
        <v>54.905700000000003</v>
      </c>
      <c r="G360" s="48">
        <f t="shared" ref="G360:K360" si="1785">F360/F359-1</f>
        <v>-6.8248828753866286E-3</v>
      </c>
      <c r="H360">
        <v>11.984299999999999</v>
      </c>
      <c r="I360" s="48">
        <f t="shared" si="1599"/>
        <v>2.3415683896806927E-2</v>
      </c>
      <c r="J360" s="48">
        <v>14.334300000000001</v>
      </c>
      <c r="K360" s="48">
        <f t="shared" si="1785"/>
        <v>9.3440175754846422E-3</v>
      </c>
      <c r="L360" s="48">
        <v>20.210799999999999</v>
      </c>
      <c r="M360" s="48">
        <f t="shared" ref="M360:O360" si="1786">L360/L359-1</f>
        <v>2.6740222950949466E-3</v>
      </c>
      <c r="N360" s="48">
        <v>6.1947999999999999</v>
      </c>
      <c r="O360" s="48">
        <f t="shared" si="1786"/>
        <v>-6.4952768912481806E-3</v>
      </c>
      <c r="P360" s="48">
        <v>22.2104</v>
      </c>
      <c r="Q360" s="48">
        <f t="shared" ref="Q360" si="1787">P360/P359-1</f>
        <v>1.2656842719579897E-2</v>
      </c>
      <c r="R360" s="48">
        <v>11.171099999999999</v>
      </c>
      <c r="S360" s="48">
        <f t="shared" ref="S360:U360" si="1788">R360/R359-1</f>
        <v>0</v>
      </c>
      <c r="T360" s="48">
        <v>40.728700000000003</v>
      </c>
      <c r="U360" s="48">
        <f t="shared" si="1788"/>
        <v>1.4085103204442007E-2</v>
      </c>
      <c r="V360" s="48"/>
      <c r="W360" s="48"/>
      <c r="X360" s="48">
        <v>6.3826999999999998</v>
      </c>
      <c r="Y360" s="48">
        <f t="shared" ref="Y360:AY360" si="1789">X360/X359-1</f>
        <v>7.6886643511209218E-3</v>
      </c>
      <c r="Z360" s="48">
        <v>6.6516999999999999</v>
      </c>
      <c r="AA360" s="48">
        <f t="shared" si="1789"/>
        <v>0</v>
      </c>
      <c r="AB360" s="48">
        <v>30.498100000000001</v>
      </c>
      <c r="AC360" s="48">
        <f t="shared" si="1789"/>
        <v>0</v>
      </c>
      <c r="AD360" s="48">
        <v>52.884999999999998</v>
      </c>
      <c r="AE360" s="48">
        <f t="shared" si="1789"/>
        <v>3.7815455865614744E-2</v>
      </c>
      <c r="AF360" s="48">
        <v>12.019299999999999</v>
      </c>
      <c r="AG360" s="48">
        <f t="shared" si="1789"/>
        <v>-5.2554043764690972E-3</v>
      </c>
      <c r="AH360" s="48">
        <v>5.2973999999999997</v>
      </c>
      <c r="AI360" s="48">
        <f t="shared" si="1789"/>
        <v>3.5995756289783909E-3</v>
      </c>
      <c r="AJ360" s="48">
        <v>11.014900000000001</v>
      </c>
      <c r="AK360" s="48">
        <f t="shared" si="1789"/>
        <v>2.3933895127679072E-3</v>
      </c>
      <c r="AL360" s="48">
        <v>9.4499999999999993</v>
      </c>
      <c r="AM360" s="48">
        <f t="shared" si="1789"/>
        <v>5.3191489361701372E-3</v>
      </c>
      <c r="AN360" s="48"/>
      <c r="AO360" s="48" t="e">
        <f t="shared" si="1789"/>
        <v>#DIV/0!</v>
      </c>
      <c r="AP360" s="48">
        <v>14.379200000000001</v>
      </c>
      <c r="AQ360" s="48">
        <f t="shared" si="1789"/>
        <v>5.6253397387867832E-2</v>
      </c>
      <c r="AR360" s="48">
        <v>25.7483</v>
      </c>
      <c r="AS360" s="48">
        <f t="shared" si="1789"/>
        <v>-5.1619085152172506E-3</v>
      </c>
      <c r="AT360" s="48"/>
      <c r="AU360" s="48" t="e">
        <f t="shared" si="1789"/>
        <v>#DIV/0!</v>
      </c>
      <c r="AV360" s="48">
        <v>34.710700000000003</v>
      </c>
      <c r="AW360" s="48">
        <f t="shared" si="1789"/>
        <v>2.385346005123079E-3</v>
      </c>
      <c r="AX360" s="48">
        <v>76.647900000000007</v>
      </c>
      <c r="AY360" s="48">
        <f t="shared" si="1789"/>
        <v>-2.3328622925711029E-2</v>
      </c>
    </row>
    <row r="361" spans="1:51" outlineLevel="1" x14ac:dyDescent="0.2">
      <c r="A361" s="136">
        <v>42738</v>
      </c>
      <c r="B361" s="48">
        <v>14.436299999999999</v>
      </c>
      <c r="C361" s="48">
        <f t="shared" si="1604"/>
        <v>6.6905624122385543E-2</v>
      </c>
      <c r="D361" s="48">
        <v>20.152000000000001</v>
      </c>
      <c r="E361" s="48">
        <f t="shared" si="1604"/>
        <v>0</v>
      </c>
      <c r="F361" s="48">
        <v>55.943399999999997</v>
      </c>
      <c r="G361" s="48">
        <f t="shared" ref="G361:K361" si="1790">F361/F360-1</f>
        <v>1.8899677082707234E-2</v>
      </c>
      <c r="H361">
        <v>11.7493</v>
      </c>
      <c r="I361" s="48">
        <f t="shared" si="1599"/>
        <v>-1.9608988426524698E-2</v>
      </c>
      <c r="J361" s="48">
        <v>14.334300000000001</v>
      </c>
      <c r="K361" s="48">
        <f t="shared" si="1790"/>
        <v>0</v>
      </c>
      <c r="L361" s="48">
        <v>20.210799999999999</v>
      </c>
      <c r="M361" s="48">
        <f t="shared" ref="M361:O361" si="1791">L361/L360-1</f>
        <v>0</v>
      </c>
      <c r="N361" s="48">
        <v>6.1947999999999999</v>
      </c>
      <c r="O361" s="48">
        <f t="shared" si="1791"/>
        <v>0</v>
      </c>
      <c r="P361" s="48">
        <v>22.639500000000002</v>
      </c>
      <c r="Q361" s="48">
        <f t="shared" ref="Q361" si="1792">P361/P360-1</f>
        <v>1.9319778121960951E-2</v>
      </c>
      <c r="R361" s="48">
        <v>11.1432</v>
      </c>
      <c r="S361" s="48">
        <f t="shared" ref="S361:U361" si="1793">R361/R360-1</f>
        <v>-2.4975159115931955E-3</v>
      </c>
      <c r="T361" s="48">
        <v>41.105800000000002</v>
      </c>
      <c r="U361" s="48">
        <f t="shared" si="1793"/>
        <v>9.2588273134177612E-3</v>
      </c>
      <c r="V361" s="48">
        <v>45.038200000000003</v>
      </c>
      <c r="W361" s="48"/>
      <c r="X361" s="48">
        <v>6.3339999999999996</v>
      </c>
      <c r="Y361" s="48">
        <f t="shared" ref="Y361:AY361" si="1794">X361/X360-1</f>
        <v>-7.6299998433265737E-3</v>
      </c>
      <c r="Z361" s="48">
        <v>6.6840000000000002</v>
      </c>
      <c r="AA361" s="48">
        <f t="shared" si="1794"/>
        <v>4.8559014988649452E-3</v>
      </c>
      <c r="AB361" s="48">
        <v>30.5899</v>
      </c>
      <c r="AC361" s="48">
        <f t="shared" si="1794"/>
        <v>3.0100235752390514E-3</v>
      </c>
      <c r="AD361" s="48">
        <v>51.857300000000002</v>
      </c>
      <c r="AE361" s="48">
        <f t="shared" si="1794"/>
        <v>-1.9432731398317027E-2</v>
      </c>
      <c r="AF361" s="48">
        <v>11.764900000000001</v>
      </c>
      <c r="AG361" s="48">
        <f t="shared" si="1794"/>
        <v>-2.1165958084081282E-2</v>
      </c>
      <c r="AH361" s="48">
        <v>5.4116</v>
      </c>
      <c r="AI361" s="48">
        <f t="shared" si="1794"/>
        <v>2.155774530901966E-2</v>
      </c>
      <c r="AJ361" s="48">
        <v>10.9886</v>
      </c>
      <c r="AK361" s="48">
        <f t="shared" si="1794"/>
        <v>-2.3876748767579503E-3</v>
      </c>
      <c r="AL361" s="48">
        <v>8.7899999999999991</v>
      </c>
      <c r="AM361" s="48">
        <f t="shared" si="1794"/>
        <v>-6.9841269841269815E-2</v>
      </c>
      <c r="AN361" s="48"/>
      <c r="AO361" s="48" t="e">
        <f t="shared" si="1794"/>
        <v>#DIV/0!</v>
      </c>
      <c r="AP361" s="48">
        <v>14.379200000000001</v>
      </c>
      <c r="AQ361" s="48">
        <f t="shared" si="1794"/>
        <v>0</v>
      </c>
      <c r="AR361" s="48">
        <v>25.3474</v>
      </c>
      <c r="AS361" s="48">
        <f t="shared" si="1794"/>
        <v>-1.5569959958521506E-2</v>
      </c>
      <c r="AT361" s="48"/>
      <c r="AU361" s="48" t="e">
        <f t="shared" si="1794"/>
        <v>#DIV/0!</v>
      </c>
      <c r="AV361" s="48">
        <v>34.380200000000002</v>
      </c>
      <c r="AW361" s="48">
        <f t="shared" si="1794"/>
        <v>-9.521559634349086E-3</v>
      </c>
      <c r="AX361" s="48">
        <v>77.319199999999995</v>
      </c>
      <c r="AY361" s="48">
        <f t="shared" si="1794"/>
        <v>8.7582308191089808E-3</v>
      </c>
    </row>
    <row r="362" spans="1:51" outlineLevel="1" x14ac:dyDescent="0.2">
      <c r="A362" s="136">
        <v>42739</v>
      </c>
      <c r="B362" s="48">
        <v>14.722099999999999</v>
      </c>
      <c r="C362" s="48">
        <f t="shared" si="1604"/>
        <v>1.9797316486911409E-2</v>
      </c>
      <c r="D362" s="48">
        <v>20.152000000000001</v>
      </c>
      <c r="E362" s="48">
        <f t="shared" si="1604"/>
        <v>0</v>
      </c>
      <c r="F362" s="48">
        <v>56.698099999999997</v>
      </c>
      <c r="G362" s="48">
        <f t="shared" ref="G362:K362" si="1795">F362/F361-1</f>
        <v>1.3490420675182468E-2</v>
      </c>
      <c r="H362">
        <v>11.670999999999999</v>
      </c>
      <c r="I362" s="48">
        <f t="shared" si="1599"/>
        <v>-6.6642268050012277E-3</v>
      </c>
      <c r="J362" s="48">
        <v>14.068899999999999</v>
      </c>
      <c r="K362" s="48">
        <f t="shared" si="1795"/>
        <v>-1.8515030381672015E-2</v>
      </c>
      <c r="L362" s="48">
        <v>19.941400000000002</v>
      </c>
      <c r="M362" s="48">
        <f t="shared" ref="M362:O362" si="1796">L362/L361-1</f>
        <v>-1.3329506996259344E-2</v>
      </c>
      <c r="N362" s="48">
        <v>6.2352999999999996</v>
      </c>
      <c r="O362" s="48">
        <f t="shared" si="1796"/>
        <v>6.5377413314391397E-3</v>
      </c>
      <c r="P362" s="48">
        <v>22.8414</v>
      </c>
      <c r="Q362" s="48">
        <f t="shared" ref="Q362" si="1797">P362/P361-1</f>
        <v>8.9180414761809157E-3</v>
      </c>
      <c r="R362" s="48">
        <v>11.1432</v>
      </c>
      <c r="S362" s="48">
        <f t="shared" ref="S362:U362" si="1798">R362/R361-1</f>
        <v>0</v>
      </c>
      <c r="T362" s="48">
        <v>41.831400000000002</v>
      </c>
      <c r="U362" s="48">
        <f t="shared" si="1798"/>
        <v>1.7652010178612176E-2</v>
      </c>
      <c r="V362" s="48">
        <v>45.343499999999999</v>
      </c>
      <c r="W362" s="48">
        <f t="shared" ref="W362:AY362" si="1799">V362/V361-1</f>
        <v>6.7786900897459645E-3</v>
      </c>
      <c r="X362" s="48">
        <v>6.3095999999999997</v>
      </c>
      <c r="Y362" s="48">
        <f t="shared" si="1799"/>
        <v>-3.8522260814650711E-3</v>
      </c>
      <c r="Z362" s="48">
        <v>6.7163000000000004</v>
      </c>
      <c r="AA362" s="48">
        <f t="shared" si="1799"/>
        <v>4.8324356672651003E-3</v>
      </c>
      <c r="AB362" s="48">
        <v>30.6816</v>
      </c>
      <c r="AC362" s="48">
        <f t="shared" si="1799"/>
        <v>2.9977214701584209E-3</v>
      </c>
      <c r="AD362" s="48">
        <v>51.814500000000002</v>
      </c>
      <c r="AE362" s="48">
        <f t="shared" si="1799"/>
        <v>-8.2534185158111839E-4</v>
      </c>
      <c r="AF362" s="48">
        <v>11.7013</v>
      </c>
      <c r="AG362" s="48">
        <f t="shared" si="1799"/>
        <v>-5.4059108024718805E-3</v>
      </c>
      <c r="AH362" s="48">
        <v>5.3799000000000001</v>
      </c>
      <c r="AI362" s="48">
        <f t="shared" si="1799"/>
        <v>-5.8577869761253787E-3</v>
      </c>
      <c r="AJ362" s="48">
        <v>10.305099999999999</v>
      </c>
      <c r="AK362" s="48">
        <f t="shared" si="1799"/>
        <v>-6.2200826310904067E-2</v>
      </c>
      <c r="AL362" s="48">
        <v>8.1999999999999993</v>
      </c>
      <c r="AM362" s="48">
        <f t="shared" si="1799"/>
        <v>-6.7121729237770156E-2</v>
      </c>
      <c r="AN362" s="48"/>
      <c r="AO362" s="48" t="e">
        <f t="shared" si="1799"/>
        <v>#DIV/0!</v>
      </c>
      <c r="AP362" s="48">
        <v>14.2941</v>
      </c>
      <c r="AQ362" s="48">
        <f t="shared" si="1799"/>
        <v>-5.9182708356515512E-3</v>
      </c>
      <c r="AR362" s="48">
        <v>25.3919</v>
      </c>
      <c r="AS362" s="48">
        <f t="shared" si="1799"/>
        <v>1.7556041250779142E-3</v>
      </c>
      <c r="AT362" s="48"/>
      <c r="AU362" s="48" t="e">
        <f t="shared" si="1799"/>
        <v>#DIV/0!</v>
      </c>
      <c r="AV362" s="48">
        <v>34.752099999999999</v>
      </c>
      <c r="AW362" s="48">
        <f t="shared" si="1799"/>
        <v>1.0817272732561056E-2</v>
      </c>
      <c r="AX362" s="48">
        <v>77.441299999999998</v>
      </c>
      <c r="AY362" s="48">
        <f t="shared" si="1799"/>
        <v>1.5791679168952744E-3</v>
      </c>
    </row>
    <row r="363" spans="1:51" outlineLevel="1" x14ac:dyDescent="0.2">
      <c r="A363" s="136">
        <v>42740</v>
      </c>
      <c r="B363" s="48">
        <v>14.6745</v>
      </c>
      <c r="C363" s="48">
        <f t="shared" si="1604"/>
        <v>-3.2332343891156023E-3</v>
      </c>
      <c r="D363" s="48">
        <v>20.653700000000001</v>
      </c>
      <c r="E363" s="48">
        <f t="shared" si="1604"/>
        <v>2.4895791980944715E-2</v>
      </c>
      <c r="F363" s="48">
        <v>57.641500000000001</v>
      </c>
      <c r="G363" s="48">
        <f t="shared" ref="G363:K363" si="1800">F363/F362-1</f>
        <v>1.663900553986819E-2</v>
      </c>
      <c r="H363">
        <v>11.592599999999999</v>
      </c>
      <c r="I363" s="48">
        <f t="shared" si="1599"/>
        <v>-6.7175049267415021E-3</v>
      </c>
      <c r="J363" s="48">
        <v>14.113099999999999</v>
      </c>
      <c r="K363" s="48">
        <f t="shared" si="1800"/>
        <v>3.1416812970452845E-3</v>
      </c>
      <c r="L363" s="48">
        <v>19.833600000000001</v>
      </c>
      <c r="M363" s="48">
        <f t="shared" ref="M363:O363" si="1801">L363/L362-1</f>
        <v>-5.4058391085881619E-3</v>
      </c>
      <c r="N363" s="48">
        <v>6.2595999999999998</v>
      </c>
      <c r="O363" s="48">
        <f t="shared" si="1801"/>
        <v>3.8971661347488862E-3</v>
      </c>
      <c r="P363" s="48">
        <v>22.765699999999999</v>
      </c>
      <c r="Q363" s="48">
        <f t="shared" ref="Q363" si="1802">P363/P362-1</f>
        <v>-3.3141576260650174E-3</v>
      </c>
      <c r="R363" s="48">
        <v>10.836</v>
      </c>
      <c r="S363" s="48">
        <f t="shared" ref="S363:U363" si="1803">R363/R362-1</f>
        <v>-2.7568382511307332E-2</v>
      </c>
      <c r="T363" s="48">
        <v>41.567900000000002</v>
      </c>
      <c r="U363" s="48">
        <f t="shared" si="1803"/>
        <v>-6.2990958944716402E-3</v>
      </c>
      <c r="V363" s="48">
        <v>45.1145</v>
      </c>
      <c r="W363" s="48">
        <f t="shared" ref="W363:AY363" si="1804">V363/V362-1</f>
        <v>-5.050337975674557E-3</v>
      </c>
      <c r="X363" s="48">
        <v>6.3339999999999996</v>
      </c>
      <c r="Y363" s="48">
        <f t="shared" si="1804"/>
        <v>3.8671231139850715E-3</v>
      </c>
      <c r="Z363" s="48">
        <v>6.6193999999999997</v>
      </c>
      <c r="AA363" s="48">
        <f t="shared" si="1804"/>
        <v>-1.4427586617631882E-2</v>
      </c>
      <c r="AB363" s="48">
        <v>30.727499999999999</v>
      </c>
      <c r="AC363" s="48">
        <f t="shared" si="1804"/>
        <v>1.4960106382979621E-3</v>
      </c>
      <c r="AD363" s="48">
        <v>51.386299999999999</v>
      </c>
      <c r="AE363" s="48">
        <f t="shared" si="1804"/>
        <v>-8.2640959576952833E-3</v>
      </c>
      <c r="AF363" s="48">
        <v>11.637700000000001</v>
      </c>
      <c r="AG363" s="48">
        <f t="shared" si="1804"/>
        <v>-5.4352935143957559E-3</v>
      </c>
      <c r="AH363" s="48">
        <v>5.3609</v>
      </c>
      <c r="AI363" s="48">
        <f t="shared" si="1804"/>
        <v>-3.5316641573264196E-3</v>
      </c>
      <c r="AJ363" s="48">
        <v>11.014900000000001</v>
      </c>
      <c r="AK363" s="48">
        <f t="shared" si="1804"/>
        <v>6.8878516462722583E-2</v>
      </c>
      <c r="AL363" s="48">
        <v>8.58</v>
      </c>
      <c r="AM363" s="48">
        <f t="shared" si="1804"/>
        <v>4.6341463414634188E-2</v>
      </c>
      <c r="AN363" s="48"/>
      <c r="AO363" s="48" t="e">
        <f t="shared" si="1804"/>
        <v>#DIV/0!</v>
      </c>
      <c r="AP363" s="48">
        <v>14.5068</v>
      </c>
      <c r="AQ363" s="48">
        <f t="shared" si="1804"/>
        <v>1.4880265284278105E-2</v>
      </c>
      <c r="AR363" s="48">
        <v>26.060099999999998</v>
      </c>
      <c r="AS363" s="48">
        <f t="shared" si="1804"/>
        <v>2.6315478558122773E-2</v>
      </c>
      <c r="AT363" s="48"/>
      <c r="AU363" s="48" t="e">
        <f t="shared" si="1804"/>
        <v>#DIV/0!</v>
      </c>
      <c r="AV363" s="48">
        <v>34.9587</v>
      </c>
      <c r="AW363" s="48">
        <f t="shared" si="1804"/>
        <v>5.9449644769669074E-3</v>
      </c>
      <c r="AX363" s="48">
        <v>77.319199999999995</v>
      </c>
      <c r="AY363" s="48">
        <f t="shared" si="1804"/>
        <v>-1.5766780774599809E-3</v>
      </c>
    </row>
    <row r="364" spans="1:51" outlineLevel="1" x14ac:dyDescent="0.2">
      <c r="A364" s="136">
        <v>42741</v>
      </c>
      <c r="B364" s="48">
        <v>15.007999999999999</v>
      </c>
      <c r="C364" s="48">
        <f t="shared" si="1604"/>
        <v>2.2726498347473534E-2</v>
      </c>
      <c r="D364" s="48">
        <v>20.653700000000001</v>
      </c>
      <c r="E364" s="48">
        <f t="shared" si="1604"/>
        <v>0</v>
      </c>
      <c r="F364" s="48">
        <v>57.924599999999998</v>
      </c>
      <c r="G364" s="48">
        <f t="shared" ref="G364:K364" si="1805">F364/F363-1</f>
        <v>4.9113919658578808E-3</v>
      </c>
      <c r="H364">
        <v>11.7493</v>
      </c>
      <c r="I364" s="48">
        <f t="shared" si="1599"/>
        <v>1.3517243758949693E-2</v>
      </c>
      <c r="J364" s="48">
        <v>14.0246</v>
      </c>
      <c r="K364" s="48">
        <f t="shared" si="1805"/>
        <v>-6.2707697104108506E-3</v>
      </c>
      <c r="L364" s="48">
        <v>19.779699999999998</v>
      </c>
      <c r="M364" s="48">
        <f t="shared" ref="M364:O364" si="1806">L364/L363-1</f>
        <v>-2.717610519522573E-3</v>
      </c>
      <c r="N364" s="48">
        <v>6.3406000000000002</v>
      </c>
      <c r="O364" s="48">
        <f t="shared" si="1806"/>
        <v>1.2940123969582773E-2</v>
      </c>
      <c r="P364" s="48">
        <v>22.689900000000002</v>
      </c>
      <c r="Q364" s="48">
        <f t="shared" ref="Q364" si="1807">P364/P363-1</f>
        <v>-3.3295703624310891E-3</v>
      </c>
      <c r="R364" s="48">
        <v>11.0036</v>
      </c>
      <c r="S364" s="48">
        <f t="shared" ref="S364:U364" si="1808">R364/R363-1</f>
        <v>1.5466961978589877E-2</v>
      </c>
      <c r="T364" s="48">
        <v>41.633699999999997</v>
      </c>
      <c r="U364" s="48">
        <f t="shared" si="1808"/>
        <v>1.5829522299657395E-3</v>
      </c>
      <c r="V364" s="48">
        <v>45.190800000000003</v>
      </c>
      <c r="W364" s="48">
        <f t="shared" ref="W364:AY364" si="1809">V364/V363-1</f>
        <v>1.6912522581431499E-3</v>
      </c>
      <c r="X364" s="48">
        <v>6.3339999999999996</v>
      </c>
      <c r="Y364" s="48">
        <f t="shared" si="1809"/>
        <v>0</v>
      </c>
      <c r="Z364" s="48">
        <v>6.6516999999999999</v>
      </c>
      <c r="AA364" s="48">
        <f t="shared" si="1809"/>
        <v>4.8795963380368068E-3</v>
      </c>
      <c r="AB364" s="48">
        <v>31.598800000000001</v>
      </c>
      <c r="AC364" s="48">
        <f t="shared" si="1809"/>
        <v>2.8355707428199484E-2</v>
      </c>
      <c r="AD364" s="48">
        <v>51.172199999999997</v>
      </c>
      <c r="AE364" s="48">
        <f t="shared" si="1809"/>
        <v>-4.1664801707848031E-3</v>
      </c>
      <c r="AF364" s="48">
        <v>11.446899999999999</v>
      </c>
      <c r="AG364" s="48">
        <f t="shared" si="1809"/>
        <v>-1.6394992137621744E-2</v>
      </c>
      <c r="AH364" s="48">
        <v>5.3735999999999997</v>
      </c>
      <c r="AI364" s="48">
        <f t="shared" si="1809"/>
        <v>2.3690052043499055E-3</v>
      </c>
      <c r="AJ364" s="48">
        <v>11.4618</v>
      </c>
      <c r="AK364" s="48">
        <f t="shared" si="1809"/>
        <v>4.0572315681485893E-2</v>
      </c>
      <c r="AL364" s="48">
        <v>8.7799999999999994</v>
      </c>
      <c r="AM364" s="48">
        <f t="shared" si="1809"/>
        <v>2.3310023310023187E-2</v>
      </c>
      <c r="AN364" s="48"/>
      <c r="AO364" s="48" t="e">
        <f t="shared" si="1809"/>
        <v>#DIV/0!</v>
      </c>
      <c r="AP364" s="48">
        <v>14.4217</v>
      </c>
      <c r="AQ364" s="48">
        <f t="shared" si="1809"/>
        <v>-5.8662144649406223E-3</v>
      </c>
      <c r="AR364" s="48">
        <v>25.659199999999998</v>
      </c>
      <c r="AS364" s="48">
        <f t="shared" si="1809"/>
        <v>-1.5383670822445072E-2</v>
      </c>
      <c r="AT364" s="48"/>
      <c r="AU364" s="48" t="e">
        <f t="shared" si="1809"/>
        <v>#DIV/0!</v>
      </c>
      <c r="AV364" s="48">
        <v>35.619799999999998</v>
      </c>
      <c r="AW364" s="48">
        <f t="shared" si="1809"/>
        <v>1.8910886274375205E-2</v>
      </c>
      <c r="AX364" s="48">
        <v>76.891999999999996</v>
      </c>
      <c r="AY364" s="48">
        <f t="shared" si="1809"/>
        <v>-5.5251476994071513E-3</v>
      </c>
    </row>
    <row r="365" spans="1:51" outlineLevel="1" x14ac:dyDescent="0.2">
      <c r="A365" s="136">
        <v>42744</v>
      </c>
      <c r="B365" s="48">
        <v>15.4368</v>
      </c>
      <c r="C365" s="48">
        <f t="shared" si="1604"/>
        <v>2.8571428571428692E-2</v>
      </c>
      <c r="D365" s="48">
        <v>20.820900000000002</v>
      </c>
      <c r="E365" s="48">
        <f t="shared" si="1604"/>
        <v>8.0954017924150801E-3</v>
      </c>
      <c r="F365" s="48">
        <v>58.113199999999999</v>
      </c>
      <c r="G365" s="48">
        <f t="shared" ref="G365:K365" si="1810">F365/F364-1</f>
        <v>3.2559568818775197E-3</v>
      </c>
      <c r="H365">
        <v>11.7493</v>
      </c>
      <c r="I365" s="48">
        <f t="shared" si="1599"/>
        <v>0</v>
      </c>
      <c r="J365" s="48">
        <v>14.157400000000001</v>
      </c>
      <c r="K365" s="48">
        <f t="shared" si="1810"/>
        <v>9.4690757668669523E-3</v>
      </c>
      <c r="L365" s="48">
        <v>19.510200000000001</v>
      </c>
      <c r="M365" s="48">
        <f t="shared" ref="M365:O365" si="1811">L365/L364-1</f>
        <v>-1.362508025905329E-2</v>
      </c>
      <c r="N365" s="48">
        <v>6.4782999999999999</v>
      </c>
      <c r="O365" s="48">
        <f t="shared" si="1811"/>
        <v>2.1717187647856573E-2</v>
      </c>
      <c r="P365" s="48">
        <v>22.816099999999999</v>
      </c>
      <c r="Q365" s="48">
        <f t="shared" ref="Q365" si="1812">P365/P364-1</f>
        <v>5.5619460641076479E-3</v>
      </c>
      <c r="R365" s="48">
        <v>11.0036</v>
      </c>
      <c r="S365" s="48">
        <f t="shared" ref="S365:U365" si="1813">R365/R364-1</f>
        <v>0</v>
      </c>
      <c r="T365" s="48">
        <v>41.238500000000002</v>
      </c>
      <c r="U365" s="48">
        <f t="shared" si="1813"/>
        <v>-9.4923103159219036E-3</v>
      </c>
      <c r="V365" s="48">
        <v>45.267200000000003</v>
      </c>
      <c r="W365" s="48">
        <f t="shared" ref="W365:AY365" si="1814">V365/V364-1</f>
        <v>1.6906095931030762E-3</v>
      </c>
      <c r="X365" s="48">
        <v>6.3339999999999996</v>
      </c>
      <c r="Y365" s="48">
        <f t="shared" si="1814"/>
        <v>0</v>
      </c>
      <c r="Z365" s="48">
        <v>6.6840000000000002</v>
      </c>
      <c r="AA365" s="48">
        <f t="shared" si="1814"/>
        <v>4.8559014988649452E-3</v>
      </c>
      <c r="AB365" s="48">
        <v>32.057499999999997</v>
      </c>
      <c r="AC365" s="48">
        <f t="shared" si="1814"/>
        <v>1.4516374039520441E-2</v>
      </c>
      <c r="AD365" s="48">
        <v>50.358499999999999</v>
      </c>
      <c r="AE365" s="48">
        <f t="shared" si="1814"/>
        <v>-1.590121198619554E-2</v>
      </c>
      <c r="AF365" s="48">
        <v>11.764900000000001</v>
      </c>
      <c r="AG365" s="48">
        <f t="shared" si="1814"/>
        <v>2.7780447107950801E-2</v>
      </c>
      <c r="AH365" s="48">
        <v>5.3989000000000003</v>
      </c>
      <c r="AI365" s="48">
        <f t="shared" si="1814"/>
        <v>4.7082030668454955E-3</v>
      </c>
      <c r="AJ365" s="48">
        <v>11.3566</v>
      </c>
      <c r="AK365" s="48">
        <f t="shared" si="1814"/>
        <v>-9.1783140518940654E-3</v>
      </c>
      <c r="AL365" s="48">
        <v>8.99</v>
      </c>
      <c r="AM365" s="48">
        <f t="shared" si="1814"/>
        <v>2.3917995444191487E-2</v>
      </c>
      <c r="AN365" s="48"/>
      <c r="AO365" s="48" t="e">
        <f t="shared" si="1814"/>
        <v>#DIV/0!</v>
      </c>
      <c r="AP365" s="48">
        <v>14.634399999999999</v>
      </c>
      <c r="AQ365" s="48">
        <f t="shared" si="1814"/>
        <v>1.4748608000443753E-2</v>
      </c>
      <c r="AR365" s="48">
        <v>25.7483</v>
      </c>
      <c r="AS365" s="48">
        <f t="shared" si="1814"/>
        <v>3.4724387354243547E-3</v>
      </c>
      <c r="AT365" s="48"/>
      <c r="AU365" s="48" t="e">
        <f t="shared" si="1814"/>
        <v>#DIV/0!</v>
      </c>
      <c r="AV365" s="48">
        <v>35.702500000000001</v>
      </c>
      <c r="AW365" s="48">
        <f t="shared" si="1814"/>
        <v>2.3217424016979127E-3</v>
      </c>
      <c r="AX365" s="48">
        <v>76.891999999999996</v>
      </c>
      <c r="AY365" s="48">
        <f t="shared" si="1814"/>
        <v>0</v>
      </c>
    </row>
    <row r="366" spans="1:51" outlineLevel="1" x14ac:dyDescent="0.2">
      <c r="A366" s="136">
        <v>42745</v>
      </c>
      <c r="B366" s="48">
        <v>15.3415</v>
      </c>
      <c r="C366" s="48">
        <f t="shared" si="1604"/>
        <v>-6.1735592868988887E-3</v>
      </c>
      <c r="D366" s="48">
        <v>21.239000000000001</v>
      </c>
      <c r="E366" s="48">
        <f t="shared" si="1604"/>
        <v>2.0080784212017644E-2</v>
      </c>
      <c r="F366" s="48">
        <v>57.358499999999999</v>
      </c>
      <c r="G366" s="48">
        <f t="shared" ref="G366:K366" si="1815">F366/F365-1</f>
        <v>-1.298672246580812E-2</v>
      </c>
      <c r="H366">
        <v>11.710100000000001</v>
      </c>
      <c r="I366" s="48">
        <f t="shared" si="1599"/>
        <v>-3.3363689751729764E-3</v>
      </c>
      <c r="J366" s="48">
        <v>13.8919</v>
      </c>
      <c r="K366" s="48">
        <f t="shared" si="1815"/>
        <v>-1.8753443428878303E-2</v>
      </c>
      <c r="L366" s="48">
        <v>19.941400000000002</v>
      </c>
      <c r="M366" s="48">
        <f t="shared" ref="M366:O366" si="1816">L366/L365-1</f>
        <v>2.2101259853820165E-2</v>
      </c>
      <c r="N366" s="48">
        <v>6.4782999999999999</v>
      </c>
      <c r="O366" s="48">
        <f t="shared" si="1816"/>
        <v>0</v>
      </c>
      <c r="P366" s="48">
        <v>23.22</v>
      </c>
      <c r="Q366" s="48">
        <f t="shared" ref="Q366" si="1817">P366/P365-1</f>
        <v>1.7702411893355974E-2</v>
      </c>
      <c r="R366" s="48">
        <v>11.0036</v>
      </c>
      <c r="S366" s="48">
        <f t="shared" ref="S366:U366" si="1818">R366/R365-1</f>
        <v>0</v>
      </c>
      <c r="T366" s="48">
        <v>41.963099999999997</v>
      </c>
      <c r="U366" s="48">
        <f t="shared" si="1818"/>
        <v>1.7570959176497647E-2</v>
      </c>
      <c r="V366" s="48">
        <v>45.038200000000003</v>
      </c>
      <c r="W366" s="48">
        <f t="shared" ref="W366:AY366" si="1819">V366/V365-1</f>
        <v>-5.0588505584617804E-3</v>
      </c>
      <c r="X366" s="48">
        <v>6.3826999999999998</v>
      </c>
      <c r="Y366" s="48">
        <f t="shared" si="1819"/>
        <v>7.6886643511209218E-3</v>
      </c>
      <c r="Z366" s="48">
        <v>6.7163000000000004</v>
      </c>
      <c r="AA366" s="48">
        <f t="shared" si="1819"/>
        <v>4.8324356672651003E-3</v>
      </c>
      <c r="AB366" s="48">
        <v>32.011600000000001</v>
      </c>
      <c r="AC366" s="48">
        <f t="shared" si="1819"/>
        <v>-1.4318022303672073E-3</v>
      </c>
      <c r="AD366" s="48">
        <v>50.3157</v>
      </c>
      <c r="AE366" s="48">
        <f t="shared" si="1819"/>
        <v>-8.4990617274138813E-4</v>
      </c>
      <c r="AF366" s="48">
        <v>12.4008</v>
      </c>
      <c r="AG366" s="48">
        <f t="shared" si="1819"/>
        <v>5.4050608164965208E-2</v>
      </c>
      <c r="AH366" s="48">
        <v>5.4878</v>
      </c>
      <c r="AI366" s="48">
        <f t="shared" si="1819"/>
        <v>1.646631721276548E-2</v>
      </c>
      <c r="AJ366" s="48">
        <v>11.645799999999999</v>
      </c>
      <c r="AK366" s="48">
        <f t="shared" si="1819"/>
        <v>2.5465368155962009E-2</v>
      </c>
      <c r="AL366" s="48">
        <v>9</v>
      </c>
      <c r="AM366" s="48">
        <f t="shared" si="1819"/>
        <v>1.1123470522802492E-3</v>
      </c>
      <c r="AN366" s="48"/>
      <c r="AO366" s="48" t="e">
        <f t="shared" si="1819"/>
        <v>#DIV/0!</v>
      </c>
      <c r="AP366" s="48">
        <v>14.2941</v>
      </c>
      <c r="AQ366" s="48">
        <f t="shared" si="1819"/>
        <v>-2.3253430273875164E-2</v>
      </c>
      <c r="AR366" s="48">
        <v>26.015599999999999</v>
      </c>
      <c r="AS366" s="48">
        <f t="shared" si="1819"/>
        <v>1.0381267889530532E-2</v>
      </c>
      <c r="AT366" s="48"/>
      <c r="AU366" s="48" t="e">
        <f t="shared" si="1819"/>
        <v>#DIV/0!</v>
      </c>
      <c r="AV366" s="48">
        <v>35.454500000000003</v>
      </c>
      <c r="AW366" s="48">
        <f t="shared" si="1819"/>
        <v>-6.9462922764511603E-3</v>
      </c>
      <c r="AX366" s="48">
        <v>76.953000000000003</v>
      </c>
      <c r="AY366" s="48">
        <f t="shared" si="1819"/>
        <v>7.9332050148273048E-4</v>
      </c>
    </row>
    <row r="367" spans="1:51" outlineLevel="1" x14ac:dyDescent="0.2">
      <c r="A367" s="136">
        <v>42746</v>
      </c>
      <c r="B367" s="48">
        <v>15.8179</v>
      </c>
      <c r="C367" s="48">
        <f t="shared" si="1604"/>
        <v>3.1053026105661186E-2</v>
      </c>
      <c r="D367" s="48">
        <v>21.6571</v>
      </c>
      <c r="E367" s="48">
        <f t="shared" si="1604"/>
        <v>1.9685484250670848E-2</v>
      </c>
      <c r="F367" s="48">
        <v>57.4529</v>
      </c>
      <c r="G367" s="48">
        <f t="shared" ref="G367:K367" si="1820">F367/F366-1</f>
        <v>1.6457892029952959E-3</v>
      </c>
      <c r="H367">
        <v>11.357699999999999</v>
      </c>
      <c r="I367" s="48">
        <f t="shared" si="1599"/>
        <v>-3.0093679814860774E-2</v>
      </c>
      <c r="J367" s="48">
        <v>13.8919</v>
      </c>
      <c r="K367" s="48">
        <f t="shared" si="1820"/>
        <v>0</v>
      </c>
      <c r="L367" s="48">
        <v>19.941400000000002</v>
      </c>
      <c r="M367" s="48">
        <f t="shared" ref="M367:O367" si="1821">L367/L366-1</f>
        <v>0</v>
      </c>
      <c r="N367" s="48">
        <v>6.4378000000000002</v>
      </c>
      <c r="O367" s="48">
        <f t="shared" si="1821"/>
        <v>-6.2516400907645098E-3</v>
      </c>
      <c r="P367" s="48">
        <v>23.270399999999999</v>
      </c>
      <c r="Q367" s="48">
        <f t="shared" ref="Q367" si="1822">P367/P366-1</f>
        <v>2.1705426356588564E-3</v>
      </c>
      <c r="R367" s="48">
        <v>11.0594</v>
      </c>
      <c r="S367" s="48">
        <f t="shared" ref="S367:U367" si="1823">R367/R366-1</f>
        <v>5.0710676505869579E-3</v>
      </c>
      <c r="T367" s="48">
        <v>41.699599999999997</v>
      </c>
      <c r="U367" s="48">
        <f t="shared" si="1823"/>
        <v>-6.2793263605406269E-3</v>
      </c>
      <c r="V367" s="48">
        <v>45.1145</v>
      </c>
      <c r="W367" s="48">
        <f t="shared" ref="W367:AY367" si="1824">V367/V366-1</f>
        <v>1.6941174380857849E-3</v>
      </c>
      <c r="X367" s="48">
        <v>6.3826999999999998</v>
      </c>
      <c r="Y367" s="48">
        <f t="shared" si="1824"/>
        <v>0</v>
      </c>
      <c r="Z367" s="48">
        <v>6.91</v>
      </c>
      <c r="AA367" s="48">
        <f t="shared" si="1824"/>
        <v>2.8840284084987289E-2</v>
      </c>
      <c r="AB367" s="48">
        <v>31.828099999999999</v>
      </c>
      <c r="AC367" s="48">
        <f t="shared" si="1824"/>
        <v>-5.7322970423222541E-3</v>
      </c>
      <c r="AD367" s="48">
        <v>50.915199999999999</v>
      </c>
      <c r="AE367" s="48">
        <f t="shared" si="1824"/>
        <v>1.191477014132758E-2</v>
      </c>
      <c r="AF367" s="48">
        <v>12.2736</v>
      </c>
      <c r="AG367" s="48">
        <f t="shared" si="1824"/>
        <v>-1.0257402748209854E-2</v>
      </c>
      <c r="AH367" s="48">
        <v>5.4751000000000003</v>
      </c>
      <c r="AI367" s="48">
        <f t="shared" si="1824"/>
        <v>-2.314224279310384E-3</v>
      </c>
      <c r="AJ367" s="48">
        <v>11.3041</v>
      </c>
      <c r="AK367" s="48">
        <f t="shared" si="1824"/>
        <v>-2.9341049992271828E-2</v>
      </c>
      <c r="AL367" s="48">
        <v>9.0299999999999994</v>
      </c>
      <c r="AM367" s="48">
        <f t="shared" si="1824"/>
        <v>3.3333333333331883E-3</v>
      </c>
      <c r="AN367" s="48"/>
      <c r="AO367" s="48" t="e">
        <f t="shared" si="1824"/>
        <v>#DIV/0!</v>
      </c>
      <c r="AP367" s="48">
        <v>14.4217</v>
      </c>
      <c r="AQ367" s="48">
        <f t="shared" si="1824"/>
        <v>8.9267599918847473E-3</v>
      </c>
      <c r="AR367" s="48">
        <v>25.837399999999999</v>
      </c>
      <c r="AS367" s="48">
        <f t="shared" si="1824"/>
        <v>-6.8497363120589849E-3</v>
      </c>
      <c r="AT367" s="48"/>
      <c r="AU367" s="48" t="e">
        <f t="shared" si="1824"/>
        <v>#DIV/0!</v>
      </c>
      <c r="AV367" s="48">
        <v>35.537199999999999</v>
      </c>
      <c r="AW367" s="48">
        <f t="shared" si="1824"/>
        <v>2.3325670930345321E-3</v>
      </c>
      <c r="AX367" s="48">
        <v>77.502300000000005</v>
      </c>
      <c r="AY367" s="48">
        <f t="shared" si="1824"/>
        <v>7.1381232700480357E-3</v>
      </c>
    </row>
    <row r="368" spans="1:51" outlineLevel="1" x14ac:dyDescent="0.2">
      <c r="A368" s="136">
        <v>42747</v>
      </c>
      <c r="B368" s="48">
        <v>15.7227</v>
      </c>
      <c r="C368" s="48">
        <f t="shared" si="1604"/>
        <v>-6.0184980307120828E-3</v>
      </c>
      <c r="D368" s="48">
        <v>22.409700000000001</v>
      </c>
      <c r="E368" s="48">
        <f t="shared" si="1604"/>
        <v>3.4750728398539099E-2</v>
      </c>
      <c r="F368" s="48">
        <v>58.962299999999999</v>
      </c>
      <c r="G368" s="48">
        <f t="shared" ref="G368:K368" si="1825">F368/F367-1</f>
        <v>2.6271954940481734E-2</v>
      </c>
      <c r="H368">
        <v>11.592599999999999</v>
      </c>
      <c r="I368" s="48">
        <f t="shared" si="1599"/>
        <v>2.0682004279035437E-2</v>
      </c>
      <c r="J368" s="48">
        <v>13.936199999999999</v>
      </c>
      <c r="K368" s="48">
        <f t="shared" si="1825"/>
        <v>3.188908644605748E-3</v>
      </c>
      <c r="L368" s="48">
        <v>19.4024</v>
      </c>
      <c r="M368" s="48">
        <f t="shared" ref="M368:O368" si="1826">L368/L367-1</f>
        <v>-2.702919554294092E-2</v>
      </c>
      <c r="N368" s="48">
        <v>6.3891999999999998</v>
      </c>
      <c r="O368" s="48">
        <f t="shared" si="1826"/>
        <v>-7.5491627574637565E-3</v>
      </c>
      <c r="P368" s="48">
        <v>23.194700000000001</v>
      </c>
      <c r="Q368" s="48">
        <f t="shared" ref="Q368" si="1827">P368/P367-1</f>
        <v>-3.2530596809680068E-3</v>
      </c>
      <c r="R368" s="48">
        <v>11.0594</v>
      </c>
      <c r="S368" s="48">
        <f t="shared" ref="S368:U368" si="1828">R368/R367-1</f>
        <v>0</v>
      </c>
      <c r="T368" s="48">
        <v>41.304299999999998</v>
      </c>
      <c r="U368" s="48">
        <f t="shared" si="1828"/>
        <v>-9.4797072393979498E-3</v>
      </c>
      <c r="V368" s="48">
        <v>44.8855</v>
      </c>
      <c r="W368" s="48">
        <f t="shared" ref="W368:AY368" si="1829">V368/V367-1</f>
        <v>-5.075973356681307E-3</v>
      </c>
      <c r="X368" s="48">
        <v>6.3583999999999996</v>
      </c>
      <c r="Y368" s="48">
        <f t="shared" si="1829"/>
        <v>-3.8071662462594302E-3</v>
      </c>
      <c r="Z368" s="48">
        <v>6.9745999999999997</v>
      </c>
      <c r="AA368" s="48">
        <f t="shared" si="1829"/>
        <v>9.3487698986973733E-3</v>
      </c>
      <c r="AB368" s="48">
        <v>31.828099999999999</v>
      </c>
      <c r="AC368" s="48">
        <f t="shared" si="1829"/>
        <v>0</v>
      </c>
      <c r="AD368" s="48">
        <v>50.358499999999999</v>
      </c>
      <c r="AE368" s="48">
        <f t="shared" si="1829"/>
        <v>-1.0933866507447654E-2</v>
      </c>
      <c r="AF368" s="48">
        <v>12.21</v>
      </c>
      <c r="AG368" s="48">
        <f t="shared" si="1829"/>
        <v>-5.1818537348454763E-3</v>
      </c>
      <c r="AH368" s="48">
        <v>5.4751000000000003</v>
      </c>
      <c r="AI368" s="48">
        <f t="shared" si="1829"/>
        <v>0</v>
      </c>
      <c r="AJ368" s="48">
        <v>11.1989</v>
      </c>
      <c r="AK368" s="48">
        <f t="shared" si="1829"/>
        <v>-9.3063578701533256E-3</v>
      </c>
      <c r="AL368" s="48">
        <v>9.0399999999999991</v>
      </c>
      <c r="AM368" s="48">
        <f t="shared" si="1829"/>
        <v>1.1074197120708451E-3</v>
      </c>
      <c r="AN368" s="48"/>
      <c r="AO368" s="48" t="e">
        <f t="shared" si="1829"/>
        <v>#DIV/0!</v>
      </c>
      <c r="AP368" s="48">
        <v>14.2941</v>
      </c>
      <c r="AQ368" s="48">
        <f t="shared" si="1829"/>
        <v>-8.8477780012065077E-3</v>
      </c>
      <c r="AR368" s="48">
        <v>25.7928</v>
      </c>
      <c r="AS368" s="48">
        <f t="shared" si="1829"/>
        <v>-1.7261798787803206E-3</v>
      </c>
      <c r="AT368" s="48"/>
      <c r="AU368" s="48" t="e">
        <f t="shared" si="1829"/>
        <v>#DIV/0!</v>
      </c>
      <c r="AV368" s="48">
        <v>35.537199999999999</v>
      </c>
      <c r="AW368" s="48">
        <f t="shared" si="1829"/>
        <v>0</v>
      </c>
      <c r="AX368" s="48">
        <v>77.502300000000005</v>
      </c>
      <c r="AY368" s="48">
        <f t="shared" si="1829"/>
        <v>0</v>
      </c>
    </row>
    <row r="369" spans="1:51" outlineLevel="1" x14ac:dyDescent="0.2">
      <c r="A369" s="136">
        <v>42748</v>
      </c>
      <c r="B369" s="48">
        <v>15.484400000000001</v>
      </c>
      <c r="C369" s="48">
        <f t="shared" si="1604"/>
        <v>-1.5156429875275768E-2</v>
      </c>
      <c r="D369" s="48">
        <v>22.9114</v>
      </c>
      <c r="E369" s="48">
        <f t="shared" si="1604"/>
        <v>2.2387626786614767E-2</v>
      </c>
      <c r="F369" s="48">
        <v>58.490600000000001</v>
      </c>
      <c r="G369" s="48">
        <f t="shared" ref="G369:K369" si="1830">F369/F368-1</f>
        <v>-8.0000271359834674E-3</v>
      </c>
      <c r="H369">
        <v>11.670999999999999</v>
      </c>
      <c r="I369" s="48">
        <f t="shared" si="1599"/>
        <v>6.7629349757605262E-3</v>
      </c>
      <c r="J369" s="48">
        <v>13.8919</v>
      </c>
      <c r="K369" s="48">
        <f t="shared" si="1830"/>
        <v>-3.1787718316327318E-3</v>
      </c>
      <c r="L369" s="48">
        <v>19.2407</v>
      </c>
      <c r="M369" s="48">
        <f t="shared" ref="M369:O369" si="1831">L369/L368-1</f>
        <v>-8.3340205335422635E-3</v>
      </c>
      <c r="N369" s="48">
        <v>6.3973000000000004</v>
      </c>
      <c r="O369" s="48">
        <f t="shared" si="1831"/>
        <v>1.267764352344658E-3</v>
      </c>
      <c r="P369" s="48">
        <v>22.6647</v>
      </c>
      <c r="Q369" s="48">
        <f t="shared" ref="Q369" si="1832">P369/P368-1</f>
        <v>-2.2850047640193716E-2</v>
      </c>
      <c r="R369" s="48">
        <v>11.0594</v>
      </c>
      <c r="S369" s="48">
        <f t="shared" ref="S369:U369" si="1833">R369/R368-1</f>
        <v>0</v>
      </c>
      <c r="T369" s="48">
        <v>41.304299999999998</v>
      </c>
      <c r="U369" s="48">
        <f t="shared" si="1833"/>
        <v>0</v>
      </c>
      <c r="V369" s="48">
        <v>45.038200000000003</v>
      </c>
      <c r="W369" s="48">
        <f t="shared" ref="W369:AY369" si="1834">V369/V368-1</f>
        <v>3.4019895066335071E-3</v>
      </c>
      <c r="X369" s="48">
        <v>6.3583999999999996</v>
      </c>
      <c r="Y369" s="48">
        <f t="shared" si="1834"/>
        <v>0</v>
      </c>
      <c r="Z369" s="48">
        <v>6.91</v>
      </c>
      <c r="AA369" s="48">
        <f t="shared" si="1834"/>
        <v>-9.262179909958923E-3</v>
      </c>
      <c r="AB369" s="48">
        <v>31.6906</v>
      </c>
      <c r="AC369" s="48">
        <f t="shared" si="1834"/>
        <v>-4.3200819401723045E-3</v>
      </c>
      <c r="AD369" s="48">
        <v>50.572699999999998</v>
      </c>
      <c r="AE369" s="48">
        <f t="shared" si="1834"/>
        <v>4.2535023878789158E-3</v>
      </c>
      <c r="AF369" s="48">
        <v>12.019299999999999</v>
      </c>
      <c r="AG369" s="48">
        <f t="shared" si="1834"/>
        <v>-1.5618345618345741E-2</v>
      </c>
      <c r="AH369" s="48">
        <v>5.4560000000000004</v>
      </c>
      <c r="AI369" s="48">
        <f t="shared" si="1834"/>
        <v>-3.4885207576117461E-3</v>
      </c>
      <c r="AJ369" s="48">
        <v>11.4092</v>
      </c>
      <c r="AK369" s="48">
        <f t="shared" si="1834"/>
        <v>1.8778630044022249E-2</v>
      </c>
      <c r="AL369" s="48">
        <v>8.9499999999999993</v>
      </c>
      <c r="AM369" s="48">
        <f t="shared" si="1834"/>
        <v>-9.9557522123893127E-3</v>
      </c>
      <c r="AN369" s="48"/>
      <c r="AO369" s="48" t="e">
        <f t="shared" si="1834"/>
        <v>#DIV/0!</v>
      </c>
      <c r="AP369" s="48">
        <v>14.209</v>
      </c>
      <c r="AQ369" s="48">
        <f t="shared" si="1834"/>
        <v>-5.9535052923933574E-3</v>
      </c>
      <c r="AR369" s="48">
        <v>24.501000000000001</v>
      </c>
      <c r="AS369" s="48">
        <f t="shared" si="1834"/>
        <v>-5.0083744300735034E-2</v>
      </c>
      <c r="AT369" s="48"/>
      <c r="AU369" s="48" t="e">
        <f t="shared" si="1834"/>
        <v>#DIV/0!</v>
      </c>
      <c r="AV369" s="48">
        <v>35.7851</v>
      </c>
      <c r="AW369" s="48">
        <f t="shared" si="1834"/>
        <v>6.9757887509427352E-3</v>
      </c>
      <c r="AX369" s="48">
        <v>77.441299999999998</v>
      </c>
      <c r="AY369" s="48">
        <f t="shared" si="1834"/>
        <v>-7.8707341588579727E-4</v>
      </c>
    </row>
    <row r="370" spans="1:51" outlineLevel="1" x14ac:dyDescent="0.2">
      <c r="A370" s="136">
        <v>42751</v>
      </c>
      <c r="B370" s="48">
        <v>15.0556</v>
      </c>
      <c r="C370" s="48">
        <f t="shared" si="1604"/>
        <v>-2.7692387176771471E-2</v>
      </c>
      <c r="D370" s="48">
        <v>22.409700000000001</v>
      </c>
      <c r="E370" s="48">
        <f t="shared" si="1604"/>
        <v>-2.189739605611174E-2</v>
      </c>
      <c r="F370" s="48">
        <v>58.113199999999999</v>
      </c>
      <c r="G370" s="48">
        <f t="shared" ref="G370:K370" si="1835">F370/F369-1</f>
        <v>-6.4523188341374382E-3</v>
      </c>
      <c r="H370">
        <v>11.396800000000001</v>
      </c>
      <c r="I370" s="48">
        <f t="shared" si="1599"/>
        <v>-2.3494130751435027E-2</v>
      </c>
      <c r="J370" s="48">
        <v>14.422800000000001</v>
      </c>
      <c r="K370" s="48">
        <f t="shared" si="1835"/>
        <v>3.8216514659621836E-2</v>
      </c>
      <c r="L370" s="48">
        <v>19.2407</v>
      </c>
      <c r="M370" s="48">
        <f t="shared" ref="M370:O370" si="1836">L370/L369-1</f>
        <v>0</v>
      </c>
      <c r="N370" s="48">
        <v>6.3891999999999998</v>
      </c>
      <c r="O370" s="48">
        <f t="shared" si="1836"/>
        <v>-1.2661591608961187E-3</v>
      </c>
      <c r="P370" s="48">
        <v>22.2104</v>
      </c>
      <c r="Q370" s="48">
        <f t="shared" ref="Q370" si="1837">P370/P369-1</f>
        <v>-2.0044386204097098E-2</v>
      </c>
      <c r="R370" s="48">
        <v>11.0594</v>
      </c>
      <c r="S370" s="48">
        <f t="shared" ref="S370:U370" si="1838">R370/R369-1</f>
        <v>0</v>
      </c>
      <c r="T370" s="48">
        <v>41.304299999999998</v>
      </c>
      <c r="U370" s="48">
        <f t="shared" si="1838"/>
        <v>0</v>
      </c>
      <c r="V370" s="48">
        <v>45.190800000000003</v>
      </c>
      <c r="W370" s="48">
        <f t="shared" ref="W370:AY370" si="1839">V370/V369-1</f>
        <v>3.3882348761717918E-3</v>
      </c>
      <c r="X370" s="48">
        <v>6.3826999999999998</v>
      </c>
      <c r="Y370" s="48">
        <f t="shared" si="1839"/>
        <v>3.8217161550075929E-3</v>
      </c>
      <c r="Z370" s="48">
        <v>6.7485999999999997</v>
      </c>
      <c r="AA370" s="48">
        <f t="shared" si="1839"/>
        <v>-2.3357452966714987E-2</v>
      </c>
      <c r="AB370" s="48">
        <v>31.553000000000001</v>
      </c>
      <c r="AC370" s="48">
        <f t="shared" si="1839"/>
        <v>-4.3419815339563739E-3</v>
      </c>
      <c r="AD370" s="48">
        <v>50.872399999999999</v>
      </c>
      <c r="AE370" s="48">
        <f t="shared" si="1839"/>
        <v>5.926122196362904E-3</v>
      </c>
      <c r="AF370" s="48">
        <v>13.1004</v>
      </c>
      <c r="AG370" s="48">
        <f t="shared" si="1839"/>
        <v>8.9947001905269053E-2</v>
      </c>
      <c r="AH370" s="48">
        <v>5.3228</v>
      </c>
      <c r="AI370" s="48">
        <f t="shared" si="1839"/>
        <v>-2.4413489736070493E-2</v>
      </c>
      <c r="AJ370" s="48">
        <v>11.3566</v>
      </c>
      <c r="AK370" s="48">
        <f t="shared" si="1839"/>
        <v>-4.6103144830487164E-3</v>
      </c>
      <c r="AL370" s="48">
        <v>8.9600000000000009</v>
      </c>
      <c r="AM370" s="48">
        <f t="shared" si="1839"/>
        <v>1.1173184357544663E-3</v>
      </c>
      <c r="AN370" s="48"/>
      <c r="AO370" s="48" t="e">
        <f t="shared" si="1839"/>
        <v>#DIV/0!</v>
      </c>
      <c r="AP370" s="48">
        <v>14.0388</v>
      </c>
      <c r="AQ370" s="48">
        <f t="shared" si="1839"/>
        <v>-1.1978323597719664E-2</v>
      </c>
      <c r="AR370" s="48">
        <v>24.501000000000001</v>
      </c>
      <c r="AS370" s="48">
        <f t="shared" si="1839"/>
        <v>0</v>
      </c>
      <c r="AT370" s="48"/>
      <c r="AU370" s="48" t="e">
        <f t="shared" si="1839"/>
        <v>#DIV/0!</v>
      </c>
      <c r="AV370" s="48">
        <v>35.413200000000003</v>
      </c>
      <c r="AW370" s="48">
        <f t="shared" si="1839"/>
        <v>-1.0392593565478281E-2</v>
      </c>
      <c r="AX370" s="48">
        <v>77.197199999999995</v>
      </c>
      <c r="AY370" s="48">
        <f t="shared" si="1839"/>
        <v>-3.1520648542832097E-3</v>
      </c>
    </row>
    <row r="371" spans="1:51" outlineLevel="1" x14ac:dyDescent="0.2">
      <c r="A371" s="136">
        <v>42752</v>
      </c>
      <c r="B371" s="48">
        <v>16.008500000000002</v>
      </c>
      <c r="C371" s="48">
        <f t="shared" si="1604"/>
        <v>6.3292064082467681E-2</v>
      </c>
      <c r="D371" s="48">
        <v>22.075199999999999</v>
      </c>
      <c r="E371" s="48">
        <f t="shared" si="1604"/>
        <v>-1.4926571975528491E-2</v>
      </c>
      <c r="F371" s="48">
        <v>58.490600000000001</v>
      </c>
      <c r="G371" s="48">
        <f t="shared" ref="G371:K371" si="1840">F371/F370-1</f>
        <v>6.4942216226262506E-3</v>
      </c>
      <c r="H371">
        <v>11.396800000000001</v>
      </c>
      <c r="I371" s="48">
        <f t="shared" si="1599"/>
        <v>0</v>
      </c>
      <c r="J371" s="48">
        <v>14.821</v>
      </c>
      <c r="K371" s="48">
        <f t="shared" si="1840"/>
        <v>2.7609063427351144E-2</v>
      </c>
      <c r="L371" s="48">
        <v>19.2407</v>
      </c>
      <c r="M371" s="48">
        <f t="shared" ref="M371:O371" si="1841">L371/L370-1</f>
        <v>0</v>
      </c>
      <c r="N371" s="48">
        <v>6.3811</v>
      </c>
      <c r="O371" s="48">
        <f t="shared" si="1841"/>
        <v>-1.267764352344547E-3</v>
      </c>
      <c r="P371" s="48">
        <v>22.412299999999998</v>
      </c>
      <c r="Q371" s="48">
        <f t="shared" ref="Q371" si="1842">P371/P370-1</f>
        <v>9.0903360587832882E-3</v>
      </c>
      <c r="R371" s="48">
        <v>11.0594</v>
      </c>
      <c r="S371" s="48">
        <f t="shared" ref="S371:U371" si="1843">R371/R370-1</f>
        <v>0</v>
      </c>
      <c r="T371" s="48">
        <v>41.304299999999998</v>
      </c>
      <c r="U371" s="48">
        <f t="shared" si="1843"/>
        <v>0</v>
      </c>
      <c r="V371" s="48">
        <v>44.8855</v>
      </c>
      <c r="W371" s="48">
        <f t="shared" ref="W371:AY371" si="1844">V371/V370-1</f>
        <v>-6.7557998530675123E-3</v>
      </c>
      <c r="X371" s="48">
        <v>6.3826999999999998</v>
      </c>
      <c r="Y371" s="48">
        <f t="shared" si="1844"/>
        <v>0</v>
      </c>
      <c r="Z371" s="48">
        <v>6.6516999999999999</v>
      </c>
      <c r="AA371" s="48">
        <f t="shared" si="1844"/>
        <v>-1.4358533621788183E-2</v>
      </c>
      <c r="AB371" s="48">
        <v>31.461200000000002</v>
      </c>
      <c r="AC371" s="48">
        <f t="shared" si="1844"/>
        <v>-2.9093905492345584E-3</v>
      </c>
      <c r="AD371" s="48">
        <v>52.1571</v>
      </c>
      <c r="AE371" s="48">
        <f t="shared" si="1844"/>
        <v>2.5253379042467161E-2</v>
      </c>
      <c r="AF371" s="48">
        <v>12.082800000000001</v>
      </c>
      <c r="AG371" s="48">
        <f t="shared" si="1844"/>
        <v>-7.7677017495648926E-2</v>
      </c>
      <c r="AH371" s="48">
        <v>5.3609</v>
      </c>
      <c r="AI371" s="48">
        <f t="shared" si="1844"/>
        <v>7.1578868264823292E-3</v>
      </c>
      <c r="AJ371" s="48">
        <v>11.1989</v>
      </c>
      <c r="AK371" s="48">
        <f t="shared" si="1844"/>
        <v>-1.3886198334008393E-2</v>
      </c>
      <c r="AL371" s="48">
        <v>9.24</v>
      </c>
      <c r="AM371" s="48">
        <f t="shared" si="1844"/>
        <v>3.125E-2</v>
      </c>
      <c r="AN371" s="48"/>
      <c r="AO371" s="48" t="e">
        <f t="shared" si="1844"/>
        <v>#DIV/0!</v>
      </c>
      <c r="AP371" s="48">
        <v>13.6134</v>
      </c>
      <c r="AQ371" s="48">
        <f t="shared" si="1844"/>
        <v>-3.0301735191041956E-2</v>
      </c>
      <c r="AR371" s="48">
        <v>24.901900000000001</v>
      </c>
      <c r="AS371" s="48">
        <f t="shared" si="1844"/>
        <v>1.6362597445002347E-2</v>
      </c>
      <c r="AT371" s="48"/>
      <c r="AU371" s="48" t="e">
        <f t="shared" si="1844"/>
        <v>#DIV/0!</v>
      </c>
      <c r="AV371" s="48">
        <v>35.247900000000001</v>
      </c>
      <c r="AW371" s="48">
        <f t="shared" si="1844"/>
        <v>-4.6677510080986861E-3</v>
      </c>
      <c r="AX371" s="48">
        <v>76.953000000000003</v>
      </c>
      <c r="AY371" s="48">
        <f t="shared" si="1844"/>
        <v>-3.1633271673064955E-3</v>
      </c>
    </row>
    <row r="372" spans="1:51" outlineLevel="1" x14ac:dyDescent="0.2">
      <c r="A372" s="136">
        <v>42753</v>
      </c>
      <c r="B372" s="48">
        <v>15.675000000000001</v>
      </c>
      <c r="C372" s="48">
        <f t="shared" si="1604"/>
        <v>-2.0832682637348943E-2</v>
      </c>
      <c r="D372" s="48">
        <v>22.075199999999999</v>
      </c>
      <c r="E372" s="48">
        <f t="shared" si="1604"/>
        <v>0</v>
      </c>
      <c r="F372" s="48">
        <v>57.358499999999999</v>
      </c>
      <c r="G372" s="48">
        <f t="shared" ref="G372:K372" si="1845">F372/F371-1</f>
        <v>-1.9355246825985772E-2</v>
      </c>
      <c r="H372">
        <v>11.396800000000001</v>
      </c>
      <c r="I372" s="48">
        <f t="shared" si="1599"/>
        <v>0</v>
      </c>
      <c r="J372" s="48">
        <v>14.9095</v>
      </c>
      <c r="K372" s="48">
        <f t="shared" si="1845"/>
        <v>5.9712570002024012E-3</v>
      </c>
      <c r="L372" s="48">
        <v>19.186800000000002</v>
      </c>
      <c r="M372" s="48">
        <f t="shared" ref="M372:O372" si="1846">L372/L371-1</f>
        <v>-2.8013533811139801E-3</v>
      </c>
      <c r="N372" s="48">
        <v>6.3730000000000002</v>
      </c>
      <c r="O372" s="48">
        <f t="shared" si="1846"/>
        <v>-1.2693736189685056E-3</v>
      </c>
      <c r="P372" s="48">
        <v>22.109400000000001</v>
      </c>
      <c r="Q372" s="48">
        <f t="shared" ref="Q372" si="1847">P372/P371-1</f>
        <v>-1.3514900300281463E-2</v>
      </c>
      <c r="R372" s="48">
        <v>11.0036</v>
      </c>
      <c r="S372" s="48">
        <f t="shared" ref="S372:U372" si="1848">R372/R371-1</f>
        <v>-5.0454816717000472E-3</v>
      </c>
      <c r="T372" s="48">
        <v>41.172600000000003</v>
      </c>
      <c r="U372" s="48">
        <f t="shared" si="1848"/>
        <v>-3.1885300077714174E-3</v>
      </c>
      <c r="V372" s="48">
        <v>44.961799999999997</v>
      </c>
      <c r="W372" s="48">
        <f t="shared" ref="W372:AY372" si="1849">V372/V371-1</f>
        <v>1.6998808078332317E-3</v>
      </c>
      <c r="X372" s="48">
        <v>6.3826999999999998</v>
      </c>
      <c r="Y372" s="48">
        <f t="shared" si="1849"/>
        <v>0</v>
      </c>
      <c r="Z372" s="48">
        <v>6.6516999999999999</v>
      </c>
      <c r="AA372" s="48">
        <f t="shared" si="1849"/>
        <v>0</v>
      </c>
      <c r="AB372" s="48">
        <v>31.598800000000001</v>
      </c>
      <c r="AC372" s="48">
        <f t="shared" si="1849"/>
        <v>4.3736411834258693E-3</v>
      </c>
      <c r="AD372" s="48">
        <v>51.6004</v>
      </c>
      <c r="AE372" s="48">
        <f t="shared" si="1849"/>
        <v>-1.0673522876080144E-2</v>
      </c>
      <c r="AF372" s="48">
        <v>12.082800000000001</v>
      </c>
      <c r="AG372" s="48">
        <f t="shared" si="1849"/>
        <v>0</v>
      </c>
      <c r="AH372" s="48">
        <v>5.3799000000000001</v>
      </c>
      <c r="AI372" s="48">
        <f t="shared" si="1849"/>
        <v>3.5441810143819197E-3</v>
      </c>
      <c r="AJ372" s="48">
        <v>11.279299999999999</v>
      </c>
      <c r="AK372" s="48">
        <f t="shared" si="1849"/>
        <v>7.1792765360882971E-3</v>
      </c>
      <c r="AL372" s="48">
        <v>9.4499999999999993</v>
      </c>
      <c r="AM372" s="48">
        <f t="shared" si="1849"/>
        <v>2.2727272727272707E-2</v>
      </c>
      <c r="AN372" s="48"/>
      <c r="AO372" s="48" t="e">
        <f t="shared" si="1849"/>
        <v>#DIV/0!</v>
      </c>
      <c r="AP372" s="48">
        <v>13.443300000000001</v>
      </c>
      <c r="AQ372" s="48">
        <f t="shared" si="1849"/>
        <v>-1.2495041650138816E-2</v>
      </c>
      <c r="AR372" s="48">
        <v>24.946400000000001</v>
      </c>
      <c r="AS372" s="48">
        <f t="shared" si="1849"/>
        <v>1.7870122360141849E-3</v>
      </c>
      <c r="AT372" s="48"/>
      <c r="AU372" s="48" t="e">
        <f t="shared" si="1849"/>
        <v>#DIV/0!</v>
      </c>
      <c r="AV372" s="48">
        <v>34.793399999999998</v>
      </c>
      <c r="AW372" s="48">
        <f t="shared" si="1849"/>
        <v>-1.2894385197416147E-2</v>
      </c>
      <c r="AX372" s="48">
        <v>76.891999999999996</v>
      </c>
      <c r="AY372" s="48">
        <f t="shared" si="1849"/>
        <v>-7.9269164295103778E-4</v>
      </c>
    </row>
    <row r="373" spans="1:51" outlineLevel="1" x14ac:dyDescent="0.2">
      <c r="A373" s="136">
        <v>42754</v>
      </c>
      <c r="B373" s="48">
        <v>15.675000000000001</v>
      </c>
      <c r="C373" s="48">
        <f t="shared" si="1604"/>
        <v>0</v>
      </c>
      <c r="D373" s="48">
        <v>22.576899999999998</v>
      </c>
      <c r="E373" s="48">
        <f t="shared" si="1604"/>
        <v>2.2726860911792324E-2</v>
      </c>
      <c r="F373" s="48">
        <v>57.358499999999999</v>
      </c>
      <c r="G373" s="48">
        <f t="shared" ref="G373:K373" si="1850">F373/F372-1</f>
        <v>0</v>
      </c>
      <c r="H373">
        <v>11.279299999999999</v>
      </c>
      <c r="I373" s="48">
        <f t="shared" si="1599"/>
        <v>-1.0309911554120532E-2</v>
      </c>
      <c r="J373" s="48">
        <v>14.422800000000001</v>
      </c>
      <c r="K373" s="48">
        <f t="shared" si="1850"/>
        <v>-3.2643616486132898E-2</v>
      </c>
      <c r="L373" s="48">
        <v>19.2407</v>
      </c>
      <c r="M373" s="48">
        <f t="shared" ref="M373:O373" si="1851">L373/L372-1</f>
        <v>2.8092230074843183E-3</v>
      </c>
      <c r="N373" s="48">
        <v>6.3730000000000002</v>
      </c>
      <c r="O373" s="48">
        <f t="shared" si="1851"/>
        <v>0</v>
      </c>
      <c r="P373" s="48">
        <v>22.109400000000001</v>
      </c>
      <c r="Q373" s="48">
        <f t="shared" ref="Q373" si="1852">P373/P372-1</f>
        <v>0</v>
      </c>
      <c r="R373" s="48">
        <v>11.0036</v>
      </c>
      <c r="S373" s="48">
        <f t="shared" ref="S373:U373" si="1853">R373/R372-1</f>
        <v>0</v>
      </c>
      <c r="T373" s="48">
        <v>40.843200000000003</v>
      </c>
      <c r="U373" s="48">
        <f t="shared" si="1853"/>
        <v>-8.0004663295492051E-3</v>
      </c>
      <c r="V373" s="48">
        <v>44.351100000000002</v>
      </c>
      <c r="W373" s="48">
        <f t="shared" ref="W373:AY373" si="1854">V373/V372-1</f>
        <v>-1.3582641264362039E-2</v>
      </c>
      <c r="X373" s="48">
        <v>6.3826999999999998</v>
      </c>
      <c r="Y373" s="48">
        <f t="shared" si="1854"/>
        <v>0</v>
      </c>
      <c r="Z373" s="48">
        <v>6.6193999999999997</v>
      </c>
      <c r="AA373" s="48">
        <f t="shared" si="1854"/>
        <v>-4.8559014988649452E-3</v>
      </c>
      <c r="AB373" s="48">
        <v>31.598800000000001</v>
      </c>
      <c r="AC373" s="48">
        <f t="shared" si="1854"/>
        <v>0</v>
      </c>
      <c r="AD373" s="48">
        <v>51.300600000000003</v>
      </c>
      <c r="AE373" s="48">
        <f t="shared" si="1854"/>
        <v>-5.8100324803683767E-3</v>
      </c>
      <c r="AF373" s="48">
        <v>12.152799999999999</v>
      </c>
      <c r="AG373" s="48">
        <f t="shared" si="1854"/>
        <v>5.7933591551626584E-3</v>
      </c>
      <c r="AH373" s="48">
        <v>5.3609</v>
      </c>
      <c r="AI373" s="48">
        <f t="shared" si="1854"/>
        <v>-3.5316641573264196E-3</v>
      </c>
      <c r="AJ373" s="48">
        <v>11.467700000000001</v>
      </c>
      <c r="AK373" s="48">
        <f t="shared" si="1854"/>
        <v>1.6703164203452525E-2</v>
      </c>
      <c r="AL373" s="48">
        <v>9.59</v>
      </c>
      <c r="AM373" s="48">
        <f t="shared" si="1854"/>
        <v>1.4814814814814836E-2</v>
      </c>
      <c r="AN373" s="48"/>
      <c r="AO373" s="48" t="e">
        <f t="shared" si="1854"/>
        <v>#DIV/0!</v>
      </c>
      <c r="AP373" s="48">
        <v>13.3156</v>
      </c>
      <c r="AQ373" s="48">
        <f t="shared" si="1854"/>
        <v>-9.499155713254992E-3</v>
      </c>
      <c r="AR373" s="48">
        <v>25.481000000000002</v>
      </c>
      <c r="AS373" s="48">
        <f t="shared" si="1854"/>
        <v>2.1429945803803419E-2</v>
      </c>
      <c r="AT373" s="48"/>
      <c r="AU373" s="48" t="e">
        <f t="shared" si="1854"/>
        <v>#DIV/0!</v>
      </c>
      <c r="AV373" s="48">
        <v>34.710700000000003</v>
      </c>
      <c r="AW373" s="48">
        <f t="shared" si="1854"/>
        <v>-2.3768875706310366E-3</v>
      </c>
      <c r="AX373" s="48">
        <v>76.891999999999996</v>
      </c>
      <c r="AY373" s="48">
        <f t="shared" si="1854"/>
        <v>0</v>
      </c>
    </row>
    <row r="374" spans="1:51" outlineLevel="1" x14ac:dyDescent="0.2">
      <c r="A374" s="136">
        <v>42755</v>
      </c>
      <c r="B374" s="48">
        <v>15.865600000000001</v>
      </c>
      <c r="C374" s="48">
        <f t="shared" si="1604"/>
        <v>1.2159489633173814E-2</v>
      </c>
      <c r="D374" s="48">
        <v>22.660499999999999</v>
      </c>
      <c r="E374" s="48">
        <f t="shared" si="1604"/>
        <v>3.7028998666779334E-3</v>
      </c>
      <c r="F374" s="48">
        <v>57.4529</v>
      </c>
      <c r="G374" s="48">
        <f t="shared" ref="G374:K374" si="1855">F374/F373-1</f>
        <v>1.6457892029952959E-3</v>
      </c>
      <c r="H374">
        <v>11.201000000000001</v>
      </c>
      <c r="I374" s="48">
        <f t="shared" si="1599"/>
        <v>-6.9419201546193632E-3</v>
      </c>
      <c r="J374" s="48">
        <v>14.5998</v>
      </c>
      <c r="K374" s="48">
        <f t="shared" si="1855"/>
        <v>1.2272235626924033E-2</v>
      </c>
      <c r="L374" s="48">
        <v>19.186800000000002</v>
      </c>
      <c r="M374" s="48">
        <f t="shared" ref="M374:O374" si="1856">L374/L373-1</f>
        <v>-2.8013533811139801E-3</v>
      </c>
      <c r="N374" s="48">
        <v>6.3648999999999996</v>
      </c>
      <c r="O374" s="48">
        <f t="shared" si="1856"/>
        <v>-1.2709869763063431E-3</v>
      </c>
      <c r="P374" s="48">
        <v>22.311299999999999</v>
      </c>
      <c r="Q374" s="48">
        <f t="shared" ref="Q374" si="1857">P374/P373-1</f>
        <v>9.1318624657383829E-3</v>
      </c>
      <c r="R374" s="48">
        <v>11.0594</v>
      </c>
      <c r="S374" s="48">
        <f t="shared" ref="S374:U374" si="1858">R374/R373-1</f>
        <v>5.0710676505869579E-3</v>
      </c>
      <c r="T374" s="48">
        <v>40.513800000000003</v>
      </c>
      <c r="U374" s="48">
        <f t="shared" si="1858"/>
        <v>-8.0649900105770334E-3</v>
      </c>
      <c r="V374" s="48">
        <v>44.427500000000002</v>
      </c>
      <c r="W374" s="48">
        <f t="shared" ref="W374:AY374" si="1859">V374/V373-1</f>
        <v>1.7226179283038601E-3</v>
      </c>
      <c r="X374" s="48">
        <v>6.4314</v>
      </c>
      <c r="Y374" s="48">
        <f t="shared" si="1859"/>
        <v>7.6299998433264626E-3</v>
      </c>
      <c r="Z374" s="48">
        <v>6.6193999999999997</v>
      </c>
      <c r="AA374" s="48">
        <f t="shared" si="1859"/>
        <v>0</v>
      </c>
      <c r="AB374" s="48">
        <v>31.598800000000001</v>
      </c>
      <c r="AC374" s="48">
        <f t="shared" si="1859"/>
        <v>0</v>
      </c>
      <c r="AD374" s="48">
        <v>51.300600000000003</v>
      </c>
      <c r="AE374" s="48">
        <f t="shared" si="1859"/>
        <v>0</v>
      </c>
      <c r="AF374" s="48">
        <v>12.083399999999999</v>
      </c>
      <c r="AG374" s="48">
        <f t="shared" si="1859"/>
        <v>-5.7106181291554092E-3</v>
      </c>
      <c r="AH374" s="48">
        <v>5.2847</v>
      </c>
      <c r="AI374" s="48">
        <f t="shared" si="1859"/>
        <v>-1.4214031226100099E-2</v>
      </c>
      <c r="AJ374" s="48">
        <v>11.467700000000001</v>
      </c>
      <c r="AK374" s="48">
        <f t="shared" si="1859"/>
        <v>0</v>
      </c>
      <c r="AL374" s="48">
        <v>9.5</v>
      </c>
      <c r="AM374" s="48">
        <f t="shared" si="1859"/>
        <v>-9.3847758081334609E-3</v>
      </c>
      <c r="AN374" s="48"/>
      <c r="AO374" s="48" t="e">
        <f t="shared" si="1859"/>
        <v>#DIV/0!</v>
      </c>
      <c r="AP374" s="48">
        <v>14.209</v>
      </c>
      <c r="AQ374" s="48">
        <f t="shared" si="1859"/>
        <v>6.7094235332992858E-2</v>
      </c>
      <c r="AR374" s="48">
        <v>25.213699999999999</v>
      </c>
      <c r="AS374" s="48">
        <f t="shared" si="1859"/>
        <v>-1.0490169145638051E-2</v>
      </c>
      <c r="AT374" s="48"/>
      <c r="AU374" s="48" t="e">
        <f t="shared" si="1859"/>
        <v>#DIV/0!</v>
      </c>
      <c r="AV374" s="48">
        <v>34.710700000000003</v>
      </c>
      <c r="AW374" s="48">
        <f t="shared" si="1859"/>
        <v>0</v>
      </c>
      <c r="AX374" s="48">
        <v>77.502300000000005</v>
      </c>
      <c r="AY374" s="48">
        <f t="shared" si="1859"/>
        <v>7.9371065910629479E-3</v>
      </c>
    </row>
    <row r="375" spans="1:51" outlineLevel="1" x14ac:dyDescent="0.2">
      <c r="A375" s="136">
        <v>42758</v>
      </c>
      <c r="B375" s="48">
        <v>16.0562</v>
      </c>
      <c r="C375" s="48">
        <f t="shared" si="1604"/>
        <v>1.2013412666397771E-2</v>
      </c>
      <c r="D375" s="48">
        <v>22.493300000000001</v>
      </c>
      <c r="E375" s="48">
        <f t="shared" si="1604"/>
        <v>-7.3784779682706247E-3</v>
      </c>
      <c r="F375" s="48">
        <v>57.4529</v>
      </c>
      <c r="G375" s="48">
        <f t="shared" ref="G375:K375" si="1860">F375/F374-1</f>
        <v>0</v>
      </c>
      <c r="H375">
        <v>11.1227</v>
      </c>
      <c r="I375" s="48">
        <f t="shared" si="1599"/>
        <v>-6.9904472814927843E-3</v>
      </c>
      <c r="J375" s="48">
        <v>13.8034</v>
      </c>
      <c r="K375" s="48">
        <f t="shared" si="1860"/>
        <v>-5.4548692447841773E-2</v>
      </c>
      <c r="L375" s="48">
        <v>19.186800000000002</v>
      </c>
      <c r="M375" s="48">
        <f t="shared" ref="M375:O375" si="1861">L375/L374-1</f>
        <v>0</v>
      </c>
      <c r="N375" s="48">
        <v>6.3648999999999996</v>
      </c>
      <c r="O375" s="48">
        <f t="shared" si="1861"/>
        <v>0</v>
      </c>
      <c r="P375" s="48">
        <v>22.4375</v>
      </c>
      <c r="Q375" s="48">
        <f t="shared" ref="Q375" si="1862">P375/P374-1</f>
        <v>5.6563266147646729E-3</v>
      </c>
      <c r="R375" s="48">
        <v>11.0036</v>
      </c>
      <c r="S375" s="48">
        <f t="shared" ref="S375:U375" si="1863">R375/R374-1</f>
        <v>-5.0454816717000472E-3</v>
      </c>
      <c r="T375" s="48">
        <v>40.711500000000001</v>
      </c>
      <c r="U375" s="48">
        <f t="shared" si="1863"/>
        <v>4.8798187284331274E-3</v>
      </c>
      <c r="V375" s="48">
        <v>44.122100000000003</v>
      </c>
      <c r="W375" s="48">
        <f t="shared" ref="W375:AY375" si="1864">V375/V374-1</f>
        <v>-6.874120758539215E-3</v>
      </c>
      <c r="X375" s="48">
        <v>6.4802</v>
      </c>
      <c r="Y375" s="48">
        <f t="shared" si="1864"/>
        <v>7.5877724912150057E-3</v>
      </c>
      <c r="Z375" s="48">
        <v>6.5871000000000004</v>
      </c>
      <c r="AA375" s="48">
        <f t="shared" si="1864"/>
        <v>-4.8795963380365848E-3</v>
      </c>
      <c r="AB375" s="48">
        <v>31.598800000000001</v>
      </c>
      <c r="AC375" s="48">
        <f t="shared" si="1864"/>
        <v>0</v>
      </c>
      <c r="AD375" s="48">
        <v>51.343400000000003</v>
      </c>
      <c r="AE375" s="48">
        <f t="shared" si="1864"/>
        <v>8.3429823432856764E-4</v>
      </c>
      <c r="AF375" s="48">
        <v>12.777799999999999</v>
      </c>
      <c r="AG375" s="48">
        <f t="shared" si="1864"/>
        <v>5.7467269146101341E-2</v>
      </c>
      <c r="AH375" s="48">
        <v>5.1896000000000004</v>
      </c>
      <c r="AI375" s="48">
        <f t="shared" si="1864"/>
        <v>-1.7995345052699174E-2</v>
      </c>
      <c r="AJ375" s="48">
        <v>11.467700000000001</v>
      </c>
      <c r="AK375" s="48">
        <f t="shared" si="1864"/>
        <v>0</v>
      </c>
      <c r="AL375" s="48">
        <v>9.5500000000000007</v>
      </c>
      <c r="AM375" s="48">
        <f t="shared" si="1864"/>
        <v>5.2631578947368585E-3</v>
      </c>
      <c r="AN375" s="48"/>
      <c r="AO375" s="48" t="e">
        <f t="shared" si="1864"/>
        <v>#DIV/0!</v>
      </c>
      <c r="AP375" s="48">
        <v>14.209</v>
      </c>
      <c r="AQ375" s="48">
        <f t="shared" si="1864"/>
        <v>0</v>
      </c>
      <c r="AR375" s="48">
        <v>25.080100000000002</v>
      </c>
      <c r="AS375" s="48">
        <f t="shared" si="1864"/>
        <v>-5.2987066555085782E-3</v>
      </c>
      <c r="AT375" s="48"/>
      <c r="AU375" s="48" t="e">
        <f t="shared" si="1864"/>
        <v>#DIV/0!</v>
      </c>
      <c r="AV375" s="48">
        <v>34.710700000000003</v>
      </c>
      <c r="AW375" s="48">
        <f t="shared" si="1864"/>
        <v>0</v>
      </c>
      <c r="AX375" s="48">
        <v>78.112499999999997</v>
      </c>
      <c r="AY375" s="48">
        <f t="shared" si="1864"/>
        <v>7.873314727433689E-3</v>
      </c>
    </row>
    <row r="376" spans="1:51" outlineLevel="1" x14ac:dyDescent="0.2">
      <c r="A376" s="136">
        <v>42759</v>
      </c>
      <c r="B376" s="48">
        <v>16.199100000000001</v>
      </c>
      <c r="C376" s="48">
        <f t="shared" si="1604"/>
        <v>8.8999887893774776E-3</v>
      </c>
      <c r="D376" s="48">
        <v>22.660499999999999</v>
      </c>
      <c r="E376" s="48">
        <f t="shared" si="1604"/>
        <v>7.43332458998891E-3</v>
      </c>
      <c r="F376" s="48">
        <v>57.4529</v>
      </c>
      <c r="G376" s="48">
        <f t="shared" ref="G376:K376" si="1865">F376/F375-1</f>
        <v>0</v>
      </c>
      <c r="H376">
        <v>11.436</v>
      </c>
      <c r="I376" s="48">
        <f t="shared" si="1599"/>
        <v>2.8167621171118595E-2</v>
      </c>
      <c r="J376" s="48">
        <v>13.8919</v>
      </c>
      <c r="K376" s="48">
        <f t="shared" si="1865"/>
        <v>6.4114638422416714E-3</v>
      </c>
      <c r="L376" s="48">
        <v>19.375499999999999</v>
      </c>
      <c r="M376" s="48">
        <f t="shared" ref="M376:O376" si="1866">L376/L375-1</f>
        <v>9.8348864844579609E-3</v>
      </c>
      <c r="N376" s="48">
        <v>6.1219999999999999</v>
      </c>
      <c r="O376" s="48">
        <f t="shared" si="1866"/>
        <v>-3.8162422033339083E-2</v>
      </c>
      <c r="P376" s="48">
        <v>22.563700000000001</v>
      </c>
      <c r="Q376" s="48">
        <f t="shared" ref="Q376" si="1867">P376/P375-1</f>
        <v>5.6245125348188818E-3</v>
      </c>
      <c r="R376" s="48">
        <v>10.8919</v>
      </c>
      <c r="S376" s="48">
        <f t="shared" ref="S376:U376" si="1868">R376/R375-1</f>
        <v>-1.0151223236031903E-2</v>
      </c>
      <c r="T376" s="48">
        <v>40.711500000000001</v>
      </c>
      <c r="U376" s="48">
        <f t="shared" si="1868"/>
        <v>0</v>
      </c>
      <c r="V376" s="48">
        <v>44.198500000000003</v>
      </c>
      <c r="W376" s="48">
        <f t="shared" ref="W376:AY376" si="1869">V376/V375-1</f>
        <v>1.7315585613557616E-3</v>
      </c>
      <c r="X376" s="48">
        <v>6.6750999999999996</v>
      </c>
      <c r="Y376" s="48">
        <f t="shared" si="1869"/>
        <v>3.0076232215054954E-2</v>
      </c>
      <c r="Z376" s="48">
        <v>6.6193999999999997</v>
      </c>
      <c r="AA376" s="48">
        <f t="shared" si="1869"/>
        <v>4.9035235536123434E-3</v>
      </c>
      <c r="AB376" s="48">
        <v>31.461200000000002</v>
      </c>
      <c r="AC376" s="48">
        <f t="shared" si="1869"/>
        <v>-4.3545957441420979E-3</v>
      </c>
      <c r="AD376" s="48">
        <v>51.771700000000003</v>
      </c>
      <c r="AE376" s="48">
        <f t="shared" si="1869"/>
        <v>8.3418706201769943E-3</v>
      </c>
      <c r="AF376" s="48">
        <v>12.3611</v>
      </c>
      <c r="AG376" s="48">
        <f t="shared" si="1869"/>
        <v>-3.2611247632612694E-2</v>
      </c>
      <c r="AH376" s="48">
        <v>5.1896000000000004</v>
      </c>
      <c r="AI376" s="48">
        <f t="shared" si="1869"/>
        <v>0</v>
      </c>
      <c r="AJ376" s="48">
        <v>11.467700000000001</v>
      </c>
      <c r="AK376" s="48">
        <f t="shared" si="1869"/>
        <v>0</v>
      </c>
      <c r="AL376" s="48">
        <v>9.85</v>
      </c>
      <c r="AM376" s="48">
        <f t="shared" si="1869"/>
        <v>3.1413612565444948E-2</v>
      </c>
      <c r="AN376" s="48"/>
      <c r="AO376" s="48" t="e">
        <f t="shared" si="1869"/>
        <v>#DIV/0!</v>
      </c>
      <c r="AP376" s="48">
        <v>14.0814</v>
      </c>
      <c r="AQ376" s="48">
        <f t="shared" si="1869"/>
        <v>-8.9802238018157343E-3</v>
      </c>
      <c r="AR376" s="48">
        <v>24.946400000000001</v>
      </c>
      <c r="AS376" s="48">
        <f t="shared" si="1869"/>
        <v>-5.3309197331748992E-3</v>
      </c>
      <c r="AT376" s="48"/>
      <c r="AU376" s="48" t="e">
        <f t="shared" si="1869"/>
        <v>#DIV/0!</v>
      </c>
      <c r="AV376" s="48">
        <v>34.297499999999999</v>
      </c>
      <c r="AW376" s="48">
        <f t="shared" si="1869"/>
        <v>-1.1904110259948752E-2</v>
      </c>
      <c r="AX376" s="48">
        <v>78.112499999999997</v>
      </c>
      <c r="AY376" s="48">
        <f t="shared" si="1869"/>
        <v>0</v>
      </c>
    </row>
    <row r="377" spans="1:51" outlineLevel="1" x14ac:dyDescent="0.2">
      <c r="A377" s="136">
        <v>42760</v>
      </c>
      <c r="B377" s="48">
        <v>16.1038</v>
      </c>
      <c r="C377" s="48">
        <f t="shared" si="1604"/>
        <v>-5.883042885098666E-3</v>
      </c>
      <c r="D377" s="48">
        <v>22.576899999999998</v>
      </c>
      <c r="E377" s="48">
        <f t="shared" si="1604"/>
        <v>-3.6892389841354234E-3</v>
      </c>
      <c r="F377" s="48">
        <v>57.641500000000001</v>
      </c>
      <c r="G377" s="48">
        <f t="shared" ref="G377:K377" si="1870">F377/F376-1</f>
        <v>3.2826889504271595E-3</v>
      </c>
      <c r="H377">
        <v>11.7493</v>
      </c>
      <c r="I377" s="48">
        <f t="shared" si="1599"/>
        <v>2.7395942637285842E-2</v>
      </c>
      <c r="J377" s="48">
        <v>14.068899999999999</v>
      </c>
      <c r="K377" s="48">
        <f t="shared" si="1870"/>
        <v>1.274123769966673E-2</v>
      </c>
      <c r="L377" s="48">
        <v>19.941400000000002</v>
      </c>
      <c r="M377" s="48">
        <f t="shared" ref="M377:O377" si="1871">L377/L376-1</f>
        <v>2.9206988206756046E-2</v>
      </c>
      <c r="N377" s="48">
        <v>6.2595999999999998</v>
      </c>
      <c r="O377" s="48">
        <f t="shared" si="1871"/>
        <v>2.2476314929761543E-2</v>
      </c>
      <c r="P377" s="48">
        <v>22.765699999999999</v>
      </c>
      <c r="Q377" s="48">
        <f t="shared" ref="Q377" si="1872">P377/P376-1</f>
        <v>8.9524324468059913E-3</v>
      </c>
      <c r="R377" s="48">
        <v>11.0036</v>
      </c>
      <c r="S377" s="48">
        <f t="shared" ref="S377:U377" si="1873">R377/R376-1</f>
        <v>1.0255327353354327E-2</v>
      </c>
      <c r="T377" s="48">
        <v>40.760899999999999</v>
      </c>
      <c r="U377" s="48">
        <f t="shared" si="1873"/>
        <v>1.213416356557584E-3</v>
      </c>
      <c r="V377" s="48">
        <v>46.259500000000003</v>
      </c>
      <c r="W377" s="48">
        <f t="shared" ref="W377:AY377" si="1874">V377/V376-1</f>
        <v>4.6630541760466881E-2</v>
      </c>
      <c r="X377" s="48">
        <v>6.7237999999999998</v>
      </c>
      <c r="Y377" s="48">
        <f t="shared" si="1874"/>
        <v>7.2957708498748719E-3</v>
      </c>
      <c r="Z377" s="48">
        <v>6.6516999999999999</v>
      </c>
      <c r="AA377" s="48">
        <f t="shared" si="1874"/>
        <v>4.8795963380368068E-3</v>
      </c>
      <c r="AB377" s="48">
        <v>31.6447</v>
      </c>
      <c r="AC377" s="48">
        <f t="shared" si="1874"/>
        <v>5.8325810840018644E-3</v>
      </c>
      <c r="AD377" s="48">
        <v>51.814500000000002</v>
      </c>
      <c r="AE377" s="48">
        <f t="shared" si="1874"/>
        <v>8.2670648249916212E-4</v>
      </c>
      <c r="AF377" s="48">
        <v>12.222200000000001</v>
      </c>
      <c r="AG377" s="48">
        <f t="shared" si="1874"/>
        <v>-1.1236864033136174E-2</v>
      </c>
      <c r="AH377" s="48">
        <v>5.1896000000000004</v>
      </c>
      <c r="AI377" s="48">
        <f t="shared" si="1874"/>
        <v>0</v>
      </c>
      <c r="AJ377" s="48">
        <v>11.548500000000001</v>
      </c>
      <c r="AK377" s="48">
        <f t="shared" si="1874"/>
        <v>7.0458766797178995E-3</v>
      </c>
      <c r="AL377" s="48">
        <v>10.199999999999999</v>
      </c>
      <c r="AM377" s="48">
        <f t="shared" si="1874"/>
        <v>3.5532994923857864E-2</v>
      </c>
      <c r="AN377" s="48"/>
      <c r="AO377" s="48" t="e">
        <f t="shared" si="1874"/>
        <v>#DIV/0!</v>
      </c>
      <c r="AP377" s="48">
        <v>14.336600000000001</v>
      </c>
      <c r="AQ377" s="48">
        <f t="shared" si="1874"/>
        <v>1.8123197977473859E-2</v>
      </c>
      <c r="AR377" s="48">
        <v>25.1692</v>
      </c>
      <c r="AS377" s="48">
        <f t="shared" si="1874"/>
        <v>8.9311483821312709E-3</v>
      </c>
      <c r="AT377" s="48"/>
      <c r="AU377" s="48" t="e">
        <f t="shared" si="1874"/>
        <v>#DIV/0!</v>
      </c>
      <c r="AV377" s="48">
        <v>34.710700000000003</v>
      </c>
      <c r="AW377" s="48">
        <f t="shared" si="1874"/>
        <v>1.2047525329834663E-2</v>
      </c>
      <c r="AX377" s="48">
        <v>78.722800000000007</v>
      </c>
      <c r="AY377" s="48">
        <f t="shared" si="1874"/>
        <v>7.8130900944153314E-3</v>
      </c>
    </row>
    <row r="378" spans="1:51" outlineLevel="1" x14ac:dyDescent="0.2">
      <c r="A378" s="136">
        <v>42768</v>
      </c>
      <c r="B378" s="48">
        <v>16.389700000000001</v>
      </c>
      <c r="C378" s="48">
        <f t="shared" si="1604"/>
        <v>1.7753573690681757E-2</v>
      </c>
      <c r="D378" s="48">
        <v>22.744199999999999</v>
      </c>
      <c r="E378" s="48">
        <f t="shared" si="1604"/>
        <v>7.4102290394164605E-3</v>
      </c>
      <c r="F378" s="48">
        <v>58.962299999999999</v>
      </c>
      <c r="G378" s="48">
        <f t="shared" ref="G378:K378" si="1875">F378/F377-1</f>
        <v>2.2914046303444513E-2</v>
      </c>
      <c r="H378">
        <v>12.0235</v>
      </c>
      <c r="I378" s="48">
        <f t="shared" si="1599"/>
        <v>2.3337560535521273E-2</v>
      </c>
      <c r="J378" s="48">
        <v>13.8919</v>
      </c>
      <c r="K378" s="48">
        <f t="shared" si="1875"/>
        <v>-1.2580940940656316E-2</v>
      </c>
      <c r="L378" s="48">
        <v>19.941400000000002</v>
      </c>
      <c r="M378" s="48">
        <f t="shared" ref="M378:O378" si="1876">L378/L377-1</f>
        <v>0</v>
      </c>
      <c r="N378" s="48">
        <v>6.2352999999999996</v>
      </c>
      <c r="O378" s="48">
        <f t="shared" si="1876"/>
        <v>-3.8820371908748763E-3</v>
      </c>
      <c r="P378" s="48">
        <v>22.6647</v>
      </c>
      <c r="Q378" s="48">
        <f t="shared" ref="Q378" si="1877">P378/P377-1</f>
        <v>-4.4364987678832124E-3</v>
      </c>
      <c r="R378" s="48">
        <v>11.0594</v>
      </c>
      <c r="S378" s="48">
        <f t="shared" ref="S378:U378" si="1878">R378/R377-1</f>
        <v>5.0710676505869579E-3</v>
      </c>
      <c r="T378" s="48">
        <v>41.699599999999997</v>
      </c>
      <c r="U378" s="48">
        <f t="shared" si="1878"/>
        <v>2.3029422804697663E-2</v>
      </c>
      <c r="V378" s="48">
        <v>46.488500000000002</v>
      </c>
      <c r="W378" s="48">
        <f t="shared" ref="W378:AY378" si="1879">V378/V377-1</f>
        <v>4.9503345258812281E-3</v>
      </c>
      <c r="X378" s="48">
        <v>6.7237999999999998</v>
      </c>
      <c r="Y378" s="48">
        <f t="shared" si="1879"/>
        <v>0</v>
      </c>
      <c r="Z378" s="48">
        <v>6.7163000000000004</v>
      </c>
      <c r="AA378" s="48">
        <f t="shared" si="1879"/>
        <v>9.7118029977298903E-3</v>
      </c>
      <c r="AB378" s="48">
        <v>32.332599999999999</v>
      </c>
      <c r="AC378" s="48">
        <f t="shared" si="1879"/>
        <v>2.1738237366762725E-2</v>
      </c>
      <c r="AD378" s="48">
        <v>52.670900000000003</v>
      </c>
      <c r="AE378" s="48">
        <f t="shared" si="1879"/>
        <v>1.6528191915390567E-2</v>
      </c>
      <c r="AF378" s="48">
        <v>12.0139</v>
      </c>
      <c r="AG378" s="48">
        <f t="shared" si="1879"/>
        <v>-1.7042758259560586E-2</v>
      </c>
      <c r="AH378" s="48">
        <v>5.1896000000000004</v>
      </c>
      <c r="AI378" s="48">
        <f t="shared" si="1879"/>
        <v>0</v>
      </c>
      <c r="AJ378" s="48">
        <v>12.221399999999999</v>
      </c>
      <c r="AK378" s="48">
        <f t="shared" si="1879"/>
        <v>5.8267307442524841E-2</v>
      </c>
      <c r="AL378" s="48">
        <v>10.050000000000001</v>
      </c>
      <c r="AM378" s="48">
        <f t="shared" si="1879"/>
        <v>-1.4705882352941013E-2</v>
      </c>
      <c r="AN378" s="48"/>
      <c r="AO378" s="48" t="e">
        <f t="shared" si="1879"/>
        <v>#DIV/0!</v>
      </c>
      <c r="AP378" s="48">
        <v>14.209</v>
      </c>
      <c r="AQ378" s="48">
        <f t="shared" si="1879"/>
        <v>-8.9002971415818033E-3</v>
      </c>
      <c r="AR378" s="48">
        <v>25.035499999999999</v>
      </c>
      <c r="AS378" s="48">
        <f t="shared" si="1879"/>
        <v>-5.3120480587385277E-3</v>
      </c>
      <c r="AT378" s="48"/>
      <c r="AU378" s="48" t="e">
        <f t="shared" si="1879"/>
        <v>#DIV/0!</v>
      </c>
      <c r="AV378" s="48">
        <v>35.124000000000002</v>
      </c>
      <c r="AW378" s="48">
        <f t="shared" si="1879"/>
        <v>1.1906991215965057E-2</v>
      </c>
      <c r="AX378" s="48">
        <v>81.163799999999995</v>
      </c>
      <c r="AY378" s="48">
        <f t="shared" si="1879"/>
        <v>3.100753530108169E-2</v>
      </c>
    </row>
    <row r="379" spans="1:51" outlineLevel="1" x14ac:dyDescent="0.2">
      <c r="A379" s="136">
        <v>42769</v>
      </c>
      <c r="B379" s="48">
        <v>16.389700000000001</v>
      </c>
      <c r="C379" s="48">
        <f t="shared" si="1604"/>
        <v>0</v>
      </c>
      <c r="D379" s="48">
        <v>22.9114</v>
      </c>
      <c r="E379" s="48">
        <f t="shared" si="1604"/>
        <v>7.351324733338549E-3</v>
      </c>
      <c r="F379" s="48">
        <v>59.811399999999999</v>
      </c>
      <c r="G379" s="48">
        <f t="shared" ref="G379:K379" si="1880">F379/F378-1</f>
        <v>1.4400727244357814E-2</v>
      </c>
      <c r="H379">
        <v>12.2193</v>
      </c>
      <c r="I379" s="48">
        <f t="shared" si="1599"/>
        <v>1.6284775647690042E-2</v>
      </c>
      <c r="J379" s="48">
        <v>13.7149</v>
      </c>
      <c r="K379" s="48">
        <f t="shared" si="1880"/>
        <v>-1.274123769966673E-2</v>
      </c>
      <c r="L379" s="48">
        <v>19.213799999999999</v>
      </c>
      <c r="M379" s="48">
        <f t="shared" ref="M379:O379" si="1881">L379/L378-1</f>
        <v>-3.6486906636444938E-2</v>
      </c>
      <c r="N379" s="48">
        <v>6.1704999999999997</v>
      </c>
      <c r="O379" s="48">
        <f t="shared" si="1881"/>
        <v>-1.0392443025997178E-2</v>
      </c>
      <c r="P379" s="48">
        <v>22.563700000000001</v>
      </c>
      <c r="Q379" s="48">
        <f t="shared" ref="Q379" si="1882">P379/P378-1</f>
        <v>-4.4562689998102201E-3</v>
      </c>
      <c r="R379" s="48">
        <v>11.0036</v>
      </c>
      <c r="S379" s="48">
        <f t="shared" ref="S379:U379" si="1883">R379/R378-1</f>
        <v>-5.0454816717000472E-3</v>
      </c>
      <c r="T379" s="48">
        <v>41.798400000000001</v>
      </c>
      <c r="U379" s="48">
        <f t="shared" si="1883"/>
        <v>2.3693272837150836E-3</v>
      </c>
      <c r="V379" s="48">
        <v>46.488500000000002</v>
      </c>
      <c r="W379" s="48">
        <f t="shared" ref="W379:AY379" si="1884">V379/V378-1</f>
        <v>0</v>
      </c>
      <c r="X379" s="48">
        <v>6.6750999999999996</v>
      </c>
      <c r="Y379" s="48">
        <f t="shared" si="1884"/>
        <v>-7.2429281061304751E-3</v>
      </c>
      <c r="Z379" s="48">
        <v>6.7163000000000004</v>
      </c>
      <c r="AA379" s="48">
        <f t="shared" si="1884"/>
        <v>0</v>
      </c>
      <c r="AB379" s="48">
        <v>32.1492</v>
      </c>
      <c r="AC379" s="48">
        <f t="shared" si="1884"/>
        <v>-5.672293598411482E-3</v>
      </c>
      <c r="AD379" s="48">
        <v>52.414000000000001</v>
      </c>
      <c r="AE379" s="48">
        <f t="shared" si="1884"/>
        <v>-4.8774560525831623E-3</v>
      </c>
      <c r="AF379" s="48">
        <v>12.083399999999999</v>
      </c>
      <c r="AG379" s="48">
        <f t="shared" si="1884"/>
        <v>5.7849657480084637E-3</v>
      </c>
      <c r="AH379" s="48">
        <v>5.2847</v>
      </c>
      <c r="AI379" s="48">
        <f t="shared" si="1884"/>
        <v>1.8325111761985369E-2</v>
      </c>
      <c r="AJ379" s="48">
        <v>12.1676</v>
      </c>
      <c r="AK379" s="48">
        <f t="shared" si="1884"/>
        <v>-4.4021143240544625E-3</v>
      </c>
      <c r="AL379" s="48">
        <v>10.050000000000001</v>
      </c>
      <c r="AM379" s="48">
        <f t="shared" si="1884"/>
        <v>0</v>
      </c>
      <c r="AN379" s="48"/>
      <c r="AO379" s="48" t="e">
        <f t="shared" si="1884"/>
        <v>#DIV/0!</v>
      </c>
      <c r="AP379" s="48">
        <v>14.123900000000001</v>
      </c>
      <c r="AQ379" s="48">
        <f t="shared" si="1884"/>
        <v>-5.9891617988597767E-3</v>
      </c>
      <c r="AR379" s="48">
        <v>24.901900000000001</v>
      </c>
      <c r="AS379" s="48">
        <f t="shared" si="1884"/>
        <v>-5.3364222803617967E-3</v>
      </c>
      <c r="AT379" s="48"/>
      <c r="AU379" s="48" t="e">
        <f t="shared" si="1884"/>
        <v>#DIV/0!</v>
      </c>
      <c r="AV379" s="48">
        <v>34.710700000000003</v>
      </c>
      <c r="AW379" s="48">
        <f t="shared" si="1884"/>
        <v>-1.1766883042933607E-2</v>
      </c>
      <c r="AX379" s="48">
        <v>81.712999999999994</v>
      </c>
      <c r="AY379" s="48">
        <f t="shared" si="1884"/>
        <v>6.7665634186668822E-3</v>
      </c>
    </row>
    <row r="380" spans="1:51" outlineLevel="1" x14ac:dyDescent="0.2">
      <c r="A380" s="136">
        <v>42772</v>
      </c>
      <c r="B380" s="48">
        <v>16.389700000000001</v>
      </c>
      <c r="C380" s="48">
        <f t="shared" si="1604"/>
        <v>0</v>
      </c>
      <c r="D380" s="48">
        <v>22.9114</v>
      </c>
      <c r="E380" s="48">
        <f t="shared" si="1604"/>
        <v>0</v>
      </c>
      <c r="F380" s="48">
        <v>59.622700000000002</v>
      </c>
      <c r="G380" s="48">
        <f t="shared" ref="G380:K380" si="1885">F380/F379-1</f>
        <v>-3.1549169556305268E-3</v>
      </c>
      <c r="H380">
        <v>12.3759</v>
      </c>
      <c r="I380" s="48">
        <f t="shared" si="1599"/>
        <v>1.2815791411946664E-2</v>
      </c>
      <c r="J380" s="48">
        <v>13.5822</v>
      </c>
      <c r="K380" s="48">
        <f t="shared" si="1885"/>
        <v>-9.6756082800457666E-3</v>
      </c>
      <c r="L380" s="48">
        <v>19.186800000000002</v>
      </c>
      <c r="M380" s="48">
        <f t="shared" ref="M380:O380" si="1886">L380/L379-1</f>
        <v>-1.4052399837615193E-3</v>
      </c>
      <c r="N380" s="48">
        <v>6.2271999999999998</v>
      </c>
      <c r="O380" s="48">
        <f t="shared" si="1886"/>
        <v>9.1888825865003021E-3</v>
      </c>
      <c r="P380" s="48">
        <v>22.361799999999999</v>
      </c>
      <c r="Q380" s="48">
        <f t="shared" ref="Q380" si="1887">P380/P379-1</f>
        <v>-8.9480005495553572E-3</v>
      </c>
      <c r="R380" s="48">
        <v>10.947699999999999</v>
      </c>
      <c r="S380" s="48">
        <f t="shared" ref="S380:U380" si="1888">R380/R379-1</f>
        <v>-5.0801555854448344E-3</v>
      </c>
      <c r="T380" s="48">
        <v>42.094900000000003</v>
      </c>
      <c r="U380" s="48">
        <f t="shared" si="1888"/>
        <v>7.0935729597305652E-3</v>
      </c>
      <c r="V380" s="48">
        <v>45.725200000000001</v>
      </c>
      <c r="W380" s="48">
        <f t="shared" ref="W380:AY380" si="1889">V380/V379-1</f>
        <v>-1.6419114404637725E-2</v>
      </c>
      <c r="X380" s="48">
        <v>6.6262999999999996</v>
      </c>
      <c r="Y380" s="48">
        <f t="shared" si="1889"/>
        <v>-7.3107518988480003E-3</v>
      </c>
      <c r="Z380" s="48">
        <v>6.7808999999999999</v>
      </c>
      <c r="AA380" s="48">
        <f t="shared" si="1889"/>
        <v>9.6183910784211069E-3</v>
      </c>
      <c r="AB380" s="48">
        <v>32.653700000000001</v>
      </c>
      <c r="AC380" s="48">
        <f t="shared" si="1889"/>
        <v>1.5692458910330664E-2</v>
      </c>
      <c r="AD380" s="48">
        <v>52.456800000000001</v>
      </c>
      <c r="AE380" s="48">
        <f t="shared" si="1889"/>
        <v>8.1657572404325585E-4</v>
      </c>
      <c r="AF380" s="48">
        <v>12.3611</v>
      </c>
      <c r="AG380" s="48">
        <f t="shared" si="1889"/>
        <v>2.298194216859506E-2</v>
      </c>
      <c r="AH380" s="48">
        <v>5.2530000000000001</v>
      </c>
      <c r="AI380" s="48">
        <f t="shared" si="1889"/>
        <v>-5.9984483508996878E-3</v>
      </c>
      <c r="AJ380" s="48">
        <v>12.0061</v>
      </c>
      <c r="AK380" s="48">
        <f t="shared" si="1889"/>
        <v>-1.327295440349785E-2</v>
      </c>
      <c r="AL380" s="48">
        <v>9.9499999999999993</v>
      </c>
      <c r="AM380" s="48">
        <f t="shared" si="1889"/>
        <v>-9.9502487562190822E-3</v>
      </c>
      <c r="AN380" s="48"/>
      <c r="AO380" s="48" t="e">
        <f t="shared" si="1889"/>
        <v>#DIV/0!</v>
      </c>
      <c r="AP380" s="48">
        <v>13.9963</v>
      </c>
      <c r="AQ380" s="48">
        <f t="shared" si="1889"/>
        <v>-9.0343318771728409E-3</v>
      </c>
      <c r="AR380" s="48">
        <v>24.322800000000001</v>
      </c>
      <c r="AS380" s="48">
        <f t="shared" si="1889"/>
        <v>-2.3255253615185989E-2</v>
      </c>
      <c r="AT380" s="48"/>
      <c r="AU380" s="48" t="e">
        <f t="shared" si="1889"/>
        <v>#DIV/0!</v>
      </c>
      <c r="AV380" s="48">
        <v>35.0413</v>
      </c>
      <c r="AW380" s="48">
        <f t="shared" si="1889"/>
        <v>9.5244405903653906E-3</v>
      </c>
      <c r="AX380" s="48">
        <v>81.285899999999998</v>
      </c>
      <c r="AY380" s="48">
        <f t="shared" si="1889"/>
        <v>-5.2268304920881636E-3</v>
      </c>
    </row>
    <row r="381" spans="1:51" outlineLevel="1" x14ac:dyDescent="0.2">
      <c r="A381" s="136">
        <v>42773</v>
      </c>
      <c r="B381" s="48">
        <v>16.2944</v>
      </c>
      <c r="C381" s="48">
        <f t="shared" si="1604"/>
        <v>-5.8146274794537156E-3</v>
      </c>
      <c r="D381" s="48">
        <v>22.9114</v>
      </c>
      <c r="E381" s="48">
        <f t="shared" si="1604"/>
        <v>0</v>
      </c>
      <c r="F381" s="48">
        <v>59.528300000000002</v>
      </c>
      <c r="G381" s="48">
        <f t="shared" ref="G381:K381" si="1890">F381/F380-1</f>
        <v>-1.5832895860133922E-3</v>
      </c>
      <c r="H381">
        <v>12.0626</v>
      </c>
      <c r="I381" s="48">
        <f t="shared" si="1599"/>
        <v>-2.53153306022188E-2</v>
      </c>
      <c r="J381" s="48">
        <v>13.6265</v>
      </c>
      <c r="K381" s="48">
        <f t="shared" si="1890"/>
        <v>3.2616218285697052E-3</v>
      </c>
      <c r="L381" s="48">
        <v>19.132899999999999</v>
      </c>
      <c r="M381" s="48">
        <f t="shared" ref="M381:O381" si="1891">L381/L380-1</f>
        <v>-2.8092230074844293E-3</v>
      </c>
      <c r="N381" s="48">
        <v>6.1139000000000001</v>
      </c>
      <c r="O381" s="48">
        <f t="shared" si="1891"/>
        <v>-1.8194373072970116E-2</v>
      </c>
      <c r="P381" s="48">
        <v>22.462800000000001</v>
      </c>
      <c r="Q381" s="48">
        <f t="shared" ref="Q381" si="1892">P381/P380-1</f>
        <v>4.5166310404352039E-3</v>
      </c>
      <c r="R381" s="48">
        <v>10.8919</v>
      </c>
      <c r="S381" s="48">
        <f t="shared" ref="S381:U381" si="1893">R381/R380-1</f>
        <v>-5.0969610055079384E-3</v>
      </c>
      <c r="T381" s="48">
        <v>42.094900000000003</v>
      </c>
      <c r="U381" s="48">
        <f t="shared" si="1893"/>
        <v>0</v>
      </c>
      <c r="V381" s="48">
        <v>45.419800000000002</v>
      </c>
      <c r="W381" s="48">
        <f t="shared" ref="W381:AY381" si="1894">V381/V380-1</f>
        <v>-6.6790303814964203E-3</v>
      </c>
      <c r="X381" s="48">
        <v>6.7237999999999998</v>
      </c>
      <c r="Y381" s="48">
        <f t="shared" si="1894"/>
        <v>1.4714093838190223E-2</v>
      </c>
      <c r="Z381" s="48">
        <v>6.7808999999999999</v>
      </c>
      <c r="AA381" s="48">
        <f t="shared" si="1894"/>
        <v>0</v>
      </c>
      <c r="AB381" s="48">
        <v>33.295699999999997</v>
      </c>
      <c r="AC381" s="48">
        <f t="shared" si="1894"/>
        <v>1.966086538432088E-2</v>
      </c>
      <c r="AD381" s="48">
        <v>55.240200000000002</v>
      </c>
      <c r="AE381" s="48">
        <f t="shared" si="1894"/>
        <v>5.3060804318982413E-2</v>
      </c>
      <c r="AF381" s="48">
        <v>11.9445</v>
      </c>
      <c r="AG381" s="48">
        <f t="shared" si="1894"/>
        <v>-3.3702502204496443E-2</v>
      </c>
      <c r="AH381" s="48">
        <v>5.1959</v>
      </c>
      <c r="AI381" s="48">
        <f t="shared" si="1894"/>
        <v>-1.0869979059584978E-2</v>
      </c>
      <c r="AJ381" s="48">
        <v>12.1676</v>
      </c>
      <c r="AK381" s="48">
        <f t="shared" si="1894"/>
        <v>1.3451495489792631E-2</v>
      </c>
      <c r="AL381" s="48">
        <v>9.8699999999999992</v>
      </c>
      <c r="AM381" s="48">
        <f t="shared" si="1894"/>
        <v>-8.040201005025116E-3</v>
      </c>
      <c r="AN381" s="48"/>
      <c r="AO381" s="48" t="e">
        <f t="shared" si="1894"/>
        <v>#DIV/0!</v>
      </c>
      <c r="AP381" s="48">
        <v>13.911199999999999</v>
      </c>
      <c r="AQ381" s="48">
        <f t="shared" si="1894"/>
        <v>-6.080178332845132E-3</v>
      </c>
      <c r="AR381" s="48">
        <v>23.3873</v>
      </c>
      <c r="AS381" s="48">
        <f t="shared" si="1894"/>
        <v>-3.8461854720673649E-2</v>
      </c>
      <c r="AT381" s="48"/>
      <c r="AU381" s="48" t="e">
        <f t="shared" si="1894"/>
        <v>#DIV/0!</v>
      </c>
      <c r="AV381" s="48">
        <v>35.371899999999997</v>
      </c>
      <c r="AW381" s="48">
        <f t="shared" si="1894"/>
        <v>9.4345814795682159E-3</v>
      </c>
      <c r="AX381" s="48">
        <v>81.652000000000001</v>
      </c>
      <c r="AY381" s="48">
        <f t="shared" si="1894"/>
        <v>4.5038561423322854E-3</v>
      </c>
    </row>
    <row r="382" spans="1:51" outlineLevel="1" x14ac:dyDescent="0.2">
      <c r="A382" s="136">
        <v>42774</v>
      </c>
      <c r="B382" s="48">
        <v>16.199100000000001</v>
      </c>
      <c r="C382" s="48">
        <f t="shared" si="1604"/>
        <v>-5.8486351139040993E-3</v>
      </c>
      <c r="D382" s="48">
        <v>22.8278</v>
      </c>
      <c r="E382" s="48">
        <f t="shared" si="1604"/>
        <v>-3.6488385694457559E-3</v>
      </c>
      <c r="F382" s="48">
        <v>59.622700000000002</v>
      </c>
      <c r="G382" s="48">
        <f t="shared" ref="G382:K382" si="1895">F382/F381-1</f>
        <v>1.5858003672202248E-3</v>
      </c>
      <c r="H382">
        <v>12.1409</v>
      </c>
      <c r="I382" s="48">
        <f t="shared" si="1599"/>
        <v>6.4911378973024902E-3</v>
      </c>
      <c r="J382" s="48">
        <v>13.6265</v>
      </c>
      <c r="K382" s="48">
        <f t="shared" si="1895"/>
        <v>0</v>
      </c>
      <c r="L382" s="48">
        <v>19.4024</v>
      </c>
      <c r="M382" s="48">
        <f t="shared" ref="M382:O382" si="1896">L382/L381-1</f>
        <v>1.4085684867427339E-2</v>
      </c>
      <c r="N382" s="48">
        <v>6.0734000000000004</v>
      </c>
      <c r="O382" s="48">
        <f t="shared" si="1896"/>
        <v>-6.6242496606093715E-3</v>
      </c>
      <c r="P382" s="48">
        <v>22.513300000000001</v>
      </c>
      <c r="Q382" s="48">
        <f t="shared" ref="Q382" si="1897">P382/P381-1</f>
        <v>2.2481614046334641E-3</v>
      </c>
      <c r="R382" s="48">
        <v>10.836</v>
      </c>
      <c r="S382" s="48">
        <f t="shared" ref="S382:U382" si="1898">R382/R381-1</f>
        <v>-5.1322542439794505E-3</v>
      </c>
      <c r="T382" s="48">
        <v>42.094900000000003</v>
      </c>
      <c r="U382" s="48">
        <f t="shared" si="1898"/>
        <v>0</v>
      </c>
      <c r="V382" s="48">
        <v>45.1145</v>
      </c>
      <c r="W382" s="48">
        <f t="shared" ref="W382:AY382" si="1899">V382/V381-1</f>
        <v>-6.7217380966011486E-3</v>
      </c>
      <c r="X382" s="48">
        <v>6.7725</v>
      </c>
      <c r="Y382" s="48">
        <f t="shared" si="1899"/>
        <v>7.2429281061305861E-3</v>
      </c>
      <c r="Z382" s="48">
        <v>6.8131000000000004</v>
      </c>
      <c r="AA382" s="48">
        <f t="shared" si="1899"/>
        <v>4.7486321874679049E-3</v>
      </c>
      <c r="AB382" s="48">
        <v>33.479199999999999</v>
      </c>
      <c r="AC382" s="48">
        <f t="shared" si="1899"/>
        <v>5.5112221698299102E-3</v>
      </c>
      <c r="AD382" s="48">
        <v>56.482100000000003</v>
      </c>
      <c r="AE382" s="48">
        <f t="shared" si="1899"/>
        <v>2.2481815779088477E-2</v>
      </c>
      <c r="AF382" s="48">
        <v>12.5</v>
      </c>
      <c r="AG382" s="48">
        <f t="shared" si="1899"/>
        <v>4.6506760433672412E-2</v>
      </c>
      <c r="AH382" s="48">
        <v>5.1704999999999997</v>
      </c>
      <c r="AI382" s="48">
        <f t="shared" si="1899"/>
        <v>-4.8884697549992362E-3</v>
      </c>
      <c r="AJ382" s="48">
        <v>12.059900000000001</v>
      </c>
      <c r="AK382" s="48">
        <f t="shared" si="1899"/>
        <v>-8.8513757848712737E-3</v>
      </c>
      <c r="AL382" s="48">
        <v>10</v>
      </c>
      <c r="AM382" s="48">
        <f t="shared" si="1899"/>
        <v>1.3171225937183451E-2</v>
      </c>
      <c r="AN382" s="48"/>
      <c r="AO382" s="48" t="e">
        <f t="shared" si="1899"/>
        <v>#DIV/0!</v>
      </c>
      <c r="AP382" s="48">
        <v>13.698499999999999</v>
      </c>
      <c r="AQ382" s="48">
        <f t="shared" si="1899"/>
        <v>-1.528983840358844E-2</v>
      </c>
      <c r="AR382" s="48">
        <v>22.941800000000001</v>
      </c>
      <c r="AS382" s="48">
        <f t="shared" si="1899"/>
        <v>-1.9048799989737963E-2</v>
      </c>
      <c r="AT382" s="48"/>
      <c r="AU382" s="48" t="e">
        <f t="shared" si="1899"/>
        <v>#DIV/0!</v>
      </c>
      <c r="AV382" s="48">
        <v>35.330599999999997</v>
      </c>
      <c r="AW382" s="48">
        <f t="shared" si="1899"/>
        <v>-1.1675934852241054E-3</v>
      </c>
      <c r="AX382" s="48">
        <v>81.712999999999994</v>
      </c>
      <c r="AY382" s="48">
        <f t="shared" si="1899"/>
        <v>7.4707294371223476E-4</v>
      </c>
    </row>
    <row r="383" spans="1:51" outlineLevel="1" x14ac:dyDescent="0.2">
      <c r="A383" s="136">
        <v>42775</v>
      </c>
      <c r="B383" s="48">
        <v>16.0562</v>
      </c>
      <c r="C383" s="48">
        <f t="shared" si="1604"/>
        <v>-8.8214777364175045E-3</v>
      </c>
      <c r="D383" s="48">
        <v>22.8278</v>
      </c>
      <c r="E383" s="48">
        <f t="shared" si="1604"/>
        <v>0</v>
      </c>
      <c r="F383" s="48">
        <v>59.2453</v>
      </c>
      <c r="G383" s="48">
        <f t="shared" ref="G383:K383" si="1900">F383/F382-1</f>
        <v>-6.3298039169645826E-3</v>
      </c>
      <c r="H383">
        <v>12.0626</v>
      </c>
      <c r="I383" s="48">
        <f t="shared" si="1599"/>
        <v>-6.4492747654621985E-3</v>
      </c>
      <c r="J383" s="48">
        <v>13.361000000000001</v>
      </c>
      <c r="K383" s="48">
        <f t="shared" si="1900"/>
        <v>-1.9484093494294141E-2</v>
      </c>
      <c r="L383" s="48">
        <v>19.348500000000001</v>
      </c>
      <c r="M383" s="48">
        <f t="shared" ref="M383:O383" si="1901">L383/L382-1</f>
        <v>-2.7780068445140138E-3</v>
      </c>
      <c r="N383" s="48">
        <v>6.1058000000000003</v>
      </c>
      <c r="O383" s="48">
        <f t="shared" si="1901"/>
        <v>5.3347383673065796E-3</v>
      </c>
      <c r="P383" s="48">
        <v>22.488</v>
      </c>
      <c r="Q383" s="48">
        <f t="shared" ref="Q383" si="1902">P383/P382-1</f>
        <v>-1.1237801655021862E-3</v>
      </c>
      <c r="R383" s="48">
        <v>10.947699999999999</v>
      </c>
      <c r="S383" s="48">
        <f t="shared" ref="S383:U383" si="1903">R383/R382-1</f>
        <v>1.0308231819859737E-2</v>
      </c>
      <c r="T383" s="48">
        <v>41.996000000000002</v>
      </c>
      <c r="U383" s="48">
        <f t="shared" si="1903"/>
        <v>-2.3494532591834538E-3</v>
      </c>
      <c r="V383" s="48">
        <v>44.8855</v>
      </c>
      <c r="W383" s="48">
        <f t="shared" ref="W383:AY383" si="1904">V383/V382-1</f>
        <v>-5.075973356681307E-3</v>
      </c>
      <c r="X383" s="48">
        <v>6.8212000000000002</v>
      </c>
      <c r="Y383" s="48">
        <f t="shared" si="1904"/>
        <v>7.1908453303801689E-3</v>
      </c>
      <c r="Z383" s="48">
        <v>6.7485999999999997</v>
      </c>
      <c r="AA383" s="48">
        <f t="shared" si="1904"/>
        <v>-9.4670561124893249E-3</v>
      </c>
      <c r="AB383" s="48">
        <v>33.204000000000001</v>
      </c>
      <c r="AC383" s="48">
        <f t="shared" si="1904"/>
        <v>-8.2200291524289204E-3</v>
      </c>
      <c r="AD383" s="48">
        <v>56.439300000000003</v>
      </c>
      <c r="AE383" s="48">
        <f t="shared" si="1904"/>
        <v>-7.5776219368617337E-4</v>
      </c>
      <c r="AF383" s="48">
        <v>12.083399999999999</v>
      </c>
      <c r="AG383" s="48">
        <f t="shared" si="1904"/>
        <v>-3.3328000000000024E-2</v>
      </c>
      <c r="AH383" s="48">
        <v>5.1832000000000003</v>
      </c>
      <c r="AI383" s="48">
        <f t="shared" si="1904"/>
        <v>2.4562421429263903E-3</v>
      </c>
      <c r="AJ383" s="48">
        <v>12.059900000000001</v>
      </c>
      <c r="AK383" s="48">
        <f t="shared" si="1904"/>
        <v>0</v>
      </c>
      <c r="AL383" s="48">
        <v>10.199999999999999</v>
      </c>
      <c r="AM383" s="48">
        <f t="shared" si="1904"/>
        <v>2.0000000000000018E-2</v>
      </c>
      <c r="AN383" s="48"/>
      <c r="AO383" s="48" t="e">
        <f t="shared" si="1904"/>
        <v>#DIV/0!</v>
      </c>
      <c r="AP383" s="48">
        <v>13.7836</v>
      </c>
      <c r="AQ383" s="48">
        <f t="shared" si="1904"/>
        <v>6.2123590174107957E-3</v>
      </c>
      <c r="AR383" s="48">
        <v>23.832699999999999</v>
      </c>
      <c r="AS383" s="48">
        <f t="shared" si="1904"/>
        <v>3.8833047101796581E-2</v>
      </c>
      <c r="AT383" s="48"/>
      <c r="AU383" s="48" t="e">
        <f t="shared" si="1904"/>
        <v>#DIV/0!</v>
      </c>
      <c r="AV383" s="48">
        <v>35.247900000000001</v>
      </c>
      <c r="AW383" s="48">
        <f t="shared" si="1904"/>
        <v>-2.3407471143992442E-3</v>
      </c>
      <c r="AX383" s="48">
        <v>81.835099999999997</v>
      </c>
      <c r="AY383" s="48">
        <f t="shared" si="1904"/>
        <v>1.4942542802247605E-3</v>
      </c>
    </row>
    <row r="384" spans="1:51" outlineLevel="1" x14ac:dyDescent="0.2">
      <c r="A384" s="136">
        <v>42776</v>
      </c>
      <c r="B384" s="48">
        <v>16.2944</v>
      </c>
      <c r="C384" s="48">
        <f t="shared" si="1604"/>
        <v>1.4835390690200567E-2</v>
      </c>
      <c r="D384" s="48">
        <v>22.869599999999998</v>
      </c>
      <c r="E384" s="48">
        <f t="shared" si="1604"/>
        <v>1.8311006754920811E-3</v>
      </c>
      <c r="F384" s="48">
        <v>59.811399999999999</v>
      </c>
      <c r="G384" s="48">
        <f t="shared" ref="G384:K384" si="1905">F384/F383-1</f>
        <v>9.5551883440543328E-3</v>
      </c>
      <c r="H384">
        <v>11.7493</v>
      </c>
      <c r="I384" s="48">
        <f t="shared" si="1599"/>
        <v>-2.5972841675923952E-2</v>
      </c>
      <c r="J384" s="48">
        <v>13.272500000000001</v>
      </c>
      <c r="K384" s="48">
        <f t="shared" si="1905"/>
        <v>-6.6237557069080966E-3</v>
      </c>
      <c r="L384" s="48">
        <v>18.944299999999998</v>
      </c>
      <c r="M384" s="48">
        <f t="shared" ref="M384:O384" si="1906">L384/L383-1</f>
        <v>-2.0890508308137767E-2</v>
      </c>
      <c r="N384" s="48">
        <v>6.1462000000000003</v>
      </c>
      <c r="O384" s="48">
        <f t="shared" si="1906"/>
        <v>6.6166595695895669E-3</v>
      </c>
      <c r="P384" s="48">
        <v>22.4375</v>
      </c>
      <c r="Q384" s="48">
        <f t="shared" ref="Q384" si="1907">P384/P383-1</f>
        <v>-2.2456421202419197E-3</v>
      </c>
      <c r="R384" s="48">
        <v>11.0036</v>
      </c>
      <c r="S384" s="48">
        <f t="shared" ref="S384:U384" si="1908">R384/R383-1</f>
        <v>5.1060953442276791E-3</v>
      </c>
      <c r="T384" s="48">
        <v>41.502000000000002</v>
      </c>
      <c r="U384" s="48">
        <f t="shared" si="1908"/>
        <v>-1.1763025050004705E-2</v>
      </c>
      <c r="V384" s="48">
        <v>44.8855</v>
      </c>
      <c r="W384" s="48">
        <f t="shared" ref="W384:AY384" si="1909">V384/V383-1</f>
        <v>0</v>
      </c>
      <c r="X384" s="48">
        <v>6.7725</v>
      </c>
      <c r="Y384" s="48">
        <f t="shared" si="1909"/>
        <v>-7.1395062452355162E-3</v>
      </c>
      <c r="Z384" s="48">
        <v>6.8453999999999997</v>
      </c>
      <c r="AA384" s="48">
        <f t="shared" si="1909"/>
        <v>1.4343715733633688E-2</v>
      </c>
      <c r="AB384" s="48">
        <v>33.983699999999999</v>
      </c>
      <c r="AC384" s="48">
        <f t="shared" si="1909"/>
        <v>2.348211058908567E-2</v>
      </c>
      <c r="AD384" s="48">
        <v>56.524900000000002</v>
      </c>
      <c r="AE384" s="48">
        <f t="shared" si="1909"/>
        <v>1.5166736653360324E-3</v>
      </c>
      <c r="AF384" s="48">
        <v>12.0139</v>
      </c>
      <c r="AG384" s="48">
        <f t="shared" si="1909"/>
        <v>-5.7516924044557216E-3</v>
      </c>
      <c r="AH384" s="48">
        <v>5.1704999999999997</v>
      </c>
      <c r="AI384" s="48">
        <f t="shared" si="1909"/>
        <v>-2.4502237999692866E-3</v>
      </c>
      <c r="AJ384" s="48">
        <v>11.9253</v>
      </c>
      <c r="AK384" s="48">
        <f t="shared" si="1909"/>
        <v>-1.1160954900123587E-2</v>
      </c>
      <c r="AL384" s="48">
        <v>10.199999999999999</v>
      </c>
      <c r="AM384" s="48">
        <f t="shared" si="1909"/>
        <v>0</v>
      </c>
      <c r="AN384" s="48"/>
      <c r="AO384" s="48" t="e">
        <f t="shared" si="1909"/>
        <v>#DIV/0!</v>
      </c>
      <c r="AP384" s="48">
        <v>13.7836</v>
      </c>
      <c r="AQ384" s="48">
        <f t="shared" si="1909"/>
        <v>0</v>
      </c>
      <c r="AR384" s="48">
        <v>23.654599999999999</v>
      </c>
      <c r="AS384" s="48">
        <f t="shared" si="1909"/>
        <v>-7.4729258539737442E-3</v>
      </c>
      <c r="AT384" s="48"/>
      <c r="AU384" s="48" t="e">
        <f t="shared" si="1909"/>
        <v>#DIV/0!</v>
      </c>
      <c r="AV384" s="48">
        <v>35.124000000000002</v>
      </c>
      <c r="AW384" s="48">
        <f t="shared" si="1909"/>
        <v>-3.5151030274144235E-3</v>
      </c>
      <c r="AX384" s="48">
        <v>81.652000000000001</v>
      </c>
      <c r="AY384" s="48">
        <f t="shared" si="1909"/>
        <v>-2.2374262388632493E-3</v>
      </c>
    </row>
    <row r="385" spans="1:51" outlineLevel="1" x14ac:dyDescent="0.2">
      <c r="A385" s="136">
        <v>42779</v>
      </c>
      <c r="B385" s="48">
        <v>16.0562</v>
      </c>
      <c r="C385" s="48">
        <f t="shared" si="1604"/>
        <v>-1.4618519245875872E-2</v>
      </c>
      <c r="D385" s="48">
        <v>22.744199999999999</v>
      </c>
      <c r="E385" s="48">
        <f t="shared" si="1604"/>
        <v>-5.4832616224157471E-3</v>
      </c>
      <c r="F385" s="48">
        <v>60.8491</v>
      </c>
      <c r="G385" s="48">
        <f t="shared" ref="G385:K385" si="1910">F385/F384-1</f>
        <v>1.734953537285544E-2</v>
      </c>
      <c r="H385">
        <v>11.436</v>
      </c>
      <c r="I385" s="48">
        <f t="shared" si="1599"/>
        <v>-2.6665418365349414E-2</v>
      </c>
      <c r="J385" s="48">
        <v>13.538</v>
      </c>
      <c r="K385" s="48">
        <f t="shared" si="1910"/>
        <v>2.0003767187794175E-2</v>
      </c>
      <c r="L385" s="48">
        <v>19.132899999999999</v>
      </c>
      <c r="M385" s="48">
        <f t="shared" ref="M385:O385" si="1911">L385/L384-1</f>
        <v>9.9555011269880644E-3</v>
      </c>
      <c r="N385" s="48">
        <v>6.1543000000000001</v>
      </c>
      <c r="O385" s="48">
        <f t="shared" si="1911"/>
        <v>1.3178874751877956E-3</v>
      </c>
      <c r="P385" s="48">
        <v>22.6142</v>
      </c>
      <c r="Q385" s="48">
        <f t="shared" ref="Q385" si="1912">P385/P384-1</f>
        <v>7.8752089136491232E-3</v>
      </c>
      <c r="R385" s="48">
        <v>11.227</v>
      </c>
      <c r="S385" s="48">
        <f t="shared" ref="S385:U385" si="1913">R385/R384-1</f>
        <v>2.0302446472063584E-2</v>
      </c>
      <c r="T385" s="48">
        <v>41.304299999999998</v>
      </c>
      <c r="U385" s="48">
        <f t="shared" si="1913"/>
        <v>-4.7636258493567452E-3</v>
      </c>
      <c r="V385" s="48">
        <v>45.190800000000003</v>
      </c>
      <c r="W385" s="48">
        <f t="shared" ref="W385:AY385" si="1914">V385/V384-1</f>
        <v>6.8017511223001925E-3</v>
      </c>
      <c r="X385" s="48">
        <v>6.7237999999999998</v>
      </c>
      <c r="Y385" s="48">
        <f t="shared" si="1914"/>
        <v>-7.19084533038028E-3</v>
      </c>
      <c r="Z385" s="48">
        <v>6.8776999999999999</v>
      </c>
      <c r="AA385" s="48">
        <f t="shared" si="1914"/>
        <v>4.7184970929383674E-3</v>
      </c>
      <c r="AB385" s="48">
        <v>34.625700000000002</v>
      </c>
      <c r="AC385" s="48">
        <f t="shared" si="1914"/>
        <v>1.8891409705241058E-2</v>
      </c>
      <c r="AD385" s="48">
        <v>57.895200000000003</v>
      </c>
      <c r="AE385" s="48">
        <f t="shared" si="1914"/>
        <v>2.424241352041312E-2</v>
      </c>
      <c r="AF385" s="48">
        <v>13.125</v>
      </c>
      <c r="AG385" s="48">
        <f t="shared" si="1914"/>
        <v>9.248453874262319E-2</v>
      </c>
      <c r="AH385" s="48">
        <v>5.1704999999999997</v>
      </c>
      <c r="AI385" s="48">
        <f t="shared" si="1914"/>
        <v>0</v>
      </c>
      <c r="AJ385" s="48">
        <v>11.817600000000001</v>
      </c>
      <c r="AK385" s="48">
        <f t="shared" si="1914"/>
        <v>-9.031219340393859E-3</v>
      </c>
      <c r="AL385" s="48">
        <v>10</v>
      </c>
      <c r="AM385" s="48">
        <f t="shared" si="1914"/>
        <v>-1.9607843137254832E-2</v>
      </c>
      <c r="AN385" s="48"/>
      <c r="AO385" s="48" t="e">
        <f t="shared" si="1914"/>
        <v>#DIV/0!</v>
      </c>
      <c r="AP385" s="48">
        <v>14.4217</v>
      </c>
      <c r="AQ385" s="48">
        <f t="shared" si="1914"/>
        <v>4.6294146667053671E-2</v>
      </c>
      <c r="AR385" s="48">
        <v>23.520900000000001</v>
      </c>
      <c r="AS385" s="48">
        <f t="shared" si="1914"/>
        <v>-5.6521775891369419E-3</v>
      </c>
      <c r="AT385" s="48"/>
      <c r="AU385" s="48" t="e">
        <f t="shared" si="1914"/>
        <v>#DIV/0!</v>
      </c>
      <c r="AV385" s="48">
        <v>35.124000000000002</v>
      </c>
      <c r="AW385" s="48">
        <f t="shared" si="1914"/>
        <v>0</v>
      </c>
      <c r="AX385" s="48">
        <v>81.652000000000001</v>
      </c>
      <c r="AY385" s="48">
        <f t="shared" si="1914"/>
        <v>0</v>
      </c>
    </row>
    <row r="386" spans="1:51" outlineLevel="1" x14ac:dyDescent="0.2">
      <c r="A386" s="136">
        <v>42780</v>
      </c>
      <c r="B386" s="48">
        <v>16.199100000000001</v>
      </c>
      <c r="C386" s="48">
        <f t="shared" si="1604"/>
        <v>8.8999887893774776E-3</v>
      </c>
      <c r="D386" s="48">
        <v>22.576899999999998</v>
      </c>
      <c r="E386" s="48">
        <f t="shared" si="1604"/>
        <v>-7.3557214586575936E-3</v>
      </c>
      <c r="F386" s="48">
        <v>59.433999999999997</v>
      </c>
      <c r="G386" s="48">
        <f t="shared" ref="G386:K386" si="1915">F386/F385-1</f>
        <v>-2.3255890391147949E-2</v>
      </c>
      <c r="H386">
        <v>11.7493</v>
      </c>
      <c r="I386" s="48">
        <f t="shared" si="1599"/>
        <v>2.7395942637285842E-2</v>
      </c>
      <c r="J386" s="48">
        <v>13.361000000000001</v>
      </c>
      <c r="K386" s="48">
        <f t="shared" si="1915"/>
        <v>-1.3074309351455149E-2</v>
      </c>
      <c r="L386" s="48">
        <v>19.132899999999999</v>
      </c>
      <c r="M386" s="48">
        <f t="shared" ref="M386:O386" si="1916">L386/L385-1</f>
        <v>0</v>
      </c>
      <c r="N386" s="48">
        <v>6.3973000000000004</v>
      </c>
      <c r="O386" s="48">
        <f t="shared" si="1916"/>
        <v>3.9484588011634125E-2</v>
      </c>
      <c r="P386" s="48">
        <v>23.421900000000001</v>
      </c>
      <c r="Q386" s="48">
        <f t="shared" ref="Q386" si="1917">P386/P385-1</f>
        <v>3.5716496714453871E-2</v>
      </c>
      <c r="R386" s="48">
        <v>11.2829</v>
      </c>
      <c r="S386" s="48">
        <f t="shared" ref="S386:U386" si="1918">R386/R385-1</f>
        <v>4.9790683174488759E-3</v>
      </c>
      <c r="T386" s="48">
        <v>41.007899999999999</v>
      </c>
      <c r="U386" s="48">
        <f t="shared" si="1918"/>
        <v>-7.1760083090621762E-3</v>
      </c>
      <c r="V386" s="48">
        <v>45.190800000000003</v>
      </c>
      <c r="W386" s="48">
        <f t="shared" ref="W386:AY386" si="1919">V386/V385-1</f>
        <v>0</v>
      </c>
      <c r="X386" s="48">
        <v>6.7237999999999998</v>
      </c>
      <c r="Y386" s="48">
        <f t="shared" si="1919"/>
        <v>0</v>
      </c>
      <c r="Z386" s="48">
        <v>7.0068999999999999</v>
      </c>
      <c r="AA386" s="48">
        <f t="shared" si="1919"/>
        <v>1.8785349753551284E-2</v>
      </c>
      <c r="AB386" s="48">
        <v>34.442300000000003</v>
      </c>
      <c r="AC386" s="48">
        <f t="shared" si="1919"/>
        <v>-5.2966438223631673E-3</v>
      </c>
      <c r="AD386" s="48">
        <v>57.638300000000001</v>
      </c>
      <c r="AE386" s="48">
        <f t="shared" si="1919"/>
        <v>-4.4373281377385609E-3</v>
      </c>
      <c r="AF386" s="48">
        <v>12.4306</v>
      </c>
      <c r="AG386" s="48">
        <f t="shared" si="1919"/>
        <v>-5.2906666666666657E-2</v>
      </c>
      <c r="AH386" s="48">
        <v>5.1832000000000003</v>
      </c>
      <c r="AI386" s="48">
        <f t="shared" si="1919"/>
        <v>2.4562421429263903E-3</v>
      </c>
      <c r="AJ386" s="48">
        <v>11.467700000000001</v>
      </c>
      <c r="AK386" s="48">
        <f t="shared" si="1919"/>
        <v>-2.9608380720281602E-2</v>
      </c>
      <c r="AL386" s="48">
        <v>10.1</v>
      </c>
      <c r="AM386" s="48">
        <f t="shared" si="1919"/>
        <v>1.0000000000000009E-2</v>
      </c>
      <c r="AN386" s="48"/>
      <c r="AO386" s="48" t="e">
        <f t="shared" si="1919"/>
        <v>#DIV/0!</v>
      </c>
      <c r="AP386" s="48">
        <v>14.7621</v>
      </c>
      <c r="AQ386" s="48">
        <f t="shared" si="1919"/>
        <v>2.3603319996949201E-2</v>
      </c>
      <c r="AR386" s="48">
        <v>23.1645</v>
      </c>
      <c r="AS386" s="48">
        <f t="shared" si="1919"/>
        <v>-1.5152481410150132E-2</v>
      </c>
      <c r="AT386" s="48"/>
      <c r="AU386" s="48" t="e">
        <f t="shared" si="1919"/>
        <v>#DIV/0!</v>
      </c>
      <c r="AV386" s="48">
        <v>35.165300000000002</v>
      </c>
      <c r="AW386" s="48">
        <f t="shared" si="1919"/>
        <v>1.1758341874501532E-3</v>
      </c>
      <c r="AX386" s="48">
        <v>81.102800000000002</v>
      </c>
      <c r="AY386" s="48">
        <f t="shared" si="1919"/>
        <v>-6.7261059128986833E-3</v>
      </c>
    </row>
    <row r="387" spans="1:51" outlineLevel="1" x14ac:dyDescent="0.2">
      <c r="A387" s="136">
        <v>42781</v>
      </c>
      <c r="B387" s="48">
        <v>16.532599999999999</v>
      </c>
      <c r="C387" s="48">
        <f t="shared" si="1604"/>
        <v>2.0587563506614392E-2</v>
      </c>
      <c r="D387" s="48">
        <v>22.075199999999999</v>
      </c>
      <c r="E387" s="48">
        <f t="shared" si="1604"/>
        <v>-2.2221828506127972E-2</v>
      </c>
      <c r="F387" s="48">
        <v>60.0944</v>
      </c>
      <c r="G387" s="48">
        <f t="shared" ref="G387:K387" si="1920">F387/F386-1</f>
        <v>1.1111485008580946E-2</v>
      </c>
      <c r="H387">
        <v>11.670999999999999</v>
      </c>
      <c r="I387" s="48">
        <f t="shared" ref="I387:I450" si="1921">H387/H386-1</f>
        <v>-6.6642268050012277E-3</v>
      </c>
      <c r="J387" s="48">
        <v>13.538</v>
      </c>
      <c r="K387" s="48">
        <f t="shared" si="1920"/>
        <v>1.3247511413816193E-2</v>
      </c>
      <c r="L387" s="48">
        <v>19.186800000000002</v>
      </c>
      <c r="M387" s="48">
        <f t="shared" ref="M387:O387" si="1922">L387/L386-1</f>
        <v>2.8171369734855123E-3</v>
      </c>
      <c r="N387" s="48">
        <v>6.4054000000000002</v>
      </c>
      <c r="O387" s="48">
        <f t="shared" si="1922"/>
        <v>1.2661591608960077E-3</v>
      </c>
      <c r="P387" s="48">
        <v>23.22</v>
      </c>
      <c r="Q387" s="48">
        <f t="shared" ref="Q387" si="1923">P387/P386-1</f>
        <v>-8.6201375635623911E-3</v>
      </c>
      <c r="R387" s="48">
        <v>11.338699999999999</v>
      </c>
      <c r="S387" s="48">
        <f t="shared" ref="S387:U387" si="1924">R387/R386-1</f>
        <v>4.9455370516444663E-3</v>
      </c>
      <c r="T387" s="48">
        <v>41.452599999999997</v>
      </c>
      <c r="U387" s="48">
        <f t="shared" si="1924"/>
        <v>1.0844251961207307E-2</v>
      </c>
      <c r="V387" s="48">
        <v>45.419800000000002</v>
      </c>
      <c r="W387" s="48">
        <f t="shared" ref="W387:AY387" si="1925">V387/V386-1</f>
        <v>5.0674030997459596E-3</v>
      </c>
      <c r="X387" s="48">
        <v>6.7725</v>
      </c>
      <c r="Y387" s="48">
        <f t="shared" si="1925"/>
        <v>7.2429281061305861E-3</v>
      </c>
      <c r="Z387" s="48">
        <v>6.9745999999999997</v>
      </c>
      <c r="AA387" s="48">
        <f t="shared" si="1925"/>
        <v>-4.6097418259144485E-3</v>
      </c>
      <c r="AB387" s="48">
        <v>34.350499999999997</v>
      </c>
      <c r="AC387" s="48">
        <f t="shared" si="1925"/>
        <v>-2.6653272284372642E-3</v>
      </c>
      <c r="AD387" s="48">
        <v>57.938000000000002</v>
      </c>
      <c r="AE387" s="48">
        <f t="shared" si="1925"/>
        <v>5.1996675821459615E-3</v>
      </c>
      <c r="AF387" s="48">
        <v>12.0139</v>
      </c>
      <c r="AG387" s="48">
        <f t="shared" si="1925"/>
        <v>-3.3522114781265655E-2</v>
      </c>
      <c r="AH387" s="48">
        <v>5.2656999999999998</v>
      </c>
      <c r="AI387" s="48">
        <f t="shared" si="1925"/>
        <v>1.5916808149405659E-2</v>
      </c>
      <c r="AJ387" s="48">
        <v>11.629200000000001</v>
      </c>
      <c r="AK387" s="48">
        <f t="shared" si="1925"/>
        <v>1.4083033215030127E-2</v>
      </c>
      <c r="AL387" s="48">
        <v>9.9499999999999993</v>
      </c>
      <c r="AM387" s="48">
        <f t="shared" si="1925"/>
        <v>-1.4851485148514865E-2</v>
      </c>
      <c r="AN387" s="48"/>
      <c r="AO387" s="48" t="e">
        <f t="shared" si="1925"/>
        <v>#DIV/0!</v>
      </c>
      <c r="AP387" s="48">
        <v>14.4643</v>
      </c>
      <c r="AQ387" s="48">
        <f t="shared" si="1925"/>
        <v>-2.0173281579179192E-2</v>
      </c>
      <c r="AR387" s="48">
        <v>23.1645</v>
      </c>
      <c r="AS387" s="48">
        <f t="shared" si="1925"/>
        <v>0</v>
      </c>
      <c r="AT387" s="48"/>
      <c r="AU387" s="48" t="e">
        <f t="shared" si="1925"/>
        <v>#DIV/0!</v>
      </c>
      <c r="AV387" s="48">
        <v>36.776899999999998</v>
      </c>
      <c r="AW387" s="48">
        <f t="shared" si="1925"/>
        <v>4.5829269194347821E-2</v>
      </c>
      <c r="AX387" s="48">
        <v>81.163799999999995</v>
      </c>
      <c r="AY387" s="48">
        <f t="shared" si="1925"/>
        <v>7.5213186227829354E-4</v>
      </c>
    </row>
    <row r="388" spans="1:51" outlineLevel="1" x14ac:dyDescent="0.2">
      <c r="A388" s="136">
        <v>42782</v>
      </c>
      <c r="B388" s="48">
        <v>16.199100000000001</v>
      </c>
      <c r="C388" s="48">
        <f t="shared" ref="C388:E451" si="1926">B388/B387-1</f>
        <v>-2.0172265705333592E-2</v>
      </c>
      <c r="D388" s="48">
        <v>22.744199999999999</v>
      </c>
      <c r="E388" s="48">
        <f t="shared" si="1926"/>
        <v>3.0305501195912132E-2</v>
      </c>
      <c r="F388" s="48">
        <v>59.811399999999999</v>
      </c>
      <c r="G388" s="48">
        <f t="shared" ref="G388:K388" si="1927">F388/F387-1</f>
        <v>-4.709257434968972E-3</v>
      </c>
      <c r="H388">
        <v>11.5143</v>
      </c>
      <c r="I388" s="48">
        <f t="shared" si="1921"/>
        <v>-1.3426441607402917E-2</v>
      </c>
      <c r="J388" s="48">
        <v>13.5822</v>
      </c>
      <c r="K388" s="48">
        <f t="shared" si="1927"/>
        <v>3.2648840301374715E-3</v>
      </c>
      <c r="L388" s="48">
        <v>19.2407</v>
      </c>
      <c r="M388" s="48">
        <f t="shared" ref="M388:O388" si="1928">L388/L387-1</f>
        <v>2.8092230074843183E-3</v>
      </c>
      <c r="N388" s="48">
        <v>6.3406000000000002</v>
      </c>
      <c r="O388" s="48">
        <f t="shared" si="1928"/>
        <v>-1.0116464233303146E-2</v>
      </c>
      <c r="P388" s="48">
        <v>22.866599999999998</v>
      </c>
      <c r="Q388" s="48">
        <f t="shared" ref="Q388" si="1929">P388/P387-1</f>
        <v>-1.5219638242894074E-2</v>
      </c>
      <c r="R388" s="48">
        <v>12.009</v>
      </c>
      <c r="S388" s="48">
        <f t="shared" ref="S388:U388" si="1930">R388/R387-1</f>
        <v>5.9116124423434835E-2</v>
      </c>
      <c r="T388" s="48">
        <v>41.452599999999997</v>
      </c>
      <c r="U388" s="48">
        <f t="shared" si="1930"/>
        <v>0</v>
      </c>
      <c r="V388" s="48">
        <v>46.030500000000004</v>
      </c>
      <c r="W388" s="48">
        <f t="shared" ref="W388:AY388" si="1931">V388/V387-1</f>
        <v>1.3445677876168682E-2</v>
      </c>
      <c r="X388" s="48">
        <v>6.8212000000000002</v>
      </c>
      <c r="Y388" s="48">
        <f t="shared" si="1931"/>
        <v>7.1908453303801689E-3</v>
      </c>
      <c r="Z388" s="48">
        <v>6.9745999999999997</v>
      </c>
      <c r="AA388" s="48">
        <f t="shared" si="1931"/>
        <v>0</v>
      </c>
      <c r="AB388" s="48">
        <v>34.029499999999999</v>
      </c>
      <c r="AC388" s="48">
        <f t="shared" si="1931"/>
        <v>-9.3448421420356809E-3</v>
      </c>
      <c r="AD388" s="48">
        <v>57.852400000000003</v>
      </c>
      <c r="AE388" s="48">
        <f t="shared" si="1931"/>
        <v>-1.4774414028789762E-3</v>
      </c>
      <c r="AF388" s="48">
        <v>12.4306</v>
      </c>
      <c r="AG388" s="48">
        <f t="shared" si="1931"/>
        <v>3.4684823412880039E-2</v>
      </c>
      <c r="AH388" s="48">
        <v>5.2656999999999998</v>
      </c>
      <c r="AI388" s="48">
        <f t="shared" si="1931"/>
        <v>0</v>
      </c>
      <c r="AJ388" s="48">
        <v>11.683</v>
      </c>
      <c r="AK388" s="48">
        <f t="shared" si="1931"/>
        <v>4.6262855570460282E-3</v>
      </c>
      <c r="AL388" s="48">
        <v>10.45</v>
      </c>
      <c r="AM388" s="48">
        <f t="shared" si="1931"/>
        <v>5.0251256281407031E-2</v>
      </c>
      <c r="AN388" s="48"/>
      <c r="AO388" s="48" t="e">
        <f t="shared" si="1931"/>
        <v>#DIV/0!</v>
      </c>
      <c r="AP388" s="48">
        <v>14.591900000000001</v>
      </c>
      <c r="AQ388" s="48">
        <f t="shared" si="1931"/>
        <v>8.8217196822522048E-3</v>
      </c>
      <c r="AR388" s="48">
        <v>23.654599999999999</v>
      </c>
      <c r="AS388" s="48">
        <f t="shared" si="1931"/>
        <v>2.1157374430702092E-2</v>
      </c>
      <c r="AT388" s="48"/>
      <c r="AU388" s="48" t="e">
        <f t="shared" si="1931"/>
        <v>#DIV/0!</v>
      </c>
      <c r="AV388" s="48">
        <v>36.363599999999998</v>
      </c>
      <c r="AW388" s="48">
        <f t="shared" si="1931"/>
        <v>-1.1238032569357403E-2</v>
      </c>
      <c r="AX388" s="48">
        <v>80.5535</v>
      </c>
      <c r="AY388" s="48">
        <f t="shared" si="1931"/>
        <v>-7.519362080139147E-3</v>
      </c>
    </row>
    <row r="389" spans="1:51" outlineLevel="1" x14ac:dyDescent="0.2">
      <c r="A389" s="136">
        <v>42783</v>
      </c>
      <c r="B389" s="48">
        <v>16.1038</v>
      </c>
      <c r="C389" s="48">
        <f t="shared" si="1926"/>
        <v>-5.883042885098666E-3</v>
      </c>
      <c r="D389" s="48">
        <v>22.660499999999999</v>
      </c>
      <c r="E389" s="48">
        <f t="shared" si="1926"/>
        <v>-3.6800590919883192E-3</v>
      </c>
      <c r="F389" s="48">
        <v>59.433999999999997</v>
      </c>
      <c r="G389" s="48">
        <f t="shared" ref="G389:K389" si="1932">F389/F388-1</f>
        <v>-6.3098339112610535E-3</v>
      </c>
      <c r="H389">
        <v>11.6318</v>
      </c>
      <c r="I389" s="48">
        <f t="shared" si="1921"/>
        <v>1.0204701979277919E-2</v>
      </c>
      <c r="J389" s="48">
        <v>13.4495</v>
      </c>
      <c r="K389" s="48">
        <f t="shared" si="1932"/>
        <v>-9.7701403307269841E-3</v>
      </c>
      <c r="L389" s="48">
        <v>19.671900000000001</v>
      </c>
      <c r="M389" s="48">
        <f t="shared" ref="M389:O389" si="1933">L389/L388-1</f>
        <v>2.2410827048912063E-2</v>
      </c>
      <c r="N389" s="48">
        <v>6.3406000000000002</v>
      </c>
      <c r="O389" s="48">
        <f t="shared" si="1933"/>
        <v>0</v>
      </c>
      <c r="P389" s="48">
        <v>22.866599999999998</v>
      </c>
      <c r="Q389" s="48">
        <f t="shared" ref="Q389" si="1934">P389/P388-1</f>
        <v>0</v>
      </c>
      <c r="R389" s="48">
        <v>12.009</v>
      </c>
      <c r="S389" s="48">
        <f t="shared" ref="S389:U389" si="1935">R389/R388-1</f>
        <v>0</v>
      </c>
      <c r="T389" s="48">
        <v>41.205500000000001</v>
      </c>
      <c r="U389" s="48">
        <f t="shared" si="1935"/>
        <v>-5.9610253639095223E-3</v>
      </c>
      <c r="V389" s="48">
        <v>46.412199999999999</v>
      </c>
      <c r="W389" s="48">
        <f t="shared" ref="W389:AY389" si="1936">V389/V388-1</f>
        <v>8.2923279130140415E-3</v>
      </c>
      <c r="X389" s="48">
        <v>6.8456000000000001</v>
      </c>
      <c r="Y389" s="48">
        <f t="shared" si="1936"/>
        <v>3.5770832111652329E-3</v>
      </c>
      <c r="Z389" s="48">
        <v>6.9745999999999997</v>
      </c>
      <c r="AA389" s="48">
        <f t="shared" si="1936"/>
        <v>0</v>
      </c>
      <c r="AB389" s="48">
        <v>34.3964</v>
      </c>
      <c r="AC389" s="48">
        <f t="shared" si="1936"/>
        <v>1.0781821654740842E-2</v>
      </c>
      <c r="AD389" s="48">
        <v>59.950600000000001</v>
      </c>
      <c r="AE389" s="48">
        <f t="shared" si="1936"/>
        <v>3.6268158278653928E-2</v>
      </c>
      <c r="AF389" s="48">
        <v>11.666700000000001</v>
      </c>
      <c r="AG389" s="48">
        <f t="shared" si="1936"/>
        <v>-6.1453188100333067E-2</v>
      </c>
      <c r="AH389" s="48">
        <v>5.2403000000000004</v>
      </c>
      <c r="AI389" s="48">
        <f t="shared" si="1936"/>
        <v>-4.8236701673091131E-3</v>
      </c>
      <c r="AJ389" s="48">
        <v>12.0868</v>
      </c>
      <c r="AK389" s="48">
        <f t="shared" si="1936"/>
        <v>3.4563040314987692E-2</v>
      </c>
      <c r="AL389" s="48">
        <v>11</v>
      </c>
      <c r="AM389" s="48">
        <f t="shared" si="1936"/>
        <v>5.2631578947368585E-2</v>
      </c>
      <c r="AN389" s="48"/>
      <c r="AO389" s="48" t="e">
        <f t="shared" si="1936"/>
        <v>#DIV/0!</v>
      </c>
      <c r="AP389" s="48">
        <v>14.591900000000001</v>
      </c>
      <c r="AQ389" s="48">
        <f t="shared" si="1936"/>
        <v>0</v>
      </c>
      <c r="AR389" s="48">
        <v>23.520900000000001</v>
      </c>
      <c r="AS389" s="48">
        <f t="shared" si="1936"/>
        <v>-5.6521775891369419E-3</v>
      </c>
      <c r="AT389" s="48"/>
      <c r="AU389" s="48" t="e">
        <f t="shared" si="1936"/>
        <v>#DIV/0!</v>
      </c>
      <c r="AV389" s="48">
        <v>36.363599999999998</v>
      </c>
      <c r="AW389" s="48">
        <f t="shared" si="1936"/>
        <v>0</v>
      </c>
      <c r="AX389" s="48">
        <v>79.332999999999998</v>
      </c>
      <c r="AY389" s="48">
        <f t="shared" si="1936"/>
        <v>-1.5151421105228269E-2</v>
      </c>
    </row>
    <row r="390" spans="1:51" outlineLevel="1" x14ac:dyDescent="0.2">
      <c r="A390" s="136">
        <v>42786</v>
      </c>
      <c r="B390" s="48">
        <v>15.8179</v>
      </c>
      <c r="C390" s="48">
        <f t="shared" si="1926"/>
        <v>-1.7753573690681645E-2</v>
      </c>
      <c r="D390" s="48">
        <v>22.576899999999998</v>
      </c>
      <c r="E390" s="48">
        <f t="shared" si="1926"/>
        <v>-3.6892389841354234E-3</v>
      </c>
      <c r="F390" s="48">
        <v>59.433999999999997</v>
      </c>
      <c r="G390" s="48">
        <f t="shared" ref="G390:K390" si="1937">F390/F389-1</f>
        <v>0</v>
      </c>
      <c r="H390">
        <v>11.670999999999999</v>
      </c>
      <c r="I390" s="48">
        <f t="shared" si="1921"/>
        <v>3.3700716999947034E-3</v>
      </c>
      <c r="J390" s="48">
        <v>13.538</v>
      </c>
      <c r="K390" s="48">
        <f t="shared" si="1937"/>
        <v>6.5801702665526651E-3</v>
      </c>
      <c r="L390" s="48">
        <v>19.4024</v>
      </c>
      <c r="M390" s="48">
        <f t="shared" ref="M390:O390" si="1938">L390/L389-1</f>
        <v>-1.3699744305328942E-2</v>
      </c>
      <c r="N390" s="48">
        <v>6.6158999999999999</v>
      </c>
      <c r="O390" s="48">
        <f t="shared" si="1938"/>
        <v>4.3418603917610321E-2</v>
      </c>
      <c r="P390" s="48">
        <v>22.740400000000001</v>
      </c>
      <c r="Q390" s="48">
        <f t="shared" ref="Q390" si="1939">P390/P389-1</f>
        <v>-5.5189665275990896E-3</v>
      </c>
      <c r="R390" s="48">
        <v>12.009</v>
      </c>
      <c r="S390" s="48">
        <f t="shared" ref="S390:U390" si="1940">R390/R389-1</f>
        <v>0</v>
      </c>
      <c r="T390" s="48">
        <v>41.502000000000002</v>
      </c>
      <c r="U390" s="48">
        <f t="shared" si="1940"/>
        <v>7.1956413585565482E-3</v>
      </c>
      <c r="V390" s="48">
        <v>48.167900000000003</v>
      </c>
      <c r="W390" s="48">
        <f t="shared" ref="W390:AY390" si="1941">V390/V389-1</f>
        <v>3.7828415804465276E-2</v>
      </c>
      <c r="X390" s="48">
        <v>7.1867000000000001</v>
      </c>
      <c r="Y390" s="48">
        <f t="shared" si="1941"/>
        <v>4.9827626504616029E-2</v>
      </c>
      <c r="Z390" s="48">
        <v>6.9423000000000004</v>
      </c>
      <c r="AA390" s="48">
        <f t="shared" si="1941"/>
        <v>-4.631089954979406E-3</v>
      </c>
      <c r="AB390" s="48">
        <v>35.9557</v>
      </c>
      <c r="AC390" s="48">
        <f t="shared" si="1941"/>
        <v>4.5333232547592139E-2</v>
      </c>
      <c r="AD390" s="48">
        <v>59.736499999999999</v>
      </c>
      <c r="AE390" s="48">
        <f t="shared" si="1941"/>
        <v>-3.5712736819981661E-3</v>
      </c>
      <c r="AF390" s="48">
        <v>12.222200000000001</v>
      </c>
      <c r="AG390" s="48">
        <f t="shared" si="1941"/>
        <v>4.7614149673858019E-2</v>
      </c>
      <c r="AH390" s="48">
        <v>5.2085999999999997</v>
      </c>
      <c r="AI390" s="48">
        <f t="shared" si="1941"/>
        <v>-6.0492719882451196E-3</v>
      </c>
      <c r="AJ390" s="48">
        <v>12.0061</v>
      </c>
      <c r="AK390" s="48">
        <f t="shared" si="1941"/>
        <v>-6.6767051659661902E-3</v>
      </c>
      <c r="AL390" s="48">
        <v>11.05</v>
      </c>
      <c r="AM390" s="48">
        <f t="shared" si="1941"/>
        <v>4.5454545454546302E-3</v>
      </c>
      <c r="AN390" s="48"/>
      <c r="AO390" s="48" t="e">
        <f t="shared" si="1941"/>
        <v>#DIV/0!</v>
      </c>
      <c r="AP390" s="48">
        <v>14.209</v>
      </c>
      <c r="AQ390" s="48">
        <f t="shared" si="1941"/>
        <v>-2.6240585530328597E-2</v>
      </c>
      <c r="AR390" s="48">
        <v>23.431799999999999</v>
      </c>
      <c r="AS390" s="48">
        <f t="shared" si="1941"/>
        <v>-3.7881203525376161E-3</v>
      </c>
      <c r="AT390" s="48"/>
      <c r="AU390" s="48" t="e">
        <f t="shared" si="1941"/>
        <v>#DIV/0!</v>
      </c>
      <c r="AV390" s="48">
        <v>37.438000000000002</v>
      </c>
      <c r="AW390" s="48">
        <f t="shared" si="1941"/>
        <v>2.9546029546029695E-2</v>
      </c>
      <c r="AX390" s="48">
        <v>79.332999999999998</v>
      </c>
      <c r="AY390" s="48">
        <f t="shared" si="1941"/>
        <v>0</v>
      </c>
    </row>
    <row r="391" spans="1:51" outlineLevel="1" x14ac:dyDescent="0.2">
      <c r="A391" s="136">
        <v>42787</v>
      </c>
      <c r="B391" s="48">
        <v>15.9132</v>
      </c>
      <c r="C391" s="48">
        <f t="shared" si="1926"/>
        <v>6.0248199824248783E-3</v>
      </c>
      <c r="D391" s="48">
        <v>22.3261</v>
      </c>
      <c r="E391" s="48">
        <f t="shared" si="1926"/>
        <v>-1.1108699600033578E-2</v>
      </c>
      <c r="F391" s="48">
        <v>58.962299999999999</v>
      </c>
      <c r="G391" s="48">
        <f t="shared" ref="G391:K391" si="1942">F391/F390-1</f>
        <v>-7.9365346434699946E-3</v>
      </c>
      <c r="H391">
        <v>11.670999999999999</v>
      </c>
      <c r="I391" s="48">
        <f t="shared" si="1921"/>
        <v>0</v>
      </c>
      <c r="J391" s="48">
        <v>13.936199999999999</v>
      </c>
      <c r="K391" s="48">
        <f t="shared" si="1942"/>
        <v>2.9413502733047769E-2</v>
      </c>
      <c r="L391" s="48">
        <v>19.671900000000001</v>
      </c>
      <c r="M391" s="48">
        <f t="shared" ref="M391:O391" si="1943">L391/L390-1</f>
        <v>1.3890034222570513E-2</v>
      </c>
      <c r="N391" s="48">
        <v>6.6806999999999999</v>
      </c>
      <c r="O391" s="48">
        <f t="shared" si="1943"/>
        <v>9.7945857706434047E-3</v>
      </c>
      <c r="P391" s="48">
        <v>22.917100000000001</v>
      </c>
      <c r="Q391" s="48">
        <f t="shared" ref="Q391" si="1944">P391/P390-1</f>
        <v>7.7703118678651428E-3</v>
      </c>
      <c r="R391" s="48">
        <v>12.4558</v>
      </c>
      <c r="S391" s="48">
        <f t="shared" ref="S391:U391" si="1945">R391/R390-1</f>
        <v>3.7205429261387257E-2</v>
      </c>
      <c r="T391" s="48">
        <v>42.045499999999997</v>
      </c>
      <c r="U391" s="48">
        <f t="shared" si="1945"/>
        <v>1.3095754421473593E-2</v>
      </c>
      <c r="V391" s="48">
        <v>50.381700000000002</v>
      </c>
      <c r="W391" s="48">
        <f t="shared" ref="W391:AY391" si="1946">V391/V390-1</f>
        <v>4.5960068842527901E-2</v>
      </c>
      <c r="X391" s="48">
        <v>7.0648</v>
      </c>
      <c r="Y391" s="48">
        <f t="shared" si="1946"/>
        <v>-1.6961887931874142E-2</v>
      </c>
      <c r="Z391" s="48">
        <v>7.0068999999999999</v>
      </c>
      <c r="AA391" s="48">
        <f t="shared" si="1946"/>
        <v>9.3052734684468952E-3</v>
      </c>
      <c r="AB391" s="48">
        <v>35.634700000000002</v>
      </c>
      <c r="AC391" s="48">
        <f t="shared" si="1946"/>
        <v>-8.9276526392199074E-3</v>
      </c>
      <c r="AD391" s="48">
        <v>59.736499999999999</v>
      </c>
      <c r="AE391" s="48">
        <f t="shared" si="1946"/>
        <v>0</v>
      </c>
      <c r="AF391" s="48">
        <v>12.222200000000001</v>
      </c>
      <c r="AG391" s="48">
        <f t="shared" si="1946"/>
        <v>0</v>
      </c>
      <c r="AH391" s="48">
        <v>5.2973999999999997</v>
      </c>
      <c r="AI391" s="48">
        <f t="shared" si="1946"/>
        <v>1.7048727105172246E-2</v>
      </c>
      <c r="AJ391" s="48">
        <v>12.2753</v>
      </c>
      <c r="AK391" s="48">
        <f t="shared" si="1946"/>
        <v>2.2421935516112601E-2</v>
      </c>
      <c r="AL391" s="48">
        <v>10.85</v>
      </c>
      <c r="AM391" s="48">
        <f t="shared" si="1946"/>
        <v>-1.8099547511312264E-2</v>
      </c>
      <c r="AN391" s="48"/>
      <c r="AO391" s="48" t="e">
        <f t="shared" si="1946"/>
        <v>#DIV/0!</v>
      </c>
      <c r="AP391" s="48">
        <v>14.123900000000001</v>
      </c>
      <c r="AQ391" s="48">
        <f t="shared" si="1946"/>
        <v>-5.9891617988597767E-3</v>
      </c>
      <c r="AR391" s="48">
        <v>22.719100000000001</v>
      </c>
      <c r="AS391" s="48">
        <f t="shared" si="1946"/>
        <v>-3.0415930487627807E-2</v>
      </c>
      <c r="AT391" s="48"/>
      <c r="AU391" s="48" t="e">
        <f t="shared" si="1946"/>
        <v>#DIV/0!</v>
      </c>
      <c r="AV391" s="48">
        <v>38.388399999999997</v>
      </c>
      <c r="AW391" s="48">
        <f t="shared" si="1946"/>
        <v>2.5385971472835056E-2</v>
      </c>
      <c r="AX391" s="48">
        <v>79.516099999999994</v>
      </c>
      <c r="AY391" s="48">
        <f t="shared" si="1946"/>
        <v>2.3079928907263625E-3</v>
      </c>
    </row>
    <row r="392" spans="1:51" outlineLevel="1" x14ac:dyDescent="0.2">
      <c r="A392" s="136">
        <v>42788</v>
      </c>
      <c r="B392" s="48">
        <v>15.8179</v>
      </c>
      <c r="C392" s="48">
        <f t="shared" si="1926"/>
        <v>-5.9887389085789833E-3</v>
      </c>
      <c r="D392" s="48">
        <v>22.576899999999998</v>
      </c>
      <c r="E392" s="48">
        <f t="shared" si="1926"/>
        <v>1.1233489055410439E-2</v>
      </c>
      <c r="F392" s="48">
        <v>58.301900000000003</v>
      </c>
      <c r="G392" s="48">
        <f t="shared" ref="G392:K392" si="1947">F392/F391-1</f>
        <v>-1.1200377190170641E-2</v>
      </c>
      <c r="H392">
        <v>11.592599999999999</v>
      </c>
      <c r="I392" s="48">
        <f t="shared" si="1921"/>
        <v>-6.7175049267415021E-3</v>
      </c>
      <c r="J392" s="48">
        <v>13.980399999999999</v>
      </c>
      <c r="K392" s="48">
        <f t="shared" si="1947"/>
        <v>3.1715962744507387E-3</v>
      </c>
      <c r="L392" s="48">
        <v>19.5641</v>
      </c>
      <c r="M392" s="48">
        <f t="shared" ref="M392:O392" si="1948">L392/L391-1</f>
        <v>-5.4798977221316436E-3</v>
      </c>
      <c r="N392" s="48">
        <v>6.8589000000000002</v>
      </c>
      <c r="O392" s="48">
        <f t="shared" si="1948"/>
        <v>2.6673851542503124E-2</v>
      </c>
      <c r="P392" s="48">
        <v>23.119</v>
      </c>
      <c r="Q392" s="48">
        <f t="shared" ref="Q392" si="1949">P392/P391-1</f>
        <v>8.8100152288028699E-3</v>
      </c>
      <c r="R392" s="48">
        <v>12.2883</v>
      </c>
      <c r="S392" s="48">
        <f t="shared" ref="S392:U392" si="1950">R392/R391-1</f>
        <v>-1.3447550538704944E-2</v>
      </c>
      <c r="T392" s="48">
        <v>41.699599999999997</v>
      </c>
      <c r="U392" s="48">
        <f t="shared" si="1950"/>
        <v>-8.2268019169708939E-3</v>
      </c>
      <c r="V392" s="48">
        <v>50.534399999999998</v>
      </c>
      <c r="W392" s="48">
        <f t="shared" ref="W392:AY392" si="1951">V392/V391-1</f>
        <v>3.030862396465217E-3</v>
      </c>
      <c r="X392" s="48">
        <v>7.0648</v>
      </c>
      <c r="Y392" s="48">
        <f t="shared" si="1951"/>
        <v>0</v>
      </c>
      <c r="Z392" s="48">
        <v>7.2652000000000001</v>
      </c>
      <c r="AA392" s="48">
        <f t="shared" si="1951"/>
        <v>3.6863662960795907E-2</v>
      </c>
      <c r="AB392" s="48">
        <v>35.267800000000001</v>
      </c>
      <c r="AC392" s="48">
        <f t="shared" si="1951"/>
        <v>-1.0296143927127188E-2</v>
      </c>
      <c r="AD392" s="48">
        <v>60.079099999999997</v>
      </c>
      <c r="AE392" s="48">
        <f t="shared" si="1951"/>
        <v>5.7351870297053242E-3</v>
      </c>
      <c r="AF392" s="48">
        <v>11.8056</v>
      </c>
      <c r="AG392" s="48">
        <f t="shared" si="1951"/>
        <v>-3.4085516519120951E-2</v>
      </c>
      <c r="AH392" s="48">
        <v>5.3861999999999997</v>
      </c>
      <c r="AI392" s="48">
        <f t="shared" si="1951"/>
        <v>1.6762940310340868E-2</v>
      </c>
      <c r="AJ392" s="48">
        <v>12.5983</v>
      </c>
      <c r="AK392" s="48">
        <f t="shared" si="1951"/>
        <v>2.6313002533542962E-2</v>
      </c>
      <c r="AL392" s="48">
        <v>10.95</v>
      </c>
      <c r="AM392" s="48">
        <f t="shared" si="1951"/>
        <v>9.2165898617511122E-3</v>
      </c>
      <c r="AN392" s="48"/>
      <c r="AO392" s="48" t="e">
        <f t="shared" si="1951"/>
        <v>#DIV/0!</v>
      </c>
      <c r="AP392" s="48">
        <v>13.8261</v>
      </c>
      <c r="AQ392" s="48">
        <f t="shared" si="1951"/>
        <v>-2.108482784500032E-2</v>
      </c>
      <c r="AR392" s="48">
        <v>21.605399999999999</v>
      </c>
      <c r="AS392" s="48">
        <f t="shared" si="1951"/>
        <v>-4.9020427745817496E-2</v>
      </c>
      <c r="AT392" s="48"/>
      <c r="AU392" s="48" t="e">
        <f t="shared" si="1951"/>
        <v>#DIV/0!</v>
      </c>
      <c r="AV392" s="48">
        <v>37.768599999999999</v>
      </c>
      <c r="AW392" s="48">
        <f t="shared" si="1951"/>
        <v>-1.6145502287149172E-2</v>
      </c>
      <c r="AX392" s="48">
        <v>79.577100000000002</v>
      </c>
      <c r="AY392" s="48">
        <f t="shared" si="1951"/>
        <v>7.6714023952395571E-4</v>
      </c>
    </row>
    <row r="393" spans="1:51" outlineLevel="1" x14ac:dyDescent="0.2">
      <c r="A393" s="136">
        <v>42789</v>
      </c>
      <c r="B393" s="48">
        <v>15.865600000000001</v>
      </c>
      <c r="C393" s="48">
        <f t="shared" si="1926"/>
        <v>3.0155709670689479E-3</v>
      </c>
      <c r="D393" s="48">
        <v>22.576899999999998</v>
      </c>
      <c r="E393" s="48">
        <f t="shared" si="1926"/>
        <v>0</v>
      </c>
      <c r="F393" s="48">
        <v>57.075499999999998</v>
      </c>
      <c r="G393" s="48">
        <f t="shared" ref="G393:K393" si="1952">F393/F392-1</f>
        <v>-2.1035335040539116E-2</v>
      </c>
      <c r="H393">
        <v>11.592599999999999</v>
      </c>
      <c r="I393" s="48">
        <f t="shared" si="1921"/>
        <v>0</v>
      </c>
      <c r="J393" s="48">
        <v>13.8477</v>
      </c>
      <c r="K393" s="48">
        <f t="shared" si="1952"/>
        <v>-9.4918600326170388E-3</v>
      </c>
      <c r="L393" s="48">
        <v>19.132899999999999</v>
      </c>
      <c r="M393" s="48">
        <f t="shared" ref="M393:O393" si="1953">L393/L392-1</f>
        <v>-2.2040369861123232E-2</v>
      </c>
      <c r="N393" s="48">
        <v>6.7778999999999998</v>
      </c>
      <c r="O393" s="48">
        <f t="shared" si="1953"/>
        <v>-1.1809473822333105E-2</v>
      </c>
      <c r="P393" s="48">
        <v>23.22</v>
      </c>
      <c r="Q393" s="48">
        <f t="shared" ref="Q393" si="1954">P393/P392-1</f>
        <v>4.3687010683852723E-3</v>
      </c>
      <c r="R393" s="48">
        <v>12.2883</v>
      </c>
      <c r="S393" s="48">
        <f t="shared" ref="S393:U393" si="1955">R393/R392-1</f>
        <v>0</v>
      </c>
      <c r="T393" s="48">
        <v>41.699599999999997</v>
      </c>
      <c r="U393" s="48">
        <f t="shared" si="1955"/>
        <v>0</v>
      </c>
      <c r="V393" s="48">
        <v>50.305300000000003</v>
      </c>
      <c r="W393" s="48">
        <f t="shared" ref="W393:AY393" si="1956">V393/V392-1</f>
        <v>-4.5335454660586638E-3</v>
      </c>
      <c r="X393" s="48">
        <v>7.0404999999999998</v>
      </c>
      <c r="Y393" s="48">
        <f t="shared" si="1956"/>
        <v>-3.4395878156494586E-3</v>
      </c>
      <c r="Z393" s="48">
        <v>7.1683000000000003</v>
      </c>
      <c r="AA393" s="48">
        <f t="shared" si="1956"/>
        <v>-1.3337554368771598E-2</v>
      </c>
      <c r="AB393" s="48">
        <v>34.763300000000001</v>
      </c>
      <c r="AC393" s="48">
        <f t="shared" si="1956"/>
        <v>-1.4304833304033759E-2</v>
      </c>
      <c r="AD393" s="48">
        <v>57.295699999999997</v>
      </c>
      <c r="AE393" s="48">
        <f t="shared" si="1956"/>
        <v>-4.6328923036463632E-2</v>
      </c>
      <c r="AF393" s="48">
        <v>12.6389</v>
      </c>
      <c r="AG393" s="48">
        <f t="shared" si="1956"/>
        <v>7.058514603239141E-2</v>
      </c>
      <c r="AH393" s="48">
        <v>5.5892999999999997</v>
      </c>
      <c r="AI393" s="48">
        <f t="shared" si="1956"/>
        <v>3.770747465745794E-2</v>
      </c>
      <c r="AJ393" s="48">
        <v>13.3521</v>
      </c>
      <c r="AK393" s="48">
        <f t="shared" si="1956"/>
        <v>5.9833469595104161E-2</v>
      </c>
      <c r="AL393" s="48">
        <v>11.05</v>
      </c>
      <c r="AM393" s="48">
        <f t="shared" si="1956"/>
        <v>9.1324200913243114E-3</v>
      </c>
      <c r="AN393" s="48"/>
      <c r="AO393" s="48" t="e">
        <f t="shared" si="1956"/>
        <v>#DIV/0!</v>
      </c>
      <c r="AP393" s="48">
        <v>13.911199999999999</v>
      </c>
      <c r="AQ393" s="48">
        <f t="shared" si="1956"/>
        <v>6.1550256399127701E-3</v>
      </c>
      <c r="AR393" s="48">
        <v>21.5608</v>
      </c>
      <c r="AS393" s="48">
        <f t="shared" si="1956"/>
        <v>-2.0642987401296997E-3</v>
      </c>
      <c r="AT393" s="48"/>
      <c r="AU393" s="48" t="e">
        <f t="shared" si="1956"/>
        <v>#DIV/0!</v>
      </c>
      <c r="AV393" s="48">
        <v>37.396700000000003</v>
      </c>
      <c r="AW393" s="48">
        <f t="shared" si="1956"/>
        <v>-9.8468039588440748E-3</v>
      </c>
      <c r="AX393" s="48">
        <v>79.516099999999994</v>
      </c>
      <c r="AY393" s="48">
        <f t="shared" si="1956"/>
        <v>-7.6655218649590573E-4</v>
      </c>
    </row>
    <row r="394" spans="1:51" outlineLevel="1" x14ac:dyDescent="0.2">
      <c r="A394" s="136">
        <v>42790</v>
      </c>
      <c r="B394" s="48">
        <v>15.865600000000001</v>
      </c>
      <c r="C394" s="48">
        <f t="shared" si="1926"/>
        <v>0</v>
      </c>
      <c r="D394" s="48">
        <v>22.576899999999998</v>
      </c>
      <c r="E394" s="48">
        <f t="shared" si="1926"/>
        <v>0</v>
      </c>
      <c r="F394" s="48">
        <v>56.226399999999998</v>
      </c>
      <c r="G394" s="48">
        <f t="shared" ref="G394:K394" si="1957">F394/F393-1</f>
        <v>-1.4876786011511101E-2</v>
      </c>
      <c r="H394">
        <v>11.5143</v>
      </c>
      <c r="I394" s="48">
        <f t="shared" si="1921"/>
        <v>-6.7543087831891668E-3</v>
      </c>
      <c r="J394" s="48">
        <v>14.113099999999999</v>
      </c>
      <c r="K394" s="48">
        <f t="shared" si="1957"/>
        <v>1.9165637614910747E-2</v>
      </c>
      <c r="L394" s="48">
        <v>19.052099999999999</v>
      </c>
      <c r="M394" s="48">
        <f t="shared" ref="M394:O394" si="1958">L394/L393-1</f>
        <v>-4.2230921606238869E-3</v>
      </c>
      <c r="N394" s="48">
        <v>6.7778999999999998</v>
      </c>
      <c r="O394" s="48">
        <f t="shared" si="1958"/>
        <v>0</v>
      </c>
      <c r="P394" s="48">
        <v>23.22</v>
      </c>
      <c r="Q394" s="48">
        <f t="shared" ref="Q394" si="1959">P394/P393-1</f>
        <v>0</v>
      </c>
      <c r="R394" s="48">
        <v>12.2324</v>
      </c>
      <c r="S394" s="48">
        <f t="shared" ref="S394:U394" si="1960">R394/R393-1</f>
        <v>-4.5490425852232619E-3</v>
      </c>
      <c r="T394" s="48">
        <v>41.205500000000001</v>
      </c>
      <c r="U394" s="48">
        <f t="shared" si="1960"/>
        <v>-1.1849034523112811E-2</v>
      </c>
      <c r="V394" s="48">
        <v>49.847299999999997</v>
      </c>
      <c r="W394" s="48">
        <f t="shared" ref="W394:AY394" si="1961">V394/V393-1</f>
        <v>-9.1044084818101556E-3</v>
      </c>
      <c r="X394" s="48">
        <v>7.0648</v>
      </c>
      <c r="Y394" s="48">
        <f t="shared" si="1961"/>
        <v>3.4514594133938648E-3</v>
      </c>
      <c r="Z394" s="48">
        <v>7.1037999999999997</v>
      </c>
      <c r="AA394" s="48">
        <f t="shared" si="1961"/>
        <v>-8.9979493045772019E-3</v>
      </c>
      <c r="AB394" s="48">
        <v>34.946800000000003</v>
      </c>
      <c r="AC394" s="48">
        <f t="shared" si="1961"/>
        <v>5.2785552579877049E-3</v>
      </c>
      <c r="AD394" s="48">
        <v>56.096699999999998</v>
      </c>
      <c r="AE394" s="48">
        <f t="shared" si="1961"/>
        <v>-2.0926526772515164E-2</v>
      </c>
      <c r="AF394" s="48">
        <v>12.5</v>
      </c>
      <c r="AG394" s="48">
        <f t="shared" si="1961"/>
        <v>-1.0989880448456724E-2</v>
      </c>
      <c r="AH394" s="48">
        <v>5.4623999999999997</v>
      </c>
      <c r="AI394" s="48">
        <f t="shared" si="1961"/>
        <v>-2.2704095324995954E-2</v>
      </c>
      <c r="AJ394" s="48">
        <v>13.4597</v>
      </c>
      <c r="AK394" s="48">
        <f t="shared" si="1961"/>
        <v>8.0586574396537269E-3</v>
      </c>
      <c r="AL394" s="48">
        <v>10.3</v>
      </c>
      <c r="AM394" s="48">
        <f t="shared" si="1961"/>
        <v>-6.7873303167420795E-2</v>
      </c>
      <c r="AN394" s="48"/>
      <c r="AO394" s="48" t="e">
        <f t="shared" si="1961"/>
        <v>#DIV/0!</v>
      </c>
      <c r="AP394" s="48">
        <v>13.953799999999999</v>
      </c>
      <c r="AQ394" s="48">
        <f t="shared" si="1961"/>
        <v>3.0622807521996087E-3</v>
      </c>
      <c r="AR394" s="48">
        <v>21.7836</v>
      </c>
      <c r="AS394" s="48">
        <f t="shared" si="1961"/>
        <v>1.0333568327705711E-2</v>
      </c>
      <c r="AT394" s="48"/>
      <c r="AU394" s="48" t="e">
        <f t="shared" si="1961"/>
        <v>#DIV/0!</v>
      </c>
      <c r="AV394" s="48">
        <v>37.396700000000003</v>
      </c>
      <c r="AW394" s="48">
        <f t="shared" si="1961"/>
        <v>0</v>
      </c>
      <c r="AX394" s="48">
        <v>80.492500000000007</v>
      </c>
      <c r="AY394" s="48">
        <f t="shared" si="1961"/>
        <v>1.2279274260181383E-2</v>
      </c>
    </row>
    <row r="395" spans="1:51" outlineLevel="1" x14ac:dyDescent="0.2">
      <c r="A395" s="136">
        <v>42793</v>
      </c>
      <c r="B395" s="48">
        <v>15.9132</v>
      </c>
      <c r="C395" s="48">
        <f t="shared" si="1926"/>
        <v>3.0002016942314302E-3</v>
      </c>
      <c r="D395" s="48">
        <v>22.744199999999999</v>
      </c>
      <c r="E395" s="48">
        <f t="shared" si="1926"/>
        <v>7.4102290394164605E-3</v>
      </c>
      <c r="F395" s="48">
        <v>56.132100000000001</v>
      </c>
      <c r="G395" s="48">
        <f t="shared" ref="G395:K395" si="1962">F395/F394-1</f>
        <v>-1.6771481012477496E-3</v>
      </c>
      <c r="H395">
        <v>11.279299999999999</v>
      </c>
      <c r="I395" s="48">
        <f t="shared" si="1921"/>
        <v>-2.0409403958555949E-2</v>
      </c>
      <c r="J395" s="48">
        <v>13.6265</v>
      </c>
      <c r="K395" s="48">
        <f t="shared" si="1962"/>
        <v>-3.4478604984021888E-2</v>
      </c>
      <c r="L395" s="48">
        <v>19.186800000000002</v>
      </c>
      <c r="M395" s="48">
        <f t="shared" ref="M395:O395" si="1963">L395/L394-1</f>
        <v>7.0700867620894225E-3</v>
      </c>
      <c r="N395" s="48">
        <v>6.8832000000000004</v>
      </c>
      <c r="O395" s="48">
        <f t="shared" si="1963"/>
        <v>1.5535785420262904E-2</v>
      </c>
      <c r="P395" s="48">
        <v>23.497599999999998</v>
      </c>
      <c r="Q395" s="48">
        <f t="shared" ref="Q395" si="1964">P395/P394-1</f>
        <v>1.195521102497854E-2</v>
      </c>
      <c r="R395" s="48">
        <v>12.2324</v>
      </c>
      <c r="S395" s="48">
        <f t="shared" ref="S395:U395" si="1965">R395/R394-1</f>
        <v>0</v>
      </c>
      <c r="T395" s="48">
        <v>40.513800000000003</v>
      </c>
      <c r="U395" s="48">
        <f t="shared" si="1965"/>
        <v>-1.6786594022642598E-2</v>
      </c>
      <c r="V395" s="48">
        <v>50.763399999999997</v>
      </c>
      <c r="W395" s="48">
        <f t="shared" ref="W395:AY395" si="1966">V395/V394-1</f>
        <v>1.8378126799244887E-2</v>
      </c>
      <c r="X395" s="48">
        <v>6.9429999999999996</v>
      </c>
      <c r="Y395" s="48">
        <f t="shared" si="1966"/>
        <v>-1.7240403125353909E-2</v>
      </c>
      <c r="Z395" s="48">
        <v>7.1037999999999997</v>
      </c>
      <c r="AA395" s="48">
        <f t="shared" si="1966"/>
        <v>0</v>
      </c>
      <c r="AB395" s="48">
        <v>35.542999999999999</v>
      </c>
      <c r="AC395" s="48">
        <f t="shared" si="1966"/>
        <v>1.7060217244497133E-2</v>
      </c>
      <c r="AD395" s="48">
        <v>57.809600000000003</v>
      </c>
      <c r="AE395" s="48">
        <f t="shared" si="1966"/>
        <v>3.0534772990211678E-2</v>
      </c>
      <c r="AF395" s="48">
        <v>12.5</v>
      </c>
      <c r="AG395" s="48">
        <f t="shared" si="1966"/>
        <v>0</v>
      </c>
      <c r="AH395" s="48">
        <v>5.5321999999999996</v>
      </c>
      <c r="AI395" s="48">
        <f t="shared" si="1966"/>
        <v>1.2778265963679036E-2</v>
      </c>
      <c r="AJ395" s="48">
        <v>13.055899999999999</v>
      </c>
      <c r="AK395" s="48">
        <f t="shared" si="1966"/>
        <v>-3.0000668662748864E-2</v>
      </c>
      <c r="AL395" s="48">
        <v>10.45</v>
      </c>
      <c r="AM395" s="48">
        <f t="shared" si="1966"/>
        <v>1.4563106796116276E-2</v>
      </c>
      <c r="AN395" s="48"/>
      <c r="AO395" s="48" t="e">
        <f t="shared" si="1966"/>
        <v>#DIV/0!</v>
      </c>
      <c r="AP395" s="48">
        <v>13.9963</v>
      </c>
      <c r="AQ395" s="48">
        <f t="shared" si="1966"/>
        <v>3.0457653112414551E-3</v>
      </c>
      <c r="AR395" s="48">
        <v>21.3827</v>
      </c>
      <c r="AS395" s="48">
        <f t="shared" si="1966"/>
        <v>-1.8403753282285717E-2</v>
      </c>
      <c r="AT395" s="48"/>
      <c r="AU395" s="48" t="e">
        <f t="shared" si="1966"/>
        <v>#DIV/0!</v>
      </c>
      <c r="AV395" s="48">
        <v>37.975200000000001</v>
      </c>
      <c r="AW395" s="48">
        <f t="shared" si="1966"/>
        <v>1.5469279374918044E-2</v>
      </c>
      <c r="AX395" s="48">
        <v>80.4315</v>
      </c>
      <c r="AY395" s="48">
        <f t="shared" si="1966"/>
        <v>-7.5783458086164934E-4</v>
      </c>
    </row>
    <row r="396" spans="1:51" outlineLevel="1" x14ac:dyDescent="0.2">
      <c r="A396" s="136">
        <v>42794</v>
      </c>
      <c r="B396" s="48">
        <v>15.675000000000001</v>
      </c>
      <c r="C396" s="48">
        <f t="shared" si="1926"/>
        <v>-1.4968705225850143E-2</v>
      </c>
      <c r="D396" s="48">
        <v>22.744199999999999</v>
      </c>
      <c r="E396" s="48">
        <f t="shared" si="1926"/>
        <v>0</v>
      </c>
      <c r="F396" s="48">
        <v>56.132100000000001</v>
      </c>
      <c r="G396" s="48">
        <f t="shared" ref="G396:K396" si="1967">F396/F395-1</f>
        <v>0</v>
      </c>
      <c r="H396">
        <v>11.357699999999999</v>
      </c>
      <c r="I396" s="48">
        <f t="shared" si="1921"/>
        <v>6.9507859530291149E-3</v>
      </c>
      <c r="J396" s="48">
        <v>13.095599999999999</v>
      </c>
      <c r="K396" s="48">
        <f t="shared" si="1967"/>
        <v>-3.8960848346971E-2</v>
      </c>
      <c r="L396" s="48">
        <v>19.186800000000002</v>
      </c>
      <c r="M396" s="48">
        <f t="shared" ref="M396:O396" si="1968">L396/L395-1</f>
        <v>0</v>
      </c>
      <c r="N396" s="48">
        <v>6.8832000000000004</v>
      </c>
      <c r="O396" s="48">
        <f t="shared" si="1968"/>
        <v>0</v>
      </c>
      <c r="P396" s="48">
        <v>23.144200000000001</v>
      </c>
      <c r="Q396" s="48">
        <f t="shared" ref="Q396" si="1969">P396/P395-1</f>
        <v>-1.5039833855372331E-2</v>
      </c>
      <c r="R396" s="48">
        <v>12.2324</v>
      </c>
      <c r="S396" s="48">
        <f t="shared" ref="S396:U396" si="1970">R396/R395-1</f>
        <v>0</v>
      </c>
      <c r="T396" s="48">
        <v>40.513800000000003</v>
      </c>
      <c r="U396" s="48">
        <f t="shared" si="1970"/>
        <v>0</v>
      </c>
      <c r="V396" s="48">
        <v>51.145000000000003</v>
      </c>
      <c r="W396" s="48">
        <f t="shared" ref="W396:AY396" si="1971">V396/V395-1</f>
        <v>7.5172269784924417E-3</v>
      </c>
      <c r="X396" s="48">
        <v>6.9673999999999996</v>
      </c>
      <c r="Y396" s="48">
        <f t="shared" si="1971"/>
        <v>3.5143309808440826E-3</v>
      </c>
      <c r="Z396" s="48">
        <v>7.0392000000000001</v>
      </c>
      <c r="AA396" s="48">
        <f t="shared" si="1971"/>
        <v>-9.0937244854866206E-3</v>
      </c>
      <c r="AB396" s="48">
        <v>34.3964</v>
      </c>
      <c r="AC396" s="48">
        <f t="shared" si="1971"/>
        <v>-3.2259516641814145E-2</v>
      </c>
      <c r="AD396" s="48">
        <v>58.880099999999999</v>
      </c>
      <c r="AE396" s="48">
        <f t="shared" si="1971"/>
        <v>1.8517685643906878E-2</v>
      </c>
      <c r="AF396" s="48">
        <v>11.527799999999999</v>
      </c>
      <c r="AG396" s="48">
        <f t="shared" si="1971"/>
        <v>-7.7776000000000067E-2</v>
      </c>
      <c r="AH396" s="48">
        <v>5.3989000000000003</v>
      </c>
      <c r="AI396" s="48">
        <f t="shared" si="1971"/>
        <v>-2.4095296627019924E-2</v>
      </c>
      <c r="AJ396" s="48">
        <v>13.4597</v>
      </c>
      <c r="AK396" s="48">
        <f t="shared" si="1971"/>
        <v>3.0928545714964173E-2</v>
      </c>
      <c r="AL396" s="48">
        <v>10.3</v>
      </c>
      <c r="AM396" s="48">
        <f t="shared" si="1971"/>
        <v>-1.4354066985645786E-2</v>
      </c>
      <c r="AN396" s="48"/>
      <c r="AO396" s="48" t="e">
        <f t="shared" si="1971"/>
        <v>#DIV/0!</v>
      </c>
      <c r="AP396" s="48">
        <v>13.8261</v>
      </c>
      <c r="AQ396" s="48">
        <f t="shared" si="1971"/>
        <v>-1.2160356665690153E-2</v>
      </c>
      <c r="AR396" s="48">
        <v>20.491700000000002</v>
      </c>
      <c r="AS396" s="48">
        <f t="shared" si="1971"/>
        <v>-4.1669199867182316E-2</v>
      </c>
      <c r="AT396" s="48"/>
      <c r="AU396" s="48" t="e">
        <f t="shared" si="1971"/>
        <v>#DIV/0!</v>
      </c>
      <c r="AV396" s="48">
        <v>37.190100000000001</v>
      </c>
      <c r="AW396" s="48">
        <f t="shared" si="1971"/>
        <v>-2.0674018833343855E-2</v>
      </c>
      <c r="AX396" s="48">
        <v>80.187399999999997</v>
      </c>
      <c r="AY396" s="48">
        <f t="shared" si="1971"/>
        <v>-3.034880612695301E-3</v>
      </c>
    </row>
    <row r="397" spans="1:51" outlineLevel="1" x14ac:dyDescent="0.2">
      <c r="A397" s="136">
        <v>42795</v>
      </c>
      <c r="B397" s="48">
        <v>15.5321</v>
      </c>
      <c r="C397" s="48">
        <f t="shared" si="1926"/>
        <v>-9.1164274322169669E-3</v>
      </c>
      <c r="D397" s="48">
        <v>22.660499999999999</v>
      </c>
      <c r="E397" s="48">
        <f t="shared" si="1926"/>
        <v>-3.6800590919883192E-3</v>
      </c>
      <c r="F397" s="48">
        <v>55.0944</v>
      </c>
      <c r="G397" s="48">
        <f t="shared" ref="G397:K397" si="1972">F397/F396-1</f>
        <v>-1.8486748224278093E-2</v>
      </c>
      <c r="H397">
        <v>11.357699999999999</v>
      </c>
      <c r="I397" s="48">
        <f t="shared" si="1921"/>
        <v>0</v>
      </c>
      <c r="J397" s="48">
        <v>13.4495</v>
      </c>
      <c r="K397" s="48">
        <f t="shared" si="1972"/>
        <v>2.7024344054491722E-2</v>
      </c>
      <c r="L397" s="48">
        <v>19.025099999999998</v>
      </c>
      <c r="M397" s="48">
        <f t="shared" ref="M397:O397" si="1973">L397/L396-1</f>
        <v>-8.4276690224530659E-3</v>
      </c>
      <c r="N397" s="48">
        <v>6.8022</v>
      </c>
      <c r="O397" s="48">
        <f t="shared" si="1973"/>
        <v>-1.1767782426778339E-2</v>
      </c>
      <c r="P397" s="48">
        <v>23.0685</v>
      </c>
      <c r="Q397" s="48">
        <f t="shared" ref="Q397" si="1974">P397/P396-1</f>
        <v>-3.2707978672843474E-3</v>
      </c>
      <c r="R397" s="48">
        <v>12.511699999999999</v>
      </c>
      <c r="S397" s="48">
        <f t="shared" ref="S397:U397" si="1975">R397/R396-1</f>
        <v>2.2832804682646035E-2</v>
      </c>
      <c r="T397" s="48">
        <v>40.513800000000003</v>
      </c>
      <c r="U397" s="48">
        <f t="shared" si="1975"/>
        <v>0</v>
      </c>
      <c r="V397" s="48">
        <v>52.519100000000002</v>
      </c>
      <c r="W397" s="48">
        <f t="shared" ref="W397:AY397" si="1976">V397/V396-1</f>
        <v>2.6866751393098021E-2</v>
      </c>
      <c r="X397" s="48">
        <v>6.9429999999999996</v>
      </c>
      <c r="Y397" s="48">
        <f t="shared" si="1976"/>
        <v>-3.5020237104228524E-3</v>
      </c>
      <c r="Z397" s="48">
        <v>7.0068999999999999</v>
      </c>
      <c r="AA397" s="48">
        <f t="shared" si="1976"/>
        <v>-4.5885896124560066E-3</v>
      </c>
      <c r="AB397" s="48">
        <v>34.625700000000002</v>
      </c>
      <c r="AC397" s="48">
        <f t="shared" si="1976"/>
        <v>6.6663953204406656E-3</v>
      </c>
      <c r="AD397" s="48">
        <v>59.265500000000003</v>
      </c>
      <c r="AE397" s="48">
        <f t="shared" si="1976"/>
        <v>6.5455051876610604E-3</v>
      </c>
      <c r="AF397" s="48">
        <v>12.222200000000001</v>
      </c>
      <c r="AG397" s="48">
        <f t="shared" si="1976"/>
        <v>6.0236992314231852E-2</v>
      </c>
      <c r="AH397" s="48">
        <v>5.4306999999999999</v>
      </c>
      <c r="AI397" s="48">
        <f t="shared" si="1976"/>
        <v>5.890088721776543E-3</v>
      </c>
      <c r="AJ397" s="48">
        <v>14.401899999999999</v>
      </c>
      <c r="AK397" s="48">
        <f t="shared" si="1976"/>
        <v>7.0001560213080571E-2</v>
      </c>
      <c r="AL397" s="48">
        <v>10.199999999999999</v>
      </c>
      <c r="AM397" s="48">
        <f t="shared" si="1976"/>
        <v>-9.7087378640777766E-3</v>
      </c>
      <c r="AN397" s="48"/>
      <c r="AO397" s="48" t="e">
        <f t="shared" si="1976"/>
        <v>#DIV/0!</v>
      </c>
      <c r="AP397" s="48">
        <v>13.698499999999999</v>
      </c>
      <c r="AQ397" s="48">
        <f t="shared" si="1976"/>
        <v>-9.2289221110798403E-3</v>
      </c>
      <c r="AR397" s="48">
        <v>20.892600000000002</v>
      </c>
      <c r="AS397" s="48">
        <f t="shared" si="1976"/>
        <v>1.9564018602653777E-2</v>
      </c>
      <c r="AT397" s="48"/>
      <c r="AU397" s="48" t="e">
        <f t="shared" si="1976"/>
        <v>#DIV/0!</v>
      </c>
      <c r="AV397" s="48">
        <v>36.942100000000003</v>
      </c>
      <c r="AW397" s="48">
        <f t="shared" si="1976"/>
        <v>-6.668441332505104E-3</v>
      </c>
      <c r="AX397" s="48">
        <v>79.821200000000005</v>
      </c>
      <c r="AY397" s="48">
        <f t="shared" si="1976"/>
        <v>-4.5668022656925045E-3</v>
      </c>
    </row>
    <row r="398" spans="1:51" outlineLevel="1" x14ac:dyDescent="0.2">
      <c r="A398" s="136">
        <v>42796</v>
      </c>
      <c r="B398" s="48">
        <v>15.293900000000001</v>
      </c>
      <c r="C398" s="48">
        <f t="shared" si="1926"/>
        <v>-1.5335981612273897E-2</v>
      </c>
      <c r="D398" s="48">
        <v>22.660499999999999</v>
      </c>
      <c r="E398" s="48">
        <f t="shared" si="1926"/>
        <v>0</v>
      </c>
      <c r="F398" s="48">
        <v>54.716999999999999</v>
      </c>
      <c r="G398" s="48">
        <f t="shared" ref="G398:K398" si="1977">F398/F397-1</f>
        <v>-6.8500609862345296E-3</v>
      </c>
      <c r="H398">
        <v>11.592599999999999</v>
      </c>
      <c r="I398" s="48">
        <f t="shared" si="1921"/>
        <v>2.0682004279035437E-2</v>
      </c>
      <c r="J398" s="48">
        <v>13.361000000000001</v>
      </c>
      <c r="K398" s="48">
        <f t="shared" si="1977"/>
        <v>-6.5801702665526651E-3</v>
      </c>
      <c r="L398" s="48">
        <v>19.186800000000002</v>
      </c>
      <c r="M398" s="48">
        <f t="shared" ref="M398:O398" si="1978">L398/L397-1</f>
        <v>8.4992982954099627E-3</v>
      </c>
      <c r="N398" s="48">
        <v>7.0774999999999997</v>
      </c>
      <c r="O398" s="48">
        <f t="shared" si="1978"/>
        <v>4.0472200170533101E-2</v>
      </c>
      <c r="P398" s="48">
        <v>22.942299999999999</v>
      </c>
      <c r="Q398" s="48">
        <f t="shared" ref="Q398" si="1979">P398/P397-1</f>
        <v>-5.4706634588291836E-3</v>
      </c>
      <c r="R398" s="48">
        <v>12.958500000000001</v>
      </c>
      <c r="S398" s="48">
        <f t="shared" ref="S398:U398" si="1980">R398/R397-1</f>
        <v>3.5710574901892E-2</v>
      </c>
      <c r="T398" s="48">
        <v>40.414999999999999</v>
      </c>
      <c r="U398" s="48">
        <f t="shared" si="1980"/>
        <v>-2.4386752168398251E-3</v>
      </c>
      <c r="V398" s="48">
        <v>52.519100000000002</v>
      </c>
      <c r="W398" s="48">
        <f t="shared" ref="W398:AY398" si="1981">V398/V397-1</f>
        <v>0</v>
      </c>
      <c r="X398" s="48">
        <v>6.8456000000000001</v>
      </c>
      <c r="Y398" s="48">
        <f t="shared" si="1981"/>
        <v>-1.4028517931729767E-2</v>
      </c>
      <c r="Z398" s="48">
        <v>7.0068999999999999</v>
      </c>
      <c r="AA398" s="48">
        <f t="shared" si="1981"/>
        <v>0</v>
      </c>
      <c r="AB398" s="48">
        <v>34.9009</v>
      </c>
      <c r="AC398" s="48">
        <f t="shared" si="1981"/>
        <v>7.9478537618011824E-3</v>
      </c>
      <c r="AD398" s="48">
        <v>59.308300000000003</v>
      </c>
      <c r="AE398" s="48">
        <f t="shared" si="1981"/>
        <v>7.22173946056337E-4</v>
      </c>
      <c r="AF398" s="48">
        <v>11.8056</v>
      </c>
      <c r="AG398" s="48">
        <f t="shared" si="1981"/>
        <v>-3.4085516519120951E-2</v>
      </c>
      <c r="AH398" s="48">
        <v>5.4053000000000004</v>
      </c>
      <c r="AI398" s="48">
        <f t="shared" si="1981"/>
        <v>-4.6771134476217835E-3</v>
      </c>
      <c r="AJ398" s="48">
        <v>14.913399999999999</v>
      </c>
      <c r="AK398" s="48">
        <f t="shared" si="1981"/>
        <v>3.5516147175025603E-2</v>
      </c>
      <c r="AL398" s="48">
        <v>10.199999999999999</v>
      </c>
      <c r="AM398" s="48">
        <f t="shared" si="1981"/>
        <v>0</v>
      </c>
      <c r="AN398" s="48"/>
      <c r="AO398" s="48" t="e">
        <f t="shared" si="1981"/>
        <v>#DIV/0!</v>
      </c>
      <c r="AP398" s="48">
        <v>13.6134</v>
      </c>
      <c r="AQ398" s="48">
        <f t="shared" si="1981"/>
        <v>-6.2123590174105736E-3</v>
      </c>
      <c r="AR398" s="48">
        <v>21.828099999999999</v>
      </c>
      <c r="AS398" s="48">
        <f t="shared" si="1981"/>
        <v>4.4776619472923329E-2</v>
      </c>
      <c r="AT398" s="48"/>
      <c r="AU398" s="48" t="e">
        <f t="shared" si="1981"/>
        <v>#DIV/0!</v>
      </c>
      <c r="AV398" s="48">
        <v>36.446300000000001</v>
      </c>
      <c r="AW398" s="48">
        <f t="shared" si="1981"/>
        <v>-1.3421002054566533E-2</v>
      </c>
      <c r="AX398" s="48">
        <v>79.150000000000006</v>
      </c>
      <c r="AY398" s="48">
        <f t="shared" si="1981"/>
        <v>-8.4087936538163044E-3</v>
      </c>
    </row>
    <row r="399" spans="1:51" outlineLevel="1" x14ac:dyDescent="0.2">
      <c r="A399" s="136">
        <v>42797</v>
      </c>
      <c r="B399" s="48">
        <v>15.6274</v>
      </c>
      <c r="C399" s="48">
        <f t="shared" si="1926"/>
        <v>2.1806079548055024E-2</v>
      </c>
      <c r="D399" s="48">
        <v>22.576899999999998</v>
      </c>
      <c r="E399" s="48">
        <f t="shared" si="1926"/>
        <v>-3.6892389841354234E-3</v>
      </c>
      <c r="F399" s="48">
        <v>55.8491</v>
      </c>
      <c r="G399" s="48">
        <f t="shared" ref="G399:K399" si="1982">F399/F398-1</f>
        <v>2.0690096313759954E-2</v>
      </c>
      <c r="H399">
        <v>11.670999999999999</v>
      </c>
      <c r="I399" s="48">
        <f t="shared" si="1921"/>
        <v>6.7629349757605262E-3</v>
      </c>
      <c r="J399" s="48">
        <v>13.183999999999999</v>
      </c>
      <c r="K399" s="48">
        <f t="shared" si="1982"/>
        <v>-1.3247511413816415E-2</v>
      </c>
      <c r="L399" s="48">
        <v>19.132899999999999</v>
      </c>
      <c r="M399" s="48">
        <f t="shared" ref="M399:O399" si="1983">L399/L398-1</f>
        <v>-2.8092230074844293E-3</v>
      </c>
      <c r="N399" s="48">
        <v>7.0613000000000001</v>
      </c>
      <c r="O399" s="48">
        <f t="shared" si="1983"/>
        <v>-2.2889438361002323E-3</v>
      </c>
      <c r="P399" s="48">
        <v>23.043299999999999</v>
      </c>
      <c r="Q399" s="48">
        <f t="shared" ref="Q399" si="1984">P399/P398-1</f>
        <v>4.4023485003683582E-3</v>
      </c>
      <c r="R399" s="48">
        <v>13.0144</v>
      </c>
      <c r="S399" s="48">
        <f t="shared" ref="S399:U399" si="1985">R399/R398-1</f>
        <v>4.313770883975776E-3</v>
      </c>
      <c r="T399" s="48">
        <v>40.513800000000003</v>
      </c>
      <c r="U399" s="48">
        <f t="shared" si="1985"/>
        <v>2.4446368922430572E-3</v>
      </c>
      <c r="V399" s="48">
        <v>52.595399999999998</v>
      </c>
      <c r="W399" s="48">
        <f t="shared" ref="W399:AY399" si="1986">V399/V398-1</f>
        <v>1.4528047891146922E-3</v>
      </c>
      <c r="X399" s="48">
        <v>6.9673999999999996</v>
      </c>
      <c r="Y399" s="48">
        <f t="shared" si="1986"/>
        <v>1.7792450625218947E-2</v>
      </c>
      <c r="Z399" s="48">
        <v>6.9745999999999997</v>
      </c>
      <c r="AA399" s="48">
        <f t="shared" si="1986"/>
        <v>-4.6097418259144485E-3</v>
      </c>
      <c r="AB399" s="48">
        <v>35.221899999999998</v>
      </c>
      <c r="AC399" s="48">
        <f t="shared" si="1986"/>
        <v>9.1974705523352185E-3</v>
      </c>
      <c r="AD399" s="48">
        <v>59.393999999999998</v>
      </c>
      <c r="AE399" s="48">
        <f t="shared" si="1986"/>
        <v>1.4449916790735262E-3</v>
      </c>
      <c r="AF399" s="48">
        <v>12.291700000000001</v>
      </c>
      <c r="AG399" s="48">
        <f t="shared" si="1986"/>
        <v>4.1175374398590536E-2</v>
      </c>
      <c r="AH399" s="48">
        <v>5.3925999999999998</v>
      </c>
      <c r="AI399" s="48">
        <f t="shared" si="1986"/>
        <v>-2.3495458161435501E-3</v>
      </c>
      <c r="AJ399" s="48">
        <v>14.428800000000001</v>
      </c>
      <c r="AK399" s="48">
        <f t="shared" si="1986"/>
        <v>-3.2494266900907842E-2</v>
      </c>
      <c r="AL399" s="48">
        <v>10.9</v>
      </c>
      <c r="AM399" s="48">
        <f t="shared" si="1986"/>
        <v>6.8627450980392357E-2</v>
      </c>
      <c r="AN399" s="48"/>
      <c r="AO399" s="48" t="e">
        <f t="shared" si="1986"/>
        <v>#DIV/0!</v>
      </c>
      <c r="AP399" s="48">
        <v>13.741099999999999</v>
      </c>
      <c r="AQ399" s="48">
        <f t="shared" si="1986"/>
        <v>9.3804633669765103E-3</v>
      </c>
      <c r="AR399" s="48">
        <v>23.1645</v>
      </c>
      <c r="AS399" s="48">
        <f t="shared" si="1986"/>
        <v>6.1223835331522203E-2</v>
      </c>
      <c r="AT399" s="48"/>
      <c r="AU399" s="48" t="e">
        <f t="shared" si="1986"/>
        <v>#DIV/0!</v>
      </c>
      <c r="AV399" s="48">
        <v>36.776899999999998</v>
      </c>
      <c r="AW399" s="48">
        <f t="shared" si="1986"/>
        <v>9.0708796228970989E-3</v>
      </c>
      <c r="AX399" s="48">
        <v>79.272000000000006</v>
      </c>
      <c r="AY399" s="48">
        <f t="shared" si="1986"/>
        <v>1.5413771320278435E-3</v>
      </c>
    </row>
    <row r="400" spans="1:51" outlineLevel="1" x14ac:dyDescent="0.2">
      <c r="A400" s="136">
        <v>42800</v>
      </c>
      <c r="B400" s="48">
        <v>15.8179</v>
      </c>
      <c r="C400" s="48">
        <f t="shared" si="1926"/>
        <v>1.2190127596401146E-2</v>
      </c>
      <c r="D400" s="48">
        <v>22.493300000000001</v>
      </c>
      <c r="E400" s="48">
        <f t="shared" si="1926"/>
        <v>-3.7028998666777113E-3</v>
      </c>
      <c r="F400" s="48">
        <v>55.8491</v>
      </c>
      <c r="G400" s="48">
        <f t="shared" ref="G400:K400" si="1987">F400/F399-1</f>
        <v>0</v>
      </c>
      <c r="H400">
        <v>11.5143</v>
      </c>
      <c r="I400" s="48">
        <f t="shared" si="1921"/>
        <v>-1.3426441607402917E-2</v>
      </c>
      <c r="J400" s="48">
        <v>13.361000000000001</v>
      </c>
      <c r="K400" s="48">
        <f t="shared" si="1987"/>
        <v>1.3425364077670032E-2</v>
      </c>
      <c r="L400" s="48">
        <v>19.4024</v>
      </c>
      <c r="M400" s="48">
        <f t="shared" ref="M400:O400" si="1988">L400/L399-1</f>
        <v>1.4085684867427339E-2</v>
      </c>
      <c r="N400" s="48">
        <v>7.2880000000000003</v>
      </c>
      <c r="O400" s="48">
        <f t="shared" si="1988"/>
        <v>3.2104569980031972E-2</v>
      </c>
      <c r="P400" s="48">
        <v>23.194700000000001</v>
      </c>
      <c r="Q400" s="48">
        <f t="shared" ref="Q400" si="1989">P400/P399-1</f>
        <v>6.5702395056264074E-3</v>
      </c>
      <c r="R400" s="48">
        <v>13.0702</v>
      </c>
      <c r="S400" s="48">
        <f t="shared" ref="S400:U400" si="1990">R400/R399-1</f>
        <v>4.2875583968526865E-3</v>
      </c>
      <c r="T400" s="48">
        <v>40.513800000000003</v>
      </c>
      <c r="U400" s="48">
        <f t="shared" si="1990"/>
        <v>0</v>
      </c>
      <c r="V400" s="48">
        <v>52.595399999999998</v>
      </c>
      <c r="W400" s="48">
        <f t="shared" ref="W400:AY400" si="1991">V400/V399-1</f>
        <v>0</v>
      </c>
      <c r="X400" s="48">
        <v>6.8943000000000003</v>
      </c>
      <c r="Y400" s="48">
        <f t="shared" si="1991"/>
        <v>-1.0491718575078135E-2</v>
      </c>
      <c r="Z400" s="48">
        <v>6.9745999999999997</v>
      </c>
      <c r="AA400" s="48">
        <f t="shared" si="1991"/>
        <v>0</v>
      </c>
      <c r="AB400" s="48">
        <v>34.992600000000003</v>
      </c>
      <c r="AC400" s="48">
        <f t="shared" si="1991"/>
        <v>-6.5101541938394902E-3</v>
      </c>
      <c r="AD400" s="48">
        <v>59.094200000000001</v>
      </c>
      <c r="AE400" s="48">
        <f t="shared" si="1991"/>
        <v>-5.0476479105633354E-3</v>
      </c>
      <c r="AF400" s="48">
        <v>12.3611</v>
      </c>
      <c r="AG400" s="48">
        <f t="shared" si="1991"/>
        <v>5.6460863834946196E-3</v>
      </c>
      <c r="AH400" s="48">
        <v>5.3925999999999998</v>
      </c>
      <c r="AI400" s="48">
        <f t="shared" si="1991"/>
        <v>0</v>
      </c>
      <c r="AJ400" s="48">
        <v>14.7788</v>
      </c>
      <c r="AK400" s="48">
        <f t="shared" si="1991"/>
        <v>2.4257041472610208E-2</v>
      </c>
      <c r="AL400" s="48">
        <v>10.8</v>
      </c>
      <c r="AM400" s="48">
        <f t="shared" si="1991"/>
        <v>-9.1743119266054496E-3</v>
      </c>
      <c r="AN400" s="48"/>
      <c r="AO400" s="48" t="e">
        <f t="shared" si="1991"/>
        <v>#DIV/0!</v>
      </c>
      <c r="AP400" s="48">
        <v>13.7836</v>
      </c>
      <c r="AQ400" s="48">
        <f t="shared" si="1991"/>
        <v>3.0929110478783439E-3</v>
      </c>
      <c r="AR400" s="48">
        <v>22.9864</v>
      </c>
      <c r="AS400" s="48">
        <f t="shared" si="1991"/>
        <v>-7.688488851475328E-3</v>
      </c>
      <c r="AT400" s="48"/>
      <c r="AU400" s="48" t="e">
        <f t="shared" si="1991"/>
        <v>#DIV/0!</v>
      </c>
      <c r="AV400" s="48">
        <v>36.983499999999999</v>
      </c>
      <c r="AW400" s="48">
        <f t="shared" si="1991"/>
        <v>5.617656735613874E-3</v>
      </c>
      <c r="AX400" s="48">
        <v>79.882300000000001</v>
      </c>
      <c r="AY400" s="48">
        <f t="shared" si="1991"/>
        <v>7.6988091633867217E-3</v>
      </c>
    </row>
    <row r="401" spans="1:51" outlineLevel="1" x14ac:dyDescent="0.2">
      <c r="A401" s="136">
        <v>42801</v>
      </c>
      <c r="B401" s="48">
        <v>15.7227</v>
      </c>
      <c r="C401" s="48">
        <f t="shared" si="1926"/>
        <v>-6.0184980307120828E-3</v>
      </c>
      <c r="D401" s="48">
        <v>22.5351</v>
      </c>
      <c r="E401" s="48">
        <f t="shared" si="1926"/>
        <v>1.8583311474971165E-3</v>
      </c>
      <c r="F401" s="48">
        <v>56.132100000000001</v>
      </c>
      <c r="G401" s="48">
        <f t="shared" ref="G401:K401" si="1992">F401/F400-1</f>
        <v>5.0672257923582986E-3</v>
      </c>
      <c r="H401">
        <v>11.357699999999999</v>
      </c>
      <c r="I401" s="48">
        <f t="shared" si="1921"/>
        <v>-1.3600479403871768E-2</v>
      </c>
      <c r="J401" s="48">
        <v>13.5822</v>
      </c>
      <c r="K401" s="48">
        <f t="shared" si="1992"/>
        <v>1.655564703240775E-2</v>
      </c>
      <c r="L401" s="48">
        <v>19.4024</v>
      </c>
      <c r="M401" s="48">
        <f t="shared" ref="M401:O401" si="1993">L401/L400-1</f>
        <v>0</v>
      </c>
      <c r="N401" s="48">
        <v>7.2880000000000003</v>
      </c>
      <c r="O401" s="48">
        <f t="shared" si="1993"/>
        <v>0</v>
      </c>
      <c r="P401" s="48">
        <v>23.119</v>
      </c>
      <c r="Q401" s="48">
        <f t="shared" ref="Q401" si="1994">P401/P400-1</f>
        <v>-3.2636766157786434E-3</v>
      </c>
      <c r="R401" s="48">
        <v>13.0982</v>
      </c>
      <c r="S401" s="48">
        <f t="shared" ref="S401:U401" si="1995">R401/R400-1</f>
        <v>2.1422778534376796E-3</v>
      </c>
      <c r="T401" s="48">
        <v>40.513800000000003</v>
      </c>
      <c r="U401" s="48">
        <f t="shared" si="1995"/>
        <v>0</v>
      </c>
      <c r="V401" s="48">
        <v>52.366399999999999</v>
      </c>
      <c r="W401" s="48">
        <f t="shared" ref="W401:AY401" si="1996">V401/V400-1</f>
        <v>-4.353992934743367E-3</v>
      </c>
      <c r="X401" s="48">
        <v>6.87</v>
      </c>
      <c r="Y401" s="48">
        <f t="shared" si="1996"/>
        <v>-3.52465079848574E-3</v>
      </c>
      <c r="Z401" s="48">
        <v>7.0068999999999999</v>
      </c>
      <c r="AA401" s="48">
        <f t="shared" si="1996"/>
        <v>4.631089954979517E-3</v>
      </c>
      <c r="AB401" s="48">
        <v>35.084299999999999</v>
      </c>
      <c r="AC401" s="48">
        <f t="shared" si="1996"/>
        <v>2.6205540600010568E-3</v>
      </c>
      <c r="AD401" s="48">
        <v>58.665999999999997</v>
      </c>
      <c r="AE401" s="48">
        <f t="shared" si="1996"/>
        <v>-7.2460579887705379E-3</v>
      </c>
      <c r="AF401" s="48">
        <v>12.5</v>
      </c>
      <c r="AG401" s="48">
        <f t="shared" si="1996"/>
        <v>1.1236864033136174E-2</v>
      </c>
      <c r="AH401" s="48">
        <v>5.6146000000000003</v>
      </c>
      <c r="AI401" s="48">
        <f t="shared" si="1996"/>
        <v>4.1167525868783139E-2</v>
      </c>
      <c r="AJ401" s="48">
        <v>14.7249</v>
      </c>
      <c r="AK401" s="48">
        <f t="shared" si="1996"/>
        <v>-3.6471161393347717E-3</v>
      </c>
      <c r="AL401" s="48">
        <v>10.5</v>
      </c>
      <c r="AM401" s="48">
        <f t="shared" si="1996"/>
        <v>-2.777777777777779E-2</v>
      </c>
      <c r="AN401" s="48"/>
      <c r="AO401" s="48" t="e">
        <f t="shared" si="1996"/>
        <v>#DIV/0!</v>
      </c>
      <c r="AP401" s="48">
        <v>13.911199999999999</v>
      </c>
      <c r="AQ401" s="48">
        <f t="shared" si="1996"/>
        <v>9.2573783336717952E-3</v>
      </c>
      <c r="AR401" s="48">
        <v>23.476400000000002</v>
      </c>
      <c r="AS401" s="48">
        <f t="shared" si="1996"/>
        <v>2.1316952632861152E-2</v>
      </c>
      <c r="AT401" s="48"/>
      <c r="AU401" s="48" t="e">
        <f t="shared" si="1996"/>
        <v>#DIV/0!</v>
      </c>
      <c r="AV401" s="48">
        <v>37.066099999999999</v>
      </c>
      <c r="AW401" s="48">
        <f t="shared" si="1996"/>
        <v>2.2334284207821131E-3</v>
      </c>
      <c r="AX401" s="48">
        <v>79.332999999999998</v>
      </c>
      <c r="AY401" s="48">
        <f t="shared" si="1996"/>
        <v>-6.8763668547350276E-3</v>
      </c>
    </row>
    <row r="402" spans="1:51" outlineLevel="1" x14ac:dyDescent="0.2">
      <c r="A402" s="136">
        <v>42802</v>
      </c>
      <c r="B402" s="48">
        <v>15.8179</v>
      </c>
      <c r="C402" s="48">
        <f t="shared" si="1926"/>
        <v>6.0549396732112459E-3</v>
      </c>
      <c r="D402" s="48">
        <v>22.5351</v>
      </c>
      <c r="E402" s="48">
        <f t="shared" si="1926"/>
        <v>0</v>
      </c>
      <c r="F402" s="48">
        <v>55.8491</v>
      </c>
      <c r="G402" s="48">
        <f t="shared" ref="G402:K402" si="1997">F402/F401-1</f>
        <v>-5.0416784691825756E-3</v>
      </c>
      <c r="H402">
        <v>11.592599999999999</v>
      </c>
      <c r="I402" s="48">
        <f t="shared" si="1921"/>
        <v>2.0682004279035437E-2</v>
      </c>
      <c r="J402" s="48">
        <v>13.5822</v>
      </c>
      <c r="K402" s="48">
        <f t="shared" si="1997"/>
        <v>0</v>
      </c>
      <c r="L402" s="48">
        <v>19.079000000000001</v>
      </c>
      <c r="M402" s="48">
        <f t="shared" ref="M402:O402" si="1998">L402/L401-1</f>
        <v>-1.6668041067084416E-2</v>
      </c>
      <c r="N402" s="48">
        <v>7.2152000000000003</v>
      </c>
      <c r="O402" s="48">
        <f t="shared" si="1998"/>
        <v>-9.9890230515916612E-3</v>
      </c>
      <c r="P402" s="48">
        <v>23.119</v>
      </c>
      <c r="Q402" s="48">
        <f t="shared" ref="Q402" si="1999">P402/P401-1</f>
        <v>0</v>
      </c>
      <c r="R402" s="48">
        <v>13.126099999999999</v>
      </c>
      <c r="S402" s="48">
        <f t="shared" ref="S402:U402" si="2000">R402/R401-1</f>
        <v>2.130063672870941E-3</v>
      </c>
      <c r="T402" s="48">
        <v>41.205500000000001</v>
      </c>
      <c r="U402" s="48">
        <f t="shared" si="2000"/>
        <v>1.7073194812631698E-2</v>
      </c>
      <c r="V402" s="48">
        <v>51.9084</v>
      </c>
      <c r="W402" s="48">
        <f t="shared" ref="W402:AY402" si="2001">V402/V401-1</f>
        <v>-8.7460661798405281E-3</v>
      </c>
      <c r="X402" s="48">
        <v>6.87</v>
      </c>
      <c r="Y402" s="48">
        <f t="shared" si="2001"/>
        <v>0</v>
      </c>
      <c r="Z402" s="48">
        <v>7.0392000000000001</v>
      </c>
      <c r="AA402" s="48">
        <f t="shared" si="2001"/>
        <v>4.6097418259145595E-3</v>
      </c>
      <c r="AB402" s="48">
        <v>35.680500000000002</v>
      </c>
      <c r="AC402" s="48">
        <f t="shared" si="2001"/>
        <v>1.6993356002542592E-2</v>
      </c>
      <c r="AD402" s="48">
        <v>59.522399999999998</v>
      </c>
      <c r="AE402" s="48">
        <f t="shared" si="2001"/>
        <v>1.459789315787674E-2</v>
      </c>
      <c r="AF402" s="48">
        <v>11.7361</v>
      </c>
      <c r="AG402" s="48">
        <f t="shared" si="2001"/>
        <v>-6.1111999999999944E-2</v>
      </c>
      <c r="AH402" s="48">
        <v>5.5449000000000002</v>
      </c>
      <c r="AI402" s="48">
        <f t="shared" si="2001"/>
        <v>-1.2414063334876935E-2</v>
      </c>
      <c r="AJ402" s="48">
        <v>14.698</v>
      </c>
      <c r="AK402" s="48">
        <f t="shared" si="2001"/>
        <v>-1.8268375337013865E-3</v>
      </c>
      <c r="AL402" s="48">
        <v>10.6</v>
      </c>
      <c r="AM402" s="48">
        <f t="shared" si="2001"/>
        <v>9.52380952380949E-3</v>
      </c>
      <c r="AN402" s="48"/>
      <c r="AO402" s="48" t="e">
        <f t="shared" si="2001"/>
        <v>#DIV/0!</v>
      </c>
      <c r="AP402" s="48">
        <v>13.911199999999999</v>
      </c>
      <c r="AQ402" s="48">
        <f t="shared" si="2001"/>
        <v>0</v>
      </c>
      <c r="AR402" s="48">
        <v>23.298200000000001</v>
      </c>
      <c r="AS402" s="48">
        <f t="shared" si="2001"/>
        <v>-7.5906016254622122E-3</v>
      </c>
      <c r="AT402" s="48"/>
      <c r="AU402" s="48" t="e">
        <f t="shared" si="2001"/>
        <v>#DIV/0!</v>
      </c>
      <c r="AV402" s="48">
        <v>36.776899999999998</v>
      </c>
      <c r="AW402" s="48">
        <f t="shared" si="2001"/>
        <v>-7.802277552804382E-3</v>
      </c>
      <c r="AX402" s="48">
        <v>79.699200000000005</v>
      </c>
      <c r="AY402" s="48">
        <f t="shared" si="2001"/>
        <v>4.615985781452947E-3</v>
      </c>
    </row>
    <row r="403" spans="1:51" outlineLevel="1" x14ac:dyDescent="0.2">
      <c r="A403" s="136">
        <v>42803</v>
      </c>
      <c r="B403" s="48">
        <v>16.008500000000002</v>
      </c>
      <c r="C403" s="48">
        <f t="shared" si="1926"/>
        <v>1.2049639964849979E-2</v>
      </c>
      <c r="D403" s="48">
        <v>22.5351</v>
      </c>
      <c r="E403" s="48">
        <f t="shared" si="1926"/>
        <v>0</v>
      </c>
      <c r="F403" s="48">
        <v>55.7547</v>
      </c>
      <c r="G403" s="48">
        <f t="shared" ref="G403:K403" si="2002">F403/F402-1</f>
        <v>-1.6902689568856211E-3</v>
      </c>
      <c r="H403">
        <v>11.5535</v>
      </c>
      <c r="I403" s="48">
        <f t="shared" si="1921"/>
        <v>-3.3728412953090148E-3</v>
      </c>
      <c r="J403" s="48">
        <v>13.6265</v>
      </c>
      <c r="K403" s="48">
        <f t="shared" si="2002"/>
        <v>3.2616218285697052E-3</v>
      </c>
      <c r="L403" s="48">
        <v>19.079000000000001</v>
      </c>
      <c r="M403" s="48">
        <f t="shared" ref="M403:O403" si="2003">L403/L402-1</f>
        <v>0</v>
      </c>
      <c r="N403" s="48">
        <v>7.1261000000000001</v>
      </c>
      <c r="O403" s="48">
        <f t="shared" si="2003"/>
        <v>-1.2348930036589434E-2</v>
      </c>
      <c r="P403" s="48">
        <v>22.967600000000001</v>
      </c>
      <c r="Q403" s="48">
        <f t="shared" ref="Q403" si="2004">P403/P402-1</f>
        <v>-6.5487261559755705E-3</v>
      </c>
      <c r="R403" s="48">
        <v>12.986499999999999</v>
      </c>
      <c r="S403" s="48">
        <f t="shared" ref="S403:U403" si="2005">R403/R402-1</f>
        <v>-1.0635299136834253E-2</v>
      </c>
      <c r="T403" s="48">
        <v>41.254899999999999</v>
      </c>
      <c r="U403" s="48">
        <f t="shared" si="2005"/>
        <v>1.1988690830107007E-3</v>
      </c>
      <c r="V403" s="48">
        <v>51.9084</v>
      </c>
      <c r="W403" s="48">
        <f t="shared" ref="W403:AY403" si="2006">V403/V402-1</f>
        <v>0</v>
      </c>
      <c r="X403" s="48">
        <v>6.8456000000000001</v>
      </c>
      <c r="Y403" s="48">
        <f t="shared" si="2006"/>
        <v>-3.5516739446870282E-3</v>
      </c>
      <c r="Z403" s="48">
        <v>7.0392000000000001</v>
      </c>
      <c r="AA403" s="48">
        <f t="shared" si="2006"/>
        <v>0</v>
      </c>
      <c r="AB403" s="48">
        <v>36.185000000000002</v>
      </c>
      <c r="AC403" s="48">
        <f t="shared" si="2006"/>
        <v>1.4139375849553604E-2</v>
      </c>
      <c r="AD403" s="48">
        <v>59.522399999999998</v>
      </c>
      <c r="AE403" s="48">
        <f t="shared" si="2006"/>
        <v>0</v>
      </c>
      <c r="AF403" s="48">
        <v>12.3611</v>
      </c>
      <c r="AG403" s="48">
        <f t="shared" si="2006"/>
        <v>5.3254488288272839E-2</v>
      </c>
      <c r="AH403" s="48">
        <v>5.4116</v>
      </c>
      <c r="AI403" s="48">
        <f t="shared" si="2006"/>
        <v>-2.4040108928925719E-2</v>
      </c>
      <c r="AJ403" s="48">
        <v>14.321199999999999</v>
      </c>
      <c r="AK403" s="48">
        <f t="shared" si="2006"/>
        <v>-2.5636140971560861E-2</v>
      </c>
      <c r="AL403" s="48">
        <v>10.45</v>
      </c>
      <c r="AM403" s="48">
        <f t="shared" si="2006"/>
        <v>-1.4150943396226467E-2</v>
      </c>
      <c r="AN403" s="48"/>
      <c r="AO403" s="48" t="e">
        <f t="shared" si="2006"/>
        <v>#DIV/0!</v>
      </c>
      <c r="AP403" s="48">
        <v>13.8261</v>
      </c>
      <c r="AQ403" s="48">
        <f t="shared" si="2006"/>
        <v>-6.1173730519292757E-3</v>
      </c>
      <c r="AR403" s="48">
        <v>23.030899999999999</v>
      </c>
      <c r="AS403" s="48">
        <f t="shared" si="2006"/>
        <v>-1.1472989329647909E-2</v>
      </c>
      <c r="AT403" s="48"/>
      <c r="AU403" s="48" t="e">
        <f t="shared" si="2006"/>
        <v>#DIV/0!</v>
      </c>
      <c r="AV403" s="48">
        <v>36.5289</v>
      </c>
      <c r="AW403" s="48">
        <f t="shared" si="2006"/>
        <v>-6.7433633612402621E-3</v>
      </c>
      <c r="AX403" s="48">
        <v>79.638199999999998</v>
      </c>
      <c r="AY403" s="48">
        <f t="shared" si="2006"/>
        <v>-7.6537782060559501E-4</v>
      </c>
    </row>
    <row r="404" spans="1:51" outlineLevel="1" x14ac:dyDescent="0.2">
      <c r="A404" s="136">
        <v>42804</v>
      </c>
      <c r="B404" s="48">
        <v>15.770300000000001</v>
      </c>
      <c r="C404" s="48">
        <f t="shared" si="1926"/>
        <v>-1.4879595215042007E-2</v>
      </c>
      <c r="D404" s="48">
        <v>22.744199999999999</v>
      </c>
      <c r="E404" s="48">
        <f t="shared" si="1926"/>
        <v>9.2788583143628145E-3</v>
      </c>
      <c r="F404" s="48">
        <v>55.7547</v>
      </c>
      <c r="G404" s="48">
        <f t="shared" ref="G404:K404" si="2007">F404/F403-1</f>
        <v>0</v>
      </c>
      <c r="H404">
        <v>11.436</v>
      </c>
      <c r="I404" s="48">
        <f t="shared" si="1921"/>
        <v>-1.0170078331241617E-2</v>
      </c>
      <c r="J404" s="48">
        <v>13.6265</v>
      </c>
      <c r="K404" s="48">
        <f t="shared" si="2007"/>
        <v>0</v>
      </c>
      <c r="L404" s="48">
        <v>18.917300000000001</v>
      </c>
      <c r="M404" s="48">
        <f t="shared" ref="M404:O404" si="2008">L404/L403-1</f>
        <v>-8.475286964725548E-3</v>
      </c>
      <c r="N404" s="48">
        <v>7.0208000000000004</v>
      </c>
      <c r="O404" s="48">
        <f t="shared" si="2008"/>
        <v>-1.4776666058573418E-2</v>
      </c>
      <c r="P404" s="48">
        <v>23.22</v>
      </c>
      <c r="Q404" s="48">
        <f t="shared" ref="Q404" si="2009">P404/P403-1</f>
        <v>1.0989393754680332E-2</v>
      </c>
      <c r="R404" s="48">
        <v>13.0144</v>
      </c>
      <c r="S404" s="48">
        <f t="shared" ref="S404:U404" si="2010">R404/R403-1</f>
        <v>2.1483848612020573E-3</v>
      </c>
      <c r="T404" s="48">
        <v>41.254899999999999</v>
      </c>
      <c r="U404" s="48">
        <f t="shared" si="2010"/>
        <v>0</v>
      </c>
      <c r="V404" s="48">
        <v>51.9084</v>
      </c>
      <c r="W404" s="48">
        <f t="shared" ref="W404:AY404" si="2011">V404/V403-1</f>
        <v>0</v>
      </c>
      <c r="X404" s="48">
        <v>6.8456000000000001</v>
      </c>
      <c r="Y404" s="48">
        <f t="shared" si="2011"/>
        <v>0</v>
      </c>
      <c r="Z404" s="48">
        <v>6.9745999999999997</v>
      </c>
      <c r="AA404" s="48">
        <f t="shared" si="2011"/>
        <v>-9.1771792249120132E-3</v>
      </c>
      <c r="AB404" s="48">
        <v>36.047400000000003</v>
      </c>
      <c r="AC404" s="48">
        <f t="shared" si="2011"/>
        <v>-3.8026806687854187E-3</v>
      </c>
      <c r="AD404" s="48">
        <v>59.308300000000003</v>
      </c>
      <c r="AE404" s="48">
        <f t="shared" si="2011"/>
        <v>-3.5969651761352806E-3</v>
      </c>
      <c r="AF404" s="48">
        <v>12.3611</v>
      </c>
      <c r="AG404" s="48">
        <f t="shared" si="2011"/>
        <v>0</v>
      </c>
      <c r="AH404" s="48">
        <v>5.3925999999999998</v>
      </c>
      <c r="AI404" s="48">
        <f t="shared" si="2011"/>
        <v>-3.5109764210214944E-3</v>
      </c>
      <c r="AJ404" s="48">
        <v>14.8057</v>
      </c>
      <c r="AK404" s="48">
        <f t="shared" si="2011"/>
        <v>3.3830963885707943E-2</v>
      </c>
      <c r="AL404" s="48">
        <v>10.45</v>
      </c>
      <c r="AM404" s="48">
        <f t="shared" si="2011"/>
        <v>0</v>
      </c>
      <c r="AN404" s="48"/>
      <c r="AO404" s="48" t="e">
        <f t="shared" si="2011"/>
        <v>#DIV/0!</v>
      </c>
      <c r="AP404" s="48">
        <v>13.741099999999999</v>
      </c>
      <c r="AQ404" s="48">
        <f t="shared" si="2011"/>
        <v>-6.1477929423338074E-3</v>
      </c>
      <c r="AR404" s="48">
        <v>23.030899999999999</v>
      </c>
      <c r="AS404" s="48">
        <f t="shared" si="2011"/>
        <v>0</v>
      </c>
      <c r="AT404" s="48"/>
      <c r="AU404" s="48" t="e">
        <f t="shared" si="2011"/>
        <v>#DIV/0!</v>
      </c>
      <c r="AV404" s="48">
        <v>36.5289</v>
      </c>
      <c r="AW404" s="48">
        <f t="shared" si="2011"/>
        <v>0</v>
      </c>
      <c r="AX404" s="48">
        <v>79.272000000000006</v>
      </c>
      <c r="AY404" s="48">
        <f t="shared" si="2011"/>
        <v>-4.5982957927225288E-3</v>
      </c>
    </row>
    <row r="405" spans="1:51" outlineLevel="1" x14ac:dyDescent="0.2">
      <c r="A405" s="136">
        <v>42807</v>
      </c>
      <c r="B405" s="48">
        <v>15.7227</v>
      </c>
      <c r="C405" s="48">
        <f t="shared" si="1926"/>
        <v>-3.0183319277375942E-3</v>
      </c>
      <c r="D405" s="48">
        <v>22.8278</v>
      </c>
      <c r="E405" s="48">
        <f t="shared" si="1926"/>
        <v>3.6756623666693855E-3</v>
      </c>
      <c r="F405" s="48">
        <v>55.471699999999998</v>
      </c>
      <c r="G405" s="48">
        <f t="shared" ref="G405:K405" si="2012">F405/F404-1</f>
        <v>-5.0758052684347632E-3</v>
      </c>
      <c r="H405">
        <v>11.5143</v>
      </c>
      <c r="I405" s="48">
        <f t="shared" si="1921"/>
        <v>6.8467995802727888E-3</v>
      </c>
      <c r="J405" s="48">
        <v>13.8034</v>
      </c>
      <c r="K405" s="48">
        <f t="shared" si="2012"/>
        <v>1.298205702124533E-2</v>
      </c>
      <c r="L405" s="48">
        <v>18.863399999999999</v>
      </c>
      <c r="M405" s="48">
        <f t="shared" ref="M405:O405" si="2013">L405/L404-1</f>
        <v>-2.8492438138636444E-3</v>
      </c>
      <c r="N405" s="48">
        <v>7.1828000000000003</v>
      </c>
      <c r="O405" s="48">
        <f t="shared" si="2013"/>
        <v>2.3074293527802991E-2</v>
      </c>
      <c r="P405" s="48">
        <v>23.093800000000002</v>
      </c>
      <c r="Q405" s="48">
        <f t="shared" ref="Q405" si="2014">P405/P404-1</f>
        <v>-5.4349698535743896E-3</v>
      </c>
      <c r="R405" s="48">
        <v>12.902699999999999</v>
      </c>
      <c r="S405" s="48">
        <f t="shared" ref="S405:U405" si="2015">R405/R404-1</f>
        <v>-8.5828005901156246E-3</v>
      </c>
      <c r="T405" s="48">
        <v>41.205500000000001</v>
      </c>
      <c r="U405" s="48">
        <f t="shared" si="2015"/>
        <v>-1.1974335169882E-3</v>
      </c>
      <c r="V405" s="48">
        <v>55.496200000000002</v>
      </c>
      <c r="W405" s="48">
        <f t="shared" ref="W405:AY405" si="2016">V405/V404-1</f>
        <v>6.9117907698946546E-2</v>
      </c>
      <c r="X405" s="48">
        <v>6.8212000000000002</v>
      </c>
      <c r="Y405" s="48">
        <f t="shared" si="2016"/>
        <v>-3.5643332943788852E-3</v>
      </c>
      <c r="Z405" s="48">
        <v>6.8453999999999997</v>
      </c>
      <c r="AA405" s="48">
        <f t="shared" si="2016"/>
        <v>-1.8524359819917957E-2</v>
      </c>
      <c r="AB405" s="48">
        <v>35.542999999999999</v>
      </c>
      <c r="AC405" s="48">
        <f t="shared" si="2016"/>
        <v>-1.399268740602666E-2</v>
      </c>
      <c r="AD405" s="48">
        <v>59.094200000000001</v>
      </c>
      <c r="AE405" s="48">
        <f t="shared" si="2016"/>
        <v>-3.6099500407195118E-3</v>
      </c>
      <c r="AF405" s="48">
        <v>11.8056</v>
      </c>
      <c r="AG405" s="48">
        <f t="shared" si="2016"/>
        <v>-4.4939366237632616E-2</v>
      </c>
      <c r="AH405" s="48">
        <v>5.3609</v>
      </c>
      <c r="AI405" s="48">
        <f t="shared" si="2016"/>
        <v>-5.878425991173053E-3</v>
      </c>
      <c r="AJ405" s="48">
        <v>14.482699999999999</v>
      </c>
      <c r="AK405" s="48">
        <f t="shared" si="2016"/>
        <v>-2.1815922246162023E-2</v>
      </c>
      <c r="AL405" s="48">
        <v>10.55</v>
      </c>
      <c r="AM405" s="48">
        <f t="shared" si="2016"/>
        <v>9.5693779904306719E-3</v>
      </c>
      <c r="AN405" s="48"/>
      <c r="AO405" s="48" t="e">
        <f t="shared" si="2016"/>
        <v>#DIV/0!</v>
      </c>
      <c r="AP405" s="48">
        <v>13.230600000000001</v>
      </c>
      <c r="AQ405" s="48">
        <f t="shared" si="2016"/>
        <v>-3.7151319763337631E-2</v>
      </c>
      <c r="AR405" s="48">
        <v>22.852699999999999</v>
      </c>
      <c r="AS405" s="48">
        <f t="shared" si="2016"/>
        <v>-7.7374310165907456E-3</v>
      </c>
      <c r="AT405" s="48"/>
      <c r="AU405" s="48" t="e">
        <f t="shared" si="2016"/>
        <v>#DIV/0!</v>
      </c>
      <c r="AV405" s="48">
        <v>36.5289</v>
      </c>
      <c r="AW405" s="48">
        <f t="shared" si="2016"/>
        <v>0</v>
      </c>
      <c r="AX405" s="48">
        <v>79.150000000000006</v>
      </c>
      <c r="AY405" s="48">
        <f t="shared" si="2016"/>
        <v>-1.539004944999478E-3</v>
      </c>
    </row>
    <row r="406" spans="1:51" outlineLevel="1" x14ac:dyDescent="0.2">
      <c r="A406" s="136">
        <v>42808</v>
      </c>
      <c r="B406" s="48">
        <v>15.6274</v>
      </c>
      <c r="C406" s="48">
        <f t="shared" si="1926"/>
        <v>-6.0612999039605375E-3</v>
      </c>
      <c r="D406" s="48">
        <v>22.9114</v>
      </c>
      <c r="E406" s="48">
        <f t="shared" si="1926"/>
        <v>3.6622013509843843E-3</v>
      </c>
      <c r="F406" s="48">
        <v>55.566099999999999</v>
      </c>
      <c r="G406" s="48">
        <f t="shared" ref="G406:K406" si="2017">F406/F405-1</f>
        <v>1.7017686495996998E-3</v>
      </c>
      <c r="H406">
        <v>11.5143</v>
      </c>
      <c r="I406" s="48">
        <f t="shared" si="1921"/>
        <v>0</v>
      </c>
      <c r="J406" s="48">
        <v>14.7325</v>
      </c>
      <c r="K406" s="48">
        <f t="shared" si="2017"/>
        <v>6.7309503455670328E-2</v>
      </c>
      <c r="L406" s="48">
        <v>18.863399999999999</v>
      </c>
      <c r="M406" s="48">
        <f t="shared" ref="M406:O406" si="2018">L406/L405-1</f>
        <v>0</v>
      </c>
      <c r="N406" s="48">
        <v>7.1098999999999997</v>
      </c>
      <c r="O406" s="48">
        <f t="shared" si="2018"/>
        <v>-1.0149245419613595E-2</v>
      </c>
      <c r="P406" s="48">
        <v>23.0685</v>
      </c>
      <c r="Q406" s="48">
        <f t="shared" ref="Q406" si="2019">P406/P405-1</f>
        <v>-1.0955321341659108E-3</v>
      </c>
      <c r="R406" s="48">
        <v>12.902699999999999</v>
      </c>
      <c r="S406" s="48">
        <f t="shared" ref="S406:U406" si="2020">R406/R405-1</f>
        <v>0</v>
      </c>
      <c r="T406" s="48">
        <v>42.6877</v>
      </c>
      <c r="U406" s="48">
        <f t="shared" si="2020"/>
        <v>3.597092621130682E-2</v>
      </c>
      <c r="V406" s="48">
        <v>57.633600000000001</v>
      </c>
      <c r="W406" s="48">
        <f t="shared" ref="W406:AY406" si="2021">V406/V405-1</f>
        <v>3.8514348730183334E-2</v>
      </c>
      <c r="X406" s="48">
        <v>6.8456000000000001</v>
      </c>
      <c r="Y406" s="48">
        <f t="shared" si="2021"/>
        <v>3.5770832111652329E-3</v>
      </c>
      <c r="Z406" s="48">
        <v>6.8453999999999997</v>
      </c>
      <c r="AA406" s="48">
        <f t="shared" si="2021"/>
        <v>0</v>
      </c>
      <c r="AB406" s="48">
        <v>35.680500000000002</v>
      </c>
      <c r="AC406" s="48">
        <f t="shared" si="2021"/>
        <v>3.8685535829841022E-3</v>
      </c>
      <c r="AD406" s="48">
        <v>61.0212</v>
      </c>
      <c r="AE406" s="48">
        <f t="shared" si="2021"/>
        <v>3.2608953162916121E-2</v>
      </c>
      <c r="AF406" s="48">
        <v>12.222200000000001</v>
      </c>
      <c r="AG406" s="48">
        <f t="shared" si="2021"/>
        <v>3.5288337738022646E-2</v>
      </c>
      <c r="AH406" s="48">
        <v>5.3861999999999997</v>
      </c>
      <c r="AI406" s="48">
        <f t="shared" si="2021"/>
        <v>4.7193568244137118E-3</v>
      </c>
      <c r="AJ406" s="48">
        <v>14.025</v>
      </c>
      <c r="AK406" s="48">
        <f t="shared" si="2021"/>
        <v>-3.1603223155903137E-2</v>
      </c>
      <c r="AL406" s="48">
        <v>10.45</v>
      </c>
      <c r="AM406" s="48">
        <f t="shared" si="2021"/>
        <v>-9.4786729857820884E-3</v>
      </c>
      <c r="AN406" s="48"/>
      <c r="AO406" s="48" t="e">
        <f t="shared" si="2021"/>
        <v>#DIV/0!</v>
      </c>
      <c r="AP406" s="48">
        <v>13.656000000000001</v>
      </c>
      <c r="AQ406" s="48">
        <f t="shared" si="2021"/>
        <v>3.2152736837331553E-2</v>
      </c>
      <c r="AR406" s="48">
        <v>22.674499999999998</v>
      </c>
      <c r="AS406" s="48">
        <f t="shared" si="2021"/>
        <v>-7.7977656907061155E-3</v>
      </c>
      <c r="AT406" s="48"/>
      <c r="AU406" s="48" t="e">
        <f t="shared" si="2021"/>
        <v>#DIV/0!</v>
      </c>
      <c r="AV406" s="48">
        <v>36.405000000000001</v>
      </c>
      <c r="AW406" s="48">
        <f t="shared" si="2021"/>
        <v>-3.391834958074269E-3</v>
      </c>
      <c r="AX406" s="48">
        <v>79.760199999999998</v>
      </c>
      <c r="AY406" s="48">
        <f t="shared" si="2021"/>
        <v>7.7094125078962517E-3</v>
      </c>
    </row>
    <row r="407" spans="1:51" outlineLevel="1" x14ac:dyDescent="0.2">
      <c r="A407" s="136">
        <v>42809</v>
      </c>
      <c r="B407" s="48">
        <v>15.675000000000001</v>
      </c>
      <c r="C407" s="48">
        <f t="shared" si="1926"/>
        <v>3.0459321448226273E-3</v>
      </c>
      <c r="D407" s="48">
        <v>22.8278</v>
      </c>
      <c r="E407" s="48">
        <f t="shared" si="1926"/>
        <v>-3.6488385694457559E-3</v>
      </c>
      <c r="F407" s="48">
        <v>55.660400000000003</v>
      </c>
      <c r="G407" s="48">
        <f t="shared" ref="G407:K407" si="2022">F407/F406-1</f>
        <v>1.6970778946157061E-3</v>
      </c>
      <c r="H407">
        <v>11.5143</v>
      </c>
      <c r="I407" s="48">
        <f t="shared" si="1921"/>
        <v>0</v>
      </c>
      <c r="J407" s="48">
        <v>15.4846</v>
      </c>
      <c r="K407" s="48">
        <f t="shared" si="2022"/>
        <v>5.1050398778211381E-2</v>
      </c>
      <c r="L407" s="48">
        <v>18.8096</v>
      </c>
      <c r="M407" s="48">
        <f t="shared" ref="M407:O407" si="2023">L407/L406-1</f>
        <v>-2.8520839297262457E-3</v>
      </c>
      <c r="N407" s="48">
        <v>7.1098999999999997</v>
      </c>
      <c r="O407" s="48">
        <f t="shared" si="2023"/>
        <v>0</v>
      </c>
      <c r="P407" s="48">
        <v>22.992799999999999</v>
      </c>
      <c r="Q407" s="48">
        <f t="shared" ref="Q407" si="2024">P407/P406-1</f>
        <v>-3.2815310921819885E-3</v>
      </c>
      <c r="R407" s="48">
        <v>13.0144</v>
      </c>
      <c r="S407" s="48">
        <f t="shared" ref="S407:U407" si="2025">R407/R406-1</f>
        <v>8.6571027769382081E-3</v>
      </c>
      <c r="T407" s="48">
        <v>43.231200000000001</v>
      </c>
      <c r="U407" s="48">
        <f t="shared" si="2025"/>
        <v>1.2732004769523853E-2</v>
      </c>
      <c r="V407" s="48">
        <v>55.9542</v>
      </c>
      <c r="W407" s="48">
        <f t="shared" ref="W407:AY407" si="2026">V407/V406-1</f>
        <v>-2.9139252102939994E-2</v>
      </c>
      <c r="X407" s="48">
        <v>6.4802</v>
      </c>
      <c r="Y407" s="48">
        <f t="shared" si="2026"/>
        <v>-5.3377351875657397E-2</v>
      </c>
      <c r="Z407" s="48">
        <v>6.8453999999999997</v>
      </c>
      <c r="AA407" s="48">
        <f t="shared" si="2026"/>
        <v>0</v>
      </c>
      <c r="AB407" s="48">
        <v>35.176099999999998</v>
      </c>
      <c r="AC407" s="48">
        <f t="shared" si="2026"/>
        <v>-1.4136573198245683E-2</v>
      </c>
      <c r="AD407" s="48">
        <v>61.0212</v>
      </c>
      <c r="AE407" s="48">
        <f t="shared" si="2026"/>
        <v>0</v>
      </c>
      <c r="AF407" s="48">
        <v>12.152799999999999</v>
      </c>
      <c r="AG407" s="48">
        <f t="shared" si="2026"/>
        <v>-5.6781921421676929E-3</v>
      </c>
      <c r="AH407" s="48">
        <v>5.3672000000000004</v>
      </c>
      <c r="AI407" s="48">
        <f t="shared" si="2026"/>
        <v>-3.5275333259068287E-3</v>
      </c>
      <c r="AJ407" s="48">
        <v>13.6212</v>
      </c>
      <c r="AK407" s="48">
        <f t="shared" si="2026"/>
        <v>-2.879144385026744E-2</v>
      </c>
      <c r="AL407" s="48">
        <v>10.35</v>
      </c>
      <c r="AM407" s="48">
        <f t="shared" si="2026"/>
        <v>-9.5693779904305609E-3</v>
      </c>
      <c r="AN407" s="48"/>
      <c r="AO407" s="48" t="e">
        <f t="shared" si="2026"/>
        <v>#DIV/0!</v>
      </c>
      <c r="AP407" s="48">
        <v>13.953799999999999</v>
      </c>
      <c r="AQ407" s="48">
        <f t="shared" si="2026"/>
        <v>2.1807264206209709E-2</v>
      </c>
      <c r="AR407" s="48">
        <v>23.1645</v>
      </c>
      <c r="AS407" s="48">
        <f t="shared" si="2026"/>
        <v>2.1610178835255622E-2</v>
      </c>
      <c r="AT407" s="48"/>
      <c r="AU407" s="48" t="e">
        <f t="shared" si="2026"/>
        <v>#DIV/0!</v>
      </c>
      <c r="AV407" s="48">
        <v>35.950400000000002</v>
      </c>
      <c r="AW407" s="48">
        <f t="shared" si="2026"/>
        <v>-1.2487295701139933E-2</v>
      </c>
      <c r="AX407" s="48">
        <v>81.163799999999995</v>
      </c>
      <c r="AY407" s="48">
        <f t="shared" si="2026"/>
        <v>1.7597749253386974E-2</v>
      </c>
    </row>
    <row r="408" spans="1:51" outlineLevel="1" x14ac:dyDescent="0.2">
      <c r="A408" s="136">
        <v>42810</v>
      </c>
      <c r="B408" s="48">
        <v>15.579700000000001</v>
      </c>
      <c r="C408" s="48">
        <f t="shared" si="1926"/>
        <v>-6.0797448165869072E-3</v>
      </c>
      <c r="D408" s="48">
        <v>22.744199999999999</v>
      </c>
      <c r="E408" s="48">
        <f t="shared" si="1926"/>
        <v>-3.6622013509843843E-3</v>
      </c>
      <c r="F408" s="48">
        <v>55.566099999999999</v>
      </c>
      <c r="G408" s="48">
        <f t="shared" ref="G408:K408" si="2027">F408/F407-1</f>
        <v>-1.6942027006633387E-3</v>
      </c>
      <c r="H408">
        <v>11.5143</v>
      </c>
      <c r="I408" s="48">
        <f t="shared" si="1921"/>
        <v>0</v>
      </c>
      <c r="J408" s="48">
        <v>15.6616</v>
      </c>
      <c r="K408" s="48">
        <f t="shared" si="2027"/>
        <v>1.1430711803985805E-2</v>
      </c>
      <c r="L408" s="48">
        <v>18.701799999999999</v>
      </c>
      <c r="M408" s="48">
        <f t="shared" ref="M408:O408" si="2028">L408/L407-1</f>
        <v>-5.7311160258591842E-3</v>
      </c>
      <c r="N408" s="48">
        <v>7.2070999999999996</v>
      </c>
      <c r="O408" s="48">
        <f t="shared" si="2028"/>
        <v>1.3671078355532496E-2</v>
      </c>
      <c r="P408" s="48">
        <v>23.0685</v>
      </c>
      <c r="Q408" s="48">
        <f t="shared" ref="Q408" si="2029">P408/P407-1</f>
        <v>3.2923349918236866E-3</v>
      </c>
      <c r="R408" s="48">
        <v>13.517099999999999</v>
      </c>
      <c r="S408" s="48">
        <f t="shared" ref="S408:U408" si="2030">R408/R407-1</f>
        <v>3.8626444553724992E-2</v>
      </c>
      <c r="T408" s="48">
        <v>42.984200000000001</v>
      </c>
      <c r="U408" s="48">
        <f t="shared" si="2030"/>
        <v>-5.7134662003367476E-3</v>
      </c>
      <c r="V408" s="48">
        <v>55.419800000000002</v>
      </c>
      <c r="W408" s="48">
        <f t="shared" ref="W408:AY408" si="2031">V408/V407-1</f>
        <v>-9.5506682250841024E-3</v>
      </c>
      <c r="X408" s="48">
        <v>6.5776000000000003</v>
      </c>
      <c r="Y408" s="48">
        <f t="shared" si="2031"/>
        <v>1.5030400296287105E-2</v>
      </c>
      <c r="Z408" s="48">
        <v>6.9745999999999997</v>
      </c>
      <c r="AA408" s="48">
        <f t="shared" si="2031"/>
        <v>1.8873988371753248E-2</v>
      </c>
      <c r="AB408" s="48">
        <v>34.763300000000001</v>
      </c>
      <c r="AC408" s="48">
        <f t="shared" si="2031"/>
        <v>-1.1735240688990456E-2</v>
      </c>
      <c r="AD408" s="48">
        <v>61.0212</v>
      </c>
      <c r="AE408" s="48">
        <f t="shared" si="2031"/>
        <v>0</v>
      </c>
      <c r="AF408" s="48">
        <v>12.222200000000001</v>
      </c>
      <c r="AG408" s="48">
        <f t="shared" si="2031"/>
        <v>5.7106181291555203E-3</v>
      </c>
      <c r="AH408" s="48">
        <v>5.5321999999999996</v>
      </c>
      <c r="AI408" s="48">
        <f t="shared" si="2031"/>
        <v>3.0742286480846426E-2</v>
      </c>
      <c r="AJ408" s="48">
        <v>13.8904</v>
      </c>
      <c r="AK408" s="48">
        <f t="shared" si="2031"/>
        <v>1.9763310134202516E-2</v>
      </c>
      <c r="AL408" s="48">
        <v>10.35</v>
      </c>
      <c r="AM408" s="48">
        <f t="shared" si="2031"/>
        <v>0</v>
      </c>
      <c r="AN408" s="48"/>
      <c r="AO408" s="48" t="e">
        <f t="shared" si="2031"/>
        <v>#DIV/0!</v>
      </c>
      <c r="AP408" s="48">
        <v>14.209</v>
      </c>
      <c r="AQ408" s="48">
        <f t="shared" si="2031"/>
        <v>1.8288924880677682E-2</v>
      </c>
      <c r="AR408" s="48">
        <v>23.431799999999999</v>
      </c>
      <c r="AS408" s="48">
        <f t="shared" si="2031"/>
        <v>1.1539208702972203E-2</v>
      </c>
      <c r="AT408" s="48"/>
      <c r="AU408" s="48" t="e">
        <f t="shared" si="2031"/>
        <v>#DIV/0!</v>
      </c>
      <c r="AV408" s="48">
        <v>36.363599999999998</v>
      </c>
      <c r="AW408" s="48">
        <f t="shared" si="2031"/>
        <v>1.1493613422938198E-2</v>
      </c>
      <c r="AX408" s="48">
        <v>81.774100000000004</v>
      </c>
      <c r="AY408" s="48">
        <f t="shared" si="2031"/>
        <v>7.519362080139258E-3</v>
      </c>
    </row>
    <row r="409" spans="1:51" outlineLevel="1" x14ac:dyDescent="0.2">
      <c r="A409" s="136">
        <v>42811</v>
      </c>
      <c r="B409" s="48">
        <v>15.9132</v>
      </c>
      <c r="C409" s="48">
        <f t="shared" si="1926"/>
        <v>2.1406060450458009E-2</v>
      </c>
      <c r="D409" s="48">
        <v>22.8278</v>
      </c>
      <c r="E409" s="48">
        <f t="shared" si="1926"/>
        <v>3.6756623666693855E-3</v>
      </c>
      <c r="F409" s="48">
        <v>55.660400000000003</v>
      </c>
      <c r="G409" s="48">
        <f t="shared" ref="G409:K409" si="2032">F409/F408-1</f>
        <v>1.6970778946157061E-3</v>
      </c>
      <c r="H409">
        <v>11.5143</v>
      </c>
      <c r="I409" s="48">
        <f t="shared" si="1921"/>
        <v>0</v>
      </c>
      <c r="J409" s="48">
        <v>15.5731</v>
      </c>
      <c r="K409" s="48">
        <f t="shared" si="2032"/>
        <v>-5.6507636512234116E-3</v>
      </c>
      <c r="L409" s="48">
        <v>18.755700000000001</v>
      </c>
      <c r="M409" s="48">
        <f t="shared" ref="M409:O409" si="2033">L409/L408-1</f>
        <v>2.8820755221423688E-3</v>
      </c>
      <c r="N409" s="48">
        <v>7.6685999999999996</v>
      </c>
      <c r="O409" s="48">
        <f t="shared" si="2033"/>
        <v>6.403407750690282E-2</v>
      </c>
      <c r="P409" s="48">
        <v>23.169499999999999</v>
      </c>
      <c r="Q409" s="48">
        <f t="shared" ref="Q409" si="2034">P409/P408-1</f>
        <v>4.3782647332943903E-3</v>
      </c>
      <c r="R409" s="48">
        <v>13.572900000000001</v>
      </c>
      <c r="S409" s="48">
        <f t="shared" ref="S409:U409" si="2035">R409/R408-1</f>
        <v>4.1281044010921253E-3</v>
      </c>
      <c r="T409" s="48">
        <v>43.577100000000002</v>
      </c>
      <c r="U409" s="48">
        <f t="shared" si="2035"/>
        <v>1.3793440380418964E-2</v>
      </c>
      <c r="V409" s="48">
        <v>51.603099999999998</v>
      </c>
      <c r="W409" s="48">
        <f t="shared" ref="W409:AY409" si="2036">V409/V408-1</f>
        <v>-6.8868888014752883E-2</v>
      </c>
      <c r="X409" s="48">
        <v>6.8943000000000003</v>
      </c>
      <c r="Y409" s="48">
        <f t="shared" si="2036"/>
        <v>4.8148260763804407E-2</v>
      </c>
      <c r="Z409" s="48">
        <v>6.91</v>
      </c>
      <c r="AA409" s="48">
        <f t="shared" si="2036"/>
        <v>-9.262179909958923E-3</v>
      </c>
      <c r="AB409" s="48">
        <v>34.946800000000003</v>
      </c>
      <c r="AC409" s="48">
        <f t="shared" si="2036"/>
        <v>5.2785552579877049E-3</v>
      </c>
      <c r="AD409" s="48">
        <v>60.464500000000001</v>
      </c>
      <c r="AE409" s="48">
        <f t="shared" si="2036"/>
        <v>-9.123058871343015E-3</v>
      </c>
      <c r="AF409" s="48">
        <v>12.222200000000001</v>
      </c>
      <c r="AG409" s="48">
        <f t="shared" si="2036"/>
        <v>0</v>
      </c>
      <c r="AH409" s="48">
        <v>5.5258000000000003</v>
      </c>
      <c r="AI409" s="48">
        <f t="shared" si="2036"/>
        <v>-1.1568634539603773E-3</v>
      </c>
      <c r="AJ409" s="48">
        <v>13.405900000000001</v>
      </c>
      <c r="AK409" s="48">
        <f t="shared" si="2036"/>
        <v>-3.4880205033692269E-2</v>
      </c>
      <c r="AL409" s="48">
        <v>10.3</v>
      </c>
      <c r="AM409" s="48">
        <f t="shared" si="2036"/>
        <v>-4.8309178743960457E-3</v>
      </c>
      <c r="AN409" s="48"/>
      <c r="AO409" s="48" t="e">
        <f t="shared" si="2036"/>
        <v>#DIV/0!</v>
      </c>
      <c r="AP409" s="48">
        <v>15.059900000000001</v>
      </c>
      <c r="AQ409" s="48">
        <f t="shared" si="2036"/>
        <v>5.9884580195650683E-2</v>
      </c>
      <c r="AR409" s="48">
        <v>23.3873</v>
      </c>
      <c r="AS409" s="48">
        <f t="shared" si="2036"/>
        <v>-1.899128534726291E-3</v>
      </c>
      <c r="AT409" s="48"/>
      <c r="AU409" s="48" t="e">
        <f t="shared" si="2036"/>
        <v>#DIV/0!</v>
      </c>
      <c r="AV409" s="48">
        <v>36.198300000000003</v>
      </c>
      <c r="AW409" s="48">
        <f t="shared" si="2036"/>
        <v>-4.5457545457544546E-3</v>
      </c>
      <c r="AX409" s="48">
        <v>81.774100000000004</v>
      </c>
      <c r="AY409" s="48">
        <f t="shared" si="2036"/>
        <v>0</v>
      </c>
    </row>
    <row r="410" spans="1:51" outlineLevel="1" x14ac:dyDescent="0.2">
      <c r="A410" s="136">
        <v>42814</v>
      </c>
      <c r="B410" s="48">
        <v>15.960900000000001</v>
      </c>
      <c r="C410" s="48">
        <f t="shared" si="1926"/>
        <v>2.9975114998870289E-3</v>
      </c>
      <c r="D410" s="48">
        <v>22.744199999999999</v>
      </c>
      <c r="E410" s="48">
        <f t="shared" si="1926"/>
        <v>-3.6622013509843843E-3</v>
      </c>
      <c r="F410" s="48">
        <v>57.547199999999997</v>
      </c>
      <c r="G410" s="48">
        <f t="shared" ref="G410:K410" si="2037">F410/F409-1</f>
        <v>3.3898426888775424E-2</v>
      </c>
      <c r="H410">
        <v>11.710100000000001</v>
      </c>
      <c r="I410" s="48">
        <f t="shared" si="1921"/>
        <v>1.7004941681213914E-2</v>
      </c>
      <c r="J410" s="48">
        <v>15.971299999999999</v>
      </c>
      <c r="K410" s="48">
        <f t="shared" si="2037"/>
        <v>2.5569732423216918E-2</v>
      </c>
      <c r="L410" s="48">
        <v>18.432300000000001</v>
      </c>
      <c r="M410" s="48">
        <f t="shared" ref="M410:O410" si="2038">L410/L409-1</f>
        <v>-1.7242758201506669E-2</v>
      </c>
      <c r="N410" s="48">
        <v>7.7252999999999998</v>
      </c>
      <c r="O410" s="48">
        <f t="shared" si="2038"/>
        <v>7.3937876535483671E-3</v>
      </c>
      <c r="P410" s="48">
        <v>23.5228</v>
      </c>
      <c r="Q410" s="48">
        <f t="shared" ref="Q410" si="2039">P410/P409-1</f>
        <v>1.5248494788407285E-2</v>
      </c>
      <c r="R410" s="48">
        <v>13.656700000000001</v>
      </c>
      <c r="S410" s="48">
        <f t="shared" ref="S410:U410" si="2040">R410/R409-1</f>
        <v>6.1740674432140263E-3</v>
      </c>
      <c r="T410" s="48">
        <v>45.355699999999999</v>
      </c>
      <c r="U410" s="48">
        <f t="shared" si="2040"/>
        <v>4.0815015225886819E-2</v>
      </c>
      <c r="V410" s="48">
        <v>52.519100000000002</v>
      </c>
      <c r="W410" s="48">
        <f t="shared" ref="W410:AY410" si="2041">V410/V409-1</f>
        <v>1.7750871556166281E-2</v>
      </c>
      <c r="X410" s="48">
        <v>7.1135999999999999</v>
      </c>
      <c r="Y410" s="48">
        <f t="shared" si="2041"/>
        <v>3.1808885601148695E-2</v>
      </c>
      <c r="Z410" s="48">
        <v>6.91</v>
      </c>
      <c r="AA410" s="48">
        <f t="shared" si="2041"/>
        <v>0</v>
      </c>
      <c r="AB410" s="48">
        <v>35.267800000000001</v>
      </c>
      <c r="AC410" s="48">
        <f t="shared" si="2041"/>
        <v>9.1853903647829416E-3</v>
      </c>
      <c r="AD410" s="48">
        <v>57.552599999999998</v>
      </c>
      <c r="AE410" s="48">
        <f t="shared" si="2041"/>
        <v>-4.8158837003531074E-2</v>
      </c>
      <c r="AF410" s="48">
        <v>12.222200000000001</v>
      </c>
      <c r="AG410" s="48">
        <f t="shared" si="2041"/>
        <v>0</v>
      </c>
      <c r="AH410" s="48">
        <v>5.6048</v>
      </c>
      <c r="AI410" s="48">
        <f t="shared" si="2041"/>
        <v>1.4296572441999222E-2</v>
      </c>
      <c r="AJ410" s="48">
        <v>13.163600000000001</v>
      </c>
      <c r="AK410" s="48">
        <f t="shared" si="2041"/>
        <v>-1.8074131539098426E-2</v>
      </c>
      <c r="AL410" s="48">
        <v>10.55</v>
      </c>
      <c r="AM410" s="48">
        <f t="shared" si="2041"/>
        <v>2.4271844660194164E-2</v>
      </c>
      <c r="AN410" s="48"/>
      <c r="AO410" s="48" t="e">
        <f t="shared" si="2041"/>
        <v>#DIV/0!</v>
      </c>
      <c r="AP410" s="48">
        <v>15.23</v>
      </c>
      <c r="AQ410" s="48">
        <f t="shared" si="2041"/>
        <v>1.1294895716438935E-2</v>
      </c>
      <c r="AR410" s="48">
        <v>23.3873</v>
      </c>
      <c r="AS410" s="48">
        <f t="shared" si="2041"/>
        <v>0</v>
      </c>
      <c r="AT410" s="48"/>
      <c r="AU410" s="48" t="e">
        <f t="shared" si="2041"/>
        <v>#DIV/0!</v>
      </c>
      <c r="AV410" s="48">
        <v>35.7851</v>
      </c>
      <c r="AW410" s="48">
        <f t="shared" si="2041"/>
        <v>-1.1414900699756703E-2</v>
      </c>
      <c r="AX410" s="48">
        <v>81.712999999999994</v>
      </c>
      <c r="AY410" s="48">
        <f t="shared" si="2041"/>
        <v>-7.471803419420997E-4</v>
      </c>
    </row>
    <row r="411" spans="1:51" outlineLevel="1" x14ac:dyDescent="0.2">
      <c r="A411" s="136">
        <v>42815</v>
      </c>
      <c r="B411" s="48">
        <v>16.580300000000001</v>
      </c>
      <c r="C411" s="48">
        <f t="shared" si="1926"/>
        <v>3.8807335425947276E-2</v>
      </c>
      <c r="D411" s="48">
        <v>22.9114</v>
      </c>
      <c r="E411" s="48">
        <f t="shared" si="1926"/>
        <v>7.351324733338549E-3</v>
      </c>
      <c r="F411" s="48">
        <v>56.698099999999997</v>
      </c>
      <c r="G411" s="48">
        <f t="shared" ref="G411:K411" si="2042">F411/F410-1</f>
        <v>-1.4754844718769977E-2</v>
      </c>
      <c r="H411">
        <v>11.7493</v>
      </c>
      <c r="I411" s="48">
        <f t="shared" si="1921"/>
        <v>3.3475375957505715E-3</v>
      </c>
      <c r="J411" s="48">
        <v>15.396100000000001</v>
      </c>
      <c r="K411" s="48">
        <f t="shared" si="2042"/>
        <v>-3.6014601190886064E-2</v>
      </c>
      <c r="L411" s="48">
        <v>18.432300000000001</v>
      </c>
      <c r="M411" s="48">
        <f t="shared" ref="M411:O411" si="2043">L411/L410-1</f>
        <v>0</v>
      </c>
      <c r="N411" s="48">
        <v>7.7252999999999998</v>
      </c>
      <c r="O411" s="48">
        <f t="shared" si="2043"/>
        <v>0</v>
      </c>
      <c r="P411" s="48">
        <v>23.5228</v>
      </c>
      <c r="Q411" s="48">
        <f t="shared" ref="Q411" si="2044">P411/P410-1</f>
        <v>0</v>
      </c>
      <c r="R411" s="48">
        <v>13.517099999999999</v>
      </c>
      <c r="S411" s="48">
        <f t="shared" ref="S411:U411" si="2045">R411/R410-1</f>
        <v>-1.0222088791582262E-2</v>
      </c>
      <c r="T411" s="48">
        <v>46.541499999999999</v>
      </c>
      <c r="U411" s="48">
        <f t="shared" si="2045"/>
        <v>2.6144453729079364E-2</v>
      </c>
      <c r="V411" s="48">
        <v>52.442700000000002</v>
      </c>
      <c r="W411" s="48">
        <f t="shared" ref="W411:AY411" si="2046">V411/V410-1</f>
        <v>-1.4547088583010126E-3</v>
      </c>
      <c r="X411" s="48">
        <v>7.0648</v>
      </c>
      <c r="Y411" s="48">
        <f t="shared" si="2046"/>
        <v>-6.8600989653621047E-3</v>
      </c>
      <c r="Z411" s="48">
        <v>6.9423000000000004</v>
      </c>
      <c r="AA411" s="48">
        <f t="shared" si="2046"/>
        <v>4.6743849493489087E-3</v>
      </c>
      <c r="AB411" s="48">
        <v>35.267800000000001</v>
      </c>
      <c r="AC411" s="48">
        <f t="shared" si="2046"/>
        <v>0</v>
      </c>
      <c r="AD411" s="48">
        <v>57.638300000000001</v>
      </c>
      <c r="AE411" s="48">
        <f t="shared" si="2046"/>
        <v>1.489072604886621E-3</v>
      </c>
      <c r="AF411" s="48">
        <v>12.5</v>
      </c>
      <c r="AG411" s="48">
        <f t="shared" si="2046"/>
        <v>2.2729132234785787E-2</v>
      </c>
      <c r="AH411" s="48">
        <v>5.5654000000000003</v>
      </c>
      <c r="AI411" s="48">
        <f t="shared" si="2046"/>
        <v>-7.0296888381387035E-3</v>
      </c>
      <c r="AJ411" s="48">
        <v>12.652100000000001</v>
      </c>
      <c r="AK411" s="48">
        <f t="shared" si="2046"/>
        <v>-3.8857151539092638E-2</v>
      </c>
      <c r="AL411" s="48">
        <v>10.7</v>
      </c>
      <c r="AM411" s="48">
        <f t="shared" si="2046"/>
        <v>1.42180094786728E-2</v>
      </c>
      <c r="AN411" s="48"/>
      <c r="AO411" s="48" t="e">
        <f t="shared" si="2046"/>
        <v>#DIV/0!</v>
      </c>
      <c r="AP411" s="48">
        <v>15.102399999999999</v>
      </c>
      <c r="AQ411" s="48">
        <f t="shared" si="2046"/>
        <v>-8.3782009192384654E-3</v>
      </c>
      <c r="AR411" s="48">
        <v>23.431799999999999</v>
      </c>
      <c r="AS411" s="48">
        <f t="shared" si="2046"/>
        <v>1.9027420865169731E-3</v>
      </c>
      <c r="AT411" s="48"/>
      <c r="AU411" s="48" t="e">
        <f t="shared" si="2046"/>
        <v>#DIV/0!</v>
      </c>
      <c r="AV411" s="48">
        <v>34.2562</v>
      </c>
      <c r="AW411" s="48">
        <f t="shared" si="2046"/>
        <v>-4.2724485889378494E-2</v>
      </c>
      <c r="AX411" s="48">
        <v>82.750500000000002</v>
      </c>
      <c r="AY411" s="48">
        <f t="shared" si="2046"/>
        <v>1.2696878097732345E-2</v>
      </c>
    </row>
    <row r="412" spans="1:51" outlineLevel="1" x14ac:dyDescent="0.2">
      <c r="A412" s="136">
        <v>42816</v>
      </c>
      <c r="B412" s="48">
        <v>16.580300000000001</v>
      </c>
      <c r="C412" s="48">
        <f t="shared" si="1926"/>
        <v>0</v>
      </c>
      <c r="D412" s="48">
        <v>22.9114</v>
      </c>
      <c r="E412" s="48">
        <f t="shared" si="1926"/>
        <v>0</v>
      </c>
      <c r="F412" s="48">
        <v>56.132100000000001</v>
      </c>
      <c r="G412" s="48">
        <f t="shared" ref="G412:K412" si="2047">F412/F411-1</f>
        <v>-9.9826978329079497E-3</v>
      </c>
      <c r="H412">
        <v>11.984299999999999</v>
      </c>
      <c r="I412" s="48">
        <f t="shared" si="1921"/>
        <v>2.0001191560348186E-2</v>
      </c>
      <c r="J412" s="48">
        <v>15.307600000000001</v>
      </c>
      <c r="K412" s="48">
        <f t="shared" si="2047"/>
        <v>-5.7482089620098931E-3</v>
      </c>
      <c r="L412" s="48">
        <v>18.108899999999998</v>
      </c>
      <c r="M412" s="48">
        <f t="shared" ref="M412:O412" si="2048">L412/L411-1</f>
        <v>-1.7545287348838867E-2</v>
      </c>
      <c r="N412" s="48">
        <v>7.3689999999999998</v>
      </c>
      <c r="O412" s="48">
        <f t="shared" si="2048"/>
        <v>-4.6121186232249922E-2</v>
      </c>
      <c r="P412" s="48">
        <v>23.270399999999999</v>
      </c>
      <c r="Q412" s="48">
        <f t="shared" ref="Q412" si="2049">P412/P411-1</f>
        <v>-1.0730015134252757E-2</v>
      </c>
      <c r="R412" s="48">
        <v>13.517099999999999</v>
      </c>
      <c r="S412" s="48">
        <f t="shared" ref="S412:U412" si="2050">R412/R411-1</f>
        <v>0</v>
      </c>
      <c r="T412" s="48">
        <v>46.936799999999998</v>
      </c>
      <c r="U412" s="48">
        <f t="shared" si="2050"/>
        <v>8.4934950528023911E-3</v>
      </c>
      <c r="V412" s="48">
        <v>51.603099999999998</v>
      </c>
      <c r="W412" s="48">
        <f t="shared" ref="W412:AY412" si="2051">V412/V411-1</f>
        <v>-1.6009854565077752E-2</v>
      </c>
      <c r="X412" s="48">
        <v>7.3085000000000004</v>
      </c>
      <c r="Y412" s="48">
        <f t="shared" si="2051"/>
        <v>3.449496093307669E-2</v>
      </c>
      <c r="Z412" s="48">
        <v>6.9423000000000004</v>
      </c>
      <c r="AA412" s="48">
        <f t="shared" si="2051"/>
        <v>0</v>
      </c>
      <c r="AB412" s="48">
        <v>34.213000000000001</v>
      </c>
      <c r="AC412" s="48">
        <f t="shared" si="2051"/>
        <v>-2.9908301623577271E-2</v>
      </c>
      <c r="AD412" s="48">
        <v>57.038800000000002</v>
      </c>
      <c r="AE412" s="48">
        <f t="shared" si="2051"/>
        <v>-1.0401070121776601E-2</v>
      </c>
      <c r="AF412" s="48">
        <v>12.3611</v>
      </c>
      <c r="AG412" s="48">
        <f t="shared" si="2051"/>
        <v>-1.1112000000000011E-2</v>
      </c>
      <c r="AH412" s="48">
        <v>5.4537000000000004</v>
      </c>
      <c r="AI412" s="48">
        <f t="shared" si="2051"/>
        <v>-2.0070435188845326E-2</v>
      </c>
      <c r="AJ412" s="48">
        <v>12.652100000000001</v>
      </c>
      <c r="AK412" s="48">
        <f t="shared" si="2051"/>
        <v>0</v>
      </c>
      <c r="AL412" s="48">
        <v>10.75</v>
      </c>
      <c r="AM412" s="48">
        <f t="shared" si="2051"/>
        <v>4.6728971962617383E-3</v>
      </c>
      <c r="AN412" s="48"/>
      <c r="AO412" s="48" t="e">
        <f t="shared" si="2051"/>
        <v>#DIV/0!</v>
      </c>
      <c r="AP412" s="48">
        <v>15.4427</v>
      </c>
      <c r="AQ412" s="48">
        <f t="shared" si="2051"/>
        <v>2.2532842462125391E-2</v>
      </c>
      <c r="AR412" s="48">
        <v>23.1645</v>
      </c>
      <c r="AS412" s="48">
        <f t="shared" si="2051"/>
        <v>-1.1407574322075065E-2</v>
      </c>
      <c r="AT412" s="48"/>
      <c r="AU412" s="48" t="e">
        <f t="shared" si="2051"/>
        <v>#DIV/0!</v>
      </c>
      <c r="AV412" s="48">
        <v>34.421500000000002</v>
      </c>
      <c r="AW412" s="48">
        <f t="shared" si="2051"/>
        <v>4.8254038684969469E-3</v>
      </c>
      <c r="AX412" s="48">
        <v>83.360699999999994</v>
      </c>
      <c r="AY412" s="48">
        <f t="shared" si="2051"/>
        <v>7.3739735711566556E-3</v>
      </c>
    </row>
    <row r="413" spans="1:51" outlineLevel="1" x14ac:dyDescent="0.2">
      <c r="A413" s="136">
        <v>42817</v>
      </c>
      <c r="B413" s="48">
        <v>16.6279</v>
      </c>
      <c r="C413" s="48">
        <f t="shared" si="1926"/>
        <v>2.8708768840128851E-3</v>
      </c>
      <c r="D413" s="48">
        <v>22.744199999999999</v>
      </c>
      <c r="E413" s="48">
        <f t="shared" si="1926"/>
        <v>-7.2976771388916228E-3</v>
      </c>
      <c r="F413" s="48">
        <v>56.792499999999997</v>
      </c>
      <c r="G413" s="48">
        <f t="shared" ref="G413:K413" si="2052">F413/F412-1</f>
        <v>1.176510410264342E-2</v>
      </c>
      <c r="H413">
        <v>11.906000000000001</v>
      </c>
      <c r="I413" s="48">
        <f t="shared" si="1921"/>
        <v>-6.5335480587100925E-3</v>
      </c>
      <c r="J413" s="48">
        <v>15.263400000000001</v>
      </c>
      <c r="K413" s="48">
        <f t="shared" si="2052"/>
        <v>-2.8874545977162214E-3</v>
      </c>
      <c r="L413" s="48">
        <v>18.055</v>
      </c>
      <c r="M413" s="48">
        <f t="shared" ref="M413:O413" si="2053">L413/L412-1</f>
        <v>-2.9764370005908036E-3</v>
      </c>
      <c r="N413" s="48">
        <v>7.3933</v>
      </c>
      <c r="O413" s="48">
        <f t="shared" si="2053"/>
        <v>3.2975980458678222E-3</v>
      </c>
      <c r="P413" s="48">
        <v>24.229500000000002</v>
      </c>
      <c r="Q413" s="48">
        <f t="shared" ref="Q413" si="2054">P413/P412-1</f>
        <v>4.1215449669967041E-2</v>
      </c>
      <c r="R413" s="48">
        <v>13.517099999999999</v>
      </c>
      <c r="S413" s="48">
        <f t="shared" ref="S413:U413" si="2055">R413/R412-1</f>
        <v>0</v>
      </c>
      <c r="T413" s="48">
        <v>47.430799999999998</v>
      </c>
      <c r="U413" s="48">
        <f t="shared" si="2055"/>
        <v>1.0524790782499016E-2</v>
      </c>
      <c r="V413" s="48">
        <v>50.992400000000004</v>
      </c>
      <c r="W413" s="48">
        <f t="shared" ref="W413:AY413" si="2056">V413/V412-1</f>
        <v>-1.1834560326801968E-2</v>
      </c>
      <c r="X413" s="48">
        <v>7.5034000000000001</v>
      </c>
      <c r="Y413" s="48">
        <f t="shared" si="2056"/>
        <v>2.6667578846548468E-2</v>
      </c>
      <c r="Z413" s="48">
        <v>6.91</v>
      </c>
      <c r="AA413" s="48">
        <f t="shared" si="2056"/>
        <v>-4.6526367342235586E-3</v>
      </c>
      <c r="AB413" s="48">
        <v>34.167099999999998</v>
      </c>
      <c r="AC413" s="48">
        <f t="shared" si="2056"/>
        <v>-1.3415953000321945E-3</v>
      </c>
      <c r="AD413" s="48">
        <v>55.368699999999997</v>
      </c>
      <c r="AE413" s="48">
        <f t="shared" si="2056"/>
        <v>-2.9280069005659382E-2</v>
      </c>
      <c r="AF413" s="48">
        <v>12.222200000000001</v>
      </c>
      <c r="AG413" s="48">
        <f t="shared" si="2056"/>
        <v>-1.1236864033136174E-2</v>
      </c>
      <c r="AH413" s="48">
        <v>5.4537000000000004</v>
      </c>
      <c r="AI413" s="48">
        <f t="shared" si="2056"/>
        <v>0</v>
      </c>
      <c r="AJ413" s="48">
        <v>12.813700000000001</v>
      </c>
      <c r="AK413" s="48">
        <f t="shared" si="2056"/>
        <v>1.2772583207530719E-2</v>
      </c>
      <c r="AL413" s="48">
        <v>11.4</v>
      </c>
      <c r="AM413" s="48">
        <f t="shared" si="2056"/>
        <v>6.0465116279069697E-2</v>
      </c>
      <c r="AN413" s="48"/>
      <c r="AO413" s="48" t="e">
        <f t="shared" si="2056"/>
        <v>#DIV/0!</v>
      </c>
      <c r="AP413" s="48">
        <v>16.165900000000001</v>
      </c>
      <c r="AQ413" s="48">
        <f t="shared" si="2056"/>
        <v>4.6831188846510052E-2</v>
      </c>
      <c r="AR413" s="48">
        <v>22.7636</v>
      </c>
      <c r="AS413" s="48">
        <f t="shared" si="2056"/>
        <v>-1.7306654579205216E-2</v>
      </c>
      <c r="AT413" s="48"/>
      <c r="AU413" s="48" t="e">
        <f t="shared" si="2056"/>
        <v>#DIV/0!</v>
      </c>
      <c r="AV413" s="48">
        <v>35.124000000000002</v>
      </c>
      <c r="AW413" s="48">
        <f t="shared" si="2056"/>
        <v>2.0408756155309904E-2</v>
      </c>
      <c r="AX413" s="48">
        <v>85.557599999999994</v>
      </c>
      <c r="AY413" s="48">
        <f t="shared" si="2056"/>
        <v>2.6354145298683962E-2</v>
      </c>
    </row>
    <row r="414" spans="1:51" outlineLevel="1" x14ac:dyDescent="0.2">
      <c r="A414" s="136">
        <v>42818</v>
      </c>
      <c r="B414" s="48">
        <v>17.056699999999999</v>
      </c>
      <c r="C414" s="48">
        <f t="shared" si="1926"/>
        <v>2.5787982848104685E-2</v>
      </c>
      <c r="D414" s="48">
        <v>22.660499999999999</v>
      </c>
      <c r="E414" s="48">
        <f t="shared" si="1926"/>
        <v>-3.6800590919883192E-3</v>
      </c>
      <c r="F414" s="48">
        <v>57.169800000000002</v>
      </c>
      <c r="G414" s="48">
        <f t="shared" ref="G414:K414" si="2057">F414/F413-1</f>
        <v>6.6434828542503155E-3</v>
      </c>
      <c r="H414">
        <v>11.906000000000001</v>
      </c>
      <c r="I414" s="48">
        <f t="shared" si="1921"/>
        <v>0</v>
      </c>
      <c r="J414" s="48">
        <v>15.174899999999999</v>
      </c>
      <c r="K414" s="48">
        <f t="shared" si="2057"/>
        <v>-5.7981838908762739E-3</v>
      </c>
      <c r="L414" s="48">
        <v>18.055</v>
      </c>
      <c r="M414" s="48">
        <f t="shared" ref="M414:O414" si="2058">L414/L413-1</f>
        <v>0</v>
      </c>
      <c r="N414" s="48">
        <v>7.3689999999999998</v>
      </c>
      <c r="O414" s="48">
        <f t="shared" si="2058"/>
        <v>-3.2867596337224914E-3</v>
      </c>
      <c r="P414" s="48">
        <v>24.078099999999999</v>
      </c>
      <c r="Q414" s="48">
        <f t="shared" ref="Q414" si="2059">P414/P413-1</f>
        <v>-6.2485812748922509E-3</v>
      </c>
      <c r="R414" s="48">
        <v>13.517099999999999</v>
      </c>
      <c r="S414" s="48">
        <f t="shared" ref="S414:U414" si="2060">R414/R413-1</f>
        <v>0</v>
      </c>
      <c r="T414" s="48">
        <v>47.233199999999997</v>
      </c>
      <c r="U414" s="48">
        <f t="shared" si="2060"/>
        <v>-4.1660693051772668E-3</v>
      </c>
      <c r="V414" s="48">
        <v>52.671799999999998</v>
      </c>
      <c r="W414" s="48">
        <f t="shared" ref="W414:AY414" si="2061">V414/V413-1</f>
        <v>3.2934319624100761E-2</v>
      </c>
      <c r="X414" s="48">
        <v>7.4790000000000001</v>
      </c>
      <c r="Y414" s="48">
        <f t="shared" si="2061"/>
        <v>-3.2518591571820687E-3</v>
      </c>
      <c r="Z414" s="48">
        <v>6.8776999999999999</v>
      </c>
      <c r="AA414" s="48">
        <f t="shared" si="2061"/>
        <v>-4.6743849493487977E-3</v>
      </c>
      <c r="AB414" s="48">
        <v>34.213000000000001</v>
      </c>
      <c r="AC414" s="48">
        <f t="shared" si="2061"/>
        <v>1.3433975959329381E-3</v>
      </c>
      <c r="AD414" s="48">
        <v>55.796900000000001</v>
      </c>
      <c r="AE414" s="48">
        <f t="shared" si="2061"/>
        <v>7.7336112280044222E-3</v>
      </c>
      <c r="AF414" s="48">
        <v>12.9861</v>
      </c>
      <c r="AG414" s="48">
        <f t="shared" si="2061"/>
        <v>6.2501022729132272E-2</v>
      </c>
      <c r="AH414" s="48">
        <v>5.4010999999999996</v>
      </c>
      <c r="AI414" s="48">
        <f t="shared" si="2061"/>
        <v>-9.6448282817171993E-3</v>
      </c>
      <c r="AJ414" s="48">
        <v>13.029</v>
      </c>
      <c r="AK414" s="48">
        <f t="shared" si="2061"/>
        <v>1.680232875750165E-2</v>
      </c>
      <c r="AL414" s="48">
        <v>11.4</v>
      </c>
      <c r="AM414" s="48">
        <f t="shared" si="2061"/>
        <v>0</v>
      </c>
      <c r="AN414" s="48"/>
      <c r="AO414" s="48" t="e">
        <f t="shared" si="2061"/>
        <v>#DIV/0!</v>
      </c>
      <c r="AP414" s="48">
        <v>15.6554</v>
      </c>
      <c r="AQ414" s="48">
        <f t="shared" si="2061"/>
        <v>-3.1578817139781945E-2</v>
      </c>
      <c r="AR414" s="48">
        <v>22.941800000000001</v>
      </c>
      <c r="AS414" s="48">
        <f t="shared" si="2061"/>
        <v>7.8282872656345592E-3</v>
      </c>
      <c r="AT414" s="48"/>
      <c r="AU414" s="48" t="e">
        <f t="shared" si="2061"/>
        <v>#DIV/0!</v>
      </c>
      <c r="AV414" s="48">
        <v>35</v>
      </c>
      <c r="AW414" s="48">
        <f t="shared" si="2061"/>
        <v>-3.5303496184945216E-3</v>
      </c>
      <c r="AX414" s="48">
        <v>86.472999999999999</v>
      </c>
      <c r="AY414" s="48">
        <f t="shared" si="2061"/>
        <v>1.0699224849691991E-2</v>
      </c>
    </row>
    <row r="415" spans="1:51" outlineLevel="1" x14ac:dyDescent="0.2">
      <c r="A415" s="136">
        <v>42821</v>
      </c>
      <c r="B415" s="48">
        <v>16.913799999999998</v>
      </c>
      <c r="C415" s="48">
        <f t="shared" si="1926"/>
        <v>-8.3779394607398361E-3</v>
      </c>
      <c r="D415" s="48">
        <v>22.660499999999999</v>
      </c>
      <c r="E415" s="48">
        <f t="shared" si="1926"/>
        <v>0</v>
      </c>
      <c r="F415" s="48">
        <v>57.641500000000001</v>
      </c>
      <c r="G415" s="48">
        <f t="shared" ref="G415:K415" si="2062">F415/F414-1</f>
        <v>8.250859719642234E-3</v>
      </c>
      <c r="H415">
        <v>11.984299999999999</v>
      </c>
      <c r="I415" s="48">
        <f t="shared" si="1921"/>
        <v>6.5765160423314484E-3</v>
      </c>
      <c r="J415" s="48">
        <v>14.9537</v>
      </c>
      <c r="K415" s="48">
        <f t="shared" si="2062"/>
        <v>-1.4576702317642964E-2</v>
      </c>
      <c r="L415" s="48">
        <v>18.001100000000001</v>
      </c>
      <c r="M415" s="48">
        <f t="shared" ref="M415:O415" si="2063">L415/L414-1</f>
        <v>-2.9853226253114817E-3</v>
      </c>
      <c r="N415" s="48">
        <v>7.2880000000000003</v>
      </c>
      <c r="O415" s="48">
        <f t="shared" si="2063"/>
        <v>-1.0991993486226037E-2</v>
      </c>
      <c r="P415" s="48">
        <v>24.0276</v>
      </c>
      <c r="Q415" s="48">
        <f t="shared" ref="Q415" si="2064">P415/P414-1</f>
        <v>-2.0973415676486251E-3</v>
      </c>
      <c r="R415" s="48">
        <v>13.517099999999999</v>
      </c>
      <c r="S415" s="48">
        <f t="shared" ref="S415:U415" si="2065">R415/R414-1</f>
        <v>0</v>
      </c>
      <c r="T415" s="48">
        <v>47.233199999999997</v>
      </c>
      <c r="U415" s="48">
        <f t="shared" si="2065"/>
        <v>0</v>
      </c>
      <c r="V415" s="48">
        <v>52.748100000000001</v>
      </c>
      <c r="W415" s="48">
        <f t="shared" ref="W415:AY415" si="2066">V415/V414-1</f>
        <v>1.4485929852408042E-3</v>
      </c>
      <c r="X415" s="48">
        <v>7.4058999999999999</v>
      </c>
      <c r="Y415" s="48">
        <f t="shared" si="2066"/>
        <v>-9.7740339617595762E-3</v>
      </c>
      <c r="Z415" s="48">
        <v>6.91</v>
      </c>
      <c r="AA415" s="48">
        <f t="shared" si="2066"/>
        <v>4.6963374383879319E-3</v>
      </c>
      <c r="AB415" s="48">
        <v>33.800199999999997</v>
      </c>
      <c r="AC415" s="48">
        <f t="shared" si="2066"/>
        <v>-1.2065589103557262E-2</v>
      </c>
      <c r="AD415" s="48">
        <v>56.524900000000002</v>
      </c>
      <c r="AE415" s="48">
        <f t="shared" si="2066"/>
        <v>1.3047319833180637E-2</v>
      </c>
      <c r="AF415" s="48">
        <v>12.3611</v>
      </c>
      <c r="AG415" s="48">
        <f t="shared" si="2066"/>
        <v>-4.8128383425354748E-2</v>
      </c>
      <c r="AH415" s="48">
        <v>5.4077000000000002</v>
      </c>
      <c r="AI415" s="48">
        <f t="shared" si="2066"/>
        <v>1.2219733017349022E-3</v>
      </c>
      <c r="AJ415" s="48">
        <v>12.975199999999999</v>
      </c>
      <c r="AK415" s="48">
        <f t="shared" si="2066"/>
        <v>-4.129250134315865E-3</v>
      </c>
      <c r="AL415" s="48">
        <v>11.4</v>
      </c>
      <c r="AM415" s="48">
        <f t="shared" si="2066"/>
        <v>0</v>
      </c>
      <c r="AN415" s="48"/>
      <c r="AO415" s="48" t="e">
        <f t="shared" si="2066"/>
        <v>#DIV/0!</v>
      </c>
      <c r="AP415" s="48">
        <v>15.783099999999999</v>
      </c>
      <c r="AQ415" s="48">
        <f t="shared" si="2066"/>
        <v>8.156929877230823E-3</v>
      </c>
      <c r="AR415" s="48">
        <v>23.832699999999999</v>
      </c>
      <c r="AS415" s="48">
        <f t="shared" si="2066"/>
        <v>3.8833047101796581E-2</v>
      </c>
      <c r="AT415" s="48"/>
      <c r="AU415" s="48" t="e">
        <f t="shared" si="2066"/>
        <v>#DIV/0!</v>
      </c>
      <c r="AV415" s="48">
        <v>35</v>
      </c>
      <c r="AW415" s="48">
        <f t="shared" si="2066"/>
        <v>0</v>
      </c>
      <c r="AX415" s="48">
        <v>86.656099999999995</v>
      </c>
      <c r="AY415" s="48">
        <f t="shared" si="2066"/>
        <v>2.1174239357948377E-3</v>
      </c>
    </row>
    <row r="416" spans="1:51" outlineLevel="1" x14ac:dyDescent="0.2">
      <c r="A416" s="136">
        <v>42822</v>
      </c>
      <c r="B416" s="48">
        <v>16.580300000000001</v>
      </c>
      <c r="C416" s="48">
        <f t="shared" si="1926"/>
        <v>-1.9717627026451634E-2</v>
      </c>
      <c r="D416" s="48">
        <v>22.660499999999999</v>
      </c>
      <c r="E416" s="48">
        <f t="shared" si="1926"/>
        <v>0</v>
      </c>
      <c r="F416" s="48">
        <v>57.735900000000001</v>
      </c>
      <c r="G416" s="48">
        <f t="shared" ref="G416:K416" si="2067">F416/F415-1</f>
        <v>1.6377089423418312E-3</v>
      </c>
      <c r="H416">
        <v>11.7493</v>
      </c>
      <c r="I416" s="48">
        <f t="shared" si="1921"/>
        <v>-1.9608988426524698E-2</v>
      </c>
      <c r="J416" s="48">
        <v>14.4671</v>
      </c>
      <c r="K416" s="48">
        <f t="shared" si="2067"/>
        <v>-3.2540441496084482E-2</v>
      </c>
      <c r="L416" s="48">
        <v>17.947199999999999</v>
      </c>
      <c r="M416" s="48">
        <f t="shared" ref="M416:O416" si="2068">L416/L415-1</f>
        <v>-2.9942614617997076E-3</v>
      </c>
      <c r="N416" s="48">
        <v>7.1665999999999999</v>
      </c>
      <c r="O416" s="48">
        <f t="shared" si="2068"/>
        <v>-1.6657519209659744E-2</v>
      </c>
      <c r="P416" s="48">
        <v>23.9267</v>
      </c>
      <c r="Q416" s="48">
        <f t="shared" ref="Q416" si="2069">P416/P415-1</f>
        <v>-4.1993374286237728E-3</v>
      </c>
      <c r="R416" s="48">
        <v>14.438700000000001</v>
      </c>
      <c r="S416" s="48">
        <f t="shared" ref="S416:U416" si="2070">R416/R415-1</f>
        <v>6.8180304947067061E-2</v>
      </c>
      <c r="T416" s="48">
        <v>45.454500000000003</v>
      </c>
      <c r="U416" s="48">
        <f t="shared" si="2070"/>
        <v>-3.7657833896496351E-2</v>
      </c>
      <c r="V416" s="48">
        <v>52.290100000000002</v>
      </c>
      <c r="W416" s="48">
        <f t="shared" ref="W416:AY416" si="2071">V416/V415-1</f>
        <v>-8.6827771995579006E-3</v>
      </c>
      <c r="X416" s="48">
        <v>7.3571999999999997</v>
      </c>
      <c r="Y416" s="48">
        <f t="shared" si="2071"/>
        <v>-6.5758381830702817E-3</v>
      </c>
      <c r="Z416" s="48">
        <v>6.8776999999999999</v>
      </c>
      <c r="AA416" s="48">
        <f t="shared" si="2071"/>
        <v>-4.6743849493487977E-3</v>
      </c>
      <c r="AB416" s="48">
        <v>33.800199999999997</v>
      </c>
      <c r="AC416" s="48">
        <f t="shared" si="2071"/>
        <v>0</v>
      </c>
      <c r="AD416" s="48">
        <v>56.439300000000003</v>
      </c>
      <c r="AE416" s="48">
        <f t="shared" si="2071"/>
        <v>-1.5143768498484533E-3</v>
      </c>
      <c r="AF416" s="48">
        <v>12.6389</v>
      </c>
      <c r="AG416" s="48">
        <f t="shared" si="2071"/>
        <v>2.2473728066272347E-2</v>
      </c>
      <c r="AH416" s="48">
        <v>5.4537000000000004</v>
      </c>
      <c r="AI416" s="48">
        <f t="shared" si="2071"/>
        <v>8.5063890378533902E-3</v>
      </c>
      <c r="AJ416" s="48">
        <v>13.6212</v>
      </c>
      <c r="AK416" s="48">
        <f t="shared" si="2071"/>
        <v>4.9787286515814877E-2</v>
      </c>
      <c r="AL416" s="48">
        <v>11.15</v>
      </c>
      <c r="AM416" s="48">
        <f t="shared" si="2071"/>
        <v>-2.1929824561403466E-2</v>
      </c>
      <c r="AN416" s="48"/>
      <c r="AO416" s="48" t="e">
        <f t="shared" si="2071"/>
        <v>#DIV/0!</v>
      </c>
      <c r="AP416" s="48">
        <v>15.4427</v>
      </c>
      <c r="AQ416" s="48">
        <f t="shared" si="2071"/>
        <v>-2.1567372696111642E-2</v>
      </c>
      <c r="AR416" s="48">
        <v>24.1891</v>
      </c>
      <c r="AS416" s="48">
        <f t="shared" si="2071"/>
        <v>1.495424353933883E-2</v>
      </c>
      <c r="AT416" s="48"/>
      <c r="AU416" s="48" t="e">
        <f t="shared" si="2071"/>
        <v>#DIV/0!</v>
      </c>
      <c r="AV416" s="48">
        <v>34.710700000000003</v>
      </c>
      <c r="AW416" s="48">
        <f t="shared" si="2071"/>
        <v>-8.2657142857142096E-3</v>
      </c>
      <c r="AX416" s="48">
        <v>85.9238</v>
      </c>
      <c r="AY416" s="48">
        <f t="shared" si="2071"/>
        <v>-8.4506457133426416E-3</v>
      </c>
    </row>
    <row r="417" spans="1:51" outlineLevel="1" x14ac:dyDescent="0.2">
      <c r="A417" s="136">
        <v>42823</v>
      </c>
      <c r="B417" s="48">
        <v>16.580300000000001</v>
      </c>
      <c r="C417" s="48">
        <f t="shared" si="1926"/>
        <v>0</v>
      </c>
      <c r="D417" s="48">
        <v>22.660499999999999</v>
      </c>
      <c r="E417" s="48">
        <f t="shared" si="1926"/>
        <v>0</v>
      </c>
      <c r="F417" s="48">
        <v>58.018900000000002</v>
      </c>
      <c r="G417" s="48">
        <f t="shared" ref="G417:K417" si="2072">F417/F416-1</f>
        <v>4.9016296619608379E-3</v>
      </c>
      <c r="H417">
        <v>11.7493</v>
      </c>
      <c r="I417" s="48">
        <f t="shared" si="1921"/>
        <v>0</v>
      </c>
      <c r="J417" s="48">
        <v>14.4671</v>
      </c>
      <c r="K417" s="48">
        <f t="shared" si="2072"/>
        <v>0</v>
      </c>
      <c r="L417" s="48">
        <v>17.3005</v>
      </c>
      <c r="M417" s="48">
        <f t="shared" ref="M417:O417" si="2073">L417/L416-1</f>
        <v>-3.6033475973967999E-2</v>
      </c>
      <c r="N417" s="48">
        <v>7.1261000000000001</v>
      </c>
      <c r="O417" s="48">
        <f t="shared" si="2073"/>
        <v>-5.6512153601429027E-3</v>
      </c>
      <c r="P417" s="48">
        <v>23.9771</v>
      </c>
      <c r="Q417" s="48">
        <f t="shared" ref="Q417" si="2074">P417/P416-1</f>
        <v>2.1064333986717809E-3</v>
      </c>
      <c r="R417" s="48">
        <v>14.1874</v>
      </c>
      <c r="S417" s="48">
        <f t="shared" ref="S417:U417" si="2075">R417/R416-1</f>
        <v>-1.7404613988794004E-2</v>
      </c>
      <c r="T417" s="48">
        <v>46.442700000000002</v>
      </c>
      <c r="U417" s="48">
        <f t="shared" si="2075"/>
        <v>2.1740421740421789E-2</v>
      </c>
      <c r="V417" s="48">
        <v>52.290100000000002</v>
      </c>
      <c r="W417" s="48">
        <f t="shared" ref="W417:AY417" si="2076">V417/V416-1</f>
        <v>0</v>
      </c>
      <c r="X417" s="48">
        <v>7.6981999999999999</v>
      </c>
      <c r="Y417" s="48">
        <f t="shared" si="2076"/>
        <v>4.6349154569673257E-2</v>
      </c>
      <c r="Z417" s="48">
        <v>6.91</v>
      </c>
      <c r="AA417" s="48">
        <f t="shared" si="2076"/>
        <v>4.6963374383879319E-3</v>
      </c>
      <c r="AB417" s="48">
        <v>34.671599999999998</v>
      </c>
      <c r="AC417" s="48">
        <f t="shared" si="2076"/>
        <v>2.5780912538979184E-2</v>
      </c>
      <c r="AD417" s="48">
        <v>56.696199999999997</v>
      </c>
      <c r="AE417" s="48">
        <f t="shared" si="2076"/>
        <v>4.5517928110376804E-3</v>
      </c>
      <c r="AF417" s="48">
        <v>12.152799999999999</v>
      </c>
      <c r="AG417" s="48">
        <f t="shared" si="2076"/>
        <v>-3.846062552912044E-2</v>
      </c>
      <c r="AH417" s="48">
        <v>5.6113999999999997</v>
      </c>
      <c r="AI417" s="48">
        <f t="shared" si="2076"/>
        <v>2.8916148669710262E-2</v>
      </c>
      <c r="AJ417" s="48">
        <v>13.6212</v>
      </c>
      <c r="AK417" s="48">
        <f t="shared" si="2076"/>
        <v>0</v>
      </c>
      <c r="AL417" s="48">
        <v>11.2</v>
      </c>
      <c r="AM417" s="48">
        <f t="shared" si="2076"/>
        <v>4.484304932735439E-3</v>
      </c>
      <c r="AN417" s="48"/>
      <c r="AO417" s="48" t="e">
        <f t="shared" si="2076"/>
        <v>#DIV/0!</v>
      </c>
      <c r="AP417" s="48">
        <v>15.272600000000001</v>
      </c>
      <c r="AQ417" s="48">
        <f t="shared" si="2076"/>
        <v>-1.1014913195231402E-2</v>
      </c>
      <c r="AR417" s="48">
        <v>24.233699999999999</v>
      </c>
      <c r="AS417" s="48">
        <f t="shared" si="2076"/>
        <v>1.8438056810712311E-3</v>
      </c>
      <c r="AT417" s="48"/>
      <c r="AU417" s="48" t="e">
        <f t="shared" si="2076"/>
        <v>#DIV/0!</v>
      </c>
      <c r="AV417" s="48">
        <v>34.875999999999998</v>
      </c>
      <c r="AW417" s="48">
        <f t="shared" si="2076"/>
        <v>4.7622202951826953E-3</v>
      </c>
      <c r="AX417" s="48">
        <v>86.534000000000006</v>
      </c>
      <c r="AY417" s="48">
        <f t="shared" si="2076"/>
        <v>7.1016412216406977E-3</v>
      </c>
    </row>
    <row r="418" spans="1:51" outlineLevel="1" x14ac:dyDescent="0.2">
      <c r="A418" s="136">
        <v>42824</v>
      </c>
      <c r="B418" s="48">
        <v>16.913799999999998</v>
      </c>
      <c r="C418" s="48">
        <f t="shared" si="1926"/>
        <v>2.0114231949964534E-2</v>
      </c>
      <c r="D418" s="48">
        <v>22.8278</v>
      </c>
      <c r="E418" s="48">
        <f t="shared" si="1926"/>
        <v>7.3828909335629245E-3</v>
      </c>
      <c r="F418" s="48">
        <v>56.886800000000001</v>
      </c>
      <c r="G418" s="48">
        <f t="shared" ref="G418:K418" si="2077">F418/F417-1</f>
        <v>-1.9512607098721269E-2</v>
      </c>
      <c r="H418">
        <v>11.7493</v>
      </c>
      <c r="I418" s="48">
        <f t="shared" si="1921"/>
        <v>0</v>
      </c>
      <c r="J418" s="48">
        <v>14.422800000000001</v>
      </c>
      <c r="K418" s="48">
        <f t="shared" si="2077"/>
        <v>-3.0621202590705998E-3</v>
      </c>
      <c r="L418" s="48">
        <v>18.432300000000001</v>
      </c>
      <c r="M418" s="48">
        <f t="shared" ref="M418:O418" si="2078">L418/L417-1</f>
        <v>6.5420074564318975E-2</v>
      </c>
      <c r="N418" s="48">
        <v>7.1341999999999999</v>
      </c>
      <c r="O418" s="48">
        <f t="shared" si="2078"/>
        <v>1.1366666198902031E-3</v>
      </c>
      <c r="P418" s="48">
        <v>23.775200000000002</v>
      </c>
      <c r="Q418" s="48">
        <f t="shared" ref="Q418" si="2079">P418/P417-1</f>
        <v>-8.4205345934245113E-3</v>
      </c>
      <c r="R418" s="48">
        <v>14.1874</v>
      </c>
      <c r="S418" s="48">
        <f t="shared" ref="S418:U418" si="2080">R418/R417-1</f>
        <v>0</v>
      </c>
      <c r="T418" s="48">
        <v>45.948599999999999</v>
      </c>
      <c r="U418" s="48">
        <f t="shared" si="2080"/>
        <v>-1.0638916342073257E-2</v>
      </c>
      <c r="V418" s="48">
        <v>52.442700000000002</v>
      </c>
      <c r="W418" s="48">
        <f t="shared" ref="W418:AY418" si="2081">V418/V417-1</f>
        <v>2.9183344457173188E-3</v>
      </c>
      <c r="X418" s="48">
        <v>8.0393000000000008</v>
      </c>
      <c r="Y418" s="48">
        <f t="shared" si="2081"/>
        <v>4.4309059260606576E-2</v>
      </c>
      <c r="Z418" s="48">
        <v>6.91</v>
      </c>
      <c r="AA418" s="48">
        <f t="shared" si="2081"/>
        <v>0</v>
      </c>
      <c r="AB418" s="48">
        <v>34.3964</v>
      </c>
      <c r="AC418" s="48">
        <f t="shared" si="2081"/>
        <v>-7.9373319950621912E-3</v>
      </c>
      <c r="AD418" s="48">
        <v>57.809600000000003</v>
      </c>
      <c r="AE418" s="48">
        <f t="shared" si="2081"/>
        <v>1.9638000430364011E-2</v>
      </c>
      <c r="AF418" s="48">
        <v>12.291700000000001</v>
      </c>
      <c r="AG418" s="48">
        <f t="shared" si="2081"/>
        <v>1.1429464814693091E-2</v>
      </c>
      <c r="AH418" s="48">
        <v>5.5654000000000003</v>
      </c>
      <c r="AI418" s="48">
        <f t="shared" si="2081"/>
        <v>-8.1975977474425532E-3</v>
      </c>
      <c r="AJ418" s="48">
        <v>13.836600000000001</v>
      </c>
      <c r="AK418" s="48">
        <f t="shared" si="2081"/>
        <v>1.5813584706193318E-2</v>
      </c>
      <c r="AL418" s="48">
        <v>11.25</v>
      </c>
      <c r="AM418" s="48">
        <f t="shared" si="2081"/>
        <v>4.4642857142858094E-3</v>
      </c>
      <c r="AN418" s="48"/>
      <c r="AO418" s="48" t="e">
        <f t="shared" si="2081"/>
        <v>#DIV/0!</v>
      </c>
      <c r="AP418" s="48">
        <v>15.485300000000001</v>
      </c>
      <c r="AQ418" s="48">
        <f t="shared" si="2081"/>
        <v>1.3926901771800448E-2</v>
      </c>
      <c r="AR418" s="48">
        <v>24.278199999999998</v>
      </c>
      <c r="AS418" s="48">
        <f t="shared" si="2081"/>
        <v>1.8362858333642595E-3</v>
      </c>
      <c r="AT418" s="48"/>
      <c r="AU418" s="48" t="e">
        <f t="shared" si="2081"/>
        <v>#DIV/0!</v>
      </c>
      <c r="AV418" s="48">
        <v>34.875999999999998</v>
      </c>
      <c r="AW418" s="48">
        <f t="shared" si="2081"/>
        <v>0</v>
      </c>
      <c r="AX418" s="48">
        <v>87.876599999999996</v>
      </c>
      <c r="AY418" s="48">
        <f t="shared" si="2081"/>
        <v>1.5515288788221948E-2</v>
      </c>
    </row>
    <row r="419" spans="1:51" outlineLevel="1" x14ac:dyDescent="0.2">
      <c r="A419" s="136">
        <v>42825</v>
      </c>
      <c r="B419" s="48">
        <v>16.723199999999999</v>
      </c>
      <c r="C419" s="48">
        <f t="shared" si="1926"/>
        <v>-1.1268904681384417E-2</v>
      </c>
      <c r="D419" s="48">
        <v>24.249300000000002</v>
      </c>
      <c r="E419" s="48">
        <f t="shared" si="1926"/>
        <v>6.2270564837610287E-2</v>
      </c>
      <c r="F419" s="48">
        <v>55.8491</v>
      </c>
      <c r="G419" s="48">
        <f t="shared" ref="G419:K419" si="2082">F419/F418-1</f>
        <v>-1.8241490117215209E-2</v>
      </c>
      <c r="H419">
        <v>11.201000000000001</v>
      </c>
      <c r="I419" s="48">
        <f t="shared" si="1921"/>
        <v>-4.66666099256976E-2</v>
      </c>
      <c r="J419" s="48">
        <v>14.6883</v>
      </c>
      <c r="K419" s="48">
        <f t="shared" si="2082"/>
        <v>1.8408353440386049E-2</v>
      </c>
      <c r="L419" s="48">
        <v>18.432300000000001</v>
      </c>
      <c r="M419" s="48">
        <f t="shared" ref="M419:O419" si="2083">L419/L418-1</f>
        <v>0</v>
      </c>
      <c r="N419" s="48">
        <v>7.0208000000000004</v>
      </c>
      <c r="O419" s="48">
        <f t="shared" si="2083"/>
        <v>-1.589526506125416E-2</v>
      </c>
      <c r="P419" s="48">
        <v>23.876200000000001</v>
      </c>
      <c r="Q419" s="48">
        <f t="shared" ref="Q419" si="2084">P419/P418-1</f>
        <v>4.248124095696415E-3</v>
      </c>
      <c r="R419" s="48">
        <v>14.1594</v>
      </c>
      <c r="S419" s="48">
        <f t="shared" ref="S419:U419" si="2085">R419/R418-1</f>
        <v>-1.9735821926498698E-3</v>
      </c>
      <c r="T419" s="48">
        <v>46.492100000000001</v>
      </c>
      <c r="U419" s="48">
        <f t="shared" si="2085"/>
        <v>1.1828434381025765E-2</v>
      </c>
      <c r="V419" s="48">
        <v>52.824399999999997</v>
      </c>
      <c r="W419" s="48">
        <f t="shared" ref="W419:AY419" si="2086">V419/V418-1</f>
        <v>7.2784200660911402E-3</v>
      </c>
      <c r="X419" s="48">
        <v>8.5996000000000006</v>
      </c>
      <c r="Y419" s="48">
        <f t="shared" si="2086"/>
        <v>6.9695122709688695E-2</v>
      </c>
      <c r="Z419" s="48">
        <v>6.9745999999999997</v>
      </c>
      <c r="AA419" s="48">
        <f t="shared" si="2086"/>
        <v>9.3487698986973733E-3</v>
      </c>
      <c r="AB419" s="48">
        <v>34.763300000000001</v>
      </c>
      <c r="AC419" s="48">
        <f t="shared" si="2086"/>
        <v>1.0666813968903677E-2</v>
      </c>
      <c r="AD419" s="48">
        <v>58.665999999999997</v>
      </c>
      <c r="AE419" s="48">
        <f t="shared" si="2086"/>
        <v>1.4814148515125414E-2</v>
      </c>
      <c r="AF419" s="48">
        <v>12.4306</v>
      </c>
      <c r="AG419" s="48">
        <f t="shared" si="2086"/>
        <v>1.1300308338146881E-2</v>
      </c>
      <c r="AH419" s="48">
        <v>5.5194000000000001</v>
      </c>
      <c r="AI419" s="48">
        <f t="shared" si="2086"/>
        <v>-8.2653537930786891E-3</v>
      </c>
      <c r="AJ419" s="48">
        <v>13.755800000000001</v>
      </c>
      <c r="AK419" s="48">
        <f t="shared" si="2086"/>
        <v>-5.8395848691152885E-3</v>
      </c>
      <c r="AL419" s="48">
        <v>11.45</v>
      </c>
      <c r="AM419" s="48">
        <f t="shared" si="2086"/>
        <v>1.777777777777767E-2</v>
      </c>
      <c r="AN419" s="48"/>
      <c r="AO419" s="48" t="e">
        <f t="shared" si="2086"/>
        <v>#DIV/0!</v>
      </c>
      <c r="AP419" s="48">
        <v>14.9322</v>
      </c>
      <c r="AQ419" s="48">
        <f t="shared" si="2086"/>
        <v>-3.5717745216431118E-2</v>
      </c>
      <c r="AR419" s="48">
        <v>24.144600000000001</v>
      </c>
      <c r="AS419" s="48">
        <f t="shared" si="2086"/>
        <v>-5.5028791261295673E-3</v>
      </c>
      <c r="AT419" s="48"/>
      <c r="AU419" s="48" t="e">
        <f t="shared" si="2086"/>
        <v>#DIV/0!</v>
      </c>
      <c r="AV419" s="48">
        <v>34.545499999999997</v>
      </c>
      <c r="AW419" s="48">
        <f t="shared" si="2086"/>
        <v>-9.476430783346701E-3</v>
      </c>
      <c r="AX419" s="48">
        <v>87.449399999999997</v>
      </c>
      <c r="AY419" s="48">
        <f t="shared" si="2086"/>
        <v>-4.8613624104710818E-3</v>
      </c>
    </row>
    <row r="420" spans="1:51" outlineLevel="1" x14ac:dyDescent="0.2">
      <c r="A420" s="136">
        <v>42828</v>
      </c>
      <c r="B420" s="48">
        <v>16.341999999999999</v>
      </c>
      <c r="C420" s="48">
        <f t="shared" si="1926"/>
        <v>-2.2794680443934179E-2</v>
      </c>
      <c r="D420" s="48">
        <v>24.040199999999999</v>
      </c>
      <c r="E420" s="48">
        <f t="shared" si="1926"/>
        <v>-8.6229293216713021E-3</v>
      </c>
      <c r="F420" s="48">
        <v>55.377400000000002</v>
      </c>
      <c r="G420" s="48">
        <f t="shared" ref="G420:K420" si="2087">F420/F419-1</f>
        <v>-8.4459731669802585E-3</v>
      </c>
      <c r="H420">
        <v>11.670999999999999</v>
      </c>
      <c r="I420" s="48">
        <f t="shared" si="1921"/>
        <v>4.1960539237567929E-2</v>
      </c>
      <c r="J420" s="48">
        <v>14.422800000000001</v>
      </c>
      <c r="K420" s="48">
        <f t="shared" si="2087"/>
        <v>-1.8075611200751629E-2</v>
      </c>
      <c r="L420" s="48">
        <v>17.947199999999999</v>
      </c>
      <c r="M420" s="48">
        <f t="shared" ref="M420:O420" si="2088">L420/L419-1</f>
        <v>-2.631793102325819E-2</v>
      </c>
      <c r="N420" s="48">
        <v>7.1341999999999999</v>
      </c>
      <c r="O420" s="48">
        <f t="shared" si="2088"/>
        <v>1.6152005469462161E-2</v>
      </c>
      <c r="P420" s="48">
        <v>23.421900000000001</v>
      </c>
      <c r="Q420" s="48">
        <f t="shared" ref="Q420" si="2089">P420/P419-1</f>
        <v>-1.9027315904540876E-2</v>
      </c>
      <c r="R420" s="48">
        <v>14.299099999999999</v>
      </c>
      <c r="S420" s="48">
        <f t="shared" ref="S420:U420" si="2090">R420/R419-1</f>
        <v>9.8662372699407364E-3</v>
      </c>
      <c r="T420" s="48">
        <v>47.332000000000001</v>
      </c>
      <c r="U420" s="48">
        <f t="shared" si="2090"/>
        <v>1.8065434772789324E-2</v>
      </c>
      <c r="V420" s="48">
        <v>53.053400000000003</v>
      </c>
      <c r="W420" s="48">
        <f t="shared" ref="W420:AY420" si="2091">V420/V419-1</f>
        <v>4.3351178622001996E-3</v>
      </c>
      <c r="X420" s="48">
        <v>9.1843000000000004</v>
      </c>
      <c r="Y420" s="48">
        <f t="shared" si="2091"/>
        <v>6.7991534489976191E-2</v>
      </c>
      <c r="Z420" s="48">
        <v>6.8776999999999999</v>
      </c>
      <c r="AA420" s="48">
        <f t="shared" si="2091"/>
        <v>-1.389326986493844E-2</v>
      </c>
      <c r="AB420" s="48">
        <v>33.983699999999999</v>
      </c>
      <c r="AC420" s="48">
        <f t="shared" si="2091"/>
        <v>-2.2425949205052476E-2</v>
      </c>
      <c r="AD420" s="48">
        <v>58.580300000000001</v>
      </c>
      <c r="AE420" s="48">
        <f t="shared" si="2091"/>
        <v>-1.4608120546824033E-3</v>
      </c>
      <c r="AF420" s="48">
        <v>12.152799999999999</v>
      </c>
      <c r="AG420" s="48">
        <f t="shared" si="2091"/>
        <v>-2.2348076520843807E-2</v>
      </c>
      <c r="AH420" s="48">
        <v>5.5391000000000004</v>
      </c>
      <c r="AI420" s="48">
        <f t="shared" si="2091"/>
        <v>3.5692285393340573E-3</v>
      </c>
      <c r="AJ420" s="48">
        <v>13.998100000000001</v>
      </c>
      <c r="AK420" s="48">
        <f t="shared" si="2091"/>
        <v>1.7614388112650703E-2</v>
      </c>
      <c r="AL420" s="48">
        <v>12.25</v>
      </c>
      <c r="AM420" s="48">
        <f t="shared" si="2091"/>
        <v>6.9868995633187936E-2</v>
      </c>
      <c r="AN420" s="48"/>
      <c r="AO420" s="48" t="e">
        <f t="shared" si="2091"/>
        <v>#DIV/0!</v>
      </c>
      <c r="AP420" s="48">
        <v>15.059900000000001</v>
      </c>
      <c r="AQ420" s="48">
        <f t="shared" si="2091"/>
        <v>8.5519883205422698E-3</v>
      </c>
      <c r="AR420" s="48">
        <v>24.322800000000001</v>
      </c>
      <c r="AS420" s="48">
        <f t="shared" si="2091"/>
        <v>7.3805322929350048E-3</v>
      </c>
      <c r="AT420" s="48"/>
      <c r="AU420" s="48" t="e">
        <f t="shared" si="2091"/>
        <v>#DIV/0!</v>
      </c>
      <c r="AV420" s="48">
        <v>34.297499999999999</v>
      </c>
      <c r="AW420" s="48">
        <f t="shared" si="2091"/>
        <v>-7.1789379224500571E-3</v>
      </c>
      <c r="AX420" s="48">
        <v>88.059700000000007</v>
      </c>
      <c r="AY420" s="48">
        <f t="shared" si="2091"/>
        <v>6.9788929369443142E-3</v>
      </c>
    </row>
    <row r="421" spans="1:51" outlineLevel="1" x14ac:dyDescent="0.2">
      <c r="A421" s="136">
        <v>42829</v>
      </c>
      <c r="B421" s="48">
        <v>16.389700000000001</v>
      </c>
      <c r="C421" s="48">
        <f t="shared" si="1926"/>
        <v>2.9188593807369934E-3</v>
      </c>
      <c r="D421" s="48">
        <v>23.747599999999998</v>
      </c>
      <c r="E421" s="48">
        <f t="shared" si="1926"/>
        <v>-1.2171279773046773E-2</v>
      </c>
      <c r="F421" s="48">
        <v>55.7547</v>
      </c>
      <c r="G421" s="48">
        <f t="shared" ref="G421:K421" si="2092">F421/F420-1</f>
        <v>6.8132487260146313E-3</v>
      </c>
      <c r="H421">
        <v>11.7493</v>
      </c>
      <c r="I421" s="48">
        <f t="shared" si="1921"/>
        <v>6.7089366806614148E-3</v>
      </c>
      <c r="J421" s="48">
        <v>14.334300000000001</v>
      </c>
      <c r="K421" s="48">
        <f t="shared" si="2092"/>
        <v>-6.1361178134620165E-3</v>
      </c>
      <c r="L421" s="48">
        <v>17.785499999999999</v>
      </c>
      <c r="M421" s="48">
        <f t="shared" ref="M421:O421" si="2093">L421/L420-1</f>
        <v>-9.0097619684407215E-3</v>
      </c>
      <c r="N421" s="48">
        <v>7.1341999999999999</v>
      </c>
      <c r="O421" s="48">
        <f t="shared" si="2093"/>
        <v>0</v>
      </c>
      <c r="P421" s="48">
        <v>23.724699999999999</v>
      </c>
      <c r="Q421" s="48">
        <f t="shared" ref="Q421" si="2094">P421/P420-1</f>
        <v>1.2928071591117529E-2</v>
      </c>
      <c r="R421" s="48">
        <v>14.131500000000001</v>
      </c>
      <c r="S421" s="48">
        <f t="shared" ref="S421:U421" si="2095">R421/R420-1</f>
        <v>-1.1721017406689849E-2</v>
      </c>
      <c r="T421" s="48">
        <v>46.640300000000003</v>
      </c>
      <c r="U421" s="48">
        <f t="shared" si="2095"/>
        <v>-1.4613791937800991E-2</v>
      </c>
      <c r="V421" s="48">
        <v>53.740499999999997</v>
      </c>
      <c r="W421" s="48">
        <f t="shared" ref="W421:AY421" si="2096">V421/V420-1</f>
        <v>1.2951102097132239E-2</v>
      </c>
      <c r="X421" s="48">
        <v>9.8177000000000003</v>
      </c>
      <c r="Y421" s="48">
        <f t="shared" si="2096"/>
        <v>6.8965517241379226E-2</v>
      </c>
      <c r="Z421" s="48">
        <v>6.8776999999999999</v>
      </c>
      <c r="AA421" s="48">
        <f t="shared" si="2096"/>
        <v>0</v>
      </c>
      <c r="AB421" s="48">
        <v>33.983699999999999</v>
      </c>
      <c r="AC421" s="48">
        <f t="shared" si="2096"/>
        <v>0</v>
      </c>
      <c r="AD421" s="48">
        <v>57.466999999999999</v>
      </c>
      <c r="AE421" s="48">
        <f t="shared" si="2096"/>
        <v>-1.9004682461510103E-2</v>
      </c>
      <c r="AF421" s="48">
        <v>12.0139</v>
      </c>
      <c r="AG421" s="48">
        <f t="shared" si="2096"/>
        <v>-1.1429464814692869E-2</v>
      </c>
      <c r="AH421" s="48">
        <v>5.4537000000000004</v>
      </c>
      <c r="AI421" s="48">
        <f t="shared" si="2096"/>
        <v>-1.5417667130039114E-2</v>
      </c>
      <c r="AJ421" s="48">
        <v>13.9712</v>
      </c>
      <c r="AK421" s="48">
        <f t="shared" si="2096"/>
        <v>-1.9216893721291095E-3</v>
      </c>
      <c r="AL421" s="48">
        <v>12.4</v>
      </c>
      <c r="AM421" s="48">
        <f t="shared" si="2096"/>
        <v>1.2244897959183598E-2</v>
      </c>
      <c r="AN421" s="48"/>
      <c r="AO421" s="48" t="e">
        <f t="shared" si="2096"/>
        <v>#DIV/0!</v>
      </c>
      <c r="AP421" s="48">
        <v>15.23</v>
      </c>
      <c r="AQ421" s="48">
        <f t="shared" si="2096"/>
        <v>1.1294895716438935E-2</v>
      </c>
      <c r="AR421" s="48">
        <v>24.3673</v>
      </c>
      <c r="AS421" s="48">
        <f t="shared" si="2096"/>
        <v>1.8295590968144815E-3</v>
      </c>
      <c r="AT421" s="48"/>
      <c r="AU421" s="48" t="e">
        <f t="shared" si="2096"/>
        <v>#DIV/0!</v>
      </c>
      <c r="AV421" s="48">
        <v>34.710700000000003</v>
      </c>
      <c r="AW421" s="48">
        <f t="shared" si="2096"/>
        <v>1.2047525329834663E-2</v>
      </c>
      <c r="AX421" s="48">
        <v>87.876599999999996</v>
      </c>
      <c r="AY421" s="48">
        <f t="shared" si="2096"/>
        <v>-2.0792712216827214E-3</v>
      </c>
    </row>
    <row r="422" spans="1:51" outlineLevel="1" x14ac:dyDescent="0.2">
      <c r="A422" s="136">
        <v>42830</v>
      </c>
      <c r="B422" s="48">
        <v>16.341999999999999</v>
      </c>
      <c r="C422" s="48">
        <f t="shared" si="1926"/>
        <v>-2.9103644362009629E-3</v>
      </c>
      <c r="D422" s="48">
        <v>23.664000000000001</v>
      </c>
      <c r="E422" s="48">
        <f t="shared" si="1926"/>
        <v>-3.5203557412115671E-3</v>
      </c>
      <c r="F422" s="48">
        <v>55</v>
      </c>
      <c r="G422" s="48">
        <f t="shared" ref="G422:K422" si="2097">F422/F421-1</f>
        <v>-1.3536078572748078E-2</v>
      </c>
      <c r="H422">
        <v>11.436</v>
      </c>
      <c r="I422" s="48">
        <f t="shared" si="1921"/>
        <v>-2.6665418365349414E-2</v>
      </c>
      <c r="J422" s="48">
        <v>14.997999999999999</v>
      </c>
      <c r="K422" s="48">
        <f t="shared" si="2097"/>
        <v>4.6301528501565992E-2</v>
      </c>
      <c r="L422" s="48">
        <v>18.4053</v>
      </c>
      <c r="M422" s="48">
        <f t="shared" ref="M422:O422" si="2098">L422/L421-1</f>
        <v>3.4848612633887166E-2</v>
      </c>
      <c r="N422" s="48">
        <v>7.1261000000000001</v>
      </c>
      <c r="O422" s="48">
        <f t="shared" si="2098"/>
        <v>-1.1353760758038289E-3</v>
      </c>
      <c r="P422" s="48">
        <v>23.497599999999998</v>
      </c>
      <c r="Q422" s="48">
        <f t="shared" ref="Q422" si="2099">P422/P421-1</f>
        <v>-9.5723022841174288E-3</v>
      </c>
      <c r="R422" s="48">
        <v>13.963900000000001</v>
      </c>
      <c r="S422" s="48">
        <f t="shared" ref="S422:U422" si="2100">R422/R421-1</f>
        <v>-1.1860029013197493E-2</v>
      </c>
      <c r="T422" s="48">
        <v>45.355699999999999</v>
      </c>
      <c r="U422" s="48">
        <f t="shared" si="2100"/>
        <v>-2.7542704485177039E-2</v>
      </c>
      <c r="V422" s="48">
        <v>53.740499999999997</v>
      </c>
      <c r="W422" s="48">
        <f t="shared" ref="W422:AY422" si="2101">V422/V421-1</f>
        <v>0</v>
      </c>
      <c r="X422" s="48">
        <v>10.085699999999999</v>
      </c>
      <c r="Y422" s="48">
        <f t="shared" si="2101"/>
        <v>2.7297635902502559E-2</v>
      </c>
      <c r="Z422" s="48">
        <v>6.91</v>
      </c>
      <c r="AA422" s="48">
        <f t="shared" si="2101"/>
        <v>4.6963374383879319E-3</v>
      </c>
      <c r="AB422" s="48">
        <v>33.937800000000003</v>
      </c>
      <c r="AC422" s="48">
        <f t="shared" si="2101"/>
        <v>-1.3506475163092002E-3</v>
      </c>
      <c r="AD422" s="48">
        <v>57.466999999999999</v>
      </c>
      <c r="AE422" s="48">
        <f t="shared" si="2101"/>
        <v>0</v>
      </c>
      <c r="AF422" s="48">
        <v>12.083399999999999</v>
      </c>
      <c r="AG422" s="48">
        <f t="shared" si="2101"/>
        <v>5.7849657480084637E-3</v>
      </c>
      <c r="AH422" s="48">
        <v>5.4537000000000004</v>
      </c>
      <c r="AI422" s="48">
        <f t="shared" si="2101"/>
        <v>0</v>
      </c>
      <c r="AJ422" s="48">
        <v>13.728899999999999</v>
      </c>
      <c r="AK422" s="48">
        <f t="shared" si="2101"/>
        <v>-1.734281951442973E-2</v>
      </c>
      <c r="AL422" s="48">
        <v>12.3</v>
      </c>
      <c r="AM422" s="48">
        <f t="shared" si="2101"/>
        <v>-8.0645161290322509E-3</v>
      </c>
      <c r="AN422" s="48"/>
      <c r="AO422" s="48" t="e">
        <f t="shared" si="2101"/>
        <v>#DIV/0!</v>
      </c>
      <c r="AP422" s="48">
        <v>15.23</v>
      </c>
      <c r="AQ422" s="48">
        <f t="shared" si="2101"/>
        <v>0</v>
      </c>
      <c r="AR422" s="48">
        <v>24.278199999999998</v>
      </c>
      <c r="AS422" s="48">
        <f t="shared" si="2101"/>
        <v>-3.6565397069023842E-3</v>
      </c>
      <c r="AT422" s="48"/>
      <c r="AU422" s="48" t="e">
        <f t="shared" si="2101"/>
        <v>#DIV/0!</v>
      </c>
      <c r="AV422" s="48">
        <v>34.380200000000002</v>
      </c>
      <c r="AW422" s="48">
        <f t="shared" si="2101"/>
        <v>-9.521559634349086E-3</v>
      </c>
      <c r="AX422" s="48">
        <v>87.510400000000004</v>
      </c>
      <c r="AY422" s="48">
        <f t="shared" si="2101"/>
        <v>-4.1672071973652969E-3</v>
      </c>
    </row>
    <row r="423" spans="1:51" outlineLevel="1" x14ac:dyDescent="0.2">
      <c r="A423" s="136">
        <v>42832</v>
      </c>
      <c r="B423" s="48">
        <v>16.2944</v>
      </c>
      <c r="C423" s="48">
        <f t="shared" si="1926"/>
        <v>-2.9127401786807061E-3</v>
      </c>
      <c r="D423" s="48">
        <v>23.580300000000001</v>
      </c>
      <c r="E423" s="48">
        <f t="shared" si="1926"/>
        <v>-3.5370182555780616E-3</v>
      </c>
      <c r="F423" s="48">
        <v>55</v>
      </c>
      <c r="G423" s="48">
        <f t="shared" ref="G423:K423" si="2102">F423/F422-1</f>
        <v>0</v>
      </c>
      <c r="H423">
        <v>11.357699999999999</v>
      </c>
      <c r="I423" s="48">
        <f t="shared" si="1921"/>
        <v>-6.8467995802728998E-3</v>
      </c>
      <c r="J423" s="48">
        <v>15.307600000000001</v>
      </c>
      <c r="K423" s="48">
        <f t="shared" si="2102"/>
        <v>2.064275236698232E-2</v>
      </c>
      <c r="L423" s="48">
        <v>18.594000000000001</v>
      </c>
      <c r="M423" s="48">
        <f t="shared" ref="M423:O423" si="2103">L423/L422-1</f>
        <v>1.0252481622141429E-2</v>
      </c>
      <c r="N423" s="48">
        <v>7.1261000000000001</v>
      </c>
      <c r="O423" s="48">
        <f t="shared" si="2103"/>
        <v>0</v>
      </c>
      <c r="P423" s="48">
        <v>23.724699999999999</v>
      </c>
      <c r="Q423" s="48">
        <f t="shared" ref="Q423" si="2104">P423/P422-1</f>
        <v>9.6648168323574257E-3</v>
      </c>
      <c r="R423" s="48">
        <v>13.7964</v>
      </c>
      <c r="S423" s="48">
        <f t="shared" ref="S423:U423" si="2105">R423/R422-1</f>
        <v>-1.1995216236151851E-2</v>
      </c>
      <c r="T423" s="48">
        <v>46.739100000000001</v>
      </c>
      <c r="U423" s="48">
        <f t="shared" si="2105"/>
        <v>3.050112775241054E-2</v>
      </c>
      <c r="V423" s="48">
        <v>53.740499999999997</v>
      </c>
      <c r="W423" s="48">
        <f t="shared" ref="W423:AY423" si="2106">V423/V422-1</f>
        <v>0</v>
      </c>
      <c r="X423" s="48">
        <v>10.037000000000001</v>
      </c>
      <c r="Y423" s="48">
        <f t="shared" si="2106"/>
        <v>-4.8286187374201317E-3</v>
      </c>
      <c r="Z423" s="48">
        <v>6.9423000000000004</v>
      </c>
      <c r="AA423" s="48">
        <f t="shared" si="2106"/>
        <v>4.6743849493489087E-3</v>
      </c>
      <c r="AB423" s="48">
        <v>34.121200000000002</v>
      </c>
      <c r="AC423" s="48">
        <f t="shared" si="2106"/>
        <v>5.4040037951781361E-3</v>
      </c>
      <c r="AD423" s="48">
        <v>57.809600000000003</v>
      </c>
      <c r="AE423" s="48">
        <f t="shared" si="2106"/>
        <v>5.9616823568309218E-3</v>
      </c>
      <c r="AF423" s="48">
        <v>12.0139</v>
      </c>
      <c r="AG423" s="48">
        <f t="shared" si="2106"/>
        <v>-5.7516924044557216E-3</v>
      </c>
      <c r="AH423" s="48">
        <v>5.5654000000000003</v>
      </c>
      <c r="AI423" s="48">
        <f t="shared" si="2106"/>
        <v>2.0481507967068158E-2</v>
      </c>
      <c r="AJ423" s="48">
        <v>14.159599999999999</v>
      </c>
      <c r="AK423" s="48">
        <f t="shared" si="2106"/>
        <v>3.137177778263367E-2</v>
      </c>
      <c r="AL423" s="48">
        <v>13.15</v>
      </c>
      <c r="AM423" s="48">
        <f t="shared" si="2106"/>
        <v>6.9105691056910556E-2</v>
      </c>
      <c r="AN423" s="48"/>
      <c r="AO423" s="48" t="e">
        <f t="shared" si="2106"/>
        <v>#DIV/0!</v>
      </c>
      <c r="AP423" s="48">
        <v>15.23</v>
      </c>
      <c r="AQ423" s="48">
        <f t="shared" si="2106"/>
        <v>0</v>
      </c>
      <c r="AR423" s="48">
        <v>24.501000000000001</v>
      </c>
      <c r="AS423" s="48">
        <f t="shared" si="2106"/>
        <v>9.1769571055515531E-3</v>
      </c>
      <c r="AT423" s="48"/>
      <c r="AU423" s="48" t="e">
        <f t="shared" si="2106"/>
        <v>#DIV/0!</v>
      </c>
      <c r="AV423" s="48">
        <v>34.710700000000003</v>
      </c>
      <c r="AW423" s="48">
        <f t="shared" si="2106"/>
        <v>9.6130912560137283E-3</v>
      </c>
      <c r="AX423" s="48">
        <v>87.022199999999998</v>
      </c>
      <c r="AY423" s="48">
        <f t="shared" si="2106"/>
        <v>-5.57876549530123E-3</v>
      </c>
    </row>
    <row r="424" spans="1:51" outlineLevel="1" x14ac:dyDescent="0.2">
      <c r="A424" s="136">
        <v>42835</v>
      </c>
      <c r="B424" s="48">
        <v>16.199100000000001</v>
      </c>
      <c r="C424" s="48">
        <f t="shared" si="1926"/>
        <v>-5.8486351139040993E-3</v>
      </c>
      <c r="D424" s="48">
        <v>23.580300000000001</v>
      </c>
      <c r="E424" s="48">
        <f t="shared" si="1926"/>
        <v>0</v>
      </c>
      <c r="F424" s="48">
        <v>56.132100000000001</v>
      </c>
      <c r="G424" s="48">
        <f t="shared" ref="G424:K424" si="2107">F424/F423-1</f>
        <v>2.0583636363636471E-2</v>
      </c>
      <c r="H424">
        <v>11.5143</v>
      </c>
      <c r="I424" s="48">
        <f t="shared" si="1921"/>
        <v>1.378800285269044E-2</v>
      </c>
      <c r="J424" s="48">
        <v>14.821</v>
      </c>
      <c r="K424" s="48">
        <f t="shared" si="2107"/>
        <v>-3.1788131385717011E-2</v>
      </c>
      <c r="L424" s="48">
        <v>18.055</v>
      </c>
      <c r="M424" s="48">
        <f t="shared" ref="M424:O424" si="2108">L424/L423-1</f>
        <v>-2.8987845541572632E-2</v>
      </c>
      <c r="N424" s="48">
        <v>7.0613000000000001</v>
      </c>
      <c r="O424" s="48">
        <f t="shared" si="2108"/>
        <v>-9.0933329591220691E-3</v>
      </c>
      <c r="P424" s="48">
        <v>23.724699999999999</v>
      </c>
      <c r="Q424" s="48">
        <f t="shared" ref="Q424" si="2109">P424/P423-1</f>
        <v>0</v>
      </c>
      <c r="R424" s="48">
        <v>13.824299999999999</v>
      </c>
      <c r="S424" s="48">
        <f t="shared" ref="S424:U424" si="2110">R424/R423-1</f>
        <v>2.0222666782638843E-3</v>
      </c>
      <c r="T424" s="48">
        <v>45.948599999999999</v>
      </c>
      <c r="U424" s="48">
        <f t="shared" si="2110"/>
        <v>-1.6913034268952631E-2</v>
      </c>
      <c r="V424" s="48">
        <v>53.816800000000001</v>
      </c>
      <c r="W424" s="48">
        <f t="shared" ref="W424:AY424" si="2111">V424/V423-1</f>
        <v>1.4197858226105975E-3</v>
      </c>
      <c r="X424" s="48">
        <v>10.719099999999999</v>
      </c>
      <c r="Y424" s="48">
        <f t="shared" si="2111"/>
        <v>6.7958553352595263E-2</v>
      </c>
      <c r="Z424" s="48">
        <v>6.9423000000000004</v>
      </c>
      <c r="AA424" s="48">
        <f t="shared" si="2111"/>
        <v>0</v>
      </c>
      <c r="AB424" s="48">
        <v>34.854999999999997</v>
      </c>
      <c r="AC424" s="48">
        <f t="shared" si="2111"/>
        <v>2.1505691476266797E-2</v>
      </c>
      <c r="AD424" s="48">
        <v>56.567700000000002</v>
      </c>
      <c r="AE424" s="48">
        <f t="shared" si="2111"/>
        <v>-2.1482591126733341E-2</v>
      </c>
      <c r="AF424" s="48">
        <v>12.222200000000001</v>
      </c>
      <c r="AG424" s="48">
        <f t="shared" si="2111"/>
        <v>1.7338249860578303E-2</v>
      </c>
      <c r="AH424" s="48">
        <v>5.5587999999999997</v>
      </c>
      <c r="AI424" s="48">
        <f t="shared" si="2111"/>
        <v>-1.1858985877026829E-3</v>
      </c>
      <c r="AJ424" s="48">
        <v>14.1058</v>
      </c>
      <c r="AK424" s="48">
        <f t="shared" si="2111"/>
        <v>-3.7995423599536116E-3</v>
      </c>
      <c r="AL424" s="48">
        <v>12.8</v>
      </c>
      <c r="AM424" s="48">
        <f t="shared" si="2111"/>
        <v>-2.6615969581749055E-2</v>
      </c>
      <c r="AN424" s="48"/>
      <c r="AO424" s="48" t="e">
        <f t="shared" si="2111"/>
        <v>#DIV/0!</v>
      </c>
      <c r="AP424" s="48">
        <v>15.272600000000001</v>
      </c>
      <c r="AQ424" s="48">
        <f t="shared" si="2111"/>
        <v>2.7971109652003001E-3</v>
      </c>
      <c r="AR424" s="48">
        <v>24.857299999999999</v>
      </c>
      <c r="AS424" s="48">
        <f t="shared" si="2111"/>
        <v>1.454226358107813E-2</v>
      </c>
      <c r="AT424" s="48"/>
      <c r="AU424" s="48" t="e">
        <f t="shared" si="2111"/>
        <v>#DIV/0!</v>
      </c>
      <c r="AV424" s="48">
        <v>35.0413</v>
      </c>
      <c r="AW424" s="48">
        <f t="shared" si="2111"/>
        <v>9.5244405903653906E-3</v>
      </c>
      <c r="AX424" s="48">
        <v>87.022199999999998</v>
      </c>
      <c r="AY424" s="48">
        <f t="shared" si="2111"/>
        <v>0</v>
      </c>
    </row>
    <row r="425" spans="1:51" outlineLevel="1" x14ac:dyDescent="0.2">
      <c r="A425" s="136">
        <v>42836</v>
      </c>
      <c r="B425" s="48">
        <v>16.199100000000001</v>
      </c>
      <c r="C425" s="48">
        <f t="shared" si="1926"/>
        <v>0</v>
      </c>
      <c r="D425" s="48">
        <v>23.4131</v>
      </c>
      <c r="E425" s="48">
        <f t="shared" si="1926"/>
        <v>-7.0906646649958605E-3</v>
      </c>
      <c r="F425" s="48">
        <v>55.566099999999999</v>
      </c>
      <c r="G425" s="48">
        <f t="shared" ref="G425:K425" si="2112">F425/F424-1</f>
        <v>-1.008335693836504E-2</v>
      </c>
      <c r="H425">
        <v>11.436</v>
      </c>
      <c r="I425" s="48">
        <f t="shared" si="1921"/>
        <v>-6.800239701935884E-3</v>
      </c>
      <c r="J425" s="48">
        <v>14.5998</v>
      </c>
      <c r="K425" s="48">
        <f t="shared" si="2112"/>
        <v>-1.4924768908980424E-2</v>
      </c>
      <c r="L425" s="48">
        <v>18.108899999999998</v>
      </c>
      <c r="M425" s="48">
        <f t="shared" ref="M425:O425" si="2113">L425/L424-1</f>
        <v>2.9853226253113707E-3</v>
      </c>
      <c r="N425" s="48">
        <v>7.3689999999999998</v>
      </c>
      <c r="O425" s="48">
        <f t="shared" si="2113"/>
        <v>4.3575545579425778E-2</v>
      </c>
      <c r="P425" s="48">
        <v>23.6995</v>
      </c>
      <c r="Q425" s="48">
        <f t="shared" ref="Q425" si="2114">P425/P424-1</f>
        <v>-1.0621841372071561E-3</v>
      </c>
      <c r="R425" s="48">
        <v>13.908099999999999</v>
      </c>
      <c r="S425" s="48">
        <f t="shared" ref="S425:U425" si="2115">R425/R424-1</f>
        <v>6.0617897470396365E-3</v>
      </c>
      <c r="T425" s="48">
        <v>45.553400000000003</v>
      </c>
      <c r="U425" s="48">
        <f t="shared" si="2115"/>
        <v>-8.6009149353841741E-3</v>
      </c>
      <c r="V425" s="48">
        <v>53.969499999999996</v>
      </c>
      <c r="W425" s="48">
        <f t="shared" ref="W425:AY425" si="2116">V425/V424-1</f>
        <v>2.8374039333440848E-3</v>
      </c>
      <c r="X425" s="48">
        <v>11.4499</v>
      </c>
      <c r="Y425" s="48">
        <f t="shared" si="2116"/>
        <v>6.8177365637040355E-2</v>
      </c>
      <c r="Z425" s="48">
        <v>6.9745999999999997</v>
      </c>
      <c r="AA425" s="48">
        <f t="shared" si="2116"/>
        <v>4.6526367342234476E-3</v>
      </c>
      <c r="AB425" s="48">
        <v>35.267800000000001</v>
      </c>
      <c r="AC425" s="48">
        <f t="shared" si="2116"/>
        <v>1.1843351025677906E-2</v>
      </c>
      <c r="AD425" s="48">
        <v>56.953099999999999</v>
      </c>
      <c r="AE425" s="48">
        <f t="shared" si="2116"/>
        <v>6.8130753062258798E-3</v>
      </c>
      <c r="AF425" s="48">
        <v>12.777799999999999</v>
      </c>
      <c r="AG425" s="48">
        <f t="shared" si="2116"/>
        <v>4.5458264469571574E-2</v>
      </c>
      <c r="AH425" s="48">
        <v>5.4668000000000001</v>
      </c>
      <c r="AI425" s="48">
        <f t="shared" si="2116"/>
        <v>-1.6550334604590877E-2</v>
      </c>
      <c r="AJ425" s="48">
        <v>14.375</v>
      </c>
      <c r="AK425" s="48">
        <f t="shared" si="2116"/>
        <v>1.9084348282266905E-2</v>
      </c>
      <c r="AL425" s="48">
        <v>12.65</v>
      </c>
      <c r="AM425" s="48">
        <f t="shared" si="2116"/>
        <v>-1.171875E-2</v>
      </c>
      <c r="AN425" s="48"/>
      <c r="AO425" s="48" t="e">
        <f t="shared" si="2116"/>
        <v>#DIV/0!</v>
      </c>
      <c r="AP425" s="48">
        <v>15.485300000000001</v>
      </c>
      <c r="AQ425" s="48">
        <f t="shared" si="2116"/>
        <v>1.3926901771800448E-2</v>
      </c>
      <c r="AR425" s="48">
        <v>24.946400000000001</v>
      </c>
      <c r="AS425" s="48">
        <f t="shared" si="2116"/>
        <v>3.5844600982408714E-3</v>
      </c>
      <c r="AT425" s="48"/>
      <c r="AU425" s="48" t="e">
        <f t="shared" si="2116"/>
        <v>#DIV/0!</v>
      </c>
      <c r="AV425" s="48">
        <v>35.165300000000002</v>
      </c>
      <c r="AW425" s="48">
        <f t="shared" si="2116"/>
        <v>3.538681498688856E-3</v>
      </c>
      <c r="AX425" s="48">
        <v>87.5715</v>
      </c>
      <c r="AY425" s="48">
        <f t="shared" si="2116"/>
        <v>6.3121824086267431E-3</v>
      </c>
    </row>
    <row r="426" spans="1:51" outlineLevel="1" x14ac:dyDescent="0.2">
      <c r="A426" s="136">
        <v>42837</v>
      </c>
      <c r="B426" s="48">
        <v>16.199100000000001</v>
      </c>
      <c r="C426" s="48">
        <f t="shared" si="1926"/>
        <v>0</v>
      </c>
      <c r="D426" s="48">
        <v>23.162299999999998</v>
      </c>
      <c r="E426" s="48">
        <f t="shared" si="1926"/>
        <v>-1.0711951856012258E-2</v>
      </c>
      <c r="F426" s="48">
        <v>55.471699999999998</v>
      </c>
      <c r="G426" s="48">
        <f t="shared" ref="G426:K426" si="2117">F426/F425-1</f>
        <v>-1.6988775530404343E-3</v>
      </c>
      <c r="H426">
        <v>11.592599999999999</v>
      </c>
      <c r="I426" s="48">
        <f t="shared" si="1921"/>
        <v>1.3693599160545578E-2</v>
      </c>
      <c r="J426" s="48">
        <v>13.936199999999999</v>
      </c>
      <c r="K426" s="48">
        <f t="shared" si="2117"/>
        <v>-4.5452677433937549E-2</v>
      </c>
      <c r="L426" s="48">
        <v>17.839400000000001</v>
      </c>
      <c r="M426" s="48">
        <f t="shared" ref="M426:O426" si="2118">L426/L425-1</f>
        <v>-1.488218500295424E-2</v>
      </c>
      <c r="N426" s="48">
        <v>7.3689999999999998</v>
      </c>
      <c r="O426" s="48">
        <f t="shared" si="2118"/>
        <v>0</v>
      </c>
      <c r="P426" s="48">
        <v>24.002400000000002</v>
      </c>
      <c r="Q426" s="48">
        <f t="shared" ref="Q426" si="2119">P426/P425-1</f>
        <v>1.2780860355703805E-2</v>
      </c>
      <c r="R426" s="48">
        <v>13.963900000000001</v>
      </c>
      <c r="S426" s="48">
        <f t="shared" ref="S426:U426" si="2120">R426/R425-1</f>
        <v>4.012050531704725E-3</v>
      </c>
      <c r="T426" s="48">
        <v>45.256900000000002</v>
      </c>
      <c r="U426" s="48">
        <f t="shared" si="2120"/>
        <v>-6.5088445648404658E-3</v>
      </c>
      <c r="V426" s="48">
        <v>53.969499999999996</v>
      </c>
      <c r="W426" s="48">
        <f t="shared" ref="W426:AY426" si="2121">V426/V425-1</f>
        <v>0</v>
      </c>
      <c r="X426" s="48">
        <v>12.2295</v>
      </c>
      <c r="Y426" s="48">
        <f t="shared" si="2121"/>
        <v>6.8087930898959925E-2</v>
      </c>
      <c r="Z426" s="48">
        <v>6.9423000000000004</v>
      </c>
      <c r="AA426" s="48">
        <f t="shared" si="2121"/>
        <v>-4.631089954979406E-3</v>
      </c>
      <c r="AB426" s="48">
        <v>35.267800000000001</v>
      </c>
      <c r="AC426" s="48">
        <f t="shared" si="2121"/>
        <v>0</v>
      </c>
      <c r="AD426" s="48">
        <v>55.497199999999999</v>
      </c>
      <c r="AE426" s="48">
        <f t="shared" si="2121"/>
        <v>-2.5563138793147311E-2</v>
      </c>
      <c r="AF426" s="48">
        <v>12.708399999999999</v>
      </c>
      <c r="AG426" s="48">
        <f t="shared" si="2121"/>
        <v>-5.4312949020958179E-3</v>
      </c>
      <c r="AH426" s="48">
        <v>5.4470999999999998</v>
      </c>
      <c r="AI426" s="48">
        <f t="shared" si="2121"/>
        <v>-3.6035706446184701E-3</v>
      </c>
      <c r="AJ426" s="48">
        <v>14.375</v>
      </c>
      <c r="AK426" s="48">
        <f t="shared" si="2121"/>
        <v>0</v>
      </c>
      <c r="AL426" s="48">
        <v>12.75</v>
      </c>
      <c r="AM426" s="48">
        <f t="shared" si="2121"/>
        <v>7.905138339920903E-3</v>
      </c>
      <c r="AN426" s="48"/>
      <c r="AO426" s="48" t="e">
        <f t="shared" si="2121"/>
        <v>#DIV/0!</v>
      </c>
      <c r="AP426" s="48">
        <v>15.527799999999999</v>
      </c>
      <c r="AQ426" s="48">
        <f t="shared" si="2121"/>
        <v>2.7445383686464098E-3</v>
      </c>
      <c r="AR426" s="48">
        <v>25.3919</v>
      </c>
      <c r="AS426" s="48">
        <f t="shared" si="2121"/>
        <v>1.7858288169836145E-2</v>
      </c>
      <c r="AT426" s="48"/>
      <c r="AU426" s="48" t="e">
        <f t="shared" si="2121"/>
        <v>#DIV/0!</v>
      </c>
      <c r="AV426" s="48">
        <v>34.752099999999999</v>
      </c>
      <c r="AW426" s="48">
        <f t="shared" si="2121"/>
        <v>-1.1750219676783691E-2</v>
      </c>
      <c r="AX426" s="48">
        <v>87.876599999999996</v>
      </c>
      <c r="AY426" s="48">
        <f t="shared" si="2121"/>
        <v>3.4840102088007363E-3</v>
      </c>
    </row>
    <row r="427" spans="1:51" outlineLevel="1" x14ac:dyDescent="0.2">
      <c r="A427" s="136">
        <v>42838</v>
      </c>
      <c r="B427" s="48">
        <v>16.1038</v>
      </c>
      <c r="C427" s="48">
        <f t="shared" si="1926"/>
        <v>-5.883042885098666E-3</v>
      </c>
      <c r="D427" s="48">
        <v>23.162299999999998</v>
      </c>
      <c r="E427" s="48">
        <f t="shared" si="1926"/>
        <v>0</v>
      </c>
      <c r="F427" s="48">
        <v>55.566099999999999</v>
      </c>
      <c r="G427" s="48">
        <f t="shared" ref="G427:K427" si="2122">F427/F426-1</f>
        <v>1.7017686495996998E-3</v>
      </c>
      <c r="H427">
        <v>11.670999999999999</v>
      </c>
      <c r="I427" s="48">
        <f t="shared" si="1921"/>
        <v>6.7629349757605262E-3</v>
      </c>
      <c r="J427" s="48">
        <v>13.272500000000001</v>
      </c>
      <c r="K427" s="48">
        <f t="shared" si="2122"/>
        <v>-4.7624173017034699E-2</v>
      </c>
      <c r="L427" s="48">
        <v>17.785499999999999</v>
      </c>
      <c r="M427" s="48">
        <f t="shared" ref="M427:O427" si="2123">L427/L426-1</f>
        <v>-3.0214020650920492E-3</v>
      </c>
      <c r="N427" s="48">
        <v>7.4824000000000002</v>
      </c>
      <c r="O427" s="48">
        <f t="shared" si="2123"/>
        <v>1.5388790880716652E-2</v>
      </c>
      <c r="P427" s="48">
        <v>23.850899999999999</v>
      </c>
      <c r="Q427" s="48">
        <f t="shared" ref="Q427" si="2124">P427/P426-1</f>
        <v>-6.3118688131187373E-3</v>
      </c>
      <c r="R427" s="48">
        <v>13.963900000000001</v>
      </c>
      <c r="S427" s="48">
        <f t="shared" ref="S427:U427" si="2125">R427/R426-1</f>
        <v>0</v>
      </c>
      <c r="T427" s="48">
        <v>45.207500000000003</v>
      </c>
      <c r="U427" s="48">
        <f t="shared" si="2125"/>
        <v>-1.0915462614540239E-3</v>
      </c>
      <c r="V427" s="48">
        <v>53.816800000000001</v>
      </c>
      <c r="W427" s="48">
        <f t="shared" ref="W427:AY427" si="2126">V427/V426-1</f>
        <v>-2.8293758511751532E-3</v>
      </c>
      <c r="X427" s="48">
        <v>12.473100000000001</v>
      </c>
      <c r="Y427" s="48">
        <f t="shared" si="2126"/>
        <v>1.9919048203115519E-2</v>
      </c>
      <c r="Z427" s="48">
        <v>6.8776999999999999</v>
      </c>
      <c r="AA427" s="48">
        <f t="shared" si="2126"/>
        <v>-9.3052734684471172E-3</v>
      </c>
      <c r="AB427" s="48">
        <v>35.542999999999999</v>
      </c>
      <c r="AC427" s="48">
        <f t="shared" si="2126"/>
        <v>7.8031518835877112E-3</v>
      </c>
      <c r="AD427" s="48">
        <v>55.497199999999999</v>
      </c>
      <c r="AE427" s="48">
        <f t="shared" si="2126"/>
        <v>0</v>
      </c>
      <c r="AF427" s="48">
        <v>12.3611</v>
      </c>
      <c r="AG427" s="48">
        <f t="shared" si="2126"/>
        <v>-2.7328381228163945E-2</v>
      </c>
      <c r="AH427" s="48">
        <v>5.25</v>
      </c>
      <c r="AI427" s="48">
        <f t="shared" si="2126"/>
        <v>-3.6184391694663143E-2</v>
      </c>
      <c r="AJ427" s="48">
        <v>13.998100000000001</v>
      </c>
      <c r="AK427" s="48">
        <f t="shared" si="2126"/>
        <v>-2.6219130434782523E-2</v>
      </c>
      <c r="AL427" s="48">
        <v>11.9</v>
      </c>
      <c r="AM427" s="48">
        <f t="shared" si="2126"/>
        <v>-6.6666666666666652E-2</v>
      </c>
      <c r="AN427" s="48"/>
      <c r="AO427" s="48" t="e">
        <f t="shared" si="2126"/>
        <v>#DIV/0!</v>
      </c>
      <c r="AP427" s="48">
        <v>15.570399999999999</v>
      </c>
      <c r="AQ427" s="48">
        <f t="shared" si="2126"/>
        <v>2.7434665567562799E-3</v>
      </c>
      <c r="AR427" s="48">
        <v>25.302800000000001</v>
      </c>
      <c r="AS427" s="48">
        <f t="shared" si="2126"/>
        <v>-3.5089930253348056E-3</v>
      </c>
      <c r="AT427" s="48"/>
      <c r="AU427" s="48" t="e">
        <f t="shared" si="2126"/>
        <v>#DIV/0!</v>
      </c>
      <c r="AV427" s="48">
        <v>35.0413</v>
      </c>
      <c r="AW427" s="48">
        <f t="shared" si="2126"/>
        <v>8.3217992581743339E-3</v>
      </c>
      <c r="AX427" s="48">
        <v>87.327399999999997</v>
      </c>
      <c r="AY427" s="48">
        <f t="shared" si="2126"/>
        <v>-6.2496728366823184E-3</v>
      </c>
    </row>
    <row r="428" spans="1:51" outlineLevel="1" x14ac:dyDescent="0.2">
      <c r="A428" s="136">
        <v>42839</v>
      </c>
      <c r="B428" s="48">
        <v>16.246700000000001</v>
      </c>
      <c r="C428" s="48">
        <f t="shared" si="1926"/>
        <v>8.8736819881023443E-3</v>
      </c>
      <c r="D428" s="48">
        <v>23.1204</v>
      </c>
      <c r="E428" s="48">
        <f t="shared" si="1926"/>
        <v>-1.8089740656151987E-3</v>
      </c>
      <c r="F428" s="48">
        <v>55</v>
      </c>
      <c r="G428" s="48">
        <f t="shared" ref="G428:K428" si="2127">F428/F427-1</f>
        <v>-1.0187866342968088E-2</v>
      </c>
      <c r="H428">
        <v>11.6318</v>
      </c>
      <c r="I428" s="48">
        <f t="shared" si="1921"/>
        <v>-3.3587524633706956E-3</v>
      </c>
      <c r="J428" s="48">
        <v>13.095599999999999</v>
      </c>
      <c r="K428" s="48">
        <f t="shared" si="2127"/>
        <v>-1.3328310416274358E-2</v>
      </c>
      <c r="L428" s="48">
        <v>17.785499999999999</v>
      </c>
      <c r="M428" s="48">
        <f t="shared" ref="M428:O428" si="2128">L428/L427-1</f>
        <v>0</v>
      </c>
      <c r="N428" s="48">
        <v>7.45</v>
      </c>
      <c r="O428" s="48">
        <f t="shared" si="2128"/>
        <v>-4.3301614455254489E-3</v>
      </c>
      <c r="P428" s="48">
        <v>23.245200000000001</v>
      </c>
      <c r="Q428" s="48">
        <f t="shared" ref="Q428" si="2129">P428/P427-1</f>
        <v>-2.5395268103090451E-2</v>
      </c>
      <c r="R428" s="48">
        <v>13.8522</v>
      </c>
      <c r="S428" s="48">
        <f t="shared" ref="S428:U428" si="2130">R428/R427-1</f>
        <v>-7.9991979318099204E-3</v>
      </c>
      <c r="T428" s="48">
        <v>44.960500000000003</v>
      </c>
      <c r="U428" s="48">
        <f t="shared" si="2130"/>
        <v>-5.4636951833213487E-3</v>
      </c>
      <c r="V428" s="48">
        <v>53.435099999999998</v>
      </c>
      <c r="W428" s="48">
        <f t="shared" ref="W428:AY428" si="2131">V428/V427-1</f>
        <v>-7.0925807554518272E-3</v>
      </c>
      <c r="X428" s="48">
        <v>12.058999999999999</v>
      </c>
      <c r="Y428" s="48">
        <f t="shared" si="2131"/>
        <v>-3.3199445206083644E-2</v>
      </c>
      <c r="Z428" s="48">
        <v>6.8453999999999997</v>
      </c>
      <c r="AA428" s="48">
        <f t="shared" si="2131"/>
        <v>-4.6963374383878209E-3</v>
      </c>
      <c r="AB428" s="48">
        <v>35.038499999999999</v>
      </c>
      <c r="AC428" s="48">
        <f t="shared" si="2131"/>
        <v>-1.4194074782657662E-2</v>
      </c>
      <c r="AD428" s="48">
        <v>54.597900000000003</v>
      </c>
      <c r="AE428" s="48">
        <f t="shared" si="2131"/>
        <v>-1.6204421123948487E-2</v>
      </c>
      <c r="AF428" s="48">
        <v>12.222200000000001</v>
      </c>
      <c r="AG428" s="48">
        <f t="shared" si="2131"/>
        <v>-1.1236864033136174E-2</v>
      </c>
      <c r="AH428" s="48">
        <v>5.1513999999999998</v>
      </c>
      <c r="AI428" s="48">
        <f t="shared" si="2131"/>
        <v>-1.8780952380952454E-2</v>
      </c>
      <c r="AJ428" s="48">
        <v>13.728899999999999</v>
      </c>
      <c r="AK428" s="48">
        <f t="shared" si="2131"/>
        <v>-1.9231181374615214E-2</v>
      </c>
      <c r="AL428" s="48">
        <v>11.6</v>
      </c>
      <c r="AM428" s="48">
        <f t="shared" si="2131"/>
        <v>-2.5210084033613467E-2</v>
      </c>
      <c r="AN428" s="48"/>
      <c r="AO428" s="48" t="e">
        <f t="shared" si="2131"/>
        <v>#DIV/0!</v>
      </c>
      <c r="AP428" s="48">
        <v>15.8256</v>
      </c>
      <c r="AQ428" s="48">
        <f t="shared" si="2131"/>
        <v>1.6390073472743127E-2</v>
      </c>
      <c r="AR428" s="48">
        <v>23.654599999999999</v>
      </c>
      <c r="AS428" s="48">
        <f t="shared" si="2131"/>
        <v>-6.5139035996016337E-2</v>
      </c>
      <c r="AT428" s="48"/>
      <c r="AU428" s="48" t="e">
        <f t="shared" si="2131"/>
        <v>#DIV/0!</v>
      </c>
      <c r="AV428" s="48">
        <v>34.504100000000001</v>
      </c>
      <c r="AW428" s="48">
        <f t="shared" si="2131"/>
        <v>-1.533048146044802E-2</v>
      </c>
      <c r="AX428" s="48">
        <v>86.472999999999999</v>
      </c>
      <c r="AY428" s="48">
        <f t="shared" si="2131"/>
        <v>-9.7838708125971285E-3</v>
      </c>
    </row>
    <row r="429" spans="1:51" outlineLevel="1" x14ac:dyDescent="0.2">
      <c r="A429" s="136">
        <v>42842</v>
      </c>
      <c r="B429" s="48">
        <v>15.6274</v>
      </c>
      <c r="C429" s="48">
        <f t="shared" si="1926"/>
        <v>-3.8118510220537138E-2</v>
      </c>
      <c r="D429" s="48">
        <v>23.245899999999999</v>
      </c>
      <c r="E429" s="48">
        <f t="shared" si="1926"/>
        <v>5.4281067801593696E-3</v>
      </c>
      <c r="F429" s="48">
        <v>54.339700000000001</v>
      </c>
      <c r="G429" s="48">
        <f t="shared" ref="G429:K429" si="2132">F429/F428-1</f>
        <v>-1.2005454545454541E-2</v>
      </c>
      <c r="H429">
        <v>10.965999999999999</v>
      </c>
      <c r="I429" s="48">
        <f t="shared" si="1921"/>
        <v>-5.7239636169810426E-2</v>
      </c>
      <c r="J429" s="48">
        <v>13.183999999999999</v>
      </c>
      <c r="K429" s="48">
        <f t="shared" si="2132"/>
        <v>6.750358899172193E-3</v>
      </c>
      <c r="L429" s="48">
        <v>18.270600000000002</v>
      </c>
      <c r="M429" s="48">
        <f t="shared" ref="M429:O429" si="2133">L429/L428-1</f>
        <v>2.7275027409968899E-2</v>
      </c>
      <c r="N429" s="48">
        <v>7.3689999999999998</v>
      </c>
      <c r="O429" s="48">
        <f t="shared" si="2133"/>
        <v>-1.0872483221476603E-2</v>
      </c>
      <c r="P429" s="48">
        <v>23.0685</v>
      </c>
      <c r="Q429" s="48">
        <f t="shared" ref="Q429" si="2134">P429/P428-1</f>
        <v>-7.601569356254223E-3</v>
      </c>
      <c r="R429" s="48">
        <v>13.963900000000001</v>
      </c>
      <c r="S429" s="48">
        <f t="shared" ref="S429:U429" si="2135">R429/R428-1</f>
        <v>8.0637010727537817E-3</v>
      </c>
      <c r="T429" s="48">
        <v>43.478299999999997</v>
      </c>
      <c r="U429" s="48">
        <f t="shared" si="2135"/>
        <v>-3.296671522781125E-2</v>
      </c>
      <c r="V429" s="48">
        <v>53.206099999999999</v>
      </c>
      <c r="W429" s="48">
        <f t="shared" ref="W429:AY429" si="2136">V429/V428-1</f>
        <v>-4.2855725917982923E-3</v>
      </c>
      <c r="X429" s="48">
        <v>11.4499</v>
      </c>
      <c r="Y429" s="48">
        <f t="shared" si="2136"/>
        <v>-5.0509992536694526E-2</v>
      </c>
      <c r="Z429" s="48">
        <v>6.6840000000000002</v>
      </c>
      <c r="AA429" s="48">
        <f t="shared" si="2136"/>
        <v>-2.357787711455861E-2</v>
      </c>
      <c r="AB429" s="48">
        <v>34.304699999999997</v>
      </c>
      <c r="AC429" s="48">
        <f t="shared" si="2136"/>
        <v>-2.0942677340639593E-2</v>
      </c>
      <c r="AD429" s="48">
        <v>52.499600000000001</v>
      </c>
      <c r="AE429" s="48">
        <f t="shared" si="2136"/>
        <v>-3.8431881079675212E-2</v>
      </c>
      <c r="AF429" s="48">
        <v>12.222200000000001</v>
      </c>
      <c r="AG429" s="48">
        <f t="shared" si="2136"/>
        <v>0</v>
      </c>
      <c r="AH429" s="48">
        <v>5.0594999999999999</v>
      </c>
      <c r="AI429" s="48">
        <f t="shared" si="2136"/>
        <v>-1.7839810536941392E-2</v>
      </c>
      <c r="AJ429" s="48">
        <v>13.9443</v>
      </c>
      <c r="AK429" s="48">
        <f t="shared" si="2136"/>
        <v>1.5689530843694843E-2</v>
      </c>
      <c r="AL429" s="48">
        <v>11.2</v>
      </c>
      <c r="AM429" s="48">
        <f t="shared" si="2136"/>
        <v>-3.4482758620689724E-2</v>
      </c>
      <c r="AN429" s="48"/>
      <c r="AO429" s="48" t="e">
        <f t="shared" si="2136"/>
        <v>#DIV/0!</v>
      </c>
      <c r="AP429" s="48">
        <v>16.251000000000001</v>
      </c>
      <c r="AQ429" s="48">
        <f t="shared" si="2136"/>
        <v>2.6880497421898797E-2</v>
      </c>
      <c r="AR429" s="48">
        <v>23.12</v>
      </c>
      <c r="AS429" s="48">
        <f t="shared" si="2136"/>
        <v>-2.2600255341455711E-2</v>
      </c>
      <c r="AT429" s="48"/>
      <c r="AU429" s="48" t="e">
        <f t="shared" si="2136"/>
        <v>#DIV/0!</v>
      </c>
      <c r="AV429" s="48">
        <v>34.504100000000001</v>
      </c>
      <c r="AW429" s="48">
        <f t="shared" si="2136"/>
        <v>0</v>
      </c>
      <c r="AX429" s="48">
        <v>86.656099999999995</v>
      </c>
      <c r="AY429" s="48">
        <f t="shared" si="2136"/>
        <v>2.1174239357948377E-3</v>
      </c>
    </row>
    <row r="430" spans="1:51" outlineLevel="1" x14ac:dyDescent="0.2">
      <c r="A430" s="136">
        <v>42843</v>
      </c>
      <c r="B430" s="48">
        <v>15.7227</v>
      </c>
      <c r="C430" s="48">
        <f t="shared" si="1926"/>
        <v>6.0982633067561132E-3</v>
      </c>
      <c r="D430" s="48">
        <v>23.1204</v>
      </c>
      <c r="E430" s="48">
        <f t="shared" si="1926"/>
        <v>-5.3988015090832286E-3</v>
      </c>
      <c r="F430" s="48">
        <v>55.0944</v>
      </c>
      <c r="G430" s="48">
        <f t="shared" ref="G430:K430" si="2137">F430/F429-1</f>
        <v>1.3888556616985293E-2</v>
      </c>
      <c r="H430">
        <v>11.357699999999999</v>
      </c>
      <c r="I430" s="48">
        <f t="shared" si="1921"/>
        <v>3.5719496625934655E-2</v>
      </c>
      <c r="J430" s="48">
        <v>13.7149</v>
      </c>
      <c r="K430" s="48">
        <f t="shared" si="2137"/>
        <v>4.0268507281553401E-2</v>
      </c>
      <c r="L430" s="48">
        <v>17.785499999999999</v>
      </c>
      <c r="M430" s="48">
        <f t="shared" ref="M430:O430" si="2138">L430/L429-1</f>
        <v>-2.6550852188762408E-2</v>
      </c>
      <c r="N430" s="48">
        <v>7.3689999999999998</v>
      </c>
      <c r="O430" s="48">
        <f t="shared" si="2138"/>
        <v>0</v>
      </c>
      <c r="P430" s="48">
        <v>23.22</v>
      </c>
      <c r="Q430" s="48">
        <f t="shared" ref="Q430" si="2139">P430/P429-1</f>
        <v>6.5673970999413633E-3</v>
      </c>
      <c r="R430" s="48">
        <v>14.0198</v>
      </c>
      <c r="S430" s="48">
        <f t="shared" ref="S430:U430" si="2140">R430/R429-1</f>
        <v>4.0031796274679898E-3</v>
      </c>
      <c r="T430" s="48">
        <v>45.454500000000003</v>
      </c>
      <c r="U430" s="48">
        <f t="shared" si="2140"/>
        <v>4.5452559092696854E-2</v>
      </c>
      <c r="V430" s="48">
        <v>53.129800000000003</v>
      </c>
      <c r="W430" s="48">
        <f t="shared" ref="W430:AY430" si="2141">V430/V429-1</f>
        <v>-1.4340460962182222E-3</v>
      </c>
      <c r="X430" s="48">
        <v>12.083299999999999</v>
      </c>
      <c r="Y430" s="48">
        <f t="shared" si="2141"/>
        <v>5.5319260430222172E-2</v>
      </c>
      <c r="Z430" s="48">
        <v>6.7808999999999999</v>
      </c>
      <c r="AA430" s="48">
        <f t="shared" si="2141"/>
        <v>1.4497307001795301E-2</v>
      </c>
      <c r="AB430" s="48">
        <v>34.579900000000002</v>
      </c>
      <c r="AC430" s="48">
        <f t="shared" si="2141"/>
        <v>8.0222243599274989E-3</v>
      </c>
      <c r="AD430" s="48">
        <v>53.441699999999997</v>
      </c>
      <c r="AE430" s="48">
        <f t="shared" si="2141"/>
        <v>1.7944898627799022E-2</v>
      </c>
      <c r="AF430" s="48">
        <v>12.708399999999999</v>
      </c>
      <c r="AG430" s="48">
        <f t="shared" si="2141"/>
        <v>3.9780072327403992E-2</v>
      </c>
      <c r="AH430" s="48">
        <v>5.1252000000000004</v>
      </c>
      <c r="AI430" s="48">
        <f t="shared" si="2141"/>
        <v>1.2985472872813597E-2</v>
      </c>
      <c r="AJ430" s="48">
        <v>13.7828</v>
      </c>
      <c r="AK430" s="48">
        <f t="shared" si="2141"/>
        <v>-1.1581793277539942E-2</v>
      </c>
      <c r="AL430" s="48">
        <v>11.3</v>
      </c>
      <c r="AM430" s="48">
        <f t="shared" si="2141"/>
        <v>8.9285714285716189E-3</v>
      </c>
      <c r="AN430" s="48"/>
      <c r="AO430" s="48" t="e">
        <f t="shared" si="2141"/>
        <v>#DIV/0!</v>
      </c>
      <c r="AP430" s="48">
        <v>16.463699999999999</v>
      </c>
      <c r="AQ430" s="48">
        <f t="shared" si="2141"/>
        <v>1.308842532767196E-2</v>
      </c>
      <c r="AR430" s="48">
        <v>22.719100000000001</v>
      </c>
      <c r="AS430" s="48">
        <f t="shared" si="2141"/>
        <v>-1.7339965397923929E-2</v>
      </c>
      <c r="AT430" s="48"/>
      <c r="AU430" s="48" t="e">
        <f t="shared" si="2141"/>
        <v>#DIV/0!</v>
      </c>
      <c r="AV430" s="48">
        <v>34.462800000000001</v>
      </c>
      <c r="AW430" s="48">
        <f t="shared" si="2141"/>
        <v>-1.1969592019499542E-3</v>
      </c>
      <c r="AX430" s="48">
        <v>88.120699999999999</v>
      </c>
      <c r="AY430" s="48">
        <f t="shared" si="2141"/>
        <v>1.6901291426685505E-2</v>
      </c>
    </row>
    <row r="431" spans="1:51" outlineLevel="1" x14ac:dyDescent="0.2">
      <c r="A431" s="136">
        <v>42844</v>
      </c>
      <c r="B431" s="48">
        <v>15.5321</v>
      </c>
      <c r="C431" s="48">
        <f t="shared" si="1926"/>
        <v>-1.2122599807921075E-2</v>
      </c>
      <c r="D431" s="48">
        <v>23.245899999999999</v>
      </c>
      <c r="E431" s="48">
        <f t="shared" si="1926"/>
        <v>5.4281067801593696E-3</v>
      </c>
      <c r="F431" s="48">
        <v>55.188699999999997</v>
      </c>
      <c r="G431" s="48">
        <f t="shared" ref="G431:K431" si="2142">F431/F430-1</f>
        <v>1.7116077133065843E-3</v>
      </c>
      <c r="H431">
        <v>11.357699999999999</v>
      </c>
      <c r="I431" s="48">
        <f t="shared" si="1921"/>
        <v>0</v>
      </c>
      <c r="J431" s="48">
        <v>13.4495</v>
      </c>
      <c r="K431" s="48">
        <f t="shared" si="2142"/>
        <v>-1.9351216560091533E-2</v>
      </c>
      <c r="L431" s="48">
        <v>17.7316</v>
      </c>
      <c r="M431" s="48">
        <f t="shared" ref="M431:O431" si="2143">L431/L430-1</f>
        <v>-3.0305586011075691E-3</v>
      </c>
      <c r="N431" s="48">
        <v>7.2961</v>
      </c>
      <c r="O431" s="48">
        <f t="shared" si="2143"/>
        <v>-9.8927941376034667E-3</v>
      </c>
      <c r="P431" s="48">
        <v>23.22</v>
      </c>
      <c r="Q431" s="48">
        <f t="shared" ref="Q431" si="2144">P431/P430-1</f>
        <v>0</v>
      </c>
      <c r="R431" s="48">
        <v>14.299099999999999</v>
      </c>
      <c r="S431" s="48">
        <f t="shared" ref="S431:U431" si="2145">R431/R430-1</f>
        <v>1.9921824847715319E-2</v>
      </c>
      <c r="T431" s="48">
        <v>45.256900000000002</v>
      </c>
      <c r="U431" s="48">
        <f t="shared" si="2145"/>
        <v>-4.3472043472043698E-3</v>
      </c>
      <c r="V431" s="48">
        <v>53.587800000000001</v>
      </c>
      <c r="W431" s="48">
        <f t="shared" ref="W431:AY431" si="2146">V431/V430-1</f>
        <v>8.6203975923115905E-3</v>
      </c>
      <c r="X431" s="48">
        <v>11.839700000000001</v>
      </c>
      <c r="Y431" s="48">
        <f t="shared" si="2146"/>
        <v>-2.0160055613946404E-2</v>
      </c>
      <c r="Z431" s="48">
        <v>6.8453999999999997</v>
      </c>
      <c r="AA431" s="48">
        <f t="shared" si="2146"/>
        <v>9.5120116798654841E-3</v>
      </c>
      <c r="AB431" s="48">
        <v>36.964700000000001</v>
      </c>
      <c r="AC431" s="48">
        <f t="shared" si="2146"/>
        <v>6.896491892689105E-2</v>
      </c>
      <c r="AD431" s="48">
        <v>53.955599999999997</v>
      </c>
      <c r="AE431" s="48">
        <f t="shared" si="2146"/>
        <v>9.6160863146195208E-3</v>
      </c>
      <c r="AF431" s="48">
        <v>13.402799999999999</v>
      </c>
      <c r="AG431" s="48">
        <f t="shared" si="2146"/>
        <v>5.4641024833968155E-2</v>
      </c>
      <c r="AH431" s="48">
        <v>5.1580000000000004</v>
      </c>
      <c r="AI431" s="48">
        <f t="shared" si="2146"/>
        <v>6.399750253648584E-3</v>
      </c>
      <c r="AJ431" s="48">
        <v>13.6751</v>
      </c>
      <c r="AK431" s="48">
        <f t="shared" si="2146"/>
        <v>-7.8140871230808484E-3</v>
      </c>
      <c r="AL431" s="48">
        <v>11.6</v>
      </c>
      <c r="AM431" s="48">
        <f t="shared" si="2146"/>
        <v>2.6548672566371501E-2</v>
      </c>
      <c r="AN431" s="48"/>
      <c r="AO431" s="48" t="e">
        <f t="shared" si="2146"/>
        <v>#DIV/0!</v>
      </c>
      <c r="AP431" s="48">
        <v>16.208500000000001</v>
      </c>
      <c r="AQ431" s="48">
        <f t="shared" si="2146"/>
        <v>-1.5500768357052053E-2</v>
      </c>
      <c r="AR431" s="48">
        <v>24.1891</v>
      </c>
      <c r="AS431" s="48">
        <f t="shared" si="2146"/>
        <v>6.4703267294919264E-2</v>
      </c>
      <c r="AT431" s="48"/>
      <c r="AU431" s="48" t="e">
        <f t="shared" si="2146"/>
        <v>#DIV/0!</v>
      </c>
      <c r="AV431" s="48">
        <v>34.297499999999999</v>
      </c>
      <c r="AW431" s="48">
        <f t="shared" si="2146"/>
        <v>-4.7964762004248929E-3</v>
      </c>
      <c r="AX431" s="48">
        <v>88.730999999999995</v>
      </c>
      <c r="AY431" s="48">
        <f t="shared" si="2146"/>
        <v>6.9257280071537419E-3</v>
      </c>
    </row>
    <row r="432" spans="1:51" outlineLevel="1" x14ac:dyDescent="0.2">
      <c r="A432" s="136">
        <v>42845</v>
      </c>
      <c r="B432" s="48">
        <v>15.8179</v>
      </c>
      <c r="C432" s="48">
        <f t="shared" si="1926"/>
        <v>1.8400602622955065E-2</v>
      </c>
      <c r="D432" s="48">
        <v>23.329499999999999</v>
      </c>
      <c r="E432" s="48">
        <f t="shared" si="1926"/>
        <v>3.5963331168076262E-3</v>
      </c>
      <c r="F432" s="48">
        <v>54.151000000000003</v>
      </c>
      <c r="G432" s="48">
        <f t="shared" ref="G432:K432" si="2147">F432/F431-1</f>
        <v>-1.8802762159644937E-2</v>
      </c>
      <c r="H432">
        <v>11.279299999999999</v>
      </c>
      <c r="I432" s="48">
        <f t="shared" si="1921"/>
        <v>-6.9028060258679025E-3</v>
      </c>
      <c r="J432" s="48">
        <v>13.139799999999999</v>
      </c>
      <c r="K432" s="48">
        <f t="shared" si="2147"/>
        <v>-2.3026878322614297E-2</v>
      </c>
      <c r="L432" s="48">
        <v>17.7316</v>
      </c>
      <c r="M432" s="48">
        <f t="shared" ref="M432:O432" si="2148">L432/L431-1</f>
        <v>0</v>
      </c>
      <c r="N432" s="48">
        <v>7.6685999999999996</v>
      </c>
      <c r="O432" s="48">
        <f t="shared" si="2148"/>
        <v>5.1054673044503174E-2</v>
      </c>
      <c r="P432" s="48">
        <v>23.144200000000001</v>
      </c>
      <c r="Q432" s="48">
        <f t="shared" ref="Q432" si="2149">P432/P431-1</f>
        <v>-3.2644272179155331E-3</v>
      </c>
      <c r="R432" s="48">
        <v>14.1874</v>
      </c>
      <c r="S432" s="48">
        <f t="shared" ref="S432:U432" si="2150">R432/R431-1</f>
        <v>-7.8116804554132502E-3</v>
      </c>
      <c r="T432" s="48">
        <v>44.367600000000003</v>
      </c>
      <c r="U432" s="48">
        <f t="shared" si="2150"/>
        <v>-1.9650042313989702E-2</v>
      </c>
      <c r="V432" s="48">
        <v>54.0458</v>
      </c>
      <c r="W432" s="48">
        <f t="shared" ref="W432:AY432" si="2151">V432/V431-1</f>
        <v>8.5467214552565896E-3</v>
      </c>
      <c r="X432" s="48">
        <v>11.401199999999999</v>
      </c>
      <c r="Y432" s="48">
        <f t="shared" si="2151"/>
        <v>-3.7036411395559132E-2</v>
      </c>
      <c r="Z432" s="48">
        <v>6.8453999999999997</v>
      </c>
      <c r="AA432" s="48">
        <f t="shared" si="2151"/>
        <v>0</v>
      </c>
      <c r="AB432" s="48">
        <v>37.881900000000002</v>
      </c>
      <c r="AC432" s="48">
        <f t="shared" si="2151"/>
        <v>2.4812862000773706E-2</v>
      </c>
      <c r="AD432" s="48">
        <v>53.0991</v>
      </c>
      <c r="AE432" s="48">
        <f t="shared" si="2151"/>
        <v>-1.5874163200853997E-2</v>
      </c>
      <c r="AF432" s="48">
        <v>12.777799999999999</v>
      </c>
      <c r="AG432" s="48">
        <f t="shared" si="2151"/>
        <v>-4.6632047034947943E-2</v>
      </c>
      <c r="AH432" s="48">
        <v>5.2237</v>
      </c>
      <c r="AI432" s="48">
        <f t="shared" si="2151"/>
        <v>1.2737495153160028E-2</v>
      </c>
      <c r="AJ432" s="48">
        <v>13.9443</v>
      </c>
      <c r="AK432" s="48">
        <f t="shared" si="2151"/>
        <v>1.968541363500087E-2</v>
      </c>
      <c r="AL432" s="48">
        <v>11.6</v>
      </c>
      <c r="AM432" s="48">
        <f t="shared" si="2151"/>
        <v>0</v>
      </c>
      <c r="AN432" s="48"/>
      <c r="AO432" s="48" t="e">
        <f t="shared" si="2151"/>
        <v>#DIV/0!</v>
      </c>
      <c r="AP432" s="48">
        <v>16.251000000000001</v>
      </c>
      <c r="AQ432" s="48">
        <f t="shared" si="2151"/>
        <v>2.6220810068791067E-3</v>
      </c>
      <c r="AR432" s="48">
        <v>24.278199999999998</v>
      </c>
      <c r="AS432" s="48">
        <f t="shared" si="2151"/>
        <v>3.6834772686871187E-3</v>
      </c>
      <c r="AT432" s="48"/>
      <c r="AU432" s="48" t="e">
        <f t="shared" si="2151"/>
        <v>#DIV/0!</v>
      </c>
      <c r="AV432" s="48">
        <v>33.553699999999999</v>
      </c>
      <c r="AW432" s="48">
        <f t="shared" si="2151"/>
        <v>-2.1686711859465024E-2</v>
      </c>
      <c r="AX432" s="48">
        <v>88.425799999999995</v>
      </c>
      <c r="AY432" s="48">
        <f t="shared" si="2151"/>
        <v>-3.4396096065636428E-3</v>
      </c>
    </row>
    <row r="433" spans="1:51" outlineLevel="1" x14ac:dyDescent="0.2">
      <c r="A433" s="136">
        <v>42846</v>
      </c>
      <c r="B433" s="48">
        <v>15.770300000000001</v>
      </c>
      <c r="C433" s="48">
        <f t="shared" si="1926"/>
        <v>-3.0092490153559304E-3</v>
      </c>
      <c r="D433" s="48">
        <v>23.371300000000002</v>
      </c>
      <c r="E433" s="48">
        <f t="shared" si="1926"/>
        <v>1.7917229259092338E-3</v>
      </c>
      <c r="F433" s="48">
        <v>54.056600000000003</v>
      </c>
      <c r="G433" s="48">
        <f t="shared" ref="G433:K433" si="2152">F433/F432-1</f>
        <v>-1.7432734390869786E-3</v>
      </c>
      <c r="H433">
        <v>11.161799999999999</v>
      </c>
      <c r="I433" s="48">
        <f t="shared" si="1921"/>
        <v>-1.0417313131134032E-2</v>
      </c>
      <c r="J433" s="48">
        <v>13.272500000000001</v>
      </c>
      <c r="K433" s="48">
        <f t="shared" si="2152"/>
        <v>1.0099088266183776E-2</v>
      </c>
      <c r="L433" s="48">
        <v>17.623799999999999</v>
      </c>
      <c r="M433" s="48">
        <f t="shared" ref="M433:O433" si="2153">L433/L432-1</f>
        <v>-6.0795416093303301E-3</v>
      </c>
      <c r="N433" s="48">
        <v>7.8548999999999998</v>
      </c>
      <c r="O433" s="48">
        <f t="shared" si="2153"/>
        <v>2.4293873718801429E-2</v>
      </c>
      <c r="P433" s="48">
        <v>23.144200000000001</v>
      </c>
      <c r="Q433" s="48">
        <f t="shared" ref="Q433" si="2154">P433/P432-1</f>
        <v>0</v>
      </c>
      <c r="R433" s="48">
        <v>14.131500000000001</v>
      </c>
      <c r="S433" s="48">
        <f t="shared" ref="S433:U433" si="2155">R433/R432-1</f>
        <v>-3.9401158774686751E-3</v>
      </c>
      <c r="T433" s="48">
        <v>44.4664</v>
      </c>
      <c r="U433" s="48">
        <f t="shared" si="2155"/>
        <v>2.2268502240372356E-3</v>
      </c>
      <c r="V433" s="48">
        <v>55.343499999999999</v>
      </c>
      <c r="W433" s="48">
        <f t="shared" ref="W433:AY433" si="2156">V433/V432-1</f>
        <v>2.4011116497489216E-2</v>
      </c>
      <c r="X433" s="48">
        <v>11.6935</v>
      </c>
      <c r="Y433" s="48">
        <f t="shared" si="2156"/>
        <v>2.5637652176963899E-2</v>
      </c>
      <c r="Z433" s="48">
        <v>6.7808999999999999</v>
      </c>
      <c r="AA433" s="48">
        <f t="shared" si="2156"/>
        <v>-9.4223858357437296E-3</v>
      </c>
      <c r="AB433" s="48">
        <v>38.524000000000001</v>
      </c>
      <c r="AC433" s="48">
        <f t="shared" si="2156"/>
        <v>1.6950047384106881E-2</v>
      </c>
      <c r="AD433" s="48">
        <v>53.270400000000002</v>
      </c>
      <c r="AE433" s="48">
        <f t="shared" si="2156"/>
        <v>3.2260433792663523E-3</v>
      </c>
      <c r="AF433" s="48">
        <v>12.708399999999999</v>
      </c>
      <c r="AG433" s="48">
        <f t="shared" si="2156"/>
        <v>-5.4312949020958179E-3</v>
      </c>
      <c r="AH433" s="48">
        <v>5.2039999999999997</v>
      </c>
      <c r="AI433" s="48">
        <f t="shared" si="2156"/>
        <v>-3.7712732354462375E-3</v>
      </c>
      <c r="AJ433" s="48">
        <v>13.998100000000001</v>
      </c>
      <c r="AK433" s="48">
        <f t="shared" si="2156"/>
        <v>3.8582072961712566E-3</v>
      </c>
      <c r="AL433" s="48">
        <v>11.25</v>
      </c>
      <c r="AM433" s="48">
        <f t="shared" si="2156"/>
        <v>-3.0172413793103425E-2</v>
      </c>
      <c r="AN433" s="48"/>
      <c r="AO433" s="48" t="e">
        <f t="shared" si="2156"/>
        <v>#DIV/0!</v>
      </c>
      <c r="AP433" s="48">
        <v>16.165900000000001</v>
      </c>
      <c r="AQ433" s="48">
        <f t="shared" si="2156"/>
        <v>-5.2366008245646745E-3</v>
      </c>
      <c r="AR433" s="48">
        <v>24.144600000000001</v>
      </c>
      <c r="AS433" s="48">
        <f t="shared" si="2156"/>
        <v>-5.5028791261295673E-3</v>
      </c>
      <c r="AT433" s="48"/>
      <c r="AU433" s="48" t="e">
        <f t="shared" si="2156"/>
        <v>#DIV/0!</v>
      </c>
      <c r="AV433" s="48">
        <v>33.4711</v>
      </c>
      <c r="AW433" s="48">
        <f t="shared" si="2156"/>
        <v>-2.4617255325045662E-3</v>
      </c>
      <c r="AX433" s="48">
        <v>88.303799999999995</v>
      </c>
      <c r="AY433" s="48">
        <f t="shared" si="2156"/>
        <v>-1.3796878286653769E-3</v>
      </c>
    </row>
    <row r="434" spans="1:51" outlineLevel="1" x14ac:dyDescent="0.2">
      <c r="A434" s="136">
        <v>42849</v>
      </c>
      <c r="B434" s="48">
        <v>15.579700000000001</v>
      </c>
      <c r="C434" s="48">
        <f t="shared" si="1926"/>
        <v>-1.2086009777873552E-2</v>
      </c>
      <c r="D434" s="48">
        <v>23.245899999999999</v>
      </c>
      <c r="E434" s="48">
        <f t="shared" si="1926"/>
        <v>-5.365555189484672E-3</v>
      </c>
      <c r="F434" s="48">
        <v>53.773600000000002</v>
      </c>
      <c r="G434" s="48">
        <f t="shared" ref="G434:K434" si="2157">F434/F433-1</f>
        <v>-5.2352534195639899E-3</v>
      </c>
      <c r="H434">
        <v>11.279299999999999</v>
      </c>
      <c r="I434" s="48">
        <f t="shared" si="1921"/>
        <v>1.0526975935780891E-2</v>
      </c>
      <c r="J434" s="48">
        <v>12.8743</v>
      </c>
      <c r="K434" s="48">
        <f t="shared" si="2157"/>
        <v>-3.0001883593897216E-2</v>
      </c>
      <c r="L434" s="48">
        <v>17.246600000000001</v>
      </c>
      <c r="M434" s="48">
        <f t="shared" ref="M434:O434" si="2158">L434/L433-1</f>
        <v>-2.1402875656782228E-2</v>
      </c>
      <c r="N434" s="48">
        <v>8.0977999999999994</v>
      </c>
      <c r="O434" s="48">
        <f t="shared" si="2158"/>
        <v>3.0923372671835425E-2</v>
      </c>
      <c r="P434" s="48">
        <v>23.093800000000002</v>
      </c>
      <c r="Q434" s="48">
        <f t="shared" ref="Q434" si="2159">P434/P433-1</f>
        <v>-2.1776514202261898E-3</v>
      </c>
      <c r="R434" s="48">
        <v>14.0756</v>
      </c>
      <c r="S434" s="48">
        <f t="shared" ref="S434:U434" si="2160">R434/R433-1</f>
        <v>-3.9557018009412914E-3</v>
      </c>
      <c r="T434" s="48">
        <v>44.861699999999999</v>
      </c>
      <c r="U434" s="48">
        <f t="shared" si="2160"/>
        <v>8.8898584099454947E-3</v>
      </c>
      <c r="V434" s="48">
        <v>55.801499999999997</v>
      </c>
      <c r="W434" s="48">
        <f t="shared" ref="W434:AY434" si="2161">V434/V433-1</f>
        <v>8.2755879190872239E-3</v>
      </c>
      <c r="X434" s="48">
        <v>11.6448</v>
      </c>
      <c r="Y434" s="48">
        <f t="shared" si="2161"/>
        <v>-4.1647068884422822E-3</v>
      </c>
      <c r="Z434" s="48">
        <v>6.7163000000000004</v>
      </c>
      <c r="AA434" s="48">
        <f t="shared" si="2161"/>
        <v>-9.5267589847954914E-3</v>
      </c>
      <c r="AB434" s="48">
        <v>40.037399999999998</v>
      </c>
      <c r="AC434" s="48">
        <f t="shared" si="2161"/>
        <v>3.9284601806665931E-2</v>
      </c>
      <c r="AD434" s="48">
        <v>52.542499999999997</v>
      </c>
      <c r="AE434" s="48">
        <f t="shared" si="2161"/>
        <v>-1.3664248813600177E-2</v>
      </c>
      <c r="AF434" s="48">
        <v>12.5695</v>
      </c>
      <c r="AG434" s="48">
        <f t="shared" si="2161"/>
        <v>-1.092977872902956E-2</v>
      </c>
      <c r="AH434" s="48">
        <v>5.1843000000000004</v>
      </c>
      <c r="AI434" s="48">
        <f t="shared" si="2161"/>
        <v>-3.7855495772481929E-3</v>
      </c>
      <c r="AJ434" s="48">
        <v>13.8904</v>
      </c>
      <c r="AK434" s="48">
        <f t="shared" si="2161"/>
        <v>-7.6939013151785529E-3</v>
      </c>
      <c r="AL434" s="48">
        <v>10.5</v>
      </c>
      <c r="AM434" s="48">
        <f t="shared" si="2161"/>
        <v>-6.6666666666666652E-2</v>
      </c>
      <c r="AN434" s="48"/>
      <c r="AO434" s="48" t="e">
        <f t="shared" si="2161"/>
        <v>#DIV/0!</v>
      </c>
      <c r="AP434" s="48">
        <v>16.336099999999998</v>
      </c>
      <c r="AQ434" s="48">
        <f t="shared" si="2161"/>
        <v>1.0528334333380629E-2</v>
      </c>
      <c r="AR434" s="48">
        <v>23.61</v>
      </c>
      <c r="AS434" s="48">
        <f t="shared" si="2161"/>
        <v>-2.2141596878805236E-2</v>
      </c>
      <c r="AT434" s="48"/>
      <c r="AU434" s="48" t="e">
        <f t="shared" si="2161"/>
        <v>#DIV/0!</v>
      </c>
      <c r="AV434" s="48">
        <v>33.057899999999997</v>
      </c>
      <c r="AW434" s="48">
        <f t="shared" si="2161"/>
        <v>-1.2344978205078516E-2</v>
      </c>
      <c r="AX434" s="48">
        <v>87.876599999999996</v>
      </c>
      <c r="AY434" s="48">
        <f t="shared" si="2161"/>
        <v>-4.8378438979975735E-3</v>
      </c>
    </row>
    <row r="435" spans="1:51" outlineLevel="1" x14ac:dyDescent="0.2">
      <c r="A435" s="136">
        <v>42850</v>
      </c>
      <c r="B435" s="48">
        <v>15.579700000000001</v>
      </c>
      <c r="C435" s="48">
        <f t="shared" si="1926"/>
        <v>0</v>
      </c>
      <c r="D435" s="48">
        <v>24.416499999999999</v>
      </c>
      <c r="E435" s="48">
        <f t="shared" si="1926"/>
        <v>5.0357267303051234E-2</v>
      </c>
      <c r="F435" s="48">
        <v>54.056600000000003</v>
      </c>
      <c r="G435" s="48">
        <f t="shared" ref="G435:K435" si="2162">F435/F434-1</f>
        <v>5.2628055402650364E-3</v>
      </c>
      <c r="H435">
        <v>11.592599999999999</v>
      </c>
      <c r="I435" s="48">
        <f t="shared" si="1921"/>
        <v>2.7776546416887538E-2</v>
      </c>
      <c r="J435" s="48">
        <v>12.7416</v>
      </c>
      <c r="K435" s="48">
        <f t="shared" si="2162"/>
        <v>-1.0307356516470745E-2</v>
      </c>
      <c r="L435" s="48">
        <v>17.3005</v>
      </c>
      <c r="M435" s="48">
        <f t="shared" ref="M435:O435" si="2163">L435/L434-1</f>
        <v>3.1252536731876113E-3</v>
      </c>
      <c r="N435" s="48">
        <v>7.8954000000000004</v>
      </c>
      <c r="O435" s="48">
        <f t="shared" si="2163"/>
        <v>-2.49944429351181E-2</v>
      </c>
      <c r="P435" s="48">
        <v>23.043299999999999</v>
      </c>
      <c r="Q435" s="48">
        <f t="shared" ref="Q435" si="2164">P435/P434-1</f>
        <v>-2.1867341017937081E-3</v>
      </c>
      <c r="R435" s="48">
        <v>13.908099999999999</v>
      </c>
      <c r="S435" s="48">
        <f t="shared" ref="S435:U435" si="2165">R435/R434-1</f>
        <v>-1.1900025576174422E-2</v>
      </c>
      <c r="T435" s="48">
        <v>44.960500000000003</v>
      </c>
      <c r="U435" s="48">
        <f t="shared" si="2165"/>
        <v>2.2023240314121839E-3</v>
      </c>
      <c r="V435" s="48">
        <v>55.725200000000001</v>
      </c>
      <c r="W435" s="48">
        <f t="shared" ref="W435:AY435" si="2166">V435/V434-1</f>
        <v>-1.3673467559115471E-3</v>
      </c>
      <c r="X435" s="48">
        <v>11.985900000000001</v>
      </c>
      <c r="Y435" s="48">
        <f t="shared" si="2166"/>
        <v>2.9292044517724714E-2</v>
      </c>
      <c r="Z435" s="48">
        <v>6.7163000000000004</v>
      </c>
      <c r="AA435" s="48">
        <f t="shared" si="2166"/>
        <v>0</v>
      </c>
      <c r="AB435" s="48">
        <v>39.441200000000002</v>
      </c>
      <c r="AC435" s="48">
        <f t="shared" si="2166"/>
        <v>-1.4891076843151607E-2</v>
      </c>
      <c r="AD435" s="48">
        <v>52.114199999999997</v>
      </c>
      <c r="AE435" s="48">
        <f t="shared" si="2166"/>
        <v>-8.1514964076699892E-3</v>
      </c>
      <c r="AF435" s="48">
        <v>12.777799999999999</v>
      </c>
      <c r="AG435" s="48">
        <f t="shared" si="2166"/>
        <v>1.6571860455865339E-2</v>
      </c>
      <c r="AH435" s="48">
        <v>5.1843000000000004</v>
      </c>
      <c r="AI435" s="48">
        <f t="shared" si="2166"/>
        <v>0</v>
      </c>
      <c r="AJ435" s="48">
        <v>14.1866</v>
      </c>
      <c r="AK435" s="48">
        <f t="shared" si="2166"/>
        <v>2.1324079940102658E-2</v>
      </c>
      <c r="AL435" s="48">
        <v>11.1</v>
      </c>
      <c r="AM435" s="48">
        <f t="shared" si="2166"/>
        <v>5.7142857142857162E-2</v>
      </c>
      <c r="AN435" s="48"/>
      <c r="AO435" s="48" t="e">
        <f t="shared" si="2166"/>
        <v>#DIV/0!</v>
      </c>
      <c r="AP435" s="48">
        <v>16.5488</v>
      </c>
      <c r="AQ435" s="48">
        <f t="shared" si="2166"/>
        <v>1.3020243509773044E-2</v>
      </c>
      <c r="AR435" s="48">
        <v>23.654599999999999</v>
      </c>
      <c r="AS435" s="48">
        <f t="shared" si="2166"/>
        <v>1.8890300720033615E-3</v>
      </c>
      <c r="AT435" s="48"/>
      <c r="AU435" s="48" t="e">
        <f t="shared" si="2166"/>
        <v>#DIV/0!</v>
      </c>
      <c r="AV435" s="48">
        <v>33.347099999999998</v>
      </c>
      <c r="AW435" s="48">
        <f t="shared" si="2166"/>
        <v>8.748287096276508E-3</v>
      </c>
      <c r="AX435" s="48">
        <v>87.510400000000004</v>
      </c>
      <c r="AY435" s="48">
        <f t="shared" si="2166"/>
        <v>-4.1672071973652969E-3</v>
      </c>
    </row>
    <row r="436" spans="1:51" outlineLevel="1" x14ac:dyDescent="0.2">
      <c r="A436" s="136">
        <v>42851</v>
      </c>
      <c r="B436" s="48">
        <v>15.7227</v>
      </c>
      <c r="C436" s="48">
        <f t="shared" si="1926"/>
        <v>9.1786106279323487E-3</v>
      </c>
      <c r="D436" s="48">
        <v>24.249300000000002</v>
      </c>
      <c r="E436" s="48">
        <f t="shared" si="1926"/>
        <v>-6.8478283128211581E-3</v>
      </c>
      <c r="F436" s="48">
        <v>54.056600000000003</v>
      </c>
      <c r="G436" s="48">
        <f t="shared" ref="G436:K436" si="2167">F436/F435-1</f>
        <v>0</v>
      </c>
      <c r="H436">
        <v>11.083500000000001</v>
      </c>
      <c r="I436" s="48">
        <f t="shared" si="1921"/>
        <v>-4.3915946379586845E-2</v>
      </c>
      <c r="J436" s="48">
        <v>13.007099999999999</v>
      </c>
      <c r="K436" s="48">
        <f t="shared" si="2167"/>
        <v>2.083725748728571E-2</v>
      </c>
      <c r="L436" s="48">
        <v>17.246600000000001</v>
      </c>
      <c r="M436" s="48">
        <f t="shared" ref="M436:O436" si="2168">L436/L435-1</f>
        <v>-3.1155168925752763E-3</v>
      </c>
      <c r="N436" s="48">
        <v>8.4216999999999995</v>
      </c>
      <c r="O436" s="48">
        <f t="shared" si="2168"/>
        <v>6.665906730501292E-2</v>
      </c>
      <c r="P436" s="48">
        <v>23.22</v>
      </c>
      <c r="Q436" s="48">
        <f t="shared" ref="Q436" si="2169">P436/P435-1</f>
        <v>7.6681725273723966E-3</v>
      </c>
      <c r="R436" s="48">
        <v>13.963900000000001</v>
      </c>
      <c r="S436" s="48">
        <f t="shared" ref="S436:U436" si="2170">R436/R435-1</f>
        <v>4.012050531704725E-3</v>
      </c>
      <c r="T436" s="48">
        <v>44.911099999999998</v>
      </c>
      <c r="U436" s="48">
        <f t="shared" si="2170"/>
        <v>-1.0987422292902949E-3</v>
      </c>
      <c r="V436" s="48">
        <v>55.572499999999998</v>
      </c>
      <c r="W436" s="48">
        <f t="shared" ref="W436:AY436" si="2171">V436/V435-1</f>
        <v>-2.7402324262632005E-3</v>
      </c>
      <c r="X436" s="48">
        <v>12.2295</v>
      </c>
      <c r="Y436" s="48">
        <f t="shared" si="2171"/>
        <v>2.0323880559657503E-2</v>
      </c>
      <c r="Z436" s="48">
        <v>6.7808999999999999</v>
      </c>
      <c r="AA436" s="48">
        <f t="shared" si="2171"/>
        <v>9.6183910784211069E-3</v>
      </c>
      <c r="AB436" s="48">
        <v>39.670499999999997</v>
      </c>
      <c r="AC436" s="48">
        <f t="shared" si="2171"/>
        <v>5.8137176353658671E-3</v>
      </c>
      <c r="AD436" s="48">
        <v>52.242699999999999</v>
      </c>
      <c r="AE436" s="48">
        <f t="shared" si="2171"/>
        <v>2.4657387046140844E-3</v>
      </c>
      <c r="AF436" s="48">
        <v>12.777799999999999</v>
      </c>
      <c r="AG436" s="48">
        <f t="shared" si="2171"/>
        <v>0</v>
      </c>
      <c r="AH436" s="48">
        <v>5.1843000000000004</v>
      </c>
      <c r="AI436" s="48">
        <f t="shared" si="2171"/>
        <v>0</v>
      </c>
      <c r="AJ436" s="48">
        <v>13.8904</v>
      </c>
      <c r="AK436" s="48">
        <f t="shared" si="2171"/>
        <v>-2.0878857513428217E-2</v>
      </c>
      <c r="AL436" s="48">
        <v>11.85</v>
      </c>
      <c r="AM436" s="48">
        <f t="shared" si="2171"/>
        <v>6.7567567567567544E-2</v>
      </c>
      <c r="AN436" s="48"/>
      <c r="AO436" s="48" t="e">
        <f t="shared" si="2171"/>
        <v>#DIV/0!</v>
      </c>
      <c r="AP436" s="48">
        <v>16.761500000000002</v>
      </c>
      <c r="AQ436" s="48">
        <f t="shared" si="2171"/>
        <v>1.2852895678236553E-2</v>
      </c>
      <c r="AR436" s="48">
        <v>23.431799999999999</v>
      </c>
      <c r="AS436" s="48">
        <f t="shared" si="2171"/>
        <v>-9.4188868127129677E-3</v>
      </c>
      <c r="AT436" s="48"/>
      <c r="AU436" s="48" t="e">
        <f t="shared" si="2171"/>
        <v>#DIV/0!</v>
      </c>
      <c r="AV436" s="48">
        <v>33.388399999999997</v>
      </c>
      <c r="AW436" s="48">
        <f t="shared" si="2171"/>
        <v>1.2384885042477922E-3</v>
      </c>
      <c r="AX436" s="48">
        <v>87.815600000000003</v>
      </c>
      <c r="AY436" s="48">
        <f t="shared" si="2171"/>
        <v>3.487585475554944E-3</v>
      </c>
    </row>
    <row r="437" spans="1:51" outlineLevel="1" x14ac:dyDescent="0.2">
      <c r="A437" s="136">
        <v>42852</v>
      </c>
      <c r="B437" s="48">
        <v>15.8179</v>
      </c>
      <c r="C437" s="48">
        <f t="shared" si="1926"/>
        <v>6.0549396732112459E-3</v>
      </c>
      <c r="D437" s="48">
        <v>24.123899999999999</v>
      </c>
      <c r="E437" s="48">
        <f t="shared" si="1926"/>
        <v>-5.1712832947756748E-3</v>
      </c>
      <c r="F437" s="48">
        <v>54.056600000000003</v>
      </c>
      <c r="G437" s="48">
        <f t="shared" ref="G437:K437" si="2172">F437/F436-1</f>
        <v>0</v>
      </c>
      <c r="H437">
        <v>11.279299999999999</v>
      </c>
      <c r="I437" s="48">
        <f t="shared" si="1921"/>
        <v>1.7665899760905601E-2</v>
      </c>
      <c r="J437" s="48">
        <v>13.007099999999999</v>
      </c>
      <c r="K437" s="48">
        <f t="shared" si="2172"/>
        <v>0</v>
      </c>
      <c r="L437" s="48">
        <v>17.758600000000001</v>
      </c>
      <c r="M437" s="48">
        <f t="shared" ref="M437:O437" si="2173">L437/L436-1</f>
        <v>2.9687010773137956E-2</v>
      </c>
      <c r="N437" s="48">
        <v>8.4621999999999993</v>
      </c>
      <c r="O437" s="48">
        <f t="shared" si="2173"/>
        <v>4.8090053077169959E-3</v>
      </c>
      <c r="P437" s="48">
        <v>23.472300000000001</v>
      </c>
      <c r="Q437" s="48">
        <f t="shared" ref="Q437" si="2174">P437/P436-1</f>
        <v>1.0865633074935488E-2</v>
      </c>
      <c r="R437" s="48">
        <v>13.963900000000001</v>
      </c>
      <c r="S437" s="48">
        <f t="shared" ref="S437:U437" si="2175">R437/R436-1</f>
        <v>0</v>
      </c>
      <c r="T437" s="48">
        <v>44.614600000000003</v>
      </c>
      <c r="U437" s="48">
        <f t="shared" si="2175"/>
        <v>-6.6019313710863337E-3</v>
      </c>
      <c r="V437" s="48">
        <v>55.343499999999999</v>
      </c>
      <c r="W437" s="48">
        <f t="shared" ref="W437:AY437" si="2176">V437/V436-1</f>
        <v>-4.1207431733321087E-3</v>
      </c>
      <c r="X437" s="48">
        <v>12.473100000000001</v>
      </c>
      <c r="Y437" s="48">
        <f t="shared" si="2176"/>
        <v>1.9919048203115519E-2</v>
      </c>
      <c r="Z437" s="48">
        <v>6.8453999999999997</v>
      </c>
      <c r="AA437" s="48">
        <f t="shared" si="2176"/>
        <v>9.5120116798654841E-3</v>
      </c>
      <c r="AB437" s="48">
        <v>40.817100000000003</v>
      </c>
      <c r="AC437" s="48">
        <f t="shared" si="2176"/>
        <v>2.8903089197262588E-2</v>
      </c>
      <c r="AD437" s="48">
        <v>53.313299999999998</v>
      </c>
      <c r="AE437" s="48">
        <f t="shared" si="2176"/>
        <v>2.049281526414215E-2</v>
      </c>
      <c r="AF437" s="48">
        <v>12.777799999999999</v>
      </c>
      <c r="AG437" s="48">
        <f t="shared" si="2176"/>
        <v>0</v>
      </c>
      <c r="AH437" s="48">
        <v>5.1909000000000001</v>
      </c>
      <c r="AI437" s="48">
        <f t="shared" si="2176"/>
        <v>1.2730744748568057E-3</v>
      </c>
      <c r="AJ437" s="48">
        <v>13.6212</v>
      </c>
      <c r="AK437" s="48">
        <f t="shared" si="2176"/>
        <v>-1.9380291424292984E-2</v>
      </c>
      <c r="AL437" s="48">
        <v>12.4</v>
      </c>
      <c r="AM437" s="48">
        <f t="shared" si="2176"/>
        <v>4.6413502109704741E-2</v>
      </c>
      <c r="AN437" s="48"/>
      <c r="AO437" s="48" t="e">
        <f t="shared" si="2176"/>
        <v>#DIV/0!</v>
      </c>
      <c r="AP437" s="48">
        <v>17.4847</v>
      </c>
      <c r="AQ437" s="48">
        <f t="shared" si="2176"/>
        <v>4.3146496435283233E-2</v>
      </c>
      <c r="AR437" s="48">
        <v>23.3873</v>
      </c>
      <c r="AS437" s="48">
        <f t="shared" si="2176"/>
        <v>-1.899128534726291E-3</v>
      </c>
      <c r="AT437" s="48"/>
      <c r="AU437" s="48" t="e">
        <f t="shared" si="2176"/>
        <v>#DIV/0!</v>
      </c>
      <c r="AV437" s="48">
        <v>33.801699999999997</v>
      </c>
      <c r="AW437" s="48">
        <f t="shared" si="2176"/>
        <v>1.2378550634352115E-2</v>
      </c>
      <c r="AX437" s="48">
        <v>89.402199999999993</v>
      </c>
      <c r="AY437" s="48">
        <f t="shared" si="2176"/>
        <v>1.8067404880226068E-2</v>
      </c>
    </row>
    <row r="438" spans="1:51" outlineLevel="1" x14ac:dyDescent="0.2">
      <c r="A438" s="136">
        <v>42853</v>
      </c>
      <c r="B438" s="48">
        <v>15.8179</v>
      </c>
      <c r="C438" s="48">
        <f t="shared" si="1926"/>
        <v>0</v>
      </c>
      <c r="D438" s="48">
        <v>23.831199999999999</v>
      </c>
      <c r="E438" s="48">
        <f t="shared" si="1926"/>
        <v>-1.2133195710477995E-2</v>
      </c>
      <c r="F438" s="48">
        <v>54.056600000000003</v>
      </c>
      <c r="G438" s="48">
        <f t="shared" ref="G438:K438" si="2177">F438/F437-1</f>
        <v>0</v>
      </c>
      <c r="H438">
        <v>11.279299999999999</v>
      </c>
      <c r="I438" s="48">
        <f t="shared" si="1921"/>
        <v>0</v>
      </c>
      <c r="J438" s="48">
        <v>12.6531</v>
      </c>
      <c r="K438" s="48">
        <f t="shared" si="2177"/>
        <v>-2.7215905159489795E-2</v>
      </c>
      <c r="L438" s="48">
        <v>17.785499999999999</v>
      </c>
      <c r="M438" s="48">
        <f t="shared" ref="M438:O438" si="2178">L438/L437-1</f>
        <v>1.5147590463211458E-3</v>
      </c>
      <c r="N438" s="48">
        <v>8.6242000000000001</v>
      </c>
      <c r="O438" s="48">
        <f t="shared" si="2178"/>
        <v>1.9143957836023739E-2</v>
      </c>
      <c r="P438" s="48">
        <v>23.447099999999999</v>
      </c>
      <c r="Q438" s="48">
        <f t="shared" ref="Q438" si="2179">P438/P437-1</f>
        <v>-1.0736059099449857E-3</v>
      </c>
      <c r="R438" s="48">
        <v>13.963900000000001</v>
      </c>
      <c r="S438" s="48">
        <f t="shared" ref="S438:U438" si="2180">R438/R437-1</f>
        <v>0</v>
      </c>
      <c r="T438" s="48">
        <v>43.922899999999998</v>
      </c>
      <c r="U438" s="48">
        <f t="shared" si="2180"/>
        <v>-1.5503893344331332E-2</v>
      </c>
      <c r="V438" s="48">
        <v>53.969499999999996</v>
      </c>
      <c r="W438" s="48">
        <f t="shared" ref="W438:AY438" si="2181">V438/V437-1</f>
        <v>-2.4826763757261561E-2</v>
      </c>
      <c r="X438" s="48">
        <v>12.3513</v>
      </c>
      <c r="Y438" s="48">
        <f t="shared" si="2181"/>
        <v>-9.7650143107969045E-3</v>
      </c>
      <c r="Z438" s="48">
        <v>7.0392000000000001</v>
      </c>
      <c r="AA438" s="48">
        <f t="shared" si="2181"/>
        <v>2.8310982557629982E-2</v>
      </c>
      <c r="AB438" s="48">
        <v>40.312600000000003</v>
      </c>
      <c r="AC438" s="48">
        <f t="shared" si="2181"/>
        <v>-1.2360015777700961E-2</v>
      </c>
      <c r="AD438" s="48">
        <v>54.383800000000001</v>
      </c>
      <c r="AE438" s="48">
        <f t="shared" si="2181"/>
        <v>2.0079417331135163E-2</v>
      </c>
      <c r="AF438" s="48">
        <v>12.6389</v>
      </c>
      <c r="AG438" s="48">
        <f t="shared" si="2181"/>
        <v>-1.0870415877537565E-2</v>
      </c>
      <c r="AH438" s="48">
        <v>5.1909000000000001</v>
      </c>
      <c r="AI438" s="48">
        <f t="shared" si="2181"/>
        <v>0</v>
      </c>
      <c r="AJ438" s="48">
        <v>13.6212</v>
      </c>
      <c r="AK438" s="48">
        <f t="shared" si="2181"/>
        <v>0</v>
      </c>
      <c r="AL438" s="48">
        <v>11.55</v>
      </c>
      <c r="AM438" s="48">
        <f t="shared" si="2181"/>
        <v>-6.8548387096774133E-2</v>
      </c>
      <c r="AN438" s="48"/>
      <c r="AO438" s="48" t="e">
        <f t="shared" si="2181"/>
        <v>#DIV/0!</v>
      </c>
      <c r="AP438" s="48">
        <v>17.654900000000001</v>
      </c>
      <c r="AQ438" s="48">
        <f t="shared" si="2181"/>
        <v>9.7342247793785752E-3</v>
      </c>
      <c r="AR438" s="48">
        <v>23.61</v>
      </c>
      <c r="AS438" s="48">
        <f t="shared" si="2181"/>
        <v>9.5222620824122473E-3</v>
      </c>
      <c r="AT438" s="48"/>
      <c r="AU438" s="48" t="e">
        <f t="shared" si="2181"/>
        <v>#DIV/0!</v>
      </c>
      <c r="AV438" s="48">
        <v>33.801699999999997</v>
      </c>
      <c r="AW438" s="48">
        <f t="shared" si="2181"/>
        <v>0</v>
      </c>
      <c r="AX438" s="48">
        <v>90.317599999999999</v>
      </c>
      <c r="AY438" s="48">
        <f t="shared" si="2181"/>
        <v>1.0239121632353632E-2</v>
      </c>
    </row>
    <row r="439" spans="1:51" outlineLevel="1" x14ac:dyDescent="0.2">
      <c r="A439" s="136">
        <v>42858</v>
      </c>
      <c r="B439" s="48">
        <v>15.8179</v>
      </c>
      <c r="C439" s="48">
        <f t="shared" si="1926"/>
        <v>0</v>
      </c>
      <c r="D439" s="48">
        <v>24.165700000000001</v>
      </c>
      <c r="E439" s="48">
        <f t="shared" si="1926"/>
        <v>1.4036221424015727E-2</v>
      </c>
      <c r="F439" s="48">
        <v>55.188699999999997</v>
      </c>
      <c r="G439" s="48">
        <f t="shared" ref="G439:K439" si="2182">F439/F438-1</f>
        <v>2.094286359112485E-2</v>
      </c>
      <c r="H439">
        <v>11.3185</v>
      </c>
      <c r="I439" s="48">
        <f t="shared" si="1921"/>
        <v>3.4753929765145575E-3</v>
      </c>
      <c r="J439" s="48">
        <v>12.8301</v>
      </c>
      <c r="K439" s="48">
        <f t="shared" si="2182"/>
        <v>1.3988666808924188E-2</v>
      </c>
      <c r="L439" s="48">
        <v>17.354399999999998</v>
      </c>
      <c r="M439" s="48">
        <f t="shared" ref="M439:O439" si="2183">L439/L438-1</f>
        <v>-2.4238846251159685E-2</v>
      </c>
      <c r="N439" s="48">
        <v>8.3407999999999998</v>
      </c>
      <c r="O439" s="48">
        <f t="shared" si="2183"/>
        <v>-3.2861018993066038E-2</v>
      </c>
      <c r="P439" s="48">
        <v>23.724699999999999</v>
      </c>
      <c r="Q439" s="48">
        <f t="shared" ref="Q439" si="2184">P439/P438-1</f>
        <v>1.1839417241364503E-2</v>
      </c>
      <c r="R439" s="48">
        <v>13.963900000000001</v>
      </c>
      <c r="S439" s="48">
        <f t="shared" ref="S439:U439" si="2185">R439/R438-1</f>
        <v>0</v>
      </c>
      <c r="T439" s="48">
        <v>43.774700000000003</v>
      </c>
      <c r="U439" s="48">
        <f t="shared" si="2185"/>
        <v>-3.3740941513423772E-3</v>
      </c>
      <c r="V439" s="48">
        <v>53.511499999999998</v>
      </c>
      <c r="W439" s="48">
        <f t="shared" ref="W439:AY439" si="2186">V439/V438-1</f>
        <v>-8.4862746551293E-3</v>
      </c>
      <c r="X439" s="48">
        <v>12.034599999999999</v>
      </c>
      <c r="Y439" s="48">
        <f t="shared" si="2186"/>
        <v>-2.5641025641025661E-2</v>
      </c>
      <c r="Z439" s="48">
        <v>6.9745999999999997</v>
      </c>
      <c r="AA439" s="48">
        <f t="shared" si="2186"/>
        <v>-9.1771792249120132E-3</v>
      </c>
      <c r="AB439" s="48">
        <v>41.734299999999998</v>
      </c>
      <c r="AC439" s="48">
        <f t="shared" si="2186"/>
        <v>3.5266889260429535E-2</v>
      </c>
      <c r="AD439" s="48">
        <v>54.726399999999998</v>
      </c>
      <c r="AE439" s="48">
        <f t="shared" si="2186"/>
        <v>6.299670122352552E-3</v>
      </c>
      <c r="AF439" s="48">
        <v>12.5</v>
      </c>
      <c r="AG439" s="48">
        <f t="shared" si="2186"/>
        <v>-1.0989880448456724E-2</v>
      </c>
      <c r="AH439" s="48">
        <v>5.3551000000000002</v>
      </c>
      <c r="AI439" s="48">
        <f t="shared" si="2186"/>
        <v>3.1632279566163879E-2</v>
      </c>
      <c r="AJ439" s="48">
        <v>13.4597</v>
      </c>
      <c r="AK439" s="48">
        <f t="shared" si="2186"/>
        <v>-1.1856517781105969E-2</v>
      </c>
      <c r="AL439" s="48">
        <v>11.65</v>
      </c>
      <c r="AM439" s="48">
        <f t="shared" si="2186"/>
        <v>8.6580086580085869E-3</v>
      </c>
      <c r="AN439" s="48"/>
      <c r="AO439" s="48" t="e">
        <f t="shared" si="2186"/>
        <v>#DIV/0!</v>
      </c>
      <c r="AP439" s="48">
        <v>18.122900000000001</v>
      </c>
      <c r="AQ439" s="48">
        <f t="shared" si="2186"/>
        <v>2.6508221513574126E-2</v>
      </c>
      <c r="AR439" s="48">
        <v>23.61</v>
      </c>
      <c r="AS439" s="48">
        <f t="shared" si="2186"/>
        <v>0</v>
      </c>
      <c r="AT439" s="48"/>
      <c r="AU439" s="48" t="e">
        <f t="shared" si="2186"/>
        <v>#DIV/0!</v>
      </c>
      <c r="AV439" s="48">
        <v>33.4711</v>
      </c>
      <c r="AW439" s="48">
        <f t="shared" si="2186"/>
        <v>-9.7805731664383222E-3</v>
      </c>
      <c r="AX439" s="48">
        <v>90.500699999999995</v>
      </c>
      <c r="AY439" s="48">
        <f t="shared" si="2186"/>
        <v>2.0272903620113247E-3</v>
      </c>
    </row>
    <row r="440" spans="1:51" outlineLevel="1" x14ac:dyDescent="0.2">
      <c r="A440" s="136">
        <v>42859</v>
      </c>
      <c r="B440" s="48">
        <v>16.008500000000002</v>
      </c>
      <c r="C440" s="48">
        <f t="shared" si="1926"/>
        <v>1.2049639964849979E-2</v>
      </c>
      <c r="D440" s="48">
        <v>24.5001</v>
      </c>
      <c r="E440" s="48">
        <f t="shared" si="1926"/>
        <v>1.3837794891105926E-2</v>
      </c>
      <c r="F440" s="48">
        <v>54.528300000000002</v>
      </c>
      <c r="G440" s="48">
        <f t="shared" ref="G440:K440" si="2187">F440/F439-1</f>
        <v>-1.1966217722106043E-2</v>
      </c>
      <c r="H440">
        <v>11.279299999999999</v>
      </c>
      <c r="I440" s="48">
        <f t="shared" si="1921"/>
        <v>-3.4633564518267157E-3</v>
      </c>
      <c r="J440" s="48">
        <v>12.6974</v>
      </c>
      <c r="K440" s="48">
        <f t="shared" si="2187"/>
        <v>-1.0342865605100449E-2</v>
      </c>
      <c r="L440" s="48">
        <v>17.246600000000001</v>
      </c>
      <c r="M440" s="48">
        <f t="shared" ref="M440:O440" si="2188">L440/L439-1</f>
        <v>-6.2116811874797229E-3</v>
      </c>
      <c r="N440" s="48">
        <v>8.9076000000000004</v>
      </c>
      <c r="O440" s="48">
        <f t="shared" si="2188"/>
        <v>6.7955112219451497E-2</v>
      </c>
      <c r="P440" s="48">
        <v>23.724699999999999</v>
      </c>
      <c r="Q440" s="48">
        <f t="shared" ref="Q440" si="2189">P440/P439-1</f>
        <v>0</v>
      </c>
      <c r="R440" s="48">
        <v>14.2432</v>
      </c>
      <c r="S440" s="48">
        <f t="shared" ref="S440:U440" si="2190">R440/R439-1</f>
        <v>2.0001575491087609E-2</v>
      </c>
      <c r="T440" s="48">
        <v>43.478299999999997</v>
      </c>
      <c r="U440" s="48">
        <f t="shared" si="2190"/>
        <v>-6.7710344102873687E-3</v>
      </c>
      <c r="V440" s="48">
        <v>53.053400000000003</v>
      </c>
      <c r="W440" s="48">
        <f t="shared" ref="W440:AY440" si="2191">V440/V439-1</f>
        <v>-8.5607766554851583E-3</v>
      </c>
      <c r="X440" s="48">
        <v>12.034599999999999</v>
      </c>
      <c r="Y440" s="48">
        <f t="shared" si="2191"/>
        <v>0</v>
      </c>
      <c r="Z440" s="48">
        <v>6.9745999999999997</v>
      </c>
      <c r="AA440" s="48">
        <f t="shared" si="2191"/>
        <v>0</v>
      </c>
      <c r="AB440" s="48">
        <v>42.605699999999999</v>
      </c>
      <c r="AC440" s="48">
        <f t="shared" si="2191"/>
        <v>2.087970805788042E-2</v>
      </c>
      <c r="AD440" s="48">
        <v>54.512300000000003</v>
      </c>
      <c r="AE440" s="48">
        <f t="shared" si="2191"/>
        <v>-3.91218863290832E-3</v>
      </c>
      <c r="AF440" s="48">
        <v>12.6389</v>
      </c>
      <c r="AG440" s="48">
        <f t="shared" si="2191"/>
        <v>1.1112000000000011E-2</v>
      </c>
      <c r="AH440" s="48">
        <v>5.4470999999999998</v>
      </c>
      <c r="AI440" s="48">
        <f t="shared" si="2191"/>
        <v>1.7179884595992512E-2</v>
      </c>
      <c r="AJ440" s="48">
        <v>13.3521</v>
      </c>
      <c r="AK440" s="48">
        <f t="shared" si="2191"/>
        <v>-7.9942346411880916E-3</v>
      </c>
      <c r="AL440" s="48">
        <v>12.15</v>
      </c>
      <c r="AM440" s="48">
        <f t="shared" si="2191"/>
        <v>4.2918454935622297E-2</v>
      </c>
      <c r="AN440" s="48"/>
      <c r="AO440" s="48" t="e">
        <f t="shared" si="2191"/>
        <v>#DIV/0!</v>
      </c>
      <c r="AP440" s="48">
        <v>18.292999999999999</v>
      </c>
      <c r="AQ440" s="48">
        <f t="shared" si="2191"/>
        <v>9.3859150577444428E-3</v>
      </c>
      <c r="AR440" s="48">
        <v>22.941800000000001</v>
      </c>
      <c r="AS440" s="48">
        <f t="shared" si="2191"/>
        <v>-2.8301567132570926E-2</v>
      </c>
      <c r="AT440" s="48"/>
      <c r="AU440" s="48" t="e">
        <f t="shared" si="2191"/>
        <v>#DIV/0!</v>
      </c>
      <c r="AV440" s="48">
        <v>33.305799999999998</v>
      </c>
      <c r="AW440" s="48">
        <f t="shared" si="2191"/>
        <v>-4.9385888124382493E-3</v>
      </c>
      <c r="AX440" s="48">
        <v>91.8643</v>
      </c>
      <c r="AY440" s="48">
        <f t="shared" si="2191"/>
        <v>1.5067286772367572E-2</v>
      </c>
    </row>
    <row r="441" spans="1:51" outlineLevel="1" x14ac:dyDescent="0.2">
      <c r="A441" s="136">
        <v>42860</v>
      </c>
      <c r="B441" s="48">
        <v>15.770300000000001</v>
      </c>
      <c r="C441" s="48">
        <f t="shared" si="1926"/>
        <v>-1.4879595215042007E-2</v>
      </c>
      <c r="D441" s="48">
        <v>23.622199999999999</v>
      </c>
      <c r="E441" s="48">
        <f t="shared" si="1926"/>
        <v>-3.5832506806094733E-2</v>
      </c>
      <c r="F441" s="48">
        <v>54.716999999999999</v>
      </c>
      <c r="G441" s="48">
        <f t="shared" ref="G441:K441" si="2192">F441/F440-1</f>
        <v>3.4605883550375971E-3</v>
      </c>
      <c r="H441">
        <v>11.3185</v>
      </c>
      <c r="I441" s="48">
        <f t="shared" si="1921"/>
        <v>3.4753929765145575E-3</v>
      </c>
      <c r="J441" s="48">
        <v>12.7416</v>
      </c>
      <c r="K441" s="48">
        <f t="shared" si="2192"/>
        <v>3.4810276119521255E-3</v>
      </c>
      <c r="L441" s="48">
        <v>17.246600000000001</v>
      </c>
      <c r="M441" s="48">
        <f t="shared" ref="M441:O441" si="2193">L441/L440-1</f>
        <v>0</v>
      </c>
      <c r="N441" s="48">
        <v>9.4745000000000008</v>
      </c>
      <c r="O441" s="48">
        <f t="shared" si="2193"/>
        <v>6.3642282994297084E-2</v>
      </c>
      <c r="P441" s="48">
        <v>23.775200000000002</v>
      </c>
      <c r="Q441" s="48">
        <f t="shared" ref="Q441" si="2194">P441/P440-1</f>
        <v>2.1285832908319868E-3</v>
      </c>
      <c r="R441" s="48">
        <v>14.2432</v>
      </c>
      <c r="S441" s="48">
        <f t="shared" ref="S441:U441" si="2195">R441/R440-1</f>
        <v>0</v>
      </c>
      <c r="T441" s="48">
        <v>42.588900000000002</v>
      </c>
      <c r="U441" s="48">
        <f t="shared" si="2195"/>
        <v>-2.0456181589436406E-2</v>
      </c>
      <c r="V441" s="48">
        <v>53.053400000000003</v>
      </c>
      <c r="W441" s="48">
        <f t="shared" ref="W441:AY441" si="2196">V441/V440-1</f>
        <v>0</v>
      </c>
      <c r="X441" s="48">
        <v>12.4244</v>
      </c>
      <c r="Y441" s="48">
        <f t="shared" si="2196"/>
        <v>3.2389942332940125E-2</v>
      </c>
      <c r="Z441" s="48">
        <v>6.91</v>
      </c>
      <c r="AA441" s="48">
        <f t="shared" si="2196"/>
        <v>-9.262179909958923E-3</v>
      </c>
      <c r="AB441" s="48">
        <v>43.4771</v>
      </c>
      <c r="AC441" s="48">
        <f t="shared" si="2196"/>
        <v>2.0452662437185687E-2</v>
      </c>
      <c r="AD441" s="48">
        <v>53.613</v>
      </c>
      <c r="AE441" s="48">
        <f t="shared" si="2196"/>
        <v>-1.6497194211214761E-2</v>
      </c>
      <c r="AF441" s="48">
        <v>12.777799999999999</v>
      </c>
      <c r="AG441" s="48">
        <f t="shared" si="2196"/>
        <v>1.0989880448456724E-2</v>
      </c>
      <c r="AH441" s="48">
        <v>5.3551000000000002</v>
      </c>
      <c r="AI441" s="48">
        <f t="shared" si="2196"/>
        <v>-1.6889721136017277E-2</v>
      </c>
      <c r="AJ441" s="48">
        <v>12.490600000000001</v>
      </c>
      <c r="AK441" s="48">
        <f t="shared" si="2196"/>
        <v>-6.452168572733874E-2</v>
      </c>
      <c r="AL441" s="48">
        <v>12.1</v>
      </c>
      <c r="AM441" s="48">
        <f t="shared" si="2196"/>
        <v>-4.115226337448652E-3</v>
      </c>
      <c r="AN441" s="48"/>
      <c r="AO441" s="48" t="e">
        <f t="shared" si="2196"/>
        <v>#DIV/0!</v>
      </c>
      <c r="AP441" s="48">
        <v>17.271999999999998</v>
      </c>
      <c r="AQ441" s="48">
        <f t="shared" si="2196"/>
        <v>-5.581369922921342E-2</v>
      </c>
      <c r="AR441" s="48">
        <v>23.209099999999999</v>
      </c>
      <c r="AS441" s="48">
        <f t="shared" si="2196"/>
        <v>1.1651221787305266E-2</v>
      </c>
      <c r="AT441" s="48"/>
      <c r="AU441" s="48" t="e">
        <f t="shared" si="2196"/>
        <v>#DIV/0!</v>
      </c>
      <c r="AV441" s="48">
        <v>33.388399999999997</v>
      </c>
      <c r="AW441" s="48">
        <f t="shared" si="2196"/>
        <v>2.4800485200775491E-3</v>
      </c>
      <c r="AX441" s="48">
        <v>90.688900000000004</v>
      </c>
      <c r="AY441" s="48">
        <f t="shared" si="2196"/>
        <v>-1.2794959521816418E-2</v>
      </c>
    </row>
    <row r="442" spans="1:51" outlineLevel="1" x14ac:dyDescent="0.2">
      <c r="A442" s="136">
        <v>42863</v>
      </c>
      <c r="B442" s="48">
        <v>15.7227</v>
      </c>
      <c r="C442" s="48">
        <f t="shared" si="1926"/>
        <v>-3.0183319277375942E-3</v>
      </c>
      <c r="D442" s="48">
        <v>23.580300000000001</v>
      </c>
      <c r="E442" s="48">
        <f t="shared" si="1926"/>
        <v>-1.7737551963830089E-3</v>
      </c>
      <c r="F442" s="48">
        <v>54.2453</v>
      </c>
      <c r="G442" s="48">
        <f t="shared" ref="G442:K442" si="2197">F442/F441-1</f>
        <v>-8.6207211652685745E-3</v>
      </c>
      <c r="H442">
        <v>11.279299999999999</v>
      </c>
      <c r="I442" s="48">
        <f t="shared" si="1921"/>
        <v>-3.4633564518267157E-3</v>
      </c>
      <c r="J442" s="48">
        <v>12.6531</v>
      </c>
      <c r="K442" s="48">
        <f t="shared" si="2197"/>
        <v>-6.9457524957619032E-3</v>
      </c>
      <c r="L442" s="48">
        <v>17.516100000000002</v>
      </c>
      <c r="M442" s="48">
        <f t="shared" ref="M442:O442" si="2198">L442/L441-1</f>
        <v>1.5626268365938945E-2</v>
      </c>
      <c r="N442" s="48">
        <v>9.5149000000000008</v>
      </c>
      <c r="O442" s="48">
        <f t="shared" si="2198"/>
        <v>4.2640772600137655E-3</v>
      </c>
      <c r="P442" s="48">
        <v>23.724699999999999</v>
      </c>
      <c r="Q442" s="48">
        <f t="shared" ref="Q442" si="2199">P442/P441-1</f>
        <v>-2.1240620478483185E-3</v>
      </c>
      <c r="R442" s="48">
        <v>15.220700000000001</v>
      </c>
      <c r="S442" s="48">
        <f t="shared" ref="S442:U442" si="2200">R442/R441-1</f>
        <v>6.8629240620085463E-2</v>
      </c>
      <c r="T442" s="48">
        <v>42.144300000000001</v>
      </c>
      <c r="U442" s="48">
        <f t="shared" si="2200"/>
        <v>-1.0439339827983396E-2</v>
      </c>
      <c r="V442" s="48">
        <v>51.984699999999997</v>
      </c>
      <c r="W442" s="48">
        <f t="shared" ref="W442:AY442" si="2201">V442/V441-1</f>
        <v>-2.0143855059242322E-2</v>
      </c>
      <c r="X442" s="48">
        <v>13.276999999999999</v>
      </c>
      <c r="Y442" s="48">
        <f t="shared" si="2201"/>
        <v>6.8623032098129366E-2</v>
      </c>
      <c r="Z442" s="48">
        <v>7.0715000000000003</v>
      </c>
      <c r="AA442" s="48">
        <f t="shared" si="2201"/>
        <v>2.3371924746743877E-2</v>
      </c>
      <c r="AB442" s="48">
        <v>43.568800000000003</v>
      </c>
      <c r="AC442" s="48">
        <f t="shared" si="2201"/>
        <v>2.1091563144737258E-3</v>
      </c>
      <c r="AD442" s="48">
        <v>53.0991</v>
      </c>
      <c r="AE442" s="48">
        <f t="shared" si="2201"/>
        <v>-9.5853617592748241E-3</v>
      </c>
      <c r="AF442" s="48">
        <v>12.916700000000001</v>
      </c>
      <c r="AG442" s="48">
        <f t="shared" si="2201"/>
        <v>1.0870415877537676E-2</v>
      </c>
      <c r="AH442" s="48">
        <v>5.3090999999999999</v>
      </c>
      <c r="AI442" s="48">
        <f t="shared" si="2201"/>
        <v>-8.5899422979963669E-3</v>
      </c>
      <c r="AJ442" s="48">
        <v>12.544499999999999</v>
      </c>
      <c r="AK442" s="48">
        <f t="shared" si="2201"/>
        <v>4.3152450642882645E-3</v>
      </c>
      <c r="AL442" s="48">
        <v>11.75</v>
      </c>
      <c r="AM442" s="48">
        <f t="shared" si="2201"/>
        <v>-2.8925619834710758E-2</v>
      </c>
      <c r="AN442" s="48"/>
      <c r="AO442" s="48" t="e">
        <f t="shared" si="2201"/>
        <v>#DIV/0!</v>
      </c>
      <c r="AP442" s="48">
        <v>17.187000000000001</v>
      </c>
      <c r="AQ442" s="48">
        <f t="shared" si="2201"/>
        <v>-4.9212598425195653E-3</v>
      </c>
      <c r="AR442" s="48">
        <v>23.61</v>
      </c>
      <c r="AS442" s="48">
        <f t="shared" si="2201"/>
        <v>1.7273397072699925E-2</v>
      </c>
      <c r="AT442" s="48"/>
      <c r="AU442" s="48" t="e">
        <f t="shared" si="2201"/>
        <v>#DIV/0!</v>
      </c>
      <c r="AV442" s="48">
        <v>33.388399999999997</v>
      </c>
      <c r="AW442" s="48">
        <f t="shared" si="2201"/>
        <v>0</v>
      </c>
      <c r="AX442" s="48">
        <v>90.255899999999997</v>
      </c>
      <c r="AY442" s="48">
        <f t="shared" si="2201"/>
        <v>-4.7745644726091552E-3</v>
      </c>
    </row>
    <row r="443" spans="1:51" outlineLevel="1" x14ac:dyDescent="0.2">
      <c r="A443" s="136">
        <v>42864</v>
      </c>
      <c r="B443" s="48">
        <v>15.8179</v>
      </c>
      <c r="C443" s="48">
        <f t="shared" si="1926"/>
        <v>6.0549396732112459E-3</v>
      </c>
      <c r="D443" s="48">
        <v>23.538499999999999</v>
      </c>
      <c r="E443" s="48">
        <f t="shared" si="1926"/>
        <v>-1.7726661662490484E-3</v>
      </c>
      <c r="F443" s="48">
        <v>54.2453</v>
      </c>
      <c r="G443" s="48">
        <f t="shared" ref="G443:K443" si="2202">F443/F442-1</f>
        <v>0</v>
      </c>
      <c r="H443">
        <v>11.279299999999999</v>
      </c>
      <c r="I443" s="48">
        <f t="shared" si="1921"/>
        <v>0</v>
      </c>
      <c r="J443" s="48">
        <v>13.4495</v>
      </c>
      <c r="K443" s="48">
        <f t="shared" si="2202"/>
        <v>6.2941097438572458E-2</v>
      </c>
      <c r="L443" s="48">
        <v>17.677700000000002</v>
      </c>
      <c r="M443" s="48">
        <f t="shared" ref="M443:O443" si="2203">L443/L442-1</f>
        <v>9.2257979801440015E-3</v>
      </c>
      <c r="N443" s="48">
        <v>9.7578999999999994</v>
      </c>
      <c r="O443" s="48">
        <f t="shared" si="2203"/>
        <v>2.5538891633122729E-2</v>
      </c>
      <c r="P443" s="48">
        <v>24.381</v>
      </c>
      <c r="Q443" s="48">
        <f t="shared" ref="Q443" si="2204">P443/P442-1</f>
        <v>2.7663152747980035E-2</v>
      </c>
      <c r="R443" s="48">
        <v>15.444100000000001</v>
      </c>
      <c r="S443" s="48">
        <f t="shared" ref="S443:U443" si="2205">R443/R442-1</f>
        <v>1.4677380146773888E-2</v>
      </c>
      <c r="T443" s="48">
        <v>41.897199999999998</v>
      </c>
      <c r="U443" s="48">
        <f t="shared" si="2205"/>
        <v>-5.8631890908142914E-3</v>
      </c>
      <c r="V443" s="48">
        <v>52.366399999999999</v>
      </c>
      <c r="W443" s="48">
        <f t="shared" ref="W443:AY443" si="2206">V443/V442-1</f>
        <v>7.3425450180535368E-3</v>
      </c>
      <c r="X443" s="48">
        <v>13.4719</v>
      </c>
      <c r="Y443" s="48">
        <f t="shared" si="2206"/>
        <v>1.4679520976124127E-2</v>
      </c>
      <c r="Z443" s="48">
        <v>7.1683000000000003</v>
      </c>
      <c r="AA443" s="48">
        <f t="shared" si="2206"/>
        <v>1.368875061868069E-2</v>
      </c>
      <c r="AB443" s="48">
        <v>43.660499999999999</v>
      </c>
      <c r="AC443" s="48">
        <f t="shared" si="2206"/>
        <v>2.1047171370336404E-3</v>
      </c>
      <c r="AD443" s="48">
        <v>52.927900000000001</v>
      </c>
      <c r="AE443" s="48">
        <f t="shared" si="2206"/>
        <v>-3.2241601081750559E-3</v>
      </c>
      <c r="AF443" s="48">
        <v>12.916700000000001</v>
      </c>
      <c r="AG443" s="48">
        <f t="shared" si="2206"/>
        <v>0</v>
      </c>
      <c r="AH443" s="48">
        <v>5.3551000000000002</v>
      </c>
      <c r="AI443" s="48">
        <f t="shared" si="2206"/>
        <v>8.6643687253959989E-3</v>
      </c>
      <c r="AJ443" s="48">
        <v>12.113799999999999</v>
      </c>
      <c r="AK443" s="48">
        <f t="shared" si="2206"/>
        <v>-3.4333771772489974E-2</v>
      </c>
      <c r="AL443" s="48">
        <v>11.9</v>
      </c>
      <c r="AM443" s="48">
        <f t="shared" si="2206"/>
        <v>1.276595744680864E-2</v>
      </c>
      <c r="AN443" s="48"/>
      <c r="AO443" s="48" t="e">
        <f t="shared" si="2206"/>
        <v>#DIV/0!</v>
      </c>
      <c r="AP443" s="48">
        <v>17.569800000000001</v>
      </c>
      <c r="AQ443" s="48">
        <f t="shared" si="2206"/>
        <v>2.2272647931576239E-2</v>
      </c>
      <c r="AR443" s="48">
        <v>23.7437</v>
      </c>
      <c r="AS443" s="48">
        <f t="shared" si="2206"/>
        <v>5.6628547225752168E-3</v>
      </c>
      <c r="AT443" s="48"/>
      <c r="AU443" s="48" t="e">
        <f t="shared" si="2206"/>
        <v>#DIV/0!</v>
      </c>
      <c r="AV443" s="48">
        <v>33.677700000000002</v>
      </c>
      <c r="AW443" s="48">
        <f t="shared" si="2206"/>
        <v>8.6646859388290753E-3</v>
      </c>
      <c r="AX443" s="48">
        <v>89.080500000000001</v>
      </c>
      <c r="AY443" s="48">
        <f t="shared" si="2206"/>
        <v>-1.3022971351457358E-2</v>
      </c>
    </row>
    <row r="444" spans="1:51" outlineLevel="1" x14ac:dyDescent="0.2">
      <c r="A444" s="136">
        <v>42865</v>
      </c>
      <c r="B444" s="48">
        <v>16.2944</v>
      </c>
      <c r="C444" s="48">
        <f t="shared" si="1926"/>
        <v>3.0124099912124835E-2</v>
      </c>
      <c r="D444" s="48">
        <v>22.995000000000001</v>
      </c>
      <c r="E444" s="48">
        <f t="shared" si="1926"/>
        <v>-2.3089831552562723E-2</v>
      </c>
      <c r="F444" s="48">
        <v>54.056600000000003</v>
      </c>
      <c r="G444" s="48">
        <f t="shared" ref="G444:K444" si="2207">F444/F443-1</f>
        <v>-3.4786423892945173E-3</v>
      </c>
      <c r="H444">
        <v>11.0443</v>
      </c>
      <c r="I444" s="48">
        <f t="shared" si="1921"/>
        <v>-2.0834626262267952E-2</v>
      </c>
      <c r="J444" s="48">
        <v>13.361000000000001</v>
      </c>
      <c r="K444" s="48">
        <f t="shared" si="2207"/>
        <v>-6.5801702665526651E-3</v>
      </c>
      <c r="L444" s="48">
        <v>17.246600000000001</v>
      </c>
      <c r="M444" s="48">
        <f t="shared" ref="M444:O444" si="2208">L444/L443-1</f>
        <v>-2.4386656635195791E-2</v>
      </c>
      <c r="N444" s="48">
        <v>9.1504999999999992</v>
      </c>
      <c r="O444" s="48">
        <f t="shared" si="2208"/>
        <v>-6.2246999866774622E-2</v>
      </c>
      <c r="P444" s="48">
        <v>24.28</v>
      </c>
      <c r="Q444" s="48">
        <f t="shared" ref="Q444" si="2209">P444/P443-1</f>
        <v>-4.1425700340428362E-3</v>
      </c>
      <c r="R444" s="48">
        <v>15.360300000000001</v>
      </c>
      <c r="S444" s="48">
        <f t="shared" ref="S444:U444" si="2210">R444/R443-1</f>
        <v>-5.4260202925389134E-3</v>
      </c>
      <c r="T444" s="48">
        <v>42.391300000000001</v>
      </c>
      <c r="U444" s="48">
        <f t="shared" si="2210"/>
        <v>1.1793150854949808E-2</v>
      </c>
      <c r="V444" s="48">
        <v>52.671799999999998</v>
      </c>
      <c r="W444" s="48">
        <f t="shared" ref="W444:AY444" si="2211">V444/V443-1</f>
        <v>5.8319838675180424E-3</v>
      </c>
      <c r="X444" s="48">
        <v>12.9116</v>
      </c>
      <c r="Y444" s="48">
        <f t="shared" si="2211"/>
        <v>-4.1590273086943963E-2</v>
      </c>
      <c r="Z444" s="48">
        <v>7.2652000000000001</v>
      </c>
      <c r="AA444" s="48">
        <f t="shared" si="2211"/>
        <v>1.3517849420364714E-2</v>
      </c>
      <c r="AB444" s="48">
        <v>42.192900000000002</v>
      </c>
      <c r="AC444" s="48">
        <f t="shared" si="2211"/>
        <v>-3.3613907307520452E-2</v>
      </c>
      <c r="AD444" s="48">
        <v>53.698700000000002</v>
      </c>
      <c r="AE444" s="48">
        <f t="shared" si="2211"/>
        <v>1.4563207684415991E-2</v>
      </c>
      <c r="AF444" s="48">
        <v>12.847200000000001</v>
      </c>
      <c r="AG444" s="48">
        <f t="shared" si="2211"/>
        <v>-5.3806312757902486E-3</v>
      </c>
      <c r="AH444" s="48">
        <v>5.4207999999999998</v>
      </c>
      <c r="AI444" s="48">
        <f t="shared" si="2211"/>
        <v>1.2268678456051285E-2</v>
      </c>
      <c r="AJ444" s="48">
        <v>12.0061</v>
      </c>
      <c r="AK444" s="48">
        <f t="shared" si="2211"/>
        <v>-8.890686654889457E-3</v>
      </c>
      <c r="AL444" s="48">
        <v>12.4</v>
      </c>
      <c r="AM444" s="48">
        <f t="shared" si="2211"/>
        <v>4.2016806722689148E-2</v>
      </c>
      <c r="AN444" s="48"/>
      <c r="AO444" s="48" t="e">
        <f t="shared" si="2211"/>
        <v>#DIV/0!</v>
      </c>
      <c r="AP444" s="48">
        <v>17.612400000000001</v>
      </c>
      <c r="AQ444" s="48">
        <f t="shared" si="2211"/>
        <v>2.4246149643136761E-3</v>
      </c>
      <c r="AR444" s="48">
        <v>24.055499999999999</v>
      </c>
      <c r="AS444" s="48">
        <f t="shared" si="2211"/>
        <v>1.3131904463078437E-2</v>
      </c>
      <c r="AT444" s="48"/>
      <c r="AU444" s="48" t="e">
        <f t="shared" si="2211"/>
        <v>#DIV/0!</v>
      </c>
      <c r="AV444" s="48">
        <v>33.4298</v>
      </c>
      <c r="AW444" s="48">
        <f t="shared" si="2211"/>
        <v>-7.3609539843872973E-3</v>
      </c>
      <c r="AX444" s="48">
        <v>89.328000000000003</v>
      </c>
      <c r="AY444" s="48">
        <f t="shared" si="2211"/>
        <v>2.778385842019393E-3</v>
      </c>
    </row>
    <row r="445" spans="1:51" outlineLevel="1" x14ac:dyDescent="0.2">
      <c r="A445" s="136">
        <v>42866</v>
      </c>
      <c r="B445" s="48">
        <v>16.199100000000001</v>
      </c>
      <c r="C445" s="48">
        <f t="shared" si="1926"/>
        <v>-5.8486351139040993E-3</v>
      </c>
      <c r="D445" s="48">
        <v>23.036799999999999</v>
      </c>
      <c r="E445" s="48">
        <f t="shared" si="1926"/>
        <v>1.8177864753206041E-3</v>
      </c>
      <c r="F445" s="48">
        <v>54.056600000000003</v>
      </c>
      <c r="G445" s="48">
        <f t="shared" ref="G445:K445" si="2212">F445/F444-1</f>
        <v>0</v>
      </c>
      <c r="H445">
        <v>11.1227</v>
      </c>
      <c r="I445" s="48">
        <f t="shared" si="1921"/>
        <v>7.0986843892324458E-3</v>
      </c>
      <c r="J445" s="48">
        <v>13.538</v>
      </c>
      <c r="K445" s="48">
        <f t="shared" si="2212"/>
        <v>1.3247511413816193E-2</v>
      </c>
      <c r="L445" s="48">
        <v>17.785499999999999</v>
      </c>
      <c r="M445" s="48">
        <f t="shared" ref="M445:O445" si="2213">L445/L444-1</f>
        <v>3.1246738487585857E-2</v>
      </c>
      <c r="N445" s="48">
        <v>9.3529999999999998</v>
      </c>
      <c r="O445" s="48">
        <f t="shared" si="2213"/>
        <v>2.2129938254740189E-2</v>
      </c>
      <c r="P445" s="48">
        <v>24.28</v>
      </c>
      <c r="Q445" s="48">
        <f t="shared" ref="Q445" si="2214">P445/P444-1</f>
        <v>0</v>
      </c>
      <c r="R445" s="48">
        <v>15.1928</v>
      </c>
      <c r="S445" s="48">
        <f t="shared" ref="S445:U445" si="2215">R445/R444-1</f>
        <v>-1.0904734933562477E-2</v>
      </c>
      <c r="T445" s="48">
        <v>42.1937</v>
      </c>
      <c r="U445" s="48">
        <f t="shared" si="2215"/>
        <v>-4.6613338114188663E-3</v>
      </c>
      <c r="V445" s="48">
        <v>52.748100000000001</v>
      </c>
      <c r="W445" s="48">
        <f t="shared" ref="W445:AY445" si="2216">V445/V444-1</f>
        <v>1.4485929852408042E-3</v>
      </c>
      <c r="X445" s="48">
        <v>12.936</v>
      </c>
      <c r="Y445" s="48">
        <f t="shared" si="2216"/>
        <v>1.8897735369745039E-3</v>
      </c>
      <c r="Z445" s="48">
        <v>7.2975000000000003</v>
      </c>
      <c r="AA445" s="48">
        <f t="shared" si="2216"/>
        <v>4.4458514562573104E-3</v>
      </c>
      <c r="AB445" s="48">
        <v>41.321599999999997</v>
      </c>
      <c r="AC445" s="48">
        <f t="shared" si="2216"/>
        <v>-2.065039378663247E-2</v>
      </c>
      <c r="AD445" s="48">
        <v>53.955599999999997</v>
      </c>
      <c r="AE445" s="48">
        <f t="shared" si="2216"/>
        <v>4.7841009186440075E-3</v>
      </c>
      <c r="AF445" s="48">
        <v>12.916700000000001</v>
      </c>
      <c r="AG445" s="48">
        <f t="shared" si="2216"/>
        <v>5.4097390871161721E-3</v>
      </c>
      <c r="AH445" s="48">
        <v>5.3879999999999999</v>
      </c>
      <c r="AI445" s="48">
        <f t="shared" si="2216"/>
        <v>-6.0507674144038015E-3</v>
      </c>
      <c r="AJ445" s="48">
        <v>12.0061</v>
      </c>
      <c r="AK445" s="48">
        <f t="shared" si="2216"/>
        <v>0</v>
      </c>
      <c r="AL445" s="48">
        <v>12.35</v>
      </c>
      <c r="AM445" s="48">
        <f t="shared" si="2216"/>
        <v>-4.0322580645162365E-3</v>
      </c>
      <c r="AN445" s="48"/>
      <c r="AO445" s="48" t="e">
        <f t="shared" si="2216"/>
        <v>#DIV/0!</v>
      </c>
      <c r="AP445" s="48">
        <v>17.271999999999998</v>
      </c>
      <c r="AQ445" s="48">
        <f t="shared" si="2216"/>
        <v>-1.9327292135086771E-2</v>
      </c>
      <c r="AR445" s="48">
        <v>22.852699999999999</v>
      </c>
      <c r="AS445" s="48">
        <f t="shared" si="2216"/>
        <v>-5.0001039263370073E-2</v>
      </c>
      <c r="AT445" s="48"/>
      <c r="AU445" s="48" t="e">
        <f t="shared" si="2216"/>
        <v>#DIV/0!</v>
      </c>
      <c r="AV445" s="48">
        <v>33.4711</v>
      </c>
      <c r="AW445" s="48">
        <f t="shared" si="2216"/>
        <v>1.2354246809731517E-3</v>
      </c>
      <c r="AX445" s="48">
        <v>89.389799999999994</v>
      </c>
      <c r="AY445" s="48">
        <f t="shared" si="2216"/>
        <v>6.9183234819969464E-4</v>
      </c>
    </row>
    <row r="446" spans="1:51" outlineLevel="1" x14ac:dyDescent="0.2">
      <c r="A446" s="136">
        <v>42867</v>
      </c>
      <c r="B446" s="48">
        <v>16.151499999999999</v>
      </c>
      <c r="C446" s="48">
        <f t="shared" si="1926"/>
        <v>-2.9384348513190606E-3</v>
      </c>
      <c r="D446" s="48">
        <v>22.744199999999999</v>
      </c>
      <c r="E446" s="48">
        <f t="shared" si="1926"/>
        <v>-1.2701416863453274E-2</v>
      </c>
      <c r="F446" s="48">
        <v>54.339700000000001</v>
      </c>
      <c r="G446" s="48">
        <f t="shared" ref="G446:K446" si="2217">F446/F445-1</f>
        <v>5.2371033324329908E-3</v>
      </c>
      <c r="H446">
        <v>11.1227</v>
      </c>
      <c r="I446" s="48">
        <f t="shared" si="1921"/>
        <v>0</v>
      </c>
      <c r="J446" s="48">
        <v>13.4495</v>
      </c>
      <c r="K446" s="48">
        <f t="shared" si="2217"/>
        <v>-6.5371546757275745E-3</v>
      </c>
      <c r="L446" s="48">
        <v>17.246600000000001</v>
      </c>
      <c r="M446" s="48">
        <f t="shared" ref="M446:O446" si="2218">L446/L445-1</f>
        <v>-3.0299963453374823E-2</v>
      </c>
      <c r="N446" s="48">
        <v>9.5149000000000008</v>
      </c>
      <c r="O446" s="48">
        <f t="shared" si="2218"/>
        <v>1.7309954025446439E-2</v>
      </c>
      <c r="P446" s="48">
        <v>24.229500000000002</v>
      </c>
      <c r="Q446" s="48">
        <f t="shared" ref="Q446" si="2219">P446/P445-1</f>
        <v>-2.0799011532125489E-3</v>
      </c>
      <c r="R446" s="48">
        <v>15.2765</v>
      </c>
      <c r="S446" s="48">
        <f t="shared" ref="S446:U446" si="2220">R446/R445-1</f>
        <v>5.5091885630036419E-3</v>
      </c>
      <c r="T446" s="48">
        <v>42.094900000000003</v>
      </c>
      <c r="U446" s="48">
        <f t="shared" si="2220"/>
        <v>-2.3415818001264466E-3</v>
      </c>
      <c r="V446" s="48">
        <v>52.671799999999998</v>
      </c>
      <c r="W446" s="48">
        <f t="shared" ref="W446:AY446" si="2221">V446/V445-1</f>
        <v>-1.4464975989657569E-3</v>
      </c>
      <c r="X446" s="48">
        <v>13.1065</v>
      </c>
      <c r="Y446" s="48">
        <f t="shared" si="2221"/>
        <v>1.3180272108843649E-2</v>
      </c>
      <c r="Z446" s="48">
        <v>7.3297999999999996</v>
      </c>
      <c r="AA446" s="48">
        <f t="shared" si="2221"/>
        <v>4.4261733470365439E-3</v>
      </c>
      <c r="AB446" s="48">
        <v>42.101199999999999</v>
      </c>
      <c r="AC446" s="48">
        <f t="shared" si="2221"/>
        <v>1.8866646015643251E-2</v>
      </c>
      <c r="AD446" s="48">
        <v>53.5274</v>
      </c>
      <c r="AE446" s="48">
        <f t="shared" si="2221"/>
        <v>-7.9361549125577246E-3</v>
      </c>
      <c r="AF446" s="48">
        <v>12.847200000000001</v>
      </c>
      <c r="AG446" s="48">
        <f t="shared" si="2221"/>
        <v>-5.3806312757902486E-3</v>
      </c>
      <c r="AH446" s="48">
        <v>5.5982000000000003</v>
      </c>
      <c r="AI446" s="48">
        <f t="shared" si="2221"/>
        <v>3.9012620638456008E-2</v>
      </c>
      <c r="AJ446" s="48">
        <v>12.005699999999999</v>
      </c>
      <c r="AK446" s="48">
        <f t="shared" si="2221"/>
        <v>-3.331639749803994E-5</v>
      </c>
      <c r="AL446" s="48">
        <v>12.2</v>
      </c>
      <c r="AM446" s="48">
        <f t="shared" si="2221"/>
        <v>-1.2145748987854255E-2</v>
      </c>
      <c r="AN446" s="48"/>
      <c r="AO446" s="48" t="e">
        <f t="shared" si="2221"/>
        <v>#DIV/0!</v>
      </c>
      <c r="AP446" s="48">
        <v>17.4422</v>
      </c>
      <c r="AQ446" s="48">
        <f t="shared" si="2221"/>
        <v>9.8540991199629335E-3</v>
      </c>
      <c r="AR446" s="48">
        <v>23.520900000000001</v>
      </c>
      <c r="AS446" s="48">
        <f t="shared" si="2221"/>
        <v>2.9239433414870231E-2</v>
      </c>
      <c r="AT446" s="48"/>
      <c r="AU446" s="48" t="e">
        <f t="shared" si="2221"/>
        <v>#DIV/0!</v>
      </c>
      <c r="AV446" s="48">
        <v>33.4711</v>
      </c>
      <c r="AW446" s="48">
        <f t="shared" si="2221"/>
        <v>0</v>
      </c>
      <c r="AX446" s="48">
        <v>89.575400000000002</v>
      </c>
      <c r="AY446" s="48">
        <f t="shared" si="2221"/>
        <v>2.076299533056325E-3</v>
      </c>
    </row>
    <row r="447" spans="1:51" outlineLevel="1" x14ac:dyDescent="0.2">
      <c r="A447" s="136">
        <v>42870</v>
      </c>
      <c r="B447" s="48">
        <v>16.1038</v>
      </c>
      <c r="C447" s="48">
        <f t="shared" si="1926"/>
        <v>-2.9532860725008936E-3</v>
      </c>
      <c r="D447" s="48">
        <v>23.1204</v>
      </c>
      <c r="E447" s="48">
        <f t="shared" si="1926"/>
        <v>1.6540480650012013E-2</v>
      </c>
      <c r="F447" s="48">
        <v>54.151000000000003</v>
      </c>
      <c r="G447" s="48">
        <f t="shared" ref="G447:K447" si="2222">F447/F446-1</f>
        <v>-3.4725992230357772E-3</v>
      </c>
      <c r="H447">
        <v>11.357699999999999</v>
      </c>
      <c r="I447" s="48">
        <f t="shared" si="1921"/>
        <v>2.1127963534034011E-2</v>
      </c>
      <c r="J447" s="48">
        <v>13.272500000000001</v>
      </c>
      <c r="K447" s="48">
        <f t="shared" si="2222"/>
        <v>-1.316034053310533E-2</v>
      </c>
      <c r="L447" s="48">
        <v>17.246600000000001</v>
      </c>
      <c r="M447" s="48">
        <f t="shared" ref="M447:O447" si="2223">L447/L446-1</f>
        <v>0</v>
      </c>
      <c r="N447" s="48">
        <v>10.0413</v>
      </c>
      <c r="O447" s="48">
        <f t="shared" si="2223"/>
        <v>5.5323755373151373E-2</v>
      </c>
      <c r="P447" s="48">
        <v>24.128599999999999</v>
      </c>
      <c r="Q447" s="48">
        <f t="shared" ref="Q447" si="2224">P447/P446-1</f>
        <v>-4.1643451164903311E-3</v>
      </c>
      <c r="R447" s="48">
        <v>15.527900000000001</v>
      </c>
      <c r="S447" s="48">
        <f t="shared" ref="S447:U447" si="2225">R447/R446-1</f>
        <v>1.6456649101561194E-2</v>
      </c>
      <c r="T447" s="48">
        <v>42.094900000000003</v>
      </c>
      <c r="U447" s="48">
        <f t="shared" si="2225"/>
        <v>0</v>
      </c>
      <c r="V447" s="48">
        <v>51.755699999999997</v>
      </c>
      <c r="W447" s="48">
        <f t="shared" ref="W447:AY447" si="2226">V447/V446-1</f>
        <v>-1.7392608568531975E-2</v>
      </c>
      <c r="X447" s="48">
        <v>13.3988</v>
      </c>
      <c r="Y447" s="48">
        <f t="shared" si="2226"/>
        <v>2.2301911265402596E-2</v>
      </c>
      <c r="Z447" s="48">
        <v>7.4912000000000001</v>
      </c>
      <c r="AA447" s="48">
        <f t="shared" si="2226"/>
        <v>2.201970040110246E-2</v>
      </c>
      <c r="AB447" s="48">
        <v>42.835000000000001</v>
      </c>
      <c r="AC447" s="48">
        <f t="shared" si="2226"/>
        <v>1.7429431940182205E-2</v>
      </c>
      <c r="AD447" s="48">
        <v>54.512300000000003</v>
      </c>
      <c r="AE447" s="48">
        <f t="shared" si="2226"/>
        <v>1.8399922282793524E-2</v>
      </c>
      <c r="AF447" s="48">
        <v>12.777799999999999</v>
      </c>
      <c r="AG447" s="48">
        <f t="shared" si="2226"/>
        <v>-5.401955289868754E-3</v>
      </c>
      <c r="AH447" s="48">
        <v>5.9859</v>
      </c>
      <c r="AI447" s="48">
        <f t="shared" si="2226"/>
        <v>6.9254403201028936E-2</v>
      </c>
      <c r="AJ447" s="48">
        <v>11.537599999999999</v>
      </c>
      <c r="AK447" s="48">
        <f t="shared" si="2226"/>
        <v>-3.8989813172076615E-2</v>
      </c>
      <c r="AL447" s="48">
        <v>12.65</v>
      </c>
      <c r="AM447" s="48">
        <f t="shared" si="2226"/>
        <v>3.688524590163933E-2</v>
      </c>
      <c r="AN447" s="48"/>
      <c r="AO447" s="48" t="e">
        <f t="shared" si="2226"/>
        <v>#DIV/0!</v>
      </c>
      <c r="AP447" s="48">
        <v>17.612400000000001</v>
      </c>
      <c r="AQ447" s="48">
        <f t="shared" si="2226"/>
        <v>9.7579433787022829E-3</v>
      </c>
      <c r="AR447" s="48">
        <v>23.832699999999999</v>
      </c>
      <c r="AS447" s="48">
        <f t="shared" si="2226"/>
        <v>1.3256295464884271E-2</v>
      </c>
      <c r="AT447" s="48"/>
      <c r="AU447" s="48" t="e">
        <f t="shared" si="2226"/>
        <v>#DIV/0!</v>
      </c>
      <c r="AV447" s="48">
        <v>33.801699999999997</v>
      </c>
      <c r="AW447" s="48">
        <f t="shared" si="2226"/>
        <v>9.8771776248762766E-3</v>
      </c>
      <c r="AX447" s="48">
        <v>89.018600000000006</v>
      </c>
      <c r="AY447" s="48">
        <f t="shared" si="2226"/>
        <v>-6.2159923371818415E-3</v>
      </c>
    </row>
    <row r="448" spans="1:51" outlineLevel="1" x14ac:dyDescent="0.2">
      <c r="A448" s="136">
        <v>42871</v>
      </c>
      <c r="B448" s="48">
        <v>16.1038</v>
      </c>
      <c r="C448" s="48">
        <f t="shared" si="1926"/>
        <v>0</v>
      </c>
      <c r="D448" s="48">
        <v>23.078600000000002</v>
      </c>
      <c r="E448" s="48">
        <f t="shared" si="1926"/>
        <v>-1.8079271984913214E-3</v>
      </c>
      <c r="F448" s="48">
        <v>53.773600000000002</v>
      </c>
      <c r="G448" s="48">
        <f t="shared" ref="G448:K448" si="2227">F448/F447-1</f>
        <v>-6.9694003804177118E-3</v>
      </c>
      <c r="H448">
        <v>11.357699999999999</v>
      </c>
      <c r="I448" s="48">
        <f t="shared" si="1921"/>
        <v>0</v>
      </c>
      <c r="J448" s="48">
        <v>13.095599999999999</v>
      </c>
      <c r="K448" s="48">
        <f t="shared" si="2227"/>
        <v>-1.3328310416274358E-2</v>
      </c>
      <c r="L448" s="48">
        <v>17.1388</v>
      </c>
      <c r="M448" s="48">
        <f t="shared" ref="M448:O448" si="2228">L448/L447-1</f>
        <v>-6.2505073463755556E-3</v>
      </c>
      <c r="N448" s="48">
        <v>9.5959000000000003</v>
      </c>
      <c r="O448" s="48">
        <f t="shared" si="2228"/>
        <v>-4.4356806389610814E-2</v>
      </c>
      <c r="P448" s="48">
        <v>23.9771</v>
      </c>
      <c r="Q448" s="48">
        <f t="shared" ref="Q448" si="2229">P448/P447-1</f>
        <v>-6.2788557976840575E-3</v>
      </c>
      <c r="R448" s="48">
        <v>15.6396</v>
      </c>
      <c r="S448" s="48">
        <f t="shared" ref="S448:U448" si="2230">R448/R447-1</f>
        <v>7.1935033069505661E-3</v>
      </c>
      <c r="T448" s="48">
        <v>43.33</v>
      </c>
      <c r="U448" s="48">
        <f t="shared" si="2230"/>
        <v>2.9340846515848673E-2</v>
      </c>
      <c r="V448" s="48">
        <v>51.603099999999998</v>
      </c>
      <c r="W448" s="48">
        <f t="shared" ref="W448:AY448" si="2231">V448/V447-1</f>
        <v>-2.9484675117910086E-3</v>
      </c>
      <c r="X448" s="48">
        <v>13.350099999999999</v>
      </c>
      <c r="Y448" s="48">
        <f t="shared" si="2231"/>
        <v>-3.6346538495984904E-3</v>
      </c>
      <c r="Z448" s="48">
        <v>7.5235000000000003</v>
      </c>
      <c r="AA448" s="48">
        <f t="shared" si="2231"/>
        <v>4.3117257582230284E-3</v>
      </c>
      <c r="AB448" s="48">
        <v>41.505000000000003</v>
      </c>
      <c r="AC448" s="48">
        <f t="shared" si="2231"/>
        <v>-3.1049375510680433E-2</v>
      </c>
      <c r="AD448" s="48">
        <v>54.383800000000001</v>
      </c>
      <c r="AE448" s="48">
        <f t="shared" si="2231"/>
        <v>-2.3572661582799137E-3</v>
      </c>
      <c r="AF448" s="48">
        <v>12.847200000000001</v>
      </c>
      <c r="AG448" s="48">
        <f t="shared" si="2231"/>
        <v>5.4312949020960399E-3</v>
      </c>
      <c r="AH448" s="48">
        <v>6.1108000000000002</v>
      </c>
      <c r="AI448" s="48">
        <f t="shared" si="2231"/>
        <v>2.0865701064167519E-2</v>
      </c>
      <c r="AJ448" s="48">
        <v>11.399900000000001</v>
      </c>
      <c r="AK448" s="48">
        <f t="shared" si="2231"/>
        <v>-1.1934891138538295E-2</v>
      </c>
      <c r="AL448" s="48">
        <v>12.35</v>
      </c>
      <c r="AM448" s="48">
        <f t="shared" si="2231"/>
        <v>-2.3715415019762931E-2</v>
      </c>
      <c r="AN448" s="48"/>
      <c r="AO448" s="48" t="e">
        <f t="shared" si="2231"/>
        <v>#DIV/0!</v>
      </c>
      <c r="AP448" s="48">
        <v>18.803599999999999</v>
      </c>
      <c r="AQ448" s="48">
        <f t="shared" si="2231"/>
        <v>6.7634166837001075E-2</v>
      </c>
      <c r="AR448" s="48">
        <v>23.520900000000001</v>
      </c>
      <c r="AS448" s="48">
        <f t="shared" si="2231"/>
        <v>-1.308286513907353E-2</v>
      </c>
      <c r="AT448" s="48"/>
      <c r="AU448" s="48" t="e">
        <f t="shared" si="2231"/>
        <v>#DIV/0!</v>
      </c>
      <c r="AV448" s="48">
        <v>34.297499999999999</v>
      </c>
      <c r="AW448" s="48">
        <f t="shared" si="2231"/>
        <v>1.4667901318572873E-2</v>
      </c>
      <c r="AX448" s="48">
        <v>88.771199999999993</v>
      </c>
      <c r="AY448" s="48">
        <f t="shared" si="2231"/>
        <v>-2.7791944604836916E-3</v>
      </c>
    </row>
    <row r="449" spans="1:51" outlineLevel="1" x14ac:dyDescent="0.2">
      <c r="A449" s="136">
        <v>42872</v>
      </c>
      <c r="B449" s="48">
        <v>15.9132</v>
      </c>
      <c r="C449" s="48">
        <f t="shared" si="1926"/>
        <v>-1.1835715793787838E-2</v>
      </c>
      <c r="D449" s="48">
        <v>23.1204</v>
      </c>
      <c r="E449" s="48">
        <f t="shared" si="1926"/>
        <v>1.8112017193416818E-3</v>
      </c>
      <c r="F449" s="48">
        <v>54.2453</v>
      </c>
      <c r="G449" s="48">
        <f t="shared" ref="G449:K449" si="2232">F449/F448-1</f>
        <v>8.7719624499753568E-3</v>
      </c>
      <c r="H449">
        <v>11.2402</v>
      </c>
      <c r="I449" s="48">
        <f t="shared" si="1921"/>
        <v>-1.0345404439279005E-2</v>
      </c>
      <c r="J449" s="48">
        <v>13.272500000000001</v>
      </c>
      <c r="K449" s="48">
        <f t="shared" si="2232"/>
        <v>1.3508353950945517E-2</v>
      </c>
      <c r="L449" s="48">
        <v>17.246600000000001</v>
      </c>
      <c r="M449" s="48">
        <f t="shared" ref="M449:O449" si="2233">L449/L448-1</f>
        <v>6.2898219245222098E-3</v>
      </c>
      <c r="N449" s="48">
        <v>9.6768999999999998</v>
      </c>
      <c r="O449" s="48">
        <f t="shared" si="2233"/>
        <v>8.4411050552839484E-3</v>
      </c>
      <c r="P449" s="48">
        <v>24.128599999999999</v>
      </c>
      <c r="Q449" s="48">
        <f t="shared" ref="Q449" si="2234">P449/P448-1</f>
        <v>6.318528929686984E-3</v>
      </c>
      <c r="R449" s="48">
        <v>15.7234</v>
      </c>
      <c r="S449" s="48">
        <f t="shared" ref="S449:U449" si="2235">R449/R448-1</f>
        <v>5.3581933041766394E-3</v>
      </c>
      <c r="T449" s="48">
        <v>42.984200000000001</v>
      </c>
      <c r="U449" s="48">
        <f t="shared" si="2235"/>
        <v>-7.9806138933763426E-3</v>
      </c>
      <c r="V449" s="48">
        <v>51.755699999999997</v>
      </c>
      <c r="W449" s="48">
        <f t="shared" ref="W449:AY449" si="2236">V449/V448-1</f>
        <v>2.9571866806450409E-3</v>
      </c>
      <c r="X449" s="48">
        <v>13.0578</v>
      </c>
      <c r="Y449" s="48">
        <f t="shared" si="2236"/>
        <v>-2.1894967078898264E-2</v>
      </c>
      <c r="Z449" s="48">
        <v>7.3620999999999999</v>
      </c>
      <c r="AA449" s="48">
        <f t="shared" si="2236"/>
        <v>-2.1452781285306144E-2</v>
      </c>
      <c r="AB449" s="48">
        <v>42.614699999999999</v>
      </c>
      <c r="AC449" s="48">
        <f t="shared" si="2236"/>
        <v>2.6736537766534063E-2</v>
      </c>
      <c r="AD449" s="48">
        <v>56.738999999999997</v>
      </c>
      <c r="AE449" s="48">
        <f t="shared" si="2236"/>
        <v>4.3307014221146689E-2</v>
      </c>
      <c r="AF449" s="48">
        <v>12.916700000000001</v>
      </c>
      <c r="AG449" s="48">
        <f t="shared" si="2236"/>
        <v>5.4097390871161721E-3</v>
      </c>
      <c r="AH449" s="48">
        <v>6.3079000000000001</v>
      </c>
      <c r="AI449" s="48">
        <f t="shared" si="2236"/>
        <v>3.2254369313346798E-2</v>
      </c>
      <c r="AJ449" s="48">
        <v>11.2347</v>
      </c>
      <c r="AK449" s="48">
        <f t="shared" si="2236"/>
        <v>-1.4491355187326249E-2</v>
      </c>
      <c r="AL449" s="48">
        <v>12.5</v>
      </c>
      <c r="AM449" s="48">
        <f t="shared" si="2236"/>
        <v>1.2145748987854255E-2</v>
      </c>
      <c r="AN449" s="48"/>
      <c r="AO449" s="48" t="e">
        <f t="shared" si="2236"/>
        <v>#DIV/0!</v>
      </c>
      <c r="AP449" s="48">
        <v>19.143899999999999</v>
      </c>
      <c r="AQ449" s="48">
        <f t="shared" si="2236"/>
        <v>1.8097598332234233E-2</v>
      </c>
      <c r="AR449" s="48">
        <v>23.1645</v>
      </c>
      <c r="AS449" s="48">
        <f t="shared" si="2236"/>
        <v>-1.5152481410150132E-2</v>
      </c>
      <c r="AT449" s="48"/>
      <c r="AU449" s="48" t="e">
        <f t="shared" si="2236"/>
        <v>#DIV/0!</v>
      </c>
      <c r="AV449" s="48">
        <v>34.132199999999997</v>
      </c>
      <c r="AW449" s="48">
        <f t="shared" si="2236"/>
        <v>-4.8195932648152917E-3</v>
      </c>
      <c r="AX449" s="48">
        <v>90.936400000000006</v>
      </c>
      <c r="AY449" s="48">
        <f t="shared" si="2236"/>
        <v>2.4390793410475675E-2</v>
      </c>
    </row>
    <row r="450" spans="1:51" outlineLevel="1" x14ac:dyDescent="0.2">
      <c r="A450" s="136">
        <v>42873</v>
      </c>
      <c r="B450" s="48">
        <v>16.008500000000002</v>
      </c>
      <c r="C450" s="48">
        <f t="shared" si="1926"/>
        <v>5.9887389085790943E-3</v>
      </c>
      <c r="D450" s="48">
        <v>23.1204</v>
      </c>
      <c r="E450" s="48">
        <f t="shared" si="1926"/>
        <v>0</v>
      </c>
      <c r="F450" s="48">
        <v>54.056600000000003</v>
      </c>
      <c r="G450" s="48">
        <f t="shared" ref="G450:K450" si="2237">F450/F449-1</f>
        <v>-3.4786423892945173E-3</v>
      </c>
      <c r="H450">
        <v>11.201000000000001</v>
      </c>
      <c r="I450" s="48">
        <f t="shared" si="1921"/>
        <v>-3.4874824291382112E-3</v>
      </c>
      <c r="J450" s="48">
        <v>13.007099999999999</v>
      </c>
      <c r="K450" s="48">
        <f t="shared" si="2237"/>
        <v>-1.999623281220575E-2</v>
      </c>
      <c r="L450" s="48">
        <v>17.246600000000001</v>
      </c>
      <c r="M450" s="48">
        <f t="shared" ref="M450:O450" si="2238">L450/L449-1</f>
        <v>0</v>
      </c>
      <c r="N450" s="48">
        <v>9.4745000000000008</v>
      </c>
      <c r="O450" s="48">
        <f t="shared" si="2238"/>
        <v>-2.0915789147350816E-2</v>
      </c>
      <c r="P450" s="48">
        <v>24.178999999999998</v>
      </c>
      <c r="Q450" s="48">
        <f t="shared" ref="Q450" si="2239">P450/P449-1</f>
        <v>2.0888074732889894E-3</v>
      </c>
      <c r="R450" s="48">
        <v>15.304500000000001</v>
      </c>
      <c r="S450" s="48">
        <f t="shared" ref="S450:U450" si="2240">R450/R449-1</f>
        <v>-2.6641820471399291E-2</v>
      </c>
      <c r="T450" s="48">
        <v>42.984200000000001</v>
      </c>
      <c r="U450" s="48">
        <f t="shared" si="2240"/>
        <v>0</v>
      </c>
      <c r="V450" s="48">
        <v>51.526699999999998</v>
      </c>
      <c r="W450" s="48">
        <f t="shared" ref="W450:AY450" si="2241">V450/V449-1</f>
        <v>-4.424633422019153E-3</v>
      </c>
      <c r="X450" s="48">
        <v>12.8142</v>
      </c>
      <c r="Y450" s="48">
        <f t="shared" si="2241"/>
        <v>-1.8655516243165082E-2</v>
      </c>
      <c r="Z450" s="48">
        <v>7.2975000000000003</v>
      </c>
      <c r="AA450" s="48">
        <f t="shared" si="2241"/>
        <v>-8.7746702707107715E-3</v>
      </c>
      <c r="AB450" s="48">
        <v>42.799799999999998</v>
      </c>
      <c r="AC450" s="48">
        <f t="shared" si="2241"/>
        <v>4.3435715844533096E-3</v>
      </c>
      <c r="AD450" s="48">
        <v>55.668500000000002</v>
      </c>
      <c r="AE450" s="48">
        <f t="shared" si="2241"/>
        <v>-1.886709318105706E-2</v>
      </c>
      <c r="AF450" s="48">
        <v>13.0556</v>
      </c>
      <c r="AG450" s="48">
        <f t="shared" si="2241"/>
        <v>1.075352063607582E-2</v>
      </c>
      <c r="AH450" s="48">
        <v>6.0450999999999997</v>
      </c>
      <c r="AI450" s="48">
        <f t="shared" si="2241"/>
        <v>-4.166204283517505E-2</v>
      </c>
      <c r="AJ450" s="48">
        <v>11.151999999999999</v>
      </c>
      <c r="AK450" s="48">
        <f t="shared" si="2241"/>
        <v>-7.3611222373539675E-3</v>
      </c>
      <c r="AL450" s="48">
        <v>12.45</v>
      </c>
      <c r="AM450" s="48">
        <f t="shared" si="2241"/>
        <v>-4.0000000000000036E-3</v>
      </c>
      <c r="AN450" s="48"/>
      <c r="AO450" s="48" t="e">
        <f t="shared" si="2241"/>
        <v>#DIV/0!</v>
      </c>
      <c r="AP450" s="48">
        <v>18.590800000000002</v>
      </c>
      <c r="AQ450" s="48">
        <f t="shared" si="2241"/>
        <v>-2.8891709630743834E-2</v>
      </c>
      <c r="AR450" s="48">
        <v>24.055499999999999</v>
      </c>
      <c r="AS450" s="48">
        <f t="shared" si="2241"/>
        <v>3.8464029009907419E-2</v>
      </c>
      <c r="AT450" s="48"/>
      <c r="AU450" s="48" t="e">
        <f t="shared" si="2241"/>
        <v>#DIV/0!</v>
      </c>
      <c r="AV450" s="48">
        <v>34.132199999999997</v>
      </c>
      <c r="AW450" s="48">
        <f t="shared" si="2241"/>
        <v>0</v>
      </c>
      <c r="AX450" s="48">
        <v>90.317700000000002</v>
      </c>
      <c r="AY450" s="48">
        <f t="shared" si="2241"/>
        <v>-6.8036561816831043E-3</v>
      </c>
    </row>
    <row r="451" spans="1:51" outlineLevel="1" x14ac:dyDescent="0.2">
      <c r="A451" s="136">
        <v>42874</v>
      </c>
      <c r="B451" s="48">
        <v>16.389700000000001</v>
      </c>
      <c r="C451" s="48">
        <f t="shared" si="1926"/>
        <v>2.3812349689227519E-2</v>
      </c>
      <c r="D451" s="48">
        <v>22.786000000000001</v>
      </c>
      <c r="E451" s="48">
        <f t="shared" si="1926"/>
        <v>-1.4463417587930905E-2</v>
      </c>
      <c r="F451" s="48">
        <v>54.056600000000003</v>
      </c>
      <c r="G451" s="48">
        <f t="shared" ref="G451:K451" si="2242">F451/F450-1</f>
        <v>0</v>
      </c>
      <c r="H451">
        <v>11.201000000000001</v>
      </c>
      <c r="I451" s="48">
        <f t="shared" ref="I451:I514" si="2243">H451/H450-1</f>
        <v>0</v>
      </c>
      <c r="J451" s="48">
        <v>13.2858</v>
      </c>
      <c r="K451" s="48">
        <f t="shared" si="2242"/>
        <v>2.1426759231496728E-2</v>
      </c>
      <c r="L451" s="48">
        <v>17.785499999999999</v>
      </c>
      <c r="M451" s="48">
        <f t="shared" ref="M451:O451" si="2244">L451/L450-1</f>
        <v>3.1246738487585857E-2</v>
      </c>
      <c r="N451" s="48">
        <v>9.3529999999999998</v>
      </c>
      <c r="O451" s="48">
        <f t="shared" si="2244"/>
        <v>-1.2823895720090905E-2</v>
      </c>
      <c r="P451" s="48">
        <v>24.4314</v>
      </c>
      <c r="Q451" s="48">
        <f t="shared" ref="Q451" si="2245">P451/P450-1</f>
        <v>1.0438810538070387E-2</v>
      </c>
      <c r="R451" s="48">
        <v>14.8856</v>
      </c>
      <c r="S451" s="48">
        <f t="shared" ref="S451:U451" si="2246">R451/R450-1</f>
        <v>-2.737103466300761E-2</v>
      </c>
      <c r="T451" s="48">
        <v>42.490099999999998</v>
      </c>
      <c r="U451" s="48">
        <f t="shared" si="2246"/>
        <v>-1.149492138971997E-2</v>
      </c>
      <c r="V451" s="48">
        <v>51.984699999999997</v>
      </c>
      <c r="W451" s="48">
        <f t="shared" ref="W451:AY451" si="2247">V451/V450-1</f>
        <v>8.8885956212991779E-3</v>
      </c>
      <c r="X451" s="48">
        <v>12.521800000000001</v>
      </c>
      <c r="Y451" s="48">
        <f t="shared" si="2247"/>
        <v>-2.2818435797786751E-2</v>
      </c>
      <c r="Z451" s="48">
        <v>7.3944000000000001</v>
      </c>
      <c r="AA451" s="48">
        <f t="shared" si="2247"/>
        <v>1.3278520041109854E-2</v>
      </c>
      <c r="AB451" s="48">
        <v>43.308799999999998</v>
      </c>
      <c r="AC451" s="48">
        <f t="shared" si="2247"/>
        <v>1.1892578937284792E-2</v>
      </c>
      <c r="AD451" s="48">
        <v>55.882599999999996</v>
      </c>
      <c r="AE451" s="48">
        <f t="shared" si="2247"/>
        <v>3.845981120382147E-3</v>
      </c>
      <c r="AF451" s="48">
        <v>13.125</v>
      </c>
      <c r="AG451" s="48">
        <f t="shared" si="2247"/>
        <v>5.3157265847605384E-3</v>
      </c>
      <c r="AH451" s="48">
        <v>6.0582000000000003</v>
      </c>
      <c r="AI451" s="48">
        <f t="shared" si="2247"/>
        <v>2.1670443830541508E-3</v>
      </c>
      <c r="AJ451" s="48">
        <v>11.9231</v>
      </c>
      <c r="AK451" s="48">
        <f t="shared" si="2247"/>
        <v>6.9144548063127642E-2</v>
      </c>
      <c r="AL451" s="48">
        <v>12.4</v>
      </c>
      <c r="AM451" s="48">
        <f t="shared" si="2247"/>
        <v>-4.0160642570280514E-3</v>
      </c>
      <c r="AN451" s="48"/>
      <c r="AO451" s="48" t="e">
        <f t="shared" si="2247"/>
        <v>#DIV/0!</v>
      </c>
      <c r="AP451" s="48">
        <v>18.080300000000001</v>
      </c>
      <c r="AQ451" s="48">
        <f t="shared" si="2247"/>
        <v>-2.7459818835122718E-2</v>
      </c>
      <c r="AR451" s="48">
        <v>24.055499999999999</v>
      </c>
      <c r="AS451" s="48">
        <f t="shared" si="2247"/>
        <v>0</v>
      </c>
      <c r="AT451" s="48"/>
      <c r="AU451" s="48" t="e">
        <f t="shared" si="2247"/>
        <v>#DIV/0!</v>
      </c>
      <c r="AV451" s="48">
        <v>33.801699999999997</v>
      </c>
      <c r="AW451" s="48">
        <f t="shared" si="2247"/>
        <v>-9.6829386913237503E-3</v>
      </c>
      <c r="AX451" s="48">
        <v>91.493099999999998</v>
      </c>
      <c r="AY451" s="48">
        <f t="shared" si="2247"/>
        <v>1.3014060366904889E-2</v>
      </c>
    </row>
    <row r="452" spans="1:51" outlineLevel="1" x14ac:dyDescent="0.2">
      <c r="A452" s="136">
        <v>42877</v>
      </c>
      <c r="B452" s="48">
        <v>17.533100000000001</v>
      </c>
      <c r="C452" s="48">
        <f t="shared" ref="C452:E515" si="2248">B452/B451-1</f>
        <v>6.9763326967546613E-2</v>
      </c>
      <c r="D452" s="48">
        <v>22.576899999999998</v>
      </c>
      <c r="E452" s="48">
        <f t="shared" si="2248"/>
        <v>-9.1766874396560505E-3</v>
      </c>
      <c r="F452" s="48">
        <v>55</v>
      </c>
      <c r="G452" s="48">
        <f t="shared" ref="G452:K452" si="2249">F452/F451-1</f>
        <v>1.7452078007125893E-2</v>
      </c>
      <c r="H452">
        <v>11.279299999999999</v>
      </c>
      <c r="I452" s="48">
        <f t="shared" si="2243"/>
        <v>6.9904472814925622E-3</v>
      </c>
      <c r="J452" s="48">
        <v>13.2858</v>
      </c>
      <c r="K452" s="48">
        <f t="shared" si="2249"/>
        <v>0</v>
      </c>
      <c r="L452" s="48">
        <v>17.785499999999999</v>
      </c>
      <c r="M452" s="48">
        <f t="shared" ref="M452:O452" si="2250">L452/L451-1</f>
        <v>0</v>
      </c>
      <c r="N452" s="48">
        <v>9.2315000000000005</v>
      </c>
      <c r="O452" s="48">
        <f t="shared" si="2250"/>
        <v>-1.2990484336576458E-2</v>
      </c>
      <c r="P452" s="48">
        <v>24.4819</v>
      </c>
      <c r="Q452" s="48">
        <f t="shared" ref="Q452" si="2251">P452/P451-1</f>
        <v>2.0670121237422734E-3</v>
      </c>
      <c r="R452" s="48">
        <v>15.220700000000001</v>
      </c>
      <c r="S452" s="48">
        <f t="shared" ref="S452:U452" si="2252">R452/R451-1</f>
        <v>2.2511689149244951E-2</v>
      </c>
      <c r="T452" s="48">
        <v>43.577100000000002</v>
      </c>
      <c r="U452" s="48">
        <f t="shared" si="2252"/>
        <v>2.5582429789527517E-2</v>
      </c>
      <c r="V452" s="48">
        <v>52.519100000000002</v>
      </c>
      <c r="W452" s="48">
        <f t="shared" ref="W452:AY452" si="2253">V452/V451-1</f>
        <v>1.0279947753858432E-2</v>
      </c>
      <c r="X452" s="48">
        <v>12.570600000000001</v>
      </c>
      <c r="Y452" s="48">
        <f t="shared" si="2253"/>
        <v>3.897203277483996E-3</v>
      </c>
      <c r="Z452" s="48">
        <v>7.2328999999999999</v>
      </c>
      <c r="AA452" s="48">
        <f t="shared" si="2253"/>
        <v>-2.1840852537055144E-2</v>
      </c>
      <c r="AB452" s="48">
        <v>43.4938</v>
      </c>
      <c r="AC452" s="48">
        <f t="shared" si="2253"/>
        <v>4.2716491798433509E-3</v>
      </c>
      <c r="AD452" s="48">
        <v>55.839700000000001</v>
      </c>
      <c r="AE452" s="48">
        <f t="shared" si="2253"/>
        <v>-7.6768081656897191E-4</v>
      </c>
      <c r="AF452" s="48">
        <v>12.9861</v>
      </c>
      <c r="AG452" s="48">
        <f t="shared" si="2253"/>
        <v>-1.0582857142857116E-2</v>
      </c>
      <c r="AH452" s="48">
        <v>5.6508000000000003</v>
      </c>
      <c r="AI452" s="48">
        <f t="shared" si="2253"/>
        <v>-6.7247697335842349E-2</v>
      </c>
      <c r="AJ452" s="48">
        <v>12.3912</v>
      </c>
      <c r="AK452" s="48">
        <f t="shared" si="2253"/>
        <v>3.9259924013050229E-2</v>
      </c>
      <c r="AL452" s="48">
        <v>12.7</v>
      </c>
      <c r="AM452" s="48">
        <f t="shared" si="2253"/>
        <v>2.4193548387096753E-2</v>
      </c>
      <c r="AN452" s="48"/>
      <c r="AO452" s="48" t="e">
        <f t="shared" si="2253"/>
        <v>#DIV/0!</v>
      </c>
      <c r="AP452" s="48">
        <v>18.080300000000001</v>
      </c>
      <c r="AQ452" s="48">
        <f t="shared" si="2253"/>
        <v>0</v>
      </c>
      <c r="AR452" s="48">
        <v>23.832699999999999</v>
      </c>
      <c r="AS452" s="48">
        <f t="shared" si="2253"/>
        <v>-9.261915154538447E-3</v>
      </c>
      <c r="AT452" s="48"/>
      <c r="AU452" s="48" t="e">
        <f t="shared" si="2253"/>
        <v>#DIV/0!</v>
      </c>
      <c r="AV452" s="48">
        <v>34.049599999999998</v>
      </c>
      <c r="AW452" s="48">
        <f t="shared" si="2253"/>
        <v>7.3339506592864367E-3</v>
      </c>
      <c r="AX452" s="48">
        <v>92.977800000000002</v>
      </c>
      <c r="AY452" s="48">
        <f t="shared" si="2253"/>
        <v>1.6227453217783738E-2</v>
      </c>
    </row>
    <row r="453" spans="1:51" outlineLevel="1" x14ac:dyDescent="0.2">
      <c r="A453" s="136">
        <v>42878</v>
      </c>
      <c r="B453" s="48">
        <v>17.676100000000002</v>
      </c>
      <c r="C453" s="48">
        <f t="shared" si="2248"/>
        <v>8.1560020760733654E-3</v>
      </c>
      <c r="D453" s="48">
        <v>23.245899999999999</v>
      </c>
      <c r="E453" s="48">
        <f t="shared" si="2248"/>
        <v>2.9632057545544432E-2</v>
      </c>
      <c r="F453" s="48">
        <v>54.622700000000002</v>
      </c>
      <c r="G453" s="48">
        <f t="shared" ref="G453:K453" si="2254">F453/F452-1</f>
        <v>-6.8599999999999772E-3</v>
      </c>
      <c r="H453">
        <v>11.5143</v>
      </c>
      <c r="I453" s="48">
        <f t="shared" si="2243"/>
        <v>2.0834626262268063E-2</v>
      </c>
      <c r="J453" s="48">
        <v>13.1</v>
      </c>
      <c r="K453" s="48">
        <f t="shared" si="2254"/>
        <v>-1.3984856011681646E-2</v>
      </c>
      <c r="L453" s="48">
        <v>17.246600000000001</v>
      </c>
      <c r="M453" s="48">
        <f t="shared" ref="M453:O453" si="2255">L453/L452-1</f>
        <v>-3.0299963453374823E-2</v>
      </c>
      <c r="N453" s="48">
        <v>9.2315000000000005</v>
      </c>
      <c r="O453" s="48">
        <f t="shared" si="2255"/>
        <v>0</v>
      </c>
      <c r="P453" s="48">
        <v>24.6586</v>
      </c>
      <c r="Q453" s="48">
        <f t="shared" ref="Q453" si="2256">P453/P452-1</f>
        <v>7.2175770671394357E-3</v>
      </c>
      <c r="R453" s="48">
        <v>15.1928</v>
      </c>
      <c r="S453" s="48">
        <f t="shared" ref="S453:U453" si="2257">R453/R452-1</f>
        <v>-1.8330300183303505E-3</v>
      </c>
      <c r="T453" s="48">
        <v>43.577100000000002</v>
      </c>
      <c r="U453" s="48">
        <f t="shared" si="2257"/>
        <v>0</v>
      </c>
      <c r="V453" s="48">
        <v>52.366399999999999</v>
      </c>
      <c r="W453" s="48">
        <f t="shared" ref="W453:AY453" si="2258">V453/V452-1</f>
        <v>-2.9075136474159269E-3</v>
      </c>
      <c r="X453" s="48">
        <v>12.6753</v>
      </c>
      <c r="Y453" s="48">
        <f t="shared" si="2258"/>
        <v>8.3289580449619205E-3</v>
      </c>
      <c r="Z453" s="48">
        <v>7.2652000000000001</v>
      </c>
      <c r="AA453" s="48">
        <f t="shared" si="2258"/>
        <v>4.4657053187517892E-3</v>
      </c>
      <c r="AB453" s="48">
        <v>43.4938</v>
      </c>
      <c r="AC453" s="48">
        <f t="shared" si="2258"/>
        <v>0</v>
      </c>
      <c r="AD453" s="48">
        <v>56.910299999999999</v>
      </c>
      <c r="AE453" s="48">
        <f t="shared" si="2258"/>
        <v>1.9172739108555437E-2</v>
      </c>
      <c r="AF453" s="48">
        <v>12.916700000000001</v>
      </c>
      <c r="AG453" s="48">
        <f t="shared" si="2258"/>
        <v>-5.3441756955513453E-3</v>
      </c>
      <c r="AH453" s="48">
        <v>5.6180000000000003</v>
      </c>
      <c r="AI453" s="48">
        <f t="shared" si="2258"/>
        <v>-5.8044878601259953E-3</v>
      </c>
      <c r="AJ453" s="48">
        <v>12.1158</v>
      </c>
      <c r="AK453" s="48">
        <f t="shared" si="2258"/>
        <v>-2.2225450319581563E-2</v>
      </c>
      <c r="AL453" s="48">
        <v>12.4</v>
      </c>
      <c r="AM453" s="48">
        <f t="shared" si="2258"/>
        <v>-2.3622047244094446E-2</v>
      </c>
      <c r="AN453" s="48"/>
      <c r="AO453" s="48" t="e">
        <f t="shared" si="2258"/>
        <v>#DIV/0!</v>
      </c>
      <c r="AP453" s="48">
        <v>18.122900000000001</v>
      </c>
      <c r="AQ453" s="48">
        <f t="shared" si="2258"/>
        <v>2.3561555947633206E-3</v>
      </c>
      <c r="AR453" s="48">
        <v>23.832699999999999</v>
      </c>
      <c r="AS453" s="48">
        <f t="shared" si="2258"/>
        <v>0</v>
      </c>
      <c r="AT453" s="48"/>
      <c r="AU453" s="48" t="e">
        <f t="shared" si="2258"/>
        <v>#DIV/0!</v>
      </c>
      <c r="AV453" s="48">
        <v>33.760300000000001</v>
      </c>
      <c r="AW453" s="48">
        <f t="shared" si="2258"/>
        <v>-8.4964287392509386E-3</v>
      </c>
      <c r="AX453" s="48">
        <v>93.720100000000002</v>
      </c>
      <c r="AY453" s="48">
        <f t="shared" si="2258"/>
        <v>7.9836261989421065E-3</v>
      </c>
    </row>
    <row r="454" spans="1:51" outlineLevel="1" x14ac:dyDescent="0.2">
      <c r="A454" s="136">
        <v>42879</v>
      </c>
      <c r="B454" s="48">
        <v>18.3431</v>
      </c>
      <c r="C454" s="48">
        <f t="shared" si="2248"/>
        <v>3.7734568145688208E-2</v>
      </c>
      <c r="D454" s="48">
        <v>23.162299999999998</v>
      </c>
      <c r="E454" s="48">
        <f t="shared" si="2248"/>
        <v>-3.5963331168077373E-3</v>
      </c>
      <c r="F454" s="48">
        <v>54.2453</v>
      </c>
      <c r="G454" s="48">
        <f t="shared" ref="G454:K454" si="2259">F454/F453-1</f>
        <v>-6.9092153994585459E-3</v>
      </c>
      <c r="H454">
        <v>11.592599999999999</v>
      </c>
      <c r="I454" s="48">
        <f t="shared" si="2243"/>
        <v>6.800239701935773E-3</v>
      </c>
      <c r="J454" s="48">
        <v>13.1</v>
      </c>
      <c r="K454" s="48">
        <f t="shared" si="2259"/>
        <v>0</v>
      </c>
      <c r="L454" s="48">
        <v>17.246600000000001</v>
      </c>
      <c r="M454" s="48">
        <f t="shared" ref="M454:O454" si="2260">L454/L453-1</f>
        <v>0</v>
      </c>
      <c r="N454" s="48">
        <v>9.3125</v>
      </c>
      <c r="O454" s="48">
        <f t="shared" si="2260"/>
        <v>8.774305367491797E-3</v>
      </c>
      <c r="P454" s="48">
        <v>24.784800000000001</v>
      </c>
      <c r="Q454" s="48">
        <f t="shared" ref="Q454" si="2261">P454/P453-1</f>
        <v>5.1178899045363213E-3</v>
      </c>
      <c r="R454" s="48">
        <v>15.1928</v>
      </c>
      <c r="S454" s="48">
        <f t="shared" ref="S454:U454" si="2262">R454/R453-1</f>
        <v>0</v>
      </c>
      <c r="T454" s="48">
        <v>42.984200000000001</v>
      </c>
      <c r="U454" s="48">
        <f t="shared" si="2262"/>
        <v>-1.3605770003052076E-2</v>
      </c>
      <c r="V454" s="48">
        <v>51.755699999999997</v>
      </c>
      <c r="W454" s="48">
        <f t="shared" ref="W454:AY454" si="2263">V454/V453-1</f>
        <v>-1.1662058113599549E-2</v>
      </c>
      <c r="X454" s="48">
        <v>12.5413</v>
      </c>
      <c r="Y454" s="48">
        <f t="shared" si="2263"/>
        <v>-1.0571741891710729E-2</v>
      </c>
      <c r="Z454" s="48">
        <v>7.2005999999999997</v>
      </c>
      <c r="AA454" s="48">
        <f t="shared" si="2263"/>
        <v>-8.8917029125145097E-3</v>
      </c>
      <c r="AB454" s="48">
        <v>45.298400000000001</v>
      </c>
      <c r="AC454" s="48">
        <f t="shared" si="2263"/>
        <v>4.1490971126919352E-2</v>
      </c>
      <c r="AD454" s="48">
        <v>57.595399999999998</v>
      </c>
      <c r="AE454" s="48">
        <f t="shared" si="2263"/>
        <v>1.2038242637975927E-2</v>
      </c>
      <c r="AF454" s="48">
        <v>12.916700000000001</v>
      </c>
      <c r="AG454" s="48">
        <f t="shared" si="2263"/>
        <v>0</v>
      </c>
      <c r="AH454" s="48">
        <v>5.6901999999999999</v>
      </c>
      <c r="AI454" s="48">
        <f t="shared" si="2263"/>
        <v>1.2851548593805662E-2</v>
      </c>
      <c r="AJ454" s="48">
        <v>11.7303</v>
      </c>
      <c r="AK454" s="48">
        <f t="shared" si="2263"/>
        <v>-3.1817956717674512E-2</v>
      </c>
      <c r="AL454" s="48">
        <v>12.55</v>
      </c>
      <c r="AM454" s="48">
        <f t="shared" si="2263"/>
        <v>1.2096774193548487E-2</v>
      </c>
      <c r="AN454" s="48"/>
      <c r="AO454" s="48" t="e">
        <f t="shared" si="2263"/>
        <v>#DIV/0!</v>
      </c>
      <c r="AP454" s="48">
        <v>17.9953</v>
      </c>
      <c r="AQ454" s="48">
        <f t="shared" si="2263"/>
        <v>-7.0408157634815893E-3</v>
      </c>
      <c r="AR454" s="48">
        <v>23.921800000000001</v>
      </c>
      <c r="AS454" s="48">
        <f t="shared" si="2263"/>
        <v>3.7385608848348184E-3</v>
      </c>
      <c r="AT454" s="48"/>
      <c r="AU454" s="48" t="e">
        <f t="shared" si="2263"/>
        <v>#DIV/0!</v>
      </c>
      <c r="AV454" s="48">
        <v>33.4711</v>
      </c>
      <c r="AW454" s="48">
        <f t="shared" si="2263"/>
        <v>-8.566274588792222E-3</v>
      </c>
      <c r="AX454" s="48">
        <v>93.720100000000002</v>
      </c>
      <c r="AY454" s="48">
        <f t="shared" si="2263"/>
        <v>0</v>
      </c>
    </row>
    <row r="455" spans="1:51" outlineLevel="1" x14ac:dyDescent="0.2">
      <c r="A455" s="136">
        <v>42880</v>
      </c>
      <c r="B455" s="48">
        <v>18.200199999999999</v>
      </c>
      <c r="C455" s="48">
        <f t="shared" si="2248"/>
        <v>-7.7903952985046709E-3</v>
      </c>
      <c r="D455" s="48">
        <v>23.078600000000002</v>
      </c>
      <c r="E455" s="48">
        <f t="shared" si="2248"/>
        <v>-3.613630770691878E-3</v>
      </c>
      <c r="F455" s="48">
        <v>55</v>
      </c>
      <c r="G455" s="48">
        <f t="shared" ref="G455:K455" si="2264">F455/F454-1</f>
        <v>1.3912726079494453E-2</v>
      </c>
      <c r="H455">
        <v>12.297599999999999</v>
      </c>
      <c r="I455" s="48">
        <f t="shared" si="2243"/>
        <v>6.0814657626416802E-2</v>
      </c>
      <c r="J455" s="48">
        <v>13.007099999999999</v>
      </c>
      <c r="K455" s="48">
        <f t="shared" si="2264"/>
        <v>-7.0916030534351471E-3</v>
      </c>
      <c r="L455" s="48">
        <v>17.516100000000002</v>
      </c>
      <c r="M455" s="48">
        <f t="shared" ref="M455:O455" si="2265">L455/L454-1</f>
        <v>1.5626268365938945E-2</v>
      </c>
      <c r="N455" s="48">
        <v>9.5149000000000008</v>
      </c>
      <c r="O455" s="48">
        <f t="shared" si="2265"/>
        <v>2.1734228187919591E-2</v>
      </c>
      <c r="P455" s="48">
        <v>25.243200000000002</v>
      </c>
      <c r="Q455" s="48">
        <f t="shared" ref="Q455" si="2266">P455/P454-1</f>
        <v>1.8495206739614689E-2</v>
      </c>
      <c r="R455" s="48">
        <v>15.1928</v>
      </c>
      <c r="S455" s="48">
        <f t="shared" ref="S455:U455" si="2267">R455/R454-1</f>
        <v>0</v>
      </c>
      <c r="T455" s="48">
        <v>42.490099999999998</v>
      </c>
      <c r="U455" s="48">
        <f t="shared" si="2267"/>
        <v>-1.149492138971997E-2</v>
      </c>
      <c r="V455" s="48">
        <v>51.297699999999999</v>
      </c>
      <c r="W455" s="48">
        <f t="shared" ref="W455:AY455" si="2268">V455/V454-1</f>
        <v>-8.849266844038417E-3</v>
      </c>
      <c r="X455" s="48">
        <v>12.594900000000001</v>
      </c>
      <c r="Y455" s="48">
        <f t="shared" si="2268"/>
        <v>4.2738791034422352E-3</v>
      </c>
      <c r="Z455" s="48">
        <v>7.2652000000000001</v>
      </c>
      <c r="AA455" s="48">
        <f t="shared" si="2268"/>
        <v>8.9714745993390022E-3</v>
      </c>
      <c r="AB455" s="48">
        <v>44.372999999999998</v>
      </c>
      <c r="AC455" s="48">
        <f t="shared" si="2268"/>
        <v>-2.0428977623933808E-2</v>
      </c>
      <c r="AD455" s="48">
        <v>57.852400000000003</v>
      </c>
      <c r="AE455" s="48">
        <f t="shared" si="2268"/>
        <v>4.4621619087636955E-3</v>
      </c>
      <c r="AF455" s="48">
        <v>13.0556</v>
      </c>
      <c r="AG455" s="48">
        <f t="shared" si="2268"/>
        <v>1.075352063607582E-2</v>
      </c>
      <c r="AH455" s="48">
        <v>5.6574</v>
      </c>
      <c r="AI455" s="48">
        <f t="shared" si="2268"/>
        <v>-5.7642965097887133E-3</v>
      </c>
      <c r="AJ455" s="48">
        <v>11.840400000000001</v>
      </c>
      <c r="AK455" s="48">
        <f t="shared" si="2268"/>
        <v>9.3859492084602536E-3</v>
      </c>
      <c r="AL455" s="48">
        <v>12.4</v>
      </c>
      <c r="AM455" s="48">
        <f t="shared" si="2268"/>
        <v>-1.195219123505975E-2</v>
      </c>
      <c r="AN455" s="48"/>
      <c r="AO455" s="48" t="e">
        <f t="shared" si="2268"/>
        <v>#DIV/0!</v>
      </c>
      <c r="AP455" s="48">
        <v>18.122900000000001</v>
      </c>
      <c r="AQ455" s="48">
        <f t="shared" si="2268"/>
        <v>7.0907403599829166E-3</v>
      </c>
      <c r="AR455" s="48">
        <v>24.634599999999999</v>
      </c>
      <c r="AS455" s="48">
        <f t="shared" si="2268"/>
        <v>2.9797088847829167E-2</v>
      </c>
      <c r="AT455" s="48"/>
      <c r="AU455" s="48" t="e">
        <f t="shared" si="2268"/>
        <v>#DIV/0!</v>
      </c>
      <c r="AV455" s="48">
        <v>33.099200000000003</v>
      </c>
      <c r="AW455" s="48">
        <f t="shared" si="2268"/>
        <v>-1.1111077914977341E-2</v>
      </c>
      <c r="AX455" s="48">
        <v>92.792199999999994</v>
      </c>
      <c r="AY455" s="48">
        <f t="shared" si="2268"/>
        <v>-9.9007576816499965E-3</v>
      </c>
    </row>
    <row r="456" spans="1:51" outlineLevel="1" x14ac:dyDescent="0.2">
      <c r="A456" s="136">
        <v>42881</v>
      </c>
      <c r="B456" s="48">
        <v>18.581299999999999</v>
      </c>
      <c r="C456" s="48">
        <f t="shared" si="2248"/>
        <v>2.0939330337029327E-2</v>
      </c>
      <c r="D456" s="48">
        <v>23.496700000000001</v>
      </c>
      <c r="E456" s="48">
        <f t="shared" si="2248"/>
        <v>1.8116350211884624E-2</v>
      </c>
      <c r="F456" s="48">
        <v>56.6038</v>
      </c>
      <c r="G456" s="48">
        <f t="shared" ref="G456:K456" si="2269">F456/F455-1</f>
        <v>2.9160000000000075E-2</v>
      </c>
      <c r="H456">
        <v>11.7493</v>
      </c>
      <c r="I456" s="48">
        <f t="shared" si="2243"/>
        <v>-4.4585935467083004E-2</v>
      </c>
      <c r="J456" s="48">
        <v>13.007099999999999</v>
      </c>
      <c r="K456" s="48">
        <f t="shared" si="2269"/>
        <v>0</v>
      </c>
      <c r="L456" s="48">
        <v>17.3005</v>
      </c>
      <c r="M456" s="48">
        <f t="shared" ref="M456:O456" si="2270">L456/L455-1</f>
        <v>-1.2308676018063514E-2</v>
      </c>
      <c r="N456" s="48">
        <v>9.4339999999999993</v>
      </c>
      <c r="O456" s="48">
        <f t="shared" si="2270"/>
        <v>-8.5024540457599995E-3</v>
      </c>
      <c r="P456" s="48">
        <v>24.946899999999999</v>
      </c>
      <c r="Q456" s="48">
        <f t="shared" ref="Q456" si="2271">P456/P455-1</f>
        <v>-1.1737814540153435E-2</v>
      </c>
      <c r="R456" s="48">
        <v>15.1648</v>
      </c>
      <c r="S456" s="48">
        <f t="shared" ref="S456:U456" si="2272">R456/R455-1</f>
        <v>-1.8429782528566196E-3</v>
      </c>
      <c r="T456" s="48">
        <v>42.292499999999997</v>
      </c>
      <c r="U456" s="48">
        <f t="shared" si="2272"/>
        <v>-4.6504950564955072E-3</v>
      </c>
      <c r="V456" s="48">
        <v>51.221400000000003</v>
      </c>
      <c r="W456" s="48">
        <f t="shared" ref="W456:AY456" si="2273">V456/V455-1</f>
        <v>-1.4873961210736253E-3</v>
      </c>
      <c r="X456" s="48">
        <v>13.1309</v>
      </c>
      <c r="Y456" s="48">
        <f t="shared" si="2273"/>
        <v>4.2556907954807155E-2</v>
      </c>
      <c r="Z456" s="48">
        <v>7.2005999999999997</v>
      </c>
      <c r="AA456" s="48">
        <f t="shared" si="2273"/>
        <v>-8.8917029125145097E-3</v>
      </c>
      <c r="AB456" s="48">
        <v>44.881900000000002</v>
      </c>
      <c r="AC456" s="48">
        <f t="shared" si="2273"/>
        <v>1.1468685912604526E-2</v>
      </c>
      <c r="AD456" s="48">
        <v>58.2378</v>
      </c>
      <c r="AE456" s="48">
        <f t="shared" si="2273"/>
        <v>6.661780669427575E-3</v>
      </c>
      <c r="AF456" s="48">
        <v>12.847200000000001</v>
      </c>
      <c r="AG456" s="48">
        <f t="shared" si="2273"/>
        <v>-1.5962498851067708E-2</v>
      </c>
      <c r="AH456" s="48">
        <v>5.6441999999999997</v>
      </c>
      <c r="AI456" s="48">
        <f t="shared" si="2273"/>
        <v>-2.3332272775480334E-3</v>
      </c>
      <c r="AJ456" s="48">
        <v>11.8955</v>
      </c>
      <c r="AK456" s="48">
        <f t="shared" si="2273"/>
        <v>4.653559001384977E-3</v>
      </c>
      <c r="AL456" s="48">
        <v>12.3</v>
      </c>
      <c r="AM456" s="48">
        <f t="shared" si="2273"/>
        <v>-8.0645161290322509E-3</v>
      </c>
      <c r="AN456" s="48"/>
      <c r="AO456" s="48" t="e">
        <f t="shared" si="2273"/>
        <v>#DIV/0!</v>
      </c>
      <c r="AP456" s="48">
        <v>18.207999999999998</v>
      </c>
      <c r="AQ456" s="48">
        <f t="shared" si="2273"/>
        <v>4.6957164692182918E-3</v>
      </c>
      <c r="AR456" s="48">
        <v>25.1692</v>
      </c>
      <c r="AS456" s="48">
        <f t="shared" si="2273"/>
        <v>2.1701184512839644E-2</v>
      </c>
      <c r="AT456" s="48"/>
      <c r="AU456" s="48" t="e">
        <f t="shared" si="2273"/>
        <v>#DIV/0!</v>
      </c>
      <c r="AV456" s="48">
        <v>33.4711</v>
      </c>
      <c r="AW456" s="48">
        <f t="shared" si="2273"/>
        <v>1.1235921109875591E-2</v>
      </c>
      <c r="AX456" s="48">
        <v>94.029399999999995</v>
      </c>
      <c r="AY456" s="48">
        <f t="shared" si="2273"/>
        <v>1.3333017214808951E-2</v>
      </c>
    </row>
    <row r="457" spans="1:51" outlineLevel="1" x14ac:dyDescent="0.2">
      <c r="A457" s="136">
        <v>42884</v>
      </c>
      <c r="B457" s="48">
        <v>18.104900000000001</v>
      </c>
      <c r="C457" s="48">
        <f t="shared" si="2248"/>
        <v>-2.5638679747918558E-2</v>
      </c>
      <c r="D457" s="48">
        <v>23.664000000000001</v>
      </c>
      <c r="E457" s="48">
        <f t="shared" si="2248"/>
        <v>7.1201487868508551E-3</v>
      </c>
      <c r="F457" s="48">
        <v>56.132100000000001</v>
      </c>
      <c r="G457" s="48">
        <f t="shared" ref="G457:K457" si="2274">F457/F456-1</f>
        <v>-8.3333627777639752E-3</v>
      </c>
      <c r="H457">
        <v>11.5535</v>
      </c>
      <c r="I457" s="48">
        <f t="shared" si="2243"/>
        <v>-1.6664822585175321E-2</v>
      </c>
      <c r="J457" s="48">
        <v>13.564500000000001</v>
      </c>
      <c r="K457" s="48">
        <f t="shared" si="2274"/>
        <v>4.2853518462993456E-2</v>
      </c>
      <c r="L457" s="48">
        <v>17.3005</v>
      </c>
      <c r="M457" s="48">
        <f t="shared" ref="M457:O457" si="2275">L457/L456-1</f>
        <v>0</v>
      </c>
      <c r="N457" s="48">
        <v>10.081799999999999</v>
      </c>
      <c r="O457" s="48">
        <f t="shared" si="2275"/>
        <v>6.866652533389872E-2</v>
      </c>
      <c r="P457" s="48">
        <v>25.243200000000002</v>
      </c>
      <c r="Q457" s="48">
        <f t="shared" ref="Q457" si="2276">P457/P456-1</f>
        <v>1.1877227230637999E-2</v>
      </c>
      <c r="R457" s="48">
        <v>15.527900000000001</v>
      </c>
      <c r="S457" s="48">
        <f t="shared" ref="S457:U457" si="2277">R457/R456-1</f>
        <v>2.3943606246043636E-2</v>
      </c>
      <c r="T457" s="48">
        <v>42.490099999999998</v>
      </c>
      <c r="U457" s="48">
        <f t="shared" si="2277"/>
        <v>4.6722232074245529E-3</v>
      </c>
      <c r="V457" s="48">
        <v>51.145000000000003</v>
      </c>
      <c r="W457" s="48">
        <f t="shared" ref="W457:AY457" si="2278">V457/V456-1</f>
        <v>-1.4915640728289103E-3</v>
      </c>
      <c r="X457" s="48">
        <v>13.0237</v>
      </c>
      <c r="Y457" s="48">
        <f t="shared" si="2278"/>
        <v>-8.1639491580928203E-3</v>
      </c>
      <c r="Z457" s="48">
        <v>7.2328999999999999</v>
      </c>
      <c r="AA457" s="48">
        <f t="shared" si="2278"/>
        <v>4.4857372996696121E-3</v>
      </c>
      <c r="AB457" s="48">
        <v>44.650599999999997</v>
      </c>
      <c r="AC457" s="48">
        <f t="shared" si="2278"/>
        <v>-5.1535251404242199E-3</v>
      </c>
      <c r="AD457" s="48">
        <v>58.922899999999998</v>
      </c>
      <c r="AE457" s="48">
        <f t="shared" si="2278"/>
        <v>1.1763837232862562E-2</v>
      </c>
      <c r="AF457" s="48">
        <v>12.9861</v>
      </c>
      <c r="AG457" s="48">
        <f t="shared" si="2278"/>
        <v>1.0811694376984926E-2</v>
      </c>
      <c r="AH457" s="48">
        <v>6.0385</v>
      </c>
      <c r="AI457" s="48">
        <f t="shared" si="2278"/>
        <v>6.9859324616420526E-2</v>
      </c>
      <c r="AJ457" s="48">
        <v>11.785399999999999</v>
      </c>
      <c r="AK457" s="48">
        <f t="shared" si="2278"/>
        <v>-9.2556008574672388E-3</v>
      </c>
      <c r="AL457" s="48">
        <v>12.7</v>
      </c>
      <c r="AM457" s="48">
        <f t="shared" si="2278"/>
        <v>3.2520325203251987E-2</v>
      </c>
      <c r="AN457" s="48"/>
      <c r="AO457" s="48" t="e">
        <f t="shared" si="2278"/>
        <v>#DIV/0!</v>
      </c>
      <c r="AP457" s="48">
        <v>18.3781</v>
      </c>
      <c r="AQ457" s="48">
        <f t="shared" si="2278"/>
        <v>9.3420474516696661E-3</v>
      </c>
      <c r="AR457" s="48">
        <v>25.1692</v>
      </c>
      <c r="AS457" s="48">
        <f t="shared" si="2278"/>
        <v>0</v>
      </c>
      <c r="AT457" s="48"/>
      <c r="AU457" s="48" t="e">
        <f t="shared" si="2278"/>
        <v>#DIV/0!</v>
      </c>
      <c r="AV457" s="48">
        <v>33.594999999999999</v>
      </c>
      <c r="AW457" s="48">
        <f t="shared" si="2278"/>
        <v>3.7017008703030818E-3</v>
      </c>
      <c r="AX457" s="48">
        <v>93.843800000000002</v>
      </c>
      <c r="AY457" s="48">
        <f t="shared" si="2278"/>
        <v>-1.9738507317923482E-3</v>
      </c>
    </row>
    <row r="458" spans="1:51" outlineLevel="1" x14ac:dyDescent="0.2">
      <c r="A458" s="136">
        <v>42885</v>
      </c>
      <c r="B458" s="48">
        <v>17.485499999999998</v>
      </c>
      <c r="C458" s="48">
        <f t="shared" si="2248"/>
        <v>-3.4211732735336953E-2</v>
      </c>
      <c r="D458" s="48">
        <v>23.664000000000001</v>
      </c>
      <c r="E458" s="48">
        <f t="shared" si="2248"/>
        <v>0</v>
      </c>
      <c r="F458" s="48">
        <v>54.716999999999999</v>
      </c>
      <c r="G458" s="48">
        <f t="shared" ref="G458:K458" si="2279">F458/F457-1</f>
        <v>-2.521017385773916E-2</v>
      </c>
      <c r="H458">
        <v>11.906000000000001</v>
      </c>
      <c r="I458" s="48">
        <f t="shared" si="2243"/>
        <v>3.0510234993724961E-2</v>
      </c>
      <c r="J458" s="48">
        <v>13.2858</v>
      </c>
      <c r="K458" s="48">
        <f t="shared" si="2279"/>
        <v>-2.0546278889749026E-2</v>
      </c>
      <c r="L458" s="48">
        <v>17.3005</v>
      </c>
      <c r="M458" s="48">
        <f t="shared" ref="M458:O458" si="2280">L458/L457-1</f>
        <v>0</v>
      </c>
      <c r="N458" s="48">
        <v>10.4057</v>
      </c>
      <c r="O458" s="48">
        <f t="shared" si="2280"/>
        <v>3.212719950802434E-2</v>
      </c>
      <c r="P458" s="48">
        <v>25.4802</v>
      </c>
      <c r="Q458" s="48">
        <f t="shared" ref="Q458" si="2281">P458/P457-1</f>
        <v>9.3886670469669475E-3</v>
      </c>
      <c r="R458" s="48">
        <v>15.472</v>
      </c>
      <c r="S458" s="48">
        <f t="shared" ref="S458:U458" si="2282">R458/R457-1</f>
        <v>-3.5999716639082413E-3</v>
      </c>
      <c r="T458" s="48">
        <v>42.292499999999997</v>
      </c>
      <c r="U458" s="48">
        <f t="shared" si="2282"/>
        <v>-4.6504950564955072E-3</v>
      </c>
      <c r="V458" s="48">
        <v>50.305300000000003</v>
      </c>
      <c r="W458" s="48">
        <f t="shared" ref="W458:AY458" si="2283">V458/V457-1</f>
        <v>-1.6418027177632188E-2</v>
      </c>
      <c r="X458" s="48">
        <v>12.8361</v>
      </c>
      <c r="Y458" s="48">
        <f t="shared" si="2283"/>
        <v>-1.440450870336385E-2</v>
      </c>
      <c r="Z458" s="48">
        <v>7.2652000000000001</v>
      </c>
      <c r="AA458" s="48">
        <f t="shared" si="2283"/>
        <v>4.4657053187517892E-3</v>
      </c>
      <c r="AB458" s="48">
        <v>43.956499999999998</v>
      </c>
      <c r="AC458" s="48">
        <f t="shared" si="2283"/>
        <v>-1.5545143850250631E-2</v>
      </c>
      <c r="AD458" s="48">
        <v>57.809600000000003</v>
      </c>
      <c r="AE458" s="48">
        <f t="shared" si="2283"/>
        <v>-1.8894182058248887E-2</v>
      </c>
      <c r="AF458" s="48">
        <v>13.125</v>
      </c>
      <c r="AG458" s="48">
        <f t="shared" si="2283"/>
        <v>1.0696051932450823E-2</v>
      </c>
      <c r="AH458" s="48">
        <v>5.9465000000000003</v>
      </c>
      <c r="AI458" s="48">
        <f t="shared" si="2283"/>
        <v>-1.5235571747950538E-2</v>
      </c>
      <c r="AJ458" s="48">
        <v>11.840400000000001</v>
      </c>
      <c r="AK458" s="48">
        <f t="shared" si="2283"/>
        <v>4.6667911144298024E-3</v>
      </c>
      <c r="AL458" s="48">
        <v>12.6</v>
      </c>
      <c r="AM458" s="48">
        <f t="shared" si="2283"/>
        <v>-7.8740157480314821E-3</v>
      </c>
      <c r="AN458" s="48"/>
      <c r="AO458" s="48" t="e">
        <f t="shared" si="2283"/>
        <v>#DIV/0!</v>
      </c>
      <c r="AP458" s="48">
        <v>18.080300000000001</v>
      </c>
      <c r="AQ458" s="48">
        <f t="shared" si="2283"/>
        <v>-1.6204068973397656E-2</v>
      </c>
      <c r="AR458" s="48">
        <v>24.723700000000001</v>
      </c>
      <c r="AS458" s="48">
        <f t="shared" si="2283"/>
        <v>-1.7700205012475489E-2</v>
      </c>
      <c r="AT458" s="48"/>
      <c r="AU458" s="48" t="e">
        <f t="shared" si="2283"/>
        <v>#DIV/0!</v>
      </c>
      <c r="AV458" s="48">
        <v>33.264499999999998</v>
      </c>
      <c r="AW458" s="48">
        <f t="shared" si="2283"/>
        <v>-9.8377734781961435E-3</v>
      </c>
      <c r="AX458" s="48">
        <v>92.6066</v>
      </c>
      <c r="AY458" s="48">
        <f t="shared" si="2283"/>
        <v>-1.3183609359382342E-2</v>
      </c>
    </row>
    <row r="459" spans="1:51" outlineLevel="1" x14ac:dyDescent="0.2">
      <c r="A459" s="136">
        <v>42886</v>
      </c>
      <c r="B459" s="48">
        <v>17.5808</v>
      </c>
      <c r="C459" s="48">
        <f t="shared" si="2248"/>
        <v>5.4502301907295436E-3</v>
      </c>
      <c r="D459" s="48">
        <v>23.538499999999999</v>
      </c>
      <c r="E459" s="48">
        <f t="shared" si="2248"/>
        <v>-5.3034144692361007E-3</v>
      </c>
      <c r="F459" s="48">
        <v>54.339700000000001</v>
      </c>
      <c r="G459" s="48">
        <f t="shared" ref="G459:K459" si="2284">F459/F458-1</f>
        <v>-6.8954803808688458E-3</v>
      </c>
      <c r="H459">
        <v>12.0626</v>
      </c>
      <c r="I459" s="48">
        <f t="shared" si="2243"/>
        <v>1.3153032084663119E-2</v>
      </c>
      <c r="J459" s="48">
        <v>13.2858</v>
      </c>
      <c r="K459" s="48">
        <f t="shared" si="2284"/>
        <v>0</v>
      </c>
      <c r="L459" s="48">
        <v>17.3005</v>
      </c>
      <c r="M459" s="48">
        <f t="shared" ref="M459:O459" si="2285">L459/L458-1</f>
        <v>0</v>
      </c>
      <c r="N459" s="48">
        <v>10.3652</v>
      </c>
      <c r="O459" s="48">
        <f t="shared" si="2285"/>
        <v>-3.8920976003535834E-3</v>
      </c>
      <c r="P459" s="48">
        <v>25.4802</v>
      </c>
      <c r="Q459" s="48">
        <f t="shared" ref="Q459" si="2286">P459/P458-1</f>
        <v>0</v>
      </c>
      <c r="R459" s="48">
        <v>15.527900000000001</v>
      </c>
      <c r="S459" s="48">
        <f t="shared" ref="S459:U459" si="2287">R459/R458-1</f>
        <v>3.6129782833507207E-3</v>
      </c>
      <c r="T459" s="48">
        <v>42.6877</v>
      </c>
      <c r="U459" s="48">
        <f t="shared" si="2287"/>
        <v>9.3444464148491058E-3</v>
      </c>
      <c r="V459" s="48">
        <v>51.145000000000003</v>
      </c>
      <c r="W459" s="48">
        <f t="shared" ref="W459:AY459" si="2288">V459/V458-1</f>
        <v>1.669207817068985E-2</v>
      </c>
      <c r="X459" s="48">
        <v>12.568099999999999</v>
      </c>
      <c r="Y459" s="48">
        <f t="shared" si="2288"/>
        <v>-2.0878615778936016E-2</v>
      </c>
      <c r="Z459" s="48">
        <v>7.2328999999999999</v>
      </c>
      <c r="AA459" s="48">
        <f t="shared" si="2288"/>
        <v>-4.4458514562573104E-3</v>
      </c>
      <c r="AB459" s="48">
        <v>44.095399999999998</v>
      </c>
      <c r="AC459" s="48">
        <f t="shared" si="2288"/>
        <v>3.1599422155994539E-3</v>
      </c>
      <c r="AD459" s="48">
        <v>57.595399999999998</v>
      </c>
      <c r="AE459" s="48">
        <f t="shared" si="2288"/>
        <v>-3.7052669452825038E-3</v>
      </c>
      <c r="AF459" s="48">
        <v>12.9861</v>
      </c>
      <c r="AG459" s="48">
        <f t="shared" si="2288"/>
        <v>-1.0582857142857116E-2</v>
      </c>
      <c r="AH459" s="48">
        <v>5.8151000000000002</v>
      </c>
      <c r="AI459" s="48">
        <f t="shared" si="2288"/>
        <v>-2.2097031867485128E-2</v>
      </c>
      <c r="AJ459" s="48">
        <v>12.060700000000001</v>
      </c>
      <c r="AK459" s="48">
        <f t="shared" si="2288"/>
        <v>1.8605790344920825E-2</v>
      </c>
      <c r="AL459" s="48">
        <v>12.5</v>
      </c>
      <c r="AM459" s="48">
        <f t="shared" si="2288"/>
        <v>-7.9365079365079083E-3</v>
      </c>
      <c r="AN459" s="48"/>
      <c r="AO459" s="48" t="e">
        <f t="shared" si="2288"/>
        <v>#DIV/0!</v>
      </c>
      <c r="AP459" s="48">
        <v>18.122900000000001</v>
      </c>
      <c r="AQ459" s="48">
        <f t="shared" si="2288"/>
        <v>2.3561555947633206E-3</v>
      </c>
      <c r="AR459" s="48">
        <v>25.080100000000002</v>
      </c>
      <c r="AS459" s="48">
        <f t="shared" si="2288"/>
        <v>1.44153180955926E-2</v>
      </c>
      <c r="AT459" s="48"/>
      <c r="AU459" s="48" t="e">
        <f t="shared" si="2288"/>
        <v>#DIV/0!</v>
      </c>
      <c r="AV459" s="48">
        <v>33.264499999999998</v>
      </c>
      <c r="AW459" s="48">
        <f t="shared" si="2288"/>
        <v>0</v>
      </c>
      <c r="AX459" s="48">
        <v>92.6066</v>
      </c>
      <c r="AY459" s="48">
        <f t="shared" si="2288"/>
        <v>0</v>
      </c>
    </row>
    <row r="460" spans="1:51" outlineLevel="1" x14ac:dyDescent="0.2">
      <c r="A460" s="136">
        <v>42887</v>
      </c>
      <c r="B460" s="48">
        <v>17.437899999999999</v>
      </c>
      <c r="C460" s="48">
        <f t="shared" si="2248"/>
        <v>-8.1281852930470411E-3</v>
      </c>
      <c r="D460" s="48">
        <v>23.496700000000001</v>
      </c>
      <c r="E460" s="48">
        <f t="shared" si="2248"/>
        <v>-1.7758140918069376E-3</v>
      </c>
      <c r="F460" s="48">
        <v>54.905700000000003</v>
      </c>
      <c r="G460" s="48">
        <f t="shared" ref="G460:K460" si="2289">F460/F459-1</f>
        <v>1.0415957393949515E-2</v>
      </c>
      <c r="H460">
        <v>12.1409</v>
      </c>
      <c r="I460" s="48">
        <f t="shared" si="2243"/>
        <v>6.4911378973024902E-3</v>
      </c>
      <c r="J460" s="48">
        <v>13.2393</v>
      </c>
      <c r="K460" s="48">
        <f t="shared" si="2289"/>
        <v>-3.4999774195004774E-3</v>
      </c>
      <c r="L460" s="48">
        <v>17.246600000000001</v>
      </c>
      <c r="M460" s="48">
        <f t="shared" ref="M460:O460" si="2290">L460/L459-1</f>
        <v>-3.1155168925752763E-3</v>
      </c>
      <c r="N460" s="48">
        <v>10.2842</v>
      </c>
      <c r="O460" s="48">
        <f t="shared" si="2290"/>
        <v>-7.8146104271986649E-3</v>
      </c>
      <c r="P460" s="48">
        <v>25.7469</v>
      </c>
      <c r="Q460" s="48">
        <f t="shared" ref="Q460" si="2291">P460/P459-1</f>
        <v>1.0466950808863285E-2</v>
      </c>
      <c r="R460" s="48">
        <v>15.527900000000001</v>
      </c>
      <c r="S460" s="48">
        <f t="shared" ref="S460:U460" si="2292">R460/R459-1</f>
        <v>0</v>
      </c>
      <c r="T460" s="48">
        <v>43.379399999999997</v>
      </c>
      <c r="U460" s="48">
        <f t="shared" si="2292"/>
        <v>1.6203730817073714E-2</v>
      </c>
      <c r="V460" s="48">
        <v>51.450400000000002</v>
      </c>
      <c r="W460" s="48">
        <f t="shared" ref="W460:AY460" si="2293">V460/V459-1</f>
        <v>5.97125818750599E-3</v>
      </c>
      <c r="X460" s="48">
        <v>12.6485</v>
      </c>
      <c r="Y460" s="48">
        <f t="shared" si="2293"/>
        <v>6.3971483358662429E-3</v>
      </c>
      <c r="Z460" s="48">
        <v>7.2005999999999997</v>
      </c>
      <c r="AA460" s="48">
        <f t="shared" si="2293"/>
        <v>-4.4657053187519002E-3</v>
      </c>
      <c r="AB460" s="48">
        <v>44.511800000000001</v>
      </c>
      <c r="AC460" s="48">
        <f t="shared" si="2293"/>
        <v>9.4431618717598642E-3</v>
      </c>
      <c r="AD460" s="48">
        <v>57.381300000000003</v>
      </c>
      <c r="AE460" s="48">
        <f t="shared" si="2293"/>
        <v>-3.7173107574561826E-3</v>
      </c>
      <c r="AF460" s="48">
        <v>12.916700000000001</v>
      </c>
      <c r="AG460" s="48">
        <f t="shared" si="2293"/>
        <v>-5.3441756955513453E-3</v>
      </c>
      <c r="AH460" s="48">
        <v>5.8414000000000001</v>
      </c>
      <c r="AI460" s="48">
        <f t="shared" si="2293"/>
        <v>4.5227081219583187E-3</v>
      </c>
      <c r="AJ460" s="48">
        <v>12.198399999999999</v>
      </c>
      <c r="AK460" s="48">
        <f t="shared" si="2293"/>
        <v>1.1417247755105331E-2</v>
      </c>
      <c r="AL460" s="48">
        <v>12.65</v>
      </c>
      <c r="AM460" s="48">
        <f t="shared" si="2293"/>
        <v>1.2000000000000011E-2</v>
      </c>
      <c r="AN460" s="48"/>
      <c r="AO460" s="48" t="e">
        <f t="shared" si="2293"/>
        <v>#DIV/0!</v>
      </c>
      <c r="AP460" s="48">
        <v>17.9527</v>
      </c>
      <c r="AQ460" s="48">
        <f t="shared" si="2293"/>
        <v>-9.3914329384370276E-3</v>
      </c>
      <c r="AR460" s="48">
        <v>25.1692</v>
      </c>
      <c r="AS460" s="48">
        <f t="shared" si="2293"/>
        <v>3.5526174138060806E-3</v>
      </c>
      <c r="AT460" s="48"/>
      <c r="AU460" s="48" t="e">
        <f t="shared" si="2293"/>
        <v>#DIV/0!</v>
      </c>
      <c r="AV460" s="48">
        <v>33.5124</v>
      </c>
      <c r="AW460" s="48">
        <f t="shared" si="2293"/>
        <v>7.4523891836641987E-3</v>
      </c>
      <c r="AX460" s="48">
        <v>93.967600000000004</v>
      </c>
      <c r="AY460" s="48">
        <f t="shared" si="2293"/>
        <v>1.4696576701876518E-2</v>
      </c>
    </row>
    <row r="461" spans="1:51" outlineLevel="1" x14ac:dyDescent="0.2">
      <c r="A461" s="136">
        <v>42888</v>
      </c>
      <c r="B461" s="48">
        <v>17.3902</v>
      </c>
      <c r="C461" s="48">
        <f t="shared" si="2248"/>
        <v>-2.7354211229562164E-3</v>
      </c>
      <c r="D461" s="48">
        <v>23.496700000000001</v>
      </c>
      <c r="E461" s="48">
        <f t="shared" si="2248"/>
        <v>0</v>
      </c>
      <c r="F461" s="48">
        <v>54.716999999999999</v>
      </c>
      <c r="G461" s="48">
        <f t="shared" ref="G461:K461" si="2294">F461/F460-1</f>
        <v>-3.4368016435453175E-3</v>
      </c>
      <c r="H461">
        <v>12.1409</v>
      </c>
      <c r="I461" s="48">
        <f t="shared" si="2243"/>
        <v>0</v>
      </c>
      <c r="J461" s="48">
        <v>13.2393</v>
      </c>
      <c r="K461" s="48">
        <f t="shared" si="2294"/>
        <v>0</v>
      </c>
      <c r="L461" s="48">
        <v>17.192699999999999</v>
      </c>
      <c r="M461" s="48">
        <f t="shared" ref="M461:O461" si="2295">L461/L460-1</f>
        <v>-3.1252536731879443E-3</v>
      </c>
      <c r="N461" s="48">
        <v>10.810600000000001</v>
      </c>
      <c r="O461" s="48">
        <f t="shared" si="2295"/>
        <v>5.1185313393360854E-2</v>
      </c>
      <c r="P461" s="48">
        <v>25.628399999999999</v>
      </c>
      <c r="Q461" s="48">
        <f t="shared" ref="Q461" si="2296">P461/P460-1</f>
        <v>-4.6024958344500488E-3</v>
      </c>
      <c r="R461" s="48">
        <v>15.695499999999999</v>
      </c>
      <c r="S461" s="48">
        <f t="shared" ref="S461:U461" si="2297">R461/R460-1</f>
        <v>1.0793474970858696E-2</v>
      </c>
      <c r="T461" s="48">
        <v>43.2806</v>
      </c>
      <c r="U461" s="48">
        <f t="shared" si="2297"/>
        <v>-2.2775787585811447E-3</v>
      </c>
      <c r="V461" s="48">
        <v>51.9084</v>
      </c>
      <c r="W461" s="48">
        <f t="shared" ref="W461:AY461" si="2298">V461/V460-1</f>
        <v>8.9017772456578825E-3</v>
      </c>
      <c r="X461" s="48">
        <v>12.6485</v>
      </c>
      <c r="Y461" s="48">
        <f t="shared" si="2298"/>
        <v>0</v>
      </c>
      <c r="Z461" s="48">
        <v>7.2328999999999999</v>
      </c>
      <c r="AA461" s="48">
        <f t="shared" si="2298"/>
        <v>4.4857372996696121E-3</v>
      </c>
      <c r="AB461" s="48">
        <v>44.419199999999996</v>
      </c>
      <c r="AC461" s="48">
        <f t="shared" si="2298"/>
        <v>-2.0803472337673767E-3</v>
      </c>
      <c r="AD461" s="48">
        <v>57.809600000000003</v>
      </c>
      <c r="AE461" s="48">
        <f t="shared" si="2298"/>
        <v>7.4641041593690449E-3</v>
      </c>
      <c r="AF461" s="48">
        <v>12.916700000000001</v>
      </c>
      <c r="AG461" s="48">
        <f t="shared" si="2298"/>
        <v>0</v>
      </c>
      <c r="AH461" s="48">
        <v>5.9135999999999997</v>
      </c>
      <c r="AI461" s="48">
        <f t="shared" si="2298"/>
        <v>1.2360050672783895E-2</v>
      </c>
      <c r="AJ461" s="48">
        <v>12.005699999999999</v>
      </c>
      <c r="AK461" s="48">
        <f t="shared" si="2298"/>
        <v>-1.5797153725078728E-2</v>
      </c>
      <c r="AL461" s="48">
        <v>12.4</v>
      </c>
      <c r="AM461" s="48">
        <f t="shared" si="2298"/>
        <v>-1.9762845849802368E-2</v>
      </c>
      <c r="AN461" s="48"/>
      <c r="AO461" s="48" t="e">
        <f t="shared" si="2298"/>
        <v>#DIV/0!</v>
      </c>
      <c r="AP461" s="48">
        <v>17.101900000000001</v>
      </c>
      <c r="AQ461" s="48">
        <f t="shared" si="2298"/>
        <v>-4.739120020943921E-2</v>
      </c>
      <c r="AR461" s="48">
        <v>25.1692</v>
      </c>
      <c r="AS461" s="48">
        <f t="shared" si="2298"/>
        <v>0</v>
      </c>
      <c r="AT461" s="48"/>
      <c r="AU461" s="48" t="e">
        <f t="shared" si="2298"/>
        <v>#DIV/0!</v>
      </c>
      <c r="AV461" s="48">
        <v>33.553699999999999</v>
      </c>
      <c r="AW461" s="48">
        <f t="shared" si="2298"/>
        <v>1.2323796564852607E-3</v>
      </c>
      <c r="AX461" s="48">
        <v>93.3489</v>
      </c>
      <c r="AY461" s="48">
        <f t="shared" si="2298"/>
        <v>-6.5841843358774854E-3</v>
      </c>
    </row>
    <row r="462" spans="1:51" outlineLevel="1" x14ac:dyDescent="0.2">
      <c r="A462" s="136">
        <v>42891</v>
      </c>
      <c r="B462" s="48">
        <v>17.818999999999999</v>
      </c>
      <c r="C462" s="48">
        <f t="shared" si="2248"/>
        <v>2.4657565755425326E-2</v>
      </c>
      <c r="D462" s="48">
        <v>23.41</v>
      </c>
      <c r="E462" s="48">
        <f t="shared" si="2248"/>
        <v>-3.6898798554690915E-3</v>
      </c>
      <c r="F462" s="48">
        <v>54.716999999999999</v>
      </c>
      <c r="G462" s="48">
        <f t="shared" ref="G462:K462" si="2299">F462/F461-1</f>
        <v>0</v>
      </c>
      <c r="H462">
        <v>12.101800000000001</v>
      </c>
      <c r="I462" s="48">
        <f t="shared" si="2243"/>
        <v>-3.2205190718974652E-3</v>
      </c>
      <c r="J462" s="48">
        <v>13.2393</v>
      </c>
      <c r="K462" s="48">
        <f t="shared" si="2299"/>
        <v>0</v>
      </c>
      <c r="L462" s="48">
        <v>17.246600000000001</v>
      </c>
      <c r="M462" s="48">
        <f t="shared" ref="M462:O462" si="2300">L462/L461-1</f>
        <v>3.1350515044177296E-3</v>
      </c>
      <c r="N462" s="48">
        <v>10.770099999999999</v>
      </c>
      <c r="O462" s="48">
        <f t="shared" si="2300"/>
        <v>-3.7463230532996938E-3</v>
      </c>
      <c r="P462" s="48">
        <v>25.628399999999999</v>
      </c>
      <c r="Q462" s="48">
        <f t="shared" ref="Q462" si="2301">P462/P461-1</f>
        <v>0</v>
      </c>
      <c r="R462" s="48">
        <v>16.142299999999999</v>
      </c>
      <c r="S462" s="48">
        <f t="shared" ref="S462:U462" si="2302">R462/R461-1</f>
        <v>2.846675798795828E-2</v>
      </c>
      <c r="T462" s="48">
        <v>43.774700000000003</v>
      </c>
      <c r="U462" s="48">
        <f t="shared" si="2302"/>
        <v>1.1416200329940063E-2</v>
      </c>
      <c r="V462" s="48">
        <v>52.671799999999998</v>
      </c>
      <c r="W462" s="48">
        <f t="shared" ref="W462:AY462" si="2303">V462/V461-1</f>
        <v>1.4706675605489661E-2</v>
      </c>
      <c r="X462" s="48">
        <v>12.916499999999999</v>
      </c>
      <c r="Y462" s="48">
        <f t="shared" si="2303"/>
        <v>2.1188283195635815E-2</v>
      </c>
      <c r="Z462" s="48">
        <v>7.2328999999999999</v>
      </c>
      <c r="AA462" s="48">
        <f t="shared" si="2303"/>
        <v>0</v>
      </c>
      <c r="AB462" s="48">
        <v>44.095399999999998</v>
      </c>
      <c r="AC462" s="48">
        <f t="shared" si="2303"/>
        <v>-7.289640515812934E-3</v>
      </c>
      <c r="AD462" s="48">
        <v>57.000599999999999</v>
      </c>
      <c r="AE462" s="48">
        <f t="shared" si="2303"/>
        <v>-1.3994215493620565E-2</v>
      </c>
      <c r="AF462" s="48">
        <v>12.9861</v>
      </c>
      <c r="AG462" s="48">
        <f t="shared" si="2303"/>
        <v>5.372889360285571E-3</v>
      </c>
      <c r="AH462" s="48">
        <v>5.9398999999999997</v>
      </c>
      <c r="AI462" s="48">
        <f t="shared" si="2303"/>
        <v>4.4473755411256199E-3</v>
      </c>
      <c r="AJ462" s="48">
        <v>11.7303</v>
      </c>
      <c r="AK462" s="48">
        <f t="shared" si="2303"/>
        <v>-2.2939103925635251E-2</v>
      </c>
      <c r="AL462" s="48">
        <v>12.7</v>
      </c>
      <c r="AM462" s="48">
        <f t="shared" si="2303"/>
        <v>2.4193548387096753E-2</v>
      </c>
      <c r="AN462" s="48"/>
      <c r="AO462" s="48" t="e">
        <f t="shared" si="2303"/>
        <v>#DIV/0!</v>
      </c>
      <c r="AP462" s="48">
        <v>16.251000000000001</v>
      </c>
      <c r="AQ462" s="48">
        <f t="shared" si="2303"/>
        <v>-4.9754705617504502E-2</v>
      </c>
      <c r="AR462" s="48">
        <v>25.080100000000002</v>
      </c>
      <c r="AS462" s="48">
        <f t="shared" si="2303"/>
        <v>-3.5400410024950535E-3</v>
      </c>
      <c r="AT462" s="48"/>
      <c r="AU462" s="48" t="e">
        <f t="shared" si="2303"/>
        <v>#DIV/0!</v>
      </c>
      <c r="AV462" s="48">
        <v>33.553699999999999</v>
      </c>
      <c r="AW462" s="48">
        <f t="shared" si="2303"/>
        <v>0</v>
      </c>
      <c r="AX462" s="48">
        <v>95.081100000000006</v>
      </c>
      <c r="AY462" s="48">
        <f t="shared" si="2303"/>
        <v>1.8556190806747752E-2</v>
      </c>
    </row>
    <row r="463" spans="1:51" outlineLevel="1" x14ac:dyDescent="0.2">
      <c r="A463" s="136">
        <v>42892</v>
      </c>
      <c r="B463" s="48">
        <v>18.486000000000001</v>
      </c>
      <c r="C463" s="48">
        <f t="shared" si="2248"/>
        <v>3.7431954655143374E-2</v>
      </c>
      <c r="D463" s="48">
        <v>23.41</v>
      </c>
      <c r="E463" s="48">
        <f t="shared" si="2248"/>
        <v>0</v>
      </c>
      <c r="F463" s="48">
        <v>54.811300000000003</v>
      </c>
      <c r="G463" s="48">
        <f t="shared" ref="G463:K463" si="2304">F463/F462-1</f>
        <v>1.7234131988230761E-3</v>
      </c>
      <c r="H463">
        <v>11.670999999999999</v>
      </c>
      <c r="I463" s="48">
        <f t="shared" si="2243"/>
        <v>-3.5598010213356845E-2</v>
      </c>
      <c r="J463" s="48">
        <v>13.1464</v>
      </c>
      <c r="K463" s="48">
        <f t="shared" si="2304"/>
        <v>-7.0169873029540808E-3</v>
      </c>
      <c r="L463" s="48">
        <v>17.516100000000002</v>
      </c>
      <c r="M463" s="48">
        <f t="shared" ref="M463:O463" si="2305">L463/L462-1</f>
        <v>1.5626268365938945E-2</v>
      </c>
      <c r="N463" s="48">
        <v>10.851100000000001</v>
      </c>
      <c r="O463" s="48">
        <f t="shared" si="2305"/>
        <v>7.5208215336906026E-3</v>
      </c>
      <c r="P463" s="48">
        <v>26.250499999999999</v>
      </c>
      <c r="Q463" s="48">
        <f t="shared" ref="Q463" si="2306">P463/P462-1</f>
        <v>2.4273852444943955E-2</v>
      </c>
      <c r="R463" s="48">
        <v>15.9468</v>
      </c>
      <c r="S463" s="48">
        <f t="shared" ref="S463:U463" si="2307">R463/R462-1</f>
        <v>-1.2111037460584839E-2</v>
      </c>
      <c r="T463" s="48">
        <v>43.577100000000002</v>
      </c>
      <c r="U463" s="48">
        <f t="shared" si="2307"/>
        <v>-4.5140229401915422E-3</v>
      </c>
      <c r="V463" s="48">
        <v>52.9771</v>
      </c>
      <c r="W463" s="48">
        <f t="shared" ref="W463:AY463" si="2308">V463/V462-1</f>
        <v>5.7962704900915707E-3</v>
      </c>
      <c r="X463" s="48">
        <v>13.104100000000001</v>
      </c>
      <c r="Y463" s="48">
        <f t="shared" si="2308"/>
        <v>1.4524058374946858E-2</v>
      </c>
      <c r="Z463" s="48">
        <v>7.3297999999999996</v>
      </c>
      <c r="AA463" s="48">
        <f t="shared" si="2308"/>
        <v>1.3397115956255368E-2</v>
      </c>
      <c r="AB463" s="48">
        <v>45.159599999999998</v>
      </c>
      <c r="AC463" s="48">
        <f t="shared" si="2308"/>
        <v>2.4134036656884739E-2</v>
      </c>
      <c r="AD463" s="48">
        <v>55.965200000000003</v>
      </c>
      <c r="AE463" s="48">
        <f t="shared" si="2308"/>
        <v>-1.8164721073111401E-2</v>
      </c>
      <c r="AF463" s="48">
        <v>12.916700000000001</v>
      </c>
      <c r="AG463" s="48">
        <f t="shared" si="2308"/>
        <v>-5.3441756955513453E-3</v>
      </c>
      <c r="AH463" s="48">
        <v>5.9398999999999997</v>
      </c>
      <c r="AI463" s="48">
        <f t="shared" si="2308"/>
        <v>0</v>
      </c>
      <c r="AJ463" s="48">
        <v>11.344799999999999</v>
      </c>
      <c r="AK463" s="48">
        <f t="shared" si="2308"/>
        <v>-3.2863609626352264E-2</v>
      </c>
      <c r="AL463" s="48">
        <v>13.55</v>
      </c>
      <c r="AM463" s="48">
        <f t="shared" si="2308"/>
        <v>6.692913385826782E-2</v>
      </c>
      <c r="AN463" s="48"/>
      <c r="AO463" s="48" t="e">
        <f t="shared" si="2308"/>
        <v>#DIV/0!</v>
      </c>
      <c r="AP463" s="48">
        <v>15.995799999999999</v>
      </c>
      <c r="AQ463" s="48">
        <f t="shared" si="2308"/>
        <v>-1.5703649006215126E-2</v>
      </c>
      <c r="AR463" s="48">
        <v>24.723700000000001</v>
      </c>
      <c r="AS463" s="48">
        <f t="shared" si="2308"/>
        <v>-1.4210469655224656E-2</v>
      </c>
      <c r="AT463" s="48"/>
      <c r="AU463" s="48" t="e">
        <f t="shared" si="2308"/>
        <v>#DIV/0!</v>
      </c>
      <c r="AV463" s="48">
        <v>33.594999999999999</v>
      </c>
      <c r="AW463" s="48">
        <f t="shared" si="2308"/>
        <v>1.2308627662522831E-3</v>
      </c>
      <c r="AX463" s="48">
        <v>95.3904</v>
      </c>
      <c r="AY463" s="48">
        <f t="shared" si="2308"/>
        <v>3.2530124283374207E-3</v>
      </c>
    </row>
    <row r="464" spans="1:51" outlineLevel="1" x14ac:dyDescent="0.2">
      <c r="A464" s="136">
        <v>42893</v>
      </c>
      <c r="B464" s="48">
        <v>18.486000000000001</v>
      </c>
      <c r="C464" s="48">
        <f t="shared" si="2248"/>
        <v>0</v>
      </c>
      <c r="D464" s="48">
        <v>23.41</v>
      </c>
      <c r="E464" s="48">
        <f t="shared" si="2248"/>
        <v>0</v>
      </c>
      <c r="F464" s="48">
        <v>55</v>
      </c>
      <c r="G464" s="48">
        <f t="shared" ref="G464:K464" si="2309">F464/F463-1</f>
        <v>3.4427207528373582E-3</v>
      </c>
      <c r="H464">
        <v>11.984299999999999</v>
      </c>
      <c r="I464" s="48">
        <f t="shared" si="2243"/>
        <v>2.6844314968725858E-2</v>
      </c>
      <c r="J464" s="48">
        <v>13.1464</v>
      </c>
      <c r="K464" s="48">
        <f t="shared" si="2309"/>
        <v>0</v>
      </c>
      <c r="L464" s="48">
        <v>17.516100000000002</v>
      </c>
      <c r="M464" s="48">
        <f t="shared" ref="M464:O464" si="2310">L464/L463-1</f>
        <v>0</v>
      </c>
      <c r="N464" s="48">
        <v>11.134499999999999</v>
      </c>
      <c r="O464" s="48">
        <f t="shared" si="2310"/>
        <v>2.6117167844734501E-2</v>
      </c>
      <c r="P464" s="48">
        <v>26.102399999999999</v>
      </c>
      <c r="Q464" s="48">
        <f t="shared" ref="Q464" si="2311">P464/P463-1</f>
        <v>-5.6417972990990828E-3</v>
      </c>
      <c r="R464" s="48">
        <v>15.918900000000001</v>
      </c>
      <c r="S464" s="48">
        <f t="shared" ref="S464:U464" si="2312">R464/R463-1</f>
        <v>-1.7495673113100407E-3</v>
      </c>
      <c r="T464" s="48">
        <v>43.0336</v>
      </c>
      <c r="U464" s="48">
        <f t="shared" si="2312"/>
        <v>-1.2472147068070205E-2</v>
      </c>
      <c r="V464" s="48">
        <v>53.206099999999999</v>
      </c>
      <c r="W464" s="48">
        <f t="shared" ref="W464:AY464" si="2313">V464/V463-1</f>
        <v>4.3226224161005966E-3</v>
      </c>
      <c r="X464" s="48">
        <v>13.1845</v>
      </c>
      <c r="Y464" s="48">
        <f t="shared" si="2313"/>
        <v>6.135484314069517E-3</v>
      </c>
      <c r="Z464" s="48">
        <v>7.2652000000000001</v>
      </c>
      <c r="AA464" s="48">
        <f t="shared" si="2313"/>
        <v>-8.8133373352614619E-3</v>
      </c>
      <c r="AB464" s="48">
        <v>44.835700000000003</v>
      </c>
      <c r="AC464" s="48">
        <f t="shared" si="2313"/>
        <v>-7.1723398790067838E-3</v>
      </c>
      <c r="AD464" s="48">
        <v>56.897100000000002</v>
      </c>
      <c r="AE464" s="48">
        <f t="shared" si="2313"/>
        <v>1.6651419096152642E-2</v>
      </c>
      <c r="AF464" s="48">
        <v>12.916700000000001</v>
      </c>
      <c r="AG464" s="48">
        <f t="shared" si="2313"/>
        <v>0</v>
      </c>
      <c r="AH464" s="48">
        <v>5.9531000000000001</v>
      </c>
      <c r="AI464" s="48">
        <f t="shared" si="2313"/>
        <v>2.2222596340006895E-3</v>
      </c>
      <c r="AJ464" s="48">
        <v>11.179600000000001</v>
      </c>
      <c r="AK464" s="48">
        <f t="shared" si="2313"/>
        <v>-1.4561737536139763E-2</v>
      </c>
      <c r="AL464" s="48">
        <v>13.45</v>
      </c>
      <c r="AM464" s="48">
        <f t="shared" si="2313"/>
        <v>-7.3800738007381295E-3</v>
      </c>
      <c r="AN464" s="48"/>
      <c r="AO464" s="48" t="e">
        <f t="shared" si="2313"/>
        <v>#DIV/0!</v>
      </c>
      <c r="AP464" s="48">
        <v>16.208500000000001</v>
      </c>
      <c r="AQ464" s="48">
        <f t="shared" si="2313"/>
        <v>1.3297240525638188E-2</v>
      </c>
      <c r="AR464" s="48">
        <v>24.901900000000001</v>
      </c>
      <c r="AS464" s="48">
        <f t="shared" si="2313"/>
        <v>7.2076590477962998E-3</v>
      </c>
      <c r="AT464" s="48"/>
      <c r="AU464" s="48" t="e">
        <f t="shared" si="2313"/>
        <v>#DIV/0!</v>
      </c>
      <c r="AV464" s="48">
        <v>33.884300000000003</v>
      </c>
      <c r="AW464" s="48">
        <f t="shared" si="2313"/>
        <v>8.611400506027822E-3</v>
      </c>
      <c r="AX464" s="48">
        <v>95.2667</v>
      </c>
      <c r="AY464" s="48">
        <f t="shared" si="2313"/>
        <v>-1.2967761955081647E-3</v>
      </c>
    </row>
    <row r="465" spans="1:51" outlineLevel="1" x14ac:dyDescent="0.2">
      <c r="A465" s="136">
        <v>42894</v>
      </c>
      <c r="B465" s="48">
        <v>18.200199999999999</v>
      </c>
      <c r="C465" s="48">
        <f t="shared" si="2248"/>
        <v>-1.5460348371740928E-2</v>
      </c>
      <c r="D465" s="48">
        <v>23.41</v>
      </c>
      <c r="E465" s="48">
        <f t="shared" si="2248"/>
        <v>0</v>
      </c>
      <c r="F465" s="48">
        <v>54.716999999999999</v>
      </c>
      <c r="G465" s="48">
        <f t="shared" ref="G465:K465" si="2314">F465/F464-1</f>
        <v>-5.1454545454545642E-3</v>
      </c>
      <c r="H465">
        <v>11.984299999999999</v>
      </c>
      <c r="I465" s="48">
        <f t="shared" si="2243"/>
        <v>0</v>
      </c>
      <c r="J465" s="48">
        <v>13.1464</v>
      </c>
      <c r="K465" s="48">
        <f t="shared" si="2314"/>
        <v>0</v>
      </c>
      <c r="L465" s="48">
        <v>17.542999999999999</v>
      </c>
      <c r="M465" s="48">
        <f t="shared" ref="M465:O465" si="2315">L465/L464-1</f>
        <v>1.5357299855560669E-3</v>
      </c>
      <c r="N465" s="48">
        <v>11.7418</v>
      </c>
      <c r="O465" s="48">
        <f t="shared" si="2315"/>
        <v>5.4542188692801696E-2</v>
      </c>
      <c r="P465" s="48">
        <v>26.191299999999998</v>
      </c>
      <c r="Q465" s="48">
        <f t="shared" ref="Q465" si="2316">P465/P464-1</f>
        <v>3.405817089616292E-3</v>
      </c>
      <c r="R465" s="48">
        <v>15.863</v>
      </c>
      <c r="S465" s="48">
        <f t="shared" ref="S465:U465" si="2317">R465/R464-1</f>
        <v>-3.5115491648293196E-3</v>
      </c>
      <c r="T465" s="48">
        <v>42.588900000000002</v>
      </c>
      <c r="U465" s="48">
        <f t="shared" si="2317"/>
        <v>-1.0333785693039776E-2</v>
      </c>
      <c r="V465" s="48">
        <v>52.748100000000001</v>
      </c>
      <c r="W465" s="48">
        <f t="shared" ref="W465:AY465" si="2318">V465/V464-1</f>
        <v>-8.6080355447964996E-3</v>
      </c>
      <c r="X465" s="48">
        <v>13.1577</v>
      </c>
      <c r="Y465" s="48">
        <f t="shared" si="2318"/>
        <v>-2.0326899010201238E-3</v>
      </c>
      <c r="Z465" s="48">
        <v>7.2652000000000001</v>
      </c>
      <c r="AA465" s="48">
        <f t="shared" si="2318"/>
        <v>0</v>
      </c>
      <c r="AB465" s="48">
        <v>45.437199999999997</v>
      </c>
      <c r="AC465" s="48">
        <f t="shared" si="2318"/>
        <v>1.3415648690663806E-2</v>
      </c>
      <c r="AD465" s="48">
        <v>56.431100000000001</v>
      </c>
      <c r="AE465" s="48">
        <f t="shared" si="2318"/>
        <v>-8.1902241063253056E-3</v>
      </c>
      <c r="AF465" s="48">
        <v>12.777799999999999</v>
      </c>
      <c r="AG465" s="48">
        <f t="shared" si="2318"/>
        <v>-1.0753520636075931E-2</v>
      </c>
      <c r="AH465" s="48">
        <v>5.8742000000000001</v>
      </c>
      <c r="AI465" s="48">
        <f t="shared" si="2318"/>
        <v>-1.3253598965245028E-2</v>
      </c>
      <c r="AJ465" s="48">
        <v>11.097</v>
      </c>
      <c r="AK465" s="48">
        <f t="shared" si="2318"/>
        <v>-7.3884575476762526E-3</v>
      </c>
      <c r="AL465" s="48">
        <v>13.8</v>
      </c>
      <c r="AM465" s="48">
        <f t="shared" si="2318"/>
        <v>2.6022304832713949E-2</v>
      </c>
      <c r="AN465" s="48"/>
      <c r="AO465" s="48" t="e">
        <f t="shared" si="2318"/>
        <v>#DIV/0!</v>
      </c>
      <c r="AP465" s="48">
        <v>16.0809</v>
      </c>
      <c r="AQ465" s="48">
        <f t="shared" si="2318"/>
        <v>-7.8724126230065306E-3</v>
      </c>
      <c r="AR465" s="48">
        <v>24.946400000000001</v>
      </c>
      <c r="AS465" s="48">
        <f t="shared" si="2318"/>
        <v>1.7870122360141849E-3</v>
      </c>
      <c r="AT465" s="48"/>
      <c r="AU465" s="48" t="e">
        <f t="shared" si="2318"/>
        <v>#DIV/0!</v>
      </c>
      <c r="AV465" s="48">
        <v>34.132199999999997</v>
      </c>
      <c r="AW465" s="48">
        <f t="shared" si="2318"/>
        <v>7.316072635409121E-3</v>
      </c>
      <c r="AX465" s="48">
        <v>95.019199999999998</v>
      </c>
      <c r="AY465" s="48">
        <f t="shared" si="2318"/>
        <v>-2.5979696998006396E-3</v>
      </c>
    </row>
    <row r="466" spans="1:51" outlineLevel="1" x14ac:dyDescent="0.2">
      <c r="A466" s="136">
        <v>42895</v>
      </c>
      <c r="B466" s="48">
        <v>17.9619</v>
      </c>
      <c r="C466" s="48">
        <f t="shared" si="2248"/>
        <v>-1.3093262711398768E-2</v>
      </c>
      <c r="D466" s="48">
        <v>23.41</v>
      </c>
      <c r="E466" s="48">
        <f t="shared" si="2248"/>
        <v>0</v>
      </c>
      <c r="F466" s="48">
        <v>54.528300000000002</v>
      </c>
      <c r="G466" s="48">
        <f t="shared" ref="G466:K466" si="2319">F466/F465-1</f>
        <v>-3.4486539832226937E-3</v>
      </c>
      <c r="H466">
        <v>12.1409</v>
      </c>
      <c r="I466" s="48">
        <f t="shared" si="2243"/>
        <v>1.3067096117420407E-2</v>
      </c>
      <c r="J466" s="48">
        <v>13.1464</v>
      </c>
      <c r="K466" s="48">
        <f t="shared" si="2319"/>
        <v>0</v>
      </c>
      <c r="L466" s="48">
        <v>17.7316</v>
      </c>
      <c r="M466" s="48">
        <f t="shared" ref="M466:O466" si="2320">L466/L465-1</f>
        <v>1.0750726785612619E-2</v>
      </c>
      <c r="N466" s="48">
        <v>11.498900000000001</v>
      </c>
      <c r="O466" s="48">
        <f t="shared" si="2320"/>
        <v>-2.0686777155120906E-2</v>
      </c>
      <c r="P466" s="48">
        <v>26.754200000000001</v>
      </c>
      <c r="Q466" s="48">
        <f t="shared" ref="Q466" si="2321">P466/P465-1</f>
        <v>2.1491869437561428E-2</v>
      </c>
      <c r="R466" s="48">
        <v>15.863</v>
      </c>
      <c r="S466" s="48">
        <f t="shared" ref="S466:U466" si="2322">R466/R465-1</f>
        <v>0</v>
      </c>
      <c r="T466" s="48">
        <v>42.6877</v>
      </c>
      <c r="U466" s="48">
        <f t="shared" si="2322"/>
        <v>2.3198532951074213E-3</v>
      </c>
      <c r="V466" s="48">
        <v>51.526699999999998</v>
      </c>
      <c r="W466" s="48">
        <f t="shared" ref="W466:AY466" si="2323">V466/V465-1</f>
        <v>-2.315533640074241E-2</v>
      </c>
      <c r="X466" s="48">
        <v>13.0505</v>
      </c>
      <c r="Y466" s="48">
        <f t="shared" si="2323"/>
        <v>-8.1473205803446191E-3</v>
      </c>
      <c r="Z466" s="48">
        <v>7.2005999999999997</v>
      </c>
      <c r="AA466" s="48">
        <f t="shared" si="2323"/>
        <v>-8.8917029125145097E-3</v>
      </c>
      <c r="AB466" s="48">
        <v>45.298400000000001</v>
      </c>
      <c r="AC466" s="48">
        <f t="shared" si="2323"/>
        <v>-3.0547656985905336E-3</v>
      </c>
      <c r="AD466" s="48">
        <v>56.431100000000001</v>
      </c>
      <c r="AE466" s="48">
        <f t="shared" si="2323"/>
        <v>0</v>
      </c>
      <c r="AF466" s="48">
        <v>12.708399999999999</v>
      </c>
      <c r="AG466" s="48">
        <f t="shared" si="2323"/>
        <v>-5.4312949020958179E-3</v>
      </c>
      <c r="AH466" s="48">
        <v>5.8348000000000004</v>
      </c>
      <c r="AI466" s="48">
        <f t="shared" si="2323"/>
        <v>-6.7072963126892926E-3</v>
      </c>
      <c r="AJ466" s="48">
        <v>11.097</v>
      </c>
      <c r="AK466" s="48">
        <f t="shared" si="2323"/>
        <v>0</v>
      </c>
      <c r="AL466" s="48">
        <v>13.9</v>
      </c>
      <c r="AM466" s="48">
        <f t="shared" si="2323"/>
        <v>7.2463768115942351E-3</v>
      </c>
      <c r="AN466" s="48"/>
      <c r="AO466" s="48" t="e">
        <f t="shared" si="2323"/>
        <v>#DIV/0!</v>
      </c>
      <c r="AP466" s="48">
        <v>16.165900000000001</v>
      </c>
      <c r="AQ466" s="48">
        <f t="shared" si="2323"/>
        <v>5.2857738061924397E-3</v>
      </c>
      <c r="AR466" s="48">
        <v>24.322800000000001</v>
      </c>
      <c r="AS466" s="48">
        <f t="shared" si="2323"/>
        <v>-2.4997594843344073E-2</v>
      </c>
      <c r="AT466" s="48"/>
      <c r="AU466" s="48" t="e">
        <f t="shared" si="2323"/>
        <v>#DIV/0!</v>
      </c>
      <c r="AV466" s="48">
        <v>34.380200000000002</v>
      </c>
      <c r="AW466" s="48">
        <f t="shared" si="2323"/>
        <v>7.265866249465347E-3</v>
      </c>
      <c r="AX466" s="48">
        <v>95.081100000000006</v>
      </c>
      <c r="AY466" s="48">
        <f t="shared" si="2323"/>
        <v>6.5144728644317418E-4</v>
      </c>
    </row>
    <row r="467" spans="1:51" outlineLevel="1" x14ac:dyDescent="0.2">
      <c r="A467" s="136">
        <v>42898</v>
      </c>
      <c r="B467" s="48">
        <v>18.057200000000002</v>
      </c>
      <c r="C467" s="48">
        <f t="shared" si="2248"/>
        <v>5.3056747894155709E-3</v>
      </c>
      <c r="D467" s="48">
        <v>23.3233</v>
      </c>
      <c r="E467" s="48">
        <f t="shared" si="2248"/>
        <v>-3.7035454933789236E-3</v>
      </c>
      <c r="F467" s="48">
        <v>53.962299999999999</v>
      </c>
      <c r="G467" s="48">
        <f t="shared" ref="G467:K467" si="2324">F467/F466-1</f>
        <v>-1.037993115501501E-2</v>
      </c>
      <c r="H467">
        <v>12.1409</v>
      </c>
      <c r="I467" s="48">
        <f t="shared" si="2243"/>
        <v>0</v>
      </c>
      <c r="J467" s="48">
        <v>13.936199999999999</v>
      </c>
      <c r="K467" s="48">
        <f t="shared" si="2324"/>
        <v>6.0077283514878621E-2</v>
      </c>
      <c r="L467" s="48">
        <v>18.270600000000002</v>
      </c>
      <c r="M467" s="48">
        <f t="shared" ref="M467:O467" si="2325">L467/L466-1</f>
        <v>3.0397708046651317E-2</v>
      </c>
      <c r="N467" s="48">
        <v>11.6609</v>
      </c>
      <c r="O467" s="48">
        <f t="shared" si="2325"/>
        <v>1.4088304098652804E-2</v>
      </c>
      <c r="P467" s="48">
        <v>26.4876</v>
      </c>
      <c r="Q467" s="48">
        <f t="shared" ref="Q467" si="2326">P467/P466-1</f>
        <v>-9.9647905749378207E-3</v>
      </c>
      <c r="R467" s="48">
        <v>15.835100000000001</v>
      </c>
      <c r="S467" s="48">
        <f t="shared" ref="S467:U467" si="2327">R467/R466-1</f>
        <v>-1.7588098089894588E-3</v>
      </c>
      <c r="T467" s="48">
        <v>42.7866</v>
      </c>
      <c r="U467" s="48">
        <f t="shared" si="2327"/>
        <v>2.3168266268738247E-3</v>
      </c>
      <c r="V467" s="48">
        <v>51.603099999999998</v>
      </c>
      <c r="W467" s="48">
        <f t="shared" ref="W467:AY467" si="2328">V467/V466-1</f>
        <v>1.4827264311512156E-3</v>
      </c>
      <c r="X467" s="48">
        <v>13.2113</v>
      </c>
      <c r="Y467" s="48">
        <f t="shared" si="2328"/>
        <v>1.2321366997433136E-2</v>
      </c>
      <c r="Z467" s="48">
        <v>7.2328999999999999</v>
      </c>
      <c r="AA467" s="48">
        <f t="shared" si="2328"/>
        <v>4.4857372996696121E-3</v>
      </c>
      <c r="AB467" s="48">
        <v>44.650599999999997</v>
      </c>
      <c r="AC467" s="48">
        <f t="shared" si="2328"/>
        <v>-1.4300725853451879E-2</v>
      </c>
      <c r="AD467" s="48">
        <v>55.706299999999999</v>
      </c>
      <c r="AE467" s="48">
        <f t="shared" si="2328"/>
        <v>-1.2843981421592043E-2</v>
      </c>
      <c r="AF467" s="48">
        <v>12.777799999999999</v>
      </c>
      <c r="AG467" s="48">
        <f t="shared" si="2328"/>
        <v>5.4609549589248463E-3</v>
      </c>
      <c r="AH467" s="48">
        <v>5.7756999999999996</v>
      </c>
      <c r="AI467" s="48">
        <f t="shared" si="2328"/>
        <v>-1.012888188112715E-2</v>
      </c>
      <c r="AJ467" s="48">
        <v>11.0419</v>
      </c>
      <c r="AK467" s="48">
        <f t="shared" si="2328"/>
        <v>-4.9653059385419418E-3</v>
      </c>
      <c r="AL467" s="48">
        <v>13.8</v>
      </c>
      <c r="AM467" s="48">
        <f t="shared" si="2328"/>
        <v>-7.194244604316502E-3</v>
      </c>
      <c r="AN467" s="48"/>
      <c r="AO467" s="48" t="e">
        <f t="shared" si="2328"/>
        <v>#DIV/0!</v>
      </c>
      <c r="AP467" s="48">
        <v>15.8682</v>
      </c>
      <c r="AQ467" s="48">
        <f t="shared" si="2328"/>
        <v>-1.8415306292875799E-2</v>
      </c>
      <c r="AR467" s="48">
        <v>24.055499999999999</v>
      </c>
      <c r="AS467" s="48">
        <f t="shared" si="2328"/>
        <v>-1.0989688687157773E-2</v>
      </c>
      <c r="AT467" s="48"/>
      <c r="AU467" s="48" t="e">
        <f t="shared" si="2328"/>
        <v>#DIV/0!</v>
      </c>
      <c r="AV467" s="48">
        <v>35</v>
      </c>
      <c r="AW467" s="48">
        <f t="shared" si="2328"/>
        <v>1.8027818337298829E-2</v>
      </c>
      <c r="AX467" s="48">
        <v>94.462500000000006</v>
      </c>
      <c r="AY467" s="48">
        <f t="shared" si="2328"/>
        <v>-6.5060248566749523E-3</v>
      </c>
    </row>
    <row r="468" spans="1:51" outlineLevel="1" x14ac:dyDescent="0.2">
      <c r="A468" s="136">
        <v>42899</v>
      </c>
      <c r="B468" s="48">
        <v>18.581299999999999</v>
      </c>
      <c r="C468" s="48">
        <f t="shared" si="2248"/>
        <v>2.9024433466982469E-2</v>
      </c>
      <c r="D468" s="48">
        <v>23.670100000000001</v>
      </c>
      <c r="E468" s="48">
        <f t="shared" si="2248"/>
        <v>1.4869250920753085E-2</v>
      </c>
      <c r="F468" s="48">
        <v>54.433999999999997</v>
      </c>
      <c r="G468" s="48">
        <f t="shared" ref="G468:K468" si="2329">F468/F467-1</f>
        <v>8.7412878991444121E-3</v>
      </c>
      <c r="H468">
        <v>12.5326</v>
      </c>
      <c r="I468" s="48">
        <f t="shared" si="2243"/>
        <v>3.2262847070645417E-2</v>
      </c>
      <c r="J468" s="48">
        <v>13.8432</v>
      </c>
      <c r="K468" s="48">
        <f t="shared" si="2329"/>
        <v>-6.673268179274161E-3</v>
      </c>
      <c r="L468" s="48">
        <v>17.947199999999999</v>
      </c>
      <c r="M468" s="48">
        <f t="shared" ref="M468:O468" si="2330">L468/L467-1</f>
        <v>-1.7700568125841643E-2</v>
      </c>
      <c r="N468" s="48">
        <v>11.822800000000001</v>
      </c>
      <c r="O468" s="48">
        <f t="shared" si="2330"/>
        <v>1.3884005522729836E-2</v>
      </c>
      <c r="P468" s="48">
        <v>26.872699999999998</v>
      </c>
      <c r="Q468" s="48">
        <f t="shared" ref="Q468" si="2331">P468/P467-1</f>
        <v>1.4538878569594793E-2</v>
      </c>
      <c r="R468" s="48">
        <v>15.6396</v>
      </c>
      <c r="S468" s="48">
        <f t="shared" ref="S468:U468" si="2332">R468/R467-1</f>
        <v>-1.2345990868387391E-2</v>
      </c>
      <c r="T468" s="48">
        <v>42.539499999999997</v>
      </c>
      <c r="U468" s="48">
        <f t="shared" si="2332"/>
        <v>-5.7751726007676529E-3</v>
      </c>
      <c r="V468" s="48">
        <v>51.603099999999998</v>
      </c>
      <c r="W468" s="48">
        <f t="shared" ref="W468:AY468" si="2333">V468/V467-1</f>
        <v>0</v>
      </c>
      <c r="X468" s="48">
        <v>13.907999999999999</v>
      </c>
      <c r="Y468" s="48">
        <f t="shared" si="2333"/>
        <v>5.2735158538523841E-2</v>
      </c>
      <c r="Z468" s="48">
        <v>7.5880999999999998</v>
      </c>
      <c r="AA468" s="48">
        <f t="shared" si="2333"/>
        <v>4.9108932793208826E-2</v>
      </c>
      <c r="AB468" s="48">
        <v>44.326700000000002</v>
      </c>
      <c r="AC468" s="48">
        <f t="shared" si="2333"/>
        <v>-7.2541018485752229E-3</v>
      </c>
      <c r="AD468" s="48">
        <v>56.1723</v>
      </c>
      <c r="AE468" s="48">
        <f t="shared" si="2333"/>
        <v>8.3653015906639538E-3</v>
      </c>
      <c r="AF468" s="48">
        <v>12.847200000000001</v>
      </c>
      <c r="AG468" s="48">
        <f t="shared" si="2333"/>
        <v>5.4312949020960399E-3</v>
      </c>
      <c r="AH468" s="48">
        <v>5.7493999999999996</v>
      </c>
      <c r="AI468" s="48">
        <f t="shared" si="2333"/>
        <v>-4.5535606073722201E-3</v>
      </c>
      <c r="AJ468" s="48">
        <v>11.124499999999999</v>
      </c>
      <c r="AK468" s="48">
        <f t="shared" si="2333"/>
        <v>7.4805966364484E-3</v>
      </c>
      <c r="AL468" s="48">
        <v>13.9</v>
      </c>
      <c r="AM468" s="48">
        <f t="shared" si="2333"/>
        <v>7.2463768115942351E-3</v>
      </c>
      <c r="AN468" s="48"/>
      <c r="AO468" s="48" t="e">
        <f t="shared" si="2333"/>
        <v>#DIV/0!</v>
      </c>
      <c r="AP468" s="48">
        <v>15.953200000000001</v>
      </c>
      <c r="AQ468" s="48">
        <f t="shared" si="2333"/>
        <v>5.3566252000858405E-3</v>
      </c>
      <c r="AR468" s="48">
        <v>24.278199999999998</v>
      </c>
      <c r="AS468" s="48">
        <f t="shared" si="2333"/>
        <v>9.2577581010580001E-3</v>
      </c>
      <c r="AT468" s="48"/>
      <c r="AU468" s="48" t="e">
        <f t="shared" si="2333"/>
        <v>#DIV/0!</v>
      </c>
      <c r="AV468" s="48">
        <v>35.537199999999999</v>
      </c>
      <c r="AW468" s="48">
        <f t="shared" si="2333"/>
        <v>1.5348571428571489E-2</v>
      </c>
      <c r="AX468" s="48">
        <v>94.215000000000003</v>
      </c>
      <c r="AY468" s="48">
        <f t="shared" si="2333"/>
        <v>-2.6200873362445254E-3</v>
      </c>
    </row>
    <row r="469" spans="1:51" outlineLevel="1" x14ac:dyDescent="0.2">
      <c r="A469" s="136">
        <v>42900</v>
      </c>
      <c r="B469" s="48">
        <v>19.0578</v>
      </c>
      <c r="C469" s="48">
        <f t="shared" si="2248"/>
        <v>2.5644061502693605E-2</v>
      </c>
      <c r="D469" s="48">
        <v>23.583400000000001</v>
      </c>
      <c r="E469" s="48">
        <f t="shared" si="2248"/>
        <v>-3.6628489106510509E-3</v>
      </c>
      <c r="F469" s="48">
        <v>55.8491</v>
      </c>
      <c r="G469" s="48">
        <f t="shared" ref="G469:K469" si="2334">F469/F468-1</f>
        <v>2.5996619759709017E-2</v>
      </c>
      <c r="H469">
        <v>12.5326</v>
      </c>
      <c r="I469" s="48">
        <f t="shared" si="2243"/>
        <v>0</v>
      </c>
      <c r="J469" s="48">
        <v>13.657400000000001</v>
      </c>
      <c r="K469" s="48">
        <f t="shared" si="2334"/>
        <v>-1.3421752196023928E-2</v>
      </c>
      <c r="L469" s="48">
        <v>17.947199999999999</v>
      </c>
      <c r="M469" s="48">
        <f t="shared" ref="M469:O469" si="2335">L469/L468-1</f>
        <v>0</v>
      </c>
      <c r="N469" s="48">
        <v>11.6204</v>
      </c>
      <c r="O469" s="48">
        <f t="shared" si="2335"/>
        <v>-1.7119464086341685E-2</v>
      </c>
      <c r="P469" s="48">
        <v>26.783899999999999</v>
      </c>
      <c r="Q469" s="48">
        <f t="shared" ref="Q469" si="2336">P469/P468-1</f>
        <v>-3.3044688475664108E-3</v>
      </c>
      <c r="R469" s="48">
        <v>15.360300000000001</v>
      </c>
      <c r="S469" s="48">
        <f t="shared" ref="S469:U469" si="2337">R469/R468-1</f>
        <v>-1.7858513005447607E-2</v>
      </c>
      <c r="T469" s="48">
        <v>43.181800000000003</v>
      </c>
      <c r="U469" s="48">
        <f t="shared" si="2337"/>
        <v>1.5098908073672757E-2</v>
      </c>
      <c r="V469" s="48">
        <v>51.374000000000002</v>
      </c>
      <c r="W469" s="48">
        <f t="shared" ref="W469:AY469" si="2338">V469/V468-1</f>
        <v>-4.4396557571152462E-3</v>
      </c>
      <c r="X469" s="48">
        <v>13.9884</v>
      </c>
      <c r="Y469" s="48">
        <f t="shared" si="2338"/>
        <v>5.780845556514258E-3</v>
      </c>
      <c r="Z469" s="48">
        <v>7.5235000000000003</v>
      </c>
      <c r="AA469" s="48">
        <f t="shared" si="2338"/>
        <v>-8.5133300826293334E-3</v>
      </c>
      <c r="AB469" s="48">
        <v>44.095399999999998</v>
      </c>
      <c r="AC469" s="48">
        <f t="shared" si="2338"/>
        <v>-5.2180739824981837E-3</v>
      </c>
      <c r="AD469" s="48">
        <v>56.1723</v>
      </c>
      <c r="AE469" s="48">
        <f t="shared" si="2338"/>
        <v>0</v>
      </c>
      <c r="AF469" s="48">
        <v>13.6806</v>
      </c>
      <c r="AG469" s="48">
        <f t="shared" si="2338"/>
        <v>6.4870166261909112E-2</v>
      </c>
      <c r="AH469" s="48">
        <v>5.8216999999999999</v>
      </c>
      <c r="AI469" s="48">
        <f t="shared" si="2338"/>
        <v>1.2575225240894827E-2</v>
      </c>
      <c r="AJ469" s="48">
        <v>11.179600000000001</v>
      </c>
      <c r="AK469" s="48">
        <f t="shared" si="2338"/>
        <v>4.9530315969257277E-3</v>
      </c>
      <c r="AL469" s="48">
        <v>14</v>
      </c>
      <c r="AM469" s="48">
        <f t="shared" si="2338"/>
        <v>7.194244604316502E-3</v>
      </c>
      <c r="AN469" s="48"/>
      <c r="AO469" s="48" t="e">
        <f t="shared" si="2338"/>
        <v>#DIV/0!</v>
      </c>
      <c r="AP469" s="48">
        <v>16.1234</v>
      </c>
      <c r="AQ469" s="48">
        <f t="shared" si="2338"/>
        <v>1.0668705964947511E-2</v>
      </c>
      <c r="AR469" s="48">
        <v>24.3673</v>
      </c>
      <c r="AS469" s="48">
        <f t="shared" si="2338"/>
        <v>3.6699590579203356E-3</v>
      </c>
      <c r="AT469" s="48"/>
      <c r="AU469" s="48" t="e">
        <f t="shared" si="2338"/>
        <v>#DIV/0!</v>
      </c>
      <c r="AV469" s="48">
        <v>34.297499999999999</v>
      </c>
      <c r="AW469" s="48">
        <f t="shared" si="2338"/>
        <v>-3.488457166011949E-2</v>
      </c>
      <c r="AX469" s="48">
        <v>94.957300000000004</v>
      </c>
      <c r="AY469" s="48">
        <f t="shared" si="2338"/>
        <v>7.8787878787878185E-3</v>
      </c>
    </row>
    <row r="470" spans="1:51" outlineLevel="1" x14ac:dyDescent="0.2">
      <c r="A470" s="136">
        <v>42901</v>
      </c>
      <c r="B470" s="48">
        <v>18.8672</v>
      </c>
      <c r="C470" s="48">
        <f t="shared" si="2248"/>
        <v>-1.0001154382982325E-2</v>
      </c>
      <c r="D470" s="48">
        <v>23.583400000000001</v>
      </c>
      <c r="E470" s="48">
        <f t="shared" si="2248"/>
        <v>0</v>
      </c>
      <c r="F470" s="48">
        <v>55.283000000000001</v>
      </c>
      <c r="G470" s="48">
        <f t="shared" ref="G470:K470" si="2339">F470/F469-1</f>
        <v>-1.013624212386588E-2</v>
      </c>
      <c r="H470">
        <v>12.493399999999999</v>
      </c>
      <c r="I470" s="48">
        <f t="shared" si="2243"/>
        <v>-3.1278425865344239E-3</v>
      </c>
      <c r="J470" s="48">
        <v>13.8432</v>
      </c>
      <c r="K470" s="48">
        <f t="shared" si="2339"/>
        <v>1.3604346361679287E-2</v>
      </c>
      <c r="L470" s="48">
        <v>17.516100000000002</v>
      </c>
      <c r="M470" s="48">
        <f t="shared" ref="M470:O470" si="2340">L470/L469-1</f>
        <v>-2.4020460016046963E-2</v>
      </c>
      <c r="N470" s="48">
        <v>11.458399999999999</v>
      </c>
      <c r="O470" s="48">
        <f t="shared" si="2340"/>
        <v>-1.3941000309800056E-2</v>
      </c>
      <c r="P470" s="48">
        <v>26.9024</v>
      </c>
      <c r="Q470" s="48">
        <f t="shared" ref="Q470" si="2341">P470/P469-1</f>
        <v>4.4242996725645245E-3</v>
      </c>
      <c r="R470" s="48">
        <v>15.527900000000001</v>
      </c>
      <c r="S470" s="48">
        <f t="shared" ref="S470:U470" si="2342">R470/R469-1</f>
        <v>1.0911245223075072E-2</v>
      </c>
      <c r="T470" s="48">
        <v>42.835999999999999</v>
      </c>
      <c r="U470" s="48">
        <f t="shared" si="2342"/>
        <v>-8.0080033717909727E-3</v>
      </c>
      <c r="V470" s="48">
        <v>51.145000000000003</v>
      </c>
      <c r="W470" s="48">
        <f t="shared" ref="W470:AY470" si="2343">V470/V469-1</f>
        <v>-4.457507688714113E-3</v>
      </c>
      <c r="X470" s="48">
        <v>13.8276</v>
      </c>
      <c r="Y470" s="48">
        <f t="shared" si="2343"/>
        <v>-1.1495238912241579E-2</v>
      </c>
      <c r="Z470" s="48">
        <v>7.6204000000000001</v>
      </c>
      <c r="AA470" s="48">
        <f t="shared" si="2343"/>
        <v>1.287964378281381E-2</v>
      </c>
      <c r="AB470" s="48">
        <v>44.650599999999997</v>
      </c>
      <c r="AC470" s="48">
        <f t="shared" si="2343"/>
        <v>1.2590882495679745E-2</v>
      </c>
      <c r="AD470" s="48">
        <v>57.207700000000003</v>
      </c>
      <c r="AE470" s="48">
        <f t="shared" si="2343"/>
        <v>1.8432572638115374E-2</v>
      </c>
      <c r="AF470" s="48">
        <v>13.541700000000001</v>
      </c>
      <c r="AG470" s="48">
        <f t="shared" si="2343"/>
        <v>-1.0153063462128853E-2</v>
      </c>
      <c r="AH470" s="48">
        <v>5.7888000000000002</v>
      </c>
      <c r="AI470" s="48">
        <f t="shared" si="2343"/>
        <v>-5.6512702475220999E-3</v>
      </c>
      <c r="AJ470" s="48">
        <v>11.620200000000001</v>
      </c>
      <c r="AK470" s="48">
        <f t="shared" si="2343"/>
        <v>3.9411070163512196E-2</v>
      </c>
      <c r="AL470" s="48">
        <v>13.75</v>
      </c>
      <c r="AM470" s="48">
        <f t="shared" si="2343"/>
        <v>-1.7857142857142905E-2</v>
      </c>
      <c r="AN470" s="48"/>
      <c r="AO470" s="48" t="e">
        <f t="shared" si="2343"/>
        <v>#DIV/0!</v>
      </c>
      <c r="AP470" s="48">
        <v>15.995799999999999</v>
      </c>
      <c r="AQ470" s="48">
        <f t="shared" si="2343"/>
        <v>-7.9139635560738775E-3</v>
      </c>
      <c r="AR470" s="48">
        <v>24.411899999999999</v>
      </c>
      <c r="AS470" s="48">
        <f t="shared" si="2343"/>
        <v>1.8303217837019048E-3</v>
      </c>
      <c r="AT470" s="48"/>
      <c r="AU470" s="48" t="e">
        <f t="shared" si="2343"/>
        <v>#DIV/0!</v>
      </c>
      <c r="AV470" s="48">
        <v>34.9587</v>
      </c>
      <c r="AW470" s="48">
        <f t="shared" si="2343"/>
        <v>1.9278373059260945E-2</v>
      </c>
      <c r="AX470" s="48">
        <v>95.142899999999997</v>
      </c>
      <c r="AY470" s="48">
        <f t="shared" si="2343"/>
        <v>1.9545627350396888E-3</v>
      </c>
    </row>
    <row r="471" spans="1:51" outlineLevel="1" x14ac:dyDescent="0.2">
      <c r="A471" s="136">
        <v>42902</v>
      </c>
      <c r="B471" s="48">
        <v>18.819500000000001</v>
      </c>
      <c r="C471" s="48">
        <f t="shared" si="2248"/>
        <v>-2.528197082767969E-3</v>
      </c>
      <c r="D471" s="48">
        <v>23.41</v>
      </c>
      <c r="E471" s="48">
        <f t="shared" si="2248"/>
        <v>-7.3526293918604324E-3</v>
      </c>
      <c r="F471" s="48">
        <v>54.811300000000003</v>
      </c>
      <c r="G471" s="48">
        <f t="shared" ref="G471:K471" si="2344">F471/F470-1</f>
        <v>-8.5324602499864399E-3</v>
      </c>
      <c r="H471">
        <v>12.4543</v>
      </c>
      <c r="I471" s="48">
        <f t="shared" si="2243"/>
        <v>-3.1296524564969896E-3</v>
      </c>
      <c r="J471" s="48">
        <v>13.750299999999999</v>
      </c>
      <c r="K471" s="48">
        <f t="shared" si="2344"/>
        <v>-6.7108760980120197E-3</v>
      </c>
      <c r="L471" s="48">
        <v>17.516100000000002</v>
      </c>
      <c r="M471" s="48">
        <f t="shared" ref="M471:O471" si="2345">L471/L470-1</f>
        <v>0</v>
      </c>
      <c r="N471" s="48">
        <v>11.498900000000001</v>
      </c>
      <c r="O471" s="48">
        <f t="shared" si="2345"/>
        <v>3.5345248900371384E-3</v>
      </c>
      <c r="P471" s="48">
        <v>27.080100000000002</v>
      </c>
      <c r="Q471" s="48">
        <f t="shared" ref="Q471" si="2346">P471/P470-1</f>
        <v>6.6053586297134537E-3</v>
      </c>
      <c r="R471" s="48">
        <v>15.5838</v>
      </c>
      <c r="S471" s="48">
        <f t="shared" ref="S471:U471" si="2347">R471/R470-1</f>
        <v>3.5999716639081303E-3</v>
      </c>
      <c r="T471" s="48">
        <v>41.798400000000001</v>
      </c>
      <c r="U471" s="48">
        <f t="shared" si="2347"/>
        <v>-2.422261649080204E-2</v>
      </c>
      <c r="V471" s="48">
        <v>51.9084</v>
      </c>
      <c r="W471" s="48">
        <f t="shared" ref="W471:AY471" si="2348">V471/V470-1</f>
        <v>1.4926190243425452E-2</v>
      </c>
      <c r="X471" s="48">
        <v>13.773999999999999</v>
      </c>
      <c r="Y471" s="48">
        <f t="shared" si="2348"/>
        <v>-3.8763053602940412E-3</v>
      </c>
      <c r="Z471" s="48">
        <v>7.5557999999999996</v>
      </c>
      <c r="AA471" s="48">
        <f t="shared" si="2348"/>
        <v>-8.4772452889613215E-3</v>
      </c>
      <c r="AB471" s="48">
        <v>44.650599999999997</v>
      </c>
      <c r="AC471" s="48">
        <f t="shared" si="2348"/>
        <v>0</v>
      </c>
      <c r="AD471" s="48">
        <v>56.431100000000001</v>
      </c>
      <c r="AE471" s="48">
        <f t="shared" si="2348"/>
        <v>-1.3575095660199654E-2</v>
      </c>
      <c r="AF471" s="48">
        <v>13.333399999999999</v>
      </c>
      <c r="AG471" s="48">
        <f t="shared" si="2348"/>
        <v>-1.5382115982483846E-2</v>
      </c>
      <c r="AH471" s="48">
        <v>5.8216999999999999</v>
      </c>
      <c r="AI471" s="48">
        <f t="shared" si="2348"/>
        <v>5.6833886124929567E-3</v>
      </c>
      <c r="AJ471" s="48">
        <v>11.7303</v>
      </c>
      <c r="AK471" s="48">
        <f t="shared" si="2348"/>
        <v>9.4748799504311698E-3</v>
      </c>
      <c r="AL471" s="48">
        <v>13.9</v>
      </c>
      <c r="AM471" s="48">
        <f t="shared" si="2348"/>
        <v>1.0909090909090979E-2</v>
      </c>
      <c r="AN471" s="48"/>
      <c r="AO471" s="48" t="e">
        <f t="shared" si="2348"/>
        <v>#DIV/0!</v>
      </c>
      <c r="AP471" s="48">
        <v>15.995799999999999</v>
      </c>
      <c r="AQ471" s="48">
        <f t="shared" si="2348"/>
        <v>0</v>
      </c>
      <c r="AR471" s="48">
        <v>24.501000000000001</v>
      </c>
      <c r="AS471" s="48">
        <f t="shared" si="2348"/>
        <v>3.6498592899365523E-3</v>
      </c>
      <c r="AT471" s="48"/>
      <c r="AU471" s="48" t="e">
        <f t="shared" si="2348"/>
        <v>#DIV/0!</v>
      </c>
      <c r="AV471" s="48">
        <v>35.537199999999999</v>
      </c>
      <c r="AW471" s="48">
        <f t="shared" si="2348"/>
        <v>1.6548098184429039E-2</v>
      </c>
      <c r="AX471" s="48">
        <v>94.647999999999996</v>
      </c>
      <c r="AY471" s="48">
        <f t="shared" si="2348"/>
        <v>-5.2016493085663695E-3</v>
      </c>
    </row>
    <row r="472" spans="1:51" outlineLevel="1" x14ac:dyDescent="0.2">
      <c r="A472" s="136">
        <v>42905</v>
      </c>
      <c r="B472" s="48">
        <v>19.0578</v>
      </c>
      <c r="C472" s="48">
        <f t="shared" si="2248"/>
        <v>1.2662398044581247E-2</v>
      </c>
      <c r="D472" s="48">
        <v>23.41</v>
      </c>
      <c r="E472" s="48">
        <f t="shared" si="2248"/>
        <v>0</v>
      </c>
      <c r="F472" s="48">
        <v>55.660400000000003</v>
      </c>
      <c r="G472" s="48">
        <f t="shared" ref="G472:K472" si="2349">F472/F471-1</f>
        <v>1.5491331167113431E-2</v>
      </c>
      <c r="H472">
        <v>12.297599999999999</v>
      </c>
      <c r="I472" s="48">
        <f t="shared" si="2243"/>
        <v>-1.2581999791236864E-2</v>
      </c>
      <c r="J472" s="48">
        <v>13.657400000000001</v>
      </c>
      <c r="K472" s="48">
        <f t="shared" si="2349"/>
        <v>-6.7562162280094817E-3</v>
      </c>
      <c r="L472" s="48">
        <v>17.785499999999999</v>
      </c>
      <c r="M472" s="48">
        <f t="shared" ref="M472:O472" si="2350">L472/L471-1</f>
        <v>1.5380135989175425E-2</v>
      </c>
      <c r="N472" s="48">
        <v>11.5799</v>
      </c>
      <c r="O472" s="48">
        <f t="shared" si="2350"/>
        <v>7.0441520493265131E-3</v>
      </c>
      <c r="P472" s="48">
        <v>27.435700000000001</v>
      </c>
      <c r="Q472" s="48">
        <f t="shared" ref="Q472" si="2351">P472/P471-1</f>
        <v>1.3131413842637274E-2</v>
      </c>
      <c r="R472" s="48">
        <v>15.6396</v>
      </c>
      <c r="S472" s="48">
        <f t="shared" ref="S472:U472" si="2352">R472/R471-1</f>
        <v>3.5806414353367622E-3</v>
      </c>
      <c r="T472" s="48">
        <v>43.082999999999998</v>
      </c>
      <c r="U472" s="48">
        <f t="shared" si="2352"/>
        <v>3.0733233807992644E-2</v>
      </c>
      <c r="V472" s="48">
        <v>52.213700000000003</v>
      </c>
      <c r="W472" s="48">
        <f t="shared" ref="W472:AY472" si="2353">V472/V471-1</f>
        <v>5.881514359910911E-3</v>
      </c>
      <c r="X472" s="48">
        <v>13.8276</v>
      </c>
      <c r="Y472" s="48">
        <f t="shared" si="2353"/>
        <v>3.8913895745609217E-3</v>
      </c>
      <c r="Z472" s="48">
        <v>7.6204000000000001</v>
      </c>
      <c r="AA472" s="48">
        <f t="shared" si="2353"/>
        <v>8.5497233913021109E-3</v>
      </c>
      <c r="AB472" s="48">
        <v>44.419199999999996</v>
      </c>
      <c r="AC472" s="48">
        <f t="shared" si="2353"/>
        <v>-5.182461153937501E-3</v>
      </c>
      <c r="AD472" s="48">
        <v>58.243099999999998</v>
      </c>
      <c r="AE472" s="48">
        <f t="shared" si="2353"/>
        <v>3.2109953553979942E-2</v>
      </c>
      <c r="AF472" s="48">
        <v>13.125</v>
      </c>
      <c r="AG472" s="48">
        <f t="shared" si="2353"/>
        <v>-1.5629921850390693E-2</v>
      </c>
      <c r="AH472" s="48">
        <v>5.9465000000000003</v>
      </c>
      <c r="AI472" s="48">
        <f t="shared" si="2353"/>
        <v>2.1437037291512917E-2</v>
      </c>
      <c r="AJ472" s="48">
        <v>11.6752</v>
      </c>
      <c r="AK472" s="48">
        <f t="shared" si="2353"/>
        <v>-4.6972370698106225E-3</v>
      </c>
      <c r="AL472" s="48">
        <v>14.15</v>
      </c>
      <c r="AM472" s="48">
        <f t="shared" si="2353"/>
        <v>1.7985611510791477E-2</v>
      </c>
      <c r="AN472" s="48"/>
      <c r="AO472" s="48" t="e">
        <f t="shared" si="2353"/>
        <v>#DIV/0!</v>
      </c>
      <c r="AP472" s="48">
        <v>16.1234</v>
      </c>
      <c r="AQ472" s="48">
        <f t="shared" si="2353"/>
        <v>7.9770939871717239E-3</v>
      </c>
      <c r="AR472" s="48">
        <v>25.3474</v>
      </c>
      <c r="AS472" s="48">
        <f t="shared" si="2353"/>
        <v>3.4545528753928467E-2</v>
      </c>
      <c r="AT472" s="48"/>
      <c r="AU472" s="48" t="e">
        <f t="shared" si="2353"/>
        <v>#DIV/0!</v>
      </c>
      <c r="AV472" s="48">
        <v>35.619799999999998</v>
      </c>
      <c r="AW472" s="48">
        <f t="shared" si="2353"/>
        <v>2.3243249327464799E-3</v>
      </c>
      <c r="AX472" s="48">
        <v>95.514099999999999</v>
      </c>
      <c r="AY472" s="48">
        <f t="shared" si="2353"/>
        <v>9.1507480348238524E-3</v>
      </c>
    </row>
    <row r="473" spans="1:51" outlineLevel="1" x14ac:dyDescent="0.2">
      <c r="A473" s="136">
        <v>42906</v>
      </c>
      <c r="B473" s="48">
        <v>19.581900000000001</v>
      </c>
      <c r="C473" s="48">
        <f t="shared" si="2248"/>
        <v>2.7500550955514402E-2</v>
      </c>
      <c r="D473" s="48">
        <v>24.190300000000001</v>
      </c>
      <c r="E473" s="48">
        <f t="shared" si="2248"/>
        <v>3.333190944041009E-2</v>
      </c>
      <c r="F473" s="48">
        <v>55.283000000000001</v>
      </c>
      <c r="G473" s="48">
        <f t="shared" ref="G473:K473" si="2354">F473/F472-1</f>
        <v>-6.7804040215305728E-3</v>
      </c>
      <c r="H473">
        <v>12.9634</v>
      </c>
      <c r="I473" s="48">
        <f t="shared" si="2243"/>
        <v>5.4140645329169956E-2</v>
      </c>
      <c r="J473" s="48">
        <v>13.657400000000001</v>
      </c>
      <c r="K473" s="48">
        <f t="shared" si="2354"/>
        <v>0</v>
      </c>
      <c r="L473" s="48">
        <v>17.3005</v>
      </c>
      <c r="M473" s="48">
        <f t="shared" ref="M473:O473" si="2355">L473/L472-1</f>
        <v>-2.7269404852267254E-2</v>
      </c>
      <c r="N473" s="48">
        <v>11.822800000000001</v>
      </c>
      <c r="O473" s="48">
        <f t="shared" si="2355"/>
        <v>2.0976001519874998E-2</v>
      </c>
      <c r="P473" s="48">
        <v>27.346800000000002</v>
      </c>
      <c r="Q473" s="48">
        <f t="shared" ref="Q473" si="2356">P473/P472-1</f>
        <v>-3.2403036919049777E-3</v>
      </c>
      <c r="R473" s="48">
        <v>15.6396</v>
      </c>
      <c r="S473" s="48">
        <f t="shared" ref="S473:U473" si="2357">R473/R472-1</f>
        <v>0</v>
      </c>
      <c r="T473" s="48">
        <v>42.391300000000001</v>
      </c>
      <c r="U473" s="48">
        <f t="shared" si="2357"/>
        <v>-1.6055056518812449E-2</v>
      </c>
      <c r="V473" s="48">
        <v>51.9084</v>
      </c>
      <c r="W473" s="48">
        <f t="shared" ref="W473:AY473" si="2358">V473/V472-1</f>
        <v>-5.8471244137076051E-3</v>
      </c>
      <c r="X473" s="48">
        <v>13.8544</v>
      </c>
      <c r="Y473" s="48">
        <f t="shared" si="2358"/>
        <v>1.9381526801469651E-3</v>
      </c>
      <c r="Z473" s="48">
        <v>7.4267000000000003</v>
      </c>
      <c r="AA473" s="48">
        <f t="shared" si="2358"/>
        <v>-2.541861319615768E-2</v>
      </c>
      <c r="AB473" s="48">
        <v>44.650599999999997</v>
      </c>
      <c r="AC473" s="48">
        <f t="shared" si="2358"/>
        <v>5.2094589726965346E-3</v>
      </c>
      <c r="AD473" s="48">
        <v>58.502000000000002</v>
      </c>
      <c r="AE473" s="48">
        <f t="shared" si="2358"/>
        <v>4.4451617444813962E-3</v>
      </c>
      <c r="AF473" s="48">
        <v>13.2639</v>
      </c>
      <c r="AG473" s="48">
        <f t="shared" si="2358"/>
        <v>1.0582857142857005E-2</v>
      </c>
      <c r="AH473" s="48">
        <v>5.8939000000000004</v>
      </c>
      <c r="AI473" s="48">
        <f t="shared" si="2358"/>
        <v>-8.8455393929202097E-3</v>
      </c>
      <c r="AJ473" s="48">
        <v>11.565099999999999</v>
      </c>
      <c r="AK473" s="48">
        <f t="shared" si="2358"/>
        <v>-9.4302453062903302E-3</v>
      </c>
      <c r="AL473" s="48">
        <v>14.55</v>
      </c>
      <c r="AM473" s="48">
        <f t="shared" si="2358"/>
        <v>2.8268551236749095E-2</v>
      </c>
      <c r="AN473" s="48"/>
      <c r="AO473" s="48" t="e">
        <f t="shared" si="2358"/>
        <v>#DIV/0!</v>
      </c>
      <c r="AP473" s="48">
        <v>16.5063</v>
      </c>
      <c r="AQ473" s="48">
        <f t="shared" si="2358"/>
        <v>2.3748092834017687E-2</v>
      </c>
      <c r="AR473" s="48">
        <v>25.1692</v>
      </c>
      <c r="AS473" s="48">
        <f t="shared" si="2358"/>
        <v>-7.0303068559299797E-3</v>
      </c>
      <c r="AT473" s="48"/>
      <c r="AU473" s="48" t="e">
        <f t="shared" si="2358"/>
        <v>#DIV/0!</v>
      </c>
      <c r="AV473" s="48">
        <v>34.9587</v>
      </c>
      <c r="AW473" s="48">
        <f t="shared" si="2358"/>
        <v>-1.8559902076934698E-2</v>
      </c>
      <c r="AX473" s="48">
        <v>94.647999999999996</v>
      </c>
      <c r="AY473" s="48">
        <f t="shared" si="2358"/>
        <v>-9.0677711458309052E-3</v>
      </c>
    </row>
    <row r="474" spans="1:51" outlineLevel="1" x14ac:dyDescent="0.2">
      <c r="A474" s="136">
        <v>42907</v>
      </c>
      <c r="B474" s="48">
        <v>19.343599999999999</v>
      </c>
      <c r="C474" s="48">
        <f t="shared" si="2248"/>
        <v>-1.2169401334906293E-2</v>
      </c>
      <c r="D474" s="48">
        <v>23.756799999999998</v>
      </c>
      <c r="E474" s="48">
        <f t="shared" si="2248"/>
        <v>-1.7920406113194232E-2</v>
      </c>
      <c r="F474" s="48">
        <v>54.716999999999999</v>
      </c>
      <c r="G474" s="48">
        <f t="shared" ref="G474:K474" si="2359">F474/F473-1</f>
        <v>-1.0238228750248712E-2</v>
      </c>
      <c r="H474">
        <v>13.315899999999999</v>
      </c>
      <c r="I474" s="48">
        <f t="shared" si="2243"/>
        <v>2.7191940386009694E-2</v>
      </c>
      <c r="J474" s="48">
        <v>13.564500000000001</v>
      </c>
      <c r="K474" s="48">
        <f t="shared" si="2359"/>
        <v>-6.8021731808397545E-3</v>
      </c>
      <c r="L474" s="48">
        <v>17.677700000000002</v>
      </c>
      <c r="M474" s="48">
        <f t="shared" ref="M474:O474" si="2360">L474/L473-1</f>
        <v>2.1802838068263997E-2</v>
      </c>
      <c r="N474" s="48">
        <v>11.539400000000001</v>
      </c>
      <c r="O474" s="48">
        <f t="shared" si="2360"/>
        <v>-2.3970633014176013E-2</v>
      </c>
      <c r="P474" s="48">
        <v>28.146799999999999</v>
      </c>
      <c r="Q474" s="48">
        <f t="shared" ref="Q474" si="2361">P474/P473-1</f>
        <v>2.9253879795807736E-2</v>
      </c>
      <c r="R474" s="48">
        <v>15.6396</v>
      </c>
      <c r="S474" s="48">
        <f t="shared" ref="S474:U474" si="2362">R474/R473-1</f>
        <v>0</v>
      </c>
      <c r="T474" s="48">
        <v>41.502000000000002</v>
      </c>
      <c r="U474" s="48">
        <f t="shared" si="2362"/>
        <v>-2.0978361125985723E-2</v>
      </c>
      <c r="V474" s="48">
        <v>51.450400000000002</v>
      </c>
      <c r="W474" s="48">
        <f t="shared" ref="W474:AY474" si="2363">V474/V473-1</f>
        <v>-8.8232347751038276E-3</v>
      </c>
      <c r="X474" s="48">
        <v>14.283200000000001</v>
      </c>
      <c r="Y474" s="48">
        <f t="shared" si="2363"/>
        <v>3.0950456172768259E-2</v>
      </c>
      <c r="Z474" s="48">
        <v>7.4588999999999999</v>
      </c>
      <c r="AA474" s="48">
        <f t="shared" si="2363"/>
        <v>4.3357076494270341E-3</v>
      </c>
      <c r="AB474" s="48">
        <v>44.743099999999998</v>
      </c>
      <c r="AC474" s="48">
        <f t="shared" si="2363"/>
        <v>2.071640694637944E-3</v>
      </c>
      <c r="AD474" s="48">
        <v>58.760800000000003</v>
      </c>
      <c r="AE474" s="48">
        <f t="shared" si="2363"/>
        <v>4.4237803835767142E-3</v>
      </c>
      <c r="AF474" s="48">
        <v>13.1945</v>
      </c>
      <c r="AG474" s="48">
        <f t="shared" si="2363"/>
        <v>-5.232246925866435E-3</v>
      </c>
      <c r="AH474" s="48">
        <v>5.8018999999999998</v>
      </c>
      <c r="AI474" s="48">
        <f t="shared" si="2363"/>
        <v>-1.5609358828619468E-2</v>
      </c>
      <c r="AJ474" s="48">
        <v>11.565099999999999</v>
      </c>
      <c r="AK474" s="48">
        <f t="shared" si="2363"/>
        <v>0</v>
      </c>
      <c r="AL474" s="48">
        <v>14.6</v>
      </c>
      <c r="AM474" s="48">
        <f t="shared" si="2363"/>
        <v>3.4364261168384758E-3</v>
      </c>
      <c r="AN474" s="48"/>
      <c r="AO474" s="48" t="e">
        <f t="shared" si="2363"/>
        <v>#DIV/0!</v>
      </c>
      <c r="AP474" s="48">
        <v>16.378699999999998</v>
      </c>
      <c r="AQ474" s="48">
        <f t="shared" si="2363"/>
        <v>-7.7303817330353075E-3</v>
      </c>
      <c r="AR474" s="48">
        <v>25.1692</v>
      </c>
      <c r="AS474" s="48">
        <f t="shared" si="2363"/>
        <v>0</v>
      </c>
      <c r="AT474" s="48"/>
      <c r="AU474" s="48" t="e">
        <f t="shared" si="2363"/>
        <v>#DIV/0!</v>
      </c>
      <c r="AV474" s="48">
        <v>35.371899999999997</v>
      </c>
      <c r="AW474" s="48">
        <f t="shared" si="2363"/>
        <v>1.1819661486268007E-2</v>
      </c>
      <c r="AX474" s="48">
        <v>95.142899999999997</v>
      </c>
      <c r="AY474" s="48">
        <f t="shared" si="2363"/>
        <v>5.2288479418476363E-3</v>
      </c>
    </row>
    <row r="475" spans="1:51" outlineLevel="1" x14ac:dyDescent="0.2">
      <c r="A475" s="136">
        <v>42908</v>
      </c>
      <c r="B475" s="48">
        <v>18.9148</v>
      </c>
      <c r="C475" s="48">
        <f t="shared" si="2248"/>
        <v>-2.2167538617423821E-2</v>
      </c>
      <c r="D475" s="48">
        <v>24.060300000000002</v>
      </c>
      <c r="E475" s="48">
        <f t="shared" si="2248"/>
        <v>1.2775289601293149E-2</v>
      </c>
      <c r="F475" s="48">
        <v>54.528300000000002</v>
      </c>
      <c r="G475" s="48">
        <f t="shared" ref="G475:K475" si="2364">F475/F474-1</f>
        <v>-3.4486539832226937E-3</v>
      </c>
      <c r="H475">
        <v>14.216699999999999</v>
      </c>
      <c r="I475" s="48">
        <f t="shared" si="2243"/>
        <v>6.7648450348831046E-2</v>
      </c>
      <c r="J475" s="48">
        <v>13.796799999999999</v>
      </c>
      <c r="K475" s="48">
        <f t="shared" si="2364"/>
        <v>1.7125585167164115E-2</v>
      </c>
      <c r="L475" s="48">
        <v>17.408300000000001</v>
      </c>
      <c r="M475" s="48">
        <f t="shared" ref="M475:O475" si="2365">L475/L474-1</f>
        <v>-1.5239539080310283E-2</v>
      </c>
      <c r="N475" s="48">
        <v>11.417899999999999</v>
      </c>
      <c r="O475" s="48">
        <f t="shared" si="2365"/>
        <v>-1.0529143629651516E-2</v>
      </c>
      <c r="P475" s="48">
        <v>28.206</v>
      </c>
      <c r="Q475" s="48">
        <f t="shared" ref="Q475" si="2366">P475/P474-1</f>
        <v>2.1032586297553557E-3</v>
      </c>
      <c r="R475" s="48">
        <v>15.5838</v>
      </c>
      <c r="S475" s="48">
        <f t="shared" ref="S475:U475" si="2367">R475/R474-1</f>
        <v>-3.5678661858359328E-3</v>
      </c>
      <c r="T475" s="48">
        <v>41.106699999999996</v>
      </c>
      <c r="U475" s="48">
        <f t="shared" si="2367"/>
        <v>-9.5248421762808011E-3</v>
      </c>
      <c r="V475" s="48">
        <v>51.603099999999998</v>
      </c>
      <c r="W475" s="48">
        <f t="shared" ref="W475:AY475" si="2368">V475/V474-1</f>
        <v>2.9679069550478943E-3</v>
      </c>
      <c r="X475" s="48">
        <v>15.0067</v>
      </c>
      <c r="Y475" s="48">
        <f t="shared" si="2368"/>
        <v>5.0653915089055701E-2</v>
      </c>
      <c r="Z475" s="48">
        <v>7.3620999999999999</v>
      </c>
      <c r="AA475" s="48">
        <f t="shared" si="2368"/>
        <v>-1.2977784928072555E-2</v>
      </c>
      <c r="AB475" s="48">
        <v>45.483499999999999</v>
      </c>
      <c r="AC475" s="48">
        <f t="shared" si="2368"/>
        <v>1.6547802901452968E-2</v>
      </c>
      <c r="AD475" s="48">
        <v>57.7254</v>
      </c>
      <c r="AE475" s="48">
        <f t="shared" si="2368"/>
        <v>-1.7620590597813512E-2</v>
      </c>
      <c r="AF475" s="48">
        <v>13.1945</v>
      </c>
      <c r="AG475" s="48">
        <f t="shared" si="2368"/>
        <v>0</v>
      </c>
      <c r="AH475" s="48">
        <v>5.7297000000000002</v>
      </c>
      <c r="AI475" s="48">
        <f t="shared" si="2368"/>
        <v>-1.2444199314017745E-2</v>
      </c>
      <c r="AJ475" s="48">
        <v>11.51</v>
      </c>
      <c r="AK475" s="48">
        <f t="shared" si="2368"/>
        <v>-4.7643340740676221E-3</v>
      </c>
      <c r="AL475" s="48">
        <v>14.3</v>
      </c>
      <c r="AM475" s="48">
        <f t="shared" si="2368"/>
        <v>-2.0547945205479423E-2</v>
      </c>
      <c r="AN475" s="48"/>
      <c r="AO475" s="48" t="e">
        <f t="shared" si="2368"/>
        <v>#DIV/0!</v>
      </c>
      <c r="AP475" s="48">
        <v>16.421199999999999</v>
      </c>
      <c r="AQ475" s="48">
        <f t="shared" si="2368"/>
        <v>2.5948335337970807E-3</v>
      </c>
      <c r="AR475" s="48">
        <v>26.015599999999999</v>
      </c>
      <c r="AS475" s="48">
        <f t="shared" si="2368"/>
        <v>3.3628402968707727E-2</v>
      </c>
      <c r="AT475" s="48"/>
      <c r="AU475" s="48" t="e">
        <f t="shared" si="2368"/>
        <v>#DIV/0!</v>
      </c>
      <c r="AV475" s="48">
        <v>34.793399999999998</v>
      </c>
      <c r="AW475" s="48">
        <f t="shared" si="2368"/>
        <v>-1.6354790101747341E-2</v>
      </c>
      <c r="AX475" s="48">
        <v>94.586200000000005</v>
      </c>
      <c r="AY475" s="48">
        <f t="shared" si="2368"/>
        <v>-5.8511985655260723E-3</v>
      </c>
    </row>
    <row r="476" spans="1:51" outlineLevel="1" x14ac:dyDescent="0.2">
      <c r="A476" s="136">
        <v>42909</v>
      </c>
      <c r="B476" s="48">
        <v>18.962499999999999</v>
      </c>
      <c r="C476" s="48">
        <f t="shared" si="2248"/>
        <v>2.521834753737684E-3</v>
      </c>
      <c r="D476" s="48">
        <v>24.0169</v>
      </c>
      <c r="E476" s="48">
        <f t="shared" si="2248"/>
        <v>-1.8038012826108174E-3</v>
      </c>
      <c r="F476" s="48">
        <v>54.811300000000003</v>
      </c>
      <c r="G476" s="48">
        <f t="shared" ref="G476:K476" si="2369">F476/F475-1</f>
        <v>5.1899655775073938E-3</v>
      </c>
      <c r="H476">
        <v>14.4125</v>
      </c>
      <c r="I476" s="48">
        <f t="shared" si="2243"/>
        <v>1.377253511715093E-2</v>
      </c>
      <c r="J476" s="48">
        <v>14.400700000000001</v>
      </c>
      <c r="K476" s="48">
        <f t="shared" si="2369"/>
        <v>4.3771019366809716E-2</v>
      </c>
      <c r="L476" s="48">
        <v>17.516100000000002</v>
      </c>
      <c r="M476" s="48">
        <f t="shared" ref="M476:O476" si="2370">L476/L475-1</f>
        <v>6.1924484297719573E-3</v>
      </c>
      <c r="N476" s="48">
        <v>11.539400000000001</v>
      </c>
      <c r="O476" s="48">
        <f t="shared" si="2370"/>
        <v>1.0641186207621445E-2</v>
      </c>
      <c r="P476" s="48">
        <v>28.117100000000001</v>
      </c>
      <c r="Q476" s="48">
        <f t="shared" ref="Q476" si="2371">P476/P475-1</f>
        <v>-3.1518116712755395E-3</v>
      </c>
      <c r="R476" s="48">
        <v>15.918900000000001</v>
      </c>
      <c r="S476" s="48">
        <f t="shared" ref="S476:U476" si="2372">R476/R475-1</f>
        <v>2.1503099372425227E-2</v>
      </c>
      <c r="T476" s="48">
        <v>40.662100000000002</v>
      </c>
      <c r="U476" s="48">
        <f t="shared" si="2372"/>
        <v>-1.0815755095884505E-2</v>
      </c>
      <c r="V476" s="48">
        <v>52.290100000000002</v>
      </c>
      <c r="W476" s="48">
        <f t="shared" ref="W476:AY476" si="2373">V476/V475-1</f>
        <v>1.3313153667124711E-2</v>
      </c>
      <c r="X476" s="48">
        <v>15.0335</v>
      </c>
      <c r="Y476" s="48">
        <f t="shared" si="2373"/>
        <v>1.7858689785228421E-3</v>
      </c>
      <c r="Z476" s="48">
        <v>7.4912000000000001</v>
      </c>
      <c r="AA476" s="48">
        <f t="shared" si="2373"/>
        <v>1.7535757460507284E-2</v>
      </c>
      <c r="AB476" s="48">
        <v>47.195500000000003</v>
      </c>
      <c r="AC476" s="48">
        <f t="shared" si="2373"/>
        <v>3.7640023305154591E-2</v>
      </c>
      <c r="AD476" s="48">
        <v>58.294899999999998</v>
      </c>
      <c r="AE476" s="48">
        <f t="shared" si="2373"/>
        <v>9.8656743825074056E-3</v>
      </c>
      <c r="AF476" s="48">
        <v>13.541700000000001</v>
      </c>
      <c r="AG476" s="48">
        <f t="shared" si="2373"/>
        <v>2.6313994467391799E-2</v>
      </c>
      <c r="AH476" s="48">
        <v>5.7821999999999996</v>
      </c>
      <c r="AI476" s="48">
        <f t="shared" si="2373"/>
        <v>9.1627833918004331E-3</v>
      </c>
      <c r="AJ476" s="48">
        <v>11.4549</v>
      </c>
      <c r="AK476" s="48">
        <f t="shared" si="2373"/>
        <v>-4.7871416159860347E-3</v>
      </c>
      <c r="AL476" s="48">
        <v>14.2</v>
      </c>
      <c r="AM476" s="48">
        <f t="shared" si="2373"/>
        <v>-6.9930069930070893E-3</v>
      </c>
      <c r="AN476" s="48"/>
      <c r="AO476" s="48" t="e">
        <f t="shared" si="2373"/>
        <v>#DIV/0!</v>
      </c>
      <c r="AP476" s="48">
        <v>16.5488</v>
      </c>
      <c r="AQ476" s="48">
        <f t="shared" si="2373"/>
        <v>7.7704430857672424E-3</v>
      </c>
      <c r="AR476" s="48">
        <v>26.060099999999998</v>
      </c>
      <c r="AS476" s="48">
        <f t="shared" si="2373"/>
        <v>1.7105121542457802E-3</v>
      </c>
      <c r="AT476" s="48"/>
      <c r="AU476" s="48" t="e">
        <f t="shared" si="2373"/>
        <v>#DIV/0!</v>
      </c>
      <c r="AV476" s="48">
        <v>34.752099999999999</v>
      </c>
      <c r="AW476" s="48">
        <f t="shared" si="2373"/>
        <v>-1.1870067311616772E-3</v>
      </c>
      <c r="AX476" s="48">
        <v>94.647999999999996</v>
      </c>
      <c r="AY476" s="48">
        <f t="shared" si="2373"/>
        <v>6.5337226783590552E-4</v>
      </c>
    </row>
    <row r="477" spans="1:51" outlineLevel="1" x14ac:dyDescent="0.2">
      <c r="A477" s="136">
        <v>42912</v>
      </c>
      <c r="B477" s="48">
        <v>19.2483</v>
      </c>
      <c r="C477" s="48">
        <f t="shared" si="2248"/>
        <v>1.5071852340145186E-2</v>
      </c>
      <c r="D477" s="48">
        <v>23.626799999999999</v>
      </c>
      <c r="E477" s="48">
        <f t="shared" si="2248"/>
        <v>-1.6242729078274065E-2</v>
      </c>
      <c r="F477" s="48">
        <v>54.622700000000002</v>
      </c>
      <c r="G477" s="48">
        <f t="shared" ref="G477:K477" si="2374">F477/F476-1</f>
        <v>-3.4408963115269975E-3</v>
      </c>
      <c r="H477">
        <v>14.216699999999999</v>
      </c>
      <c r="I477" s="48">
        <f t="shared" si="2243"/>
        <v>-1.3585429314830866E-2</v>
      </c>
      <c r="J477" s="48">
        <v>14.122</v>
      </c>
      <c r="K477" s="48">
        <f t="shared" si="2374"/>
        <v>-1.9353225884852887E-2</v>
      </c>
      <c r="L477" s="48">
        <v>17.273499999999999</v>
      </c>
      <c r="M477" s="48">
        <f t="shared" ref="M477:O477" si="2375">L477/L476-1</f>
        <v>-1.385011503702327E-2</v>
      </c>
      <c r="N477" s="48">
        <v>11.458399999999999</v>
      </c>
      <c r="O477" s="48">
        <f t="shared" si="2375"/>
        <v>-7.0194290864343811E-3</v>
      </c>
      <c r="P477" s="48">
        <v>27.672699999999999</v>
      </c>
      <c r="Q477" s="48">
        <f t="shared" ref="Q477" si="2376">P477/P476-1</f>
        <v>-1.580532843003013E-2</v>
      </c>
      <c r="R477" s="48">
        <v>15.695499999999999</v>
      </c>
      <c r="S477" s="48">
        <f t="shared" ref="S477:U477" si="2377">R477/R476-1</f>
        <v>-1.4033632977153099E-2</v>
      </c>
      <c r="T477" s="48">
        <v>41.699599999999997</v>
      </c>
      <c r="U477" s="48">
        <f t="shared" si="2377"/>
        <v>2.5515160308985374E-2</v>
      </c>
      <c r="V477" s="48">
        <v>52.290100000000002</v>
      </c>
      <c r="W477" s="48">
        <f t="shared" ref="W477:AY477" si="2378">V477/V476-1</f>
        <v>0</v>
      </c>
      <c r="X477" s="48">
        <v>14.792299999999999</v>
      </c>
      <c r="Y477" s="48">
        <f t="shared" si="2378"/>
        <v>-1.6044168024744843E-2</v>
      </c>
      <c r="Z477" s="48">
        <v>7.6849999999999996</v>
      </c>
      <c r="AA477" s="48">
        <f t="shared" si="2378"/>
        <v>2.5870354549337726E-2</v>
      </c>
      <c r="AB477" s="48">
        <v>48.120899999999999</v>
      </c>
      <c r="AC477" s="48">
        <f t="shared" si="2378"/>
        <v>1.9607801591253304E-2</v>
      </c>
      <c r="AD477" s="48">
        <v>57.984299999999998</v>
      </c>
      <c r="AE477" s="48">
        <f t="shared" si="2378"/>
        <v>-5.3280818733714153E-3</v>
      </c>
      <c r="AF477" s="48">
        <v>13.1945</v>
      </c>
      <c r="AG477" s="48">
        <f t="shared" si="2378"/>
        <v>-2.563932150320869E-2</v>
      </c>
      <c r="AH477" s="48">
        <v>5.7164999999999999</v>
      </c>
      <c r="AI477" s="48">
        <f t="shared" si="2378"/>
        <v>-1.1362457196222864E-2</v>
      </c>
      <c r="AJ477" s="48">
        <v>11.317299999999999</v>
      </c>
      <c r="AK477" s="48">
        <f t="shared" si="2378"/>
        <v>-1.2012326602589329E-2</v>
      </c>
      <c r="AL477" s="48">
        <v>14.2</v>
      </c>
      <c r="AM477" s="48">
        <f t="shared" si="2378"/>
        <v>0</v>
      </c>
      <c r="AN477" s="48"/>
      <c r="AO477" s="48" t="e">
        <f t="shared" si="2378"/>
        <v>#DIV/0!</v>
      </c>
      <c r="AP477" s="48">
        <v>16.676500000000001</v>
      </c>
      <c r="AQ477" s="48">
        <f t="shared" si="2378"/>
        <v>7.716571594315047E-3</v>
      </c>
      <c r="AR477" s="48">
        <v>26.1937</v>
      </c>
      <c r="AS477" s="48">
        <f t="shared" si="2378"/>
        <v>5.1266111795427172E-3</v>
      </c>
      <c r="AT477" s="48"/>
      <c r="AU477" s="48" t="e">
        <f t="shared" si="2378"/>
        <v>#DIV/0!</v>
      </c>
      <c r="AV477" s="48">
        <v>35.371899999999997</v>
      </c>
      <c r="AW477" s="48">
        <f t="shared" si="2378"/>
        <v>1.78348934309005E-2</v>
      </c>
      <c r="AX477" s="48">
        <v>94.895499999999998</v>
      </c>
      <c r="AY477" s="48">
        <f t="shared" si="2378"/>
        <v>2.6149522441045736E-3</v>
      </c>
    </row>
    <row r="478" spans="1:51" outlineLevel="1" x14ac:dyDescent="0.2">
      <c r="A478" s="136">
        <v>42913</v>
      </c>
      <c r="B478" s="48">
        <v>18.962499999999999</v>
      </c>
      <c r="C478" s="48">
        <f t="shared" si="2248"/>
        <v>-1.4848064504397906E-2</v>
      </c>
      <c r="D478" s="48">
        <v>23.843499999999999</v>
      </c>
      <c r="E478" s="48">
        <f t="shared" si="2248"/>
        <v>9.1717879695938365E-3</v>
      </c>
      <c r="F478" s="48">
        <v>54.056600000000003</v>
      </c>
      <c r="G478" s="48">
        <f t="shared" ref="G478:K478" si="2379">F478/F477-1</f>
        <v>-1.0363823099187708E-2</v>
      </c>
      <c r="H478">
        <v>13.3942</v>
      </c>
      <c r="I478" s="48">
        <f t="shared" si="2243"/>
        <v>-5.7854495065662204E-2</v>
      </c>
      <c r="J478" s="48">
        <v>13.936199999999999</v>
      </c>
      <c r="K478" s="48">
        <f t="shared" si="2379"/>
        <v>-1.3156776660529723E-2</v>
      </c>
      <c r="L478" s="48">
        <v>17.516100000000002</v>
      </c>
      <c r="M478" s="48">
        <f t="shared" ref="M478:O478" si="2380">L478/L477-1</f>
        <v>1.4044634845283399E-2</v>
      </c>
      <c r="N478" s="48">
        <v>11.6204</v>
      </c>
      <c r="O478" s="48">
        <f t="shared" si="2380"/>
        <v>1.413809956014811E-2</v>
      </c>
      <c r="P478" s="48">
        <v>27.080100000000002</v>
      </c>
      <c r="Q478" s="48">
        <f t="shared" ref="Q478" si="2381">P478/P477-1</f>
        <v>-2.1414607176025391E-2</v>
      </c>
      <c r="R478" s="48">
        <v>15.6396</v>
      </c>
      <c r="S478" s="48">
        <f t="shared" ref="S478:U478" si="2382">R478/R477-1</f>
        <v>-3.5615303749482186E-3</v>
      </c>
      <c r="T478" s="48">
        <v>41.106699999999996</v>
      </c>
      <c r="U478" s="48">
        <f t="shared" si="2382"/>
        <v>-1.4218361806827895E-2</v>
      </c>
      <c r="V478" s="48">
        <v>52.290100000000002</v>
      </c>
      <c r="W478" s="48">
        <f t="shared" ref="W478:AY478" si="2383">V478/V477-1</f>
        <v>0</v>
      </c>
      <c r="X478" s="48">
        <v>14.4976</v>
      </c>
      <c r="Y478" s="48">
        <f t="shared" si="2383"/>
        <v>-1.9922527260804568E-2</v>
      </c>
      <c r="Z478" s="48">
        <v>7.7172999999999998</v>
      </c>
      <c r="AA478" s="48">
        <f t="shared" si="2383"/>
        <v>4.2029928432010255E-3</v>
      </c>
      <c r="AB478" s="48">
        <v>47.195500000000003</v>
      </c>
      <c r="AC478" s="48">
        <f t="shared" si="2383"/>
        <v>-1.9230729267324498E-2</v>
      </c>
      <c r="AD478" s="48">
        <v>56.69</v>
      </c>
      <c r="AE478" s="48">
        <f t="shared" si="2383"/>
        <v>-2.2321559456611517E-2</v>
      </c>
      <c r="AF478" s="48">
        <v>13.1945</v>
      </c>
      <c r="AG478" s="48">
        <f t="shared" si="2383"/>
        <v>0</v>
      </c>
      <c r="AH478" s="48">
        <v>5.6704999999999997</v>
      </c>
      <c r="AI478" s="48">
        <f t="shared" si="2383"/>
        <v>-8.0468818332896097E-3</v>
      </c>
      <c r="AJ478" s="48">
        <v>11.179600000000001</v>
      </c>
      <c r="AK478" s="48">
        <f t="shared" si="2383"/>
        <v>-1.2167213027842183E-2</v>
      </c>
      <c r="AL478" s="48">
        <v>14.35</v>
      </c>
      <c r="AM478" s="48">
        <f t="shared" si="2383"/>
        <v>1.0563380281690238E-2</v>
      </c>
      <c r="AN478" s="48"/>
      <c r="AO478" s="48" t="e">
        <f t="shared" si="2383"/>
        <v>#DIV/0!</v>
      </c>
      <c r="AP478" s="48">
        <v>16.463699999999999</v>
      </c>
      <c r="AQ478" s="48">
        <f t="shared" si="2383"/>
        <v>-1.2760471321920153E-2</v>
      </c>
      <c r="AR478" s="48">
        <v>26.282800000000002</v>
      </c>
      <c r="AS478" s="48">
        <f t="shared" si="2383"/>
        <v>3.4015812962659986E-3</v>
      </c>
      <c r="AT478" s="48"/>
      <c r="AU478" s="48" t="e">
        <f t="shared" si="2383"/>
        <v>#DIV/0!</v>
      </c>
      <c r="AV478" s="48">
        <v>35.206600000000002</v>
      </c>
      <c r="AW478" s="48">
        <f t="shared" si="2383"/>
        <v>-4.6732010437662286E-3</v>
      </c>
      <c r="AX478" s="48">
        <v>94.957300000000004</v>
      </c>
      <c r="AY478" s="48">
        <f t="shared" si="2383"/>
        <v>6.512426827405271E-4</v>
      </c>
    </row>
    <row r="479" spans="1:51" outlineLevel="1" x14ac:dyDescent="0.2">
      <c r="A479" s="136">
        <v>42914</v>
      </c>
      <c r="B479" s="48">
        <v>19.010100000000001</v>
      </c>
      <c r="C479" s="48">
        <f t="shared" si="2248"/>
        <v>2.5102175346078948E-3</v>
      </c>
      <c r="D479" s="48">
        <v>23.930199999999999</v>
      </c>
      <c r="E479" s="48">
        <f t="shared" si="2248"/>
        <v>3.6362111267220776E-3</v>
      </c>
      <c r="F479" s="48">
        <v>54.339700000000001</v>
      </c>
      <c r="G479" s="48">
        <f t="shared" ref="G479:K479" si="2384">F479/F478-1</f>
        <v>5.2371033324329908E-3</v>
      </c>
      <c r="H479">
        <v>13.433400000000001</v>
      </c>
      <c r="I479" s="48">
        <f t="shared" si="2243"/>
        <v>2.9266398889071787E-3</v>
      </c>
      <c r="J479" s="48">
        <v>13.657400000000001</v>
      </c>
      <c r="K479" s="48">
        <f t="shared" si="2384"/>
        <v>-2.0005453423458275E-2</v>
      </c>
      <c r="L479" s="48">
        <v>17.192699999999999</v>
      </c>
      <c r="M479" s="48">
        <f t="shared" ref="M479:O479" si="2385">L479/L478-1</f>
        <v>-1.846301402709527E-2</v>
      </c>
      <c r="N479" s="48">
        <v>11.822800000000001</v>
      </c>
      <c r="O479" s="48">
        <f t="shared" si="2385"/>
        <v>1.7417644831503321E-2</v>
      </c>
      <c r="P479" s="48">
        <v>27.465299999999999</v>
      </c>
      <c r="Q479" s="48">
        <f t="shared" ref="Q479" si="2386">P479/P478-1</f>
        <v>1.4224467413340269E-2</v>
      </c>
      <c r="R479" s="48">
        <v>15.6396</v>
      </c>
      <c r="S479" s="48">
        <f t="shared" ref="S479:U479" si="2387">R479/R478-1</f>
        <v>0</v>
      </c>
      <c r="T479" s="48">
        <v>41.106699999999996</v>
      </c>
      <c r="U479" s="48">
        <f t="shared" si="2387"/>
        <v>0</v>
      </c>
      <c r="V479" s="48">
        <v>52.366399999999999</v>
      </c>
      <c r="W479" s="48">
        <f t="shared" ref="W479:AY479" si="2388">V479/V478-1</f>
        <v>1.4591672228585484E-3</v>
      </c>
      <c r="X479" s="48">
        <v>14.7387</v>
      </c>
      <c r="Y479" s="48">
        <f t="shared" si="2388"/>
        <v>1.6630338814700218E-2</v>
      </c>
      <c r="Z479" s="48">
        <v>7.7817999999999996</v>
      </c>
      <c r="AA479" s="48">
        <f t="shared" si="2388"/>
        <v>8.3578453604240543E-3</v>
      </c>
      <c r="AB479" s="48">
        <v>47.1492</v>
      </c>
      <c r="AC479" s="48">
        <f t="shared" si="2388"/>
        <v>-9.8102573338565424E-4</v>
      </c>
      <c r="AD479" s="48">
        <v>56.948799999999999</v>
      </c>
      <c r="AE479" s="48">
        <f t="shared" si="2388"/>
        <v>4.5651790439231732E-3</v>
      </c>
      <c r="AF479" s="48">
        <v>14.5139</v>
      </c>
      <c r="AG479" s="48">
        <f t="shared" si="2388"/>
        <v>9.9996210542271369E-2</v>
      </c>
      <c r="AH479" s="48">
        <v>5.6376999999999997</v>
      </c>
      <c r="AI479" s="48">
        <f t="shared" si="2388"/>
        <v>-5.7843223701613544E-3</v>
      </c>
      <c r="AJ479" s="48">
        <v>11.399900000000001</v>
      </c>
      <c r="AK479" s="48">
        <f t="shared" si="2388"/>
        <v>1.9705535081756098E-2</v>
      </c>
      <c r="AL479" s="48">
        <v>14.2</v>
      </c>
      <c r="AM479" s="48">
        <f t="shared" si="2388"/>
        <v>-1.0452961672473893E-2</v>
      </c>
      <c r="AN479" s="48"/>
      <c r="AO479" s="48" t="e">
        <f t="shared" si="2388"/>
        <v>#DIV/0!</v>
      </c>
      <c r="AP479" s="48">
        <v>16.208500000000001</v>
      </c>
      <c r="AQ479" s="48">
        <f t="shared" si="2388"/>
        <v>-1.5500768357052053E-2</v>
      </c>
      <c r="AR479" s="48">
        <v>26.1492</v>
      </c>
      <c r="AS479" s="48">
        <f t="shared" si="2388"/>
        <v>-5.0831722647511901E-3</v>
      </c>
      <c r="AT479" s="48"/>
      <c r="AU479" s="48" t="e">
        <f t="shared" si="2388"/>
        <v>#DIV/0!</v>
      </c>
      <c r="AV479" s="48">
        <v>35.082599999999999</v>
      </c>
      <c r="AW479" s="48">
        <f t="shared" si="2388"/>
        <v>-3.5220668851864145E-3</v>
      </c>
      <c r="AX479" s="48">
        <v>96.1327</v>
      </c>
      <c r="AY479" s="48">
        <f t="shared" si="2388"/>
        <v>1.2378195251971036E-2</v>
      </c>
    </row>
    <row r="480" spans="1:51" outlineLevel="1" x14ac:dyDescent="0.2">
      <c r="A480" s="136">
        <v>42915</v>
      </c>
      <c r="B480" s="48">
        <v>19.343599999999999</v>
      </c>
      <c r="C480" s="48">
        <f t="shared" si="2248"/>
        <v>1.7543305926849273E-2</v>
      </c>
      <c r="D480" s="48">
        <v>23.8002</v>
      </c>
      <c r="E480" s="48">
        <f t="shared" si="2248"/>
        <v>-5.4324660888751541E-3</v>
      </c>
      <c r="F480" s="48">
        <v>54.339700000000001</v>
      </c>
      <c r="G480" s="48">
        <f t="shared" ref="G480:K480" si="2389">F480/F479-1</f>
        <v>0</v>
      </c>
      <c r="H480">
        <v>13.3942</v>
      </c>
      <c r="I480" s="48">
        <f t="shared" si="2243"/>
        <v>-2.9180996620364885E-3</v>
      </c>
      <c r="J480" s="48">
        <v>13.611000000000001</v>
      </c>
      <c r="K480" s="48">
        <f t="shared" si="2389"/>
        <v>-3.3974255714850354E-3</v>
      </c>
      <c r="L480" s="48">
        <v>17.516100000000002</v>
      </c>
      <c r="M480" s="48">
        <f t="shared" ref="M480:O480" si="2390">L480/L479-1</f>
        <v>1.8810309026505712E-2</v>
      </c>
      <c r="N480" s="48">
        <v>12.6326</v>
      </c>
      <c r="O480" s="48">
        <f t="shared" si="2390"/>
        <v>6.8494772811855009E-2</v>
      </c>
      <c r="P480" s="48">
        <v>27.554200000000002</v>
      </c>
      <c r="Q480" s="48">
        <f t="shared" ref="Q480" si="2391">P480/P479-1</f>
        <v>3.2368115403800246E-3</v>
      </c>
      <c r="R480" s="48">
        <v>15.527900000000001</v>
      </c>
      <c r="S480" s="48">
        <f t="shared" ref="S480:U480" si="2392">R480/R479-1</f>
        <v>-7.1421263970944393E-3</v>
      </c>
      <c r="T480" s="48">
        <v>41.897199999999998</v>
      </c>
      <c r="U480" s="48">
        <f t="shared" si="2392"/>
        <v>1.9230441752804417E-2</v>
      </c>
      <c r="V480" s="48">
        <v>51.9084</v>
      </c>
      <c r="W480" s="48">
        <f t="shared" ref="W480:AY480" si="2393">V480/V479-1</f>
        <v>-8.7460661798405281E-3</v>
      </c>
      <c r="X480" s="48">
        <v>14.8459</v>
      </c>
      <c r="Y480" s="48">
        <f t="shared" si="2393"/>
        <v>7.2733687502968269E-3</v>
      </c>
      <c r="Z480" s="48">
        <v>7.9109999999999996</v>
      </c>
      <c r="AA480" s="48">
        <f t="shared" si="2393"/>
        <v>1.660284253000599E-2</v>
      </c>
      <c r="AB480" s="48">
        <v>47.195500000000003</v>
      </c>
      <c r="AC480" s="48">
        <f t="shared" si="2393"/>
        <v>9.8198908995272838E-4</v>
      </c>
      <c r="AD480" s="48">
        <v>57.7254</v>
      </c>
      <c r="AE480" s="48">
        <f t="shared" si="2393"/>
        <v>1.3636810608827599E-2</v>
      </c>
      <c r="AF480" s="48">
        <v>14.2361</v>
      </c>
      <c r="AG480" s="48">
        <f t="shared" si="2393"/>
        <v>-1.9140272428499472E-2</v>
      </c>
      <c r="AH480" s="48">
        <v>5.7297000000000002</v>
      </c>
      <c r="AI480" s="48">
        <f t="shared" si="2393"/>
        <v>1.631871153129838E-2</v>
      </c>
      <c r="AJ480" s="48">
        <v>11.565099999999999</v>
      </c>
      <c r="AK480" s="48">
        <f t="shared" si="2393"/>
        <v>1.4491355187326027E-2</v>
      </c>
      <c r="AL480" s="48">
        <v>14.1</v>
      </c>
      <c r="AM480" s="48">
        <f t="shared" si="2393"/>
        <v>-7.0422535211267512E-3</v>
      </c>
      <c r="AN480" s="48"/>
      <c r="AO480" s="48" t="e">
        <f t="shared" si="2393"/>
        <v>#DIV/0!</v>
      </c>
      <c r="AP480" s="48">
        <v>15.995799999999999</v>
      </c>
      <c r="AQ480" s="48">
        <f t="shared" si="2393"/>
        <v>-1.3122744239133843E-2</v>
      </c>
      <c r="AR480" s="48">
        <v>26.7729</v>
      </c>
      <c r="AS480" s="48">
        <f t="shared" si="2393"/>
        <v>2.3851590106007015E-2</v>
      </c>
      <c r="AT480" s="48"/>
      <c r="AU480" s="48" t="e">
        <f t="shared" si="2393"/>
        <v>#DIV/0!</v>
      </c>
      <c r="AV480" s="48">
        <v>35</v>
      </c>
      <c r="AW480" s="48">
        <f t="shared" si="2393"/>
        <v>-2.3544435133086017E-3</v>
      </c>
      <c r="AX480" s="48">
        <v>95.761499999999998</v>
      </c>
      <c r="AY480" s="48">
        <f t="shared" si="2393"/>
        <v>-3.8613291835140062E-3</v>
      </c>
    </row>
    <row r="481" spans="1:51" outlineLevel="1" x14ac:dyDescent="0.2">
      <c r="A481" s="136">
        <v>42916</v>
      </c>
      <c r="B481" s="48">
        <v>19.4389</v>
      </c>
      <c r="C481" s="48">
        <f t="shared" si="2248"/>
        <v>4.9266941003742737E-3</v>
      </c>
      <c r="D481" s="48">
        <v>23.7135</v>
      </c>
      <c r="E481" s="48">
        <f t="shared" si="2248"/>
        <v>-3.6428265308695584E-3</v>
      </c>
      <c r="F481" s="48">
        <v>54.2453</v>
      </c>
      <c r="G481" s="48">
        <f t="shared" ref="G481:K481" si="2394">F481/F480-1</f>
        <v>-1.7372197490969077E-3</v>
      </c>
      <c r="H481">
        <v>12.924200000000001</v>
      </c>
      <c r="I481" s="48">
        <f t="shared" si="2243"/>
        <v>-3.5089814994549773E-2</v>
      </c>
      <c r="J481" s="48">
        <v>13.750299999999999</v>
      </c>
      <c r="K481" s="48">
        <f t="shared" si="2394"/>
        <v>1.0234369260157195E-2</v>
      </c>
      <c r="L481" s="48">
        <v>17.516100000000002</v>
      </c>
      <c r="M481" s="48">
        <f t="shared" ref="M481:O481" si="2395">L481/L480-1</f>
        <v>0</v>
      </c>
      <c r="N481" s="48">
        <v>12.6326</v>
      </c>
      <c r="O481" s="48">
        <f t="shared" si="2395"/>
        <v>0</v>
      </c>
      <c r="P481" s="48">
        <v>27.761600000000001</v>
      </c>
      <c r="Q481" s="48">
        <f t="shared" ref="Q481" si="2396">P481/P480-1</f>
        <v>7.5269831822371014E-3</v>
      </c>
      <c r="R481" s="48">
        <v>15.5558</v>
      </c>
      <c r="S481" s="48">
        <f t="shared" ref="S481:U481" si="2397">R481/R480-1</f>
        <v>1.7967658215212179E-3</v>
      </c>
      <c r="T481" s="48">
        <v>41.502000000000002</v>
      </c>
      <c r="U481" s="48">
        <f t="shared" si="2397"/>
        <v>-9.4326112484842684E-3</v>
      </c>
      <c r="V481" s="48">
        <v>51.9084</v>
      </c>
      <c r="W481" s="48">
        <f t="shared" ref="W481:AY481" si="2398">V481/V480-1</f>
        <v>0</v>
      </c>
      <c r="X481" s="48">
        <v>14.953099999999999</v>
      </c>
      <c r="Y481" s="48">
        <f t="shared" si="2398"/>
        <v>7.2208488538922921E-3</v>
      </c>
      <c r="Z481" s="48">
        <v>7.9109999999999996</v>
      </c>
      <c r="AA481" s="48">
        <f t="shared" si="2398"/>
        <v>0</v>
      </c>
      <c r="AB481" s="48">
        <v>47.102899999999998</v>
      </c>
      <c r="AC481" s="48">
        <f t="shared" si="2398"/>
        <v>-1.9620514667713085E-3</v>
      </c>
      <c r="AD481" s="48">
        <v>57.7254</v>
      </c>
      <c r="AE481" s="48">
        <f t="shared" si="2398"/>
        <v>0</v>
      </c>
      <c r="AF481" s="48">
        <v>14.097300000000001</v>
      </c>
      <c r="AG481" s="48">
        <f t="shared" si="2398"/>
        <v>-9.7498612681844454E-3</v>
      </c>
      <c r="AH481" s="48">
        <v>5.7297000000000002</v>
      </c>
      <c r="AI481" s="48">
        <f t="shared" si="2398"/>
        <v>0</v>
      </c>
      <c r="AJ481" s="48">
        <v>11.565099999999999</v>
      </c>
      <c r="AK481" s="48">
        <f t="shared" si="2398"/>
        <v>0</v>
      </c>
      <c r="AL481" s="48">
        <v>13.8</v>
      </c>
      <c r="AM481" s="48">
        <f t="shared" si="2398"/>
        <v>-2.1276595744680771E-2</v>
      </c>
      <c r="AN481" s="48"/>
      <c r="AO481" s="48" t="e">
        <f t="shared" si="2398"/>
        <v>#DIV/0!</v>
      </c>
      <c r="AP481" s="48">
        <v>16.336099999999998</v>
      </c>
      <c r="AQ481" s="48">
        <f t="shared" si="2398"/>
        <v>2.1274334512809467E-2</v>
      </c>
      <c r="AR481" s="48">
        <v>26.282800000000002</v>
      </c>
      <c r="AS481" s="48">
        <f t="shared" si="2398"/>
        <v>-1.8305824172950902E-2</v>
      </c>
      <c r="AT481" s="48"/>
      <c r="AU481" s="48" t="e">
        <f t="shared" si="2398"/>
        <v>#DIV/0!</v>
      </c>
      <c r="AV481" s="48">
        <v>35.289299999999997</v>
      </c>
      <c r="AW481" s="48">
        <f t="shared" si="2398"/>
        <v>8.2657142857140986E-3</v>
      </c>
      <c r="AX481" s="48">
        <v>97.493700000000004</v>
      </c>
      <c r="AY481" s="48">
        <f t="shared" si="2398"/>
        <v>1.8088689086950493E-2</v>
      </c>
    </row>
    <row r="482" spans="1:51" outlineLevel="1" x14ac:dyDescent="0.2">
      <c r="A482" s="136">
        <v>42919</v>
      </c>
      <c r="B482" s="48">
        <v>19.724799999999998</v>
      </c>
      <c r="C482" s="48">
        <f t="shared" si="2248"/>
        <v>1.4707622344885651E-2</v>
      </c>
      <c r="D482" s="48">
        <v>23.7135</v>
      </c>
      <c r="E482" s="48">
        <f t="shared" si="2248"/>
        <v>0</v>
      </c>
      <c r="F482" s="48">
        <v>54.811300000000003</v>
      </c>
      <c r="G482" s="48">
        <f t="shared" ref="G482:K482" si="2399">F482/F481-1</f>
        <v>1.0434083690199936E-2</v>
      </c>
      <c r="H482">
        <v>12.493399999999999</v>
      </c>
      <c r="I482" s="48">
        <f t="shared" si="2243"/>
        <v>-3.3332817505145496E-2</v>
      </c>
      <c r="J482" s="48">
        <v>13.564500000000001</v>
      </c>
      <c r="K482" s="48">
        <f t="shared" si="2399"/>
        <v>-1.3512432456019075E-2</v>
      </c>
      <c r="L482" s="48">
        <v>17.273499999999999</v>
      </c>
      <c r="M482" s="48">
        <f t="shared" ref="M482:O482" si="2400">L482/L481-1</f>
        <v>-1.385011503702327E-2</v>
      </c>
      <c r="N482" s="48">
        <v>12.794600000000001</v>
      </c>
      <c r="O482" s="48">
        <f t="shared" si="2400"/>
        <v>1.2823963396292104E-2</v>
      </c>
      <c r="P482" s="48">
        <v>27.494900000000001</v>
      </c>
      <c r="Q482" s="48">
        <f t="shared" ref="Q482" si="2401">P482/P481-1</f>
        <v>-9.6067949974064648E-3</v>
      </c>
      <c r="R482" s="48">
        <v>15.5558</v>
      </c>
      <c r="S482" s="48">
        <f t="shared" ref="S482:U482" si="2402">R482/R481-1</f>
        <v>0</v>
      </c>
      <c r="T482" s="48">
        <v>41.007899999999999</v>
      </c>
      <c r="U482" s="48">
        <f t="shared" si="2402"/>
        <v>-1.1905450339742774E-2</v>
      </c>
      <c r="V482" s="48">
        <v>51.9084</v>
      </c>
      <c r="W482" s="48">
        <f t="shared" ref="W482:AY482" si="2403">V482/V481-1</f>
        <v>0</v>
      </c>
      <c r="X482" s="48">
        <v>15.274699999999999</v>
      </c>
      <c r="Y482" s="48">
        <f t="shared" si="2403"/>
        <v>2.15072459891259E-2</v>
      </c>
      <c r="Z482" s="48">
        <v>7.9109999999999996</v>
      </c>
      <c r="AA482" s="48">
        <f t="shared" si="2403"/>
        <v>0</v>
      </c>
      <c r="AB482" s="48">
        <v>47.889499999999998</v>
      </c>
      <c r="AC482" s="48">
        <f t="shared" si="2403"/>
        <v>1.6699608728974136E-2</v>
      </c>
      <c r="AD482" s="48">
        <v>56.948799999999999</v>
      </c>
      <c r="AE482" s="48">
        <f t="shared" si="2403"/>
        <v>-1.3453349825206962E-2</v>
      </c>
      <c r="AF482" s="48">
        <v>13.8889</v>
      </c>
      <c r="AG482" s="48">
        <f t="shared" si="2403"/>
        <v>-1.4782972625963953E-2</v>
      </c>
      <c r="AH482" s="48">
        <v>5.6508000000000003</v>
      </c>
      <c r="AI482" s="48">
        <f t="shared" si="2403"/>
        <v>-1.3770354468820356E-2</v>
      </c>
      <c r="AJ482" s="48">
        <v>11.4274</v>
      </c>
      <c r="AK482" s="48">
        <f t="shared" si="2403"/>
        <v>-1.1906511833014721E-2</v>
      </c>
      <c r="AL482" s="48">
        <v>13.6</v>
      </c>
      <c r="AM482" s="48">
        <f t="shared" si="2403"/>
        <v>-1.449275362318847E-2</v>
      </c>
      <c r="AN482" s="48"/>
      <c r="AO482" s="48" t="e">
        <f t="shared" si="2403"/>
        <v>#DIV/0!</v>
      </c>
      <c r="AP482" s="48">
        <v>16.1234</v>
      </c>
      <c r="AQ482" s="48">
        <f t="shared" si="2403"/>
        <v>-1.3020243509772711E-2</v>
      </c>
      <c r="AR482" s="48">
        <v>26.683800000000002</v>
      </c>
      <c r="AS482" s="48">
        <f t="shared" si="2403"/>
        <v>1.525712633357168E-2</v>
      </c>
      <c r="AT482" s="48"/>
      <c r="AU482" s="48" t="e">
        <f t="shared" si="2403"/>
        <v>#DIV/0!</v>
      </c>
      <c r="AV482" s="48">
        <v>34.9587</v>
      </c>
      <c r="AW482" s="48">
        <f t="shared" si="2403"/>
        <v>-9.3682787700519743E-3</v>
      </c>
      <c r="AX482" s="48">
        <v>97.122500000000002</v>
      </c>
      <c r="AY482" s="48">
        <f t="shared" si="2403"/>
        <v>-3.8074255054428852E-3</v>
      </c>
    </row>
    <row r="483" spans="1:51" outlineLevel="1" x14ac:dyDescent="0.2">
      <c r="A483" s="136">
        <v>42920</v>
      </c>
      <c r="B483" s="48">
        <v>19.343599999999999</v>
      </c>
      <c r="C483" s="48">
        <f t="shared" si="2248"/>
        <v>-1.9325924724205024E-2</v>
      </c>
      <c r="D483" s="48">
        <v>24.363800000000001</v>
      </c>
      <c r="E483" s="48">
        <f t="shared" si="2248"/>
        <v>2.742319775655222E-2</v>
      </c>
      <c r="F483" s="48">
        <v>54.339700000000001</v>
      </c>
      <c r="G483" s="48">
        <f t="shared" ref="G483:K483" si="2404">F483/F482-1</f>
        <v>-8.604065220128021E-3</v>
      </c>
      <c r="H483">
        <v>12.806699999999999</v>
      </c>
      <c r="I483" s="48">
        <f t="shared" si="2243"/>
        <v>2.5077240783133448E-2</v>
      </c>
      <c r="J483" s="48">
        <v>13.4716</v>
      </c>
      <c r="K483" s="48">
        <f t="shared" si="2404"/>
        <v>-6.8487596299163789E-3</v>
      </c>
      <c r="L483" s="48">
        <v>17.192699999999999</v>
      </c>
      <c r="M483" s="48">
        <f t="shared" ref="M483:O483" si="2405">L483/L482-1</f>
        <v>-4.6776854719656757E-3</v>
      </c>
      <c r="N483" s="48">
        <v>12.6731</v>
      </c>
      <c r="O483" s="48">
        <f t="shared" si="2405"/>
        <v>-9.4961937067200575E-3</v>
      </c>
      <c r="P483" s="48">
        <v>27.613399999999999</v>
      </c>
      <c r="Q483" s="48">
        <f t="shared" ref="Q483" si="2406">P483/P482-1</f>
        <v>4.3098901978184667E-3</v>
      </c>
      <c r="R483" s="48">
        <v>15.5838</v>
      </c>
      <c r="S483" s="48">
        <f t="shared" ref="S483:U483" si="2407">R483/R482-1</f>
        <v>1.7999717147301197E-3</v>
      </c>
      <c r="T483" s="48">
        <v>40.909100000000002</v>
      </c>
      <c r="U483" s="48">
        <f t="shared" si="2407"/>
        <v>-2.4092918681521969E-3</v>
      </c>
      <c r="V483" s="48">
        <v>51.9084</v>
      </c>
      <c r="W483" s="48">
        <f t="shared" ref="W483:AY483" si="2408">V483/V482-1</f>
        <v>0</v>
      </c>
      <c r="X483" s="48">
        <v>15.0335</v>
      </c>
      <c r="Y483" s="48">
        <f t="shared" si="2408"/>
        <v>-1.5790817495597298E-2</v>
      </c>
      <c r="Z483" s="48">
        <v>7.8787000000000003</v>
      </c>
      <c r="AA483" s="48">
        <f t="shared" si="2408"/>
        <v>-4.0829225129566105E-3</v>
      </c>
      <c r="AB483" s="48">
        <v>47.658200000000001</v>
      </c>
      <c r="AC483" s="48">
        <f t="shared" si="2408"/>
        <v>-4.8298687603753887E-3</v>
      </c>
      <c r="AD483" s="48">
        <v>57.155900000000003</v>
      </c>
      <c r="AE483" s="48">
        <f t="shared" si="2408"/>
        <v>3.6365998932375021E-3</v>
      </c>
      <c r="AF483" s="48">
        <v>14.166700000000001</v>
      </c>
      <c r="AG483" s="48">
        <f t="shared" si="2408"/>
        <v>2.0001583998732864E-2</v>
      </c>
      <c r="AH483" s="48">
        <v>5.7297000000000002</v>
      </c>
      <c r="AI483" s="48">
        <f t="shared" si="2408"/>
        <v>1.3962624761095777E-2</v>
      </c>
      <c r="AJ483" s="48">
        <v>11.51</v>
      </c>
      <c r="AK483" s="48">
        <f t="shared" si="2408"/>
        <v>7.22824089469154E-3</v>
      </c>
      <c r="AL483" s="48">
        <v>13.2</v>
      </c>
      <c r="AM483" s="48">
        <f t="shared" si="2408"/>
        <v>-2.9411764705882359E-2</v>
      </c>
      <c r="AN483" s="48"/>
      <c r="AO483" s="48" t="e">
        <f t="shared" si="2408"/>
        <v>#DIV/0!</v>
      </c>
      <c r="AP483" s="48">
        <v>16.208500000000001</v>
      </c>
      <c r="AQ483" s="48">
        <f t="shared" si="2408"/>
        <v>5.2780430926480104E-3</v>
      </c>
      <c r="AR483" s="48">
        <v>26.015599999999999</v>
      </c>
      <c r="AS483" s="48">
        <f t="shared" si="2408"/>
        <v>-2.5041410893500982E-2</v>
      </c>
      <c r="AT483" s="48"/>
      <c r="AU483" s="48" t="e">
        <f t="shared" si="2408"/>
        <v>#DIV/0!</v>
      </c>
      <c r="AV483" s="48">
        <v>34.710700000000003</v>
      </c>
      <c r="AW483" s="48">
        <f t="shared" si="2408"/>
        <v>-7.0940853063757858E-3</v>
      </c>
      <c r="AX483" s="48">
        <v>96.813199999999995</v>
      </c>
      <c r="AY483" s="48">
        <f t="shared" si="2408"/>
        <v>-3.1846379572190164E-3</v>
      </c>
    </row>
    <row r="484" spans="1:51" outlineLevel="1" x14ac:dyDescent="0.2">
      <c r="A484" s="136">
        <v>42921</v>
      </c>
      <c r="B484" s="48">
        <v>19.4389</v>
      </c>
      <c r="C484" s="48">
        <f t="shared" si="2248"/>
        <v>4.9266941003742737E-3</v>
      </c>
      <c r="D484" s="48">
        <v>24.277100000000001</v>
      </c>
      <c r="E484" s="48">
        <f t="shared" si="2248"/>
        <v>-3.5585581887882523E-3</v>
      </c>
      <c r="F484" s="48">
        <v>54.716999999999999</v>
      </c>
      <c r="G484" s="48">
        <f t="shared" ref="G484:K484" si="2409">F484/F483-1</f>
        <v>6.9433581709137382E-3</v>
      </c>
      <c r="H484">
        <v>12.924200000000001</v>
      </c>
      <c r="I484" s="48">
        <f t="shared" si="2243"/>
        <v>9.174885021121959E-3</v>
      </c>
      <c r="J484" s="48">
        <v>13.750299999999999</v>
      </c>
      <c r="K484" s="48">
        <f t="shared" si="2409"/>
        <v>2.0687965794708774E-2</v>
      </c>
      <c r="L484" s="48">
        <v>17.596900000000002</v>
      </c>
      <c r="M484" s="48">
        <f t="shared" ref="M484:O484" si="2410">L484/L483-1</f>
        <v>2.3509978072088877E-2</v>
      </c>
      <c r="N484" s="48">
        <v>12.754099999999999</v>
      </c>
      <c r="O484" s="48">
        <f t="shared" si="2410"/>
        <v>6.391490637649877E-3</v>
      </c>
      <c r="P484" s="48">
        <v>27.672699999999999</v>
      </c>
      <c r="Q484" s="48">
        <f t="shared" ref="Q484" si="2411">P484/P483-1</f>
        <v>2.1475080938964108E-3</v>
      </c>
      <c r="R484" s="48">
        <v>15.6396</v>
      </c>
      <c r="S484" s="48">
        <f t="shared" ref="S484:U484" si="2412">R484/R483-1</f>
        <v>3.5806414353367622E-3</v>
      </c>
      <c r="T484" s="48">
        <v>40.810299999999998</v>
      </c>
      <c r="U484" s="48">
        <f t="shared" si="2412"/>
        <v>-2.4151105744200096E-3</v>
      </c>
      <c r="V484" s="48">
        <v>51.984699999999997</v>
      </c>
      <c r="W484" s="48">
        <f t="shared" ref="W484:AY484" si="2413">V484/V483-1</f>
        <v>1.4698969723589972E-3</v>
      </c>
      <c r="X484" s="48">
        <v>15.0603</v>
      </c>
      <c r="Y484" s="48">
        <f t="shared" si="2413"/>
        <v>1.7826853360827233E-3</v>
      </c>
      <c r="Z484" s="48">
        <v>8.0078999999999994</v>
      </c>
      <c r="AA484" s="48">
        <f t="shared" si="2413"/>
        <v>1.6398644446418809E-2</v>
      </c>
      <c r="AB484" s="48">
        <v>47.1492</v>
      </c>
      <c r="AC484" s="48">
        <f t="shared" si="2413"/>
        <v>-1.0680218724165025E-2</v>
      </c>
      <c r="AD484" s="48">
        <v>57.155900000000003</v>
      </c>
      <c r="AE484" s="48">
        <f t="shared" si="2413"/>
        <v>0</v>
      </c>
      <c r="AF484" s="48">
        <v>14.097300000000001</v>
      </c>
      <c r="AG484" s="48">
        <f t="shared" si="2413"/>
        <v>-4.8988120027952942E-3</v>
      </c>
      <c r="AH484" s="48">
        <v>6.0975999999999999</v>
      </c>
      <c r="AI484" s="48">
        <f t="shared" si="2413"/>
        <v>6.4209295425589508E-2</v>
      </c>
      <c r="AJ484" s="48">
        <v>11.344799999999999</v>
      </c>
      <c r="AK484" s="48">
        <f t="shared" si="2413"/>
        <v>-1.4352736750651629E-2</v>
      </c>
      <c r="AL484" s="48">
        <v>13.45</v>
      </c>
      <c r="AM484" s="48">
        <f t="shared" si="2413"/>
        <v>1.8939393939394034E-2</v>
      </c>
      <c r="AN484" s="48"/>
      <c r="AO484" s="48" t="e">
        <f t="shared" si="2413"/>
        <v>#DIV/0!</v>
      </c>
      <c r="AP484" s="48">
        <v>16.251000000000001</v>
      </c>
      <c r="AQ484" s="48">
        <f t="shared" si="2413"/>
        <v>2.6220810068791067E-3</v>
      </c>
      <c r="AR484" s="48">
        <v>26.1937</v>
      </c>
      <c r="AS484" s="48">
        <f t="shared" si="2413"/>
        <v>6.8458924645213859E-3</v>
      </c>
      <c r="AT484" s="48"/>
      <c r="AU484" s="48" t="e">
        <f t="shared" si="2413"/>
        <v>#DIV/0!</v>
      </c>
      <c r="AV484" s="48">
        <v>34.710700000000003</v>
      </c>
      <c r="AW484" s="48">
        <f t="shared" si="2413"/>
        <v>0</v>
      </c>
      <c r="AX484" s="48">
        <v>96.875100000000003</v>
      </c>
      <c r="AY484" s="48">
        <f t="shared" si="2413"/>
        <v>6.3937562233262746E-4</v>
      </c>
    </row>
    <row r="485" spans="1:51" outlineLevel="1" x14ac:dyDescent="0.2">
      <c r="A485" s="136">
        <v>42922</v>
      </c>
      <c r="B485" s="48">
        <v>19.343599999999999</v>
      </c>
      <c r="C485" s="48">
        <f t="shared" si="2248"/>
        <v>-4.9025407816286615E-3</v>
      </c>
      <c r="D485" s="48">
        <v>24.190300000000001</v>
      </c>
      <c r="E485" s="48">
        <f t="shared" si="2248"/>
        <v>-3.5753858574542052E-3</v>
      </c>
      <c r="F485" s="48">
        <v>54.716999999999999</v>
      </c>
      <c r="G485" s="48">
        <f t="shared" ref="G485:K485" si="2414">F485/F484-1</f>
        <v>0</v>
      </c>
      <c r="H485">
        <v>12.7676</v>
      </c>
      <c r="I485" s="48">
        <f t="shared" si="2243"/>
        <v>-1.2116804134878811E-2</v>
      </c>
      <c r="J485" s="48">
        <v>14.0291</v>
      </c>
      <c r="K485" s="48">
        <f t="shared" si="2414"/>
        <v>2.0275921252627338E-2</v>
      </c>
      <c r="L485" s="48">
        <v>17.57</v>
      </c>
      <c r="M485" s="48">
        <f t="shared" ref="M485:O485" si="2415">L485/L484-1</f>
        <v>-1.5286783467542975E-3</v>
      </c>
      <c r="N485" s="48">
        <v>12.916</v>
      </c>
      <c r="O485" s="48">
        <f t="shared" si="2415"/>
        <v>1.2693957237280618E-2</v>
      </c>
      <c r="P485" s="48">
        <v>28.383800000000001</v>
      </c>
      <c r="Q485" s="48">
        <f t="shared" ref="Q485" si="2416">P485/P484-1</f>
        <v>2.5696805877272633E-2</v>
      </c>
      <c r="R485" s="48">
        <v>15.751300000000001</v>
      </c>
      <c r="S485" s="48">
        <f t="shared" ref="S485:U485" si="2417">R485/R484-1</f>
        <v>7.1421263970945503E-3</v>
      </c>
      <c r="T485" s="48">
        <v>40.958500000000001</v>
      </c>
      <c r="U485" s="48">
        <f t="shared" si="2417"/>
        <v>3.6314361815523721E-3</v>
      </c>
      <c r="V485" s="48">
        <v>51.603099999999998</v>
      </c>
      <c r="W485" s="48">
        <f t="shared" ref="W485:AY485" si="2418">V485/V484-1</f>
        <v>-7.3406213751353588E-3</v>
      </c>
      <c r="X485" s="48">
        <v>15.0871</v>
      </c>
      <c r="Y485" s="48">
        <f t="shared" si="2418"/>
        <v>1.7795130243090096E-3</v>
      </c>
      <c r="Z485" s="48">
        <v>8.0078999999999994</v>
      </c>
      <c r="AA485" s="48">
        <f t="shared" si="2418"/>
        <v>0</v>
      </c>
      <c r="AB485" s="48">
        <v>45.807299999999998</v>
      </c>
      <c r="AC485" s="48">
        <f t="shared" si="2418"/>
        <v>-2.8460716194548374E-2</v>
      </c>
      <c r="AD485" s="48">
        <v>57.311199999999999</v>
      </c>
      <c r="AE485" s="48">
        <f t="shared" si="2418"/>
        <v>2.7171298151196233E-3</v>
      </c>
      <c r="AF485" s="48">
        <v>14.4445</v>
      </c>
      <c r="AG485" s="48">
        <f t="shared" si="2418"/>
        <v>2.4628829634043337E-2</v>
      </c>
      <c r="AH485" s="48">
        <v>6.1896000000000004</v>
      </c>
      <c r="AI485" s="48">
        <f t="shared" si="2418"/>
        <v>1.508790343741806E-2</v>
      </c>
      <c r="AJ485" s="48">
        <v>11.344799999999999</v>
      </c>
      <c r="AK485" s="48">
        <f t="shared" si="2418"/>
        <v>0</v>
      </c>
      <c r="AL485" s="48">
        <v>13.45</v>
      </c>
      <c r="AM485" s="48">
        <f t="shared" si="2418"/>
        <v>0</v>
      </c>
      <c r="AN485" s="48"/>
      <c r="AO485" s="48" t="e">
        <f t="shared" si="2418"/>
        <v>#DIV/0!</v>
      </c>
      <c r="AP485" s="48">
        <v>17.357099999999999</v>
      </c>
      <c r="AQ485" s="48">
        <f t="shared" si="2418"/>
        <v>6.8063503784382418E-2</v>
      </c>
      <c r="AR485" s="48">
        <v>26.1492</v>
      </c>
      <c r="AS485" s="48">
        <f t="shared" si="2418"/>
        <v>-1.6988817921866906E-3</v>
      </c>
      <c r="AT485" s="48"/>
      <c r="AU485" s="48" t="e">
        <f t="shared" si="2418"/>
        <v>#DIV/0!</v>
      </c>
      <c r="AV485" s="48">
        <v>35.0413</v>
      </c>
      <c r="AW485" s="48">
        <f t="shared" si="2418"/>
        <v>9.5244405903653906E-3</v>
      </c>
      <c r="AX485" s="48">
        <v>97.431799999999996</v>
      </c>
      <c r="AY485" s="48">
        <f t="shared" si="2418"/>
        <v>5.7465747132130485E-3</v>
      </c>
    </row>
    <row r="486" spans="1:51" outlineLevel="1" x14ac:dyDescent="0.2">
      <c r="A486" s="136">
        <v>42923</v>
      </c>
      <c r="B486" s="48">
        <v>19.2483</v>
      </c>
      <c r="C486" s="48">
        <f t="shared" si="2248"/>
        <v>-4.9266941003741627E-3</v>
      </c>
      <c r="D486" s="48">
        <v>24.146999999999998</v>
      </c>
      <c r="E486" s="48">
        <f t="shared" si="2248"/>
        <v>-1.7899736671310729E-3</v>
      </c>
      <c r="F486" s="48">
        <v>55.188699999999997</v>
      </c>
      <c r="G486" s="48">
        <f t="shared" ref="G486:K486" si="2419">F486/F485-1</f>
        <v>8.6207211652684634E-3</v>
      </c>
      <c r="H486">
        <v>12.7676</v>
      </c>
      <c r="I486" s="48">
        <f t="shared" si="2243"/>
        <v>0</v>
      </c>
      <c r="J486" s="48">
        <v>13.8432</v>
      </c>
      <c r="K486" s="48">
        <f t="shared" si="2419"/>
        <v>-1.3251028219914307E-2</v>
      </c>
      <c r="L486" s="48">
        <v>17.246600000000001</v>
      </c>
      <c r="M486" s="48">
        <f t="shared" ref="M486:O486" si="2420">L486/L485-1</f>
        <v>-1.8406374501992007E-2</v>
      </c>
      <c r="N486" s="48">
        <v>12.470700000000001</v>
      </c>
      <c r="O486" s="48">
        <f t="shared" si="2420"/>
        <v>-3.4476618148033378E-2</v>
      </c>
      <c r="P486" s="48">
        <v>28.7986</v>
      </c>
      <c r="Q486" s="48">
        <f t="shared" ref="Q486" si="2421">P486/P485-1</f>
        <v>1.4613969940599825E-2</v>
      </c>
      <c r="R486" s="48">
        <v>15.779199999999999</v>
      </c>
      <c r="S486" s="48">
        <f t="shared" ref="S486:U486" si="2422">R486/R485-1</f>
        <v>1.7712823703439629E-3</v>
      </c>
      <c r="T486" s="48">
        <v>41.254899999999999</v>
      </c>
      <c r="U486" s="48">
        <f t="shared" si="2422"/>
        <v>7.2365931369555714E-3</v>
      </c>
      <c r="V486" s="48">
        <v>51.450400000000002</v>
      </c>
      <c r="W486" s="48">
        <f t="shared" ref="W486:AY486" si="2423">V486/V485-1</f>
        <v>-2.9591245487189388E-3</v>
      </c>
      <c r="X486" s="48">
        <v>15.0603</v>
      </c>
      <c r="Y486" s="48">
        <f t="shared" si="2423"/>
        <v>-1.7763519828197794E-3</v>
      </c>
      <c r="Z486" s="48">
        <v>8.0724999999999998</v>
      </c>
      <c r="AA486" s="48">
        <f t="shared" si="2423"/>
        <v>8.0670338041184397E-3</v>
      </c>
      <c r="AB486" s="48">
        <v>45.807299999999998</v>
      </c>
      <c r="AC486" s="48">
        <f t="shared" si="2423"/>
        <v>0</v>
      </c>
      <c r="AD486" s="48">
        <v>57.984299999999998</v>
      </c>
      <c r="AE486" s="48">
        <f t="shared" si="2423"/>
        <v>1.1744650260333112E-2</v>
      </c>
      <c r="AF486" s="48">
        <v>14.166700000000001</v>
      </c>
      <c r="AG486" s="48">
        <f t="shared" si="2423"/>
        <v>-1.9232233722177972E-2</v>
      </c>
      <c r="AH486" s="48">
        <v>5.9728000000000003</v>
      </c>
      <c r="AI486" s="48">
        <f t="shared" si="2423"/>
        <v>-3.5026496057903644E-2</v>
      </c>
      <c r="AJ486" s="48">
        <v>11.4549</v>
      </c>
      <c r="AK486" s="48">
        <f t="shared" si="2423"/>
        <v>9.704886820393499E-3</v>
      </c>
      <c r="AL486" s="48">
        <v>13</v>
      </c>
      <c r="AM486" s="48">
        <f t="shared" si="2423"/>
        <v>-3.3457249070631967E-2</v>
      </c>
      <c r="AN486" s="48"/>
      <c r="AO486" s="48" t="e">
        <f t="shared" si="2423"/>
        <v>#DIV/0!</v>
      </c>
      <c r="AP486" s="48">
        <v>16.931699999999999</v>
      </c>
      <c r="AQ486" s="48">
        <f t="shared" si="2423"/>
        <v>-2.4508702490623424E-2</v>
      </c>
      <c r="AR486" s="48">
        <v>25.837399999999999</v>
      </c>
      <c r="AS486" s="48">
        <f t="shared" si="2423"/>
        <v>-1.1923882948618014E-2</v>
      </c>
      <c r="AT486" s="48"/>
      <c r="AU486" s="48" t="e">
        <f t="shared" si="2423"/>
        <v>#DIV/0!</v>
      </c>
      <c r="AV486" s="48">
        <v>34.710700000000003</v>
      </c>
      <c r="AW486" s="48">
        <f t="shared" si="2423"/>
        <v>-9.4345814795683269E-3</v>
      </c>
      <c r="AX486" s="48">
        <v>95.3904</v>
      </c>
      <c r="AY486" s="48">
        <f t="shared" si="2423"/>
        <v>-2.0952091616905366E-2</v>
      </c>
    </row>
    <row r="487" spans="1:51" outlineLevel="1" x14ac:dyDescent="0.2">
      <c r="A487" s="136">
        <v>42926</v>
      </c>
      <c r="B487" s="48">
        <v>18.771899999999999</v>
      </c>
      <c r="C487" s="48">
        <f t="shared" si="2248"/>
        <v>-2.4750237683327958E-2</v>
      </c>
      <c r="D487" s="48">
        <v>24.0169</v>
      </c>
      <c r="E487" s="48">
        <f t="shared" si="2248"/>
        <v>-5.3878328570836631E-3</v>
      </c>
      <c r="F487" s="48">
        <v>55</v>
      </c>
      <c r="G487" s="48">
        <f t="shared" ref="G487:K487" si="2424">F487/F486-1</f>
        <v>-3.4191782013346383E-3</v>
      </c>
      <c r="H487">
        <v>12.6892</v>
      </c>
      <c r="I487" s="48">
        <f t="shared" si="2243"/>
        <v>-6.1405432501018264E-3</v>
      </c>
      <c r="J487" s="48">
        <v>13.8432</v>
      </c>
      <c r="K487" s="48">
        <f t="shared" si="2424"/>
        <v>0</v>
      </c>
      <c r="L487" s="48">
        <v>17.246600000000001</v>
      </c>
      <c r="M487" s="48">
        <f t="shared" ref="M487:O487" si="2425">L487/L486-1</f>
        <v>0</v>
      </c>
      <c r="N487" s="48">
        <v>12.551600000000001</v>
      </c>
      <c r="O487" s="48">
        <f t="shared" si="2425"/>
        <v>6.4872060108895901E-3</v>
      </c>
      <c r="P487" s="48">
        <v>28.561499999999999</v>
      </c>
      <c r="Q487" s="48">
        <f t="shared" ref="Q487" si="2426">P487/P486-1</f>
        <v>-8.2330391060677632E-3</v>
      </c>
      <c r="R487" s="48">
        <v>15.751300000000001</v>
      </c>
      <c r="S487" s="48">
        <f t="shared" ref="S487:U487" si="2427">R487/R486-1</f>
        <v>-1.7681504765767464E-3</v>
      </c>
      <c r="T487" s="48">
        <v>41.007899999999999</v>
      </c>
      <c r="U487" s="48">
        <f t="shared" si="2427"/>
        <v>-5.9871675849414441E-3</v>
      </c>
      <c r="V487" s="48">
        <v>51.297699999999999</v>
      </c>
      <c r="W487" s="48">
        <f t="shared" ref="W487:AY487" si="2428">V487/V486-1</f>
        <v>-2.9679069550480053E-3</v>
      </c>
      <c r="X487" s="48">
        <v>14.5779</v>
      </c>
      <c r="Y487" s="48">
        <f t="shared" si="2428"/>
        <v>-3.2031234437561062E-2</v>
      </c>
      <c r="Z487" s="48">
        <v>8.0078999999999994</v>
      </c>
      <c r="AA487" s="48">
        <f t="shared" si="2428"/>
        <v>-8.0024775472282705E-3</v>
      </c>
      <c r="AB487" s="48">
        <v>44.2804</v>
      </c>
      <c r="AC487" s="48">
        <f t="shared" si="2428"/>
        <v>-3.3333115027517346E-2</v>
      </c>
      <c r="AD487" s="48">
        <v>58.502000000000002</v>
      </c>
      <c r="AE487" s="48">
        <f t="shared" si="2428"/>
        <v>8.9282788616920072E-3</v>
      </c>
      <c r="AF487" s="48">
        <v>14.166700000000001</v>
      </c>
      <c r="AG487" s="48">
        <f t="shared" si="2428"/>
        <v>0</v>
      </c>
      <c r="AH487" s="48">
        <v>5.8479000000000001</v>
      </c>
      <c r="AI487" s="48">
        <f t="shared" si="2428"/>
        <v>-2.0911465309402688E-2</v>
      </c>
      <c r="AJ487" s="48">
        <v>11.4274</v>
      </c>
      <c r="AK487" s="48">
        <f t="shared" si="2428"/>
        <v>-2.4007193428139395E-3</v>
      </c>
      <c r="AL487" s="48">
        <v>12.85</v>
      </c>
      <c r="AM487" s="48">
        <f t="shared" si="2428"/>
        <v>-1.1538461538461608E-2</v>
      </c>
      <c r="AN487" s="48"/>
      <c r="AO487" s="48" t="e">
        <f t="shared" si="2428"/>
        <v>#DIV/0!</v>
      </c>
      <c r="AP487" s="48">
        <v>15.953200000000001</v>
      </c>
      <c r="AQ487" s="48">
        <f t="shared" si="2428"/>
        <v>-5.779100740032006E-2</v>
      </c>
      <c r="AR487" s="48">
        <v>25.7483</v>
      </c>
      <c r="AS487" s="48">
        <f t="shared" si="2428"/>
        <v>-3.4484893990880394E-3</v>
      </c>
      <c r="AT487" s="48"/>
      <c r="AU487" s="48" t="e">
        <f t="shared" si="2428"/>
        <v>#DIV/0!</v>
      </c>
      <c r="AV487" s="48">
        <v>33.966900000000003</v>
      </c>
      <c r="AW487" s="48">
        <f t="shared" si="2428"/>
        <v>-2.1428550850314143E-2</v>
      </c>
      <c r="AX487" s="48">
        <v>93.843800000000002</v>
      </c>
      <c r="AY487" s="48">
        <f t="shared" si="2428"/>
        <v>-1.6213371576175306E-2</v>
      </c>
    </row>
    <row r="488" spans="1:51" outlineLevel="1" x14ac:dyDescent="0.2">
      <c r="A488" s="136">
        <v>42927</v>
      </c>
      <c r="B488" s="48">
        <v>18.771899999999999</v>
      </c>
      <c r="C488" s="48">
        <f t="shared" si="2248"/>
        <v>0</v>
      </c>
      <c r="D488" s="48">
        <v>24.0169</v>
      </c>
      <c r="E488" s="48">
        <f t="shared" si="2248"/>
        <v>0</v>
      </c>
      <c r="F488" s="48">
        <v>55.283000000000001</v>
      </c>
      <c r="G488" s="48">
        <f t="shared" ref="G488:K488" si="2429">F488/F487-1</f>
        <v>5.1454545454545642E-3</v>
      </c>
      <c r="H488">
        <v>12.8459</v>
      </c>
      <c r="I488" s="48">
        <f t="shared" si="2243"/>
        <v>1.2349084260631082E-2</v>
      </c>
      <c r="J488" s="48">
        <v>14.2613</v>
      </c>
      <c r="K488" s="48">
        <f t="shared" si="2429"/>
        <v>3.0202554322700026E-2</v>
      </c>
      <c r="L488" s="48">
        <v>17.3005</v>
      </c>
      <c r="M488" s="48">
        <f t="shared" ref="M488:O488" si="2430">L488/L487-1</f>
        <v>3.1252536731876113E-3</v>
      </c>
      <c r="N488" s="48">
        <v>12.470700000000001</v>
      </c>
      <c r="O488" s="48">
        <f t="shared" si="2430"/>
        <v>-6.4453934159788284E-3</v>
      </c>
      <c r="P488" s="48">
        <v>28.206</v>
      </c>
      <c r="Q488" s="48">
        <f t="shared" ref="Q488" si="2431">P488/P487-1</f>
        <v>-1.2446825271781869E-2</v>
      </c>
      <c r="R488" s="48">
        <v>15.751300000000001</v>
      </c>
      <c r="S488" s="48">
        <f t="shared" ref="S488:U488" si="2432">R488/R487-1</f>
        <v>0</v>
      </c>
      <c r="T488" s="48">
        <v>41.156100000000002</v>
      </c>
      <c r="U488" s="48">
        <f t="shared" si="2432"/>
        <v>3.6139378022284063E-3</v>
      </c>
      <c r="V488" s="48">
        <v>51.450400000000002</v>
      </c>
      <c r="W488" s="48">
        <f t="shared" ref="W488:AY488" si="2433">V488/V487-1</f>
        <v>2.9767416472863406E-3</v>
      </c>
      <c r="X488" s="48">
        <v>14.1492</v>
      </c>
      <c r="Y488" s="48">
        <f t="shared" si="2433"/>
        <v>-2.9407527833226976E-2</v>
      </c>
      <c r="Z488" s="48">
        <v>8.0078999999999994</v>
      </c>
      <c r="AA488" s="48">
        <f t="shared" si="2433"/>
        <v>0</v>
      </c>
      <c r="AB488" s="48">
        <v>44.234200000000001</v>
      </c>
      <c r="AC488" s="48">
        <f t="shared" si="2433"/>
        <v>-1.0433510085726683E-3</v>
      </c>
      <c r="AD488" s="48">
        <v>58.191400000000002</v>
      </c>
      <c r="AE488" s="48">
        <f t="shared" si="2433"/>
        <v>-5.3092201976000508E-3</v>
      </c>
      <c r="AF488" s="48">
        <v>14.722300000000001</v>
      </c>
      <c r="AG488" s="48">
        <f t="shared" si="2433"/>
        <v>3.9218731250044048E-2</v>
      </c>
      <c r="AH488" s="48">
        <v>5.9531000000000001</v>
      </c>
      <c r="AI488" s="48">
        <f t="shared" si="2433"/>
        <v>1.7989363703209582E-2</v>
      </c>
      <c r="AJ488" s="48">
        <v>11.344799999999999</v>
      </c>
      <c r="AK488" s="48">
        <f t="shared" si="2433"/>
        <v>-7.228240894691762E-3</v>
      </c>
      <c r="AL488" s="48">
        <v>12.6</v>
      </c>
      <c r="AM488" s="48">
        <f t="shared" si="2433"/>
        <v>-1.945525291828798E-2</v>
      </c>
      <c r="AN488" s="48"/>
      <c r="AO488" s="48" t="e">
        <f t="shared" si="2433"/>
        <v>#DIV/0!</v>
      </c>
      <c r="AP488" s="48">
        <v>16.220400000000001</v>
      </c>
      <c r="AQ488" s="48">
        <f t="shared" si="2433"/>
        <v>1.6748990798084451E-2</v>
      </c>
      <c r="AR488" s="48">
        <v>25.3919</v>
      </c>
      <c r="AS488" s="48">
        <f t="shared" si="2433"/>
        <v>-1.3841690519374117E-2</v>
      </c>
      <c r="AT488" s="48"/>
      <c r="AU488" s="48" t="e">
        <f t="shared" si="2433"/>
        <v>#DIV/0!</v>
      </c>
      <c r="AV488" s="48">
        <v>34.793399999999998</v>
      </c>
      <c r="AW488" s="48">
        <f t="shared" si="2433"/>
        <v>2.4332511945452717E-2</v>
      </c>
      <c r="AX488" s="48">
        <v>94.647999999999996</v>
      </c>
      <c r="AY488" s="48">
        <f t="shared" si="2433"/>
        <v>8.5695592036980628E-3</v>
      </c>
    </row>
    <row r="489" spans="1:51" outlineLevel="1" x14ac:dyDescent="0.2">
      <c r="A489" s="136">
        <v>42928</v>
      </c>
      <c r="B489" s="48">
        <v>18.390699999999999</v>
      </c>
      <c r="C489" s="48">
        <f t="shared" si="2248"/>
        <v>-2.0306948151226023E-2</v>
      </c>
      <c r="D489" s="48">
        <v>24.146999999999998</v>
      </c>
      <c r="E489" s="48">
        <f t="shared" si="2248"/>
        <v>5.4170188492268512E-3</v>
      </c>
      <c r="F489" s="48">
        <v>55.943399999999997</v>
      </c>
      <c r="G489" s="48">
        <f t="shared" ref="G489:K489" si="2434">F489/F488-1</f>
        <v>1.1945806124848524E-2</v>
      </c>
      <c r="H489">
        <v>13.0809</v>
      </c>
      <c r="I489" s="48">
        <f t="shared" si="2243"/>
        <v>1.8293774667403673E-2</v>
      </c>
      <c r="J489" s="48">
        <v>14.2149</v>
      </c>
      <c r="K489" s="48">
        <f t="shared" si="2434"/>
        <v>-3.2535603346118824E-3</v>
      </c>
      <c r="L489" s="48">
        <v>17.516100000000002</v>
      </c>
      <c r="M489" s="48">
        <f t="shared" ref="M489:O489" si="2435">L489/L488-1</f>
        <v>1.2462067570301549E-2</v>
      </c>
      <c r="N489" s="48">
        <v>12.187200000000001</v>
      </c>
      <c r="O489" s="48">
        <f t="shared" si="2435"/>
        <v>-2.273328682431619E-2</v>
      </c>
      <c r="P489" s="48">
        <v>28.413399999999999</v>
      </c>
      <c r="Q489" s="48">
        <f t="shared" ref="Q489" si="2436">P489/P488-1</f>
        <v>7.3530454513224264E-3</v>
      </c>
      <c r="R489" s="48">
        <v>16.309899999999999</v>
      </c>
      <c r="S489" s="48">
        <f t="shared" ref="S489:U489" si="2437">R489/R488-1</f>
        <v>3.5463739500866565E-2</v>
      </c>
      <c r="T489" s="48">
        <v>40.958500000000001</v>
      </c>
      <c r="U489" s="48">
        <f t="shared" si="2437"/>
        <v>-4.8012323811051916E-3</v>
      </c>
      <c r="V489" s="48">
        <v>51.450400000000002</v>
      </c>
      <c r="W489" s="48">
        <f t="shared" ref="W489:AY489" si="2438">V489/V488-1</f>
        <v>0</v>
      </c>
      <c r="X489" s="48">
        <v>14.3636</v>
      </c>
      <c r="Y489" s="48">
        <f t="shared" si="2438"/>
        <v>1.5152800158312774E-2</v>
      </c>
      <c r="Z489" s="48">
        <v>8.0402000000000005</v>
      </c>
      <c r="AA489" s="48">
        <f t="shared" si="2438"/>
        <v>4.0335169020593309E-3</v>
      </c>
      <c r="AB489" s="48">
        <v>45.3446</v>
      </c>
      <c r="AC489" s="48">
        <f t="shared" si="2438"/>
        <v>2.5102748552025211E-2</v>
      </c>
      <c r="AD489" s="48">
        <v>62.125999999999998</v>
      </c>
      <c r="AE489" s="48">
        <f t="shared" si="2438"/>
        <v>6.7614802187264678E-2</v>
      </c>
      <c r="AF489" s="48">
        <v>14.2361</v>
      </c>
      <c r="AG489" s="48">
        <f t="shared" si="2438"/>
        <v>-3.302473119009941E-2</v>
      </c>
      <c r="AH489" s="48">
        <v>6.0648</v>
      </c>
      <c r="AI489" s="48">
        <f t="shared" si="2438"/>
        <v>1.8763333389326453E-2</v>
      </c>
      <c r="AJ489" s="48">
        <v>11.399900000000001</v>
      </c>
      <c r="AK489" s="48">
        <f t="shared" si="2438"/>
        <v>4.8568507157464857E-3</v>
      </c>
      <c r="AL489" s="48">
        <v>12.6</v>
      </c>
      <c r="AM489" s="48">
        <f t="shared" si="2438"/>
        <v>0</v>
      </c>
      <c r="AN489" s="48"/>
      <c r="AO489" s="48" t="e">
        <f t="shared" si="2438"/>
        <v>#DIV/0!</v>
      </c>
      <c r="AP489" s="48">
        <v>16.175899999999999</v>
      </c>
      <c r="AQ489" s="48">
        <f t="shared" si="2438"/>
        <v>-2.743458854282399E-3</v>
      </c>
      <c r="AR489" s="48">
        <v>25.525500000000001</v>
      </c>
      <c r="AS489" s="48">
        <f t="shared" si="2438"/>
        <v>5.2615204061137177E-3</v>
      </c>
      <c r="AT489" s="48"/>
      <c r="AU489" s="48" t="e">
        <f t="shared" si="2438"/>
        <v>#DIV/0!</v>
      </c>
      <c r="AV489" s="48">
        <v>35.206600000000002</v>
      </c>
      <c r="AW489" s="48">
        <f t="shared" si="2438"/>
        <v>1.1875815528232359E-2</v>
      </c>
      <c r="AX489" s="48">
        <v>96.1327</v>
      </c>
      <c r="AY489" s="48">
        <f t="shared" si="2438"/>
        <v>1.5686543825543131E-2</v>
      </c>
    </row>
    <row r="490" spans="1:51" outlineLevel="1" x14ac:dyDescent="0.2">
      <c r="A490" s="136">
        <v>42929</v>
      </c>
      <c r="B490" s="48">
        <v>18.629000000000001</v>
      </c>
      <c r="C490" s="48">
        <f t="shared" si="2248"/>
        <v>1.2957636196555988E-2</v>
      </c>
      <c r="D490" s="48">
        <v>24.146999999999998</v>
      </c>
      <c r="E490" s="48">
        <f t="shared" si="2248"/>
        <v>0</v>
      </c>
      <c r="F490" s="48">
        <v>56.6038</v>
      </c>
      <c r="G490" s="48">
        <f t="shared" ref="G490:K490" si="2439">F490/F489-1</f>
        <v>1.1804788411144074E-2</v>
      </c>
      <c r="H490">
        <v>13.9817</v>
      </c>
      <c r="I490" s="48">
        <f t="shared" si="2243"/>
        <v>6.8863763196721939E-2</v>
      </c>
      <c r="J490" s="48">
        <v>14.2613</v>
      </c>
      <c r="K490" s="48">
        <f t="shared" si="2439"/>
        <v>3.2641805429514115E-3</v>
      </c>
      <c r="L490" s="48">
        <v>17.246600000000001</v>
      </c>
      <c r="M490" s="48">
        <f t="shared" ref="M490:O490" si="2440">L490/L489-1</f>
        <v>-1.5385845022579225E-2</v>
      </c>
      <c r="N490" s="48">
        <v>12.2277</v>
      </c>
      <c r="O490" s="48">
        <f t="shared" si="2440"/>
        <v>3.3231587239070937E-3</v>
      </c>
      <c r="P490" s="48">
        <v>28.9467</v>
      </c>
      <c r="Q490" s="48">
        <f t="shared" ref="Q490" si="2441">P490/P489-1</f>
        <v>1.8769313070593485E-2</v>
      </c>
      <c r="R490" s="48">
        <v>16.3657</v>
      </c>
      <c r="S490" s="48">
        <f t="shared" ref="S490:U490" si="2442">R490/R489-1</f>
        <v>3.4212349554565424E-3</v>
      </c>
      <c r="T490" s="48">
        <v>40.810299999999998</v>
      </c>
      <c r="U490" s="48">
        <f t="shared" si="2442"/>
        <v>-3.6182965684778967E-3</v>
      </c>
      <c r="V490" s="48">
        <v>51.526699999999998</v>
      </c>
      <c r="W490" s="48">
        <f t="shared" ref="W490:AY490" si="2443">V490/V489-1</f>
        <v>1.482981667780825E-3</v>
      </c>
      <c r="X490" s="48">
        <v>14.3904</v>
      </c>
      <c r="Y490" s="48">
        <f t="shared" si="2443"/>
        <v>1.8658275084240117E-3</v>
      </c>
      <c r="Z490" s="48">
        <v>7.9756</v>
      </c>
      <c r="AA490" s="48">
        <f t="shared" si="2443"/>
        <v>-8.0346260043282491E-3</v>
      </c>
      <c r="AB490" s="48">
        <v>45.020800000000001</v>
      </c>
      <c r="AC490" s="48">
        <f t="shared" si="2443"/>
        <v>-7.1408723420208764E-3</v>
      </c>
      <c r="AD490" s="48">
        <v>61.6083</v>
      </c>
      <c r="AE490" s="48">
        <f t="shared" si="2443"/>
        <v>-8.3330650613269164E-3</v>
      </c>
      <c r="AF490" s="48">
        <v>14.2361</v>
      </c>
      <c r="AG490" s="48">
        <f t="shared" si="2443"/>
        <v>0</v>
      </c>
      <c r="AH490" s="48">
        <v>6.0515999999999996</v>
      </c>
      <c r="AI490" s="48">
        <f t="shared" si="2443"/>
        <v>-2.1764938662446331E-3</v>
      </c>
      <c r="AJ490" s="48">
        <v>11.372299999999999</v>
      </c>
      <c r="AK490" s="48">
        <f t="shared" si="2443"/>
        <v>-2.4210738690692013E-3</v>
      </c>
      <c r="AL490" s="48">
        <v>12.4</v>
      </c>
      <c r="AM490" s="48">
        <f t="shared" si="2443"/>
        <v>-1.5873015873015817E-2</v>
      </c>
      <c r="AN490" s="48"/>
      <c r="AO490" s="48" t="e">
        <f t="shared" si="2443"/>
        <v>#DIV/0!</v>
      </c>
      <c r="AP490" s="48">
        <v>16.175899999999999</v>
      </c>
      <c r="AQ490" s="48">
        <f t="shared" si="2443"/>
        <v>0</v>
      </c>
      <c r="AR490" s="48">
        <v>25.837399999999999</v>
      </c>
      <c r="AS490" s="48">
        <f t="shared" si="2443"/>
        <v>1.2219153395623961E-2</v>
      </c>
      <c r="AT490" s="48"/>
      <c r="AU490" s="48" t="e">
        <f t="shared" si="2443"/>
        <v>#DIV/0!</v>
      </c>
      <c r="AV490" s="48">
        <v>35.206600000000002</v>
      </c>
      <c r="AW490" s="48">
        <f t="shared" si="2443"/>
        <v>0</v>
      </c>
      <c r="AX490" s="48">
        <v>96.689499999999995</v>
      </c>
      <c r="AY490" s="48">
        <f t="shared" si="2443"/>
        <v>5.7919937752710648E-3</v>
      </c>
    </row>
    <row r="491" spans="1:51" outlineLevel="1" x14ac:dyDescent="0.2">
      <c r="A491" s="136">
        <v>42930</v>
      </c>
      <c r="B491" s="48">
        <v>18.390699999999999</v>
      </c>
      <c r="C491" s="48">
        <f t="shared" si="2248"/>
        <v>-1.279188362230943E-2</v>
      </c>
      <c r="D491" s="48">
        <v>24.060300000000002</v>
      </c>
      <c r="E491" s="48">
        <f t="shared" si="2248"/>
        <v>-3.5905081376567116E-3</v>
      </c>
      <c r="F491" s="48">
        <v>56.886800000000001</v>
      </c>
      <c r="G491" s="48">
        <f t="shared" ref="G491:K491" si="2444">F491/F490-1</f>
        <v>4.9996643334899726E-3</v>
      </c>
      <c r="H491">
        <v>13.5509</v>
      </c>
      <c r="I491" s="48">
        <f t="shared" si="2243"/>
        <v>-3.0811703870058715E-2</v>
      </c>
      <c r="J491" s="48">
        <v>14.2613</v>
      </c>
      <c r="K491" s="48">
        <f t="shared" si="2444"/>
        <v>0</v>
      </c>
      <c r="L491" s="48">
        <v>17.246600000000001</v>
      </c>
      <c r="M491" s="48">
        <f t="shared" ref="M491:O491" si="2445">L491/L490-1</f>
        <v>0</v>
      </c>
      <c r="N491" s="48">
        <v>12.187200000000001</v>
      </c>
      <c r="O491" s="48">
        <f t="shared" si="2445"/>
        <v>-3.3121519173678893E-3</v>
      </c>
      <c r="P491" s="48">
        <v>28.857800000000001</v>
      </c>
      <c r="Q491" s="48">
        <f t="shared" ref="Q491" si="2446">P491/P490-1</f>
        <v>-3.0711618250093276E-3</v>
      </c>
      <c r="R491" s="48">
        <v>16.142299999999999</v>
      </c>
      <c r="S491" s="48">
        <f t="shared" ref="S491:U491" si="2447">R491/R490-1</f>
        <v>-1.3650500742406479E-2</v>
      </c>
      <c r="T491" s="48">
        <v>41.007899999999999</v>
      </c>
      <c r="U491" s="48">
        <f t="shared" si="2447"/>
        <v>4.8419149087362001E-3</v>
      </c>
      <c r="V491" s="48">
        <v>52.061100000000003</v>
      </c>
      <c r="W491" s="48">
        <f t="shared" ref="W491:AY491" si="2448">V491/V490-1</f>
        <v>1.0371322052450616E-2</v>
      </c>
      <c r="X491" s="48">
        <v>14.256399999999999</v>
      </c>
      <c r="Y491" s="48">
        <f t="shared" si="2448"/>
        <v>-9.3117633978208048E-3</v>
      </c>
      <c r="Z491" s="48">
        <v>7.8787000000000003</v>
      </c>
      <c r="AA491" s="48">
        <f t="shared" si="2448"/>
        <v>-1.2149556146246021E-2</v>
      </c>
      <c r="AB491" s="48">
        <v>45.020800000000001</v>
      </c>
      <c r="AC491" s="48">
        <f t="shared" si="2448"/>
        <v>0</v>
      </c>
      <c r="AD491" s="48">
        <v>61.6601</v>
      </c>
      <c r="AE491" s="48">
        <f t="shared" si="2448"/>
        <v>8.4079580186435798E-4</v>
      </c>
      <c r="AF491" s="48">
        <v>14.166700000000001</v>
      </c>
      <c r="AG491" s="48">
        <f t="shared" si="2448"/>
        <v>-4.8749306340921672E-3</v>
      </c>
      <c r="AH491" s="48">
        <v>6.1304999999999996</v>
      </c>
      <c r="AI491" s="48">
        <f t="shared" si="2448"/>
        <v>1.303787428118186E-2</v>
      </c>
      <c r="AJ491" s="48">
        <v>11.399900000000001</v>
      </c>
      <c r="AK491" s="48">
        <f t="shared" si="2448"/>
        <v>2.4269496935538371E-3</v>
      </c>
      <c r="AL491" s="48">
        <v>12.1</v>
      </c>
      <c r="AM491" s="48">
        <f t="shared" si="2448"/>
        <v>-2.4193548387096864E-2</v>
      </c>
      <c r="AN491" s="48"/>
      <c r="AO491" s="48" t="e">
        <f t="shared" si="2448"/>
        <v>#DIV/0!</v>
      </c>
      <c r="AP491" s="48">
        <v>16.220400000000001</v>
      </c>
      <c r="AQ491" s="48">
        <f t="shared" si="2448"/>
        <v>2.7510061263980035E-3</v>
      </c>
      <c r="AR491" s="48">
        <v>25.525500000000001</v>
      </c>
      <c r="AS491" s="48">
        <f t="shared" si="2448"/>
        <v>-1.2071648076044772E-2</v>
      </c>
      <c r="AT491" s="48"/>
      <c r="AU491" s="48" t="e">
        <f t="shared" si="2448"/>
        <v>#DIV/0!</v>
      </c>
      <c r="AV491" s="48">
        <v>35.206600000000002</v>
      </c>
      <c r="AW491" s="48">
        <f t="shared" si="2448"/>
        <v>0</v>
      </c>
      <c r="AX491" s="48">
        <v>95.947100000000006</v>
      </c>
      <c r="AY491" s="48">
        <f t="shared" si="2448"/>
        <v>-7.6781863594287403E-3</v>
      </c>
    </row>
    <row r="492" spans="1:51" outlineLevel="1" x14ac:dyDescent="0.2">
      <c r="A492" s="136">
        <v>42933</v>
      </c>
      <c r="B492" s="48">
        <v>18.009599999999999</v>
      </c>
      <c r="C492" s="48">
        <f t="shared" si="2248"/>
        <v>-2.0722430358822708E-2</v>
      </c>
      <c r="D492" s="48">
        <v>24.277100000000001</v>
      </c>
      <c r="E492" s="48">
        <f t="shared" si="2248"/>
        <v>9.010693964746963E-3</v>
      </c>
      <c r="F492" s="48">
        <v>55.566099999999999</v>
      </c>
      <c r="G492" s="48">
        <f t="shared" ref="G492:K492" si="2449">F492/F491-1</f>
        <v>-2.3216282160360646E-2</v>
      </c>
      <c r="H492">
        <v>13.8642</v>
      </c>
      <c r="I492" s="48">
        <f t="shared" si="2243"/>
        <v>2.3120235556309821E-2</v>
      </c>
      <c r="J492" s="48">
        <v>14.354200000000001</v>
      </c>
      <c r="K492" s="48">
        <f t="shared" si="2449"/>
        <v>6.5141326527033971E-3</v>
      </c>
      <c r="L492" s="48">
        <v>17.192699999999999</v>
      </c>
      <c r="M492" s="48">
        <f t="shared" ref="M492:O492" si="2450">L492/L491-1</f>
        <v>-3.1252536731879443E-3</v>
      </c>
      <c r="N492" s="48">
        <v>12.3087</v>
      </c>
      <c r="O492" s="48">
        <f t="shared" si="2450"/>
        <v>9.9694761717210589E-3</v>
      </c>
      <c r="P492" s="48">
        <v>28.443000000000001</v>
      </c>
      <c r="Q492" s="48">
        <f t="shared" ref="Q492" si="2451">P492/P491-1</f>
        <v>-1.4373930098621535E-2</v>
      </c>
      <c r="R492" s="48">
        <v>15.863</v>
      </c>
      <c r="S492" s="48">
        <f t="shared" ref="S492:U492" si="2452">R492/R491-1</f>
        <v>-1.7302367072845826E-2</v>
      </c>
      <c r="T492" s="48">
        <v>40.167999999999999</v>
      </c>
      <c r="U492" s="48">
        <f t="shared" si="2452"/>
        <v>-2.0481419433816428E-2</v>
      </c>
      <c r="V492" s="48">
        <v>51.9084</v>
      </c>
      <c r="W492" s="48">
        <f t="shared" ref="W492:AY492" si="2453">V492/V491-1</f>
        <v>-2.9330920783464665E-3</v>
      </c>
      <c r="X492" s="48">
        <v>14.095599999999999</v>
      </c>
      <c r="Y492" s="48">
        <f t="shared" si="2453"/>
        <v>-1.127914480514014E-2</v>
      </c>
      <c r="Z492" s="48">
        <v>7.8787000000000003</v>
      </c>
      <c r="AA492" s="48">
        <f t="shared" si="2453"/>
        <v>0</v>
      </c>
      <c r="AB492" s="48">
        <v>44.419199999999996</v>
      </c>
      <c r="AC492" s="48">
        <f t="shared" si="2453"/>
        <v>-1.3362712346293382E-2</v>
      </c>
      <c r="AD492" s="48">
        <v>60.779899999999998</v>
      </c>
      <c r="AE492" s="48">
        <f t="shared" si="2453"/>
        <v>-1.427503361168736E-2</v>
      </c>
      <c r="AF492" s="48">
        <v>13.8889</v>
      </c>
      <c r="AG492" s="48">
        <f t="shared" si="2453"/>
        <v>-1.9609365625022135E-2</v>
      </c>
      <c r="AH492" s="48">
        <v>6.2092999999999998</v>
      </c>
      <c r="AI492" s="48">
        <f t="shared" si="2453"/>
        <v>1.2853763967050069E-2</v>
      </c>
      <c r="AJ492" s="48">
        <v>12.1709</v>
      </c>
      <c r="AK492" s="48">
        <f t="shared" si="2453"/>
        <v>6.7632172212036767E-2</v>
      </c>
      <c r="AL492" s="48">
        <v>11.7</v>
      </c>
      <c r="AM492" s="48">
        <f t="shared" si="2453"/>
        <v>-3.3057851239669422E-2</v>
      </c>
      <c r="AN492" s="48"/>
      <c r="AO492" s="48" t="e">
        <f t="shared" si="2453"/>
        <v>#DIV/0!</v>
      </c>
      <c r="AP492" s="48">
        <v>15.9537</v>
      </c>
      <c r="AQ492" s="48">
        <f t="shared" si="2453"/>
        <v>-1.6442257897462564E-2</v>
      </c>
      <c r="AR492" s="48">
        <v>24.946400000000001</v>
      </c>
      <c r="AS492" s="48">
        <f t="shared" si="2453"/>
        <v>-2.2687116804763874E-2</v>
      </c>
      <c r="AT492" s="48"/>
      <c r="AU492" s="48" t="e">
        <f t="shared" si="2453"/>
        <v>#DIV/0!</v>
      </c>
      <c r="AV492" s="48">
        <v>35.0413</v>
      </c>
      <c r="AW492" s="48">
        <f t="shared" si="2453"/>
        <v>-4.6951423880750021E-3</v>
      </c>
      <c r="AX492" s="48">
        <v>93.967600000000004</v>
      </c>
      <c r="AY492" s="48">
        <f t="shared" si="2453"/>
        <v>-2.0631160295621287E-2</v>
      </c>
    </row>
    <row r="493" spans="1:51" outlineLevel="1" x14ac:dyDescent="0.2">
      <c r="A493" s="136">
        <v>42934</v>
      </c>
      <c r="B493" s="48">
        <v>18.057200000000002</v>
      </c>
      <c r="C493" s="48">
        <f t="shared" si="2248"/>
        <v>2.6430348258708047E-3</v>
      </c>
      <c r="D493" s="48">
        <v>24.190300000000001</v>
      </c>
      <c r="E493" s="48">
        <f t="shared" si="2248"/>
        <v>-3.5753858574542052E-3</v>
      </c>
      <c r="F493" s="48">
        <v>54.811300000000003</v>
      </c>
      <c r="G493" s="48">
        <f t="shared" ref="G493:K493" si="2454">F493/F492-1</f>
        <v>-1.3583821790624118E-2</v>
      </c>
      <c r="H493">
        <v>13.315899999999999</v>
      </c>
      <c r="I493" s="48">
        <f t="shared" si="2243"/>
        <v>-3.9547900347658094E-2</v>
      </c>
      <c r="J493" s="48">
        <v>14.632999999999999</v>
      </c>
      <c r="K493" s="48">
        <f t="shared" si="2454"/>
        <v>1.9422886681250029E-2</v>
      </c>
      <c r="L493" s="48">
        <v>17.192699999999999</v>
      </c>
      <c r="M493" s="48">
        <f t="shared" ref="M493:O493" si="2455">L493/L492-1</f>
        <v>0</v>
      </c>
      <c r="N493" s="48">
        <v>12.3087</v>
      </c>
      <c r="O493" s="48">
        <f t="shared" si="2455"/>
        <v>0</v>
      </c>
      <c r="P493" s="48">
        <v>28.3245</v>
      </c>
      <c r="Q493" s="48">
        <f t="shared" ref="Q493" si="2456">P493/P492-1</f>
        <v>-4.166227191224614E-3</v>
      </c>
      <c r="R493" s="48">
        <v>15.7234</v>
      </c>
      <c r="S493" s="48">
        <f t="shared" ref="S493:U493" si="2457">R493/R492-1</f>
        <v>-8.8003530227573901E-3</v>
      </c>
      <c r="T493" s="48">
        <v>40.513800000000003</v>
      </c>
      <c r="U493" s="48">
        <f t="shared" si="2457"/>
        <v>8.6088428599881972E-3</v>
      </c>
      <c r="V493" s="48">
        <v>51.755699999999997</v>
      </c>
      <c r="W493" s="48">
        <f t="shared" ref="W493:AY493" si="2458">V493/V492-1</f>
        <v>-2.9417204151930276E-3</v>
      </c>
      <c r="X493" s="48">
        <v>14.0688</v>
      </c>
      <c r="Y493" s="48">
        <f t="shared" si="2458"/>
        <v>-1.9013025341241274E-3</v>
      </c>
      <c r="Z493" s="48">
        <v>7.9492000000000003</v>
      </c>
      <c r="AA493" s="48">
        <f t="shared" si="2458"/>
        <v>8.9481767296635262E-3</v>
      </c>
      <c r="AB493" s="48">
        <v>44.372999999999998</v>
      </c>
      <c r="AC493" s="48">
        <f t="shared" si="2458"/>
        <v>-1.0400907715581997E-3</v>
      </c>
      <c r="AD493" s="48">
        <v>60.106900000000003</v>
      </c>
      <c r="AE493" s="48">
        <f t="shared" si="2458"/>
        <v>-1.1072739507633211E-2</v>
      </c>
      <c r="AF493" s="48">
        <v>13.8889</v>
      </c>
      <c r="AG493" s="48">
        <f t="shared" si="2458"/>
        <v>0</v>
      </c>
      <c r="AH493" s="48">
        <v>6.1108000000000002</v>
      </c>
      <c r="AI493" s="48">
        <f t="shared" si="2458"/>
        <v>-1.586330182146134E-2</v>
      </c>
      <c r="AJ493" s="48">
        <v>12.3912</v>
      </c>
      <c r="AK493" s="48">
        <f t="shared" si="2458"/>
        <v>1.8100551315021862E-2</v>
      </c>
      <c r="AL493" s="48">
        <v>12.1</v>
      </c>
      <c r="AM493" s="48">
        <f t="shared" si="2458"/>
        <v>3.4188034188034289E-2</v>
      </c>
      <c r="AN493" s="48"/>
      <c r="AO493" s="48" t="e">
        <f t="shared" si="2458"/>
        <v>#DIV/0!</v>
      </c>
      <c r="AP493" s="48">
        <v>15.5093</v>
      </c>
      <c r="AQ493" s="48">
        <f t="shared" si="2458"/>
        <v>-2.7855607163228546E-2</v>
      </c>
      <c r="AR493" s="48">
        <v>24.501000000000001</v>
      </c>
      <c r="AS493" s="48">
        <f t="shared" si="2458"/>
        <v>-1.7854279575409637E-2</v>
      </c>
      <c r="AT493" s="48"/>
      <c r="AU493" s="48" t="e">
        <f t="shared" si="2458"/>
        <v>#DIV/0!</v>
      </c>
      <c r="AV493" s="48">
        <v>34.9587</v>
      </c>
      <c r="AW493" s="48">
        <f t="shared" si="2458"/>
        <v>-2.3572184821909481E-3</v>
      </c>
      <c r="AX493" s="48">
        <v>94.029399999999995</v>
      </c>
      <c r="AY493" s="48">
        <f t="shared" si="2458"/>
        <v>6.5767349597090075E-4</v>
      </c>
    </row>
    <row r="494" spans="1:51" outlineLevel="1" x14ac:dyDescent="0.2">
      <c r="A494" s="136">
        <v>42935</v>
      </c>
      <c r="B494" s="48">
        <v>18.1525</v>
      </c>
      <c r="C494" s="48">
        <f t="shared" si="2248"/>
        <v>5.277673171920183E-3</v>
      </c>
      <c r="D494" s="48">
        <v>23.930199999999999</v>
      </c>
      <c r="E494" s="48">
        <f t="shared" si="2248"/>
        <v>-1.0752243667916495E-2</v>
      </c>
      <c r="F494" s="48">
        <v>54.056600000000003</v>
      </c>
      <c r="G494" s="48">
        <f t="shared" ref="G494:K494" si="2459">F494/F493-1</f>
        <v>-1.3769058570039405E-2</v>
      </c>
      <c r="H494">
        <v>13.315899999999999</v>
      </c>
      <c r="I494" s="48">
        <f t="shared" si="2243"/>
        <v>0</v>
      </c>
      <c r="J494" s="48">
        <v>14.7723</v>
      </c>
      <c r="K494" s="48">
        <f t="shared" si="2459"/>
        <v>9.5195790336910502E-3</v>
      </c>
      <c r="L494" s="48">
        <v>17.246600000000001</v>
      </c>
      <c r="M494" s="48">
        <f t="shared" ref="M494:O494" si="2460">L494/L493-1</f>
        <v>3.1350515044177296E-3</v>
      </c>
      <c r="N494" s="48">
        <v>12.2682</v>
      </c>
      <c r="O494" s="48">
        <f t="shared" si="2460"/>
        <v>-3.2903556021350866E-3</v>
      </c>
      <c r="P494" s="48">
        <v>27.7912</v>
      </c>
      <c r="Q494" s="48">
        <f t="shared" ref="Q494" si="2461">P494/P493-1</f>
        <v>-1.8828222916556392E-2</v>
      </c>
      <c r="R494" s="48">
        <v>15.751300000000001</v>
      </c>
      <c r="S494" s="48">
        <f t="shared" ref="S494:U494" si="2462">R494/R493-1</f>
        <v>1.7744253787348452E-3</v>
      </c>
      <c r="T494" s="48">
        <v>40.513800000000003</v>
      </c>
      <c r="U494" s="48">
        <f t="shared" si="2462"/>
        <v>0</v>
      </c>
      <c r="V494" s="48">
        <v>51.450400000000002</v>
      </c>
      <c r="W494" s="48">
        <f t="shared" ref="W494:AY494" si="2463">V494/V493-1</f>
        <v>-5.8988671779146573E-3</v>
      </c>
      <c r="X494" s="48">
        <v>14.095599999999999</v>
      </c>
      <c r="Y494" s="48">
        <f t="shared" si="2463"/>
        <v>1.9049243716593445E-3</v>
      </c>
      <c r="Z494" s="48">
        <v>7.8788</v>
      </c>
      <c r="AA494" s="48">
        <f t="shared" si="2463"/>
        <v>-8.8562371056206679E-3</v>
      </c>
      <c r="AB494" s="48">
        <v>44.789400000000001</v>
      </c>
      <c r="AC494" s="48">
        <f t="shared" si="2463"/>
        <v>9.3840849165034435E-3</v>
      </c>
      <c r="AD494" s="48">
        <v>61.090600000000002</v>
      </c>
      <c r="AE494" s="48">
        <f t="shared" si="2463"/>
        <v>1.6365841525681768E-2</v>
      </c>
      <c r="AF494" s="48">
        <v>13.8889</v>
      </c>
      <c r="AG494" s="48">
        <f t="shared" si="2463"/>
        <v>0</v>
      </c>
      <c r="AH494" s="48">
        <v>6.0712999999999999</v>
      </c>
      <c r="AI494" s="48">
        <f t="shared" si="2463"/>
        <v>-6.4639654382405709E-3</v>
      </c>
      <c r="AJ494" s="48">
        <v>12.060700000000001</v>
      </c>
      <c r="AK494" s="48">
        <f t="shared" si="2463"/>
        <v>-2.667215443217763E-2</v>
      </c>
      <c r="AL494" s="48">
        <v>12.05</v>
      </c>
      <c r="AM494" s="48">
        <f t="shared" si="2463"/>
        <v>-4.1322314049585529E-3</v>
      </c>
      <c r="AN494" s="48"/>
      <c r="AO494" s="48" t="e">
        <f t="shared" si="2463"/>
        <v>#DIV/0!</v>
      </c>
      <c r="AP494" s="48">
        <v>15.553800000000001</v>
      </c>
      <c r="AQ494" s="48">
        <f t="shared" si="2463"/>
        <v>2.8692461942190217E-3</v>
      </c>
      <c r="AR494" s="48">
        <v>24.501000000000001</v>
      </c>
      <c r="AS494" s="48">
        <f t="shared" si="2463"/>
        <v>0</v>
      </c>
      <c r="AT494" s="48"/>
      <c r="AU494" s="48" t="e">
        <f t="shared" si="2463"/>
        <v>#DIV/0!</v>
      </c>
      <c r="AV494" s="48">
        <v>34.710700000000003</v>
      </c>
      <c r="AW494" s="48">
        <f t="shared" si="2463"/>
        <v>-7.0940853063757858E-3</v>
      </c>
      <c r="AX494" s="48">
        <v>94.647999999999996</v>
      </c>
      <c r="AY494" s="48">
        <f t="shared" si="2463"/>
        <v>6.5787934412002702E-3</v>
      </c>
    </row>
    <row r="495" spans="1:51" outlineLevel="1" x14ac:dyDescent="0.2">
      <c r="A495" s="136">
        <v>42936</v>
      </c>
      <c r="B495" s="48">
        <v>18.676600000000001</v>
      </c>
      <c r="C495" s="48">
        <f t="shared" si="2248"/>
        <v>2.8872056190607287E-2</v>
      </c>
      <c r="D495" s="48">
        <v>24.1036</v>
      </c>
      <c r="E495" s="48">
        <f t="shared" si="2248"/>
        <v>7.2460739985458211E-3</v>
      </c>
      <c r="F495" s="48">
        <v>53.962299999999999</v>
      </c>
      <c r="G495" s="48">
        <f t="shared" ref="G495:K495" si="2464">F495/F494-1</f>
        <v>-1.7444678355650334E-3</v>
      </c>
      <c r="H495">
        <v>13.002599999999999</v>
      </c>
      <c r="I495" s="48">
        <f t="shared" si="2243"/>
        <v>-2.3528263204139366E-2</v>
      </c>
      <c r="J495" s="48">
        <v>14.679399999999999</v>
      </c>
      <c r="K495" s="48">
        <f t="shared" si="2464"/>
        <v>-6.2887972759827493E-3</v>
      </c>
      <c r="L495" s="48">
        <v>17.246600000000001</v>
      </c>
      <c r="M495" s="48">
        <f t="shared" ref="M495:O495" si="2465">L495/L494-1</f>
        <v>0</v>
      </c>
      <c r="N495" s="48">
        <v>12.187200000000001</v>
      </c>
      <c r="O495" s="48">
        <f t="shared" si="2465"/>
        <v>-6.6024355651195243E-3</v>
      </c>
      <c r="P495" s="48">
        <v>27.731999999999999</v>
      </c>
      <c r="Q495" s="48">
        <f t="shared" ref="Q495" si="2466">P495/P494-1</f>
        <v>-2.1301707015169979E-3</v>
      </c>
      <c r="R495" s="48">
        <v>15.751300000000001</v>
      </c>
      <c r="S495" s="48">
        <f t="shared" ref="S495:U495" si="2467">R495/R494-1</f>
        <v>0</v>
      </c>
      <c r="T495" s="48">
        <v>40.711500000000001</v>
      </c>
      <c r="U495" s="48">
        <f t="shared" si="2467"/>
        <v>4.8798187284331274E-3</v>
      </c>
      <c r="V495" s="48">
        <v>51.374000000000002</v>
      </c>
      <c r="W495" s="48">
        <f t="shared" ref="W495:AY495" si="2468">V495/V494-1</f>
        <v>-1.4849252872669583E-3</v>
      </c>
      <c r="X495" s="48">
        <v>14.1492</v>
      </c>
      <c r="Y495" s="48">
        <f t="shared" si="2468"/>
        <v>3.8026050682482548E-3</v>
      </c>
      <c r="Z495" s="48">
        <v>7.8436000000000003</v>
      </c>
      <c r="AA495" s="48">
        <f t="shared" si="2468"/>
        <v>-4.4676854343300709E-3</v>
      </c>
      <c r="AB495" s="48">
        <v>45.020800000000001</v>
      </c>
      <c r="AC495" s="48">
        <f t="shared" si="2468"/>
        <v>5.166400978803054E-3</v>
      </c>
      <c r="AD495" s="48">
        <v>61.867100000000001</v>
      </c>
      <c r="AE495" s="48">
        <f t="shared" si="2468"/>
        <v>1.2710629785924521E-2</v>
      </c>
      <c r="AF495" s="48">
        <v>13.8889</v>
      </c>
      <c r="AG495" s="48">
        <f t="shared" si="2468"/>
        <v>0</v>
      </c>
      <c r="AH495" s="48">
        <v>5.9991000000000003</v>
      </c>
      <c r="AI495" s="48">
        <f t="shared" si="2468"/>
        <v>-1.1892016536820704E-2</v>
      </c>
      <c r="AJ495" s="48">
        <v>12.611499999999999</v>
      </c>
      <c r="AK495" s="48">
        <f t="shared" si="2468"/>
        <v>4.5668991020421545E-2</v>
      </c>
      <c r="AL495" s="48">
        <v>11.8</v>
      </c>
      <c r="AM495" s="48">
        <f t="shared" si="2468"/>
        <v>-2.0746887966805017E-2</v>
      </c>
      <c r="AN495" s="48"/>
      <c r="AO495" s="48" t="e">
        <f t="shared" si="2468"/>
        <v>#DIV/0!</v>
      </c>
      <c r="AP495" s="48">
        <v>14.976100000000001</v>
      </c>
      <c r="AQ495" s="48">
        <f t="shared" si="2468"/>
        <v>-3.7142048888374579E-2</v>
      </c>
      <c r="AR495" s="48">
        <v>24.501000000000001</v>
      </c>
      <c r="AS495" s="48">
        <f t="shared" si="2468"/>
        <v>0</v>
      </c>
      <c r="AT495" s="48"/>
      <c r="AU495" s="48" t="e">
        <f t="shared" si="2468"/>
        <v>#DIV/0!</v>
      </c>
      <c r="AV495" s="48">
        <v>35.0413</v>
      </c>
      <c r="AW495" s="48">
        <f t="shared" si="2468"/>
        <v>9.5244405903653906E-3</v>
      </c>
      <c r="AX495" s="48">
        <v>94.029399999999995</v>
      </c>
      <c r="AY495" s="48">
        <f t="shared" si="2468"/>
        <v>-6.5357957907192787E-3</v>
      </c>
    </row>
    <row r="496" spans="1:51" outlineLevel="1" x14ac:dyDescent="0.2">
      <c r="A496" s="136">
        <v>42937</v>
      </c>
      <c r="B496" s="48">
        <v>18.3431</v>
      </c>
      <c r="C496" s="48">
        <f t="shared" si="2248"/>
        <v>-1.7856569182827742E-2</v>
      </c>
      <c r="D496" s="48">
        <v>24.146999999999998</v>
      </c>
      <c r="E496" s="48">
        <f t="shared" si="2248"/>
        <v>1.8005609120628208E-3</v>
      </c>
      <c r="F496" s="48">
        <v>53.868000000000002</v>
      </c>
      <c r="G496" s="48">
        <f t="shared" ref="G496:K496" si="2469">F496/F495-1</f>
        <v>-1.7475163215799894E-3</v>
      </c>
      <c r="H496">
        <v>13.120100000000001</v>
      </c>
      <c r="I496" s="48">
        <f t="shared" si="2243"/>
        <v>9.0366542076201206E-3</v>
      </c>
      <c r="J496" s="48">
        <v>14.679399999999999</v>
      </c>
      <c r="K496" s="48">
        <f t="shared" si="2469"/>
        <v>0</v>
      </c>
      <c r="L496" s="48">
        <v>17.246600000000001</v>
      </c>
      <c r="M496" s="48">
        <f t="shared" ref="M496:O496" si="2470">L496/L495-1</f>
        <v>0</v>
      </c>
      <c r="N496" s="48">
        <v>11.6609</v>
      </c>
      <c r="O496" s="48">
        <f t="shared" si="2470"/>
        <v>-4.3184652750426711E-2</v>
      </c>
      <c r="P496" s="48">
        <v>27.3764</v>
      </c>
      <c r="Q496" s="48">
        <f t="shared" ref="Q496" si="2471">P496/P495-1</f>
        <v>-1.2822731862108694E-2</v>
      </c>
      <c r="R496" s="48">
        <v>15.7234</v>
      </c>
      <c r="S496" s="48">
        <f t="shared" ref="S496:U496" si="2472">R496/R495-1</f>
        <v>-1.7712823703440739E-3</v>
      </c>
      <c r="T496" s="48">
        <v>40.711500000000001</v>
      </c>
      <c r="U496" s="48">
        <f t="shared" si="2472"/>
        <v>0</v>
      </c>
      <c r="V496" s="48">
        <v>51.9084</v>
      </c>
      <c r="W496" s="48">
        <f t="shared" ref="W496:AY496" si="2473">V496/V495-1</f>
        <v>1.0402148946938139E-2</v>
      </c>
      <c r="X496" s="48">
        <v>14.31</v>
      </c>
      <c r="Y496" s="48">
        <f t="shared" si="2473"/>
        <v>1.1364600118734636E-2</v>
      </c>
      <c r="Z496" s="48">
        <v>7.8085000000000004</v>
      </c>
      <c r="AA496" s="48">
        <f t="shared" si="2473"/>
        <v>-4.4749859758274058E-3</v>
      </c>
      <c r="AB496" s="48">
        <v>44.835700000000003</v>
      </c>
      <c r="AC496" s="48">
        <f t="shared" si="2473"/>
        <v>-4.111432937664361E-3</v>
      </c>
      <c r="AD496" s="48">
        <v>61.090600000000002</v>
      </c>
      <c r="AE496" s="48">
        <f t="shared" si="2473"/>
        <v>-1.2551097433045943E-2</v>
      </c>
      <c r="AF496" s="48">
        <v>13.958399999999999</v>
      </c>
      <c r="AG496" s="48">
        <f t="shared" si="2473"/>
        <v>5.0039959968031233E-3</v>
      </c>
      <c r="AH496" s="48">
        <v>5.9596</v>
      </c>
      <c r="AI496" s="48">
        <f t="shared" si="2473"/>
        <v>-6.5843209814806514E-3</v>
      </c>
      <c r="AJ496" s="48">
        <v>12.611499999999999</v>
      </c>
      <c r="AK496" s="48">
        <f t="shared" si="2473"/>
        <v>0</v>
      </c>
      <c r="AL496" s="48">
        <v>11.7</v>
      </c>
      <c r="AM496" s="48">
        <f t="shared" si="2473"/>
        <v>-8.4745762711865291E-3</v>
      </c>
      <c r="AN496" s="48"/>
      <c r="AO496" s="48" t="e">
        <f t="shared" si="2473"/>
        <v>#DIV/0!</v>
      </c>
      <c r="AP496" s="48">
        <v>15.0205</v>
      </c>
      <c r="AQ496" s="48">
        <f t="shared" si="2473"/>
        <v>2.9647237932439729E-3</v>
      </c>
      <c r="AR496" s="48">
        <v>23.3873</v>
      </c>
      <c r="AS496" s="48">
        <f t="shared" si="2473"/>
        <v>-4.5455287539284184E-2</v>
      </c>
      <c r="AT496" s="48"/>
      <c r="AU496" s="48" t="e">
        <f t="shared" si="2473"/>
        <v>#DIV/0!</v>
      </c>
      <c r="AV496" s="48">
        <v>35.082599999999999</v>
      </c>
      <c r="AW496" s="48">
        <f t="shared" si="2473"/>
        <v>1.178609241095474E-3</v>
      </c>
      <c r="AX496" s="48">
        <v>93.720100000000002</v>
      </c>
      <c r="AY496" s="48">
        <f t="shared" si="2473"/>
        <v>-3.2893967206001351E-3</v>
      </c>
    </row>
    <row r="497" spans="1:51" outlineLevel="1" x14ac:dyDescent="0.2">
      <c r="A497" s="136">
        <v>42940</v>
      </c>
      <c r="B497" s="48">
        <v>18.486000000000001</v>
      </c>
      <c r="C497" s="48">
        <f t="shared" si="2248"/>
        <v>7.7903952985045599E-3</v>
      </c>
      <c r="D497" s="48">
        <v>24.190300000000001</v>
      </c>
      <c r="E497" s="48">
        <f t="shared" si="2248"/>
        <v>1.7931834182300932E-3</v>
      </c>
      <c r="F497" s="48">
        <v>54.056600000000003</v>
      </c>
      <c r="G497" s="48">
        <f t="shared" ref="G497:K497" si="2474">F497/F496-1</f>
        <v>3.5011509616098557E-3</v>
      </c>
      <c r="H497">
        <v>12.924200000000001</v>
      </c>
      <c r="I497" s="48">
        <f t="shared" si="2243"/>
        <v>-1.4931288633470818E-2</v>
      </c>
      <c r="J497" s="48">
        <v>14.725899999999999</v>
      </c>
      <c r="K497" s="48">
        <f t="shared" si="2474"/>
        <v>3.1677044020872458E-3</v>
      </c>
      <c r="L497" s="48">
        <v>17.462199999999999</v>
      </c>
      <c r="M497" s="48">
        <f t="shared" ref="M497:O497" si="2475">L497/L496-1</f>
        <v>1.2501014692750889E-2</v>
      </c>
      <c r="N497" s="48">
        <v>11.539400000000001</v>
      </c>
      <c r="O497" s="48">
        <f t="shared" si="2475"/>
        <v>-1.0419435892598305E-2</v>
      </c>
      <c r="P497" s="48">
        <v>27.554200000000002</v>
      </c>
      <c r="Q497" s="48">
        <f t="shared" ref="Q497" si="2476">P497/P496-1</f>
        <v>6.4946450227203467E-3</v>
      </c>
      <c r="R497" s="48">
        <v>15.8072</v>
      </c>
      <c r="S497" s="48">
        <f t="shared" ref="S497:U497" si="2477">R497/R496-1</f>
        <v>5.3296360837986612E-3</v>
      </c>
      <c r="T497" s="48">
        <v>40.958500000000001</v>
      </c>
      <c r="U497" s="48">
        <f t="shared" si="2477"/>
        <v>6.0670817827885859E-3</v>
      </c>
      <c r="V497" s="48">
        <v>51.9084</v>
      </c>
      <c r="W497" s="48">
        <f t="shared" ref="W497:AY497" si="2478">V497/V496-1</f>
        <v>0</v>
      </c>
      <c r="X497" s="48">
        <v>14.2028</v>
      </c>
      <c r="Y497" s="48">
        <f t="shared" si="2478"/>
        <v>-7.4912648497554857E-3</v>
      </c>
      <c r="Z497" s="48">
        <v>7.6326000000000001</v>
      </c>
      <c r="AA497" s="48">
        <f t="shared" si="2478"/>
        <v>-2.2526733687648126E-2</v>
      </c>
      <c r="AB497" s="48">
        <v>44.974499999999999</v>
      </c>
      <c r="AC497" s="48">
        <f t="shared" si="2478"/>
        <v>3.0957473620349951E-3</v>
      </c>
      <c r="AD497" s="48">
        <v>60.521099999999997</v>
      </c>
      <c r="AE497" s="48">
        <f t="shared" si="2478"/>
        <v>-9.3222197850406641E-3</v>
      </c>
      <c r="AF497" s="48">
        <v>13.8889</v>
      </c>
      <c r="AG497" s="48">
        <f t="shared" si="2478"/>
        <v>-4.9790806969279844E-3</v>
      </c>
      <c r="AH497" s="48">
        <v>5.9135999999999997</v>
      </c>
      <c r="AI497" s="48">
        <f t="shared" si="2478"/>
        <v>-7.7186388348211565E-3</v>
      </c>
      <c r="AJ497" s="48">
        <v>12.638999999999999</v>
      </c>
      <c r="AK497" s="48">
        <f t="shared" si="2478"/>
        <v>2.1805494984736828E-3</v>
      </c>
      <c r="AL497" s="48">
        <v>11.85</v>
      </c>
      <c r="AM497" s="48">
        <f t="shared" si="2478"/>
        <v>1.2820512820512775E-2</v>
      </c>
      <c r="AN497" s="48"/>
      <c r="AO497" s="48" t="e">
        <f t="shared" si="2478"/>
        <v>#DIV/0!</v>
      </c>
      <c r="AP497" s="48">
        <v>15.0649</v>
      </c>
      <c r="AQ497" s="48">
        <f t="shared" si="2478"/>
        <v>2.9559601877433561E-3</v>
      </c>
      <c r="AR497" s="48">
        <v>23.1645</v>
      </c>
      <c r="AS497" s="48">
        <f t="shared" si="2478"/>
        <v>-9.5265379073257161E-3</v>
      </c>
      <c r="AT497" s="48"/>
      <c r="AU497" s="48" t="e">
        <f t="shared" si="2478"/>
        <v>#DIV/0!</v>
      </c>
      <c r="AV497" s="48">
        <v>34.875999999999998</v>
      </c>
      <c r="AW497" s="48">
        <f t="shared" si="2478"/>
        <v>-5.8889591991472257E-3</v>
      </c>
      <c r="AX497" s="48">
        <v>93.905699999999996</v>
      </c>
      <c r="AY497" s="48">
        <f t="shared" si="2478"/>
        <v>1.9803649377241328E-3</v>
      </c>
    </row>
    <row r="498" spans="1:51" outlineLevel="1" x14ac:dyDescent="0.2">
      <c r="A498" s="136">
        <v>42941</v>
      </c>
      <c r="B498" s="48">
        <v>19.534199999999998</v>
      </c>
      <c r="C498" s="48">
        <f t="shared" si="2248"/>
        <v>5.6702369360597027E-2</v>
      </c>
      <c r="D498" s="48">
        <v>24.233699999999999</v>
      </c>
      <c r="E498" s="48">
        <f t="shared" si="2248"/>
        <v>1.7941075555076846E-3</v>
      </c>
      <c r="F498" s="48">
        <v>53.962299999999999</v>
      </c>
      <c r="G498" s="48">
        <f t="shared" ref="G498:K498" si="2479">F498/F497-1</f>
        <v>-1.7444678355650334E-3</v>
      </c>
      <c r="H498">
        <v>13.2767</v>
      </c>
      <c r="I498" s="48">
        <f t="shared" si="2243"/>
        <v>2.7274415437706034E-2</v>
      </c>
      <c r="J498" s="48">
        <v>14.400700000000001</v>
      </c>
      <c r="K498" s="48">
        <f t="shared" si="2479"/>
        <v>-2.2083539885507819E-2</v>
      </c>
      <c r="L498" s="48">
        <v>17.246600000000001</v>
      </c>
      <c r="M498" s="48">
        <f t="shared" ref="M498:O498" si="2480">L498/L497-1</f>
        <v>-1.2346668804617877E-2</v>
      </c>
      <c r="N498" s="48">
        <v>12.065799999999999</v>
      </c>
      <c r="O498" s="48">
        <f t="shared" si="2480"/>
        <v>4.5617623099987847E-2</v>
      </c>
      <c r="P498" s="48">
        <v>27.672699999999999</v>
      </c>
      <c r="Q498" s="48">
        <f t="shared" ref="Q498" si="2481">P498/P497-1</f>
        <v>4.3006147883080104E-3</v>
      </c>
      <c r="R498" s="48">
        <v>15.6675</v>
      </c>
      <c r="S498" s="48">
        <f t="shared" ref="S498:U498" si="2482">R498/R497-1</f>
        <v>-8.8377448251429902E-3</v>
      </c>
      <c r="T498" s="48">
        <v>41.106699999999996</v>
      </c>
      <c r="U498" s="48">
        <f t="shared" si="2482"/>
        <v>3.6182965684776747E-3</v>
      </c>
      <c r="V498" s="48">
        <v>51.9084</v>
      </c>
      <c r="W498" s="48">
        <f t="shared" ref="W498:AY498" si="2483">V498/V497-1</f>
        <v>0</v>
      </c>
      <c r="X498" s="48">
        <v>14.5243</v>
      </c>
      <c r="Y498" s="48">
        <f t="shared" si="2483"/>
        <v>2.2636381558565954E-2</v>
      </c>
      <c r="Z498" s="48">
        <v>7.6326000000000001</v>
      </c>
      <c r="AA498" s="48">
        <f t="shared" si="2483"/>
        <v>0</v>
      </c>
      <c r="AB498" s="48">
        <v>45.067</v>
      </c>
      <c r="AC498" s="48">
        <f t="shared" si="2483"/>
        <v>2.0567210308064521E-3</v>
      </c>
      <c r="AD498" s="48">
        <v>60.417499999999997</v>
      </c>
      <c r="AE498" s="48">
        <f t="shared" si="2483"/>
        <v>-1.7117996863903473E-3</v>
      </c>
      <c r="AF498" s="48">
        <v>14.027799999999999</v>
      </c>
      <c r="AG498" s="48">
        <f t="shared" si="2483"/>
        <v>1.0000791999366321E-2</v>
      </c>
      <c r="AH498" s="48">
        <v>6.0319000000000003</v>
      </c>
      <c r="AI498" s="48">
        <f t="shared" si="2483"/>
        <v>2.0004734848484862E-2</v>
      </c>
      <c r="AJ498" s="48">
        <v>12.997</v>
      </c>
      <c r="AK498" s="48">
        <f t="shared" si="2483"/>
        <v>2.8325025714059704E-2</v>
      </c>
      <c r="AL498" s="48">
        <v>12.5</v>
      </c>
      <c r="AM498" s="48">
        <f t="shared" si="2483"/>
        <v>5.4852320675105481E-2</v>
      </c>
      <c r="AN498" s="48"/>
      <c r="AO498" s="48" t="e">
        <f t="shared" si="2483"/>
        <v>#DIV/0!</v>
      </c>
      <c r="AP498" s="48">
        <v>15.0649</v>
      </c>
      <c r="AQ498" s="48">
        <f t="shared" si="2483"/>
        <v>0</v>
      </c>
      <c r="AR498" s="48">
        <v>22.941800000000001</v>
      </c>
      <c r="AS498" s="48">
        <f t="shared" si="2483"/>
        <v>-9.6138487772237102E-3</v>
      </c>
      <c r="AT498" s="48"/>
      <c r="AU498" s="48" t="e">
        <f t="shared" si="2483"/>
        <v>#DIV/0!</v>
      </c>
      <c r="AV498" s="48">
        <v>34.710700000000003</v>
      </c>
      <c r="AW498" s="48">
        <f t="shared" si="2483"/>
        <v>-4.73964904232127E-3</v>
      </c>
      <c r="AX498" s="48">
        <v>93.905699999999996</v>
      </c>
      <c r="AY498" s="48">
        <f t="shared" si="2483"/>
        <v>0</v>
      </c>
    </row>
    <row r="499" spans="1:51" outlineLevel="1" x14ac:dyDescent="0.2">
      <c r="A499" s="136">
        <v>42942</v>
      </c>
      <c r="B499" s="48">
        <v>19.6295</v>
      </c>
      <c r="C499" s="48">
        <f t="shared" si="2248"/>
        <v>4.8786231327622165E-3</v>
      </c>
      <c r="D499" s="48">
        <v>24.277100000000001</v>
      </c>
      <c r="E499" s="48">
        <f t="shared" si="2248"/>
        <v>1.7908944981575026E-3</v>
      </c>
      <c r="F499" s="48">
        <v>54.2453</v>
      </c>
      <c r="G499" s="48">
        <f t="shared" ref="G499:K499" si="2484">F499/F498-1</f>
        <v>5.2444021103623673E-3</v>
      </c>
      <c r="H499">
        <v>13.2767</v>
      </c>
      <c r="I499" s="48">
        <f t="shared" si="2243"/>
        <v>0</v>
      </c>
      <c r="J499" s="48">
        <v>14.400700000000001</v>
      </c>
      <c r="K499" s="48">
        <f t="shared" si="2484"/>
        <v>0</v>
      </c>
      <c r="L499" s="48">
        <v>17.273499999999999</v>
      </c>
      <c r="M499" s="48">
        <f t="shared" ref="M499:O499" si="2485">L499/L498-1</f>
        <v>1.5597277144479005E-3</v>
      </c>
      <c r="N499" s="48">
        <v>12.187200000000001</v>
      </c>
      <c r="O499" s="48">
        <f t="shared" si="2485"/>
        <v>1.0061496129556424E-2</v>
      </c>
      <c r="P499" s="48">
        <v>28.3245</v>
      </c>
      <c r="Q499" s="48">
        <f t="shared" ref="Q499" si="2486">P499/P498-1</f>
        <v>2.3553899691753921E-2</v>
      </c>
      <c r="R499" s="48">
        <v>15.4162</v>
      </c>
      <c r="S499" s="48">
        <f t="shared" ref="S499:U499" si="2487">R499/R498-1</f>
        <v>-1.6039572363172216E-2</v>
      </c>
      <c r="T499" s="48">
        <v>41.057299999999998</v>
      </c>
      <c r="U499" s="48">
        <f t="shared" si="2487"/>
        <v>-1.2017505662094141E-3</v>
      </c>
      <c r="V499" s="48">
        <v>51.832099999999997</v>
      </c>
      <c r="W499" s="48">
        <f t="shared" ref="W499:AY499" si="2488">V499/V498-1</f>
        <v>-1.4698969723591082E-3</v>
      </c>
      <c r="X499" s="48">
        <v>14.7387</v>
      </c>
      <c r="Y499" s="48">
        <f t="shared" si="2488"/>
        <v>1.4761468711056658E-2</v>
      </c>
      <c r="Z499" s="48">
        <v>7.7381000000000002</v>
      </c>
      <c r="AA499" s="48">
        <f t="shared" si="2488"/>
        <v>1.3822288604145472E-2</v>
      </c>
      <c r="AB499" s="48">
        <v>46.964100000000002</v>
      </c>
      <c r="AC499" s="48">
        <f t="shared" si="2488"/>
        <v>4.2095102846872567E-2</v>
      </c>
      <c r="AD499" s="48">
        <v>61.090600000000002</v>
      </c>
      <c r="AE499" s="48">
        <f t="shared" si="2488"/>
        <v>1.1140811850871124E-2</v>
      </c>
      <c r="AF499" s="48">
        <v>14.027799999999999</v>
      </c>
      <c r="AG499" s="48">
        <f t="shared" si="2488"/>
        <v>0</v>
      </c>
      <c r="AH499" s="48">
        <v>6.0712999999999999</v>
      </c>
      <c r="AI499" s="48">
        <f t="shared" si="2488"/>
        <v>6.5319385268323149E-3</v>
      </c>
      <c r="AJ499" s="48">
        <v>13.052</v>
      </c>
      <c r="AK499" s="48">
        <f t="shared" si="2488"/>
        <v>4.231745787489416E-3</v>
      </c>
      <c r="AL499" s="48">
        <v>12.8</v>
      </c>
      <c r="AM499" s="48">
        <f t="shared" si="2488"/>
        <v>2.4000000000000021E-2</v>
      </c>
      <c r="AN499" s="48"/>
      <c r="AO499" s="48" t="e">
        <f t="shared" si="2488"/>
        <v>#DIV/0!</v>
      </c>
      <c r="AP499" s="48">
        <v>15.287100000000001</v>
      </c>
      <c r="AQ499" s="48">
        <f t="shared" si="2488"/>
        <v>1.4749517089393205E-2</v>
      </c>
      <c r="AR499" s="48">
        <v>23.3873</v>
      </c>
      <c r="AS499" s="48">
        <f t="shared" si="2488"/>
        <v>1.9418702978842184E-2</v>
      </c>
      <c r="AT499" s="48"/>
      <c r="AU499" s="48" t="e">
        <f t="shared" si="2488"/>
        <v>#DIV/0!</v>
      </c>
      <c r="AV499" s="48">
        <v>35.206600000000002</v>
      </c>
      <c r="AW499" s="48">
        <f t="shared" si="2488"/>
        <v>1.4286660885548308E-2</v>
      </c>
      <c r="AX499" s="48">
        <v>94.647999999999996</v>
      </c>
      <c r="AY499" s="48">
        <f t="shared" si="2488"/>
        <v>7.9047384770041251E-3</v>
      </c>
    </row>
    <row r="500" spans="1:51" outlineLevel="1" x14ac:dyDescent="0.2">
      <c r="A500" s="136">
        <v>42943</v>
      </c>
      <c r="B500" s="48">
        <v>19.724799999999998</v>
      </c>
      <c r="C500" s="48">
        <f t="shared" si="2248"/>
        <v>4.8549377212867562E-3</v>
      </c>
      <c r="D500" s="48">
        <v>24.277100000000001</v>
      </c>
      <c r="E500" s="48">
        <f t="shared" si="2248"/>
        <v>0</v>
      </c>
      <c r="F500" s="48">
        <v>53.962299999999999</v>
      </c>
      <c r="G500" s="48">
        <f t="shared" ref="G500:K500" si="2489">F500/F499-1</f>
        <v>-5.2170418450999678E-3</v>
      </c>
      <c r="H500">
        <v>13.6684</v>
      </c>
      <c r="I500" s="48">
        <f t="shared" si="2243"/>
        <v>2.9502813199063116E-2</v>
      </c>
      <c r="J500" s="48">
        <v>14.2613</v>
      </c>
      <c r="K500" s="48">
        <f t="shared" si="2489"/>
        <v>-9.6800849958682544E-3</v>
      </c>
      <c r="L500" s="48">
        <v>17.462199999999999</v>
      </c>
      <c r="M500" s="48">
        <f t="shared" ref="M500:O500" si="2490">L500/L499-1</f>
        <v>1.0924248125741887E-2</v>
      </c>
      <c r="N500" s="48">
        <v>12.146699999999999</v>
      </c>
      <c r="O500" s="48">
        <f t="shared" si="2490"/>
        <v>-3.3231587239072047E-3</v>
      </c>
      <c r="P500" s="48">
        <v>28.561499999999999</v>
      </c>
      <c r="Q500" s="48">
        <f t="shared" ref="Q500" si="2491">P500/P499-1</f>
        <v>8.3673145157019402E-3</v>
      </c>
      <c r="R500" s="48">
        <v>15.527900000000001</v>
      </c>
      <c r="S500" s="48">
        <f t="shared" ref="S500:U500" si="2492">R500/R499-1</f>
        <v>7.245624732424405E-3</v>
      </c>
      <c r="T500" s="48">
        <v>41.007899999999999</v>
      </c>
      <c r="U500" s="48">
        <f t="shared" si="2492"/>
        <v>-1.2031965082944795E-3</v>
      </c>
      <c r="V500" s="48">
        <v>51.526699999999998</v>
      </c>
      <c r="W500" s="48">
        <f t="shared" ref="W500:AY500" si="2493">V500/V499-1</f>
        <v>-5.8921016127071457E-3</v>
      </c>
      <c r="X500" s="48">
        <v>14.819100000000001</v>
      </c>
      <c r="Y500" s="48">
        <f t="shared" si="2493"/>
        <v>5.4550265627226757E-3</v>
      </c>
      <c r="Z500" s="48">
        <v>7.6677999999999997</v>
      </c>
      <c r="AA500" s="48">
        <f t="shared" si="2493"/>
        <v>-9.0849174862046578E-3</v>
      </c>
      <c r="AB500" s="48">
        <v>46.732799999999997</v>
      </c>
      <c r="AC500" s="48">
        <f t="shared" si="2493"/>
        <v>-4.9250384868443353E-3</v>
      </c>
      <c r="AD500" s="48">
        <v>62.281300000000002</v>
      </c>
      <c r="AE500" s="48">
        <f t="shared" si="2493"/>
        <v>1.9490723613780236E-2</v>
      </c>
      <c r="AF500" s="48">
        <v>14.027799999999999</v>
      </c>
      <c r="AG500" s="48">
        <f t="shared" si="2493"/>
        <v>0</v>
      </c>
      <c r="AH500" s="48">
        <v>5.9924999999999997</v>
      </c>
      <c r="AI500" s="48">
        <f t="shared" si="2493"/>
        <v>-1.2979098380906939E-2</v>
      </c>
      <c r="AJ500" s="48">
        <v>13.052</v>
      </c>
      <c r="AK500" s="48">
        <f t="shared" si="2493"/>
        <v>0</v>
      </c>
      <c r="AL500" s="48">
        <v>12.65</v>
      </c>
      <c r="AM500" s="48">
        <f t="shared" si="2493"/>
        <v>-1.171875E-2</v>
      </c>
      <c r="AN500" s="48"/>
      <c r="AO500" s="48" t="e">
        <f t="shared" si="2493"/>
        <v>#DIV/0!</v>
      </c>
      <c r="AP500" s="48">
        <v>15.287100000000001</v>
      </c>
      <c r="AQ500" s="48">
        <f t="shared" si="2493"/>
        <v>0</v>
      </c>
      <c r="AR500" s="48">
        <v>22.7636</v>
      </c>
      <c r="AS500" s="48">
        <f t="shared" si="2493"/>
        <v>-2.6668319985633238E-2</v>
      </c>
      <c r="AT500" s="48"/>
      <c r="AU500" s="48" t="e">
        <f t="shared" si="2493"/>
        <v>#DIV/0!</v>
      </c>
      <c r="AV500" s="48">
        <v>34.9587</v>
      </c>
      <c r="AW500" s="48">
        <f t="shared" si="2493"/>
        <v>-7.0412933938522881E-3</v>
      </c>
      <c r="AX500" s="48">
        <v>94.586200000000005</v>
      </c>
      <c r="AY500" s="48">
        <f t="shared" si="2493"/>
        <v>-6.5294565125506576E-4</v>
      </c>
    </row>
    <row r="501" spans="1:51" outlineLevel="1" x14ac:dyDescent="0.2">
      <c r="A501" s="136">
        <v>42944</v>
      </c>
      <c r="B501" s="48">
        <v>20.0107</v>
      </c>
      <c r="C501" s="48">
        <f t="shared" si="2248"/>
        <v>1.4494443543153768E-2</v>
      </c>
      <c r="D501" s="48">
        <v>24.537199999999999</v>
      </c>
      <c r="E501" s="48">
        <f t="shared" si="2248"/>
        <v>1.0713800247970307E-2</v>
      </c>
      <c r="F501" s="48">
        <v>54.339700000000001</v>
      </c>
      <c r="G501" s="48">
        <f t="shared" ref="G501:K501" si="2494">F501/F500-1</f>
        <v>6.9937715775643117E-3</v>
      </c>
      <c r="H501">
        <v>13.8642</v>
      </c>
      <c r="I501" s="48">
        <f t="shared" si="2243"/>
        <v>1.4325012437446993E-2</v>
      </c>
      <c r="J501" s="48">
        <v>14.3078</v>
      </c>
      <c r="K501" s="48">
        <f t="shared" si="2494"/>
        <v>3.2605723180916257E-3</v>
      </c>
      <c r="L501" s="48">
        <v>17.57</v>
      </c>
      <c r="M501" s="48">
        <f t="shared" ref="M501:O501" si="2495">L501/L500-1</f>
        <v>6.1733344023089387E-3</v>
      </c>
      <c r="N501" s="48">
        <v>12.3087</v>
      </c>
      <c r="O501" s="48">
        <f t="shared" si="2495"/>
        <v>1.3336955716367394E-2</v>
      </c>
      <c r="P501" s="48">
        <v>28.768899999999999</v>
      </c>
      <c r="Q501" s="48">
        <f t="shared" ref="Q501" si="2496">P501/P500-1</f>
        <v>7.2615233793742462E-3</v>
      </c>
      <c r="R501" s="48">
        <v>15.6396</v>
      </c>
      <c r="S501" s="48">
        <f t="shared" ref="S501:U501" si="2497">R501/R500-1</f>
        <v>7.1935033069505661E-3</v>
      </c>
      <c r="T501" s="48">
        <v>41.106699999999996</v>
      </c>
      <c r="U501" s="48">
        <f t="shared" si="2497"/>
        <v>2.4092918681521969E-3</v>
      </c>
      <c r="V501" s="48">
        <v>50.839700000000001</v>
      </c>
      <c r="W501" s="48">
        <f t="shared" ref="W501:AY501" si="2498">V501/V500-1</f>
        <v>-1.3332893431948878E-2</v>
      </c>
      <c r="X501" s="48">
        <v>14.765499999999999</v>
      </c>
      <c r="Y501" s="48">
        <f t="shared" si="2498"/>
        <v>-3.616953796114597E-3</v>
      </c>
      <c r="Z501" s="48">
        <v>7.6677999999999997</v>
      </c>
      <c r="AA501" s="48">
        <f t="shared" si="2498"/>
        <v>0</v>
      </c>
      <c r="AB501" s="48">
        <v>47.7044</v>
      </c>
      <c r="AC501" s="48">
        <f t="shared" si="2498"/>
        <v>2.0790536839222273E-2</v>
      </c>
      <c r="AD501" s="48">
        <v>65.232299999999995</v>
      </c>
      <c r="AE501" s="48">
        <f t="shared" si="2498"/>
        <v>4.7381798388922425E-2</v>
      </c>
      <c r="AF501" s="48">
        <v>14.097300000000001</v>
      </c>
      <c r="AG501" s="48">
        <f t="shared" si="2498"/>
        <v>4.9544475969147683E-3</v>
      </c>
      <c r="AH501" s="48">
        <v>6.0056000000000003</v>
      </c>
      <c r="AI501" s="48">
        <f t="shared" si="2498"/>
        <v>2.1860659157280082E-3</v>
      </c>
      <c r="AJ501" s="48">
        <v>12.501300000000001</v>
      </c>
      <c r="AK501" s="48">
        <f t="shared" si="2498"/>
        <v>-4.2192767391970531E-2</v>
      </c>
      <c r="AL501" s="48">
        <v>12.8</v>
      </c>
      <c r="AM501" s="48">
        <f t="shared" si="2498"/>
        <v>1.1857707509881354E-2</v>
      </c>
      <c r="AN501" s="48"/>
      <c r="AO501" s="48" t="e">
        <f t="shared" si="2498"/>
        <v>#DIV/0!</v>
      </c>
      <c r="AP501" s="48">
        <v>15.1983</v>
      </c>
      <c r="AQ501" s="48">
        <f t="shared" si="2498"/>
        <v>-5.8088192005024686E-3</v>
      </c>
      <c r="AR501" s="48">
        <v>23.075399999999998</v>
      </c>
      <c r="AS501" s="48">
        <f t="shared" si="2498"/>
        <v>1.3697306225728623E-2</v>
      </c>
      <c r="AT501" s="48"/>
      <c r="AU501" s="48" t="e">
        <f t="shared" si="2498"/>
        <v>#DIV/0!</v>
      </c>
      <c r="AV501" s="48">
        <v>35.454500000000003</v>
      </c>
      <c r="AW501" s="48">
        <f t="shared" si="2498"/>
        <v>1.4182449576214395E-2</v>
      </c>
      <c r="AX501" s="48">
        <v>94.647999999999996</v>
      </c>
      <c r="AY501" s="48">
        <f t="shared" si="2498"/>
        <v>6.5337226783590552E-4</v>
      </c>
    </row>
    <row r="502" spans="1:51" outlineLevel="1" x14ac:dyDescent="0.2">
      <c r="A502" s="136">
        <v>42947</v>
      </c>
      <c r="B502" s="48">
        <v>21.1541</v>
      </c>
      <c r="C502" s="48">
        <f t="shared" si="2248"/>
        <v>5.713943040473346E-2</v>
      </c>
      <c r="D502" s="48">
        <v>24.710599999999999</v>
      </c>
      <c r="E502" s="48">
        <f t="shared" si="2248"/>
        <v>7.0668209901700862E-3</v>
      </c>
      <c r="F502" s="48">
        <v>55.7547</v>
      </c>
      <c r="G502" s="48">
        <f t="shared" ref="G502:K502" si="2499">F502/F501-1</f>
        <v>2.6039893484873788E-2</v>
      </c>
      <c r="H502">
        <v>13.8642</v>
      </c>
      <c r="I502" s="48">
        <f t="shared" si="2243"/>
        <v>0</v>
      </c>
      <c r="J502" s="48">
        <v>14.493600000000001</v>
      </c>
      <c r="K502" s="48">
        <f t="shared" si="2499"/>
        <v>1.2985923761864138E-2</v>
      </c>
      <c r="L502" s="48">
        <v>18.594000000000001</v>
      </c>
      <c r="M502" s="48">
        <f t="shared" ref="M502:O502" si="2500">L502/L501-1</f>
        <v>5.8281161070005805E-2</v>
      </c>
      <c r="N502" s="48">
        <v>12.146699999999999</v>
      </c>
      <c r="O502" s="48">
        <f t="shared" si="2500"/>
        <v>-1.3161422408540346E-2</v>
      </c>
      <c r="P502" s="48">
        <v>28.650400000000001</v>
      </c>
      <c r="Q502" s="48">
        <f t="shared" ref="Q502" si="2501">P502/P501-1</f>
        <v>-4.1190313150658575E-3</v>
      </c>
      <c r="R502" s="48">
        <v>15.6396</v>
      </c>
      <c r="S502" s="48">
        <f t="shared" ref="S502:U502" si="2502">R502/R501-1</f>
        <v>0</v>
      </c>
      <c r="T502" s="48">
        <v>42.292499999999997</v>
      </c>
      <c r="U502" s="48">
        <f t="shared" si="2502"/>
        <v>2.8846878975933299E-2</v>
      </c>
      <c r="V502" s="48">
        <v>51.526699999999998</v>
      </c>
      <c r="W502" s="48">
        <f t="shared" ref="W502:AY502" si="2503">V502/V501-1</f>
        <v>1.3513061642771218E-2</v>
      </c>
      <c r="X502" s="48">
        <v>14.7119</v>
      </c>
      <c r="Y502" s="48">
        <f t="shared" si="2503"/>
        <v>-3.6300836409196569E-3</v>
      </c>
      <c r="Z502" s="48">
        <v>7.6677999999999997</v>
      </c>
      <c r="AA502" s="48">
        <f t="shared" si="2503"/>
        <v>0</v>
      </c>
      <c r="AB502" s="48">
        <v>48.074599999999997</v>
      </c>
      <c r="AC502" s="48">
        <f t="shared" si="2503"/>
        <v>7.7602904553877305E-3</v>
      </c>
      <c r="AD502" s="48">
        <v>67.769099999999995</v>
      </c>
      <c r="AE502" s="48">
        <f t="shared" si="2503"/>
        <v>3.8888710040884567E-2</v>
      </c>
      <c r="AF502" s="48">
        <v>14.166700000000001</v>
      </c>
      <c r="AG502" s="48">
        <f t="shared" si="2503"/>
        <v>4.9229285040397475E-3</v>
      </c>
      <c r="AH502" s="48">
        <v>5.9135999999999997</v>
      </c>
      <c r="AI502" s="48">
        <f t="shared" si="2503"/>
        <v>-1.5319035566804362E-2</v>
      </c>
      <c r="AJ502" s="48">
        <v>11.7303</v>
      </c>
      <c r="AK502" s="48">
        <f t="shared" si="2503"/>
        <v>-6.1673585947061516E-2</v>
      </c>
      <c r="AL502" s="48">
        <v>13.1</v>
      </c>
      <c r="AM502" s="48">
        <f t="shared" si="2503"/>
        <v>2.34375E-2</v>
      </c>
      <c r="AN502" s="48"/>
      <c r="AO502" s="48" t="e">
        <f t="shared" si="2503"/>
        <v>#DIV/0!</v>
      </c>
      <c r="AP502" s="48">
        <v>15.1983</v>
      </c>
      <c r="AQ502" s="48">
        <f t="shared" si="2503"/>
        <v>0</v>
      </c>
      <c r="AR502" s="48">
        <v>23.075399999999998</v>
      </c>
      <c r="AS502" s="48">
        <f t="shared" si="2503"/>
        <v>0</v>
      </c>
      <c r="AT502" s="48"/>
      <c r="AU502" s="48" t="e">
        <f t="shared" si="2503"/>
        <v>#DIV/0!</v>
      </c>
      <c r="AV502" s="48">
        <v>36.776899999999998</v>
      </c>
      <c r="AW502" s="48">
        <f t="shared" si="2503"/>
        <v>3.7298509357063026E-2</v>
      </c>
      <c r="AX502" s="48">
        <v>94.400599999999997</v>
      </c>
      <c r="AY502" s="48">
        <f t="shared" si="2503"/>
        <v>-2.6138956977431738E-3</v>
      </c>
    </row>
    <row r="503" spans="1:51" outlineLevel="1" x14ac:dyDescent="0.2">
      <c r="A503" s="136">
        <v>42948</v>
      </c>
      <c r="B503" s="48">
        <v>21.1541</v>
      </c>
      <c r="C503" s="48">
        <f t="shared" si="2248"/>
        <v>0</v>
      </c>
      <c r="D503" s="48">
        <v>25.144100000000002</v>
      </c>
      <c r="E503" s="48">
        <f t="shared" si="2248"/>
        <v>1.7543078678785795E-2</v>
      </c>
      <c r="F503" s="48">
        <v>55.471699999999998</v>
      </c>
      <c r="G503" s="48">
        <f t="shared" ref="G503:K503" si="2504">F503/F502-1</f>
        <v>-5.0758052684347632E-3</v>
      </c>
      <c r="H503">
        <v>13.942500000000001</v>
      </c>
      <c r="I503" s="48">
        <f t="shared" si="2243"/>
        <v>5.6476392435194089E-3</v>
      </c>
      <c r="J503" s="48">
        <v>14.400700000000001</v>
      </c>
      <c r="K503" s="48">
        <f t="shared" si="2504"/>
        <v>-6.4097256720208051E-3</v>
      </c>
      <c r="L503" s="48">
        <v>17.758600000000001</v>
      </c>
      <c r="M503" s="48">
        <f t="shared" ref="M503:O503" si="2505">L503/L502-1</f>
        <v>-4.4928471549962379E-2</v>
      </c>
      <c r="N503" s="48">
        <v>12.146699999999999</v>
      </c>
      <c r="O503" s="48">
        <f t="shared" si="2505"/>
        <v>0</v>
      </c>
      <c r="P503" s="48">
        <v>29.035599999999999</v>
      </c>
      <c r="Q503" s="48">
        <f t="shared" ref="Q503" si="2506">P503/P502-1</f>
        <v>1.3444838466478481E-2</v>
      </c>
      <c r="R503" s="48">
        <v>15.751300000000001</v>
      </c>
      <c r="S503" s="48">
        <f t="shared" ref="S503:U503" si="2507">R503/R502-1</f>
        <v>7.1421263970945503E-3</v>
      </c>
      <c r="T503" s="48">
        <v>41.946599999999997</v>
      </c>
      <c r="U503" s="48">
        <f t="shared" si="2507"/>
        <v>-8.1787550984216972E-3</v>
      </c>
      <c r="V503" s="48">
        <v>51.526699999999998</v>
      </c>
      <c r="W503" s="48">
        <f t="shared" ref="W503:AY503" si="2508">V503/V502-1</f>
        <v>0</v>
      </c>
      <c r="X503" s="48">
        <v>14.953099999999999</v>
      </c>
      <c r="Y503" s="48">
        <f t="shared" si="2508"/>
        <v>1.6394891210516516E-2</v>
      </c>
      <c r="Z503" s="48">
        <v>7.7381000000000002</v>
      </c>
      <c r="AA503" s="48">
        <f t="shared" si="2508"/>
        <v>9.1682099167949005E-3</v>
      </c>
      <c r="AB503" s="48">
        <v>48.583599999999997</v>
      </c>
      <c r="AC503" s="48">
        <f t="shared" si="2508"/>
        <v>1.058771159822447E-2</v>
      </c>
      <c r="AD503" s="48">
        <v>67.303200000000004</v>
      </c>
      <c r="AE503" s="48">
        <f t="shared" si="2508"/>
        <v>-6.8748146279055122E-3</v>
      </c>
      <c r="AF503" s="48">
        <v>14.027799999999999</v>
      </c>
      <c r="AG503" s="48">
        <f t="shared" si="2508"/>
        <v>-9.8046828125111229E-3</v>
      </c>
      <c r="AH503" s="48">
        <v>5.8018999999999998</v>
      </c>
      <c r="AI503" s="48">
        <f t="shared" si="2508"/>
        <v>-1.8888663419913354E-2</v>
      </c>
      <c r="AJ503" s="48">
        <v>12.5288</v>
      </c>
      <c r="AK503" s="48">
        <f t="shared" si="2508"/>
        <v>6.8071575322029343E-2</v>
      </c>
      <c r="AL503" s="48">
        <v>13</v>
      </c>
      <c r="AM503" s="48">
        <f t="shared" si="2508"/>
        <v>-7.6335877862595547E-3</v>
      </c>
      <c r="AN503" s="48"/>
      <c r="AO503" s="48" t="e">
        <f t="shared" si="2508"/>
        <v>#DIV/0!</v>
      </c>
      <c r="AP503" s="48">
        <v>14.842700000000001</v>
      </c>
      <c r="AQ503" s="48">
        <f t="shared" si="2508"/>
        <v>-2.339735365139517E-2</v>
      </c>
      <c r="AR503" s="48">
        <v>22.719100000000001</v>
      </c>
      <c r="AS503" s="48">
        <f t="shared" si="2508"/>
        <v>-1.5440685751926142E-2</v>
      </c>
      <c r="AT503" s="48"/>
      <c r="AU503" s="48" t="e">
        <f t="shared" si="2508"/>
        <v>#DIV/0!</v>
      </c>
      <c r="AV503" s="48">
        <v>36.694200000000002</v>
      </c>
      <c r="AW503" s="48">
        <f t="shared" si="2508"/>
        <v>-2.2486941531231208E-3</v>
      </c>
      <c r="AX503" s="48">
        <v>93.472700000000003</v>
      </c>
      <c r="AY503" s="48">
        <f t="shared" si="2508"/>
        <v>-9.8293866776270056E-3</v>
      </c>
    </row>
    <row r="504" spans="1:51" outlineLevel="1" x14ac:dyDescent="0.2">
      <c r="A504" s="136">
        <v>42949</v>
      </c>
      <c r="B504" s="48">
        <v>21.392299999999999</v>
      </c>
      <c r="C504" s="48">
        <f t="shared" si="2248"/>
        <v>1.1260228513621406E-2</v>
      </c>
      <c r="D504" s="48">
        <v>25.664300000000001</v>
      </c>
      <c r="E504" s="48">
        <f t="shared" si="2248"/>
        <v>2.0688750044742132E-2</v>
      </c>
      <c r="F504" s="48">
        <v>55.855600000000003</v>
      </c>
      <c r="G504" s="48">
        <f t="shared" ref="G504:K504" si="2509">F504/F503-1</f>
        <v>6.9206460231072686E-3</v>
      </c>
      <c r="H504">
        <v>14.020799999999999</v>
      </c>
      <c r="I504" s="48">
        <f t="shared" si="2243"/>
        <v>5.6159225389993406E-3</v>
      </c>
      <c r="J504" s="48">
        <v>14.2149</v>
      </c>
      <c r="K504" s="48">
        <f t="shared" si="2509"/>
        <v>-1.2902150589901962E-2</v>
      </c>
      <c r="L504" s="48">
        <v>18.3245</v>
      </c>
      <c r="M504" s="48">
        <f t="shared" ref="M504:O504" si="2510">L504/L503-1</f>
        <v>3.1866250717961897E-2</v>
      </c>
      <c r="N504" s="48">
        <v>12.2277</v>
      </c>
      <c r="O504" s="48">
        <f t="shared" si="2510"/>
        <v>6.6684778581838078E-3</v>
      </c>
      <c r="P504" s="48">
        <v>29.272600000000001</v>
      </c>
      <c r="Q504" s="48">
        <f t="shared" ref="Q504" si="2511">P504/P503-1</f>
        <v>8.1623937511194899E-3</v>
      </c>
      <c r="R504" s="48">
        <v>15.751300000000001</v>
      </c>
      <c r="S504" s="48">
        <f t="shared" ref="S504:U504" si="2512">R504/R503-1</f>
        <v>0</v>
      </c>
      <c r="T504" s="48">
        <v>41.996000000000002</v>
      </c>
      <c r="U504" s="48">
        <f t="shared" si="2512"/>
        <v>1.1776878221358977E-3</v>
      </c>
      <c r="V504" s="48">
        <v>51.297699999999999</v>
      </c>
      <c r="W504" s="48">
        <f t="shared" ref="W504:AY504" si="2513">V504/V503-1</f>
        <v>-4.444297810649589E-3</v>
      </c>
      <c r="X504" s="48">
        <v>14.8995</v>
      </c>
      <c r="Y504" s="48">
        <f t="shared" si="2513"/>
        <v>-3.5845409981876131E-3</v>
      </c>
      <c r="Z504" s="48">
        <v>7.6677999999999997</v>
      </c>
      <c r="AA504" s="48">
        <f t="shared" si="2513"/>
        <v>-9.0849174862046578E-3</v>
      </c>
      <c r="AB504" s="48">
        <v>48.120899999999999</v>
      </c>
      <c r="AC504" s="48">
        <f t="shared" si="2513"/>
        <v>-9.5237899208786558E-3</v>
      </c>
      <c r="AD504" s="48">
        <v>67.147900000000007</v>
      </c>
      <c r="AE504" s="48">
        <f t="shared" si="2513"/>
        <v>-2.3074682927408663E-3</v>
      </c>
      <c r="AF504" s="48">
        <v>14.027799999999999</v>
      </c>
      <c r="AG504" s="48">
        <f t="shared" si="2513"/>
        <v>0</v>
      </c>
      <c r="AH504" s="48">
        <v>5.7888000000000002</v>
      </c>
      <c r="AI504" s="48">
        <f t="shared" si="2513"/>
        <v>-2.2578810389699555E-3</v>
      </c>
      <c r="AJ504" s="48">
        <v>12.3912</v>
      </c>
      <c r="AK504" s="48">
        <f t="shared" si="2513"/>
        <v>-1.0982695868718584E-2</v>
      </c>
      <c r="AL504" s="48">
        <v>12.55</v>
      </c>
      <c r="AM504" s="48">
        <f t="shared" si="2513"/>
        <v>-3.4615384615384603E-2</v>
      </c>
      <c r="AN504" s="48"/>
      <c r="AO504" s="48" t="e">
        <f t="shared" si="2513"/>
        <v>#DIV/0!</v>
      </c>
      <c r="AP504" s="48">
        <v>14.531700000000001</v>
      </c>
      <c r="AQ504" s="48">
        <f t="shared" si="2513"/>
        <v>-2.0953061100743131E-2</v>
      </c>
      <c r="AR504" s="48">
        <v>22.451799999999999</v>
      </c>
      <c r="AS504" s="48">
        <f t="shared" si="2513"/>
        <v>-1.1765430848933334E-2</v>
      </c>
      <c r="AT504" s="48"/>
      <c r="AU504" s="48" t="e">
        <f t="shared" si="2513"/>
        <v>#DIV/0!</v>
      </c>
      <c r="AV504" s="48">
        <v>36.694200000000002</v>
      </c>
      <c r="AW504" s="48">
        <f t="shared" si="2513"/>
        <v>0</v>
      </c>
      <c r="AX504" s="48">
        <v>94.276899999999998</v>
      </c>
      <c r="AY504" s="48">
        <f t="shared" si="2513"/>
        <v>8.603581580504116E-3</v>
      </c>
    </row>
    <row r="505" spans="1:51" outlineLevel="1" x14ac:dyDescent="0.2">
      <c r="A505" s="136">
        <v>42950</v>
      </c>
      <c r="B505" s="48">
        <v>21.821100000000001</v>
      </c>
      <c r="C505" s="48">
        <f t="shared" si="2248"/>
        <v>2.0044595485291472E-2</v>
      </c>
      <c r="D505" s="48">
        <v>25.8811</v>
      </c>
      <c r="E505" s="48">
        <f t="shared" si="2248"/>
        <v>8.4475321750447918E-3</v>
      </c>
      <c r="F505" s="48">
        <v>55.087800000000001</v>
      </c>
      <c r="G505" s="48">
        <f t="shared" ref="G505:K505" si="2514">F505/F504-1</f>
        <v>-1.3746159740473662E-2</v>
      </c>
      <c r="H505">
        <v>13.9817</v>
      </c>
      <c r="I505" s="48">
        <f t="shared" si="2243"/>
        <v>-2.7887139107610759E-3</v>
      </c>
      <c r="J505" s="48">
        <v>14.3078</v>
      </c>
      <c r="K505" s="48">
        <f t="shared" si="2514"/>
        <v>6.5353959577625353E-3</v>
      </c>
      <c r="L505" s="48">
        <v>17.246600000000001</v>
      </c>
      <c r="M505" s="48">
        <f t="shared" ref="M505:O505" si="2515">L505/L504-1</f>
        <v>-5.8822887391197565E-2</v>
      </c>
      <c r="N505" s="48">
        <v>12.2277</v>
      </c>
      <c r="O505" s="48">
        <f t="shared" si="2515"/>
        <v>0</v>
      </c>
      <c r="P505" s="48">
        <v>29.6874</v>
      </c>
      <c r="Q505" s="48">
        <f t="shared" ref="Q505" si="2516">P505/P504-1</f>
        <v>1.4170247945177294E-2</v>
      </c>
      <c r="R505" s="48">
        <v>15.9468</v>
      </c>
      <c r="S505" s="48">
        <f t="shared" ref="S505:U505" si="2517">R505/R504-1</f>
        <v>1.2411673957070102E-2</v>
      </c>
      <c r="T505" s="48">
        <v>42.094900000000003</v>
      </c>
      <c r="U505" s="48">
        <f t="shared" si="2517"/>
        <v>2.354986189160968E-3</v>
      </c>
      <c r="V505" s="48">
        <v>51.297699999999999</v>
      </c>
      <c r="W505" s="48">
        <f t="shared" ref="W505:AY505" si="2518">V505/V504-1</f>
        <v>0</v>
      </c>
      <c r="X505" s="48">
        <v>15.113899999999999</v>
      </c>
      <c r="Y505" s="48">
        <f t="shared" si="2518"/>
        <v>1.4389744622302691E-2</v>
      </c>
      <c r="Z505" s="48">
        <v>7.6677999999999997</v>
      </c>
      <c r="AA505" s="48">
        <f t="shared" si="2518"/>
        <v>0</v>
      </c>
      <c r="AB505" s="48">
        <v>48.676099999999998</v>
      </c>
      <c r="AC505" s="48">
        <f t="shared" si="2518"/>
        <v>1.1537606320746185E-2</v>
      </c>
      <c r="AD505" s="48">
        <v>68.079700000000003</v>
      </c>
      <c r="AE505" s="48">
        <f t="shared" si="2518"/>
        <v>1.387683010190921E-2</v>
      </c>
      <c r="AF505" s="48">
        <v>14.5139</v>
      </c>
      <c r="AG505" s="48">
        <f t="shared" si="2518"/>
        <v>3.4652618372089661E-2</v>
      </c>
      <c r="AH505" s="48">
        <v>5.7230999999999996</v>
      </c>
      <c r="AI505" s="48">
        <f t="shared" si="2518"/>
        <v>-1.134950248756228E-2</v>
      </c>
      <c r="AJ505" s="48">
        <v>12.1709</v>
      </c>
      <c r="AK505" s="48">
        <f t="shared" si="2518"/>
        <v>-1.7778746206985607E-2</v>
      </c>
      <c r="AL505" s="48">
        <v>12.3</v>
      </c>
      <c r="AM505" s="48">
        <f t="shared" si="2518"/>
        <v>-1.9920318725099584E-2</v>
      </c>
      <c r="AN505" s="48"/>
      <c r="AO505" s="48" t="e">
        <f t="shared" si="2518"/>
        <v>#DIV/0!</v>
      </c>
      <c r="AP505" s="48">
        <v>14.531700000000001</v>
      </c>
      <c r="AQ505" s="48">
        <f t="shared" si="2518"/>
        <v>0</v>
      </c>
      <c r="AR505" s="48">
        <v>22.808199999999999</v>
      </c>
      <c r="AS505" s="48">
        <f t="shared" si="2518"/>
        <v>1.5874005647654066E-2</v>
      </c>
      <c r="AT505" s="48"/>
      <c r="AU505" s="48" t="e">
        <f t="shared" si="2518"/>
        <v>#DIV/0!</v>
      </c>
      <c r="AV505" s="48">
        <v>36.694200000000002</v>
      </c>
      <c r="AW505" s="48">
        <f t="shared" si="2518"/>
        <v>0</v>
      </c>
      <c r="AX505" s="48">
        <v>95.2667</v>
      </c>
      <c r="AY505" s="48">
        <f t="shared" si="2518"/>
        <v>1.0498860272240673E-2</v>
      </c>
    </row>
    <row r="506" spans="1:51" outlineLevel="1" x14ac:dyDescent="0.2">
      <c r="A506" s="136">
        <v>42951</v>
      </c>
      <c r="B506" s="48">
        <v>21.3447</v>
      </c>
      <c r="C506" s="48">
        <f t="shared" si="2248"/>
        <v>-2.1832079959305473E-2</v>
      </c>
      <c r="D506" s="48">
        <v>25.8811</v>
      </c>
      <c r="E506" s="48">
        <f t="shared" si="2248"/>
        <v>0</v>
      </c>
      <c r="F506" s="48">
        <v>54.991799999999998</v>
      </c>
      <c r="G506" s="48">
        <f t="shared" ref="G506:K506" si="2519">F506/F505-1</f>
        <v>-1.742672606275919E-3</v>
      </c>
      <c r="H506">
        <v>14.06</v>
      </c>
      <c r="I506" s="48">
        <f t="shared" si="2243"/>
        <v>5.6001773747111905E-3</v>
      </c>
      <c r="J506" s="48">
        <v>14.3078</v>
      </c>
      <c r="K506" s="48">
        <f t="shared" si="2519"/>
        <v>0</v>
      </c>
      <c r="L506" s="48">
        <v>17.246600000000001</v>
      </c>
      <c r="M506" s="48">
        <f t="shared" ref="M506:O506" si="2520">L506/L505-1</f>
        <v>0</v>
      </c>
      <c r="N506" s="48">
        <v>12.6326</v>
      </c>
      <c r="O506" s="48">
        <f t="shared" si="2520"/>
        <v>3.3113341020797105E-2</v>
      </c>
      <c r="P506" s="48">
        <v>29.6874</v>
      </c>
      <c r="Q506" s="48">
        <f t="shared" ref="Q506" si="2521">P506/P505-1</f>
        <v>0</v>
      </c>
      <c r="R506" s="48">
        <v>15.891</v>
      </c>
      <c r="S506" s="48">
        <f t="shared" ref="S506:U506" si="2522">R506/R505-1</f>
        <v>-3.4991346226201925E-3</v>
      </c>
      <c r="T506" s="48">
        <v>42.243099999999998</v>
      </c>
      <c r="U506" s="48">
        <f t="shared" si="2522"/>
        <v>3.5206165117387389E-3</v>
      </c>
      <c r="V506" s="48">
        <v>51.374000000000002</v>
      </c>
      <c r="W506" s="48">
        <f t="shared" ref="W506:AY506" si="2523">V506/V505-1</f>
        <v>1.4873961210737363E-3</v>
      </c>
      <c r="X506" s="48">
        <v>15.489100000000001</v>
      </c>
      <c r="Y506" s="48">
        <f t="shared" si="2523"/>
        <v>2.4824830123264086E-2</v>
      </c>
      <c r="Z506" s="48">
        <v>7.6326000000000001</v>
      </c>
      <c r="AA506" s="48">
        <f t="shared" si="2523"/>
        <v>-4.5906257335871503E-3</v>
      </c>
      <c r="AB506" s="48">
        <v>49.740299999999998</v>
      </c>
      <c r="AC506" s="48">
        <f t="shared" si="2523"/>
        <v>2.1862885481786831E-2</v>
      </c>
      <c r="AD506" s="48">
        <v>68.856300000000005</v>
      </c>
      <c r="AE506" s="48">
        <f t="shared" si="2523"/>
        <v>1.1407218304428479E-2</v>
      </c>
      <c r="AF506" s="48">
        <v>14.375</v>
      </c>
      <c r="AG506" s="48">
        <f t="shared" si="2523"/>
        <v>-9.5701362142497359E-3</v>
      </c>
      <c r="AH506" s="48">
        <v>5.7821999999999996</v>
      </c>
      <c r="AI506" s="48">
        <f t="shared" si="2523"/>
        <v>1.0326571263825635E-2</v>
      </c>
      <c r="AJ506" s="48">
        <v>12.005699999999999</v>
      </c>
      <c r="AK506" s="48">
        <f t="shared" si="2523"/>
        <v>-1.35733594064531E-2</v>
      </c>
      <c r="AL506" s="48">
        <v>12.7</v>
      </c>
      <c r="AM506" s="48">
        <f t="shared" si="2523"/>
        <v>3.2520325203251987E-2</v>
      </c>
      <c r="AN506" s="48"/>
      <c r="AO506" s="48" t="e">
        <f t="shared" si="2523"/>
        <v>#DIV/0!</v>
      </c>
      <c r="AP506" s="48">
        <v>14.9316</v>
      </c>
      <c r="AQ506" s="48">
        <f t="shared" si="2523"/>
        <v>2.7519147794132781E-2</v>
      </c>
      <c r="AR506" s="48">
        <v>22.897300000000001</v>
      </c>
      <c r="AS506" s="48">
        <f t="shared" si="2523"/>
        <v>3.9064897712226543E-3</v>
      </c>
      <c r="AT506" s="48"/>
      <c r="AU506" s="48" t="e">
        <f t="shared" si="2523"/>
        <v>#DIV/0!</v>
      </c>
      <c r="AV506" s="48">
        <v>36.818199999999997</v>
      </c>
      <c r="AW506" s="48">
        <f t="shared" si="2523"/>
        <v>3.3792806492578542E-3</v>
      </c>
      <c r="AX506" s="48">
        <v>95.2667</v>
      </c>
      <c r="AY506" s="48">
        <f t="shared" si="2523"/>
        <v>0</v>
      </c>
    </row>
    <row r="507" spans="1:51" outlineLevel="1" x14ac:dyDescent="0.2">
      <c r="A507" s="136">
        <v>42954</v>
      </c>
      <c r="B507" s="48">
        <v>21.44</v>
      </c>
      <c r="C507" s="48">
        <f t="shared" si="2248"/>
        <v>4.464808594170977E-3</v>
      </c>
      <c r="D507" s="48">
        <v>25.837700000000002</v>
      </c>
      <c r="E507" s="48">
        <f t="shared" si="2248"/>
        <v>-1.6768993589916237E-3</v>
      </c>
      <c r="F507" s="48">
        <v>55.375700000000002</v>
      </c>
      <c r="G507" s="48">
        <f t="shared" ref="G507:K507" si="2524">F507/F506-1</f>
        <v>6.9810408097208398E-3</v>
      </c>
      <c r="H507">
        <v>14.0992</v>
      </c>
      <c r="I507" s="48">
        <f t="shared" si="2243"/>
        <v>2.788051209103859E-3</v>
      </c>
      <c r="J507" s="48">
        <v>14.8652</v>
      </c>
      <c r="K507" s="48">
        <f t="shared" si="2524"/>
        <v>3.8957771285592413E-2</v>
      </c>
      <c r="L507" s="48">
        <v>17.462199999999999</v>
      </c>
      <c r="M507" s="48">
        <f t="shared" ref="M507:O507" si="2525">L507/L506-1</f>
        <v>1.2501014692750889E-2</v>
      </c>
      <c r="N507" s="48">
        <v>13.401899999999999</v>
      </c>
      <c r="O507" s="48">
        <f t="shared" si="2525"/>
        <v>6.0897994078811912E-2</v>
      </c>
      <c r="P507" s="48">
        <v>29.539300000000001</v>
      </c>
      <c r="Q507" s="48">
        <f t="shared" ref="Q507" si="2526">P507/P506-1</f>
        <v>-4.9886483828155415E-3</v>
      </c>
      <c r="R507" s="48">
        <v>15.9747</v>
      </c>
      <c r="S507" s="48">
        <f t="shared" ref="S507:U507" si="2527">R507/R506-1</f>
        <v>5.2671323390598435E-3</v>
      </c>
      <c r="T507" s="48">
        <v>42.1937</v>
      </c>
      <c r="U507" s="48">
        <f t="shared" si="2527"/>
        <v>-1.1694217517179695E-3</v>
      </c>
      <c r="V507" s="48">
        <v>50.915999999999997</v>
      </c>
      <c r="W507" s="48">
        <f t="shared" ref="W507:AY507" si="2528">V507/V506-1</f>
        <v>-8.9150153774283369E-3</v>
      </c>
      <c r="X507" s="48">
        <v>15.5427</v>
      </c>
      <c r="Y507" s="48">
        <f t="shared" si="2528"/>
        <v>3.4604980276451425E-3</v>
      </c>
      <c r="Z507" s="48">
        <v>7.6326000000000001</v>
      </c>
      <c r="AA507" s="48">
        <f t="shared" si="2528"/>
        <v>0</v>
      </c>
      <c r="AB507" s="48">
        <v>49.740299999999998</v>
      </c>
      <c r="AC507" s="48">
        <f t="shared" si="2528"/>
        <v>0</v>
      </c>
      <c r="AD507" s="48">
        <v>67.303200000000004</v>
      </c>
      <c r="AE507" s="48">
        <f t="shared" si="2528"/>
        <v>-2.2555670287250362E-2</v>
      </c>
      <c r="AF507" s="48">
        <v>14.375</v>
      </c>
      <c r="AG507" s="48">
        <f t="shared" si="2528"/>
        <v>0</v>
      </c>
      <c r="AH507" s="48">
        <v>5.7821999999999996</v>
      </c>
      <c r="AI507" s="48">
        <f t="shared" si="2528"/>
        <v>0</v>
      </c>
      <c r="AJ507" s="48">
        <v>11.7028</v>
      </c>
      <c r="AK507" s="48">
        <f t="shared" si="2528"/>
        <v>-2.5229682567447065E-2</v>
      </c>
      <c r="AL507" s="48">
        <v>12.55</v>
      </c>
      <c r="AM507" s="48">
        <f t="shared" si="2528"/>
        <v>-1.1811023622047112E-2</v>
      </c>
      <c r="AN507" s="48"/>
      <c r="AO507" s="48" t="e">
        <f t="shared" si="2528"/>
        <v>#DIV/0!</v>
      </c>
      <c r="AP507" s="48">
        <v>14.9316</v>
      </c>
      <c r="AQ507" s="48">
        <f t="shared" si="2528"/>
        <v>0</v>
      </c>
      <c r="AR507" s="48">
        <v>22.897300000000001</v>
      </c>
      <c r="AS507" s="48">
        <f t="shared" si="2528"/>
        <v>0</v>
      </c>
      <c r="AT507" s="48"/>
      <c r="AU507" s="48" t="e">
        <f t="shared" si="2528"/>
        <v>#DIV/0!</v>
      </c>
      <c r="AV507" s="48">
        <v>36.776899999999998</v>
      </c>
      <c r="AW507" s="48">
        <f t="shared" si="2528"/>
        <v>-1.1217278411220777E-3</v>
      </c>
      <c r="AX507" s="48">
        <v>95.081100000000006</v>
      </c>
      <c r="AY507" s="48">
        <f t="shared" si="2528"/>
        <v>-1.9482148536685839E-3</v>
      </c>
    </row>
    <row r="508" spans="1:51" outlineLevel="1" x14ac:dyDescent="0.2">
      <c r="A508" s="136">
        <v>42955</v>
      </c>
      <c r="B508" s="48">
        <v>21.535299999999999</v>
      </c>
      <c r="C508" s="48">
        <f t="shared" si="2248"/>
        <v>4.4449626865670222E-3</v>
      </c>
      <c r="D508" s="48">
        <v>25.8811</v>
      </c>
      <c r="E508" s="48">
        <f t="shared" si="2248"/>
        <v>1.6797160737991312E-3</v>
      </c>
      <c r="F508" s="48">
        <v>54.991799999999998</v>
      </c>
      <c r="G508" s="48">
        <f t="shared" ref="G508:K508" si="2529">F508/F507-1</f>
        <v>-6.9326437408466779E-3</v>
      </c>
      <c r="H508">
        <v>14.0992</v>
      </c>
      <c r="I508" s="48">
        <f t="shared" si="2243"/>
        <v>0</v>
      </c>
      <c r="J508" s="48">
        <v>15.1904</v>
      </c>
      <c r="K508" s="48">
        <f t="shared" si="2529"/>
        <v>2.1876597691252053E-2</v>
      </c>
      <c r="L508" s="48">
        <v>17.354399999999998</v>
      </c>
      <c r="M508" s="48">
        <f t="shared" ref="M508:O508" si="2530">L508/L507-1</f>
        <v>-6.1733344023090497E-3</v>
      </c>
      <c r="N508" s="48">
        <v>13.1995</v>
      </c>
      <c r="O508" s="48">
        <f t="shared" si="2530"/>
        <v>-1.5102336235906733E-2</v>
      </c>
      <c r="P508" s="48">
        <v>29.006</v>
      </c>
      <c r="Q508" s="48">
        <f t="shared" ref="Q508" si="2531">P508/P507-1</f>
        <v>-1.8053914615444477E-2</v>
      </c>
      <c r="R508" s="48">
        <v>15.751300000000001</v>
      </c>
      <c r="S508" s="48">
        <f t="shared" ref="S508:U508" si="2532">R508/R507-1</f>
        <v>-1.3984613169574334E-2</v>
      </c>
      <c r="T508" s="48">
        <v>42.1937</v>
      </c>
      <c r="U508" s="48">
        <f t="shared" si="2532"/>
        <v>0</v>
      </c>
      <c r="V508" s="48">
        <v>50.228999999999999</v>
      </c>
      <c r="W508" s="48">
        <f t="shared" ref="W508:AY508" si="2533">V508/V507-1</f>
        <v>-1.3492811689842066E-2</v>
      </c>
      <c r="X508" s="48">
        <v>15.3283</v>
      </c>
      <c r="Y508" s="48">
        <f t="shared" si="2533"/>
        <v>-1.3794257111055308E-2</v>
      </c>
      <c r="Z508" s="48">
        <v>7.5974000000000004</v>
      </c>
      <c r="AA508" s="48">
        <f t="shared" si="2533"/>
        <v>-4.6117967665015858E-3</v>
      </c>
      <c r="AB508" s="48">
        <v>48.676099999999998</v>
      </c>
      <c r="AC508" s="48">
        <f t="shared" si="2533"/>
        <v>-2.13951262859291E-2</v>
      </c>
      <c r="AD508" s="48">
        <v>67.820899999999995</v>
      </c>
      <c r="AE508" s="48">
        <f t="shared" si="2533"/>
        <v>7.6920562469540155E-3</v>
      </c>
      <c r="AF508" s="48">
        <v>15</v>
      </c>
      <c r="AG508" s="48">
        <f t="shared" si="2533"/>
        <v>4.3478260869565188E-2</v>
      </c>
      <c r="AH508" s="48">
        <v>5.7164999999999999</v>
      </c>
      <c r="AI508" s="48">
        <f t="shared" si="2533"/>
        <v>-1.1362457196222864E-2</v>
      </c>
      <c r="AJ508" s="48">
        <v>11.372299999999999</v>
      </c>
      <c r="AK508" s="48">
        <f t="shared" si="2533"/>
        <v>-2.8241104692894092E-2</v>
      </c>
      <c r="AL508" s="48">
        <v>12.2</v>
      </c>
      <c r="AM508" s="48">
        <f t="shared" si="2533"/>
        <v>-2.7888446215139528E-2</v>
      </c>
      <c r="AN508" s="48"/>
      <c r="AO508" s="48" t="e">
        <f t="shared" si="2533"/>
        <v>#DIV/0!</v>
      </c>
      <c r="AP508" s="48">
        <v>15.0205</v>
      </c>
      <c r="AQ508" s="48">
        <f t="shared" si="2533"/>
        <v>5.9538160679364349E-3</v>
      </c>
      <c r="AR508" s="48">
        <v>22.318100000000001</v>
      </c>
      <c r="AS508" s="48">
        <f t="shared" si="2533"/>
        <v>-2.5295558865018997E-2</v>
      </c>
      <c r="AT508" s="48"/>
      <c r="AU508" s="48" t="e">
        <f t="shared" si="2533"/>
        <v>#DIV/0!</v>
      </c>
      <c r="AV508" s="48">
        <v>37.107399999999998</v>
      </c>
      <c r="AW508" s="48">
        <f t="shared" si="2533"/>
        <v>8.9866193181045162E-3</v>
      </c>
      <c r="AX508" s="48">
        <v>94.029399999999995</v>
      </c>
      <c r="AY508" s="48">
        <f t="shared" si="2533"/>
        <v>-1.1061083643331915E-2</v>
      </c>
    </row>
    <row r="509" spans="1:51" outlineLevel="1" x14ac:dyDescent="0.2">
      <c r="A509" s="136">
        <v>42956</v>
      </c>
      <c r="B509" s="48">
        <v>20.061</v>
      </c>
      <c r="C509" s="48">
        <f t="shared" si="2248"/>
        <v>-6.8459691761897923E-2</v>
      </c>
      <c r="D509" s="48">
        <v>25.837700000000002</v>
      </c>
      <c r="E509" s="48">
        <f t="shared" si="2248"/>
        <v>-1.6768993589916237E-3</v>
      </c>
      <c r="F509" s="48">
        <v>53.840200000000003</v>
      </c>
      <c r="G509" s="48">
        <f t="shared" ref="G509:K509" si="2534">F509/F508-1</f>
        <v>-2.0941303976229064E-2</v>
      </c>
      <c r="H509">
        <v>13.942500000000001</v>
      </c>
      <c r="I509" s="48">
        <f t="shared" si="2243"/>
        <v>-1.1114105764866045E-2</v>
      </c>
      <c r="J509" s="48">
        <v>15.422700000000001</v>
      </c>
      <c r="K509" s="48">
        <f t="shared" si="2534"/>
        <v>1.5292553191489366E-2</v>
      </c>
      <c r="L509" s="48">
        <v>17.246600000000001</v>
      </c>
      <c r="M509" s="48">
        <f t="shared" ref="M509:O509" si="2535">L509/L508-1</f>
        <v>-6.2116811874797229E-3</v>
      </c>
      <c r="N509" s="48">
        <v>12.551600000000001</v>
      </c>
      <c r="O509" s="48">
        <f t="shared" si="2535"/>
        <v>-4.9085192620932583E-2</v>
      </c>
      <c r="P509" s="48">
        <v>28.680099999999999</v>
      </c>
      <c r="Q509" s="48">
        <f t="shared" ref="Q509" si="2536">P509/P508-1</f>
        <v>-1.123560642625665E-2</v>
      </c>
      <c r="R509" s="48">
        <v>15.8072</v>
      </c>
      <c r="S509" s="48">
        <f t="shared" ref="S509:U509" si="2537">R509/R508-1</f>
        <v>3.5489134230191066E-3</v>
      </c>
      <c r="T509" s="48">
        <v>41.502000000000002</v>
      </c>
      <c r="U509" s="48">
        <f t="shared" si="2537"/>
        <v>-1.6393442622950727E-2</v>
      </c>
      <c r="V509" s="48">
        <v>50</v>
      </c>
      <c r="W509" s="48">
        <f t="shared" ref="W509:AY509" si="2538">V509/V508-1</f>
        <v>-4.5591192339087261E-3</v>
      </c>
      <c r="X509" s="48">
        <v>15.1675</v>
      </c>
      <c r="Y509" s="48">
        <f t="shared" si="2538"/>
        <v>-1.0490400109601228E-2</v>
      </c>
      <c r="Z509" s="48">
        <v>7.4566999999999997</v>
      </c>
      <c r="AA509" s="48">
        <f t="shared" si="2538"/>
        <v>-1.8519493510938068E-2</v>
      </c>
      <c r="AB509" s="48">
        <v>47.658200000000001</v>
      </c>
      <c r="AC509" s="48">
        <f t="shared" si="2538"/>
        <v>-2.0911699992398725E-2</v>
      </c>
      <c r="AD509" s="48">
        <v>67.251400000000004</v>
      </c>
      <c r="AE509" s="48">
        <f t="shared" si="2538"/>
        <v>-8.397116523077508E-3</v>
      </c>
      <c r="AF509" s="48">
        <v>14.722300000000001</v>
      </c>
      <c r="AG509" s="48">
        <f t="shared" si="2538"/>
        <v>-1.8513333333333271E-2</v>
      </c>
      <c r="AH509" s="48">
        <v>5.6771000000000003</v>
      </c>
      <c r="AI509" s="48">
        <f t="shared" si="2538"/>
        <v>-6.8923292224262189E-3</v>
      </c>
      <c r="AJ509" s="48">
        <v>11.51</v>
      </c>
      <c r="AK509" s="48">
        <f t="shared" si="2538"/>
        <v>1.2108368579794915E-2</v>
      </c>
      <c r="AL509" s="48">
        <v>11.8</v>
      </c>
      <c r="AM509" s="48">
        <f t="shared" si="2538"/>
        <v>-3.2786885245901565E-2</v>
      </c>
      <c r="AN509" s="48"/>
      <c r="AO509" s="48" t="e">
        <f t="shared" si="2538"/>
        <v>#DIV/0!</v>
      </c>
      <c r="AP509" s="48">
        <v>14.7094</v>
      </c>
      <c r="AQ509" s="48">
        <f t="shared" si="2538"/>
        <v>-2.0711694018175186E-2</v>
      </c>
      <c r="AR509" s="48">
        <v>22.095400000000001</v>
      </c>
      <c r="AS509" s="48">
        <f t="shared" si="2538"/>
        <v>-9.9784479861636521E-3</v>
      </c>
      <c r="AT509" s="48"/>
      <c r="AU509" s="48" t="e">
        <f t="shared" si="2538"/>
        <v>#DIV/0!</v>
      </c>
      <c r="AV509" s="48">
        <v>35.950400000000002</v>
      </c>
      <c r="AW509" s="48">
        <f t="shared" si="2538"/>
        <v>-3.1179764683055056E-2</v>
      </c>
      <c r="AX509" s="48">
        <v>92.792199999999994</v>
      </c>
      <c r="AY509" s="48">
        <f t="shared" si="2538"/>
        <v>-1.3157586882400651E-2</v>
      </c>
    </row>
    <row r="510" spans="1:51" outlineLevel="1" x14ac:dyDescent="0.2">
      <c r="A510" s="136">
        <v>42957</v>
      </c>
      <c r="B510" s="48">
        <v>19.962599999999998</v>
      </c>
      <c r="C510" s="48">
        <f t="shared" si="2248"/>
        <v>-4.905039629131247E-3</v>
      </c>
      <c r="D510" s="48">
        <v>25.5776</v>
      </c>
      <c r="E510" s="48">
        <f t="shared" si="2248"/>
        <v>-1.0066685502192585E-2</v>
      </c>
      <c r="F510" s="48">
        <v>54.223999999999997</v>
      </c>
      <c r="G510" s="48">
        <f t="shared" ref="G510:K510" si="2539">F510/F509-1</f>
        <v>7.1285024944185427E-3</v>
      </c>
      <c r="H510">
        <v>14.0252</v>
      </c>
      <c r="I510" s="48">
        <f t="shared" si="2243"/>
        <v>5.9315043930427969E-3</v>
      </c>
      <c r="J510" s="48">
        <v>15.0975</v>
      </c>
      <c r="K510" s="48">
        <f t="shared" si="2539"/>
        <v>-2.1085802096909134E-2</v>
      </c>
      <c r="L510" s="48">
        <v>17.1388</v>
      </c>
      <c r="M510" s="48">
        <f t="shared" ref="M510:O510" si="2540">L510/L509-1</f>
        <v>-6.2505073463755556E-3</v>
      </c>
      <c r="N510" s="48">
        <v>12.6731</v>
      </c>
      <c r="O510" s="48">
        <f t="shared" si="2540"/>
        <v>9.6800407916122211E-3</v>
      </c>
      <c r="P510" s="48">
        <v>28.976299999999998</v>
      </c>
      <c r="Q510" s="48">
        <f t="shared" ref="Q510" si="2541">P510/P509-1</f>
        <v>1.0327718522599172E-2</v>
      </c>
      <c r="R510" s="48">
        <v>15.751300000000001</v>
      </c>
      <c r="S510" s="48">
        <f t="shared" ref="S510:U510" si="2542">R510/R509-1</f>
        <v>-3.5363631762740377E-3</v>
      </c>
      <c r="T510" s="48">
        <v>41.996000000000002</v>
      </c>
      <c r="U510" s="48">
        <f t="shared" si="2542"/>
        <v>1.1903040817309973E-2</v>
      </c>
      <c r="V510" s="48">
        <v>49.084000000000003</v>
      </c>
      <c r="W510" s="48">
        <f t="shared" ref="W510:AY510" si="2543">V510/V509-1</f>
        <v>-1.8319999999999892E-2</v>
      </c>
      <c r="X510" s="48">
        <v>14.122400000000001</v>
      </c>
      <c r="Y510" s="48">
        <f t="shared" si="2543"/>
        <v>-6.8903906378770419E-2</v>
      </c>
      <c r="Z510" s="48">
        <v>7.3159999999999998</v>
      </c>
      <c r="AA510" s="48">
        <f t="shared" si="2543"/>
        <v>-1.8868936660989433E-2</v>
      </c>
      <c r="AB510" s="48">
        <v>48.167099999999998</v>
      </c>
      <c r="AC510" s="48">
        <f t="shared" si="2543"/>
        <v>1.0678120449366446E-2</v>
      </c>
      <c r="AD510" s="48">
        <v>67.303200000000004</v>
      </c>
      <c r="AE510" s="48">
        <f t="shared" si="2543"/>
        <v>7.7024418822513319E-4</v>
      </c>
      <c r="AF510" s="48">
        <v>14.722300000000001</v>
      </c>
      <c r="AG510" s="48">
        <f t="shared" si="2543"/>
        <v>0</v>
      </c>
      <c r="AH510" s="48">
        <v>5.6311</v>
      </c>
      <c r="AI510" s="48">
        <f t="shared" si="2543"/>
        <v>-8.1027285057512222E-3</v>
      </c>
      <c r="AJ510" s="48">
        <v>11.565099999999999</v>
      </c>
      <c r="AK510" s="48">
        <f t="shared" si="2543"/>
        <v>4.7871416159861457E-3</v>
      </c>
      <c r="AL510" s="48">
        <v>11.95</v>
      </c>
      <c r="AM510" s="48">
        <f t="shared" si="2543"/>
        <v>1.2711864406779627E-2</v>
      </c>
      <c r="AN510" s="48"/>
      <c r="AO510" s="48" t="e">
        <f t="shared" si="2543"/>
        <v>#DIV/0!</v>
      </c>
      <c r="AP510" s="48">
        <v>14.7094</v>
      </c>
      <c r="AQ510" s="48">
        <f t="shared" si="2543"/>
        <v>0</v>
      </c>
      <c r="AR510" s="48">
        <v>22.496300000000002</v>
      </c>
      <c r="AS510" s="48">
        <f t="shared" si="2543"/>
        <v>1.8144048082406217E-2</v>
      </c>
      <c r="AT510" s="48"/>
      <c r="AU510" s="48" t="e">
        <f t="shared" si="2543"/>
        <v>#DIV/0!</v>
      </c>
      <c r="AV510" s="48">
        <v>35.702500000000001</v>
      </c>
      <c r="AW510" s="48">
        <f t="shared" si="2543"/>
        <v>-6.8956117317192644E-3</v>
      </c>
      <c r="AX510" s="48">
        <v>93.720100000000002</v>
      </c>
      <c r="AY510" s="48">
        <f t="shared" si="2543"/>
        <v>9.9997629111068242E-3</v>
      </c>
    </row>
    <row r="511" spans="1:51" outlineLevel="1" x14ac:dyDescent="0.2">
      <c r="A511" s="136">
        <v>42958</v>
      </c>
      <c r="B511" s="48">
        <v>19.962599999999998</v>
      </c>
      <c r="C511" s="48">
        <f t="shared" si="2248"/>
        <v>0</v>
      </c>
      <c r="D511" s="48">
        <v>25.751000000000001</v>
      </c>
      <c r="E511" s="48">
        <f t="shared" si="2248"/>
        <v>6.7793694482671807E-3</v>
      </c>
      <c r="F511" s="48">
        <v>53.744199999999999</v>
      </c>
      <c r="G511" s="48">
        <f t="shared" ref="G511:K511" si="2544">F511/F510-1</f>
        <v>-8.8484803776924803E-3</v>
      </c>
      <c r="H511">
        <v>13.8592</v>
      </c>
      <c r="I511" s="48">
        <f t="shared" si="2243"/>
        <v>-1.1835838348116301E-2</v>
      </c>
      <c r="J511" s="48">
        <v>15.2369</v>
      </c>
      <c r="K511" s="48">
        <f t="shared" si="2544"/>
        <v>9.233316774300393E-3</v>
      </c>
      <c r="L511" s="48">
        <v>17.246600000000001</v>
      </c>
      <c r="M511" s="48">
        <f t="shared" ref="M511:O511" si="2545">L511/L510-1</f>
        <v>6.2898219245222098E-3</v>
      </c>
      <c r="N511" s="48">
        <v>12.7136</v>
      </c>
      <c r="O511" s="48">
        <f t="shared" si="2545"/>
        <v>3.1957453188249385E-3</v>
      </c>
      <c r="P511" s="48">
        <v>29.302199999999999</v>
      </c>
      <c r="Q511" s="48">
        <f t="shared" ref="Q511" si="2546">P511/P510-1</f>
        <v>1.1247122648509356E-2</v>
      </c>
      <c r="R511" s="48">
        <v>15.779199999999999</v>
      </c>
      <c r="S511" s="48">
        <f t="shared" ref="S511:U511" si="2547">R511/R510-1</f>
        <v>1.7712823703439629E-3</v>
      </c>
      <c r="T511" s="48">
        <v>42.1937</v>
      </c>
      <c r="U511" s="48">
        <f t="shared" si="2547"/>
        <v>4.7075911991618646E-3</v>
      </c>
      <c r="V511" s="48">
        <v>48.0916</v>
      </c>
      <c r="W511" s="48">
        <f t="shared" ref="W511:AY511" si="2548">V511/V510-1</f>
        <v>-2.0218401108304196E-2</v>
      </c>
      <c r="X511" s="48">
        <v>14.3636</v>
      </c>
      <c r="Y511" s="48">
        <f t="shared" si="2548"/>
        <v>1.7079249985838096E-2</v>
      </c>
      <c r="Z511" s="48">
        <v>7.3159999999999998</v>
      </c>
      <c r="AA511" s="48">
        <f t="shared" si="2548"/>
        <v>0</v>
      </c>
      <c r="AB511" s="48">
        <v>48.583599999999997</v>
      </c>
      <c r="AC511" s="48">
        <f t="shared" si="2548"/>
        <v>8.6469810306204486E-3</v>
      </c>
      <c r="AD511" s="48">
        <v>66.837199999999996</v>
      </c>
      <c r="AE511" s="48">
        <f t="shared" si="2548"/>
        <v>-6.9238906916759824E-3</v>
      </c>
      <c r="AF511" s="48">
        <v>15</v>
      </c>
      <c r="AG511" s="48">
        <f t="shared" si="2548"/>
        <v>1.8862541858269299E-2</v>
      </c>
      <c r="AH511" s="48">
        <v>5.6180000000000003</v>
      </c>
      <c r="AI511" s="48">
        <f t="shared" si="2548"/>
        <v>-2.3263660741239534E-3</v>
      </c>
      <c r="AJ511" s="48">
        <v>11.4549</v>
      </c>
      <c r="AK511" s="48">
        <f t="shared" si="2548"/>
        <v>-9.5286681481352442E-3</v>
      </c>
      <c r="AL511" s="48">
        <v>11.95</v>
      </c>
      <c r="AM511" s="48">
        <f t="shared" si="2548"/>
        <v>0</v>
      </c>
      <c r="AN511" s="48"/>
      <c r="AO511" s="48" t="e">
        <f t="shared" si="2548"/>
        <v>#DIV/0!</v>
      </c>
      <c r="AP511" s="48">
        <v>14.6205</v>
      </c>
      <c r="AQ511" s="48">
        <f t="shared" si="2548"/>
        <v>-6.0437543339633137E-3</v>
      </c>
      <c r="AR511" s="48">
        <v>22.1845</v>
      </c>
      <c r="AS511" s="48">
        <f t="shared" si="2548"/>
        <v>-1.3860056987149094E-2</v>
      </c>
      <c r="AT511" s="48"/>
      <c r="AU511" s="48" t="e">
        <f t="shared" si="2548"/>
        <v>#DIV/0!</v>
      </c>
      <c r="AV511" s="48">
        <v>35.950400000000002</v>
      </c>
      <c r="AW511" s="48">
        <f t="shared" si="2548"/>
        <v>6.9434913521462249E-3</v>
      </c>
      <c r="AX511" s="48">
        <v>93.720100000000002</v>
      </c>
      <c r="AY511" s="48">
        <f t="shared" si="2548"/>
        <v>0</v>
      </c>
    </row>
    <row r="512" spans="1:51" outlineLevel="1" x14ac:dyDescent="0.2">
      <c r="A512" s="136">
        <v>42961</v>
      </c>
      <c r="B512" s="48">
        <v>20.4543</v>
      </c>
      <c r="C512" s="48">
        <f t="shared" si="2248"/>
        <v>2.463106008235405E-2</v>
      </c>
      <c r="D512" s="48">
        <v>25.837700000000002</v>
      </c>
      <c r="E512" s="48">
        <f t="shared" si="2248"/>
        <v>3.3668595394353851E-3</v>
      </c>
      <c r="F512" s="48">
        <v>54.223999999999997</v>
      </c>
      <c r="G512" s="48">
        <f t="shared" ref="G512:K512" si="2549">F512/F511-1</f>
        <v>8.927474964740334E-3</v>
      </c>
      <c r="H512">
        <v>13.776199999999999</v>
      </c>
      <c r="I512" s="48">
        <f t="shared" si="2243"/>
        <v>-5.9888016624336515E-3</v>
      </c>
      <c r="J512" s="48">
        <v>15.376200000000001</v>
      </c>
      <c r="K512" s="48">
        <f t="shared" si="2549"/>
        <v>9.1422795975559801E-3</v>
      </c>
      <c r="L512" s="48">
        <v>17.246600000000001</v>
      </c>
      <c r="M512" s="48">
        <f t="shared" ref="M512:O512" si="2550">L512/L511-1</f>
        <v>0</v>
      </c>
      <c r="N512" s="48">
        <v>13.482900000000001</v>
      </c>
      <c r="O512" s="48">
        <f t="shared" si="2550"/>
        <v>6.0510005033979519E-2</v>
      </c>
      <c r="P512" s="48">
        <v>29.1541</v>
      </c>
      <c r="Q512" s="48">
        <f t="shared" ref="Q512" si="2551">P512/P511-1</f>
        <v>-5.0542280101835146E-3</v>
      </c>
      <c r="R512" s="48">
        <v>15.779199999999999</v>
      </c>
      <c r="S512" s="48">
        <f t="shared" ref="S512:U512" si="2552">R512/R511-1</f>
        <v>0</v>
      </c>
      <c r="T512" s="48">
        <v>43.478299999999997</v>
      </c>
      <c r="U512" s="48">
        <f t="shared" si="2552"/>
        <v>3.0445303445775007E-2</v>
      </c>
      <c r="V512" s="48">
        <v>46.946599999999997</v>
      </c>
      <c r="W512" s="48">
        <f t="shared" ref="W512:AY512" si="2553">V512/V511-1</f>
        <v>-2.3808731670395766E-2</v>
      </c>
      <c r="X512" s="48">
        <v>14.8459</v>
      </c>
      <c r="Y512" s="48">
        <f t="shared" si="2553"/>
        <v>3.3577933108691393E-2</v>
      </c>
      <c r="Z512" s="48">
        <v>7.3864000000000001</v>
      </c>
      <c r="AA512" s="48">
        <f t="shared" si="2553"/>
        <v>9.6227446692180862E-3</v>
      </c>
      <c r="AB512" s="48">
        <v>48.814900000000002</v>
      </c>
      <c r="AC512" s="48">
        <f t="shared" si="2553"/>
        <v>4.7608658065685372E-3</v>
      </c>
      <c r="AD512" s="48">
        <v>67.769099999999995</v>
      </c>
      <c r="AE512" s="48">
        <f t="shared" si="2553"/>
        <v>1.3942834230039614E-2</v>
      </c>
      <c r="AF512" s="48">
        <v>15</v>
      </c>
      <c r="AG512" s="48">
        <f t="shared" si="2553"/>
        <v>0</v>
      </c>
      <c r="AH512" s="48">
        <v>5.6967999999999996</v>
      </c>
      <c r="AI512" s="48">
        <f t="shared" si="2553"/>
        <v>1.4026343894624205E-2</v>
      </c>
      <c r="AJ512" s="48">
        <v>11.2347</v>
      </c>
      <c r="AK512" s="48">
        <f t="shared" si="2553"/>
        <v>-1.9223214519550558E-2</v>
      </c>
      <c r="AL512" s="48">
        <v>12.1</v>
      </c>
      <c r="AM512" s="48">
        <f t="shared" si="2553"/>
        <v>1.2552301255230214E-2</v>
      </c>
      <c r="AN512" s="48"/>
      <c r="AO512" s="48" t="e">
        <f t="shared" si="2553"/>
        <v>#DIV/0!</v>
      </c>
      <c r="AP512" s="48">
        <v>14.6205</v>
      </c>
      <c r="AQ512" s="48">
        <f t="shared" si="2553"/>
        <v>0</v>
      </c>
      <c r="AR512" s="48">
        <v>22.719100000000001</v>
      </c>
      <c r="AS512" s="48">
        <f t="shared" si="2553"/>
        <v>2.4097906195767349E-2</v>
      </c>
      <c r="AT512" s="48"/>
      <c r="AU512" s="48" t="e">
        <f t="shared" si="2553"/>
        <v>#DIV/0!</v>
      </c>
      <c r="AV512" s="48">
        <v>35.950400000000002</v>
      </c>
      <c r="AW512" s="48">
        <f t="shared" si="2553"/>
        <v>0</v>
      </c>
      <c r="AX512" s="48">
        <v>93.847499999999997</v>
      </c>
      <c r="AY512" s="48">
        <f t="shared" si="2553"/>
        <v>1.3593668807436732E-3</v>
      </c>
    </row>
    <row r="513" spans="1:51" outlineLevel="1" x14ac:dyDescent="0.2">
      <c r="A513" s="136">
        <v>42962</v>
      </c>
      <c r="B513" s="48">
        <v>19.962599999999998</v>
      </c>
      <c r="C513" s="48">
        <f t="shared" si="2248"/>
        <v>-2.4038955134128348E-2</v>
      </c>
      <c r="D513" s="48">
        <v>25.924399999999999</v>
      </c>
      <c r="E513" s="48">
        <f t="shared" si="2248"/>
        <v>3.355561834064158E-3</v>
      </c>
      <c r="F513" s="48">
        <v>54.223999999999997</v>
      </c>
      <c r="G513" s="48">
        <f t="shared" ref="G513:K513" si="2554">F513/F512-1</f>
        <v>0</v>
      </c>
      <c r="H513">
        <v>13.610200000000001</v>
      </c>
      <c r="I513" s="48">
        <f t="shared" si="2243"/>
        <v>-1.2049766989445487E-2</v>
      </c>
      <c r="J513" s="48">
        <v>15.7943</v>
      </c>
      <c r="K513" s="48">
        <f t="shared" si="2554"/>
        <v>2.7191373681403563E-2</v>
      </c>
      <c r="L513" s="48">
        <v>17.7316</v>
      </c>
      <c r="M513" s="48">
        <f t="shared" ref="M513:O513" si="2555">L513/L512-1</f>
        <v>2.8121484814398245E-2</v>
      </c>
      <c r="N513" s="48">
        <v>12.9565</v>
      </c>
      <c r="O513" s="48">
        <f t="shared" si="2555"/>
        <v>-3.9042045850670171E-2</v>
      </c>
      <c r="P513" s="48">
        <v>28.976299999999998</v>
      </c>
      <c r="Q513" s="48">
        <f t="shared" ref="Q513" si="2556">P513/P512-1</f>
        <v>-6.098627637279197E-3</v>
      </c>
      <c r="R513" s="48">
        <v>15.779199999999999</v>
      </c>
      <c r="S513" s="48">
        <f t="shared" ref="S513:U513" si="2557">R513/R512-1</f>
        <v>0</v>
      </c>
      <c r="T513" s="48">
        <v>43.577100000000002</v>
      </c>
      <c r="U513" s="48">
        <f t="shared" si="2557"/>
        <v>2.2723979548420203E-3</v>
      </c>
      <c r="V513" s="48">
        <v>47.328200000000002</v>
      </c>
      <c r="W513" s="48">
        <f t="shared" ref="W513:AY513" si="2558">V513/V512-1</f>
        <v>8.128384164135527E-3</v>
      </c>
      <c r="X513" s="48">
        <v>14.819100000000001</v>
      </c>
      <c r="Y513" s="48">
        <f t="shared" si="2558"/>
        <v>-1.805212213473073E-3</v>
      </c>
      <c r="Z513" s="48">
        <v>7.3159999999999998</v>
      </c>
      <c r="AA513" s="48">
        <f t="shared" si="2558"/>
        <v>-9.5310300010831295E-3</v>
      </c>
      <c r="AB513" s="48">
        <v>49.231299999999997</v>
      </c>
      <c r="AC513" s="48">
        <f t="shared" si="2558"/>
        <v>8.5301823828378698E-3</v>
      </c>
      <c r="AD513" s="48">
        <v>70.409499999999994</v>
      </c>
      <c r="AE513" s="48">
        <f t="shared" si="2558"/>
        <v>3.8961709687748591E-2</v>
      </c>
      <c r="AF513" s="48">
        <v>14.9306</v>
      </c>
      <c r="AG513" s="48">
        <f t="shared" si="2558"/>
        <v>-4.6266666666666678E-3</v>
      </c>
      <c r="AH513" s="48">
        <v>5.6901999999999999</v>
      </c>
      <c r="AI513" s="48">
        <f t="shared" si="2558"/>
        <v>-1.1585451481532782E-3</v>
      </c>
      <c r="AJ513" s="48">
        <v>11.124499999999999</v>
      </c>
      <c r="AK513" s="48">
        <f t="shared" si="2558"/>
        <v>-9.8088956536446226E-3</v>
      </c>
      <c r="AL513" s="48">
        <v>11.9</v>
      </c>
      <c r="AM513" s="48">
        <f t="shared" si="2558"/>
        <v>-1.6528925619834656E-2</v>
      </c>
      <c r="AN513" s="48"/>
      <c r="AO513" s="48" t="e">
        <f t="shared" si="2558"/>
        <v>#DIV/0!</v>
      </c>
      <c r="AP513" s="48">
        <v>14.531700000000001</v>
      </c>
      <c r="AQ513" s="48">
        <f t="shared" si="2558"/>
        <v>-6.0736636913921727E-3</v>
      </c>
      <c r="AR513" s="48">
        <v>22.273599999999998</v>
      </c>
      <c r="AS513" s="48">
        <f t="shared" si="2558"/>
        <v>-1.9609051414888889E-2</v>
      </c>
      <c r="AT513" s="48"/>
      <c r="AU513" s="48" t="e">
        <f t="shared" si="2558"/>
        <v>#DIV/0!</v>
      </c>
      <c r="AV513" s="48">
        <v>35.206600000000002</v>
      </c>
      <c r="AW513" s="48">
        <f t="shared" si="2558"/>
        <v>-2.0689616805376287E-2</v>
      </c>
      <c r="AX513" s="48">
        <v>93.095299999999995</v>
      </c>
      <c r="AY513" s="48">
        <f t="shared" si="2558"/>
        <v>-8.0151309304989926E-3</v>
      </c>
    </row>
    <row r="514" spans="1:51" outlineLevel="1" x14ac:dyDescent="0.2">
      <c r="A514" s="136">
        <v>42963</v>
      </c>
      <c r="B514" s="48">
        <v>19.6676</v>
      </c>
      <c r="C514" s="48">
        <f t="shared" si="2248"/>
        <v>-1.4777634175908827E-2</v>
      </c>
      <c r="D514" s="48">
        <v>25.837700000000002</v>
      </c>
      <c r="E514" s="48">
        <f t="shared" si="2248"/>
        <v>-3.3443396954219162E-3</v>
      </c>
      <c r="F514" s="48">
        <v>54.32</v>
      </c>
      <c r="G514" s="48">
        <f t="shared" ref="G514:K514" si="2559">F514/F513-1</f>
        <v>1.7704337562702843E-3</v>
      </c>
      <c r="H514">
        <v>13.5687</v>
      </c>
      <c r="I514" s="48">
        <f t="shared" si="2243"/>
        <v>-3.0491837004600342E-3</v>
      </c>
      <c r="J514" s="48">
        <v>15.608499999999999</v>
      </c>
      <c r="K514" s="48">
        <f t="shared" si="2559"/>
        <v>-1.1763737550888664E-2</v>
      </c>
      <c r="L514" s="48">
        <v>17.758600000000001</v>
      </c>
      <c r="M514" s="48">
        <f t="shared" ref="M514:O514" si="2560">L514/L513-1</f>
        <v>1.5227052268267371E-3</v>
      </c>
      <c r="N514" s="48">
        <v>12.9565</v>
      </c>
      <c r="O514" s="48">
        <f t="shared" si="2560"/>
        <v>0</v>
      </c>
      <c r="P514" s="48">
        <v>28.7986</v>
      </c>
      <c r="Q514" s="48">
        <f t="shared" ref="Q514" si="2561">P514/P513-1</f>
        <v>-6.1325980197609598E-3</v>
      </c>
      <c r="R514" s="48">
        <v>15.779199999999999</v>
      </c>
      <c r="S514" s="48">
        <f t="shared" ref="S514:U514" si="2562">R514/R513-1</f>
        <v>0</v>
      </c>
      <c r="T514" s="48">
        <v>44.071100000000001</v>
      </c>
      <c r="U514" s="48">
        <f t="shared" si="2562"/>
        <v>1.1336229349819149E-2</v>
      </c>
      <c r="V514" s="48">
        <v>47.404600000000002</v>
      </c>
      <c r="W514" s="48">
        <f t="shared" ref="W514:AY514" si="2563">V514/V513-1</f>
        <v>1.614259574630017E-3</v>
      </c>
      <c r="X514" s="48">
        <v>14.765499999999999</v>
      </c>
      <c r="Y514" s="48">
        <f t="shared" si="2563"/>
        <v>-3.616953796114597E-3</v>
      </c>
      <c r="Z514" s="48">
        <v>7.2457000000000003</v>
      </c>
      <c r="AA514" s="48">
        <f t="shared" si="2563"/>
        <v>-9.6090759978129103E-3</v>
      </c>
      <c r="AB514" s="48">
        <v>49.185200000000002</v>
      </c>
      <c r="AC514" s="48">
        <f t="shared" si="2563"/>
        <v>-9.3639615447882463E-4</v>
      </c>
      <c r="AD514" s="48">
        <v>70.409499999999994</v>
      </c>
      <c r="AE514" s="48">
        <f t="shared" si="2563"/>
        <v>0</v>
      </c>
      <c r="AF514" s="48">
        <v>14.9306</v>
      </c>
      <c r="AG514" s="48">
        <f t="shared" si="2563"/>
        <v>0</v>
      </c>
      <c r="AH514" s="48">
        <v>5.6901999999999999</v>
      </c>
      <c r="AI514" s="48">
        <f t="shared" si="2563"/>
        <v>0</v>
      </c>
      <c r="AJ514" s="48">
        <v>11.4825</v>
      </c>
      <c r="AK514" s="48">
        <f t="shared" si="2563"/>
        <v>3.2181221627938461E-2</v>
      </c>
      <c r="AL514" s="48">
        <v>12</v>
      </c>
      <c r="AM514" s="48">
        <f t="shared" si="2563"/>
        <v>8.4033613445377853E-3</v>
      </c>
      <c r="AN514" s="48"/>
      <c r="AO514" s="48" t="e">
        <f t="shared" si="2563"/>
        <v>#DIV/0!</v>
      </c>
      <c r="AP514" s="48">
        <v>14.5761</v>
      </c>
      <c r="AQ514" s="48">
        <f t="shared" si="2563"/>
        <v>3.0553892524618487E-3</v>
      </c>
      <c r="AR514" s="48">
        <v>22.63</v>
      </c>
      <c r="AS514" s="48">
        <f t="shared" si="2563"/>
        <v>1.6001005674879609E-2</v>
      </c>
      <c r="AT514" s="48"/>
      <c r="AU514" s="48" t="e">
        <f t="shared" si="2563"/>
        <v>#DIV/0!</v>
      </c>
      <c r="AV514" s="48">
        <v>35.371899999999997</v>
      </c>
      <c r="AW514" s="48">
        <f t="shared" si="2563"/>
        <v>4.69514238807478E-3</v>
      </c>
      <c r="AX514" s="48">
        <v>92.468400000000003</v>
      </c>
      <c r="AY514" s="48">
        <f t="shared" si="2563"/>
        <v>-6.7339597165484433E-3</v>
      </c>
    </row>
    <row r="515" spans="1:51" outlineLevel="1" x14ac:dyDescent="0.2">
      <c r="A515" s="136">
        <v>42964</v>
      </c>
      <c r="B515" s="48">
        <v>18.8809</v>
      </c>
      <c r="C515" s="48">
        <f t="shared" si="2248"/>
        <v>-3.9999796619821448E-2</v>
      </c>
      <c r="D515" s="48">
        <v>25.837700000000002</v>
      </c>
      <c r="E515" s="48">
        <f t="shared" si="2248"/>
        <v>0</v>
      </c>
      <c r="F515" s="48">
        <v>53.936100000000003</v>
      </c>
      <c r="G515" s="48">
        <f t="shared" ref="G515:K515" si="2564">F515/F514-1</f>
        <v>-7.0673784977908216E-3</v>
      </c>
      <c r="H515">
        <v>13.3613</v>
      </c>
      <c r="I515" s="48">
        <f t="shared" ref="I515:I578" si="2565">H515/H514-1</f>
        <v>-1.5285178388497078E-2</v>
      </c>
      <c r="J515" s="48">
        <v>15.6549</v>
      </c>
      <c r="K515" s="48">
        <f t="shared" si="2564"/>
        <v>2.9727392126084329E-3</v>
      </c>
      <c r="L515" s="48">
        <v>17.516100000000002</v>
      </c>
      <c r="M515" s="48">
        <f t="shared" ref="M515:O515" si="2566">L515/L514-1</f>
        <v>-1.3655355714977557E-2</v>
      </c>
      <c r="N515" s="48">
        <v>12.794600000000001</v>
      </c>
      <c r="O515" s="48">
        <f t="shared" si="2566"/>
        <v>-1.2495658549762645E-2</v>
      </c>
      <c r="P515" s="48">
        <v>28.677299999999999</v>
      </c>
      <c r="Q515" s="48">
        <f t="shared" ref="Q515" si="2567">P515/P514-1</f>
        <v>-4.2120103060565572E-3</v>
      </c>
      <c r="R515" s="48">
        <v>15.779199999999999</v>
      </c>
      <c r="S515" s="48">
        <f t="shared" ref="S515:U515" si="2568">R515/R514-1</f>
        <v>0</v>
      </c>
      <c r="T515" s="48">
        <v>44.367600000000003</v>
      </c>
      <c r="U515" s="48">
        <f t="shared" si="2568"/>
        <v>6.7277649071613155E-3</v>
      </c>
      <c r="V515" s="48">
        <v>47.251899999999999</v>
      </c>
      <c r="W515" s="48">
        <f t="shared" ref="W515:AY515" si="2569">V515/V514-1</f>
        <v>-3.2212063808154667E-3</v>
      </c>
      <c r="X515" s="48">
        <v>14.8459</v>
      </c>
      <c r="Y515" s="48">
        <f t="shared" si="2569"/>
        <v>5.4451254613796518E-3</v>
      </c>
      <c r="Z515" s="48">
        <v>7.2104999999999997</v>
      </c>
      <c r="AA515" s="48">
        <f t="shared" si="2569"/>
        <v>-4.8580537422195924E-3</v>
      </c>
      <c r="AB515" s="48">
        <v>48.671399999999998</v>
      </c>
      <c r="AC515" s="48">
        <f t="shared" si="2569"/>
        <v>-1.0446231793303729E-2</v>
      </c>
      <c r="AD515" s="48">
        <v>70.150599999999997</v>
      </c>
      <c r="AE515" s="48">
        <f t="shared" si="2569"/>
        <v>-3.6770606239214798E-3</v>
      </c>
      <c r="AF515" s="48">
        <v>14.722300000000001</v>
      </c>
      <c r="AG515" s="48">
        <f t="shared" si="2569"/>
        <v>-1.3951214284757429E-2</v>
      </c>
      <c r="AH515" s="48">
        <v>5.4603000000000002</v>
      </c>
      <c r="AI515" s="48">
        <f t="shared" si="2569"/>
        <v>-4.0402797792696177E-2</v>
      </c>
      <c r="AJ515" s="48">
        <v>11.2347</v>
      </c>
      <c r="AK515" s="48">
        <f t="shared" si="2569"/>
        <v>-2.1580666231221457E-2</v>
      </c>
      <c r="AL515" s="48">
        <v>11.85</v>
      </c>
      <c r="AM515" s="48">
        <f t="shared" si="2569"/>
        <v>-1.2500000000000067E-2</v>
      </c>
      <c r="AN515" s="48"/>
      <c r="AO515" s="48" t="e">
        <f t="shared" si="2569"/>
        <v>#DIV/0!</v>
      </c>
      <c r="AP515" s="48">
        <v>14.4872</v>
      </c>
      <c r="AQ515" s="48">
        <f t="shared" si="2569"/>
        <v>-6.099025116457768E-3</v>
      </c>
      <c r="AR515" s="48">
        <v>22.273599999999998</v>
      </c>
      <c r="AS515" s="48">
        <f t="shared" si="2569"/>
        <v>-1.5749005744586819E-2</v>
      </c>
      <c r="AT515" s="48"/>
      <c r="AU515" s="48" t="e">
        <f t="shared" si="2569"/>
        <v>#DIV/0!</v>
      </c>
      <c r="AV515" s="48">
        <v>35.330599999999997</v>
      </c>
      <c r="AW515" s="48">
        <f t="shared" si="2569"/>
        <v>-1.1675934852241054E-3</v>
      </c>
      <c r="AX515" s="48">
        <v>93.283299999999997</v>
      </c>
      <c r="AY515" s="48">
        <f t="shared" si="2569"/>
        <v>8.8127403523798886E-3</v>
      </c>
    </row>
    <row r="516" spans="1:51" outlineLevel="1" x14ac:dyDescent="0.2">
      <c r="A516" s="136">
        <v>42965</v>
      </c>
      <c r="B516" s="48">
        <v>19.421800000000001</v>
      </c>
      <c r="C516" s="48">
        <f t="shared" ref="C516:E579" si="2570">B516/B515-1</f>
        <v>2.8647998771245131E-2</v>
      </c>
      <c r="D516" s="48">
        <v>25.144100000000002</v>
      </c>
      <c r="E516" s="48">
        <f t="shared" si="2570"/>
        <v>-2.6844494672513375E-2</v>
      </c>
      <c r="F516" s="48">
        <v>53.840200000000003</v>
      </c>
      <c r="G516" s="48">
        <f t="shared" ref="G516:K516" si="2571">F516/F515-1</f>
        <v>-1.7780299280073519E-3</v>
      </c>
      <c r="H516">
        <v>13.029299999999999</v>
      </c>
      <c r="I516" s="48">
        <f t="shared" si="2565"/>
        <v>-2.4847881568410335E-2</v>
      </c>
      <c r="J516" s="48">
        <v>15.561999999999999</v>
      </c>
      <c r="K516" s="48">
        <f t="shared" si="2571"/>
        <v>-5.9342442302410259E-3</v>
      </c>
      <c r="L516" s="48">
        <v>17.354399999999998</v>
      </c>
      <c r="M516" s="48">
        <f t="shared" ref="M516:O516" si="2572">L516/L515-1</f>
        <v>-9.2315070135476907E-3</v>
      </c>
      <c r="N516" s="48">
        <v>12.794600000000001</v>
      </c>
      <c r="O516" s="48">
        <f t="shared" si="2572"/>
        <v>0</v>
      </c>
      <c r="P516" s="48">
        <v>28.7378</v>
      </c>
      <c r="Q516" s="48">
        <f t="shared" ref="Q516" si="2573">P516/P515-1</f>
        <v>2.1096825712323408E-3</v>
      </c>
      <c r="R516" s="48">
        <v>15.751300000000001</v>
      </c>
      <c r="S516" s="48">
        <f t="shared" ref="S516:U516" si="2574">R516/R515-1</f>
        <v>-1.7681504765767464E-3</v>
      </c>
      <c r="T516" s="48">
        <v>44.071100000000001</v>
      </c>
      <c r="U516" s="48">
        <f t="shared" si="2574"/>
        <v>-6.682804569099976E-3</v>
      </c>
      <c r="V516" s="48">
        <v>47.328200000000002</v>
      </c>
      <c r="W516" s="48">
        <f t="shared" ref="W516:AY516" si="2575">V516/V515-1</f>
        <v>1.6147498830736406E-3</v>
      </c>
      <c r="X516" s="48">
        <v>14.8727</v>
      </c>
      <c r="Y516" s="48">
        <f t="shared" si="2575"/>
        <v>1.805212213473073E-3</v>
      </c>
      <c r="Z516" s="48">
        <v>7.3159999999999998</v>
      </c>
      <c r="AA516" s="48">
        <f t="shared" si="2575"/>
        <v>1.4631440260730821E-2</v>
      </c>
      <c r="AB516" s="48">
        <v>48.951700000000002</v>
      </c>
      <c r="AC516" s="48">
        <f t="shared" si="2575"/>
        <v>5.7590289163658159E-3</v>
      </c>
      <c r="AD516" s="48">
        <v>69.115200000000002</v>
      </c>
      <c r="AE516" s="48">
        <f t="shared" si="2575"/>
        <v>-1.475967418667834E-2</v>
      </c>
      <c r="AF516" s="48">
        <v>14.722300000000001</v>
      </c>
      <c r="AG516" s="48">
        <f t="shared" si="2575"/>
        <v>0</v>
      </c>
      <c r="AH516" s="48">
        <v>5.3879999999999999</v>
      </c>
      <c r="AI516" s="48">
        <f t="shared" si="2575"/>
        <v>-1.3241030712598301E-2</v>
      </c>
      <c r="AJ516" s="48">
        <v>11.2897</v>
      </c>
      <c r="AK516" s="48">
        <f t="shared" si="2575"/>
        <v>4.895546832581088E-3</v>
      </c>
      <c r="AL516" s="48">
        <v>11.75</v>
      </c>
      <c r="AM516" s="48">
        <f t="shared" si="2575"/>
        <v>-8.4388185654008518E-3</v>
      </c>
      <c r="AN516" s="48"/>
      <c r="AO516" s="48" t="e">
        <f t="shared" si="2575"/>
        <v>#DIV/0!</v>
      </c>
      <c r="AP516" s="48">
        <v>14.4428</v>
      </c>
      <c r="AQ516" s="48">
        <f t="shared" si="2575"/>
        <v>-3.0647744215582806E-3</v>
      </c>
      <c r="AR516" s="48">
        <v>21.917200000000001</v>
      </c>
      <c r="AS516" s="48">
        <f t="shared" si="2575"/>
        <v>-1.6001005674879498E-2</v>
      </c>
      <c r="AT516" s="48"/>
      <c r="AU516" s="48" t="e">
        <f t="shared" si="2575"/>
        <v>#DIV/0!</v>
      </c>
      <c r="AV516" s="48">
        <v>35.330599999999997</v>
      </c>
      <c r="AW516" s="48">
        <f t="shared" si="2575"/>
        <v>0</v>
      </c>
      <c r="AX516" s="48">
        <v>93.534099999999995</v>
      </c>
      <c r="AY516" s="48">
        <f t="shared" si="2575"/>
        <v>2.688584130278393E-3</v>
      </c>
    </row>
    <row r="517" spans="1:51" outlineLevel="1" x14ac:dyDescent="0.2">
      <c r="A517" s="136">
        <v>42968</v>
      </c>
      <c r="B517" s="48">
        <v>19.323399999999999</v>
      </c>
      <c r="C517" s="48">
        <f t="shared" si="2570"/>
        <v>-5.0664716967532275E-3</v>
      </c>
      <c r="D517" s="48">
        <v>25.707699999999999</v>
      </c>
      <c r="E517" s="48">
        <f t="shared" si="2570"/>
        <v>2.241480108653704E-2</v>
      </c>
      <c r="F517" s="48">
        <v>52.784500000000001</v>
      </c>
      <c r="G517" s="48">
        <f t="shared" ref="G517:K517" si="2576">F517/F516-1</f>
        <v>-1.9608025230218318E-2</v>
      </c>
      <c r="H517">
        <v>12.9878</v>
      </c>
      <c r="I517" s="48">
        <f t="shared" si="2565"/>
        <v>-3.1851289017827966E-3</v>
      </c>
      <c r="J517" s="48">
        <v>15.051</v>
      </c>
      <c r="K517" s="48">
        <f t="shared" si="2576"/>
        <v>-3.2836396350083508E-2</v>
      </c>
      <c r="L517" s="48">
        <v>17.192699999999999</v>
      </c>
      <c r="M517" s="48">
        <f t="shared" ref="M517:O517" si="2577">L517/L516-1</f>
        <v>-9.3175217812196953E-3</v>
      </c>
      <c r="N517" s="48">
        <v>12.794600000000001</v>
      </c>
      <c r="O517" s="48">
        <f t="shared" si="2577"/>
        <v>0</v>
      </c>
      <c r="P517" s="48">
        <v>28.889099999999999</v>
      </c>
      <c r="Q517" s="48">
        <f t="shared" ref="Q517" si="2578">P517/P516-1</f>
        <v>5.2648428202575204E-3</v>
      </c>
      <c r="R517" s="48">
        <v>15.779199999999999</v>
      </c>
      <c r="S517" s="48">
        <f t="shared" ref="S517:U517" si="2579">R517/R516-1</f>
        <v>1.7712823703439629E-3</v>
      </c>
      <c r="T517" s="48">
        <v>44.4664</v>
      </c>
      <c r="U517" s="48">
        <f t="shared" si="2579"/>
        <v>8.9695968559895256E-3</v>
      </c>
      <c r="V517" s="48">
        <v>46.717599999999997</v>
      </c>
      <c r="W517" s="48">
        <f t="shared" ref="W517:AY517" si="2580">V517/V516-1</f>
        <v>-1.2901399165825111E-2</v>
      </c>
      <c r="X517" s="48">
        <v>14.7387</v>
      </c>
      <c r="Y517" s="48">
        <f t="shared" si="2580"/>
        <v>-9.0097964727319235E-3</v>
      </c>
      <c r="Z517" s="48">
        <v>7.3159999999999998</v>
      </c>
      <c r="AA517" s="48">
        <f t="shared" si="2580"/>
        <v>0</v>
      </c>
      <c r="AB517" s="48">
        <v>48.811500000000002</v>
      </c>
      <c r="AC517" s="48">
        <f t="shared" si="2580"/>
        <v>-2.8640476224522926E-3</v>
      </c>
      <c r="AD517" s="48">
        <v>67.820899999999995</v>
      </c>
      <c r="AE517" s="48">
        <f t="shared" si="2580"/>
        <v>-1.8726705558256507E-2</v>
      </c>
      <c r="AF517" s="48">
        <v>14.652799999999999</v>
      </c>
      <c r="AG517" s="48">
        <f t="shared" si="2580"/>
        <v>-4.7207297772767776E-3</v>
      </c>
      <c r="AH517" s="48">
        <v>5.4207999999999998</v>
      </c>
      <c r="AI517" s="48">
        <f t="shared" si="2580"/>
        <v>6.0876020786932994E-3</v>
      </c>
      <c r="AJ517" s="48">
        <v>11.2897</v>
      </c>
      <c r="AK517" s="48">
        <f t="shared" si="2580"/>
        <v>0</v>
      </c>
      <c r="AL517" s="48">
        <v>11.7</v>
      </c>
      <c r="AM517" s="48">
        <f t="shared" si="2580"/>
        <v>-4.2553191489361764E-3</v>
      </c>
      <c r="AN517" s="48"/>
      <c r="AO517" s="48" t="e">
        <f t="shared" si="2580"/>
        <v>#DIV/0!</v>
      </c>
      <c r="AP517" s="48">
        <v>14.398300000000001</v>
      </c>
      <c r="AQ517" s="48">
        <f t="shared" si="2580"/>
        <v>-3.0811200044312814E-3</v>
      </c>
      <c r="AR517" s="48">
        <v>22.1845</v>
      </c>
      <c r="AS517" s="48">
        <f t="shared" si="2580"/>
        <v>1.2195900936250892E-2</v>
      </c>
      <c r="AT517" s="48"/>
      <c r="AU517" s="48" t="e">
        <f t="shared" si="2580"/>
        <v>#DIV/0!</v>
      </c>
      <c r="AV517" s="48">
        <v>35.454500000000003</v>
      </c>
      <c r="AW517" s="48">
        <f t="shared" si="2580"/>
        <v>3.5068750601463528E-3</v>
      </c>
      <c r="AX517" s="48">
        <v>93.346000000000004</v>
      </c>
      <c r="AY517" s="48">
        <f t="shared" si="2580"/>
        <v>-2.0110312709481493E-3</v>
      </c>
    </row>
    <row r="518" spans="1:51" outlineLevel="1" x14ac:dyDescent="0.2">
      <c r="A518" s="136">
        <v>42969</v>
      </c>
      <c r="B518" s="48">
        <v>18.831700000000001</v>
      </c>
      <c r="C518" s="48">
        <f t="shared" si="2570"/>
        <v>-2.544583251394672E-2</v>
      </c>
      <c r="D518" s="48">
        <v>24.840599999999998</v>
      </c>
      <c r="E518" s="48">
        <f t="shared" si="2570"/>
        <v>-3.3729193976901883E-2</v>
      </c>
      <c r="F518" s="48">
        <v>51.632800000000003</v>
      </c>
      <c r="G518" s="48">
        <f t="shared" ref="G518:K518" si="2581">F518/F517-1</f>
        <v>-2.1818905171025582E-2</v>
      </c>
      <c r="H518">
        <v>13.8592</v>
      </c>
      <c r="I518" s="48">
        <f t="shared" si="2565"/>
        <v>6.7093734119712201E-2</v>
      </c>
      <c r="J518" s="48">
        <v>15.144</v>
      </c>
      <c r="K518" s="48">
        <f t="shared" si="2581"/>
        <v>6.1789914291410231E-3</v>
      </c>
      <c r="L518" s="48">
        <v>17.246600000000001</v>
      </c>
      <c r="M518" s="48">
        <f t="shared" ref="M518:O518" si="2582">L518/L517-1</f>
        <v>3.1350515044177296E-3</v>
      </c>
      <c r="N518" s="48">
        <v>12.6326</v>
      </c>
      <c r="O518" s="48">
        <f t="shared" si="2582"/>
        <v>-1.2661591608960077E-2</v>
      </c>
      <c r="P518" s="48">
        <v>28.495799999999999</v>
      </c>
      <c r="Q518" s="48">
        <f t="shared" ref="Q518" si="2583">P518/P517-1</f>
        <v>-1.3614131281348363E-2</v>
      </c>
      <c r="R518" s="48">
        <v>15.779199999999999</v>
      </c>
      <c r="S518" s="48">
        <f t="shared" ref="S518:U518" si="2584">R518/R517-1</f>
        <v>0</v>
      </c>
      <c r="T518" s="48">
        <v>44.4664</v>
      </c>
      <c r="U518" s="48">
        <f t="shared" si="2584"/>
        <v>0</v>
      </c>
      <c r="V518" s="48">
        <v>46.717599999999997</v>
      </c>
      <c r="W518" s="48">
        <f t="shared" ref="W518:AY518" si="2585">V518/V517-1</f>
        <v>0</v>
      </c>
      <c r="X518" s="48">
        <v>14.604699999999999</v>
      </c>
      <c r="Y518" s="48">
        <f t="shared" si="2585"/>
        <v>-9.0917109378710892E-3</v>
      </c>
      <c r="Z518" s="48">
        <v>7.2457000000000003</v>
      </c>
      <c r="AA518" s="48">
        <f t="shared" si="2585"/>
        <v>-9.6090759978129103E-3</v>
      </c>
      <c r="AB518" s="48">
        <v>48.437899999999999</v>
      </c>
      <c r="AC518" s="48">
        <f t="shared" si="2585"/>
        <v>-7.6539340114523124E-3</v>
      </c>
      <c r="AD518" s="48">
        <v>66.785399999999996</v>
      </c>
      <c r="AE518" s="48">
        <f t="shared" si="2585"/>
        <v>-1.5268154801838407E-2</v>
      </c>
      <c r="AF518" s="48">
        <v>13.8195</v>
      </c>
      <c r="AG518" s="48">
        <f t="shared" si="2585"/>
        <v>-5.6869676785324286E-2</v>
      </c>
      <c r="AH518" s="48">
        <v>5.4537000000000004</v>
      </c>
      <c r="AI518" s="48">
        <f t="shared" si="2585"/>
        <v>6.0692148760330689E-3</v>
      </c>
      <c r="AJ518" s="48">
        <v>11.2897</v>
      </c>
      <c r="AK518" s="48">
        <f t="shared" si="2585"/>
        <v>0</v>
      </c>
      <c r="AL518" s="48">
        <v>11.7</v>
      </c>
      <c r="AM518" s="48">
        <f t="shared" si="2585"/>
        <v>0</v>
      </c>
      <c r="AN518" s="48"/>
      <c r="AO518" s="48" t="e">
        <f t="shared" si="2585"/>
        <v>#DIV/0!</v>
      </c>
      <c r="AP518" s="48">
        <v>14.3095</v>
      </c>
      <c r="AQ518" s="48">
        <f t="shared" si="2585"/>
        <v>-6.1673947618816616E-3</v>
      </c>
      <c r="AR518" s="48">
        <v>21.917200000000001</v>
      </c>
      <c r="AS518" s="48">
        <f t="shared" si="2585"/>
        <v>-1.2048953097883564E-2</v>
      </c>
      <c r="AT518" s="48"/>
      <c r="AU518" s="48" t="e">
        <f t="shared" si="2585"/>
        <v>#DIV/0!</v>
      </c>
      <c r="AV518" s="48">
        <v>35.371899999999997</v>
      </c>
      <c r="AW518" s="48">
        <f t="shared" si="2585"/>
        <v>-2.3297465765983461E-3</v>
      </c>
      <c r="AX518" s="48">
        <v>93.095299999999995</v>
      </c>
      <c r="AY518" s="48">
        <f t="shared" si="2585"/>
        <v>-2.6857069397725475E-3</v>
      </c>
    </row>
    <row r="519" spans="1:51" outlineLevel="1" x14ac:dyDescent="0.2">
      <c r="A519" s="136">
        <v>42970</v>
      </c>
      <c r="B519" s="48">
        <v>19.0776</v>
      </c>
      <c r="C519" s="48">
        <f t="shared" si="2570"/>
        <v>1.3057769611877879E-2</v>
      </c>
      <c r="D519" s="48">
        <v>25.4909</v>
      </c>
      <c r="E519" s="48">
        <f t="shared" si="2570"/>
        <v>2.6178916773346828E-2</v>
      </c>
      <c r="F519" s="48">
        <v>51.7288</v>
      </c>
      <c r="G519" s="48">
        <f t="shared" ref="G519:K519" si="2586">F519/F518-1</f>
        <v>1.859283246308463E-3</v>
      </c>
      <c r="H519">
        <v>13.8592</v>
      </c>
      <c r="I519" s="48">
        <f t="shared" si="2565"/>
        <v>0</v>
      </c>
      <c r="J519" s="48">
        <v>14.9581</v>
      </c>
      <c r="K519" s="48">
        <f t="shared" si="2586"/>
        <v>-1.2275488642366605E-2</v>
      </c>
      <c r="L519" s="48">
        <v>17.246600000000001</v>
      </c>
      <c r="M519" s="48">
        <f t="shared" ref="M519:O519" si="2587">L519/L518-1</f>
        <v>0</v>
      </c>
      <c r="N519" s="48">
        <v>12.470700000000001</v>
      </c>
      <c r="O519" s="48">
        <f t="shared" si="2587"/>
        <v>-1.2816047369504258E-2</v>
      </c>
      <c r="P519" s="48">
        <v>28.5563</v>
      </c>
      <c r="Q519" s="48">
        <f t="shared" ref="Q519" si="2588">P519/P518-1</f>
        <v>2.1231198983711064E-3</v>
      </c>
      <c r="R519" s="48">
        <v>15.779199999999999</v>
      </c>
      <c r="S519" s="48">
        <f t="shared" ref="S519:U519" si="2589">R519/R518-1</f>
        <v>0</v>
      </c>
      <c r="T519" s="48">
        <v>45.0593</v>
      </c>
      <c r="U519" s="48">
        <f t="shared" si="2589"/>
        <v>1.333366317039375E-2</v>
      </c>
      <c r="V519" s="48">
        <v>47.938899999999997</v>
      </c>
      <c r="W519" s="48">
        <f t="shared" ref="W519:AY519" si="2590">V519/V518-1</f>
        <v>2.6142181961402056E-2</v>
      </c>
      <c r="X519" s="48">
        <v>14.658300000000001</v>
      </c>
      <c r="Y519" s="48">
        <f t="shared" si="2590"/>
        <v>3.6700514218026559E-3</v>
      </c>
      <c r="Z519" s="48">
        <v>7.1753999999999998</v>
      </c>
      <c r="AA519" s="48">
        <f t="shared" si="2590"/>
        <v>-9.7023061953986911E-3</v>
      </c>
      <c r="AB519" s="48">
        <v>48.437899999999999</v>
      </c>
      <c r="AC519" s="48">
        <f t="shared" si="2590"/>
        <v>0</v>
      </c>
      <c r="AD519" s="48">
        <v>67.769099999999995</v>
      </c>
      <c r="AE519" s="48">
        <f t="shared" si="2590"/>
        <v>1.4729267175161098E-2</v>
      </c>
      <c r="AF519" s="48">
        <v>14.583399999999999</v>
      </c>
      <c r="AG519" s="48">
        <f t="shared" si="2590"/>
        <v>5.5276963710698679E-2</v>
      </c>
      <c r="AH519" s="48">
        <v>5.4470999999999998</v>
      </c>
      <c r="AI519" s="48">
        <f t="shared" si="2590"/>
        <v>-1.2101875790748728E-3</v>
      </c>
      <c r="AJ519" s="48">
        <v>11.0694</v>
      </c>
      <c r="AK519" s="48">
        <f t="shared" si="2590"/>
        <v>-1.9513361736804291E-2</v>
      </c>
      <c r="AL519" s="48">
        <v>11.8</v>
      </c>
      <c r="AM519" s="48">
        <f t="shared" si="2590"/>
        <v>8.5470085470087387E-3</v>
      </c>
      <c r="AN519" s="48"/>
      <c r="AO519" s="48" t="e">
        <f t="shared" si="2590"/>
        <v>#DIV/0!</v>
      </c>
      <c r="AP519" s="48">
        <v>14.398300000000001</v>
      </c>
      <c r="AQ519" s="48">
        <f t="shared" si="2590"/>
        <v>6.2056675635069336E-3</v>
      </c>
      <c r="AR519" s="48">
        <v>21.739000000000001</v>
      </c>
      <c r="AS519" s="48">
        <f t="shared" si="2590"/>
        <v>-8.1306006241673723E-3</v>
      </c>
      <c r="AT519" s="48"/>
      <c r="AU519" s="48" t="e">
        <f t="shared" si="2590"/>
        <v>#DIV/0!</v>
      </c>
      <c r="AV519" s="48">
        <v>35.7851</v>
      </c>
      <c r="AW519" s="48">
        <f t="shared" si="2590"/>
        <v>1.1681589057981112E-2</v>
      </c>
      <c r="AX519" s="48">
        <v>93.095299999999995</v>
      </c>
      <c r="AY519" s="48">
        <f t="shared" si="2590"/>
        <v>0</v>
      </c>
    </row>
    <row r="520" spans="1:51" outlineLevel="1" x14ac:dyDescent="0.2">
      <c r="A520" s="136">
        <v>42971</v>
      </c>
      <c r="B520" s="48">
        <v>19.4709</v>
      </c>
      <c r="C520" s="48">
        <f t="shared" si="2570"/>
        <v>2.0615800729651523E-2</v>
      </c>
      <c r="D520" s="48">
        <v>25.4909</v>
      </c>
      <c r="E520" s="48">
        <f t="shared" si="2570"/>
        <v>0</v>
      </c>
      <c r="F520" s="48">
        <v>51.344900000000003</v>
      </c>
      <c r="G520" s="48">
        <f t="shared" ref="G520:K520" si="2591">F520/F519-1</f>
        <v>-7.4213977513493123E-3</v>
      </c>
      <c r="H520">
        <v>13.527200000000001</v>
      </c>
      <c r="I520" s="48">
        <f t="shared" si="2565"/>
        <v>-2.3955206649734384E-2</v>
      </c>
      <c r="J520" s="48">
        <v>14.9581</v>
      </c>
      <c r="K520" s="48">
        <f t="shared" si="2591"/>
        <v>0</v>
      </c>
      <c r="L520" s="48">
        <v>17.839400000000001</v>
      </c>
      <c r="M520" s="48">
        <f t="shared" ref="M520:O520" si="2592">L520/L519-1</f>
        <v>3.437199216077369E-2</v>
      </c>
      <c r="N520" s="48">
        <v>12.470700000000001</v>
      </c>
      <c r="O520" s="48">
        <f t="shared" si="2592"/>
        <v>0</v>
      </c>
      <c r="P520" s="48">
        <v>28.858799999999999</v>
      </c>
      <c r="Q520" s="48">
        <f t="shared" ref="Q520" si="2593">P520/P519-1</f>
        <v>1.0593109051242555E-2</v>
      </c>
      <c r="R520" s="48">
        <v>15.779199999999999</v>
      </c>
      <c r="S520" s="48">
        <f t="shared" ref="S520:U520" si="2594">R520/R519-1</f>
        <v>0</v>
      </c>
      <c r="T520" s="48">
        <v>45.454500000000003</v>
      </c>
      <c r="U520" s="48">
        <f t="shared" si="2594"/>
        <v>8.7706644355327601E-3</v>
      </c>
      <c r="V520" s="48">
        <v>47.786299999999997</v>
      </c>
      <c r="W520" s="48">
        <f t="shared" ref="W520:AY520" si="2595">V520/V519-1</f>
        <v>-3.1832186387255046E-3</v>
      </c>
      <c r="X520" s="48">
        <v>14.7387</v>
      </c>
      <c r="Y520" s="48">
        <f t="shared" si="2595"/>
        <v>5.4849470948199475E-3</v>
      </c>
      <c r="Z520" s="48">
        <v>7.1402000000000001</v>
      </c>
      <c r="AA520" s="48">
        <f t="shared" si="2595"/>
        <v>-4.9056498592412456E-3</v>
      </c>
      <c r="AB520" s="48">
        <v>48.8583</v>
      </c>
      <c r="AC520" s="48">
        <f t="shared" si="2595"/>
        <v>8.6791541334367839E-3</v>
      </c>
      <c r="AD520" s="48">
        <v>67.199600000000004</v>
      </c>
      <c r="AE520" s="48">
        <f t="shared" si="2595"/>
        <v>-8.4035349443919438E-3</v>
      </c>
      <c r="AF520" s="48">
        <v>14.583399999999999</v>
      </c>
      <c r="AG520" s="48">
        <f t="shared" si="2595"/>
        <v>0</v>
      </c>
      <c r="AH520" s="48">
        <v>5.5194000000000001</v>
      </c>
      <c r="AI520" s="48">
        <f t="shared" si="2595"/>
        <v>1.3273117805804979E-2</v>
      </c>
      <c r="AJ520" s="48">
        <v>11.2897</v>
      </c>
      <c r="AK520" s="48">
        <f t="shared" si="2595"/>
        <v>1.9901711023180946E-2</v>
      </c>
      <c r="AL520" s="48">
        <v>11.75</v>
      </c>
      <c r="AM520" s="48">
        <f t="shared" si="2595"/>
        <v>-4.2372881355933201E-3</v>
      </c>
      <c r="AN520" s="48"/>
      <c r="AO520" s="48" t="e">
        <f t="shared" si="2595"/>
        <v>#DIV/0!</v>
      </c>
      <c r="AP520" s="48">
        <v>14.5761</v>
      </c>
      <c r="AQ520" s="48">
        <f t="shared" si="2595"/>
        <v>1.2348680052506111E-2</v>
      </c>
      <c r="AR520" s="48">
        <v>21.828099999999999</v>
      </c>
      <c r="AS520" s="48">
        <f t="shared" si="2595"/>
        <v>4.0986245917473685E-3</v>
      </c>
      <c r="AT520" s="48"/>
      <c r="AU520" s="48" t="e">
        <f t="shared" si="2595"/>
        <v>#DIV/0!</v>
      </c>
      <c r="AV520" s="48">
        <v>35.991700000000002</v>
      </c>
      <c r="AW520" s="48">
        <f t="shared" si="2595"/>
        <v>5.7733525964718257E-3</v>
      </c>
      <c r="AX520" s="48">
        <v>92.969899999999996</v>
      </c>
      <c r="AY520" s="48">
        <f t="shared" si="2595"/>
        <v>-1.3470067769264515E-3</v>
      </c>
    </row>
    <row r="521" spans="1:51" outlineLevel="1" x14ac:dyDescent="0.2">
      <c r="A521" s="136">
        <v>42972</v>
      </c>
      <c r="B521" s="48">
        <v>19.421800000000001</v>
      </c>
      <c r="C521" s="48">
        <f t="shared" si="2570"/>
        <v>-2.5217118879968803E-3</v>
      </c>
      <c r="D521" s="48">
        <v>25.4909</v>
      </c>
      <c r="E521" s="48">
        <f t="shared" si="2570"/>
        <v>0</v>
      </c>
      <c r="F521" s="48">
        <v>51.536799999999999</v>
      </c>
      <c r="G521" s="48">
        <f t="shared" ref="G521:K521" si="2596">F521/F520-1</f>
        <v>3.7374695442000672E-3</v>
      </c>
      <c r="H521">
        <v>13.3613</v>
      </c>
      <c r="I521" s="48">
        <f t="shared" si="2565"/>
        <v>-1.2264178839671236E-2</v>
      </c>
      <c r="J521" s="48">
        <v>14.8652</v>
      </c>
      <c r="K521" s="48">
        <f t="shared" si="2596"/>
        <v>-6.2106818379339401E-3</v>
      </c>
      <c r="L521" s="48">
        <v>17.785499999999999</v>
      </c>
      <c r="M521" s="48">
        <f t="shared" ref="M521:O521" si="2597">L521/L520-1</f>
        <v>-3.0214020650920492E-3</v>
      </c>
      <c r="N521" s="48">
        <v>12.5921</v>
      </c>
      <c r="O521" s="48">
        <f t="shared" si="2597"/>
        <v>9.7348184143632999E-3</v>
      </c>
      <c r="P521" s="48">
        <v>28.7378</v>
      </c>
      <c r="Q521" s="48">
        <f t="shared" ref="Q521" si="2598">P521/P520-1</f>
        <v>-4.192828530638737E-3</v>
      </c>
      <c r="R521" s="48">
        <v>15.779199999999999</v>
      </c>
      <c r="S521" s="48">
        <f t="shared" ref="S521:U521" si="2599">R521/R520-1</f>
        <v>0</v>
      </c>
      <c r="T521" s="48">
        <v>45.948599999999999</v>
      </c>
      <c r="U521" s="48">
        <f t="shared" si="2599"/>
        <v>1.0870210870210784E-2</v>
      </c>
      <c r="V521" s="48">
        <v>47.251899999999999</v>
      </c>
      <c r="W521" s="48">
        <f t="shared" ref="W521:AY521" si="2600">V521/V520-1</f>
        <v>-1.1183121522277295E-2</v>
      </c>
      <c r="X521" s="48">
        <v>14.792299999999999</v>
      </c>
      <c r="Y521" s="48">
        <f t="shared" si="2600"/>
        <v>3.6366843751483025E-3</v>
      </c>
      <c r="Z521" s="48">
        <v>7.0697999999999999</v>
      </c>
      <c r="AA521" s="48">
        <f t="shared" si="2600"/>
        <v>-9.859667796420335E-3</v>
      </c>
      <c r="AB521" s="48">
        <v>48.578000000000003</v>
      </c>
      <c r="AC521" s="48">
        <f t="shared" si="2600"/>
        <v>-5.7369986266406769E-3</v>
      </c>
      <c r="AD521" s="48">
        <v>65.75</v>
      </c>
      <c r="AE521" s="48">
        <f t="shared" si="2600"/>
        <v>-2.1571556973553507E-2</v>
      </c>
      <c r="AF521" s="48">
        <v>14.652799999999999</v>
      </c>
      <c r="AG521" s="48">
        <f t="shared" si="2600"/>
        <v>4.7588353881811152E-3</v>
      </c>
      <c r="AH521" s="48">
        <v>5.48</v>
      </c>
      <c r="AI521" s="48">
        <f t="shared" si="2600"/>
        <v>-7.1384570786678925E-3</v>
      </c>
      <c r="AJ521" s="48">
        <v>11.565099999999999</v>
      </c>
      <c r="AK521" s="48">
        <f t="shared" si="2600"/>
        <v>2.4393916578828501E-2</v>
      </c>
      <c r="AL521" s="48">
        <v>11.8</v>
      </c>
      <c r="AM521" s="48">
        <f t="shared" si="2600"/>
        <v>4.2553191489362874E-3</v>
      </c>
      <c r="AN521" s="48"/>
      <c r="AO521" s="48" t="e">
        <f t="shared" si="2600"/>
        <v>#DIV/0!</v>
      </c>
      <c r="AP521" s="48">
        <v>14.5761</v>
      </c>
      <c r="AQ521" s="48">
        <f t="shared" si="2600"/>
        <v>0</v>
      </c>
      <c r="AR521" s="48">
        <v>22.050899999999999</v>
      </c>
      <c r="AS521" s="48">
        <f t="shared" si="2600"/>
        <v>1.0207026722435675E-2</v>
      </c>
      <c r="AT521" s="48"/>
      <c r="AU521" s="48" t="e">
        <f t="shared" si="2600"/>
        <v>#DIV/0!</v>
      </c>
      <c r="AV521" s="48">
        <v>36.818199999999997</v>
      </c>
      <c r="AW521" s="48">
        <f t="shared" si="2600"/>
        <v>2.2963627725280933E-2</v>
      </c>
      <c r="AX521" s="48">
        <v>93.095299999999995</v>
      </c>
      <c r="AY521" s="48">
        <f t="shared" si="2600"/>
        <v>1.3488236515259988E-3</v>
      </c>
    </row>
    <row r="522" spans="1:51" outlineLevel="1" x14ac:dyDescent="0.2">
      <c r="A522" s="136">
        <v>42975</v>
      </c>
      <c r="B522" s="48">
        <v>19.323399999999999</v>
      </c>
      <c r="C522" s="48">
        <f t="shared" si="2570"/>
        <v>-5.0664716967532275E-3</v>
      </c>
      <c r="D522" s="48">
        <v>25.404199999999999</v>
      </c>
      <c r="E522" s="48">
        <f t="shared" si="2570"/>
        <v>-3.4012137664813924E-3</v>
      </c>
      <c r="F522" s="48">
        <v>51.920699999999997</v>
      </c>
      <c r="G522" s="48">
        <f t="shared" ref="G522:K522" si="2601">F522/F521-1</f>
        <v>7.4490461185017232E-3</v>
      </c>
      <c r="H522">
        <v>13.319800000000001</v>
      </c>
      <c r="I522" s="48">
        <f t="shared" si="2565"/>
        <v>-3.1059851960512086E-3</v>
      </c>
      <c r="J522" s="48">
        <v>14.7723</v>
      </c>
      <c r="K522" s="48">
        <f t="shared" si="2601"/>
        <v>-6.2494954659204627E-3</v>
      </c>
      <c r="L522" s="48">
        <v>17.354399999999998</v>
      </c>
      <c r="M522" s="48">
        <f t="shared" ref="M522:O522" si="2602">L522/L521-1</f>
        <v>-2.4238846251159685E-2</v>
      </c>
      <c r="N522" s="48">
        <v>12.875500000000001</v>
      </c>
      <c r="O522" s="48">
        <f t="shared" si="2602"/>
        <v>2.2506174506238041E-2</v>
      </c>
      <c r="P522" s="48">
        <v>28.798300000000001</v>
      </c>
      <c r="Q522" s="48">
        <f t="shared" ref="Q522" si="2603">P522/P521-1</f>
        <v>2.1052411806052884E-3</v>
      </c>
      <c r="R522" s="48">
        <v>15.695499999999999</v>
      </c>
      <c r="S522" s="48">
        <f t="shared" ref="S522:U522" si="2604">R522/R521-1</f>
        <v>-5.3044514297303502E-3</v>
      </c>
      <c r="T522" s="48">
        <v>46.442700000000002</v>
      </c>
      <c r="U522" s="48">
        <f t="shared" si="2604"/>
        <v>1.0753320014102785E-2</v>
      </c>
      <c r="V522" s="48">
        <v>46.641199999999998</v>
      </c>
      <c r="W522" s="48">
        <f t="shared" ref="W522:AY522" si="2605">V522/V521-1</f>
        <v>-1.2924348015635356E-2</v>
      </c>
      <c r="X522" s="48">
        <v>14.6851</v>
      </c>
      <c r="Y522" s="48">
        <f t="shared" si="2605"/>
        <v>-7.2470136489929393E-3</v>
      </c>
      <c r="Z522" s="48">
        <v>7.1402000000000001</v>
      </c>
      <c r="AA522" s="48">
        <f t="shared" si="2605"/>
        <v>9.9578488783276242E-3</v>
      </c>
      <c r="AB522" s="48">
        <v>49.045099999999998</v>
      </c>
      <c r="AC522" s="48">
        <f t="shared" si="2605"/>
        <v>9.6154637901930684E-3</v>
      </c>
      <c r="AD522" s="48">
        <v>65.8536</v>
      </c>
      <c r="AE522" s="48">
        <f t="shared" si="2605"/>
        <v>1.5756653992395897E-3</v>
      </c>
      <c r="AF522" s="48">
        <v>14.791700000000001</v>
      </c>
      <c r="AG522" s="48">
        <f t="shared" si="2605"/>
        <v>9.4794169032541564E-3</v>
      </c>
      <c r="AH522" s="48">
        <v>5.4537000000000004</v>
      </c>
      <c r="AI522" s="48">
        <f t="shared" si="2605"/>
        <v>-4.7992700729927451E-3</v>
      </c>
      <c r="AJ522" s="48">
        <v>11.840400000000001</v>
      </c>
      <c r="AK522" s="48">
        <f t="shared" si="2605"/>
        <v>2.3804376961721108E-2</v>
      </c>
      <c r="AL522" s="48">
        <v>11.75</v>
      </c>
      <c r="AM522" s="48">
        <f t="shared" si="2605"/>
        <v>-4.2372881355933201E-3</v>
      </c>
      <c r="AN522" s="48"/>
      <c r="AO522" s="48" t="e">
        <f t="shared" si="2605"/>
        <v>#DIV/0!</v>
      </c>
      <c r="AP522" s="48">
        <v>14.531700000000001</v>
      </c>
      <c r="AQ522" s="48">
        <f t="shared" si="2605"/>
        <v>-3.0460822853849434E-3</v>
      </c>
      <c r="AR522" s="48">
        <v>22.451799999999999</v>
      </c>
      <c r="AS522" s="48">
        <f t="shared" si="2605"/>
        <v>1.8180663827780386E-2</v>
      </c>
      <c r="AT522" s="48"/>
      <c r="AU522" s="48" t="e">
        <f t="shared" si="2605"/>
        <v>#DIV/0!</v>
      </c>
      <c r="AV522" s="48">
        <v>37.603299999999997</v>
      </c>
      <c r="AW522" s="48">
        <f t="shared" si="2605"/>
        <v>2.1323693173484815E-2</v>
      </c>
      <c r="AX522" s="48">
        <v>92.969899999999996</v>
      </c>
      <c r="AY522" s="48">
        <f t="shared" si="2605"/>
        <v>-1.3470067769264515E-3</v>
      </c>
    </row>
    <row r="523" spans="1:51" outlineLevel="1" x14ac:dyDescent="0.2">
      <c r="A523" s="136">
        <v>42976</v>
      </c>
      <c r="B523" s="48">
        <v>19.323399999999999</v>
      </c>
      <c r="C523" s="48">
        <f t="shared" si="2570"/>
        <v>0</v>
      </c>
      <c r="D523" s="48">
        <v>25.404199999999999</v>
      </c>
      <c r="E523" s="48">
        <f t="shared" si="2570"/>
        <v>0</v>
      </c>
      <c r="F523" s="48">
        <v>51.8247</v>
      </c>
      <c r="G523" s="48">
        <f t="shared" ref="G523:K523" si="2606">F523/F522-1</f>
        <v>-1.8489735307882782E-3</v>
      </c>
      <c r="H523">
        <v>13.4443</v>
      </c>
      <c r="I523" s="48">
        <f t="shared" si="2565"/>
        <v>9.3469871919997782E-3</v>
      </c>
      <c r="J523" s="48">
        <v>15.144</v>
      </c>
      <c r="K523" s="48">
        <f t="shared" si="2606"/>
        <v>2.5161958530492967E-2</v>
      </c>
      <c r="L523" s="48">
        <v>17.1388</v>
      </c>
      <c r="M523" s="48">
        <f t="shared" ref="M523:O523" si="2607">L523/L522-1</f>
        <v>-1.2423362374959557E-2</v>
      </c>
      <c r="N523" s="48">
        <v>12.875500000000001</v>
      </c>
      <c r="O523" s="48">
        <f t="shared" si="2607"/>
        <v>0</v>
      </c>
      <c r="P523" s="48">
        <v>28.889099999999999</v>
      </c>
      <c r="Q523" s="48">
        <f t="shared" ref="Q523" si="2608">P523/P522-1</f>
        <v>3.1529638902294543E-3</v>
      </c>
      <c r="R523" s="48">
        <v>15.6396</v>
      </c>
      <c r="S523" s="48">
        <f t="shared" ref="S523:U523" si="2609">R523/R522-1</f>
        <v>-3.5615303749482186E-3</v>
      </c>
      <c r="T523" s="48">
        <v>44.664000000000001</v>
      </c>
      <c r="U523" s="48">
        <f t="shared" si="2609"/>
        <v>-3.8298806916910566E-2</v>
      </c>
      <c r="V523" s="48">
        <v>45.877899999999997</v>
      </c>
      <c r="W523" s="48">
        <f t="shared" ref="W523:AY523" si="2610">V523/V522-1</f>
        <v>-1.6365359381834144E-2</v>
      </c>
      <c r="X523" s="48">
        <v>14.6851</v>
      </c>
      <c r="Y523" s="48">
        <f t="shared" si="2610"/>
        <v>0</v>
      </c>
      <c r="Z523" s="48">
        <v>7.1753999999999998</v>
      </c>
      <c r="AA523" s="48">
        <f t="shared" si="2610"/>
        <v>4.929833898210001E-3</v>
      </c>
      <c r="AB523" s="48">
        <v>49.372100000000003</v>
      </c>
      <c r="AC523" s="48">
        <f t="shared" si="2610"/>
        <v>6.667332720292185E-3</v>
      </c>
      <c r="AD523" s="48">
        <v>66.837199999999996</v>
      </c>
      <c r="AE523" s="48">
        <f t="shared" si="2610"/>
        <v>1.4936161424736083E-2</v>
      </c>
      <c r="AF523" s="48">
        <v>14.8611</v>
      </c>
      <c r="AG523" s="48">
        <f t="shared" si="2610"/>
        <v>4.6918204127990304E-3</v>
      </c>
      <c r="AH523" s="48">
        <v>5.4603000000000002</v>
      </c>
      <c r="AI523" s="48">
        <f t="shared" si="2610"/>
        <v>1.2101875790746508E-3</v>
      </c>
      <c r="AJ523" s="48">
        <v>11.4825</v>
      </c>
      <c r="AK523" s="48">
        <f t="shared" si="2610"/>
        <v>-3.0227019357454199E-2</v>
      </c>
      <c r="AL523" s="48">
        <v>11.6</v>
      </c>
      <c r="AM523" s="48">
        <f t="shared" si="2610"/>
        <v>-1.2765957446808529E-2</v>
      </c>
      <c r="AN523" s="48"/>
      <c r="AO523" s="48" t="e">
        <f t="shared" si="2610"/>
        <v>#DIV/0!</v>
      </c>
      <c r="AP523" s="48">
        <v>14.4428</v>
      </c>
      <c r="AQ523" s="48">
        <f t="shared" si="2610"/>
        <v>-6.1176600122491154E-3</v>
      </c>
      <c r="AR523" s="48">
        <v>21.917200000000001</v>
      </c>
      <c r="AS523" s="48">
        <f t="shared" si="2610"/>
        <v>-2.3811008471480988E-2</v>
      </c>
      <c r="AT523" s="48"/>
      <c r="AU523" s="48" t="e">
        <f t="shared" si="2610"/>
        <v>#DIV/0!</v>
      </c>
      <c r="AV523" s="48">
        <v>38.057899999999997</v>
      </c>
      <c r="AW523" s="48">
        <f t="shared" si="2610"/>
        <v>1.2089364497264832E-2</v>
      </c>
      <c r="AX523" s="48">
        <v>92.468400000000003</v>
      </c>
      <c r="AY523" s="48">
        <f t="shared" si="2610"/>
        <v>-5.3942189891565961E-3</v>
      </c>
    </row>
    <row r="524" spans="1:51" outlineLevel="1" x14ac:dyDescent="0.2">
      <c r="A524" s="136">
        <v>42977</v>
      </c>
      <c r="B524" s="48">
        <v>19.028400000000001</v>
      </c>
      <c r="C524" s="48">
        <f t="shared" si="2570"/>
        <v>-1.5266464493826071E-2</v>
      </c>
      <c r="D524" s="48">
        <v>25.144100000000002</v>
      </c>
      <c r="E524" s="48">
        <f t="shared" si="2570"/>
        <v>-1.0238464505869072E-2</v>
      </c>
      <c r="F524" s="48">
        <v>51.632800000000003</v>
      </c>
      <c r="G524" s="48">
        <f t="shared" ref="G524:K524" si="2611">F524/F523-1</f>
        <v>-3.702867551572786E-3</v>
      </c>
      <c r="H524">
        <v>13.776199999999999</v>
      </c>
      <c r="I524" s="48">
        <f t="shared" si="2565"/>
        <v>2.4687042092187639E-2</v>
      </c>
      <c r="J524" s="48">
        <v>15.422700000000001</v>
      </c>
      <c r="K524" s="48">
        <f t="shared" si="2611"/>
        <v>1.8403328050713208E-2</v>
      </c>
      <c r="L524" s="48">
        <v>17.246600000000001</v>
      </c>
      <c r="M524" s="48">
        <f t="shared" ref="M524:O524" si="2612">L524/L523-1</f>
        <v>6.2898219245222098E-3</v>
      </c>
      <c r="N524" s="48">
        <v>12.6326</v>
      </c>
      <c r="O524" s="48">
        <f t="shared" si="2612"/>
        <v>-1.8865286784979229E-2</v>
      </c>
      <c r="P524" s="48">
        <v>28.9193</v>
      </c>
      <c r="Q524" s="48">
        <f t="shared" ref="Q524" si="2613">P524/P523-1</f>
        <v>1.0453769760914167E-3</v>
      </c>
      <c r="R524" s="48">
        <v>15.6396</v>
      </c>
      <c r="S524" s="48">
        <f t="shared" ref="S524:U524" si="2614">R524/R523-1</f>
        <v>0</v>
      </c>
      <c r="T524" s="48">
        <v>46.245100000000001</v>
      </c>
      <c r="U524" s="48">
        <f t="shared" si="2614"/>
        <v>3.5399874619380212E-2</v>
      </c>
      <c r="V524" s="48">
        <v>45.877899999999997</v>
      </c>
      <c r="W524" s="48">
        <f t="shared" ref="W524:AY524" si="2615">V524/V523-1</f>
        <v>0</v>
      </c>
      <c r="X524" s="48">
        <v>14.7119</v>
      </c>
      <c r="Y524" s="48">
        <f t="shared" si="2615"/>
        <v>1.8249790604081273E-3</v>
      </c>
      <c r="Z524" s="48">
        <v>7.1050000000000004</v>
      </c>
      <c r="AA524" s="48">
        <f t="shared" si="2615"/>
        <v>-9.8112997184824913E-3</v>
      </c>
      <c r="AB524" s="48">
        <v>50.212800000000001</v>
      </c>
      <c r="AC524" s="48">
        <f t="shared" si="2615"/>
        <v>1.7027835558949267E-2</v>
      </c>
      <c r="AD524" s="48">
        <v>67.665599999999998</v>
      </c>
      <c r="AE524" s="48">
        <f t="shared" si="2615"/>
        <v>1.2394295392386345E-2</v>
      </c>
      <c r="AF524" s="48">
        <v>14.791700000000001</v>
      </c>
      <c r="AG524" s="48">
        <f t="shared" si="2615"/>
        <v>-4.66991003357764E-3</v>
      </c>
      <c r="AH524" s="48">
        <v>5.4470999999999998</v>
      </c>
      <c r="AI524" s="48">
        <f t="shared" si="2615"/>
        <v>-2.4174495906819082E-3</v>
      </c>
      <c r="AJ524" s="48">
        <v>11.317299999999999</v>
      </c>
      <c r="AK524" s="48">
        <f t="shared" si="2615"/>
        <v>-1.4387110820814342E-2</v>
      </c>
      <c r="AL524" s="48">
        <v>11.45</v>
      </c>
      <c r="AM524" s="48">
        <f t="shared" si="2615"/>
        <v>-1.2931034482758674E-2</v>
      </c>
      <c r="AN524" s="48"/>
      <c r="AO524" s="48" t="e">
        <f t="shared" si="2615"/>
        <v>#DIV/0!</v>
      </c>
      <c r="AP524" s="48">
        <v>14.4428</v>
      </c>
      <c r="AQ524" s="48">
        <f t="shared" si="2615"/>
        <v>0</v>
      </c>
      <c r="AR524" s="48">
        <v>22.228999999999999</v>
      </c>
      <c r="AS524" s="48">
        <f t="shared" si="2615"/>
        <v>1.4226269778986333E-2</v>
      </c>
      <c r="AT524" s="48"/>
      <c r="AU524" s="48" t="e">
        <f t="shared" si="2615"/>
        <v>#DIV/0!</v>
      </c>
      <c r="AV524" s="48">
        <v>40.661200000000001</v>
      </c>
      <c r="AW524" s="48">
        <f t="shared" si="2615"/>
        <v>6.8403669146221979E-2</v>
      </c>
      <c r="AX524" s="48">
        <v>92.781800000000004</v>
      </c>
      <c r="AY524" s="48">
        <f t="shared" si="2615"/>
        <v>3.3892659546397308E-3</v>
      </c>
    </row>
    <row r="525" spans="1:51" outlineLevel="1" x14ac:dyDescent="0.2">
      <c r="A525" s="136">
        <v>42978</v>
      </c>
      <c r="B525" s="48">
        <v>20.356000000000002</v>
      </c>
      <c r="C525" s="48">
        <f t="shared" si="2570"/>
        <v>6.9769397321897797E-2</v>
      </c>
      <c r="D525" s="48">
        <v>25.144100000000002</v>
      </c>
      <c r="E525" s="48">
        <f t="shared" si="2570"/>
        <v>0</v>
      </c>
      <c r="F525" s="48">
        <v>51.7288</v>
      </c>
      <c r="G525" s="48">
        <f t="shared" ref="G525:K525" si="2616">F525/F524-1</f>
        <v>1.859283246308463E-3</v>
      </c>
      <c r="H525">
        <v>13.693199999999999</v>
      </c>
      <c r="I525" s="48">
        <f t="shared" si="2565"/>
        <v>-6.0248834947227436E-3</v>
      </c>
      <c r="J525" s="48">
        <v>15.561999999999999</v>
      </c>
      <c r="K525" s="48">
        <f t="shared" si="2616"/>
        <v>9.0321409351150628E-3</v>
      </c>
      <c r="L525" s="48">
        <v>17.785499999999999</v>
      </c>
      <c r="M525" s="48">
        <f t="shared" ref="M525:O525" si="2617">L525/L524-1</f>
        <v>3.1246738487585857E-2</v>
      </c>
      <c r="N525" s="48">
        <v>12.6326</v>
      </c>
      <c r="O525" s="48">
        <f t="shared" si="2617"/>
        <v>0</v>
      </c>
      <c r="P525" s="48">
        <v>29.3428</v>
      </c>
      <c r="Q525" s="48">
        <f t="shared" ref="Q525" si="2618">P525/P524-1</f>
        <v>1.4644199548398573E-2</v>
      </c>
      <c r="R525" s="48">
        <v>15.6396</v>
      </c>
      <c r="S525" s="48">
        <f t="shared" ref="S525:U525" si="2619">R525/R524-1</f>
        <v>0</v>
      </c>
      <c r="T525" s="48">
        <v>46.936799999999998</v>
      </c>
      <c r="U525" s="48">
        <f t="shared" si="2619"/>
        <v>1.4957260336770695E-2</v>
      </c>
      <c r="V525" s="48">
        <v>45.9542</v>
      </c>
      <c r="W525" s="48">
        <f t="shared" ref="W525:AY525" si="2620">V525/V524-1</f>
        <v>1.6631101249187097E-3</v>
      </c>
      <c r="X525" s="48">
        <v>15.0603</v>
      </c>
      <c r="Y525" s="48">
        <f t="shared" si="2620"/>
        <v>2.368150952630188E-2</v>
      </c>
      <c r="Z525" s="48">
        <v>7.1753999999999998</v>
      </c>
      <c r="AA525" s="48">
        <f t="shared" si="2620"/>
        <v>9.9085151301898655E-3</v>
      </c>
      <c r="AB525" s="48">
        <v>50.212800000000001</v>
      </c>
      <c r="AC525" s="48">
        <f t="shared" si="2620"/>
        <v>0</v>
      </c>
      <c r="AD525" s="48">
        <v>67.199600000000004</v>
      </c>
      <c r="AE525" s="48">
        <f t="shared" si="2620"/>
        <v>-6.8868080679103105E-3</v>
      </c>
      <c r="AF525" s="48">
        <v>14.722300000000001</v>
      </c>
      <c r="AG525" s="48">
        <f t="shared" si="2620"/>
        <v>-4.6918204127990304E-3</v>
      </c>
      <c r="AH525" s="48">
        <v>5.3616999999999999</v>
      </c>
      <c r="AI525" s="48">
        <f t="shared" si="2620"/>
        <v>-1.5678067228433457E-2</v>
      </c>
      <c r="AJ525" s="48">
        <v>11.372299999999999</v>
      </c>
      <c r="AK525" s="48">
        <f t="shared" si="2620"/>
        <v>4.8598163873008193E-3</v>
      </c>
      <c r="AL525" s="48">
        <v>11.7</v>
      </c>
      <c r="AM525" s="48">
        <f t="shared" si="2620"/>
        <v>2.1834061135371119E-2</v>
      </c>
      <c r="AN525" s="48"/>
      <c r="AO525" s="48" t="e">
        <f t="shared" si="2620"/>
        <v>#DIV/0!</v>
      </c>
      <c r="AP525" s="48">
        <v>14.4428</v>
      </c>
      <c r="AQ525" s="48">
        <f t="shared" si="2620"/>
        <v>0</v>
      </c>
      <c r="AR525" s="48">
        <v>21.828099999999999</v>
      </c>
      <c r="AS525" s="48">
        <f t="shared" si="2620"/>
        <v>-1.8034999325205803E-2</v>
      </c>
      <c r="AT525" s="48"/>
      <c r="AU525" s="48" t="e">
        <f t="shared" si="2620"/>
        <v>#DIV/0!</v>
      </c>
      <c r="AV525" s="48">
        <v>40.495899999999999</v>
      </c>
      <c r="AW525" s="48">
        <f t="shared" si="2620"/>
        <v>-4.0653005813896526E-3</v>
      </c>
      <c r="AX525" s="48">
        <v>93.032600000000002</v>
      </c>
      <c r="AY525" s="48">
        <f t="shared" si="2620"/>
        <v>2.7031163439381611E-3</v>
      </c>
    </row>
    <row r="526" spans="1:51" outlineLevel="1" x14ac:dyDescent="0.2">
      <c r="A526" s="136">
        <v>42979</v>
      </c>
      <c r="B526" s="48">
        <v>20.700199999999999</v>
      </c>
      <c r="C526" s="48">
        <f t="shared" si="2570"/>
        <v>1.6909019453723584E-2</v>
      </c>
      <c r="D526" s="48">
        <v>25.144100000000002</v>
      </c>
      <c r="E526" s="48">
        <f t="shared" si="2570"/>
        <v>0</v>
      </c>
      <c r="F526" s="48">
        <v>52.400599999999997</v>
      </c>
      <c r="G526" s="48">
        <f t="shared" ref="G526:K526" si="2621">F526/F525-1</f>
        <v>1.2986962775088484E-2</v>
      </c>
      <c r="H526">
        <v>13.8592</v>
      </c>
      <c r="I526" s="48">
        <f t="shared" si="2565"/>
        <v>1.2122805480092369E-2</v>
      </c>
      <c r="J526" s="48">
        <v>15.422700000000001</v>
      </c>
      <c r="K526" s="48">
        <f t="shared" si="2621"/>
        <v>-8.9512916077624238E-3</v>
      </c>
      <c r="L526" s="48">
        <v>17.947199999999999</v>
      </c>
      <c r="M526" s="48">
        <f t="shared" ref="M526:O526" si="2622">L526/L525-1</f>
        <v>9.0916758033228184E-3</v>
      </c>
      <c r="N526" s="48">
        <v>12.9565</v>
      </c>
      <c r="O526" s="48">
        <f t="shared" si="2622"/>
        <v>2.5640010765796362E-2</v>
      </c>
      <c r="P526" s="48">
        <v>29.403300000000002</v>
      </c>
      <c r="Q526" s="48">
        <f t="shared" ref="Q526" si="2623">P526/P525-1</f>
        <v>2.0618345897460699E-3</v>
      </c>
      <c r="R526" s="48">
        <v>15.6396</v>
      </c>
      <c r="S526" s="48">
        <f t="shared" ref="S526:U526" si="2624">R526/R525-1</f>
        <v>0</v>
      </c>
      <c r="T526" s="48">
        <v>47.628500000000003</v>
      </c>
      <c r="U526" s="48">
        <f t="shared" si="2624"/>
        <v>1.4736837619948595E-2</v>
      </c>
      <c r="V526" s="48">
        <v>46.030500000000004</v>
      </c>
      <c r="W526" s="48">
        <f t="shared" ref="W526:AY526" si="2625">V526/V525-1</f>
        <v>1.6603487820483487E-3</v>
      </c>
      <c r="X526" s="48">
        <v>15.0603</v>
      </c>
      <c r="Y526" s="48">
        <f t="shared" si="2625"/>
        <v>0</v>
      </c>
      <c r="Z526" s="48">
        <v>7.1753999999999998</v>
      </c>
      <c r="AA526" s="48">
        <f t="shared" si="2625"/>
        <v>0</v>
      </c>
      <c r="AB526" s="48">
        <v>50.446399999999997</v>
      </c>
      <c r="AC526" s="48">
        <f t="shared" si="2625"/>
        <v>4.6522002357962666E-3</v>
      </c>
      <c r="AD526" s="48">
        <v>67.303200000000004</v>
      </c>
      <c r="AE526" s="48">
        <f t="shared" si="2625"/>
        <v>1.5416758433086653E-3</v>
      </c>
      <c r="AF526" s="48">
        <v>15.0695</v>
      </c>
      <c r="AG526" s="48">
        <f t="shared" si="2625"/>
        <v>2.3583271635545966E-2</v>
      </c>
      <c r="AH526" s="48">
        <v>5.3486000000000002</v>
      </c>
      <c r="AI526" s="48">
        <f t="shared" si="2625"/>
        <v>-2.4432549377995105E-3</v>
      </c>
      <c r="AJ526" s="48">
        <v>11.592599999999999</v>
      </c>
      <c r="AK526" s="48">
        <f t="shared" si="2625"/>
        <v>1.9371631068473283E-2</v>
      </c>
      <c r="AL526" s="48">
        <v>11.6</v>
      </c>
      <c r="AM526" s="48">
        <f t="shared" si="2625"/>
        <v>-8.5470085470085166E-3</v>
      </c>
      <c r="AN526" s="48"/>
      <c r="AO526" s="48" t="e">
        <f t="shared" si="2625"/>
        <v>#DIV/0!</v>
      </c>
      <c r="AP526" s="48">
        <v>14.3095</v>
      </c>
      <c r="AQ526" s="48">
        <f t="shared" si="2625"/>
        <v>-9.2295122829368914E-3</v>
      </c>
      <c r="AR526" s="48">
        <v>21.694500000000001</v>
      </c>
      <c r="AS526" s="48">
        <f t="shared" si="2625"/>
        <v>-6.1205510328429247E-3</v>
      </c>
      <c r="AT526" s="48"/>
      <c r="AU526" s="48" t="e">
        <f t="shared" si="2625"/>
        <v>#DIV/0!</v>
      </c>
      <c r="AV526" s="48">
        <v>40.8264</v>
      </c>
      <c r="AW526" s="48">
        <f t="shared" si="2625"/>
        <v>8.1613200348678028E-3</v>
      </c>
      <c r="AX526" s="48">
        <v>94.975999999999999</v>
      </c>
      <c r="AY526" s="48">
        <f t="shared" si="2625"/>
        <v>2.0889451654581226E-2</v>
      </c>
    </row>
    <row r="527" spans="1:51" outlineLevel="1" x14ac:dyDescent="0.2">
      <c r="A527" s="136">
        <v>42983</v>
      </c>
      <c r="B527" s="48">
        <v>20.601800000000001</v>
      </c>
      <c r="C527" s="48">
        <f t="shared" si="2570"/>
        <v>-4.753577260123043E-3</v>
      </c>
      <c r="D527" s="48">
        <v>25.144100000000002</v>
      </c>
      <c r="E527" s="48">
        <f t="shared" si="2570"/>
        <v>0</v>
      </c>
      <c r="F527" s="48">
        <v>52.496499999999997</v>
      </c>
      <c r="G527" s="48">
        <f t="shared" ref="G527:K527" si="2626">F527/F526-1</f>
        <v>1.830131716048955E-3</v>
      </c>
      <c r="H527">
        <v>13.8592</v>
      </c>
      <c r="I527" s="48">
        <f t="shared" si="2565"/>
        <v>0</v>
      </c>
      <c r="J527" s="48">
        <v>14.679399999999999</v>
      </c>
      <c r="K527" s="48">
        <f t="shared" si="2626"/>
        <v>-4.8195192800223108E-2</v>
      </c>
      <c r="L527" s="48">
        <v>17.9742</v>
      </c>
      <c r="M527" s="48">
        <f t="shared" ref="M527:O527" si="2627">L527/L526-1</f>
        <v>1.5044129446377674E-3</v>
      </c>
      <c r="N527" s="48">
        <v>12.794600000000001</v>
      </c>
      <c r="O527" s="48">
        <f t="shared" si="2627"/>
        <v>-1.2495658549762645E-2</v>
      </c>
      <c r="P527" s="48">
        <v>29.3428</v>
      </c>
      <c r="Q527" s="48">
        <f t="shared" ref="Q527" si="2628">P527/P526-1</f>
        <v>-2.0575921750279891E-3</v>
      </c>
      <c r="R527" s="48">
        <v>15.6396</v>
      </c>
      <c r="S527" s="48">
        <f t="shared" ref="S527:U527" si="2629">R527/R526-1</f>
        <v>0</v>
      </c>
      <c r="T527" s="48">
        <v>47.332000000000001</v>
      </c>
      <c r="U527" s="48">
        <f t="shared" si="2629"/>
        <v>-6.2252642850394446E-3</v>
      </c>
      <c r="V527" s="48">
        <v>45.9542</v>
      </c>
      <c r="W527" s="48">
        <f t="shared" ref="W527:AY527" si="2630">V527/V526-1</f>
        <v>-1.6575965935630155E-3</v>
      </c>
      <c r="X527" s="48">
        <v>15.0603</v>
      </c>
      <c r="Y527" s="48">
        <f t="shared" si="2630"/>
        <v>0</v>
      </c>
      <c r="Z527" s="48">
        <v>7.2104999999999997</v>
      </c>
      <c r="AA527" s="48">
        <f t="shared" si="2630"/>
        <v>4.8917133539594371E-3</v>
      </c>
      <c r="AB527" s="48">
        <v>50.259500000000003</v>
      </c>
      <c r="AC527" s="48">
        <f t="shared" si="2630"/>
        <v>-3.7049224523453272E-3</v>
      </c>
      <c r="AD527" s="48">
        <v>66.733699999999999</v>
      </c>
      <c r="AE527" s="48">
        <f t="shared" si="2630"/>
        <v>-8.4617076156855431E-3</v>
      </c>
      <c r="AF527" s="48">
        <v>14.583399999999999</v>
      </c>
      <c r="AG527" s="48">
        <f t="shared" si="2630"/>
        <v>-3.2257208268356652E-2</v>
      </c>
      <c r="AH527" s="48">
        <v>5.4537000000000004</v>
      </c>
      <c r="AI527" s="48">
        <f t="shared" si="2630"/>
        <v>1.9650001869648159E-2</v>
      </c>
      <c r="AJ527" s="48">
        <v>11.9231</v>
      </c>
      <c r="AK527" s="48">
        <f t="shared" si="2630"/>
        <v>2.8509566447561419E-2</v>
      </c>
      <c r="AL527" s="48">
        <v>11.85</v>
      </c>
      <c r="AM527" s="48">
        <f t="shared" si="2630"/>
        <v>2.155172413793105E-2</v>
      </c>
      <c r="AN527" s="48"/>
      <c r="AO527" s="48" t="e">
        <f t="shared" si="2630"/>
        <v>#DIV/0!</v>
      </c>
      <c r="AP527" s="48">
        <v>14.3095</v>
      </c>
      <c r="AQ527" s="48">
        <f t="shared" si="2630"/>
        <v>0</v>
      </c>
      <c r="AR527" s="48">
        <v>21.649899999999999</v>
      </c>
      <c r="AS527" s="48">
        <f t="shared" si="2630"/>
        <v>-2.0558205996913381E-3</v>
      </c>
      <c r="AT527" s="48"/>
      <c r="AU527" s="48" t="e">
        <f t="shared" si="2630"/>
        <v>#DIV/0!</v>
      </c>
      <c r="AV527" s="48">
        <v>41.4876</v>
      </c>
      <c r="AW527" s="48">
        <f t="shared" si="2630"/>
        <v>1.6195402974545914E-2</v>
      </c>
      <c r="AX527" s="48">
        <v>95.665599999999998</v>
      </c>
      <c r="AY527" s="48">
        <f t="shared" si="2630"/>
        <v>7.2607816711589557E-3</v>
      </c>
    </row>
    <row r="528" spans="1:51" outlineLevel="1" x14ac:dyDescent="0.2">
      <c r="A528" s="136">
        <v>42984</v>
      </c>
      <c r="B528" s="48">
        <v>20.2576</v>
      </c>
      <c r="C528" s="48">
        <f t="shared" si="2570"/>
        <v>-1.6707278004834514E-2</v>
      </c>
      <c r="D528" s="48">
        <v>25.5776</v>
      </c>
      <c r="E528" s="48">
        <f t="shared" si="2570"/>
        <v>1.7240625037284962E-2</v>
      </c>
      <c r="F528" s="48">
        <v>52.304600000000001</v>
      </c>
      <c r="G528" s="48">
        <f t="shared" ref="G528:K528" si="2631">F528/F527-1</f>
        <v>-3.6554817940243067E-3</v>
      </c>
      <c r="H528">
        <v>14.3156</v>
      </c>
      <c r="I528" s="48">
        <f t="shared" si="2565"/>
        <v>3.2931193719695218E-2</v>
      </c>
      <c r="J528" s="48">
        <v>14.8652</v>
      </c>
      <c r="K528" s="48">
        <f t="shared" si="2631"/>
        <v>1.2657193073286388E-2</v>
      </c>
      <c r="L528" s="48">
        <v>17.839400000000001</v>
      </c>
      <c r="M528" s="48">
        <f t="shared" ref="M528:O528" si="2632">L528/L527-1</f>
        <v>-7.4996383705532299E-3</v>
      </c>
      <c r="N528" s="48">
        <v>12.794600000000001</v>
      </c>
      <c r="O528" s="48">
        <f t="shared" si="2632"/>
        <v>0</v>
      </c>
      <c r="P528" s="48">
        <v>29.161300000000001</v>
      </c>
      <c r="Q528" s="48">
        <f t="shared" ref="Q528" si="2633">P528/P527-1</f>
        <v>-6.1855037692380987E-3</v>
      </c>
      <c r="R528" s="48">
        <v>15.6396</v>
      </c>
      <c r="S528" s="48">
        <f t="shared" ref="S528:U528" si="2634">R528/R527-1</f>
        <v>0</v>
      </c>
      <c r="T528" s="48">
        <v>47.430799999999998</v>
      </c>
      <c r="U528" s="48">
        <f t="shared" si="2634"/>
        <v>2.0873827431757697E-3</v>
      </c>
      <c r="V528" s="48">
        <v>45.9542</v>
      </c>
      <c r="W528" s="48">
        <f t="shared" ref="W528:AY528" si="2635">V528/V527-1</f>
        <v>0</v>
      </c>
      <c r="X528" s="48">
        <v>15.0067</v>
      </c>
      <c r="Y528" s="48">
        <f t="shared" si="2635"/>
        <v>-3.5590260486177971E-3</v>
      </c>
      <c r="Z528" s="48">
        <v>7.3512000000000004</v>
      </c>
      <c r="AA528" s="48">
        <f t="shared" si="2635"/>
        <v>1.9513209902225936E-2</v>
      </c>
      <c r="AB528" s="48">
        <v>49.979300000000002</v>
      </c>
      <c r="AC528" s="48">
        <f t="shared" si="2635"/>
        <v>-5.5750654105194419E-3</v>
      </c>
      <c r="AD528" s="48">
        <v>67.820899999999995</v>
      </c>
      <c r="AE528" s="48">
        <f t="shared" si="2635"/>
        <v>1.6291618777319439E-2</v>
      </c>
      <c r="AF528" s="48">
        <v>15.1389</v>
      </c>
      <c r="AG528" s="48">
        <f t="shared" si="2635"/>
        <v>3.8091254439979627E-2</v>
      </c>
      <c r="AH528" s="48">
        <v>5.3879999999999999</v>
      </c>
      <c r="AI528" s="48">
        <f t="shared" si="2635"/>
        <v>-1.2046867264426053E-2</v>
      </c>
      <c r="AJ528" s="48">
        <v>12.253500000000001</v>
      </c>
      <c r="AK528" s="48">
        <f t="shared" si="2635"/>
        <v>2.7710914107908158E-2</v>
      </c>
      <c r="AL528" s="48">
        <v>11.65</v>
      </c>
      <c r="AM528" s="48">
        <f t="shared" si="2635"/>
        <v>-1.6877637130801593E-2</v>
      </c>
      <c r="AN528" s="48"/>
      <c r="AO528" s="48" t="e">
        <f t="shared" si="2635"/>
        <v>#DIV/0!</v>
      </c>
      <c r="AP528" s="48">
        <v>14.220599999999999</v>
      </c>
      <c r="AQ528" s="48">
        <f t="shared" si="2635"/>
        <v>-6.2126559278801174E-3</v>
      </c>
      <c r="AR528" s="48">
        <v>21.605399999999999</v>
      </c>
      <c r="AS528" s="48">
        <f t="shared" si="2635"/>
        <v>-2.055436745666217E-3</v>
      </c>
      <c r="AT528" s="48"/>
      <c r="AU528" s="48" t="e">
        <f t="shared" si="2635"/>
        <v>#DIV/0!</v>
      </c>
      <c r="AV528" s="48">
        <v>41.322299999999998</v>
      </c>
      <c r="AW528" s="48">
        <f t="shared" si="2635"/>
        <v>-3.9843230266393137E-3</v>
      </c>
      <c r="AX528" s="48">
        <v>94.662499999999994</v>
      </c>
      <c r="AY528" s="48">
        <f t="shared" si="2635"/>
        <v>-1.0485482764964638E-2</v>
      </c>
    </row>
    <row r="529" spans="1:51" outlineLevel="1" x14ac:dyDescent="0.2">
      <c r="A529" s="136">
        <v>42985</v>
      </c>
      <c r="B529" s="48">
        <v>20.503499999999999</v>
      </c>
      <c r="C529" s="48">
        <f t="shared" si="2570"/>
        <v>1.2138654134744353E-2</v>
      </c>
      <c r="D529" s="48">
        <v>25.447600000000001</v>
      </c>
      <c r="E529" s="48">
        <f t="shared" si="2570"/>
        <v>-5.0825722507192861E-3</v>
      </c>
      <c r="F529" s="48">
        <v>52.304600000000001</v>
      </c>
      <c r="G529" s="48">
        <f t="shared" ref="G529:K529" si="2636">F529/F528-1</f>
        <v>0</v>
      </c>
      <c r="H529">
        <v>14.357100000000001</v>
      </c>
      <c r="I529" s="48">
        <f t="shared" si="2565"/>
        <v>2.8989354270865242E-3</v>
      </c>
      <c r="J529" s="48">
        <v>14.8652</v>
      </c>
      <c r="K529" s="48">
        <f t="shared" si="2636"/>
        <v>0</v>
      </c>
      <c r="L529" s="48">
        <v>18.055</v>
      </c>
      <c r="M529" s="48">
        <f t="shared" ref="M529:O529" si="2637">L529/L528-1</f>
        <v>1.2085608260367309E-2</v>
      </c>
      <c r="N529" s="48">
        <v>12.6326</v>
      </c>
      <c r="O529" s="48">
        <f t="shared" si="2637"/>
        <v>-1.2661591608960077E-2</v>
      </c>
      <c r="P529" s="48">
        <v>28.979800000000001</v>
      </c>
      <c r="Q529" s="48">
        <f t="shared" ref="Q529" si="2638">P529/P528-1</f>
        <v>-6.2240023592912141E-3</v>
      </c>
      <c r="R529" s="48">
        <v>15.611700000000001</v>
      </c>
      <c r="S529" s="48">
        <f t="shared" ref="S529:U529" si="2639">R529/R528-1</f>
        <v>-1.7839330929179109E-3</v>
      </c>
      <c r="T529" s="48">
        <v>49.4071</v>
      </c>
      <c r="U529" s="48">
        <f t="shared" si="2639"/>
        <v>4.1667018055778104E-2</v>
      </c>
      <c r="V529" s="48">
        <v>45.801499999999997</v>
      </c>
      <c r="W529" s="48">
        <f t="shared" ref="W529:AY529" si="2640">V529/V528-1</f>
        <v>-3.3228736437583839E-3</v>
      </c>
      <c r="X529" s="48">
        <v>14.926299999999999</v>
      </c>
      <c r="Y529" s="48">
        <f t="shared" si="2640"/>
        <v>-5.3576069355688594E-3</v>
      </c>
      <c r="Z529" s="48">
        <v>7.3159999999999998</v>
      </c>
      <c r="AA529" s="48">
        <f t="shared" si="2640"/>
        <v>-4.7883338774622475E-3</v>
      </c>
      <c r="AB529" s="48">
        <v>50.212800000000001</v>
      </c>
      <c r="AC529" s="48">
        <f t="shared" si="2640"/>
        <v>4.6719341807508474E-3</v>
      </c>
      <c r="AD529" s="48">
        <v>69.373999999999995</v>
      </c>
      <c r="AE529" s="48">
        <f t="shared" si="2640"/>
        <v>2.2900020495157047E-2</v>
      </c>
      <c r="AF529" s="48">
        <v>16.597300000000001</v>
      </c>
      <c r="AG529" s="48">
        <f t="shared" si="2640"/>
        <v>9.6334608194783122E-2</v>
      </c>
      <c r="AH529" s="48">
        <v>5.3879999999999999</v>
      </c>
      <c r="AI529" s="48">
        <f t="shared" si="2640"/>
        <v>0</v>
      </c>
      <c r="AJ529" s="48">
        <v>12.3361</v>
      </c>
      <c r="AK529" s="48">
        <f t="shared" si="2640"/>
        <v>6.7409311625248325E-3</v>
      </c>
      <c r="AL529" s="48">
        <v>11.75</v>
      </c>
      <c r="AM529" s="48">
        <f t="shared" si="2640"/>
        <v>8.5836909871244149E-3</v>
      </c>
      <c r="AN529" s="48"/>
      <c r="AO529" s="48" t="e">
        <f t="shared" si="2640"/>
        <v>#DIV/0!</v>
      </c>
      <c r="AP529" s="48">
        <v>14.1317</v>
      </c>
      <c r="AQ529" s="48">
        <f t="shared" si="2640"/>
        <v>-6.2514943110697496E-3</v>
      </c>
      <c r="AR529" s="48">
        <v>20.848099999999999</v>
      </c>
      <c r="AS529" s="48">
        <f t="shared" si="2640"/>
        <v>-3.5051422329602788E-2</v>
      </c>
      <c r="AT529" s="48"/>
      <c r="AU529" s="48" t="e">
        <f t="shared" si="2640"/>
        <v>#DIV/0!</v>
      </c>
      <c r="AV529" s="48">
        <v>41.280999999999999</v>
      </c>
      <c r="AW529" s="48">
        <f t="shared" si="2640"/>
        <v>-9.9946033981646032E-4</v>
      </c>
      <c r="AX529" s="48">
        <v>93.722200000000001</v>
      </c>
      <c r="AY529" s="48">
        <f t="shared" si="2640"/>
        <v>-9.9331836788589811E-3</v>
      </c>
    </row>
    <row r="530" spans="1:51" outlineLevel="1" x14ac:dyDescent="0.2">
      <c r="A530" s="136">
        <v>42986</v>
      </c>
      <c r="B530" s="48">
        <v>20.011800000000001</v>
      </c>
      <c r="C530" s="48">
        <f t="shared" si="2570"/>
        <v>-2.3981271490233325E-2</v>
      </c>
      <c r="D530" s="48">
        <v>25.144100000000002</v>
      </c>
      <c r="E530" s="48">
        <f t="shared" si="2570"/>
        <v>-1.1926468507835741E-2</v>
      </c>
      <c r="F530" s="48">
        <v>52.880400000000002</v>
      </c>
      <c r="G530" s="48">
        <f t="shared" ref="G530:K530" si="2641">F530/F529-1</f>
        <v>1.1008591978525883E-2</v>
      </c>
      <c r="H530">
        <v>14.2742</v>
      </c>
      <c r="I530" s="48">
        <f t="shared" si="2565"/>
        <v>-5.7741465894923794E-3</v>
      </c>
      <c r="J530" s="48">
        <v>14.8652</v>
      </c>
      <c r="K530" s="48">
        <f t="shared" si="2641"/>
        <v>0</v>
      </c>
      <c r="L530" s="48">
        <v>17.785499999999999</v>
      </c>
      <c r="M530" s="48">
        <f t="shared" ref="M530:O530" si="2642">L530/L529-1</f>
        <v>-1.4926613126557742E-2</v>
      </c>
      <c r="N530" s="48">
        <v>12.7136</v>
      </c>
      <c r="O530" s="48">
        <f t="shared" si="2642"/>
        <v>6.411981698146052E-3</v>
      </c>
      <c r="P530" s="48">
        <v>28.858799999999999</v>
      </c>
      <c r="Q530" s="48">
        <f t="shared" ref="Q530" si="2643">P530/P529-1</f>
        <v>-4.1753221209256397E-3</v>
      </c>
      <c r="R530" s="48">
        <v>15.5838</v>
      </c>
      <c r="S530" s="48">
        <f t="shared" ref="S530:U530" si="2644">R530/R529-1</f>
        <v>-1.7871211975634127E-3</v>
      </c>
      <c r="T530" s="48">
        <v>52.569200000000002</v>
      </c>
      <c r="U530" s="48">
        <f t="shared" si="2644"/>
        <v>6.4000922944273286E-2</v>
      </c>
      <c r="V530" s="48">
        <v>45.801499999999997</v>
      </c>
      <c r="W530" s="48">
        <f t="shared" ref="W530:AY530" si="2645">V530/V529-1</f>
        <v>0</v>
      </c>
      <c r="X530" s="48">
        <v>15.0067</v>
      </c>
      <c r="Y530" s="48">
        <f t="shared" si="2645"/>
        <v>5.3864655004924877E-3</v>
      </c>
      <c r="Z530" s="48">
        <v>7.2104999999999997</v>
      </c>
      <c r="AA530" s="48">
        <f t="shared" si="2645"/>
        <v>-1.4420448332422064E-2</v>
      </c>
      <c r="AB530" s="48">
        <v>51.1937</v>
      </c>
      <c r="AC530" s="48">
        <f t="shared" si="2645"/>
        <v>1.9534859637383217E-2</v>
      </c>
      <c r="AD530" s="48">
        <v>69.115200000000002</v>
      </c>
      <c r="AE530" s="48">
        <f t="shared" si="2645"/>
        <v>-3.730504223484199E-3</v>
      </c>
      <c r="AF530" s="48">
        <v>17.3611</v>
      </c>
      <c r="AG530" s="48">
        <f t="shared" si="2645"/>
        <v>4.6019533297584569E-2</v>
      </c>
      <c r="AH530" s="48">
        <v>5.3747999999999996</v>
      </c>
      <c r="AI530" s="48">
        <f t="shared" si="2645"/>
        <v>-2.4498886414254795E-3</v>
      </c>
      <c r="AJ530" s="48">
        <v>11.9506</v>
      </c>
      <c r="AK530" s="48">
        <f t="shared" si="2645"/>
        <v>-3.1249746678447821E-2</v>
      </c>
      <c r="AL530" s="48">
        <v>11.65</v>
      </c>
      <c r="AM530" s="48">
        <f t="shared" si="2645"/>
        <v>-8.5106382978723527E-3</v>
      </c>
      <c r="AN530" s="48"/>
      <c r="AO530" s="48" t="e">
        <f t="shared" si="2645"/>
        <v>#DIV/0!</v>
      </c>
      <c r="AP530" s="48">
        <v>13.820600000000001</v>
      </c>
      <c r="AQ530" s="48">
        <f t="shared" si="2645"/>
        <v>-2.2014336562480086E-2</v>
      </c>
      <c r="AR530" s="48">
        <v>20.135300000000001</v>
      </c>
      <c r="AS530" s="48">
        <f t="shared" si="2645"/>
        <v>-3.4190166010331757E-2</v>
      </c>
      <c r="AT530" s="48"/>
      <c r="AU530" s="48" t="e">
        <f t="shared" si="2645"/>
        <v>#DIV/0!</v>
      </c>
      <c r="AV530" s="48">
        <v>41.818199999999997</v>
      </c>
      <c r="AW530" s="48">
        <f t="shared" si="2645"/>
        <v>1.3013250647997854E-2</v>
      </c>
      <c r="AX530" s="48">
        <v>93.471400000000003</v>
      </c>
      <c r="AY530" s="48">
        <f t="shared" si="2645"/>
        <v>-2.6759935212787855E-3</v>
      </c>
    </row>
    <row r="531" spans="1:51" outlineLevel="1" x14ac:dyDescent="0.2">
      <c r="A531" s="136">
        <v>42989</v>
      </c>
      <c r="B531" s="48">
        <v>19.8643</v>
      </c>
      <c r="C531" s="48">
        <f t="shared" si="2570"/>
        <v>-7.3706513157237863E-3</v>
      </c>
      <c r="D531" s="48">
        <v>25.447600000000001</v>
      </c>
      <c r="E531" s="48">
        <f t="shared" si="2570"/>
        <v>1.2070426064166195E-2</v>
      </c>
      <c r="F531" s="48">
        <v>53.840200000000003</v>
      </c>
      <c r="G531" s="48">
        <f t="shared" ref="G531:K531" si="2646">F531/F530-1</f>
        <v>1.8150392205807941E-2</v>
      </c>
      <c r="H531">
        <v>14.1082</v>
      </c>
      <c r="I531" s="48">
        <f t="shared" si="2565"/>
        <v>-1.1629373274859578E-2</v>
      </c>
      <c r="J531" s="48">
        <v>14.679399999999999</v>
      </c>
      <c r="K531" s="48">
        <f t="shared" si="2646"/>
        <v>-1.2498990931840814E-2</v>
      </c>
      <c r="L531" s="48">
        <v>17.785499999999999</v>
      </c>
      <c r="M531" s="48">
        <f t="shared" ref="M531:O531" si="2647">L531/L530-1</f>
        <v>0</v>
      </c>
      <c r="N531" s="48">
        <v>12.6326</v>
      </c>
      <c r="O531" s="48">
        <f t="shared" si="2647"/>
        <v>-6.3711301283664312E-3</v>
      </c>
      <c r="P531" s="48">
        <v>28.647099999999998</v>
      </c>
      <c r="Q531" s="48">
        <f t="shared" ref="Q531" si="2648">P531/P530-1</f>
        <v>-7.3357173548449506E-3</v>
      </c>
      <c r="R531" s="48">
        <v>15.472</v>
      </c>
      <c r="S531" s="48">
        <f t="shared" ref="S531:U531" si="2649">R531/R530-1</f>
        <v>-7.1741167109434789E-3</v>
      </c>
      <c r="T531" s="48">
        <v>52.865600000000001</v>
      </c>
      <c r="U531" s="48">
        <f t="shared" si="2649"/>
        <v>5.6382824924099406E-3</v>
      </c>
      <c r="V531" s="48">
        <v>45.801499999999997</v>
      </c>
      <c r="W531" s="48">
        <f t="shared" ref="W531:AY531" si="2650">V531/V530-1</f>
        <v>0</v>
      </c>
      <c r="X531" s="48">
        <v>15.1943</v>
      </c>
      <c r="Y531" s="48">
        <f t="shared" si="2650"/>
        <v>1.2501082849660561E-2</v>
      </c>
      <c r="Z531" s="48">
        <v>7.2104999999999997</v>
      </c>
      <c r="AA531" s="48">
        <f t="shared" si="2650"/>
        <v>0</v>
      </c>
      <c r="AB531" s="48">
        <v>51.006900000000002</v>
      </c>
      <c r="AC531" s="48">
        <f t="shared" si="2650"/>
        <v>-3.6488864840790169E-3</v>
      </c>
      <c r="AD531" s="48">
        <v>70.150599999999997</v>
      </c>
      <c r="AE531" s="48">
        <f t="shared" si="2650"/>
        <v>1.4980785702710664E-2</v>
      </c>
      <c r="AF531" s="48">
        <v>16.180599999999998</v>
      </c>
      <c r="AG531" s="48">
        <f t="shared" si="2650"/>
        <v>-6.7996843517979966E-2</v>
      </c>
      <c r="AH531" s="48">
        <v>5.3682999999999996</v>
      </c>
      <c r="AI531" s="48">
        <f t="shared" si="2650"/>
        <v>-1.2093473245515796E-3</v>
      </c>
      <c r="AJ531" s="48">
        <v>12.1158</v>
      </c>
      <c r="AK531" s="48">
        <f t="shared" si="2650"/>
        <v>1.3823573711780224E-2</v>
      </c>
      <c r="AL531" s="48">
        <v>11.6</v>
      </c>
      <c r="AM531" s="48">
        <f t="shared" si="2650"/>
        <v>-4.2918454935623185E-3</v>
      </c>
      <c r="AN531" s="48"/>
      <c r="AO531" s="48" t="e">
        <f t="shared" si="2650"/>
        <v>#DIV/0!</v>
      </c>
      <c r="AP531" s="48">
        <v>13.9095</v>
      </c>
      <c r="AQ531" s="48">
        <f t="shared" si="2650"/>
        <v>6.4324269568614145E-3</v>
      </c>
      <c r="AR531" s="48">
        <v>20.046199999999999</v>
      </c>
      <c r="AS531" s="48">
        <f t="shared" si="2650"/>
        <v>-4.4250644390697591E-3</v>
      </c>
      <c r="AT531" s="48"/>
      <c r="AU531" s="48" t="e">
        <f t="shared" si="2650"/>
        <v>#DIV/0!</v>
      </c>
      <c r="AV531" s="48">
        <v>40.7438</v>
      </c>
      <c r="AW531" s="48">
        <f t="shared" si="2650"/>
        <v>-2.5692162742537827E-2</v>
      </c>
      <c r="AX531" s="48">
        <v>93.032600000000002</v>
      </c>
      <c r="AY531" s="48">
        <f t="shared" si="2650"/>
        <v>-4.6944840881809613E-3</v>
      </c>
    </row>
    <row r="532" spans="1:51" outlineLevel="1" x14ac:dyDescent="0.2">
      <c r="A532" s="136">
        <v>42990</v>
      </c>
      <c r="B532" s="48">
        <v>20.159300000000002</v>
      </c>
      <c r="C532" s="48">
        <f t="shared" si="2570"/>
        <v>1.4850762423040509E-2</v>
      </c>
      <c r="D532" s="48">
        <v>24.970700000000001</v>
      </c>
      <c r="E532" s="48">
        <f t="shared" si="2570"/>
        <v>-1.874047061412476E-2</v>
      </c>
      <c r="F532" s="48">
        <v>54.32</v>
      </c>
      <c r="G532" s="48">
        <f t="shared" ref="G532:K532" si="2651">F532/F531-1</f>
        <v>8.9115567921367322E-3</v>
      </c>
      <c r="H532">
        <v>14.0252</v>
      </c>
      <c r="I532" s="48">
        <f t="shared" si="2565"/>
        <v>-5.883103443387494E-3</v>
      </c>
      <c r="J532" s="48">
        <v>14.7723</v>
      </c>
      <c r="K532" s="48">
        <f t="shared" si="2651"/>
        <v>6.328596536643305E-3</v>
      </c>
      <c r="L532" s="48">
        <v>17.947199999999999</v>
      </c>
      <c r="M532" s="48">
        <f t="shared" ref="M532:O532" si="2652">L532/L531-1</f>
        <v>9.0916758033228184E-3</v>
      </c>
      <c r="N532" s="48">
        <v>12.551600000000001</v>
      </c>
      <c r="O532" s="48">
        <f t="shared" si="2652"/>
        <v>-6.411981698146052E-3</v>
      </c>
      <c r="P532" s="48">
        <v>29.1008</v>
      </c>
      <c r="Q532" s="48">
        <f t="shared" ref="Q532" si="2653">P532/P531-1</f>
        <v>1.5837554237601692E-2</v>
      </c>
      <c r="R532" s="48">
        <v>15.472</v>
      </c>
      <c r="S532" s="48">
        <f t="shared" ref="S532:U532" si="2654">R532/R531-1</f>
        <v>0</v>
      </c>
      <c r="T532" s="48">
        <v>54.446599999999997</v>
      </c>
      <c r="U532" s="48">
        <f t="shared" si="2654"/>
        <v>2.9906025846675233E-2</v>
      </c>
      <c r="V532" s="48">
        <v>46.412199999999999</v>
      </c>
      <c r="W532" s="48">
        <f t="shared" ref="W532:AY532" si="2655">V532/V531-1</f>
        <v>1.3333624444614278E-2</v>
      </c>
      <c r="X532" s="48">
        <v>15.274699999999999</v>
      </c>
      <c r="Y532" s="48">
        <f t="shared" si="2655"/>
        <v>5.291457980953318E-3</v>
      </c>
      <c r="Z532" s="48">
        <v>7.1753999999999998</v>
      </c>
      <c r="AA532" s="48">
        <f t="shared" si="2655"/>
        <v>-4.8679009777408133E-3</v>
      </c>
      <c r="AB532" s="48">
        <v>51.1937</v>
      </c>
      <c r="AC532" s="48">
        <f t="shared" si="2655"/>
        <v>3.6622496172085128E-3</v>
      </c>
      <c r="AD532" s="48">
        <v>71.134299999999996</v>
      </c>
      <c r="AE532" s="48">
        <f t="shared" si="2655"/>
        <v>1.402268833053455E-2</v>
      </c>
      <c r="AF532" s="48">
        <v>16.180599999999998</v>
      </c>
      <c r="AG532" s="48">
        <f t="shared" si="2655"/>
        <v>0</v>
      </c>
      <c r="AH532" s="48">
        <v>5.3616999999999999</v>
      </c>
      <c r="AI532" s="48">
        <f t="shared" si="2655"/>
        <v>-1.2294394873609837E-3</v>
      </c>
      <c r="AJ532" s="48">
        <v>11.9781</v>
      </c>
      <c r="AK532" s="48">
        <f t="shared" si="2655"/>
        <v>-1.1365324617441774E-2</v>
      </c>
      <c r="AL532" s="48">
        <v>11.45</v>
      </c>
      <c r="AM532" s="48">
        <f t="shared" si="2655"/>
        <v>-1.2931034482758674E-2</v>
      </c>
      <c r="AN532" s="48"/>
      <c r="AO532" s="48" t="e">
        <f t="shared" si="2655"/>
        <v>#DIV/0!</v>
      </c>
      <c r="AP532" s="48">
        <v>13.954000000000001</v>
      </c>
      <c r="AQ532" s="48">
        <f t="shared" si="2655"/>
        <v>3.1992523095727421E-3</v>
      </c>
      <c r="AR532" s="48">
        <v>20.046199999999999</v>
      </c>
      <c r="AS532" s="48">
        <f t="shared" si="2655"/>
        <v>0</v>
      </c>
      <c r="AT532" s="48"/>
      <c r="AU532" s="48" t="e">
        <f t="shared" si="2655"/>
        <v>#DIV/0!</v>
      </c>
      <c r="AV532" s="48">
        <v>40.7438</v>
      </c>
      <c r="AW532" s="48">
        <f t="shared" si="2655"/>
        <v>0</v>
      </c>
      <c r="AX532" s="48">
        <v>92.844499999999996</v>
      </c>
      <c r="AY532" s="48">
        <f t="shared" si="2655"/>
        <v>-2.0218719029674315E-3</v>
      </c>
    </row>
    <row r="533" spans="1:51" outlineLevel="1" x14ac:dyDescent="0.2">
      <c r="A533" s="136">
        <v>42991</v>
      </c>
      <c r="B533" s="48">
        <v>20.159300000000002</v>
      </c>
      <c r="C533" s="48">
        <f t="shared" si="2570"/>
        <v>0</v>
      </c>
      <c r="D533" s="48">
        <v>25.1007</v>
      </c>
      <c r="E533" s="48">
        <f t="shared" si="2570"/>
        <v>5.206101551017861E-3</v>
      </c>
      <c r="F533" s="48">
        <v>54.128100000000003</v>
      </c>
      <c r="G533" s="48">
        <f t="shared" ref="G533:K533" si="2656">F533/F532-1</f>
        <v>-3.5327687776141037E-3</v>
      </c>
      <c r="H533">
        <v>13.9422</v>
      </c>
      <c r="I533" s="48">
        <f t="shared" si="2565"/>
        <v>-5.9179191740581505E-3</v>
      </c>
      <c r="J533" s="48">
        <v>14.679399999999999</v>
      </c>
      <c r="K533" s="48">
        <f t="shared" si="2656"/>
        <v>-6.2887972759827493E-3</v>
      </c>
      <c r="L533" s="48">
        <v>18.108899999999998</v>
      </c>
      <c r="M533" s="48">
        <f t="shared" ref="M533:O533" si="2657">L533/L532-1</f>
        <v>9.0097619684408325E-3</v>
      </c>
      <c r="N533" s="48">
        <v>12.551600000000001</v>
      </c>
      <c r="O533" s="48">
        <f t="shared" si="2657"/>
        <v>0</v>
      </c>
      <c r="P533" s="48">
        <v>29.4941</v>
      </c>
      <c r="Q533" s="48">
        <f t="shared" ref="Q533" si="2658">P533/P532-1</f>
        <v>1.3515092368594717E-2</v>
      </c>
      <c r="R533" s="48">
        <v>15.6396</v>
      </c>
      <c r="S533" s="48">
        <f t="shared" ref="S533:U533" si="2659">R533/R532-1</f>
        <v>1.0832471561530443E-2</v>
      </c>
      <c r="T533" s="48">
        <v>55.335999999999999</v>
      </c>
      <c r="U533" s="48">
        <f t="shared" si="2659"/>
        <v>1.6335271623939773E-2</v>
      </c>
      <c r="V533" s="48">
        <v>45.801499999999997</v>
      </c>
      <c r="W533" s="48">
        <f t="shared" ref="W533:AY533" si="2660">V533/V532-1</f>
        <v>-1.3158178237618556E-2</v>
      </c>
      <c r="X533" s="48">
        <v>15.649900000000001</v>
      </c>
      <c r="Y533" s="48">
        <f t="shared" si="2660"/>
        <v>2.4563493882040266E-2</v>
      </c>
      <c r="Z533" s="48">
        <v>7.2104999999999997</v>
      </c>
      <c r="AA533" s="48">
        <f t="shared" si="2660"/>
        <v>4.8917133539594371E-3</v>
      </c>
      <c r="AB533" s="48">
        <v>52.127899999999997</v>
      </c>
      <c r="AC533" s="48">
        <f t="shared" si="2660"/>
        <v>1.8248339151106352E-2</v>
      </c>
      <c r="AD533" s="48">
        <v>72.4803</v>
      </c>
      <c r="AE533" s="48">
        <f t="shared" si="2660"/>
        <v>1.8921954668844831E-2</v>
      </c>
      <c r="AF533" s="48">
        <v>15.972300000000001</v>
      </c>
      <c r="AG533" s="48">
        <f t="shared" si="2660"/>
        <v>-1.2873441034324862E-2</v>
      </c>
      <c r="AH533" s="48">
        <v>5.3747999999999996</v>
      </c>
      <c r="AI533" s="48">
        <f t="shared" si="2660"/>
        <v>2.4432549377995105E-3</v>
      </c>
      <c r="AJ533" s="48">
        <v>11.9781</v>
      </c>
      <c r="AK533" s="48">
        <f t="shared" si="2660"/>
        <v>0</v>
      </c>
      <c r="AL533" s="48">
        <v>11.5</v>
      </c>
      <c r="AM533" s="48">
        <f t="shared" si="2660"/>
        <v>4.366812227074357E-3</v>
      </c>
      <c r="AN533" s="48"/>
      <c r="AO533" s="48" t="e">
        <f t="shared" si="2660"/>
        <v>#DIV/0!</v>
      </c>
      <c r="AP533" s="48">
        <v>14.1317</v>
      </c>
      <c r="AQ533" s="48">
        <f t="shared" si="2660"/>
        <v>1.2734699727676713E-2</v>
      </c>
      <c r="AR533" s="48">
        <v>20.491700000000002</v>
      </c>
      <c r="AS533" s="48">
        <f t="shared" si="2660"/>
        <v>2.2223663337689992E-2</v>
      </c>
      <c r="AT533" s="48"/>
      <c r="AU533" s="48" t="e">
        <f t="shared" si="2660"/>
        <v>#DIV/0!</v>
      </c>
      <c r="AV533" s="48">
        <v>39.752099999999999</v>
      </c>
      <c r="AW533" s="48">
        <f t="shared" si="2660"/>
        <v>-2.4339899567541567E-2</v>
      </c>
      <c r="AX533" s="48">
        <v>92.907200000000003</v>
      </c>
      <c r="AY533" s="48">
        <f t="shared" si="2660"/>
        <v>6.7532271701620239E-4</v>
      </c>
    </row>
    <row r="534" spans="1:51" outlineLevel="1" x14ac:dyDescent="0.2">
      <c r="A534" s="136">
        <v>42992</v>
      </c>
      <c r="B534" s="48">
        <v>20.306799999999999</v>
      </c>
      <c r="C534" s="48">
        <f t="shared" si="2570"/>
        <v>7.3167223068260068E-3</v>
      </c>
      <c r="D534" s="48">
        <v>25.1007</v>
      </c>
      <c r="E534" s="48">
        <f t="shared" si="2570"/>
        <v>0</v>
      </c>
      <c r="F534" s="48">
        <v>53.744199999999999</v>
      </c>
      <c r="G534" s="48">
        <f t="shared" ref="G534:K534" si="2661">F534/F533-1</f>
        <v>-7.0924344286978913E-3</v>
      </c>
      <c r="H534">
        <v>13.8592</v>
      </c>
      <c r="I534" s="48">
        <f t="shared" si="2565"/>
        <v>-5.9531494312231592E-3</v>
      </c>
      <c r="J534" s="48">
        <v>14.7723</v>
      </c>
      <c r="K534" s="48">
        <f t="shared" si="2661"/>
        <v>6.328596536643305E-3</v>
      </c>
      <c r="L534" s="48">
        <v>18.216699999999999</v>
      </c>
      <c r="M534" s="48">
        <f t="shared" ref="M534:O534" si="2662">L534/L533-1</f>
        <v>5.9528740011818293E-3</v>
      </c>
      <c r="N534" s="48">
        <v>12.5921</v>
      </c>
      <c r="O534" s="48">
        <f t="shared" si="2662"/>
        <v>3.2266802638707404E-3</v>
      </c>
      <c r="P534" s="48">
        <v>29.252099999999999</v>
      </c>
      <c r="Q534" s="48">
        <f t="shared" ref="Q534" si="2663">P534/P533-1</f>
        <v>-8.2050308366757863E-3</v>
      </c>
      <c r="R534" s="48">
        <v>15.6396</v>
      </c>
      <c r="S534" s="48">
        <f t="shared" ref="S534:U534" si="2664">R534/R533-1</f>
        <v>0</v>
      </c>
      <c r="T534" s="48">
        <v>55.632399999999997</v>
      </c>
      <c r="U534" s="48">
        <f t="shared" si="2664"/>
        <v>5.3563683677895213E-3</v>
      </c>
      <c r="V534" s="48">
        <v>46.030500000000004</v>
      </c>
      <c r="W534" s="48">
        <f t="shared" ref="W534:AY534" si="2665">V534/V533-1</f>
        <v>4.9998362499046323E-3</v>
      </c>
      <c r="X534" s="48">
        <v>15.7034</v>
      </c>
      <c r="Y534" s="48">
        <f t="shared" si="2665"/>
        <v>3.4185521952216913E-3</v>
      </c>
      <c r="Z534" s="48">
        <v>7.1753999999999998</v>
      </c>
      <c r="AA534" s="48">
        <f t="shared" si="2665"/>
        <v>-4.8679009777408133E-3</v>
      </c>
      <c r="AB534" s="48">
        <v>52.081200000000003</v>
      </c>
      <c r="AC534" s="48">
        <f t="shared" si="2665"/>
        <v>-8.9587341903274442E-4</v>
      </c>
      <c r="AD534" s="48">
        <v>71.444900000000004</v>
      </c>
      <c r="AE534" s="48">
        <f t="shared" si="2665"/>
        <v>-1.4285260960564372E-2</v>
      </c>
      <c r="AF534" s="48">
        <v>16.1111</v>
      </c>
      <c r="AG534" s="48">
        <f t="shared" si="2665"/>
        <v>8.6900446397826236E-3</v>
      </c>
      <c r="AH534" s="48">
        <v>5.3551000000000002</v>
      </c>
      <c r="AI534" s="48">
        <f t="shared" si="2665"/>
        <v>-3.6652526605639446E-3</v>
      </c>
      <c r="AJ534" s="48">
        <v>11.812900000000001</v>
      </c>
      <c r="AK534" s="48">
        <f t="shared" si="2665"/>
        <v>-1.3791836768769605E-2</v>
      </c>
      <c r="AL534" s="48">
        <v>11.7</v>
      </c>
      <c r="AM534" s="48">
        <f t="shared" si="2665"/>
        <v>1.7391304347825987E-2</v>
      </c>
      <c r="AN534" s="48"/>
      <c r="AO534" s="48" t="e">
        <f t="shared" si="2665"/>
        <v>#DIV/0!</v>
      </c>
      <c r="AP534" s="48">
        <v>14.1317</v>
      </c>
      <c r="AQ534" s="48">
        <f t="shared" si="2665"/>
        <v>0</v>
      </c>
      <c r="AR534" s="48">
        <v>20.4026</v>
      </c>
      <c r="AS534" s="48">
        <f t="shared" si="2665"/>
        <v>-4.3481019144336885E-3</v>
      </c>
      <c r="AT534" s="48"/>
      <c r="AU534" s="48" t="e">
        <f t="shared" si="2665"/>
        <v>#DIV/0!</v>
      </c>
      <c r="AV534" s="48">
        <v>40.619799999999998</v>
      </c>
      <c r="AW534" s="48">
        <f t="shared" si="2665"/>
        <v>2.182777765199817E-2</v>
      </c>
      <c r="AX534" s="48">
        <v>92.969899999999996</v>
      </c>
      <c r="AY534" s="48">
        <f t="shared" si="2665"/>
        <v>6.7486696402419E-4</v>
      </c>
    </row>
    <row r="535" spans="1:51" outlineLevel="1" x14ac:dyDescent="0.2">
      <c r="A535" s="136">
        <v>42993</v>
      </c>
      <c r="B535" s="48">
        <v>20.061</v>
      </c>
      <c r="C535" s="48">
        <f t="shared" si="2570"/>
        <v>-1.2104319735261049E-2</v>
      </c>
      <c r="D535" s="48">
        <v>25.447600000000001</v>
      </c>
      <c r="E535" s="48">
        <f t="shared" si="2570"/>
        <v>1.3820331703896738E-2</v>
      </c>
      <c r="F535" s="48">
        <v>54.32</v>
      </c>
      <c r="G535" s="48">
        <f t="shared" ref="G535:K535" si="2666">F535/F534-1</f>
        <v>1.0713714224046544E-2</v>
      </c>
      <c r="H535">
        <v>14.0252</v>
      </c>
      <c r="I535" s="48">
        <f t="shared" si="2565"/>
        <v>1.1977603324867303E-2</v>
      </c>
      <c r="J535" s="48">
        <v>15.329800000000001</v>
      </c>
      <c r="K535" s="48">
        <f t="shared" si="2666"/>
        <v>3.7739553082458466E-2</v>
      </c>
      <c r="L535" s="48">
        <v>18.3245</v>
      </c>
      <c r="M535" s="48">
        <f t="shared" ref="M535:O535" si="2667">L535/L534-1</f>
        <v>5.9176469942416876E-3</v>
      </c>
      <c r="N535" s="48">
        <v>12.5921</v>
      </c>
      <c r="O535" s="48">
        <f t="shared" si="2667"/>
        <v>0</v>
      </c>
      <c r="P535" s="48">
        <v>29.161300000000001</v>
      </c>
      <c r="Q535" s="48">
        <f t="shared" ref="Q535" si="2668">P535/P534-1</f>
        <v>-3.104050649355039E-3</v>
      </c>
      <c r="R535" s="48">
        <v>15.6396</v>
      </c>
      <c r="S535" s="48">
        <f t="shared" ref="S535:U535" si="2669">R535/R534-1</f>
        <v>0</v>
      </c>
      <c r="T535" s="48">
        <v>55.434800000000003</v>
      </c>
      <c r="U535" s="48">
        <f t="shared" si="2669"/>
        <v>-3.5518870298602012E-3</v>
      </c>
      <c r="V535" s="48">
        <v>48.778599999999997</v>
      </c>
      <c r="W535" s="48">
        <f t="shared" ref="W535:AY535" si="2670">V535/V534-1</f>
        <v>5.9701719512062601E-2</v>
      </c>
      <c r="X535" s="48">
        <v>15.757</v>
      </c>
      <c r="Y535" s="48">
        <f t="shared" si="2670"/>
        <v>3.4132735585923335E-3</v>
      </c>
      <c r="Z535" s="48">
        <v>7.1753999999999998</v>
      </c>
      <c r="AA535" s="48">
        <f t="shared" si="2670"/>
        <v>0</v>
      </c>
      <c r="AB535" s="48">
        <v>52.314799999999998</v>
      </c>
      <c r="AC535" s="48">
        <f t="shared" si="2670"/>
        <v>4.4853037180401234E-3</v>
      </c>
      <c r="AD535" s="48">
        <v>72.169700000000006</v>
      </c>
      <c r="AE535" s="48">
        <f t="shared" si="2670"/>
        <v>1.0144880880230911E-2</v>
      </c>
      <c r="AF535" s="48">
        <v>16.1111</v>
      </c>
      <c r="AG535" s="48">
        <f t="shared" si="2670"/>
        <v>0</v>
      </c>
      <c r="AH535" s="48">
        <v>5.3894000000000002</v>
      </c>
      <c r="AI535" s="48">
        <f t="shared" si="2670"/>
        <v>6.4051091482886235E-3</v>
      </c>
      <c r="AJ535" s="48">
        <v>11.840400000000001</v>
      </c>
      <c r="AK535" s="48">
        <f t="shared" si="2670"/>
        <v>2.3279634975323926E-3</v>
      </c>
      <c r="AL535" s="48">
        <v>11.5</v>
      </c>
      <c r="AM535" s="48">
        <f t="shared" si="2670"/>
        <v>-1.7094017094017033E-2</v>
      </c>
      <c r="AN535" s="48"/>
      <c r="AO535" s="48" t="e">
        <f t="shared" si="2670"/>
        <v>#DIV/0!</v>
      </c>
      <c r="AP535" s="48">
        <v>14.1317</v>
      </c>
      <c r="AQ535" s="48">
        <f t="shared" si="2670"/>
        <v>0</v>
      </c>
      <c r="AR535" s="48">
        <v>20.4694</v>
      </c>
      <c r="AS535" s="48">
        <f t="shared" si="2670"/>
        <v>3.2740925176202307E-3</v>
      </c>
      <c r="AT535" s="48"/>
      <c r="AU535" s="48" t="e">
        <f t="shared" si="2670"/>
        <v>#DIV/0!</v>
      </c>
      <c r="AV535" s="48">
        <v>40.413200000000003</v>
      </c>
      <c r="AW535" s="48">
        <f t="shared" si="2670"/>
        <v>-5.0861894937935803E-3</v>
      </c>
      <c r="AX535" s="48">
        <v>92.781800000000004</v>
      </c>
      <c r="AY535" s="48">
        <f t="shared" si="2670"/>
        <v>-2.0232354772887762E-3</v>
      </c>
    </row>
    <row r="536" spans="1:51" outlineLevel="1" x14ac:dyDescent="0.2">
      <c r="A536" s="136">
        <v>42996</v>
      </c>
      <c r="B536" s="48">
        <v>20.159300000000002</v>
      </c>
      <c r="C536" s="48">
        <f t="shared" si="2570"/>
        <v>4.9000548327602367E-3</v>
      </c>
      <c r="D536" s="48">
        <v>25.144100000000002</v>
      </c>
      <c r="E536" s="48">
        <f t="shared" si="2570"/>
        <v>-1.1926468507835741E-2</v>
      </c>
      <c r="F536" s="48">
        <v>53.744199999999999</v>
      </c>
      <c r="G536" s="48">
        <f t="shared" ref="G536:K536" si="2671">F536/F535-1</f>
        <v>-1.0600147275405036E-2</v>
      </c>
      <c r="H536">
        <v>14.0252</v>
      </c>
      <c r="I536" s="48">
        <f t="shared" si="2565"/>
        <v>0</v>
      </c>
      <c r="J536" s="48">
        <v>15.329800000000001</v>
      </c>
      <c r="K536" s="48">
        <f t="shared" si="2671"/>
        <v>0</v>
      </c>
      <c r="L536" s="48">
        <v>18.4862</v>
      </c>
      <c r="M536" s="48">
        <f t="shared" ref="M536:O536" si="2672">L536/L535-1</f>
        <v>8.8242516849026398E-3</v>
      </c>
      <c r="N536" s="48">
        <v>12.875500000000001</v>
      </c>
      <c r="O536" s="48">
        <f t="shared" si="2672"/>
        <v>2.2506174506238041E-2</v>
      </c>
      <c r="P536" s="48">
        <v>29.252099999999999</v>
      </c>
      <c r="Q536" s="48">
        <f t="shared" ref="Q536" si="2673">P536/P535-1</f>
        <v>3.1137157808465155E-3</v>
      </c>
      <c r="R536" s="48">
        <v>15.527900000000001</v>
      </c>
      <c r="S536" s="48">
        <f t="shared" ref="S536:U536" si="2674">R536/R535-1</f>
        <v>-7.1421263970944393E-3</v>
      </c>
      <c r="T536" s="48">
        <v>55.632399999999997</v>
      </c>
      <c r="U536" s="48">
        <f t="shared" si="2674"/>
        <v>3.5645479013182158E-3</v>
      </c>
      <c r="V536" s="48">
        <v>47.404600000000002</v>
      </c>
      <c r="W536" s="48">
        <f t="shared" ref="W536:AY536" si="2675">V536/V535-1</f>
        <v>-2.8168090105086918E-2</v>
      </c>
      <c r="X536" s="48">
        <v>15.810600000000001</v>
      </c>
      <c r="Y536" s="48">
        <f t="shared" si="2675"/>
        <v>3.4016627530621957E-3</v>
      </c>
      <c r="Z536" s="48">
        <v>7.2104999999999997</v>
      </c>
      <c r="AA536" s="48">
        <f t="shared" si="2675"/>
        <v>4.8917133539594371E-3</v>
      </c>
      <c r="AB536" s="48">
        <v>52.6417</v>
      </c>
      <c r="AC536" s="48">
        <f t="shared" si="2675"/>
        <v>6.2487097341479281E-3</v>
      </c>
      <c r="AD536" s="48">
        <v>73.774600000000007</v>
      </c>
      <c r="AE536" s="48">
        <f t="shared" si="2675"/>
        <v>2.2237864366901894E-2</v>
      </c>
      <c r="AF536" s="48">
        <v>16.180599999999998</v>
      </c>
      <c r="AG536" s="48">
        <f t="shared" si="2675"/>
        <v>4.3137960784798146E-3</v>
      </c>
      <c r="AH536" s="48">
        <v>5.4884000000000004</v>
      </c>
      <c r="AI536" s="48">
        <f t="shared" si="2675"/>
        <v>1.8369391769028187E-2</v>
      </c>
      <c r="AJ536" s="48">
        <v>12.3912</v>
      </c>
      <c r="AK536" s="48">
        <f t="shared" si="2675"/>
        <v>4.6518698692611604E-2</v>
      </c>
      <c r="AL536" s="48">
        <v>11.8</v>
      </c>
      <c r="AM536" s="48">
        <f t="shared" si="2675"/>
        <v>2.6086956521739202E-2</v>
      </c>
      <c r="AN536" s="48"/>
      <c r="AO536" s="48" t="e">
        <f t="shared" si="2675"/>
        <v>#DIV/0!</v>
      </c>
      <c r="AP536" s="48">
        <v>13.954000000000001</v>
      </c>
      <c r="AQ536" s="48">
        <f t="shared" si="2675"/>
        <v>-1.2574566400362253E-2</v>
      </c>
      <c r="AR536" s="48">
        <v>20.491700000000002</v>
      </c>
      <c r="AS536" s="48">
        <f t="shared" si="2675"/>
        <v>1.0894310531819329E-3</v>
      </c>
      <c r="AT536" s="48"/>
      <c r="AU536" s="48" t="e">
        <f t="shared" si="2675"/>
        <v>#DIV/0!</v>
      </c>
      <c r="AV536" s="48">
        <v>40.495899999999999</v>
      </c>
      <c r="AW536" s="48">
        <f t="shared" si="2675"/>
        <v>2.0463610899408291E-3</v>
      </c>
      <c r="AX536" s="48">
        <v>93.408699999999996</v>
      </c>
      <c r="AY536" s="48">
        <f t="shared" si="2675"/>
        <v>6.7567130622598892E-3</v>
      </c>
    </row>
    <row r="537" spans="1:51" outlineLevel="1" x14ac:dyDescent="0.2">
      <c r="A537" s="136">
        <v>42997</v>
      </c>
      <c r="B537" s="48">
        <v>20.306799999999999</v>
      </c>
      <c r="C537" s="48">
        <f t="shared" si="2570"/>
        <v>7.3167223068260068E-3</v>
      </c>
      <c r="D537" s="48">
        <v>25.1007</v>
      </c>
      <c r="E537" s="48">
        <f t="shared" si="2570"/>
        <v>-1.7260510417951291E-3</v>
      </c>
      <c r="F537" s="48">
        <v>53.936100000000003</v>
      </c>
      <c r="G537" s="48">
        <f t="shared" ref="G537:K537" si="2676">F537/F536-1</f>
        <v>3.5706178527172838E-3</v>
      </c>
      <c r="H537">
        <v>14.0252</v>
      </c>
      <c r="I537" s="48">
        <f t="shared" si="2565"/>
        <v>0</v>
      </c>
      <c r="J537" s="48">
        <v>15.608499999999999</v>
      </c>
      <c r="K537" s="48">
        <f t="shared" si="2676"/>
        <v>1.818027632454422E-2</v>
      </c>
      <c r="L537" s="48">
        <v>18.6479</v>
      </c>
      <c r="M537" s="48">
        <f t="shared" ref="M537:O537" si="2677">L537/L536-1</f>
        <v>8.7470653784984531E-3</v>
      </c>
      <c r="N537" s="48">
        <v>12.7136</v>
      </c>
      <c r="O537" s="48">
        <f t="shared" si="2677"/>
        <v>-1.2574268960428792E-2</v>
      </c>
      <c r="P537" s="48">
        <v>29.282299999999999</v>
      </c>
      <c r="Q537" s="48">
        <f t="shared" ref="Q537" si="2678">P537/P536-1</f>
        <v>1.0324045111291813E-3</v>
      </c>
      <c r="R537" s="48">
        <v>16.171900000000001</v>
      </c>
      <c r="S537" s="48">
        <f t="shared" ref="S537:U537" si="2679">R537/R536-1</f>
        <v>4.1473734374899429E-2</v>
      </c>
      <c r="T537" s="48">
        <v>54.841900000000003</v>
      </c>
      <c r="U537" s="48">
        <f t="shared" si="2679"/>
        <v>-1.4209345633120152E-2</v>
      </c>
      <c r="V537" s="48">
        <v>47.251899999999999</v>
      </c>
      <c r="W537" s="48">
        <f t="shared" ref="W537:AY537" si="2680">V537/V536-1</f>
        <v>-3.2212063808154667E-3</v>
      </c>
      <c r="X537" s="48">
        <v>15.5427</v>
      </c>
      <c r="Y537" s="48">
        <f t="shared" si="2680"/>
        <v>-1.6944328488482485E-2</v>
      </c>
      <c r="Z537" s="48">
        <v>7.1753999999999998</v>
      </c>
      <c r="AA537" s="48">
        <f t="shared" si="2680"/>
        <v>-4.8679009777408133E-3</v>
      </c>
      <c r="AB537" s="48">
        <v>53.249000000000002</v>
      </c>
      <c r="AC537" s="48">
        <f t="shared" si="2680"/>
        <v>1.1536481534600851E-2</v>
      </c>
      <c r="AD537" s="48">
        <v>73.774600000000007</v>
      </c>
      <c r="AE537" s="48">
        <f t="shared" si="2680"/>
        <v>0</v>
      </c>
      <c r="AF537" s="48">
        <v>16.180599999999998</v>
      </c>
      <c r="AG537" s="48">
        <f t="shared" si="2680"/>
        <v>0</v>
      </c>
      <c r="AH537" s="48">
        <v>5.5237999999999996</v>
      </c>
      <c r="AI537" s="48">
        <f t="shared" si="2680"/>
        <v>6.4499672035565059E-3</v>
      </c>
      <c r="AJ537" s="48">
        <v>12.3908</v>
      </c>
      <c r="AK537" s="48">
        <f t="shared" si="2680"/>
        <v>-3.2280973594089879E-5</v>
      </c>
      <c r="AL537" s="48">
        <v>11.75</v>
      </c>
      <c r="AM537" s="48">
        <f t="shared" si="2680"/>
        <v>-4.2372881355933201E-3</v>
      </c>
      <c r="AN537" s="48"/>
      <c r="AO537" s="48" t="e">
        <f t="shared" si="2680"/>
        <v>#DIV/0!</v>
      </c>
      <c r="AP537" s="48">
        <v>13.6873</v>
      </c>
      <c r="AQ537" s="48">
        <f t="shared" si="2680"/>
        <v>-1.9112799197362751E-2</v>
      </c>
      <c r="AR537" s="48">
        <v>20.135300000000001</v>
      </c>
      <c r="AS537" s="48">
        <f t="shared" si="2680"/>
        <v>-1.7392407657734643E-2</v>
      </c>
      <c r="AT537" s="48"/>
      <c r="AU537" s="48" t="e">
        <f t="shared" si="2680"/>
        <v>#DIV/0!</v>
      </c>
      <c r="AV537" s="48">
        <v>40.578499999999998</v>
      </c>
      <c r="AW537" s="48">
        <f t="shared" si="2680"/>
        <v>2.0397126622695438E-3</v>
      </c>
      <c r="AX537" s="48">
        <v>93.032600000000002</v>
      </c>
      <c r="AY537" s="48">
        <f t="shared" si="2680"/>
        <v>-4.0263915459693989E-3</v>
      </c>
    </row>
    <row r="538" spans="1:51" outlineLevel="1" x14ac:dyDescent="0.2">
      <c r="A538" s="136">
        <v>42998</v>
      </c>
      <c r="B538" s="48">
        <v>20.159300000000002</v>
      </c>
      <c r="C538" s="48">
        <f t="shared" si="2570"/>
        <v>-7.2635767329168877E-3</v>
      </c>
      <c r="D538" s="48">
        <v>24.753900000000002</v>
      </c>
      <c r="E538" s="48">
        <f t="shared" si="2570"/>
        <v>-1.381634775125784E-2</v>
      </c>
      <c r="F538" s="48">
        <v>54.223999999999997</v>
      </c>
      <c r="G538" s="48">
        <f t="shared" ref="G538:K538" si="2681">F538/F537-1</f>
        <v>5.3377978756341538E-3</v>
      </c>
      <c r="H538">
        <v>14.0252</v>
      </c>
      <c r="I538" s="48">
        <f t="shared" si="2565"/>
        <v>0</v>
      </c>
      <c r="J538" s="48">
        <v>15.422700000000001</v>
      </c>
      <c r="K538" s="48">
        <f t="shared" si="2681"/>
        <v>-1.1903770381522794E-2</v>
      </c>
      <c r="L538" s="48">
        <v>18.863399999999999</v>
      </c>
      <c r="M538" s="48">
        <f t="shared" ref="M538:O538" si="2682">L538/L537-1</f>
        <v>1.1556261026710812E-2</v>
      </c>
      <c r="N538" s="48">
        <v>12.875500000000001</v>
      </c>
      <c r="O538" s="48">
        <f t="shared" si="2682"/>
        <v>1.2734394663981963E-2</v>
      </c>
      <c r="P538" s="48">
        <v>29.433599999999998</v>
      </c>
      <c r="Q538" s="48">
        <f t="shared" ref="Q538" si="2683">P538/P537-1</f>
        <v>5.1669438534540646E-3</v>
      </c>
      <c r="R538" s="48">
        <v>15.9068</v>
      </c>
      <c r="S538" s="48">
        <f t="shared" ref="S538:U538" si="2684">R538/R537-1</f>
        <v>-1.6392631663564639E-2</v>
      </c>
      <c r="T538" s="48">
        <v>53.162100000000002</v>
      </c>
      <c r="U538" s="48">
        <f t="shared" si="2684"/>
        <v>-3.0629865121376221E-2</v>
      </c>
      <c r="V538" s="48">
        <v>47.175600000000003</v>
      </c>
      <c r="W538" s="48">
        <f t="shared" ref="W538:AY538" si="2685">V538/V537-1</f>
        <v>-1.6147498830734186E-3</v>
      </c>
      <c r="X538" s="48">
        <v>15.5427</v>
      </c>
      <c r="Y538" s="48">
        <f t="shared" si="2685"/>
        <v>0</v>
      </c>
      <c r="Z538" s="48">
        <v>7.1753999999999998</v>
      </c>
      <c r="AA538" s="48">
        <f t="shared" si="2685"/>
        <v>0</v>
      </c>
      <c r="AB538" s="48">
        <v>53.389099999999999</v>
      </c>
      <c r="AC538" s="48">
        <f t="shared" si="2685"/>
        <v>2.6310353246070672E-3</v>
      </c>
      <c r="AD538" s="48">
        <v>73.981700000000004</v>
      </c>
      <c r="AE538" s="48">
        <f t="shared" si="2685"/>
        <v>2.8071992257496792E-3</v>
      </c>
      <c r="AF538" s="48">
        <v>16.666699999999999</v>
      </c>
      <c r="AG538" s="48">
        <f t="shared" si="2685"/>
        <v>3.0042149240448568E-2</v>
      </c>
      <c r="AH538" s="48">
        <v>5.5095999999999998</v>
      </c>
      <c r="AI538" s="48">
        <f t="shared" si="2685"/>
        <v>-2.5706940874035134E-3</v>
      </c>
      <c r="AJ538" s="48">
        <v>12.024699999999999</v>
      </c>
      <c r="AK538" s="48">
        <f t="shared" si="2685"/>
        <v>-2.9546114859411943E-2</v>
      </c>
      <c r="AL538" s="48">
        <v>11.7</v>
      </c>
      <c r="AM538" s="48">
        <f t="shared" si="2685"/>
        <v>-4.2553191489361764E-3</v>
      </c>
      <c r="AN538" s="48"/>
      <c r="AO538" s="48" t="e">
        <f t="shared" si="2685"/>
        <v>#DIV/0!</v>
      </c>
      <c r="AP538" s="48">
        <v>13.7318</v>
      </c>
      <c r="AQ538" s="48">
        <f t="shared" si="2685"/>
        <v>3.2511890584701053E-3</v>
      </c>
      <c r="AR538" s="48">
        <v>21.538599999999999</v>
      </c>
      <c r="AS538" s="48">
        <f t="shared" si="2685"/>
        <v>6.9693523314775518E-2</v>
      </c>
      <c r="AT538" s="48"/>
      <c r="AU538" s="48" t="e">
        <f t="shared" si="2685"/>
        <v>#DIV/0!</v>
      </c>
      <c r="AV538" s="48">
        <v>40.495899999999999</v>
      </c>
      <c r="AW538" s="48">
        <f t="shared" si="2685"/>
        <v>-2.0355607033281098E-3</v>
      </c>
      <c r="AX538" s="48">
        <v>93.346000000000004</v>
      </c>
      <c r="AY538" s="48">
        <f t="shared" si="2685"/>
        <v>3.3687116129184069E-3</v>
      </c>
    </row>
    <row r="539" spans="1:51" outlineLevel="1" x14ac:dyDescent="0.2">
      <c r="A539" s="136">
        <v>42999</v>
      </c>
      <c r="B539" s="48">
        <v>20.503499999999999</v>
      </c>
      <c r="C539" s="48">
        <f t="shared" si="2570"/>
        <v>1.7074005545827386E-2</v>
      </c>
      <c r="D539" s="48">
        <v>25.057400000000001</v>
      </c>
      <c r="E539" s="48">
        <f t="shared" si="2570"/>
        <v>1.2260694274437656E-2</v>
      </c>
      <c r="F539" s="48">
        <v>54.607900000000001</v>
      </c>
      <c r="G539" s="48">
        <f t="shared" ref="G539:K539" si="2686">F539/F538-1</f>
        <v>7.0798908232516666E-3</v>
      </c>
      <c r="H539">
        <v>14.2742</v>
      </c>
      <c r="I539" s="48">
        <f t="shared" si="2565"/>
        <v>1.7753757522174451E-2</v>
      </c>
      <c r="J539" s="48">
        <v>15.2369</v>
      </c>
      <c r="K539" s="48">
        <f t="shared" si="2686"/>
        <v>-1.2047177212809679E-2</v>
      </c>
      <c r="L539" s="48">
        <v>17.785499999999999</v>
      </c>
      <c r="M539" s="48">
        <f t="shared" ref="M539:O539" si="2687">L539/L538-1</f>
        <v>-5.7142402748178944E-2</v>
      </c>
      <c r="N539" s="48">
        <v>12.794600000000001</v>
      </c>
      <c r="O539" s="48">
        <f t="shared" si="2687"/>
        <v>-6.2832511358782428E-3</v>
      </c>
      <c r="P539" s="48">
        <v>29.8873</v>
      </c>
      <c r="Q539" s="48">
        <f t="shared" ref="Q539" si="2688">P539/P538-1</f>
        <v>1.5414356381822092E-2</v>
      </c>
      <c r="R539" s="48">
        <v>15.9068</v>
      </c>
      <c r="S539" s="48">
        <f t="shared" ref="S539:U539" si="2689">R539/R538-1</f>
        <v>0</v>
      </c>
      <c r="T539" s="48">
        <v>50.5929</v>
      </c>
      <c r="U539" s="48">
        <f t="shared" si="2689"/>
        <v>-4.8327661999808202E-2</v>
      </c>
      <c r="V539" s="48">
        <v>47.099200000000003</v>
      </c>
      <c r="W539" s="48">
        <f t="shared" ref="W539:AY539" si="2690">V539/V538-1</f>
        <v>-1.6194812572600803E-3</v>
      </c>
      <c r="X539" s="48">
        <v>16.319800000000001</v>
      </c>
      <c r="Y539" s="48">
        <f t="shared" si="2690"/>
        <v>4.9997748138997711E-2</v>
      </c>
      <c r="Z539" s="48">
        <v>7.1753999999999998</v>
      </c>
      <c r="AA539" s="48">
        <f t="shared" si="2690"/>
        <v>0</v>
      </c>
      <c r="AB539" s="48">
        <v>53.529200000000003</v>
      </c>
      <c r="AC539" s="48">
        <f t="shared" si="2690"/>
        <v>2.6241311428738534E-3</v>
      </c>
      <c r="AD539" s="48">
        <v>74.965400000000002</v>
      </c>
      <c r="AE539" s="48">
        <f t="shared" si="2690"/>
        <v>1.3296531439531689E-2</v>
      </c>
      <c r="AF539" s="48">
        <v>15.208399999999999</v>
      </c>
      <c r="AG539" s="48">
        <f t="shared" si="2690"/>
        <v>-8.7497825004349994E-2</v>
      </c>
      <c r="AH539" s="48">
        <v>5.4531000000000001</v>
      </c>
      <c r="AI539" s="48">
        <f t="shared" si="2690"/>
        <v>-1.0254827936692301E-2</v>
      </c>
      <c r="AJ539" s="48">
        <v>12.8414</v>
      </c>
      <c r="AK539" s="48">
        <f t="shared" si="2690"/>
        <v>6.79185343501294E-2</v>
      </c>
      <c r="AL539" s="48">
        <v>11.6</v>
      </c>
      <c r="AM539" s="48">
        <f t="shared" si="2690"/>
        <v>-8.5470085470085166E-3</v>
      </c>
      <c r="AN539" s="48"/>
      <c r="AO539" s="48" t="e">
        <f t="shared" si="2690"/>
        <v>#DIV/0!</v>
      </c>
      <c r="AP539" s="48">
        <v>13.9095</v>
      </c>
      <c r="AQ539" s="48">
        <f t="shared" si="2690"/>
        <v>1.2940765231069573E-2</v>
      </c>
      <c r="AR539" s="48">
        <v>22.496300000000002</v>
      </c>
      <c r="AS539" s="48">
        <f t="shared" si="2690"/>
        <v>4.4464357014847966E-2</v>
      </c>
      <c r="AT539" s="48"/>
      <c r="AU539" s="48" t="e">
        <f t="shared" si="2690"/>
        <v>#DIV/0!</v>
      </c>
      <c r="AV539" s="48">
        <v>40.578499999999998</v>
      </c>
      <c r="AW539" s="48">
        <f t="shared" si="2690"/>
        <v>2.0397126622695438E-3</v>
      </c>
      <c r="AX539" s="48">
        <v>92.781800000000004</v>
      </c>
      <c r="AY539" s="48">
        <f t="shared" si="2690"/>
        <v>-6.0441797184668244E-3</v>
      </c>
    </row>
    <row r="540" spans="1:51" outlineLevel="1" x14ac:dyDescent="0.2">
      <c r="A540" s="136">
        <v>43000</v>
      </c>
      <c r="B540" s="48">
        <v>20.2576</v>
      </c>
      <c r="C540" s="48">
        <f t="shared" si="2570"/>
        <v>-1.1993074353159217E-2</v>
      </c>
      <c r="D540" s="48">
        <v>24.710599999999999</v>
      </c>
      <c r="E540" s="48">
        <f t="shared" si="2570"/>
        <v>-1.38402228483403E-2</v>
      </c>
      <c r="F540" s="48">
        <v>54.703899999999997</v>
      </c>
      <c r="G540" s="48">
        <f t="shared" ref="G540:K540" si="2691">F540/F539-1</f>
        <v>1.7579873974278293E-3</v>
      </c>
      <c r="H540">
        <v>14.440099999999999</v>
      </c>
      <c r="I540" s="48">
        <f t="shared" si="2565"/>
        <v>1.1622367628308261E-2</v>
      </c>
      <c r="J540" s="48">
        <v>15.422700000000001</v>
      </c>
      <c r="K540" s="48">
        <f t="shared" si="2691"/>
        <v>1.2194081473265506E-2</v>
      </c>
      <c r="L540" s="48">
        <v>19.014500000000002</v>
      </c>
      <c r="M540" s="48">
        <f t="shared" ref="M540:O540" si="2692">L540/L539-1</f>
        <v>6.9101234151415669E-2</v>
      </c>
      <c r="N540" s="48">
        <v>12.875500000000001</v>
      </c>
      <c r="O540" s="48">
        <f t="shared" si="2692"/>
        <v>6.3229800071904485E-3</v>
      </c>
      <c r="P540" s="48">
        <v>29.9176</v>
      </c>
      <c r="Q540" s="48">
        <f t="shared" ref="Q540" si="2693">P540/P539-1</f>
        <v>1.013808540751393E-3</v>
      </c>
      <c r="R540" s="48">
        <v>15.9068</v>
      </c>
      <c r="S540" s="48">
        <f t="shared" ref="S540:U540" si="2694">R540/R539-1</f>
        <v>0</v>
      </c>
      <c r="T540" s="48">
        <v>51.383400000000002</v>
      </c>
      <c r="U540" s="48">
        <f t="shared" si="2694"/>
        <v>1.5624722045978867E-2</v>
      </c>
      <c r="V540" s="48">
        <v>47.0229</v>
      </c>
      <c r="W540" s="48">
        <f t="shared" ref="W540:AY540" si="2695">V540/V539-1</f>
        <v>-1.6199850528247906E-3</v>
      </c>
      <c r="X540" s="48">
        <v>16.319800000000001</v>
      </c>
      <c r="Y540" s="48">
        <f t="shared" si="2695"/>
        <v>0</v>
      </c>
      <c r="Z540" s="48">
        <v>7.1753999999999998</v>
      </c>
      <c r="AA540" s="48">
        <f t="shared" si="2695"/>
        <v>0</v>
      </c>
      <c r="AB540" s="48">
        <v>53.4358</v>
      </c>
      <c r="AC540" s="48">
        <f t="shared" si="2695"/>
        <v>-1.7448420675071352E-3</v>
      </c>
      <c r="AD540" s="48">
        <v>73.515799999999999</v>
      </c>
      <c r="AE540" s="48">
        <f t="shared" si="2695"/>
        <v>-1.9336920766113486E-2</v>
      </c>
      <c r="AF540" s="48">
        <v>15.208399999999999</v>
      </c>
      <c r="AG540" s="48">
        <f t="shared" si="2695"/>
        <v>0</v>
      </c>
      <c r="AH540" s="48">
        <v>5.4531000000000001</v>
      </c>
      <c r="AI540" s="48">
        <f t="shared" si="2695"/>
        <v>0</v>
      </c>
      <c r="AJ540" s="48">
        <v>13.1793</v>
      </c>
      <c r="AK540" s="48">
        <f t="shared" si="2695"/>
        <v>2.6313330322238926E-2</v>
      </c>
      <c r="AL540" s="48">
        <v>11.55</v>
      </c>
      <c r="AM540" s="48">
        <f t="shared" si="2695"/>
        <v>-4.3103448275860767E-3</v>
      </c>
      <c r="AN540" s="48"/>
      <c r="AO540" s="48" t="e">
        <f t="shared" si="2695"/>
        <v>#DIV/0!</v>
      </c>
      <c r="AP540" s="48">
        <v>14.1317</v>
      </c>
      <c r="AQ540" s="48">
        <f t="shared" si="2695"/>
        <v>1.5974693554764885E-2</v>
      </c>
      <c r="AR540" s="48">
        <v>22.273599999999998</v>
      </c>
      <c r="AS540" s="48">
        <f t="shared" si="2695"/>
        <v>-9.8994056800453256E-3</v>
      </c>
      <c r="AT540" s="48"/>
      <c r="AU540" s="48" t="e">
        <f t="shared" si="2695"/>
        <v>#DIV/0!</v>
      </c>
      <c r="AV540" s="48">
        <v>40.578499999999998</v>
      </c>
      <c r="AW540" s="48">
        <f t="shared" si="2695"/>
        <v>0</v>
      </c>
      <c r="AX540" s="48">
        <v>92.593699999999998</v>
      </c>
      <c r="AY540" s="48">
        <f t="shared" si="2695"/>
        <v>-2.0273372579536764E-3</v>
      </c>
    </row>
    <row r="541" spans="1:51" outlineLevel="1" x14ac:dyDescent="0.2">
      <c r="A541" s="136">
        <v>43003</v>
      </c>
      <c r="B541" s="48">
        <v>20.061</v>
      </c>
      <c r="C541" s="48">
        <f t="shared" si="2570"/>
        <v>-9.7049996050865284E-3</v>
      </c>
      <c r="D541" s="48">
        <v>25.057400000000001</v>
      </c>
      <c r="E541" s="48">
        <f t="shared" si="2570"/>
        <v>1.403446294302868E-2</v>
      </c>
      <c r="F541" s="48">
        <v>54.0321</v>
      </c>
      <c r="G541" s="48">
        <f t="shared" ref="G541:K541" si="2696">F541/F540-1</f>
        <v>-1.2280660062628068E-2</v>
      </c>
      <c r="H541">
        <v>14.357100000000001</v>
      </c>
      <c r="I541" s="48">
        <f t="shared" si="2565"/>
        <v>-5.7478826323916765E-3</v>
      </c>
      <c r="J541" s="48">
        <v>15.608499999999999</v>
      </c>
      <c r="K541" s="48">
        <f t="shared" si="2696"/>
        <v>1.2047177212809679E-2</v>
      </c>
      <c r="L541" s="48">
        <v>19.267199999999999</v>
      </c>
      <c r="M541" s="48">
        <f t="shared" ref="M541:O541" si="2697">L541/L540-1</f>
        <v>1.3289857740145461E-2</v>
      </c>
      <c r="N541" s="48">
        <v>13.077999999999999</v>
      </c>
      <c r="O541" s="48">
        <f t="shared" si="2697"/>
        <v>1.5727544561376261E-2</v>
      </c>
      <c r="P541" s="48">
        <v>29.554600000000001</v>
      </c>
      <c r="Q541" s="48">
        <f t="shared" ref="Q541" si="2698">P541/P540-1</f>
        <v>-1.2133326202636519E-2</v>
      </c>
      <c r="R541" s="48">
        <v>15.708</v>
      </c>
      <c r="S541" s="48">
        <f t="shared" ref="S541:U541" si="2699">R541/R540-1</f>
        <v>-1.2497799683154343E-2</v>
      </c>
      <c r="T541" s="48">
        <v>53.8538</v>
      </c>
      <c r="U541" s="48">
        <f t="shared" si="2699"/>
        <v>4.8077783875726254E-2</v>
      </c>
      <c r="V541" s="48">
        <v>46.946599999999997</v>
      </c>
      <c r="W541" s="48">
        <f t="shared" ref="W541:AY541" si="2700">V541/V540-1</f>
        <v>-1.6226136627048859E-3</v>
      </c>
      <c r="X541" s="48">
        <v>16.105399999999999</v>
      </c>
      <c r="Y541" s="48">
        <f t="shared" si="2700"/>
        <v>-1.3137415899704741E-2</v>
      </c>
      <c r="Z541" s="48">
        <v>7.1753999999999998</v>
      </c>
      <c r="AA541" s="48">
        <f t="shared" si="2700"/>
        <v>0</v>
      </c>
      <c r="AB541" s="48">
        <v>53.716099999999997</v>
      </c>
      <c r="AC541" s="48">
        <f t="shared" si="2700"/>
        <v>5.2455469928398557E-3</v>
      </c>
      <c r="AD541" s="48">
        <v>73.515799999999999</v>
      </c>
      <c r="AE541" s="48">
        <f t="shared" si="2700"/>
        <v>0</v>
      </c>
      <c r="AF541" s="48">
        <v>15.208399999999999</v>
      </c>
      <c r="AG541" s="48">
        <f t="shared" si="2700"/>
        <v>0</v>
      </c>
      <c r="AH541" s="48">
        <v>5.4531000000000001</v>
      </c>
      <c r="AI541" s="48">
        <f t="shared" si="2700"/>
        <v>0</v>
      </c>
      <c r="AJ541" s="48">
        <v>13.2638</v>
      </c>
      <c r="AK541" s="48">
        <f t="shared" si="2700"/>
        <v>6.4115696584796655E-3</v>
      </c>
      <c r="AL541" s="48">
        <v>12.3</v>
      </c>
      <c r="AM541" s="48">
        <f t="shared" si="2700"/>
        <v>6.4935064935064846E-2</v>
      </c>
      <c r="AN541" s="48"/>
      <c r="AO541" s="48" t="e">
        <f t="shared" si="2700"/>
        <v>#DIV/0!</v>
      </c>
      <c r="AP541" s="48">
        <v>14.353899999999999</v>
      </c>
      <c r="AQ541" s="48">
        <f t="shared" si="2700"/>
        <v>1.5723515217560546E-2</v>
      </c>
      <c r="AR541" s="48">
        <v>22.273599999999998</v>
      </c>
      <c r="AS541" s="48">
        <f t="shared" si="2700"/>
        <v>0</v>
      </c>
      <c r="AT541" s="48"/>
      <c r="AU541" s="48" t="e">
        <f t="shared" si="2700"/>
        <v>#DIV/0!</v>
      </c>
      <c r="AV541" s="48">
        <v>40.495899999999999</v>
      </c>
      <c r="AW541" s="48">
        <f t="shared" si="2700"/>
        <v>-2.0355607033281098E-3</v>
      </c>
      <c r="AX541" s="48">
        <v>92.781800000000004</v>
      </c>
      <c r="AY541" s="48">
        <f t="shared" si="2700"/>
        <v>2.0314557037899306E-3</v>
      </c>
    </row>
    <row r="542" spans="1:51" outlineLevel="1" x14ac:dyDescent="0.2">
      <c r="A542" s="136">
        <v>43004</v>
      </c>
      <c r="B542" s="48">
        <v>20.061</v>
      </c>
      <c r="C542" s="48">
        <f t="shared" si="2570"/>
        <v>0</v>
      </c>
      <c r="D542" s="48">
        <v>24.970700000000001</v>
      </c>
      <c r="E542" s="48">
        <f t="shared" si="2570"/>
        <v>-3.460055712085075E-3</v>
      </c>
      <c r="F542" s="48">
        <v>53.552199999999999</v>
      </c>
      <c r="G542" s="48">
        <f t="shared" ref="G542:K542" si="2701">F542/F541-1</f>
        <v>-8.8817573257378157E-3</v>
      </c>
      <c r="H542">
        <v>14.1912</v>
      </c>
      <c r="I542" s="48">
        <f t="shared" si="2565"/>
        <v>-1.1555258373905586E-2</v>
      </c>
      <c r="J542" s="48">
        <v>15.515599999999999</v>
      </c>
      <c r="K542" s="48">
        <f t="shared" si="2701"/>
        <v>-5.9518851907615078E-3</v>
      </c>
      <c r="L542" s="48">
        <v>19.235600000000002</v>
      </c>
      <c r="M542" s="48">
        <f t="shared" ref="M542:O542" si="2702">L542/L541-1</f>
        <v>-1.6400930078058762E-3</v>
      </c>
      <c r="N542" s="48">
        <v>13.077999999999999</v>
      </c>
      <c r="O542" s="48">
        <f t="shared" si="2702"/>
        <v>0</v>
      </c>
      <c r="P542" s="48">
        <v>29.645299999999999</v>
      </c>
      <c r="Q542" s="48">
        <f t="shared" ref="Q542" si="2703">P542/P541-1</f>
        <v>3.0688962124338914E-3</v>
      </c>
      <c r="R542" s="48">
        <v>15.708</v>
      </c>
      <c r="S542" s="48">
        <f t="shared" ref="S542:U542" si="2704">R542/R541-1</f>
        <v>0</v>
      </c>
      <c r="T542" s="48">
        <v>55.237200000000001</v>
      </c>
      <c r="U542" s="48">
        <f t="shared" si="2704"/>
        <v>2.5688066580259905E-2</v>
      </c>
      <c r="V542" s="48">
        <v>46.870199999999997</v>
      </c>
      <c r="W542" s="48">
        <f t="shared" ref="W542:AY542" si="2705">V542/V541-1</f>
        <v>-1.6273808965930892E-3</v>
      </c>
      <c r="X542" s="48">
        <v>16.453800000000001</v>
      </c>
      <c r="Y542" s="48">
        <f t="shared" si="2705"/>
        <v>2.1632495933041174E-2</v>
      </c>
      <c r="Z542" s="48">
        <v>7.2457000000000003</v>
      </c>
      <c r="AA542" s="48">
        <f t="shared" si="2705"/>
        <v>9.7973632132006827E-3</v>
      </c>
      <c r="AB542" s="48">
        <v>53.622599999999998</v>
      </c>
      <c r="AC542" s="48">
        <f t="shared" si="2705"/>
        <v>-1.7406326967147612E-3</v>
      </c>
      <c r="AD542" s="48">
        <v>71.962599999999995</v>
      </c>
      <c r="AE542" s="48">
        <f t="shared" si="2705"/>
        <v>-2.1127431110047112E-2</v>
      </c>
      <c r="AF542" s="48">
        <v>15.277799999999999</v>
      </c>
      <c r="AG542" s="48">
        <f t="shared" si="2705"/>
        <v>4.5632676678677431E-3</v>
      </c>
      <c r="AH542" s="48">
        <v>5.4600999999999997</v>
      </c>
      <c r="AI542" s="48">
        <f t="shared" si="2705"/>
        <v>1.2836735068126881E-3</v>
      </c>
      <c r="AJ542" s="48">
        <v>13.122999999999999</v>
      </c>
      <c r="AK542" s="48">
        <f t="shared" si="2705"/>
        <v>-1.061535909769451E-2</v>
      </c>
      <c r="AL542" s="48">
        <v>12.5</v>
      </c>
      <c r="AM542" s="48">
        <f t="shared" si="2705"/>
        <v>1.6260162601625883E-2</v>
      </c>
      <c r="AN542" s="48"/>
      <c r="AO542" s="48" t="e">
        <f t="shared" si="2705"/>
        <v>#DIV/0!</v>
      </c>
      <c r="AP542" s="48">
        <v>14.4872</v>
      </c>
      <c r="AQ542" s="48">
        <f t="shared" si="2705"/>
        <v>9.2866747016491225E-3</v>
      </c>
      <c r="AR542" s="48">
        <v>22.540900000000001</v>
      </c>
      <c r="AS542" s="48">
        <f t="shared" si="2705"/>
        <v>1.2000754256159762E-2</v>
      </c>
      <c r="AT542" s="48"/>
      <c r="AU542" s="48" t="e">
        <f t="shared" si="2705"/>
        <v>#DIV/0!</v>
      </c>
      <c r="AV542" s="48">
        <v>40.8264</v>
      </c>
      <c r="AW542" s="48">
        <f t="shared" si="2705"/>
        <v>8.1613200348678028E-3</v>
      </c>
      <c r="AX542" s="48">
        <v>92.844499999999996</v>
      </c>
      <c r="AY542" s="48">
        <f t="shared" si="2705"/>
        <v>6.7577908598437375E-4</v>
      </c>
    </row>
    <row r="543" spans="1:51" outlineLevel="1" x14ac:dyDescent="0.2">
      <c r="A543" s="136">
        <v>43005</v>
      </c>
      <c r="B543" s="48">
        <v>19.8643</v>
      </c>
      <c r="C543" s="48">
        <f t="shared" si="2570"/>
        <v>-9.8050944618912617E-3</v>
      </c>
      <c r="D543" s="48">
        <v>25.404199999999999</v>
      </c>
      <c r="E543" s="48">
        <f t="shared" si="2570"/>
        <v>1.7360346325893783E-2</v>
      </c>
      <c r="F543" s="48">
        <v>53.456299999999999</v>
      </c>
      <c r="G543" s="48">
        <f t="shared" ref="G543:K543" si="2706">F543/F542-1</f>
        <v>-1.7907761025690583E-3</v>
      </c>
      <c r="H543">
        <v>14.1082</v>
      </c>
      <c r="I543" s="48">
        <f t="shared" si="2565"/>
        <v>-5.8486949658943521E-3</v>
      </c>
      <c r="J543" s="48">
        <v>15.8872</v>
      </c>
      <c r="K543" s="48">
        <f t="shared" si="2706"/>
        <v>2.3950088942741532E-2</v>
      </c>
      <c r="L543" s="48">
        <v>18.9513</v>
      </c>
      <c r="M543" s="48">
        <f t="shared" ref="M543:O543" si="2707">L543/L542-1</f>
        <v>-1.4779887292312277E-2</v>
      </c>
      <c r="N543" s="48">
        <v>12.835100000000001</v>
      </c>
      <c r="O543" s="48">
        <f t="shared" si="2707"/>
        <v>-1.8573176326655338E-2</v>
      </c>
      <c r="P543" s="48">
        <v>29.645299999999999</v>
      </c>
      <c r="Q543" s="48">
        <f t="shared" ref="Q543" si="2708">P543/P542-1</f>
        <v>0</v>
      </c>
      <c r="R543" s="48">
        <v>15.5754</v>
      </c>
      <c r="S543" s="48">
        <f t="shared" ref="S543:U543" si="2709">R543/R542-1</f>
        <v>-8.4415584415584721E-3</v>
      </c>
      <c r="T543" s="48">
        <v>54.249000000000002</v>
      </c>
      <c r="U543" s="48">
        <f t="shared" si="2709"/>
        <v>-1.789011752949099E-2</v>
      </c>
      <c r="V543" s="48">
        <v>46.870199999999997</v>
      </c>
      <c r="W543" s="48">
        <f t="shared" ref="W543:AY543" si="2710">V543/V542-1</f>
        <v>0</v>
      </c>
      <c r="X543" s="48">
        <v>16.534199999999998</v>
      </c>
      <c r="Y543" s="48">
        <f t="shared" si="2710"/>
        <v>4.8864092185390007E-3</v>
      </c>
      <c r="Z543" s="48">
        <v>7.2104999999999997</v>
      </c>
      <c r="AA543" s="48">
        <f t="shared" si="2710"/>
        <v>-4.8580537422195924E-3</v>
      </c>
      <c r="AB543" s="48">
        <v>52.361499999999999</v>
      </c>
      <c r="AC543" s="48">
        <f t="shared" si="2710"/>
        <v>-2.351806887394492E-2</v>
      </c>
      <c r="AD543" s="48">
        <v>71.962599999999995</v>
      </c>
      <c r="AE543" s="48">
        <f t="shared" si="2710"/>
        <v>0</v>
      </c>
      <c r="AF543" s="48">
        <v>14.9306</v>
      </c>
      <c r="AG543" s="48">
        <f t="shared" si="2710"/>
        <v>-2.272578512613066E-2</v>
      </c>
      <c r="AH543" s="48">
        <v>5.4600999999999997</v>
      </c>
      <c r="AI543" s="48">
        <f t="shared" si="2710"/>
        <v>0</v>
      </c>
      <c r="AJ543" s="48">
        <v>13.066700000000001</v>
      </c>
      <c r="AK543" s="48">
        <f t="shared" si="2710"/>
        <v>-4.2901775508648043E-3</v>
      </c>
      <c r="AL543" s="48">
        <v>12.25</v>
      </c>
      <c r="AM543" s="48">
        <f t="shared" si="2710"/>
        <v>-2.0000000000000018E-2</v>
      </c>
      <c r="AN543" s="48"/>
      <c r="AO543" s="48" t="e">
        <f t="shared" si="2710"/>
        <v>#DIV/0!</v>
      </c>
      <c r="AP543" s="48">
        <v>14.220599999999999</v>
      </c>
      <c r="AQ543" s="48">
        <f t="shared" si="2710"/>
        <v>-1.8402451819537258E-2</v>
      </c>
      <c r="AR543" s="48">
        <v>22.852699999999999</v>
      </c>
      <c r="AS543" s="48">
        <f t="shared" si="2710"/>
        <v>1.383263312467542E-2</v>
      </c>
      <c r="AT543" s="48"/>
      <c r="AU543" s="48" t="e">
        <f t="shared" si="2710"/>
        <v>#DIV/0!</v>
      </c>
      <c r="AV543" s="48">
        <v>42.231400000000001</v>
      </c>
      <c r="AW543" s="48">
        <f t="shared" si="2710"/>
        <v>3.4414006623165516E-2</v>
      </c>
      <c r="AX543" s="48">
        <v>92.781800000000004</v>
      </c>
      <c r="AY543" s="48">
        <f t="shared" si="2710"/>
        <v>-6.7532271701598034E-4</v>
      </c>
    </row>
    <row r="544" spans="1:51" outlineLevel="1" x14ac:dyDescent="0.2">
      <c r="A544" s="136">
        <v>43006</v>
      </c>
      <c r="B544" s="48">
        <v>19.323399999999999</v>
      </c>
      <c r="C544" s="48">
        <f t="shared" si="2570"/>
        <v>-2.7229753880076313E-2</v>
      </c>
      <c r="D544" s="48">
        <v>25.4909</v>
      </c>
      <c r="E544" s="48">
        <f t="shared" si="2570"/>
        <v>3.4128215019564312E-3</v>
      </c>
      <c r="F544" s="48">
        <v>52.784500000000001</v>
      </c>
      <c r="G544" s="48">
        <f t="shared" ref="G544:K544" si="2711">F544/F543-1</f>
        <v>-1.2567274577552134E-2</v>
      </c>
      <c r="H544">
        <v>13.8592</v>
      </c>
      <c r="I544" s="48">
        <f t="shared" si="2565"/>
        <v>-1.7649310330162593E-2</v>
      </c>
      <c r="J544" s="48">
        <v>16.073</v>
      </c>
      <c r="K544" s="48">
        <f t="shared" si="2711"/>
        <v>1.1694949393222132E-2</v>
      </c>
      <c r="L544" s="48">
        <v>19.5198</v>
      </c>
      <c r="M544" s="48">
        <f t="shared" ref="M544:O544" si="2712">L544/L543-1</f>
        <v>2.9997942093682228E-2</v>
      </c>
      <c r="N544" s="48">
        <v>12.835100000000001</v>
      </c>
      <c r="O544" s="48">
        <f t="shared" si="2712"/>
        <v>0</v>
      </c>
      <c r="P544" s="48">
        <v>29.615100000000002</v>
      </c>
      <c r="Q544" s="48">
        <f t="shared" ref="Q544" si="2713">P544/P543-1</f>
        <v>-1.0187112290985789E-3</v>
      </c>
      <c r="R544" s="48">
        <v>15.9068</v>
      </c>
      <c r="S544" s="48">
        <f t="shared" ref="S544:U544" si="2714">R544/R543-1</f>
        <v>2.1277142160073037E-2</v>
      </c>
      <c r="T544" s="48">
        <v>55.039499999999997</v>
      </c>
      <c r="U544" s="48">
        <f t="shared" si="2714"/>
        <v>1.4571697174141418E-2</v>
      </c>
      <c r="V544" s="48">
        <v>46.870199999999997</v>
      </c>
      <c r="W544" s="48">
        <f t="shared" ref="W544:AY544" si="2715">V544/V543-1</f>
        <v>0</v>
      </c>
      <c r="X544" s="48">
        <v>16.292999999999999</v>
      </c>
      <c r="Y544" s="48">
        <f t="shared" si="2715"/>
        <v>-1.4587944986754642E-2</v>
      </c>
      <c r="Z544" s="48">
        <v>7.2808999999999999</v>
      </c>
      <c r="AA544" s="48">
        <f t="shared" si="2715"/>
        <v>9.7635392829900081E-3</v>
      </c>
      <c r="AB544" s="48">
        <v>52.6417</v>
      </c>
      <c r="AC544" s="48">
        <f t="shared" si="2715"/>
        <v>5.35125999064201E-3</v>
      </c>
      <c r="AD544" s="48">
        <v>72.4803</v>
      </c>
      <c r="AE544" s="48">
        <f t="shared" si="2715"/>
        <v>7.1940146687308193E-3</v>
      </c>
      <c r="AF544" s="48">
        <v>16.319500000000001</v>
      </c>
      <c r="AG544" s="48">
        <f t="shared" si="2715"/>
        <v>9.3023723092173105E-2</v>
      </c>
      <c r="AH544" s="48">
        <v>5.4600999999999997</v>
      </c>
      <c r="AI544" s="48">
        <f t="shared" si="2715"/>
        <v>0</v>
      </c>
      <c r="AJ544" s="48">
        <v>13.292</v>
      </c>
      <c r="AK544" s="48">
        <f t="shared" si="2715"/>
        <v>1.7242302953308641E-2</v>
      </c>
      <c r="AL544" s="48">
        <v>12.6</v>
      </c>
      <c r="AM544" s="48">
        <f t="shared" si="2715"/>
        <v>2.857142857142847E-2</v>
      </c>
      <c r="AN544" s="48"/>
      <c r="AO544" s="48" t="e">
        <f t="shared" si="2715"/>
        <v>#DIV/0!</v>
      </c>
      <c r="AP544" s="48">
        <v>14.265000000000001</v>
      </c>
      <c r="AQ544" s="48">
        <f t="shared" si="2715"/>
        <v>3.1222311294882843E-3</v>
      </c>
      <c r="AR544" s="48">
        <v>23.030899999999999</v>
      </c>
      <c r="AS544" s="48">
        <f t="shared" si="2715"/>
        <v>7.7977656907062265E-3</v>
      </c>
      <c r="AT544" s="48"/>
      <c r="AU544" s="48" t="e">
        <f t="shared" si="2715"/>
        <v>#DIV/0!</v>
      </c>
      <c r="AV544" s="48">
        <v>41.983499999999999</v>
      </c>
      <c r="AW544" s="48">
        <f t="shared" si="2715"/>
        <v>-5.8700398281847921E-3</v>
      </c>
      <c r="AX544" s="48">
        <v>93.408699999999996</v>
      </c>
      <c r="AY544" s="48">
        <f t="shared" si="2715"/>
        <v>6.7567130622598892E-3</v>
      </c>
    </row>
    <row r="545" spans="1:51" outlineLevel="1" x14ac:dyDescent="0.2">
      <c r="A545" s="136">
        <v>43007</v>
      </c>
      <c r="B545" s="48">
        <v>19.2743</v>
      </c>
      <c r="C545" s="48">
        <f t="shared" si="2570"/>
        <v>-2.5409607004978074E-3</v>
      </c>
      <c r="D545" s="48">
        <v>25.317499999999999</v>
      </c>
      <c r="E545" s="48">
        <f t="shared" si="2570"/>
        <v>-6.8024275329627848E-3</v>
      </c>
      <c r="F545" s="48">
        <v>52.784500000000001</v>
      </c>
      <c r="G545" s="48">
        <f t="shared" ref="G545:K545" si="2716">F545/F544-1</f>
        <v>0</v>
      </c>
      <c r="H545">
        <v>13.8592</v>
      </c>
      <c r="I545" s="48">
        <f t="shared" si="2565"/>
        <v>0</v>
      </c>
      <c r="J545" s="48">
        <v>16.073</v>
      </c>
      <c r="K545" s="48">
        <f t="shared" si="2716"/>
        <v>0</v>
      </c>
      <c r="L545" s="48">
        <v>19.456700000000001</v>
      </c>
      <c r="M545" s="48">
        <f t="shared" ref="M545:O545" si="2717">L545/L544-1</f>
        <v>-3.2326150882693305E-3</v>
      </c>
      <c r="N545" s="48">
        <v>12.875500000000001</v>
      </c>
      <c r="O545" s="48">
        <f t="shared" si="2717"/>
        <v>3.1476186395120731E-3</v>
      </c>
      <c r="P545" s="48">
        <v>29.4941</v>
      </c>
      <c r="Q545" s="48">
        <f t="shared" ref="Q545" si="2718">P545/P544-1</f>
        <v>-4.0857535513978416E-3</v>
      </c>
      <c r="R545" s="48">
        <v>15.9068</v>
      </c>
      <c r="S545" s="48">
        <f t="shared" ref="S545:U545" si="2719">R545/R544-1</f>
        <v>0</v>
      </c>
      <c r="T545" s="48">
        <v>54.446599999999997</v>
      </c>
      <c r="U545" s="48">
        <f t="shared" si="2719"/>
        <v>-1.0772263556173334E-2</v>
      </c>
      <c r="V545" s="48">
        <v>46.946599999999997</v>
      </c>
      <c r="W545" s="48">
        <f t="shared" ref="W545:AY545" si="2720">V545/V544-1</f>
        <v>1.6300335821055612E-3</v>
      </c>
      <c r="X545" s="48">
        <v>16.346599999999999</v>
      </c>
      <c r="Y545" s="48">
        <f t="shared" si="2720"/>
        <v>3.2897563370772875E-3</v>
      </c>
      <c r="Z545" s="48">
        <v>7.1753999999999998</v>
      </c>
      <c r="AA545" s="48">
        <f t="shared" si="2720"/>
        <v>-1.4489966899696505E-2</v>
      </c>
      <c r="AB545" s="48">
        <v>53.155500000000004</v>
      </c>
      <c r="AC545" s="48">
        <f t="shared" si="2720"/>
        <v>9.76032308986996E-3</v>
      </c>
      <c r="AD545" s="48">
        <v>72.842699999999994</v>
      </c>
      <c r="AE545" s="48">
        <f t="shared" si="2720"/>
        <v>4.9999793047212915E-3</v>
      </c>
      <c r="AF545" s="48">
        <v>15.5556</v>
      </c>
      <c r="AG545" s="48">
        <f t="shared" si="2720"/>
        <v>-4.680903213946519E-2</v>
      </c>
      <c r="AH545" s="48">
        <v>5.4813999999999998</v>
      </c>
      <c r="AI545" s="48">
        <f t="shared" si="2720"/>
        <v>3.9010274537096823E-3</v>
      </c>
      <c r="AJ545" s="48">
        <v>13.517300000000001</v>
      </c>
      <c r="AK545" s="48">
        <f t="shared" si="2720"/>
        <v>1.6950045139933811E-2</v>
      </c>
      <c r="AL545" s="48">
        <v>12.5</v>
      </c>
      <c r="AM545" s="48">
        <f t="shared" si="2720"/>
        <v>-7.9365079365079083E-3</v>
      </c>
      <c r="AN545" s="48"/>
      <c r="AO545" s="48" t="e">
        <f t="shared" si="2720"/>
        <v>#DIV/0!</v>
      </c>
      <c r="AP545" s="48">
        <v>14.265000000000001</v>
      </c>
      <c r="AQ545" s="48">
        <f t="shared" si="2720"/>
        <v>0</v>
      </c>
      <c r="AR545" s="48">
        <v>22.719100000000001</v>
      </c>
      <c r="AS545" s="48">
        <f t="shared" si="2720"/>
        <v>-1.3538333282676618E-2</v>
      </c>
      <c r="AT545" s="48"/>
      <c r="AU545" s="48" t="e">
        <f t="shared" si="2720"/>
        <v>#DIV/0!</v>
      </c>
      <c r="AV545" s="48">
        <v>42.314</v>
      </c>
      <c r="AW545" s="48">
        <f t="shared" si="2720"/>
        <v>7.8721402455725897E-3</v>
      </c>
      <c r="AX545" s="48">
        <v>93.534099999999995</v>
      </c>
      <c r="AY545" s="48">
        <f t="shared" si="2720"/>
        <v>1.3424873700200735E-3</v>
      </c>
    </row>
    <row r="546" spans="1:51" outlineLevel="1" x14ac:dyDescent="0.2">
      <c r="A546" s="136">
        <v>43010</v>
      </c>
      <c r="B546" s="48">
        <v>19.372599999999998</v>
      </c>
      <c r="C546" s="48">
        <f t="shared" si="2570"/>
        <v>5.1000555143376758E-3</v>
      </c>
      <c r="D546" s="48">
        <v>25.404199999999999</v>
      </c>
      <c r="E546" s="48">
        <f t="shared" si="2570"/>
        <v>3.4245087390145645E-3</v>
      </c>
      <c r="F546" s="48">
        <v>51.344900000000003</v>
      </c>
      <c r="G546" s="48">
        <f t="shared" ref="G546:K546" si="2721">F546/F545-1</f>
        <v>-2.7273157839896145E-2</v>
      </c>
      <c r="H546">
        <v>14.3156</v>
      </c>
      <c r="I546" s="48">
        <f t="shared" si="2565"/>
        <v>3.2931193719695218E-2</v>
      </c>
      <c r="J546" s="48">
        <v>15.8872</v>
      </c>
      <c r="K546" s="48">
        <f t="shared" si="2721"/>
        <v>-1.1559758601381254E-2</v>
      </c>
      <c r="L546" s="48">
        <v>19.582999999999998</v>
      </c>
      <c r="M546" s="48">
        <f t="shared" ref="M546:O546" si="2722">L546/L545-1</f>
        <v>6.4913371743409165E-3</v>
      </c>
      <c r="N546" s="48">
        <v>12.794600000000001</v>
      </c>
      <c r="O546" s="48">
        <f t="shared" si="2722"/>
        <v>-6.2832511358782428E-3</v>
      </c>
      <c r="P546" s="48">
        <v>29.161300000000001</v>
      </c>
      <c r="Q546" s="48">
        <f t="shared" ref="Q546" si="2723">P546/P545-1</f>
        <v>-1.1283612654734321E-2</v>
      </c>
      <c r="R546" s="48">
        <v>16.171900000000001</v>
      </c>
      <c r="S546" s="48">
        <f t="shared" ref="S546:U546" si="2724">R546/R545-1</f>
        <v>1.6665828450725506E-2</v>
      </c>
      <c r="T546" s="48">
        <v>54.644300000000001</v>
      </c>
      <c r="U546" s="48">
        <f t="shared" si="2724"/>
        <v>3.6310807286406011E-3</v>
      </c>
      <c r="V546" s="48">
        <v>46.946599999999997</v>
      </c>
      <c r="W546" s="48">
        <f t="shared" ref="W546:AY546" si="2725">V546/V545-1</f>
        <v>0</v>
      </c>
      <c r="X546" s="48">
        <v>16.319800000000001</v>
      </c>
      <c r="Y546" s="48">
        <f t="shared" si="2725"/>
        <v>-1.6394846634772975E-3</v>
      </c>
      <c r="Z546" s="48">
        <v>7.2104999999999997</v>
      </c>
      <c r="AA546" s="48">
        <f t="shared" si="2725"/>
        <v>4.8917133539594371E-3</v>
      </c>
      <c r="AB546" s="48">
        <v>52.828600000000002</v>
      </c>
      <c r="AC546" s="48">
        <f t="shared" si="2725"/>
        <v>-6.1498810094910983E-3</v>
      </c>
      <c r="AD546" s="48">
        <v>72.894499999999994</v>
      </c>
      <c r="AE546" s="48">
        <f t="shared" si="2725"/>
        <v>7.111213615091927E-4</v>
      </c>
      <c r="AF546" s="48">
        <v>15.4861</v>
      </c>
      <c r="AG546" s="48">
        <f t="shared" si="2725"/>
        <v>-4.4678443775875154E-3</v>
      </c>
      <c r="AH546" s="48">
        <v>5.4813999999999998</v>
      </c>
      <c r="AI546" s="48">
        <f t="shared" si="2725"/>
        <v>0</v>
      </c>
      <c r="AJ546" s="48">
        <v>13.4046</v>
      </c>
      <c r="AK546" s="48">
        <f t="shared" si="2725"/>
        <v>-8.337463842631343E-3</v>
      </c>
      <c r="AL546" s="48">
        <v>12.3</v>
      </c>
      <c r="AM546" s="48">
        <f t="shared" si="2725"/>
        <v>-1.5999999999999903E-2</v>
      </c>
      <c r="AN546" s="48"/>
      <c r="AO546" s="48" t="e">
        <f t="shared" si="2725"/>
        <v>#DIV/0!</v>
      </c>
      <c r="AP546" s="48">
        <v>14.1317</v>
      </c>
      <c r="AQ546" s="48">
        <f t="shared" si="2725"/>
        <v>-9.3445495969155523E-3</v>
      </c>
      <c r="AR546" s="48">
        <v>22.897300000000001</v>
      </c>
      <c r="AS546" s="48">
        <f t="shared" si="2725"/>
        <v>7.8436205659555558E-3</v>
      </c>
      <c r="AT546" s="48"/>
      <c r="AU546" s="48" t="e">
        <f t="shared" si="2725"/>
        <v>#DIV/0!</v>
      </c>
      <c r="AV546" s="48">
        <v>42.148800000000001</v>
      </c>
      <c r="AW546" s="48">
        <f t="shared" si="2725"/>
        <v>-3.9041452001701282E-3</v>
      </c>
      <c r="AX546" s="48">
        <v>93.095299999999995</v>
      </c>
      <c r="AY546" s="48">
        <f t="shared" si="2725"/>
        <v>-4.6913371700801898E-3</v>
      </c>
    </row>
    <row r="547" spans="1:51" outlineLevel="1" x14ac:dyDescent="0.2">
      <c r="A547" s="136">
        <v>43011</v>
      </c>
      <c r="B547" s="48">
        <v>19.520099999999999</v>
      </c>
      <c r="C547" s="48">
        <f t="shared" si="2570"/>
        <v>7.613846360323473E-3</v>
      </c>
      <c r="D547" s="48">
        <v>25.317499999999999</v>
      </c>
      <c r="E547" s="48">
        <f t="shared" si="2570"/>
        <v>-3.4128215019564312E-3</v>
      </c>
      <c r="F547" s="48">
        <v>51.7288</v>
      </c>
      <c r="G547" s="48">
        <f t="shared" ref="G547:K547" si="2726">F547/F546-1</f>
        <v>7.4768867015029272E-3</v>
      </c>
      <c r="H547">
        <v>14.0252</v>
      </c>
      <c r="I547" s="48">
        <f t="shared" si="2565"/>
        <v>-2.028556260303449E-2</v>
      </c>
      <c r="J547" s="48">
        <v>15.7014</v>
      </c>
      <c r="K547" s="48">
        <f t="shared" si="2726"/>
        <v>-1.1694949393222243E-2</v>
      </c>
      <c r="L547" s="48">
        <v>20.214700000000001</v>
      </c>
      <c r="M547" s="48">
        <f t="shared" ref="M547:O547" si="2727">L547/L546-1</f>
        <v>3.2257570341623021E-2</v>
      </c>
      <c r="N547" s="48">
        <v>12.794600000000001</v>
      </c>
      <c r="O547" s="48">
        <f t="shared" si="2727"/>
        <v>0</v>
      </c>
      <c r="P547" s="48">
        <v>28.9496</v>
      </c>
      <c r="Q547" s="48">
        <f t="shared" ref="Q547" si="2728">P547/P546-1</f>
        <v>-7.2596214846388785E-3</v>
      </c>
      <c r="R547" s="48">
        <v>16.437000000000001</v>
      </c>
      <c r="S547" s="48">
        <f t="shared" ref="S547:U547" si="2729">R547/R546-1</f>
        <v>1.6392631663564527E-2</v>
      </c>
      <c r="T547" s="48">
        <v>54.249000000000002</v>
      </c>
      <c r="U547" s="48">
        <f t="shared" si="2729"/>
        <v>-7.2340573490738969E-3</v>
      </c>
      <c r="V547" s="48">
        <v>46.870199999999997</v>
      </c>
      <c r="W547" s="48">
        <f t="shared" ref="W547:AY547" si="2730">V547/V546-1</f>
        <v>-1.6273808965930892E-3</v>
      </c>
      <c r="X547" s="48">
        <v>16.266200000000001</v>
      </c>
      <c r="Y547" s="48">
        <f t="shared" si="2730"/>
        <v>-3.2843539749261019E-3</v>
      </c>
      <c r="Z547" s="48">
        <v>7.2104999999999997</v>
      </c>
      <c r="AA547" s="48">
        <f t="shared" si="2730"/>
        <v>0</v>
      </c>
      <c r="AB547" s="48">
        <v>53.202300000000001</v>
      </c>
      <c r="AC547" s="48">
        <f t="shared" si="2730"/>
        <v>7.0738198627258164E-3</v>
      </c>
      <c r="AD547" s="48">
        <v>74.033500000000004</v>
      </c>
      <c r="AE547" s="48">
        <f t="shared" si="2730"/>
        <v>1.5625321526315572E-2</v>
      </c>
      <c r="AF547" s="48">
        <v>16.527799999999999</v>
      </c>
      <c r="AG547" s="48">
        <f t="shared" si="2730"/>
        <v>6.7266774720555755E-2</v>
      </c>
      <c r="AH547" s="48">
        <v>5.5026000000000002</v>
      </c>
      <c r="AI547" s="48">
        <f t="shared" si="2730"/>
        <v>3.8676250592915018E-3</v>
      </c>
      <c r="AJ547" s="48">
        <v>13.3201</v>
      </c>
      <c r="AK547" s="48">
        <f t="shared" si="2730"/>
        <v>-6.3038061560957148E-3</v>
      </c>
      <c r="AL547" s="48">
        <v>12.15</v>
      </c>
      <c r="AM547" s="48">
        <f t="shared" si="2730"/>
        <v>-1.2195121951219523E-2</v>
      </c>
      <c r="AN547" s="48"/>
      <c r="AO547" s="48" t="e">
        <f t="shared" si="2730"/>
        <v>#DIV/0!</v>
      </c>
      <c r="AP547" s="48">
        <v>14.087300000000001</v>
      </c>
      <c r="AQ547" s="48">
        <f t="shared" si="2730"/>
        <v>-3.1418725277213566E-3</v>
      </c>
      <c r="AR547" s="48">
        <v>22.273599999999998</v>
      </c>
      <c r="AS547" s="48">
        <f t="shared" si="2730"/>
        <v>-2.7239019447707902E-2</v>
      </c>
      <c r="AT547" s="48"/>
      <c r="AU547" s="48" t="e">
        <f t="shared" si="2730"/>
        <v>#DIV/0!</v>
      </c>
      <c r="AV547" s="48">
        <v>42.231400000000001</v>
      </c>
      <c r="AW547" s="48">
        <f t="shared" si="2730"/>
        <v>1.9597236457502554E-3</v>
      </c>
      <c r="AX547" s="48">
        <v>92.719099999999997</v>
      </c>
      <c r="AY547" s="48">
        <f t="shared" si="2730"/>
        <v>-4.0410203307792436E-3</v>
      </c>
    </row>
    <row r="548" spans="1:51" outlineLevel="1" x14ac:dyDescent="0.2">
      <c r="A548" s="136">
        <v>43012</v>
      </c>
      <c r="B548" s="48">
        <v>19.716799999999999</v>
      </c>
      <c r="C548" s="48">
        <f t="shared" si="2570"/>
        <v>1.0076792639381882E-2</v>
      </c>
      <c r="D548" s="48">
        <v>24.884</v>
      </c>
      <c r="E548" s="48">
        <f t="shared" si="2570"/>
        <v>-1.712254369507249E-2</v>
      </c>
      <c r="F548" s="48">
        <v>51.7288</v>
      </c>
      <c r="G548" s="48">
        <f t="shared" ref="G548:K548" si="2731">F548/F547-1</f>
        <v>0</v>
      </c>
      <c r="H548">
        <v>14.1082</v>
      </c>
      <c r="I548" s="48">
        <f t="shared" si="2565"/>
        <v>5.9179191740581505E-3</v>
      </c>
      <c r="J548" s="48">
        <v>15.7014</v>
      </c>
      <c r="K548" s="48">
        <f t="shared" si="2731"/>
        <v>0</v>
      </c>
      <c r="L548" s="48">
        <v>20.404199999999999</v>
      </c>
      <c r="M548" s="48">
        <f t="shared" ref="M548:O548" si="2732">L548/L547-1</f>
        <v>9.374366179067728E-3</v>
      </c>
      <c r="N548" s="48">
        <v>12.794600000000001</v>
      </c>
      <c r="O548" s="48">
        <f t="shared" si="2732"/>
        <v>0</v>
      </c>
      <c r="P548" s="48">
        <v>29.070599999999999</v>
      </c>
      <c r="Q548" s="48">
        <f t="shared" ref="Q548" si="2733">P548/P547-1</f>
        <v>4.1796777848397415E-3</v>
      </c>
      <c r="R548" s="48">
        <v>16.635899999999999</v>
      </c>
      <c r="S548" s="48">
        <f t="shared" ref="S548:U548" si="2734">R548/R547-1</f>
        <v>1.2100748311735687E-2</v>
      </c>
      <c r="T548" s="48">
        <v>54.347799999999999</v>
      </c>
      <c r="U548" s="48">
        <f t="shared" si="2734"/>
        <v>1.8212317277737089E-3</v>
      </c>
      <c r="V548" s="48">
        <v>46.870199999999997</v>
      </c>
      <c r="W548" s="48">
        <f t="shared" ref="W548:AY548" si="2735">V548/V547-1</f>
        <v>0</v>
      </c>
      <c r="X548" s="48">
        <v>16.266200000000001</v>
      </c>
      <c r="Y548" s="48">
        <f t="shared" si="2735"/>
        <v>0</v>
      </c>
      <c r="Z548" s="48">
        <v>7.2104999999999997</v>
      </c>
      <c r="AA548" s="48">
        <f t="shared" si="2735"/>
        <v>0</v>
      </c>
      <c r="AB548" s="48">
        <v>53.202300000000001</v>
      </c>
      <c r="AC548" s="48">
        <f t="shared" si="2735"/>
        <v>0</v>
      </c>
      <c r="AD548" s="48">
        <v>74.137</v>
      </c>
      <c r="AE548" s="48">
        <f t="shared" si="2735"/>
        <v>1.3980157631341417E-3</v>
      </c>
      <c r="AF548" s="48">
        <v>15.4861</v>
      </c>
      <c r="AG548" s="48">
        <f t="shared" si="2735"/>
        <v>-6.3027142148380233E-2</v>
      </c>
      <c r="AH548" s="48">
        <v>5.7148000000000003</v>
      </c>
      <c r="AI548" s="48">
        <f t="shared" si="2735"/>
        <v>3.8563588121978798E-2</v>
      </c>
      <c r="AJ548" s="48">
        <v>13.573600000000001</v>
      </c>
      <c r="AK548" s="48">
        <f t="shared" si="2735"/>
        <v>1.9031388653238501E-2</v>
      </c>
      <c r="AL548" s="48">
        <v>12.2</v>
      </c>
      <c r="AM548" s="48">
        <f t="shared" si="2735"/>
        <v>4.1152263374484299E-3</v>
      </c>
      <c r="AN548" s="48"/>
      <c r="AO548" s="48" t="e">
        <f t="shared" si="2735"/>
        <v>#DIV/0!</v>
      </c>
      <c r="AP548" s="48">
        <v>14.1317</v>
      </c>
      <c r="AQ548" s="48">
        <f t="shared" si="2735"/>
        <v>3.1517750030167768E-3</v>
      </c>
      <c r="AR548" s="48">
        <v>22.050899999999999</v>
      </c>
      <c r="AS548" s="48">
        <f t="shared" si="2735"/>
        <v>-9.9983837368005091E-3</v>
      </c>
      <c r="AT548" s="48"/>
      <c r="AU548" s="48" t="e">
        <f t="shared" si="2735"/>
        <v>#DIV/0!</v>
      </c>
      <c r="AV548" s="48">
        <v>42.975200000000001</v>
      </c>
      <c r="AW548" s="48">
        <f t="shared" si="2735"/>
        <v>1.7612487390898712E-2</v>
      </c>
      <c r="AX548" s="48">
        <v>93.095299999999995</v>
      </c>
      <c r="AY548" s="48">
        <f t="shared" si="2735"/>
        <v>4.0574164330757778E-3</v>
      </c>
    </row>
    <row r="549" spans="1:51" outlineLevel="1" x14ac:dyDescent="0.2">
      <c r="A549" s="136">
        <v>43013</v>
      </c>
      <c r="B549" s="48">
        <v>19.569299999999998</v>
      </c>
      <c r="C549" s="48">
        <f t="shared" si="2570"/>
        <v>-7.4809299683519237E-3</v>
      </c>
      <c r="D549" s="48">
        <v>24.884</v>
      </c>
      <c r="E549" s="48">
        <f t="shared" si="2570"/>
        <v>0</v>
      </c>
      <c r="F549" s="48">
        <v>51.440899999999999</v>
      </c>
      <c r="G549" s="48">
        <f t="shared" ref="G549:K549" si="2736">F549/F548-1</f>
        <v>-5.5655650237391718E-3</v>
      </c>
      <c r="H549">
        <v>14.1082</v>
      </c>
      <c r="I549" s="48">
        <f t="shared" si="2565"/>
        <v>0</v>
      </c>
      <c r="J549" s="48">
        <v>15.7943</v>
      </c>
      <c r="K549" s="48">
        <f t="shared" si="2736"/>
        <v>5.916669851096179E-3</v>
      </c>
      <c r="L549" s="48">
        <v>21.7624</v>
      </c>
      <c r="M549" s="48">
        <f t="shared" ref="M549:O549" si="2737">L549/L548-1</f>
        <v>6.6564726869958069E-2</v>
      </c>
      <c r="N549" s="48">
        <v>12.916</v>
      </c>
      <c r="O549" s="48">
        <f t="shared" si="2737"/>
        <v>9.4883779094305787E-3</v>
      </c>
      <c r="P549" s="48">
        <v>29.221800000000002</v>
      </c>
      <c r="Q549" s="48">
        <f t="shared" ref="Q549" si="2738">P549/P548-1</f>
        <v>5.2011310396071764E-3</v>
      </c>
      <c r="R549" s="48">
        <v>16.702200000000001</v>
      </c>
      <c r="S549" s="48">
        <f t="shared" ref="S549:U549" si="2739">R549/R548-1</f>
        <v>3.9853569689647372E-3</v>
      </c>
      <c r="T549" s="48">
        <v>57.015799999999999</v>
      </c>
      <c r="U549" s="48">
        <f t="shared" si="2739"/>
        <v>4.9091223563787256E-2</v>
      </c>
      <c r="V549" s="48">
        <v>46.870199999999997</v>
      </c>
      <c r="W549" s="48">
        <f t="shared" ref="W549:AY549" si="2740">V549/V548-1</f>
        <v>0</v>
      </c>
      <c r="X549" s="48">
        <v>16.453800000000001</v>
      </c>
      <c r="Y549" s="48">
        <f t="shared" si="2740"/>
        <v>1.1533117753378175E-2</v>
      </c>
      <c r="Z549" s="48">
        <v>7.1402000000000001</v>
      </c>
      <c r="AA549" s="48">
        <f t="shared" si="2740"/>
        <v>-9.7496706192358173E-3</v>
      </c>
      <c r="AB549" s="48">
        <v>52.127899999999997</v>
      </c>
      <c r="AC549" s="48">
        <f t="shared" si="2740"/>
        <v>-2.0194615646316083E-2</v>
      </c>
      <c r="AD549" s="48">
        <v>74.137</v>
      </c>
      <c r="AE549" s="48">
        <f t="shared" si="2740"/>
        <v>0</v>
      </c>
      <c r="AF549" s="48">
        <v>15.0695</v>
      </c>
      <c r="AG549" s="48">
        <f t="shared" si="2740"/>
        <v>-2.6901543965233365E-2</v>
      </c>
      <c r="AH549" s="48">
        <v>5.7289000000000003</v>
      </c>
      <c r="AI549" s="48">
        <f t="shared" si="2740"/>
        <v>2.4672779449850246E-3</v>
      </c>
      <c r="AJ549" s="48">
        <v>13.4046</v>
      </c>
      <c r="AK549" s="48">
        <f t="shared" si="2740"/>
        <v>-1.2450639476631165E-2</v>
      </c>
      <c r="AL549" s="48">
        <v>12.1</v>
      </c>
      <c r="AM549" s="48">
        <f t="shared" si="2740"/>
        <v>-8.1967213114754189E-3</v>
      </c>
      <c r="AN549" s="48"/>
      <c r="AO549" s="48" t="e">
        <f t="shared" si="2740"/>
        <v>#DIV/0!</v>
      </c>
      <c r="AP549" s="48">
        <v>14.0428</v>
      </c>
      <c r="AQ549" s="48">
        <f t="shared" si="2740"/>
        <v>-6.2908213449196504E-3</v>
      </c>
      <c r="AR549" s="48">
        <v>22.1845</v>
      </c>
      <c r="AS549" s="48">
        <f t="shared" si="2740"/>
        <v>6.0587096218296388E-3</v>
      </c>
      <c r="AT549" s="48"/>
      <c r="AU549" s="48" t="e">
        <f t="shared" si="2740"/>
        <v>#DIV/0!</v>
      </c>
      <c r="AV549" s="48">
        <v>43.553699999999999</v>
      </c>
      <c r="AW549" s="48">
        <f t="shared" si="2740"/>
        <v>1.3461252070961827E-2</v>
      </c>
      <c r="AX549" s="48">
        <v>93.408699999999996</v>
      </c>
      <c r="AY549" s="48">
        <f t="shared" si="2740"/>
        <v>3.3664427742323699E-3</v>
      </c>
    </row>
    <row r="550" spans="1:51" outlineLevel="1" x14ac:dyDescent="0.2">
      <c r="A550" s="136">
        <v>43014</v>
      </c>
      <c r="B550" s="48">
        <v>19.618400000000001</v>
      </c>
      <c r="C550" s="48">
        <f t="shared" si="2570"/>
        <v>2.5090320042109315E-3</v>
      </c>
      <c r="D550" s="48">
        <v>24.320399999999999</v>
      </c>
      <c r="E550" s="48">
        <f t="shared" si="2570"/>
        <v>-2.2649091785886588E-2</v>
      </c>
      <c r="F550" s="48">
        <v>51.920699999999997</v>
      </c>
      <c r="G550" s="48">
        <f t="shared" ref="G550:K550" si="2741">F550/F549-1</f>
        <v>9.3272085052944487E-3</v>
      </c>
      <c r="H550">
        <v>13.9422</v>
      </c>
      <c r="I550" s="48">
        <f t="shared" si="2565"/>
        <v>-1.1766206886775099E-2</v>
      </c>
      <c r="J550" s="48">
        <v>16.8627</v>
      </c>
      <c r="K550" s="48">
        <f t="shared" si="2741"/>
        <v>6.7644656616627552E-2</v>
      </c>
      <c r="L550" s="48">
        <v>22.046700000000001</v>
      </c>
      <c r="M550" s="48">
        <f t="shared" ref="M550:O550" si="2742">L550/L549-1</f>
        <v>1.3063816490828328E-2</v>
      </c>
      <c r="N550" s="48">
        <v>12.916</v>
      </c>
      <c r="O550" s="48">
        <f t="shared" si="2742"/>
        <v>0</v>
      </c>
      <c r="P550" s="48">
        <v>29.4941</v>
      </c>
      <c r="Q550" s="48">
        <f t="shared" ref="Q550" si="2743">P550/P549-1</f>
        <v>9.3183855888412381E-3</v>
      </c>
      <c r="R550" s="48">
        <v>16.702200000000001</v>
      </c>
      <c r="S550" s="48">
        <f t="shared" ref="S550:U550" si="2744">R550/R549-1</f>
        <v>0</v>
      </c>
      <c r="T550" s="48">
        <v>56.422899999999998</v>
      </c>
      <c r="U550" s="48">
        <f t="shared" si="2744"/>
        <v>-1.0398871891651118E-2</v>
      </c>
      <c r="V550" s="48">
        <v>46.870199999999997</v>
      </c>
      <c r="W550" s="48">
        <f t="shared" ref="W550:AY550" si="2745">V550/V549-1</f>
        <v>0</v>
      </c>
      <c r="X550" s="48">
        <v>16.453800000000001</v>
      </c>
      <c r="Y550" s="48">
        <f t="shared" si="2745"/>
        <v>0</v>
      </c>
      <c r="Z550" s="48">
        <v>7.2104999999999997</v>
      </c>
      <c r="AA550" s="48">
        <f t="shared" si="2745"/>
        <v>9.8456625864820069E-3</v>
      </c>
      <c r="AB550" s="48">
        <v>51.614100000000001</v>
      </c>
      <c r="AC550" s="48">
        <f t="shared" si="2745"/>
        <v>-9.8565259678597972E-3</v>
      </c>
      <c r="AD550" s="48">
        <v>73.515799999999999</v>
      </c>
      <c r="AE550" s="48">
        <f t="shared" si="2745"/>
        <v>-8.3790819698665864E-3</v>
      </c>
      <c r="AF550" s="48">
        <v>14.9306</v>
      </c>
      <c r="AG550" s="48">
        <f t="shared" si="2745"/>
        <v>-9.2172932081355796E-3</v>
      </c>
      <c r="AH550" s="48">
        <v>5.6794000000000002</v>
      </c>
      <c r="AI550" s="48">
        <f t="shared" si="2745"/>
        <v>-8.6404021714465706E-3</v>
      </c>
      <c r="AJ550" s="48">
        <v>13.517300000000001</v>
      </c>
      <c r="AK550" s="48">
        <f t="shared" si="2745"/>
        <v>8.4075615833369977E-3</v>
      </c>
      <c r="AL550" s="48">
        <v>12.3</v>
      </c>
      <c r="AM550" s="48">
        <f t="shared" si="2745"/>
        <v>1.6528925619834878E-2</v>
      </c>
      <c r="AN550" s="48"/>
      <c r="AO550" s="48" t="e">
        <f t="shared" si="2745"/>
        <v>#DIV/0!</v>
      </c>
      <c r="AP550" s="48">
        <v>14.531700000000001</v>
      </c>
      <c r="AQ550" s="48">
        <f t="shared" si="2745"/>
        <v>3.4814994160708768E-2</v>
      </c>
      <c r="AR550" s="48">
        <v>22.941800000000001</v>
      </c>
      <c r="AS550" s="48">
        <f t="shared" si="2745"/>
        <v>3.4136446618134419E-2</v>
      </c>
      <c r="AT550" s="48"/>
      <c r="AU550" s="48" t="e">
        <f t="shared" si="2745"/>
        <v>#DIV/0!</v>
      </c>
      <c r="AV550" s="48">
        <v>43.4711</v>
      </c>
      <c r="AW550" s="48">
        <f t="shared" si="2745"/>
        <v>-1.8965093665980204E-3</v>
      </c>
      <c r="AX550" s="48">
        <v>93.408699999999996</v>
      </c>
      <c r="AY550" s="48">
        <f t="shared" si="2745"/>
        <v>0</v>
      </c>
    </row>
    <row r="551" spans="1:51" outlineLevel="1" x14ac:dyDescent="0.2">
      <c r="A551" s="136">
        <v>43017</v>
      </c>
      <c r="B551" s="48">
        <v>19.6676</v>
      </c>
      <c r="C551" s="48">
        <f t="shared" si="2570"/>
        <v>2.5078497736819028E-3</v>
      </c>
      <c r="D551" s="48">
        <v>24.667200000000001</v>
      </c>
      <c r="E551" s="48">
        <f t="shared" si="2570"/>
        <v>1.4259633887600653E-2</v>
      </c>
      <c r="F551" s="48">
        <v>50.960999999999999</v>
      </c>
      <c r="G551" s="48">
        <f t="shared" ref="G551:K551" si="2746">F551/F550-1</f>
        <v>-1.848395726559926E-2</v>
      </c>
      <c r="H551">
        <v>14.0252</v>
      </c>
      <c r="I551" s="48">
        <f t="shared" si="2565"/>
        <v>5.9531494312232702E-3</v>
      </c>
      <c r="J551" s="48">
        <v>17.4666</v>
      </c>
      <c r="K551" s="48">
        <f t="shared" si="2746"/>
        <v>3.5812770196943511E-2</v>
      </c>
      <c r="L551" s="48">
        <v>22.299399999999999</v>
      </c>
      <c r="M551" s="48">
        <f t="shared" ref="M551:O551" si="2747">L551/L550-1</f>
        <v>1.1462032866596639E-2</v>
      </c>
      <c r="N551" s="48">
        <v>13.0375</v>
      </c>
      <c r="O551" s="48">
        <f t="shared" si="2747"/>
        <v>9.4069371322389461E-3</v>
      </c>
      <c r="P551" s="48">
        <v>29.5243</v>
      </c>
      <c r="Q551" s="48">
        <f t="shared" ref="Q551" si="2748">P551/P550-1</f>
        <v>1.0239336002793031E-3</v>
      </c>
      <c r="R551" s="48">
        <v>16.635899999999999</v>
      </c>
      <c r="S551" s="48">
        <f t="shared" ref="S551:U551" si="2749">R551/R550-1</f>
        <v>-3.9695369472285691E-3</v>
      </c>
      <c r="T551" s="48">
        <v>56.521700000000003</v>
      </c>
      <c r="U551" s="48">
        <f t="shared" si="2749"/>
        <v>1.7510620687699596E-3</v>
      </c>
      <c r="V551" s="48">
        <v>46.870199999999997</v>
      </c>
      <c r="W551" s="48">
        <f t="shared" ref="W551:AY551" si="2750">V551/V550-1</f>
        <v>0</v>
      </c>
      <c r="X551" s="48">
        <v>16.614599999999999</v>
      </c>
      <c r="Y551" s="48">
        <f t="shared" si="2750"/>
        <v>9.7728184370782234E-3</v>
      </c>
      <c r="Z551" s="48">
        <v>7.1753999999999998</v>
      </c>
      <c r="AA551" s="48">
        <f t="shared" si="2750"/>
        <v>-4.8679009777408133E-3</v>
      </c>
      <c r="AB551" s="48">
        <v>51.801000000000002</v>
      </c>
      <c r="AC551" s="48">
        <f t="shared" si="2750"/>
        <v>3.6211035356616961E-3</v>
      </c>
      <c r="AD551" s="48">
        <v>72.998000000000005</v>
      </c>
      <c r="AE551" s="48">
        <f t="shared" si="2750"/>
        <v>-7.0433838712221641E-3</v>
      </c>
      <c r="AF551" s="48">
        <v>15.416700000000001</v>
      </c>
      <c r="AG551" s="48">
        <f t="shared" si="2750"/>
        <v>3.25572984340885E-2</v>
      </c>
      <c r="AH551" s="48">
        <v>5.6581999999999999</v>
      </c>
      <c r="AI551" s="48">
        <f t="shared" si="2750"/>
        <v>-3.7327886748600436E-3</v>
      </c>
      <c r="AJ551" s="48">
        <v>13.545400000000001</v>
      </c>
      <c r="AK551" s="48">
        <f t="shared" si="2750"/>
        <v>2.0788175153321209E-3</v>
      </c>
      <c r="AL551" s="48">
        <v>12.45</v>
      </c>
      <c r="AM551" s="48">
        <f t="shared" si="2750"/>
        <v>1.2195121951219301E-2</v>
      </c>
      <c r="AN551" s="48"/>
      <c r="AO551" s="48" t="e">
        <f t="shared" si="2750"/>
        <v>#DIV/0!</v>
      </c>
      <c r="AP551" s="48">
        <v>14.353899999999999</v>
      </c>
      <c r="AQ551" s="48">
        <f t="shared" si="2750"/>
        <v>-1.2235320024498231E-2</v>
      </c>
      <c r="AR551" s="48">
        <v>22.7636</v>
      </c>
      <c r="AS551" s="48">
        <f t="shared" si="2750"/>
        <v>-7.7674811915368069E-3</v>
      </c>
      <c r="AT551" s="48"/>
      <c r="AU551" s="48" t="e">
        <f t="shared" si="2750"/>
        <v>#DIV/0!</v>
      </c>
      <c r="AV551" s="48">
        <v>42.975200000000001</v>
      </c>
      <c r="AW551" s="48">
        <f t="shared" si="2750"/>
        <v>-1.1407578828232956E-2</v>
      </c>
      <c r="AX551" s="48">
        <v>93.346000000000004</v>
      </c>
      <c r="AY551" s="48">
        <f t="shared" si="2750"/>
        <v>-6.7124368501003673E-4</v>
      </c>
    </row>
    <row r="552" spans="1:51" outlineLevel="1" x14ac:dyDescent="0.2">
      <c r="A552" s="136">
        <v>43018</v>
      </c>
      <c r="B552" s="48">
        <v>19.6676</v>
      </c>
      <c r="C552" s="48">
        <f t="shared" si="2570"/>
        <v>0</v>
      </c>
      <c r="D552" s="48">
        <v>24.884</v>
      </c>
      <c r="E552" s="48">
        <f t="shared" si="2570"/>
        <v>8.7889991567748904E-3</v>
      </c>
      <c r="F552" s="48">
        <v>51.152900000000002</v>
      </c>
      <c r="G552" s="48">
        <f t="shared" ref="G552:K552" si="2751">F552/F551-1</f>
        <v>3.7656246933930326E-3</v>
      </c>
      <c r="H552">
        <v>14.1082</v>
      </c>
      <c r="I552" s="48">
        <f t="shared" si="2565"/>
        <v>5.9179191740581505E-3</v>
      </c>
      <c r="J552" s="48">
        <v>17.7454</v>
      </c>
      <c r="K552" s="48">
        <f t="shared" si="2751"/>
        <v>1.5961892984324377E-2</v>
      </c>
      <c r="L552" s="48">
        <v>22.299399999999999</v>
      </c>
      <c r="M552" s="48">
        <f t="shared" ref="M552:O552" si="2752">L552/L551-1</f>
        <v>0</v>
      </c>
      <c r="N552" s="48">
        <v>13.3614</v>
      </c>
      <c r="O552" s="48">
        <f t="shared" si="2752"/>
        <v>2.4843720038350892E-2</v>
      </c>
      <c r="P552" s="48">
        <v>29.826799999999999</v>
      </c>
      <c r="Q552" s="48">
        <f t="shared" ref="Q552" si="2753">P552/P551-1</f>
        <v>1.0245797529492506E-2</v>
      </c>
      <c r="R552" s="48">
        <v>16.702200000000001</v>
      </c>
      <c r="S552" s="48">
        <f t="shared" ref="S552:U552" si="2754">R552/R551-1</f>
        <v>3.9853569689647372E-3</v>
      </c>
      <c r="T552" s="48">
        <v>56.521700000000003</v>
      </c>
      <c r="U552" s="48">
        <f t="shared" si="2754"/>
        <v>0</v>
      </c>
      <c r="V552" s="48">
        <v>46.870199999999997</v>
      </c>
      <c r="W552" s="48">
        <f t="shared" ref="W552:AY552" si="2755">V552/V551-1</f>
        <v>0</v>
      </c>
      <c r="X552" s="48">
        <v>16.962900000000001</v>
      </c>
      <c r="Y552" s="48">
        <f t="shared" si="2755"/>
        <v>2.0963489942580793E-2</v>
      </c>
      <c r="Z552" s="48">
        <v>7.1753999999999998</v>
      </c>
      <c r="AA552" s="48">
        <f t="shared" si="2755"/>
        <v>0</v>
      </c>
      <c r="AB552" s="48">
        <v>53.0154</v>
      </c>
      <c r="AC552" s="48">
        <f t="shared" si="2755"/>
        <v>2.3443562865581802E-2</v>
      </c>
      <c r="AD552" s="48">
        <v>72.946299999999994</v>
      </c>
      <c r="AE552" s="48">
        <f t="shared" si="2755"/>
        <v>-7.0823858187907263E-4</v>
      </c>
      <c r="AF552" s="48">
        <v>14.9306</v>
      </c>
      <c r="AG552" s="48">
        <f t="shared" si="2755"/>
        <v>-3.1530742636232123E-2</v>
      </c>
      <c r="AH552" s="48">
        <v>5.6935000000000002</v>
      </c>
      <c r="AI552" s="48">
        <f t="shared" si="2755"/>
        <v>6.2387331660245238E-3</v>
      </c>
      <c r="AJ552" s="48">
        <v>13.3483</v>
      </c>
      <c r="AK552" s="48">
        <f t="shared" si="2755"/>
        <v>-1.4551065306303346E-2</v>
      </c>
      <c r="AL552" s="48">
        <v>12.45</v>
      </c>
      <c r="AM552" s="48">
        <f t="shared" si="2755"/>
        <v>0</v>
      </c>
      <c r="AN552" s="48"/>
      <c r="AO552" s="48" t="e">
        <f t="shared" si="2755"/>
        <v>#DIV/0!</v>
      </c>
      <c r="AP552" s="48">
        <v>14.7539</v>
      </c>
      <c r="AQ552" s="48">
        <f t="shared" si="2755"/>
        <v>2.7866990852660312E-2</v>
      </c>
      <c r="AR552" s="48">
        <v>22.63</v>
      </c>
      <c r="AS552" s="48">
        <f t="shared" si="2755"/>
        <v>-5.8690189600942855E-3</v>
      </c>
      <c r="AT552" s="48"/>
      <c r="AU552" s="48" t="e">
        <f t="shared" si="2755"/>
        <v>#DIV/0!</v>
      </c>
      <c r="AV552" s="48">
        <v>43.140500000000003</v>
      </c>
      <c r="AW552" s="48">
        <f t="shared" si="2755"/>
        <v>3.8464044379085127E-3</v>
      </c>
      <c r="AX552" s="48">
        <v>93.095299999999995</v>
      </c>
      <c r="AY552" s="48">
        <f t="shared" si="2755"/>
        <v>-2.6857069397725475E-3</v>
      </c>
    </row>
    <row r="553" spans="1:51" outlineLevel="1" x14ac:dyDescent="0.2">
      <c r="A553" s="136">
        <v>43019</v>
      </c>
      <c r="B553" s="48">
        <v>19.962599999999998</v>
      </c>
      <c r="C553" s="48">
        <f t="shared" si="2570"/>
        <v>1.4999288169375014E-2</v>
      </c>
      <c r="D553" s="48">
        <v>24.537199999999999</v>
      </c>
      <c r="E553" s="48">
        <f t="shared" si="2570"/>
        <v>-1.3936666130847208E-2</v>
      </c>
      <c r="F553" s="48">
        <v>51.440899999999999</v>
      </c>
      <c r="G553" s="48">
        <f t="shared" ref="G553:K553" si="2756">F553/F552-1</f>
        <v>5.6301793251212207E-3</v>
      </c>
      <c r="H553">
        <v>14.0252</v>
      </c>
      <c r="I553" s="48">
        <f t="shared" si="2565"/>
        <v>-5.883103443387494E-3</v>
      </c>
      <c r="J553" s="48">
        <v>17.373699999999999</v>
      </c>
      <c r="K553" s="48">
        <f t="shared" si="2756"/>
        <v>-2.0946273400430537E-2</v>
      </c>
      <c r="L553" s="48">
        <v>22.046700000000001</v>
      </c>
      <c r="M553" s="48">
        <f t="shared" ref="M553:O553" si="2757">L553/L552-1</f>
        <v>-1.1332143465743405E-2</v>
      </c>
      <c r="N553" s="48">
        <v>13.3209</v>
      </c>
      <c r="O553" s="48">
        <f t="shared" si="2757"/>
        <v>-3.0311194934662389E-3</v>
      </c>
      <c r="P553" s="48">
        <v>30.189800000000002</v>
      </c>
      <c r="Q553" s="48">
        <f t="shared" ref="Q553" si="2758">P553/P552-1</f>
        <v>1.2170262984966707E-2</v>
      </c>
      <c r="R553" s="48">
        <v>16.735299999999999</v>
      </c>
      <c r="S553" s="48">
        <f t="shared" ref="S553:U553" si="2759">R553/R552-1</f>
        <v>1.9817748560069237E-3</v>
      </c>
      <c r="T553" s="48">
        <v>54.9407</v>
      </c>
      <c r="U553" s="48">
        <f t="shared" si="2759"/>
        <v>-2.7971557826463211E-2</v>
      </c>
      <c r="V553" s="48">
        <v>46.946599999999997</v>
      </c>
      <c r="W553" s="48">
        <f t="shared" ref="W553:AY553" si="2760">V553/V552-1</f>
        <v>1.6300335821055612E-3</v>
      </c>
      <c r="X553" s="48">
        <v>16.962900000000001</v>
      </c>
      <c r="Y553" s="48">
        <f t="shared" si="2760"/>
        <v>0</v>
      </c>
      <c r="Z553" s="48">
        <v>7.1753999999999998</v>
      </c>
      <c r="AA553" s="48">
        <f t="shared" si="2760"/>
        <v>0</v>
      </c>
      <c r="AB553" s="48">
        <v>52.314799999999998</v>
      </c>
      <c r="AC553" s="48">
        <f t="shared" si="2760"/>
        <v>-1.3215028086178804E-2</v>
      </c>
      <c r="AD553" s="48">
        <v>72.998000000000005</v>
      </c>
      <c r="AE553" s="48">
        <f t="shared" si="2760"/>
        <v>7.0874053927361125E-4</v>
      </c>
      <c r="AF553" s="48">
        <v>14.4445</v>
      </c>
      <c r="AG553" s="48">
        <f t="shared" si="2760"/>
        <v>-3.2557298434088389E-2</v>
      </c>
      <c r="AH553" s="48">
        <v>5.7359999999999998</v>
      </c>
      <c r="AI553" s="48">
        <f t="shared" si="2760"/>
        <v>7.4646526741020125E-3</v>
      </c>
      <c r="AJ553" s="48">
        <v>13.292</v>
      </c>
      <c r="AK553" s="48">
        <f t="shared" si="2760"/>
        <v>-4.2177655581610018E-3</v>
      </c>
      <c r="AL553" s="48">
        <v>11.65</v>
      </c>
      <c r="AM553" s="48">
        <f t="shared" si="2760"/>
        <v>-6.425702811244971E-2</v>
      </c>
      <c r="AN553" s="48"/>
      <c r="AO553" s="48" t="e">
        <f t="shared" si="2760"/>
        <v>#DIV/0!</v>
      </c>
      <c r="AP553" s="48">
        <v>14.798299999999999</v>
      </c>
      <c r="AQ553" s="48">
        <f t="shared" si="2760"/>
        <v>3.0093737926921715E-3</v>
      </c>
      <c r="AR553" s="48">
        <v>22.3627</v>
      </c>
      <c r="AS553" s="48">
        <f t="shared" si="2760"/>
        <v>-1.1811754308440059E-2</v>
      </c>
      <c r="AT553" s="48"/>
      <c r="AU553" s="48" t="e">
        <f t="shared" si="2760"/>
        <v>#DIV/0!</v>
      </c>
      <c r="AV553" s="48">
        <v>45.371899999999997</v>
      </c>
      <c r="AW553" s="48">
        <f t="shared" si="2760"/>
        <v>5.1724018034097652E-2</v>
      </c>
      <c r="AX553" s="48">
        <v>93.095299999999995</v>
      </c>
      <c r="AY553" s="48">
        <f t="shared" si="2760"/>
        <v>0</v>
      </c>
    </row>
    <row r="554" spans="1:51" outlineLevel="1" x14ac:dyDescent="0.2">
      <c r="A554" s="136">
        <v>43020</v>
      </c>
      <c r="B554" s="48">
        <v>19.815100000000001</v>
      </c>
      <c r="C554" s="48">
        <f t="shared" si="2570"/>
        <v>-7.388817087954358E-3</v>
      </c>
      <c r="D554" s="48">
        <v>24.450500000000002</v>
      </c>
      <c r="E554" s="48">
        <f t="shared" si="2570"/>
        <v>-3.5334104950849321E-3</v>
      </c>
      <c r="F554" s="48">
        <v>53.264299999999999</v>
      </c>
      <c r="G554" s="48">
        <f t="shared" ref="G554:K554" si="2761">F554/F553-1</f>
        <v>3.5446502685606118E-2</v>
      </c>
      <c r="H554">
        <v>13.9422</v>
      </c>
      <c r="I554" s="48">
        <f t="shared" si="2565"/>
        <v>-5.9179191740581505E-3</v>
      </c>
      <c r="J554" s="48">
        <v>17.373699999999999</v>
      </c>
      <c r="K554" s="48">
        <f t="shared" si="2761"/>
        <v>0</v>
      </c>
      <c r="L554" s="48">
        <v>22.1098</v>
      </c>
      <c r="M554" s="48">
        <f t="shared" ref="M554:O554" si="2762">L554/L553-1</f>
        <v>2.8621063469815855E-3</v>
      </c>
      <c r="N554" s="48">
        <v>13.077999999999999</v>
      </c>
      <c r="O554" s="48">
        <f t="shared" si="2762"/>
        <v>-1.8234503674676716E-2</v>
      </c>
      <c r="P554" s="48">
        <v>30.855399999999999</v>
      </c>
      <c r="Q554" s="48">
        <f t="shared" ref="Q554" si="2763">P554/P553-1</f>
        <v>2.2047181498386692E-2</v>
      </c>
      <c r="R554" s="48">
        <v>17.099799999999998</v>
      </c>
      <c r="S554" s="48">
        <f t="shared" ref="S554:U554" si="2764">R554/R553-1</f>
        <v>2.1780308688819527E-2</v>
      </c>
      <c r="T554" s="48">
        <v>56.620600000000003</v>
      </c>
      <c r="U554" s="48">
        <f t="shared" si="2764"/>
        <v>3.0576603501593524E-2</v>
      </c>
      <c r="V554" s="48">
        <v>47.0229</v>
      </c>
      <c r="W554" s="48">
        <f t="shared" ref="W554:AY554" si="2765">V554/V553-1</f>
        <v>1.6252508168856927E-3</v>
      </c>
      <c r="X554" s="48">
        <v>16.8825</v>
      </c>
      <c r="Y554" s="48">
        <f t="shared" si="2765"/>
        <v>-4.739755584245664E-3</v>
      </c>
      <c r="Z554" s="48">
        <v>7.2104999999999997</v>
      </c>
      <c r="AA554" s="48">
        <f t="shared" si="2765"/>
        <v>4.8917133539594371E-3</v>
      </c>
      <c r="AB554" s="48">
        <v>50.866799999999998</v>
      </c>
      <c r="AC554" s="48">
        <f t="shared" si="2765"/>
        <v>-2.7678591908981809E-2</v>
      </c>
      <c r="AD554" s="48">
        <v>72.4803</v>
      </c>
      <c r="AE554" s="48">
        <f t="shared" si="2765"/>
        <v>-7.0919751226061756E-3</v>
      </c>
      <c r="AF554" s="48">
        <v>14.027799999999999</v>
      </c>
      <c r="AG554" s="48">
        <f t="shared" si="2765"/>
        <v>-2.8848350583267068E-2</v>
      </c>
      <c r="AH554" s="48">
        <v>6.0330000000000004</v>
      </c>
      <c r="AI554" s="48">
        <f t="shared" si="2765"/>
        <v>5.1778242677824382E-2</v>
      </c>
      <c r="AJ554" s="48">
        <v>13.3201</v>
      </c>
      <c r="AK554" s="48">
        <f t="shared" si="2765"/>
        <v>2.1140535660548743E-3</v>
      </c>
      <c r="AL554" s="48">
        <v>11.6</v>
      </c>
      <c r="AM554" s="48">
        <f t="shared" si="2765"/>
        <v>-4.2918454935623185E-3</v>
      </c>
      <c r="AN554" s="48"/>
      <c r="AO554" s="48" t="e">
        <f t="shared" si="2765"/>
        <v>#DIV/0!</v>
      </c>
      <c r="AP554" s="48">
        <v>14.664999999999999</v>
      </c>
      <c r="AQ554" s="48">
        <f t="shared" si="2765"/>
        <v>-9.0077914355027877E-3</v>
      </c>
      <c r="AR554" s="48">
        <v>23.1645</v>
      </c>
      <c r="AS554" s="48">
        <f t="shared" si="2765"/>
        <v>3.585434674703869E-2</v>
      </c>
      <c r="AT554" s="48"/>
      <c r="AU554" s="48" t="e">
        <f t="shared" si="2765"/>
        <v>#DIV/0!</v>
      </c>
      <c r="AV554" s="48">
        <v>45.454500000000003</v>
      </c>
      <c r="AW554" s="48">
        <f t="shared" si="2765"/>
        <v>1.8205100513755124E-3</v>
      </c>
      <c r="AX554" s="48">
        <v>92.781800000000004</v>
      </c>
      <c r="AY554" s="48">
        <f t="shared" si="2765"/>
        <v>-3.3675169423159623E-3</v>
      </c>
    </row>
    <row r="555" spans="1:51" outlineLevel="1" x14ac:dyDescent="0.2">
      <c r="A555" s="136">
        <v>43021</v>
      </c>
      <c r="B555" s="48">
        <v>19.8643</v>
      </c>
      <c r="C555" s="48">
        <f t="shared" si="2570"/>
        <v>2.482954918218816E-3</v>
      </c>
      <c r="D555" s="48">
        <v>24.580500000000001</v>
      </c>
      <c r="E555" s="48">
        <f t="shared" si="2570"/>
        <v>5.3168646857937318E-3</v>
      </c>
      <c r="F555" s="48">
        <v>52.976399999999998</v>
      </c>
      <c r="G555" s="48">
        <f t="shared" ref="G555:K555" si="2766">F555/F554-1</f>
        <v>-5.4051212538229754E-3</v>
      </c>
      <c r="H555">
        <v>14.2742</v>
      </c>
      <c r="I555" s="48">
        <f t="shared" si="2565"/>
        <v>2.3812597724892859E-2</v>
      </c>
      <c r="J555" s="48">
        <v>18.302800000000001</v>
      </c>
      <c r="K555" s="48">
        <f t="shared" si="2766"/>
        <v>5.3477382480416003E-2</v>
      </c>
      <c r="L555" s="48">
        <v>22.1098</v>
      </c>
      <c r="M555" s="48">
        <f t="shared" ref="M555:O555" si="2767">L555/L554-1</f>
        <v>0</v>
      </c>
      <c r="N555" s="48">
        <v>13.118499999999999</v>
      </c>
      <c r="O555" s="48">
        <f t="shared" si="2767"/>
        <v>3.0968037926288883E-3</v>
      </c>
      <c r="P555" s="48">
        <v>30.976400000000002</v>
      </c>
      <c r="Q555" s="48">
        <f t="shared" ref="Q555" si="2768">P555/P554-1</f>
        <v>3.9215177894307285E-3</v>
      </c>
      <c r="R555" s="48">
        <v>17.232399999999998</v>
      </c>
      <c r="S555" s="48">
        <f t="shared" ref="S555:U555" si="2769">R555/R554-1</f>
        <v>7.7544766605457394E-3</v>
      </c>
      <c r="T555" s="48">
        <v>57.509900000000002</v>
      </c>
      <c r="U555" s="48">
        <f t="shared" si="2769"/>
        <v>1.570629770790144E-2</v>
      </c>
      <c r="V555" s="48">
        <v>47.099200000000003</v>
      </c>
      <c r="W555" s="48">
        <f t="shared" ref="W555:AY555" si="2770">V555/V554-1</f>
        <v>1.6226136627048859E-3</v>
      </c>
      <c r="X555" s="48">
        <v>16.8825</v>
      </c>
      <c r="Y555" s="48">
        <f t="shared" si="2770"/>
        <v>0</v>
      </c>
      <c r="Z555" s="48">
        <v>7.2457000000000003</v>
      </c>
      <c r="AA555" s="48">
        <f t="shared" si="2770"/>
        <v>4.8817696414951151E-3</v>
      </c>
      <c r="AB555" s="48">
        <v>50.9602</v>
      </c>
      <c r="AC555" s="48">
        <f t="shared" si="2770"/>
        <v>1.8361681882879122E-3</v>
      </c>
      <c r="AD555" s="48">
        <v>71.755499999999998</v>
      </c>
      <c r="AE555" s="48">
        <f t="shared" si="2770"/>
        <v>-9.999958609442916E-3</v>
      </c>
      <c r="AF555" s="48">
        <v>14.3056</v>
      </c>
      <c r="AG555" s="48">
        <f t="shared" si="2770"/>
        <v>1.9803532984502326E-2</v>
      </c>
      <c r="AH555" s="48">
        <v>5.9410999999999996</v>
      </c>
      <c r="AI555" s="48">
        <f t="shared" si="2770"/>
        <v>-1.5232885794795425E-2</v>
      </c>
      <c r="AJ555" s="48">
        <v>13.2357</v>
      </c>
      <c r="AK555" s="48">
        <f t="shared" si="2770"/>
        <v>-6.3362887666008616E-3</v>
      </c>
      <c r="AL555" s="48">
        <v>11.5</v>
      </c>
      <c r="AM555" s="48">
        <f t="shared" si="2770"/>
        <v>-8.6206896551723755E-3</v>
      </c>
      <c r="AN555" s="48"/>
      <c r="AO555" s="48" t="e">
        <f t="shared" si="2770"/>
        <v>#DIV/0!</v>
      </c>
      <c r="AP555" s="48">
        <v>14.353899999999999</v>
      </c>
      <c r="AQ555" s="48">
        <f t="shared" si="2770"/>
        <v>-2.1213774292533238E-2</v>
      </c>
      <c r="AR555" s="48">
        <v>23.075399999999998</v>
      </c>
      <c r="AS555" s="48">
        <f t="shared" si="2770"/>
        <v>-3.8464029009908085E-3</v>
      </c>
      <c r="AT555" s="48"/>
      <c r="AU555" s="48" t="e">
        <f t="shared" si="2770"/>
        <v>#DIV/0!</v>
      </c>
      <c r="AV555" s="48">
        <v>46.280999999999999</v>
      </c>
      <c r="AW555" s="48">
        <f t="shared" si="2770"/>
        <v>1.818301818301804E-2</v>
      </c>
      <c r="AX555" s="48">
        <v>93.659499999999994</v>
      </c>
      <c r="AY555" s="48">
        <f t="shared" si="2770"/>
        <v>9.4598294061980503E-3</v>
      </c>
    </row>
    <row r="556" spans="1:51" outlineLevel="1" x14ac:dyDescent="0.2">
      <c r="A556" s="136">
        <v>43024</v>
      </c>
      <c r="B556" s="48">
        <v>20.011800000000001</v>
      </c>
      <c r="C556" s="48">
        <f t="shared" si="2570"/>
        <v>7.4253812115201434E-3</v>
      </c>
      <c r="D556" s="48">
        <v>24.146999999999998</v>
      </c>
      <c r="E556" s="48">
        <f t="shared" si="2570"/>
        <v>-1.7635930920852028E-2</v>
      </c>
      <c r="F556" s="48">
        <v>53.360300000000002</v>
      </c>
      <c r="G556" s="48">
        <f t="shared" ref="G556:K556" si="2771">F556/F555-1</f>
        <v>7.2466230245922247E-3</v>
      </c>
      <c r="H556">
        <v>14.1082</v>
      </c>
      <c r="I556" s="48">
        <f t="shared" si="2565"/>
        <v>-1.1629373274859578E-2</v>
      </c>
      <c r="J556" s="48">
        <v>18.302800000000001</v>
      </c>
      <c r="K556" s="48">
        <f t="shared" si="2771"/>
        <v>0</v>
      </c>
      <c r="L556" s="48">
        <v>22.172999999999998</v>
      </c>
      <c r="M556" s="48">
        <f t="shared" ref="M556:O556" si="2772">L556/L555-1</f>
        <v>2.8584609539661354E-3</v>
      </c>
      <c r="N556" s="48">
        <v>13.1995</v>
      </c>
      <c r="O556" s="48">
        <f t="shared" si="2772"/>
        <v>6.1744864123185472E-3</v>
      </c>
      <c r="P556" s="48">
        <v>31.0974</v>
      </c>
      <c r="Q556" s="48">
        <f t="shared" ref="Q556" si="2773">P556/P555-1</f>
        <v>3.9061995583733466E-3</v>
      </c>
      <c r="R556" s="48">
        <v>17.1661</v>
      </c>
      <c r="S556" s="48">
        <f t="shared" ref="S556:U556" si="2774">R556/R555-1</f>
        <v>-3.8474037278614093E-3</v>
      </c>
      <c r="T556" s="48">
        <v>56.620600000000003</v>
      </c>
      <c r="U556" s="48">
        <f t="shared" si="2774"/>
        <v>-1.5463424558206484E-2</v>
      </c>
      <c r="V556" s="48">
        <v>47.938899999999997</v>
      </c>
      <c r="W556" s="48">
        <f t="shared" ref="W556:AY556" si="2775">V556/V555-1</f>
        <v>1.7828328294323237E-2</v>
      </c>
      <c r="X556" s="48">
        <v>16.721800000000002</v>
      </c>
      <c r="Y556" s="48">
        <f t="shared" si="2775"/>
        <v>-9.5187324152228303E-3</v>
      </c>
      <c r="Z556" s="48">
        <v>7.1402000000000001</v>
      </c>
      <c r="AA556" s="48">
        <f t="shared" si="2775"/>
        <v>-1.4560359937618172E-2</v>
      </c>
      <c r="AB556" s="48">
        <v>51.3339</v>
      </c>
      <c r="AC556" s="48">
        <f t="shared" si="2775"/>
        <v>7.3331737316573165E-3</v>
      </c>
      <c r="AD556" s="48">
        <v>71.237799999999993</v>
      </c>
      <c r="AE556" s="48">
        <f t="shared" si="2775"/>
        <v>-7.2147779612713459E-3</v>
      </c>
      <c r="AF556" s="48">
        <v>14.5139</v>
      </c>
      <c r="AG556" s="48">
        <f t="shared" si="2775"/>
        <v>1.4560731461805032E-2</v>
      </c>
      <c r="AH556" s="48">
        <v>5.9268999999999998</v>
      </c>
      <c r="AI556" s="48">
        <f t="shared" si="2775"/>
        <v>-2.3901297739475913E-3</v>
      </c>
      <c r="AJ556" s="48">
        <v>12.9541</v>
      </c>
      <c r="AK556" s="48">
        <f t="shared" si="2775"/>
        <v>-2.12757919868235E-2</v>
      </c>
      <c r="AL556" s="48">
        <v>11.6</v>
      </c>
      <c r="AM556" s="48">
        <f t="shared" si="2775"/>
        <v>8.6956521739129933E-3</v>
      </c>
      <c r="AN556" s="48"/>
      <c r="AO556" s="48" t="e">
        <f t="shared" si="2775"/>
        <v>#DIV/0!</v>
      </c>
      <c r="AP556" s="48">
        <v>14.3095</v>
      </c>
      <c r="AQ556" s="48">
        <f t="shared" si="2775"/>
        <v>-3.0932359846452817E-3</v>
      </c>
      <c r="AR556" s="48">
        <v>22.050899999999999</v>
      </c>
      <c r="AS556" s="48">
        <f t="shared" si="2775"/>
        <v>-4.4397930263397334E-2</v>
      </c>
      <c r="AT556" s="48"/>
      <c r="AU556" s="48" t="e">
        <f t="shared" si="2775"/>
        <v>#DIV/0!</v>
      </c>
      <c r="AV556" s="48">
        <v>45.124000000000002</v>
      </c>
      <c r="AW556" s="48">
        <f t="shared" si="2775"/>
        <v>-2.4999459821524961E-2</v>
      </c>
      <c r="AX556" s="48">
        <v>93.157899999999998</v>
      </c>
      <c r="AY556" s="48">
        <f t="shared" si="2775"/>
        <v>-5.3555699101531795E-3</v>
      </c>
    </row>
    <row r="557" spans="1:51" outlineLevel="1" x14ac:dyDescent="0.2">
      <c r="A557" s="136">
        <v>43025</v>
      </c>
      <c r="B557" s="48">
        <v>21.142700000000001</v>
      </c>
      <c r="C557" s="48">
        <f t="shared" si="2570"/>
        <v>5.6511658121708219E-2</v>
      </c>
      <c r="D557" s="48">
        <v>24.450500000000002</v>
      </c>
      <c r="E557" s="48">
        <f t="shared" si="2570"/>
        <v>1.2568849132397641E-2</v>
      </c>
      <c r="F557" s="48">
        <v>53.456299999999999</v>
      </c>
      <c r="G557" s="48">
        <f t="shared" ref="G557:K557" si="2776">F557/F556-1</f>
        <v>1.7990903349494047E-3</v>
      </c>
      <c r="H557">
        <v>15.021100000000001</v>
      </c>
      <c r="I557" s="48">
        <f t="shared" si="2565"/>
        <v>6.4707049800825089E-2</v>
      </c>
      <c r="J557" s="48">
        <v>18.024100000000001</v>
      </c>
      <c r="K557" s="48">
        <f t="shared" si="2776"/>
        <v>-1.5227178355224358E-2</v>
      </c>
      <c r="L557" s="48">
        <v>22.1098</v>
      </c>
      <c r="M557" s="48">
        <f t="shared" ref="M557:O557" si="2777">L557/L556-1</f>
        <v>-2.8503134442789957E-3</v>
      </c>
      <c r="N557" s="48">
        <v>13.2804</v>
      </c>
      <c r="O557" s="48">
        <f t="shared" si="2777"/>
        <v>6.1290200386379112E-3</v>
      </c>
      <c r="P557" s="48">
        <v>31.157900000000001</v>
      </c>
      <c r="Q557" s="48">
        <f t="shared" ref="Q557" si="2778">P557/P556-1</f>
        <v>1.9455002669033217E-3</v>
      </c>
      <c r="R557" s="48">
        <v>16.934100000000001</v>
      </c>
      <c r="S557" s="48">
        <f t="shared" ref="S557:U557" si="2779">R557/R556-1</f>
        <v>-1.3515009233314501E-2</v>
      </c>
      <c r="T557" s="48">
        <v>55.5336</v>
      </c>
      <c r="U557" s="48">
        <f t="shared" si="2779"/>
        <v>-1.9197959753164073E-2</v>
      </c>
      <c r="V557" s="48">
        <v>48.167900000000003</v>
      </c>
      <c r="W557" s="48">
        <f t="shared" ref="W557:AY557" si="2780">V557/V556-1</f>
        <v>4.7769139467115362E-3</v>
      </c>
      <c r="X557" s="48">
        <v>16.775400000000001</v>
      </c>
      <c r="Y557" s="48">
        <f t="shared" si="2780"/>
        <v>3.2053965482183866E-3</v>
      </c>
      <c r="Z557" s="48">
        <v>7.2104999999999997</v>
      </c>
      <c r="AA557" s="48">
        <f t="shared" si="2780"/>
        <v>9.8456625864820069E-3</v>
      </c>
      <c r="AB557" s="48">
        <v>51.614100000000001</v>
      </c>
      <c r="AC557" s="48">
        <f t="shared" si="2780"/>
        <v>5.4583813035831152E-3</v>
      </c>
      <c r="AD557" s="48">
        <v>71.237799999999993</v>
      </c>
      <c r="AE557" s="48">
        <f t="shared" si="2780"/>
        <v>0</v>
      </c>
      <c r="AF557" s="48">
        <v>14.583399999999999</v>
      </c>
      <c r="AG557" s="48">
        <f t="shared" si="2780"/>
        <v>4.7885130805640497E-3</v>
      </c>
      <c r="AH557" s="48">
        <v>5.8916000000000004</v>
      </c>
      <c r="AI557" s="48">
        <f t="shared" si="2780"/>
        <v>-5.9558959995950067E-3</v>
      </c>
      <c r="AJ557" s="48">
        <v>13.038500000000001</v>
      </c>
      <c r="AK557" s="48">
        <f t="shared" si="2780"/>
        <v>6.5153117545797556E-3</v>
      </c>
      <c r="AL557" s="48">
        <v>11.45</v>
      </c>
      <c r="AM557" s="48">
        <f t="shared" si="2780"/>
        <v>-1.2931034482758674E-2</v>
      </c>
      <c r="AN557" s="48"/>
      <c r="AO557" s="48" t="e">
        <f t="shared" si="2780"/>
        <v>#DIV/0!</v>
      </c>
      <c r="AP557" s="48">
        <v>14.664999999999999</v>
      </c>
      <c r="AQ557" s="48">
        <f t="shared" si="2780"/>
        <v>2.4843635347146842E-2</v>
      </c>
      <c r="AR557" s="48">
        <v>22.273599999999998</v>
      </c>
      <c r="AS557" s="48">
        <f t="shared" si="2780"/>
        <v>1.0099361023813147E-2</v>
      </c>
      <c r="AT557" s="48"/>
      <c r="AU557" s="48" t="e">
        <f t="shared" si="2780"/>
        <v>#DIV/0!</v>
      </c>
      <c r="AV557" s="48">
        <v>45.702500000000001</v>
      </c>
      <c r="AW557" s="48">
        <f t="shared" si="2780"/>
        <v>1.2820228703129155E-2</v>
      </c>
      <c r="AX557" s="48">
        <v>93.471400000000003</v>
      </c>
      <c r="AY557" s="48">
        <f t="shared" si="2780"/>
        <v>3.365254047160926E-3</v>
      </c>
    </row>
    <row r="558" spans="1:51" outlineLevel="1" x14ac:dyDescent="0.2">
      <c r="A558" s="136">
        <v>43026</v>
      </c>
      <c r="B558" s="48">
        <v>21.0444</v>
      </c>
      <c r="C558" s="48">
        <f t="shared" si="2570"/>
        <v>-4.6493588803701025E-3</v>
      </c>
      <c r="D558" s="48">
        <v>24.450500000000002</v>
      </c>
      <c r="E558" s="48">
        <f t="shared" si="2570"/>
        <v>0</v>
      </c>
      <c r="F558" s="48">
        <v>53.840200000000003</v>
      </c>
      <c r="G558" s="48">
        <f t="shared" ref="G558:K558" si="2781">F558/F557-1</f>
        <v>7.1815669995867193E-3</v>
      </c>
      <c r="H558">
        <v>15.477499999999999</v>
      </c>
      <c r="I558" s="48">
        <f t="shared" si="2565"/>
        <v>3.0383926609901968E-2</v>
      </c>
      <c r="J558" s="48">
        <v>17.6525</v>
      </c>
      <c r="K558" s="48">
        <f t="shared" si="2781"/>
        <v>-2.0616840785392943E-2</v>
      </c>
      <c r="L558" s="48">
        <v>22.1098</v>
      </c>
      <c r="M558" s="48">
        <f t="shared" ref="M558:O558" si="2782">L558/L557-1</f>
        <v>0</v>
      </c>
      <c r="N558" s="48">
        <v>12.9565</v>
      </c>
      <c r="O558" s="48">
        <f t="shared" si="2782"/>
        <v>-2.4389325622722224E-2</v>
      </c>
      <c r="P558" s="48">
        <v>30.552900000000001</v>
      </c>
      <c r="Q558" s="48">
        <f t="shared" ref="Q558" si="2783">P558/P557-1</f>
        <v>-1.9417226449792824E-2</v>
      </c>
      <c r="R558" s="48">
        <v>16.635899999999999</v>
      </c>
      <c r="S558" s="48">
        <f t="shared" ref="S558:U558" si="2784">R558/R557-1</f>
        <v>-1.7609438942725153E-2</v>
      </c>
      <c r="T558" s="48">
        <v>56.027700000000003</v>
      </c>
      <c r="U558" s="48">
        <f t="shared" si="2784"/>
        <v>8.8973162193699551E-3</v>
      </c>
      <c r="V558" s="48">
        <v>47.786299999999997</v>
      </c>
      <c r="W558" s="48">
        <f t="shared" ref="W558:AY558" si="2785">V558/V557-1</f>
        <v>-7.9222884950351791E-3</v>
      </c>
      <c r="X558" s="48">
        <v>16.962900000000001</v>
      </c>
      <c r="Y558" s="48">
        <f t="shared" si="2785"/>
        <v>1.1177080725347732E-2</v>
      </c>
      <c r="Z558" s="48">
        <v>7.2104999999999997</v>
      </c>
      <c r="AA558" s="48">
        <f t="shared" si="2785"/>
        <v>0</v>
      </c>
      <c r="AB558" s="48">
        <v>51.9878</v>
      </c>
      <c r="AC558" s="48">
        <f t="shared" si="2785"/>
        <v>7.2402696162483515E-3</v>
      </c>
      <c r="AD558" s="48">
        <v>69.8917</v>
      </c>
      <c r="AE558" s="48">
        <f t="shared" si="2785"/>
        <v>-1.889586708180202E-2</v>
      </c>
      <c r="AF558" s="48">
        <v>15.625</v>
      </c>
      <c r="AG558" s="48">
        <f t="shared" si="2785"/>
        <v>7.1423673491778361E-2</v>
      </c>
      <c r="AH558" s="48">
        <v>5.8704000000000001</v>
      </c>
      <c r="AI558" s="48">
        <f t="shared" si="2785"/>
        <v>-3.5983434041687579E-3</v>
      </c>
      <c r="AJ558" s="48">
        <v>12.7851</v>
      </c>
      <c r="AK558" s="48">
        <f t="shared" si="2785"/>
        <v>-1.9434750929938294E-2</v>
      </c>
      <c r="AL558" s="48">
        <v>11.4</v>
      </c>
      <c r="AM558" s="48">
        <f t="shared" si="2785"/>
        <v>-4.366812227074135E-3</v>
      </c>
      <c r="AN558" s="48"/>
      <c r="AO558" s="48" t="e">
        <f t="shared" si="2785"/>
        <v>#DIV/0!</v>
      </c>
      <c r="AP558" s="48">
        <v>14.4872</v>
      </c>
      <c r="AQ558" s="48">
        <f t="shared" si="2785"/>
        <v>-1.2124105011933173E-2</v>
      </c>
      <c r="AR558" s="48">
        <v>21.605399999999999</v>
      </c>
      <c r="AS558" s="48">
        <f t="shared" si="2785"/>
        <v>-2.9999640830400076E-2</v>
      </c>
      <c r="AT558" s="48"/>
      <c r="AU558" s="48" t="e">
        <f t="shared" si="2785"/>
        <v>#DIV/0!</v>
      </c>
      <c r="AV558" s="48">
        <v>45.371899999999997</v>
      </c>
      <c r="AW558" s="48">
        <f t="shared" si="2785"/>
        <v>-7.2337399485805642E-3</v>
      </c>
      <c r="AX558" s="48">
        <v>93.408699999999996</v>
      </c>
      <c r="AY558" s="48">
        <f t="shared" si="2785"/>
        <v>-6.7079341916354007E-4</v>
      </c>
    </row>
    <row r="559" spans="1:51" outlineLevel="1" x14ac:dyDescent="0.2">
      <c r="A559" s="136">
        <v>43027</v>
      </c>
      <c r="B559" s="48">
        <v>20.896799999999999</v>
      </c>
      <c r="C559" s="48">
        <f t="shared" si="2570"/>
        <v>-7.0137423732680171E-3</v>
      </c>
      <c r="D559" s="48">
        <v>24.710599999999999</v>
      </c>
      <c r="E559" s="48">
        <f t="shared" si="2570"/>
        <v>1.0637819267499626E-2</v>
      </c>
      <c r="F559" s="48">
        <v>53.840200000000003</v>
      </c>
      <c r="G559" s="48">
        <f t="shared" ref="G559:K559" si="2786">F559/F558-1</f>
        <v>0</v>
      </c>
      <c r="H559">
        <v>15.103999999999999</v>
      </c>
      <c r="I559" s="48">
        <f t="shared" si="2565"/>
        <v>-2.4131804231949605E-2</v>
      </c>
      <c r="J559" s="48">
        <v>17.8383</v>
      </c>
      <c r="K559" s="48">
        <f t="shared" si="2786"/>
        <v>1.0525421328423823E-2</v>
      </c>
      <c r="L559" s="48">
        <v>22.1098</v>
      </c>
      <c r="M559" s="48">
        <f t="shared" ref="M559:O559" si="2787">L559/L558-1</f>
        <v>0</v>
      </c>
      <c r="N559" s="48">
        <v>13.0375</v>
      </c>
      <c r="O559" s="48">
        <f t="shared" si="2787"/>
        <v>6.251688341758932E-3</v>
      </c>
      <c r="P559" s="48">
        <v>30.613399999999999</v>
      </c>
      <c r="Q559" s="48">
        <f t="shared" ref="Q559" si="2788">P559/P558-1</f>
        <v>1.9801720949566004E-3</v>
      </c>
      <c r="R559" s="48">
        <v>16.834700000000002</v>
      </c>
      <c r="S559" s="48">
        <f t="shared" ref="S559:U559" si="2789">R559/R558-1</f>
        <v>1.1950059810410085E-2</v>
      </c>
      <c r="T559" s="48">
        <v>55.335999999999999</v>
      </c>
      <c r="U559" s="48">
        <f t="shared" si="2789"/>
        <v>-1.2345679012345734E-2</v>
      </c>
      <c r="V559" s="48">
        <v>48.015300000000003</v>
      </c>
      <c r="W559" s="48">
        <f t="shared" ref="W559:AY559" si="2790">V559/V558-1</f>
        <v>4.7921684666945019E-3</v>
      </c>
      <c r="X559" s="48">
        <v>17.177299999999999</v>
      </c>
      <c r="Y559" s="48">
        <f t="shared" si="2790"/>
        <v>1.2639348224654956E-2</v>
      </c>
      <c r="Z559" s="48">
        <v>7.2457000000000003</v>
      </c>
      <c r="AA559" s="48">
        <f t="shared" si="2790"/>
        <v>4.8817696414951151E-3</v>
      </c>
      <c r="AB559" s="48">
        <v>51.614100000000001</v>
      </c>
      <c r="AC559" s="48">
        <f t="shared" si="2790"/>
        <v>-7.188224929695064E-3</v>
      </c>
      <c r="AD559" s="48">
        <v>68.856300000000005</v>
      </c>
      <c r="AE559" s="48">
        <f t="shared" si="2790"/>
        <v>-1.4814348484870066E-2</v>
      </c>
      <c r="AF559" s="48">
        <v>14.652799999999999</v>
      </c>
      <c r="AG559" s="48">
        <f t="shared" si="2790"/>
        <v>-6.2220800000000076E-2</v>
      </c>
      <c r="AH559" s="48">
        <v>5.9127999999999998</v>
      </c>
      <c r="AI559" s="48">
        <f t="shared" si="2790"/>
        <v>7.2226764786045283E-3</v>
      </c>
      <c r="AJ559" s="48">
        <v>12.6724</v>
      </c>
      <c r="AK559" s="48">
        <f t="shared" si="2790"/>
        <v>-8.8149486511642783E-3</v>
      </c>
      <c r="AL559" s="48">
        <v>11.5</v>
      </c>
      <c r="AM559" s="48">
        <f t="shared" si="2790"/>
        <v>8.7719298245614308E-3</v>
      </c>
      <c r="AN559" s="48"/>
      <c r="AO559" s="48" t="e">
        <f t="shared" si="2790"/>
        <v>#DIV/0!</v>
      </c>
      <c r="AP559" s="48">
        <v>14.6205</v>
      </c>
      <c r="AQ559" s="48">
        <f t="shared" si="2790"/>
        <v>9.2012259097686844E-3</v>
      </c>
      <c r="AR559" s="48">
        <v>21.5608</v>
      </c>
      <c r="AS559" s="48">
        <f t="shared" si="2790"/>
        <v>-2.0642987401296997E-3</v>
      </c>
      <c r="AT559" s="48"/>
      <c r="AU559" s="48" t="e">
        <f t="shared" si="2790"/>
        <v>#DIV/0!</v>
      </c>
      <c r="AV559" s="48">
        <v>45.454500000000003</v>
      </c>
      <c r="AW559" s="48">
        <f t="shared" si="2790"/>
        <v>1.8205100513755124E-3</v>
      </c>
      <c r="AX559" s="48">
        <v>93.283299999999997</v>
      </c>
      <c r="AY559" s="48">
        <f t="shared" si="2790"/>
        <v>-1.3424873700200735E-3</v>
      </c>
    </row>
    <row r="560" spans="1:51" outlineLevel="1" x14ac:dyDescent="0.2">
      <c r="A560" s="136">
        <v>43028</v>
      </c>
      <c r="B560" s="48">
        <v>21.0444</v>
      </c>
      <c r="C560" s="48">
        <f t="shared" si="2570"/>
        <v>7.0632824164464925E-3</v>
      </c>
      <c r="D560" s="48">
        <v>24.667200000000001</v>
      </c>
      <c r="E560" s="48">
        <f t="shared" si="2570"/>
        <v>-1.7563312910248152E-3</v>
      </c>
      <c r="F560" s="48">
        <v>52.784500000000001</v>
      </c>
      <c r="G560" s="48">
        <f t="shared" ref="G560:K560" si="2791">F560/F559-1</f>
        <v>-1.9608025230218318E-2</v>
      </c>
      <c r="H560">
        <v>14.896599999999999</v>
      </c>
      <c r="I560" s="48">
        <f t="shared" si="2565"/>
        <v>-1.3731461864406769E-2</v>
      </c>
      <c r="J560" s="48">
        <v>17.5596</v>
      </c>
      <c r="K560" s="48">
        <f t="shared" si="2791"/>
        <v>-1.562368611358711E-2</v>
      </c>
      <c r="L560" s="48">
        <v>22.1098</v>
      </c>
      <c r="M560" s="48">
        <f t="shared" ref="M560:O560" si="2792">L560/L559-1</f>
        <v>0</v>
      </c>
      <c r="N560" s="48">
        <v>13.118499999999999</v>
      </c>
      <c r="O560" s="48">
        <f t="shared" si="2792"/>
        <v>6.2128475551292972E-3</v>
      </c>
      <c r="P560" s="48">
        <v>30.431899999999999</v>
      </c>
      <c r="Q560" s="48">
        <f t="shared" ref="Q560" si="2793">P560/P559-1</f>
        <v>-5.9287762875080974E-3</v>
      </c>
      <c r="R560" s="48">
        <v>16.867899999999999</v>
      </c>
      <c r="S560" s="48">
        <f t="shared" ref="S560:U560" si="2794">R560/R559-1</f>
        <v>1.972117115244032E-3</v>
      </c>
      <c r="T560" s="48">
        <v>55.83</v>
      </c>
      <c r="U560" s="48">
        <f t="shared" si="2794"/>
        <v>8.9272806129825355E-3</v>
      </c>
      <c r="V560" s="48">
        <v>47.480899999999998</v>
      </c>
      <c r="W560" s="48">
        <f t="shared" ref="W560:AY560" si="2795">V560/V559-1</f>
        <v>-1.112978571413703E-2</v>
      </c>
      <c r="X560" s="48">
        <v>17.096900000000002</v>
      </c>
      <c r="Y560" s="48">
        <f t="shared" si="2795"/>
        <v>-4.6805959027319544E-3</v>
      </c>
      <c r="Z560" s="48">
        <v>7.1753999999999998</v>
      </c>
      <c r="AA560" s="48">
        <f t="shared" si="2795"/>
        <v>-9.7023061953986911E-3</v>
      </c>
      <c r="AB560" s="48">
        <v>50.913499999999999</v>
      </c>
      <c r="AC560" s="48">
        <f t="shared" si="2795"/>
        <v>-1.3573810257274666E-2</v>
      </c>
      <c r="AD560" s="48">
        <v>69.322299999999998</v>
      </c>
      <c r="AE560" s="48">
        <f t="shared" si="2795"/>
        <v>6.7677176961293828E-3</v>
      </c>
      <c r="AF560" s="48">
        <v>15.972300000000001</v>
      </c>
      <c r="AG560" s="48">
        <f t="shared" si="2795"/>
        <v>9.0051048263813271E-2</v>
      </c>
      <c r="AH560" s="48">
        <v>5.9127999999999998</v>
      </c>
      <c r="AI560" s="48">
        <f t="shared" si="2795"/>
        <v>0</v>
      </c>
      <c r="AJ560" s="48">
        <v>12.559799999999999</v>
      </c>
      <c r="AK560" s="48">
        <f t="shared" si="2795"/>
        <v>-8.885451848110848E-3</v>
      </c>
      <c r="AL560" s="48">
        <v>11.55</v>
      </c>
      <c r="AM560" s="48">
        <f t="shared" si="2795"/>
        <v>4.3478260869564966E-3</v>
      </c>
      <c r="AN560" s="48"/>
      <c r="AO560" s="48" t="e">
        <f t="shared" si="2795"/>
        <v>#DIV/0!</v>
      </c>
      <c r="AP560" s="48">
        <v>14.398300000000001</v>
      </c>
      <c r="AQ560" s="48">
        <f t="shared" si="2795"/>
        <v>-1.5197838651208828E-2</v>
      </c>
      <c r="AR560" s="48">
        <v>21.471699999999998</v>
      </c>
      <c r="AS560" s="48">
        <f t="shared" si="2795"/>
        <v>-4.1324997217172532E-3</v>
      </c>
      <c r="AT560" s="48"/>
      <c r="AU560" s="48" t="e">
        <f t="shared" si="2795"/>
        <v>#DIV/0!</v>
      </c>
      <c r="AV560" s="48">
        <v>45.702500000000001</v>
      </c>
      <c r="AW560" s="48">
        <f t="shared" si="2795"/>
        <v>5.4560054560053306E-3</v>
      </c>
      <c r="AX560" s="48">
        <v>93.095299999999995</v>
      </c>
      <c r="AY560" s="48">
        <f t="shared" si="2795"/>
        <v>-2.0153660944670637E-3</v>
      </c>
    </row>
    <row r="561" spans="1:51" outlineLevel="1" x14ac:dyDescent="0.2">
      <c r="A561" s="136">
        <v>43031</v>
      </c>
      <c r="B561" s="48">
        <v>20.552700000000002</v>
      </c>
      <c r="C561" s="48">
        <f t="shared" si="2570"/>
        <v>-2.3364885670297042E-2</v>
      </c>
      <c r="D561" s="48">
        <v>24.277100000000001</v>
      </c>
      <c r="E561" s="48">
        <f t="shared" si="2570"/>
        <v>-1.5814522929234021E-2</v>
      </c>
      <c r="F561" s="48">
        <v>51.8247</v>
      </c>
      <c r="G561" s="48">
        <f t="shared" ref="G561:K561" si="2796">F561/F560-1</f>
        <v>-1.8183368223626317E-2</v>
      </c>
      <c r="H561">
        <v>14.8551</v>
      </c>
      <c r="I561" s="48">
        <f t="shared" si="2565"/>
        <v>-2.785870601345275E-3</v>
      </c>
      <c r="J561" s="48">
        <v>17.373699999999999</v>
      </c>
      <c r="K561" s="48">
        <f t="shared" si="2796"/>
        <v>-1.0586801521674793E-2</v>
      </c>
      <c r="L561" s="48">
        <v>22.2362</v>
      </c>
      <c r="M561" s="48">
        <f t="shared" ref="M561:O561" si="2797">L561/L560-1</f>
        <v>5.7169219079322708E-3</v>
      </c>
      <c r="N561" s="48">
        <v>12.9565</v>
      </c>
      <c r="O561" s="48">
        <f t="shared" si="2797"/>
        <v>-1.2348972824636872E-2</v>
      </c>
      <c r="P561" s="48">
        <v>29.826799999999999</v>
      </c>
      <c r="Q561" s="48">
        <f t="shared" ref="Q561" si="2798">P561/P560-1</f>
        <v>-1.9883740417128037E-2</v>
      </c>
      <c r="R561" s="48">
        <v>16.834700000000002</v>
      </c>
      <c r="S561" s="48">
        <f t="shared" ref="S561:U561" si="2799">R561/R560-1</f>
        <v>-1.9682355242797156E-3</v>
      </c>
      <c r="T561" s="48">
        <v>55.335999999999999</v>
      </c>
      <c r="U561" s="48">
        <f t="shared" si="2799"/>
        <v>-8.8482894501163978E-3</v>
      </c>
      <c r="V561" s="48">
        <v>47.0229</v>
      </c>
      <c r="W561" s="48">
        <f t="shared" ref="W561:AY561" si="2800">V561/V560-1</f>
        <v>-9.6459839640781198E-3</v>
      </c>
      <c r="X561" s="48">
        <v>16.989699999999999</v>
      </c>
      <c r="Y561" s="48">
        <f t="shared" si="2800"/>
        <v>-6.2701425404606548E-3</v>
      </c>
      <c r="Z561" s="48">
        <v>7.1402000000000001</v>
      </c>
      <c r="AA561" s="48">
        <f t="shared" si="2800"/>
        <v>-4.9056498592412456E-3</v>
      </c>
      <c r="AB561" s="48">
        <v>49.932600000000001</v>
      </c>
      <c r="AC561" s="48">
        <f t="shared" si="2800"/>
        <v>-1.9266009997348399E-2</v>
      </c>
      <c r="AD561" s="48">
        <v>66.215999999999994</v>
      </c>
      <c r="AE561" s="48">
        <f t="shared" si="2800"/>
        <v>-4.4809534594207112E-2</v>
      </c>
      <c r="AF561" s="48">
        <v>15.0695</v>
      </c>
      <c r="AG561" s="48">
        <f t="shared" si="2800"/>
        <v>-5.6522855193053001E-2</v>
      </c>
      <c r="AH561" s="48">
        <v>5.6581999999999999</v>
      </c>
      <c r="AI561" s="48">
        <f t="shared" si="2800"/>
        <v>-4.3059125964010292E-2</v>
      </c>
      <c r="AJ561" s="48">
        <v>12.587999999999999</v>
      </c>
      <c r="AK561" s="48">
        <f t="shared" si="2800"/>
        <v>2.2452586824630583E-3</v>
      </c>
      <c r="AL561" s="48">
        <v>11.3</v>
      </c>
      <c r="AM561" s="48">
        <f t="shared" si="2800"/>
        <v>-2.1645021645021689E-2</v>
      </c>
      <c r="AN561" s="48"/>
      <c r="AO561" s="48" t="e">
        <f t="shared" si="2800"/>
        <v>#DIV/0!</v>
      </c>
      <c r="AP561" s="48">
        <v>13.954000000000001</v>
      </c>
      <c r="AQ561" s="48">
        <f t="shared" si="2800"/>
        <v>-3.085780960252249E-2</v>
      </c>
      <c r="AR561" s="48">
        <v>20.937200000000001</v>
      </c>
      <c r="AS561" s="48">
        <f t="shared" si="2800"/>
        <v>-2.4893231555954909E-2</v>
      </c>
      <c r="AT561" s="48"/>
      <c r="AU561" s="48" t="e">
        <f t="shared" si="2800"/>
        <v>#DIV/0!</v>
      </c>
      <c r="AV561" s="48">
        <v>45.7851</v>
      </c>
      <c r="AW561" s="48">
        <f t="shared" si="2800"/>
        <v>1.8073409550900532E-3</v>
      </c>
      <c r="AX561" s="48">
        <v>92.781800000000004</v>
      </c>
      <c r="AY561" s="48">
        <f t="shared" si="2800"/>
        <v>-3.3675169423159623E-3</v>
      </c>
    </row>
    <row r="562" spans="1:51" outlineLevel="1" x14ac:dyDescent="0.2">
      <c r="A562" s="136">
        <v>43032</v>
      </c>
      <c r="B562" s="48">
        <v>20.405200000000001</v>
      </c>
      <c r="C562" s="48">
        <f t="shared" si="2570"/>
        <v>-7.1766726512818568E-3</v>
      </c>
      <c r="D562" s="48">
        <v>24.450500000000002</v>
      </c>
      <c r="E562" s="48">
        <f t="shared" si="2570"/>
        <v>7.142533498647019E-3</v>
      </c>
      <c r="F562" s="48">
        <v>51.536799999999999</v>
      </c>
      <c r="G562" s="48">
        <f t="shared" ref="G562:K562" si="2801">F562/F561-1</f>
        <v>-5.5552661182795005E-3</v>
      </c>
      <c r="H562">
        <v>15.186999999999999</v>
      </c>
      <c r="I562" s="48">
        <f t="shared" si="2565"/>
        <v>2.2342495170008858E-2</v>
      </c>
      <c r="J562" s="48">
        <v>17.9312</v>
      </c>
      <c r="K562" s="48">
        <f t="shared" si="2801"/>
        <v>3.2088731818783689E-2</v>
      </c>
      <c r="L562" s="48">
        <v>22.267800000000001</v>
      </c>
      <c r="M562" s="48">
        <f t="shared" ref="M562:O562" si="2802">L562/L561-1</f>
        <v>1.4211061242479506E-3</v>
      </c>
      <c r="N562" s="48">
        <v>13.077999999999999</v>
      </c>
      <c r="O562" s="48">
        <f t="shared" si="2802"/>
        <v>9.3775325126383979E-3</v>
      </c>
      <c r="P562" s="48">
        <v>29.826799999999999</v>
      </c>
      <c r="Q562" s="48">
        <f t="shared" ref="Q562" si="2803">P562/P561-1</f>
        <v>0</v>
      </c>
      <c r="R562" s="48">
        <v>17.099799999999998</v>
      </c>
      <c r="S562" s="48">
        <f t="shared" ref="S562:U562" si="2804">R562/R561-1</f>
        <v>1.5747236362988248E-2</v>
      </c>
      <c r="T562" s="48">
        <v>55.335999999999999</v>
      </c>
      <c r="U562" s="48">
        <f t="shared" si="2804"/>
        <v>0</v>
      </c>
      <c r="V562" s="48">
        <v>46.946599999999997</v>
      </c>
      <c r="W562" s="48">
        <f t="shared" ref="W562:AY562" si="2805">V562/V561-1</f>
        <v>-1.6226136627048859E-3</v>
      </c>
      <c r="X562" s="48">
        <v>17.2041</v>
      </c>
      <c r="Y562" s="48">
        <f t="shared" si="2805"/>
        <v>1.2619410584059798E-2</v>
      </c>
      <c r="Z562" s="48">
        <v>7.0697999999999999</v>
      </c>
      <c r="AA562" s="48">
        <f t="shared" si="2805"/>
        <v>-9.859667796420335E-3</v>
      </c>
      <c r="AB562" s="48">
        <v>50.026000000000003</v>
      </c>
      <c r="AC562" s="48">
        <f t="shared" si="2805"/>
        <v>1.8705214629319844E-3</v>
      </c>
      <c r="AD562" s="48">
        <v>66.267700000000005</v>
      </c>
      <c r="AE562" s="48">
        <f t="shared" si="2805"/>
        <v>7.8077805968357339E-4</v>
      </c>
      <c r="AF562" s="48">
        <v>14.583399999999999</v>
      </c>
      <c r="AG562" s="48">
        <f t="shared" si="2805"/>
        <v>-3.2257208268356652E-2</v>
      </c>
      <c r="AH562" s="48">
        <v>5.7218</v>
      </c>
      <c r="AI562" s="48">
        <f t="shared" si="2805"/>
        <v>1.1240323777879979E-2</v>
      </c>
      <c r="AJ562" s="48">
        <v>12.531599999999999</v>
      </c>
      <c r="AK562" s="48">
        <f t="shared" si="2805"/>
        <v>-4.4804575786463463E-3</v>
      </c>
      <c r="AL562" s="48">
        <v>11.3</v>
      </c>
      <c r="AM562" s="48">
        <f t="shared" si="2805"/>
        <v>0</v>
      </c>
      <c r="AN562" s="48"/>
      <c r="AO562" s="48" t="e">
        <f t="shared" si="2805"/>
        <v>#DIV/0!</v>
      </c>
      <c r="AP562" s="48">
        <v>14.0428</v>
      </c>
      <c r="AQ562" s="48">
        <f t="shared" si="2805"/>
        <v>6.363766661888981E-3</v>
      </c>
      <c r="AR562" s="48">
        <v>20.9817</v>
      </c>
      <c r="AS562" s="48">
        <f t="shared" si="2805"/>
        <v>2.1254035878721655E-3</v>
      </c>
      <c r="AT562" s="48"/>
      <c r="AU562" s="48" t="e">
        <f t="shared" si="2805"/>
        <v>#DIV/0!</v>
      </c>
      <c r="AV562" s="48">
        <v>45.867800000000003</v>
      </c>
      <c r="AW562" s="48">
        <f t="shared" si="2805"/>
        <v>1.8062644834238029E-3</v>
      </c>
      <c r="AX562" s="48">
        <v>93.408699999999996</v>
      </c>
      <c r="AY562" s="48">
        <f t="shared" si="2805"/>
        <v>6.7567130622598892E-3</v>
      </c>
    </row>
    <row r="563" spans="1:51" outlineLevel="1" x14ac:dyDescent="0.2">
      <c r="A563" s="136">
        <v>43033</v>
      </c>
      <c r="B563" s="48">
        <v>20.651</v>
      </c>
      <c r="C563" s="48">
        <f t="shared" si="2570"/>
        <v>1.2045949071805229E-2</v>
      </c>
      <c r="D563" s="48">
        <v>24.363800000000001</v>
      </c>
      <c r="E563" s="48">
        <f t="shared" si="2570"/>
        <v>-3.5459397558332828E-3</v>
      </c>
      <c r="F563" s="48">
        <v>52.208599999999997</v>
      </c>
      <c r="G563" s="48">
        <f t="shared" ref="G563:K563" si="2806">F563/F562-1</f>
        <v>1.3035345617112393E-2</v>
      </c>
      <c r="H563">
        <v>15.103999999999999</v>
      </c>
      <c r="I563" s="48">
        <f t="shared" si="2565"/>
        <v>-5.4652005004279802E-3</v>
      </c>
      <c r="J563" s="48">
        <v>18.209900000000001</v>
      </c>
      <c r="K563" s="48">
        <f t="shared" si="2806"/>
        <v>1.5542741143927952E-2</v>
      </c>
      <c r="L563" s="48">
        <v>22.425699999999999</v>
      </c>
      <c r="M563" s="48">
        <f t="shared" ref="M563:O563" si="2807">L563/L562-1</f>
        <v>7.0909564483243592E-3</v>
      </c>
      <c r="N563" s="48">
        <v>13.077999999999999</v>
      </c>
      <c r="O563" s="48">
        <f t="shared" si="2807"/>
        <v>0</v>
      </c>
      <c r="P563" s="48">
        <v>30.0688</v>
      </c>
      <c r="Q563" s="48">
        <f t="shared" ref="Q563" si="2808">P563/P562-1</f>
        <v>8.113508656644397E-3</v>
      </c>
      <c r="R563" s="48">
        <v>17.1661</v>
      </c>
      <c r="S563" s="48">
        <f t="shared" ref="S563:U563" si="2809">R563/R562-1</f>
        <v>3.8772383302729807E-3</v>
      </c>
      <c r="T563" s="48">
        <v>55.83</v>
      </c>
      <c r="U563" s="48">
        <f t="shared" si="2809"/>
        <v>8.9272806129825355E-3</v>
      </c>
      <c r="V563" s="48">
        <v>46.412199999999999</v>
      </c>
      <c r="W563" s="48">
        <f t="shared" ref="W563:AY563" si="2810">V563/V562-1</f>
        <v>-1.1383145957321705E-2</v>
      </c>
      <c r="X563" s="48">
        <v>17.230899999999998</v>
      </c>
      <c r="Y563" s="48">
        <f t="shared" si="2810"/>
        <v>1.5577682064158438E-3</v>
      </c>
      <c r="Z563" s="48">
        <v>7.1050000000000004</v>
      </c>
      <c r="AA563" s="48">
        <f t="shared" si="2810"/>
        <v>4.9789244391638121E-3</v>
      </c>
      <c r="AB563" s="48">
        <v>50.072699999999998</v>
      </c>
      <c r="AC563" s="48">
        <f t="shared" si="2810"/>
        <v>9.335145724223004E-4</v>
      </c>
      <c r="AD563" s="48">
        <v>64.714600000000004</v>
      </c>
      <c r="AE563" s="48">
        <f t="shared" si="2810"/>
        <v>-2.3436757273905706E-2</v>
      </c>
      <c r="AF563" s="48">
        <v>14.583399999999999</v>
      </c>
      <c r="AG563" s="48">
        <f t="shared" si="2810"/>
        <v>0</v>
      </c>
      <c r="AH563" s="48">
        <v>5.6440000000000001</v>
      </c>
      <c r="AI563" s="48">
        <f t="shared" si="2810"/>
        <v>-1.3597119787479461E-2</v>
      </c>
      <c r="AJ563" s="48">
        <v>12.9541</v>
      </c>
      <c r="AK563" s="48">
        <f t="shared" si="2810"/>
        <v>3.3714769063806882E-2</v>
      </c>
      <c r="AL563" s="48">
        <v>11.3</v>
      </c>
      <c r="AM563" s="48">
        <f t="shared" si="2810"/>
        <v>0</v>
      </c>
      <c r="AN563" s="48"/>
      <c r="AO563" s="48" t="e">
        <f t="shared" si="2810"/>
        <v>#DIV/0!</v>
      </c>
      <c r="AP563" s="48">
        <v>14.1761</v>
      </c>
      <c r="AQ563" s="48">
        <f t="shared" si="2810"/>
        <v>9.492408921297768E-3</v>
      </c>
      <c r="AR563" s="48">
        <v>20.892600000000002</v>
      </c>
      <c r="AS563" s="48">
        <f t="shared" si="2810"/>
        <v>-4.2465577145798239E-3</v>
      </c>
      <c r="AT563" s="48"/>
      <c r="AU563" s="48" t="e">
        <f t="shared" si="2810"/>
        <v>#DIV/0!</v>
      </c>
      <c r="AV563" s="48">
        <v>45.702500000000001</v>
      </c>
      <c r="AW563" s="48">
        <f t="shared" si="2810"/>
        <v>-3.6038353703470305E-3</v>
      </c>
      <c r="AX563" s="48">
        <v>94.349100000000007</v>
      </c>
      <c r="AY563" s="48">
        <f t="shared" si="2810"/>
        <v>1.0067584711060285E-2</v>
      </c>
    </row>
    <row r="564" spans="1:51" outlineLevel="1" x14ac:dyDescent="0.2">
      <c r="A564" s="136">
        <v>43034</v>
      </c>
      <c r="B564" s="48">
        <v>20.356000000000002</v>
      </c>
      <c r="C564" s="48">
        <f t="shared" si="2570"/>
        <v>-1.4285022517069312E-2</v>
      </c>
      <c r="D564" s="48">
        <v>24.363800000000001</v>
      </c>
      <c r="E564" s="48">
        <f t="shared" si="2570"/>
        <v>0</v>
      </c>
      <c r="F564" s="48">
        <v>52.304600000000001</v>
      </c>
      <c r="G564" s="48">
        <f t="shared" ref="G564:K564" si="2811">F564/F563-1</f>
        <v>1.8387775194126377E-3</v>
      </c>
      <c r="H564">
        <v>15.2285</v>
      </c>
      <c r="I564" s="48">
        <f t="shared" si="2565"/>
        <v>8.242849576271194E-3</v>
      </c>
      <c r="J564" s="48">
        <v>18.209900000000001</v>
      </c>
      <c r="K564" s="48">
        <f t="shared" si="2811"/>
        <v>0</v>
      </c>
      <c r="L564" s="48">
        <v>22.425699999999999</v>
      </c>
      <c r="M564" s="48">
        <f t="shared" ref="M564:O564" si="2812">L564/L563-1</f>
        <v>0</v>
      </c>
      <c r="N564" s="48">
        <v>13.0375</v>
      </c>
      <c r="O564" s="48">
        <f t="shared" si="2812"/>
        <v>-3.0968037926287773E-3</v>
      </c>
      <c r="P564" s="48">
        <v>30.008299999999998</v>
      </c>
      <c r="Q564" s="48">
        <f t="shared" ref="Q564" si="2813">P564/P563-1</f>
        <v>-2.0120523599213014E-3</v>
      </c>
      <c r="R564" s="48">
        <v>17.1661</v>
      </c>
      <c r="S564" s="48">
        <f t="shared" ref="S564:U564" si="2814">R564/R563-1</f>
        <v>0</v>
      </c>
      <c r="T564" s="48">
        <v>56.521700000000003</v>
      </c>
      <c r="U564" s="48">
        <f t="shared" si="2814"/>
        <v>1.238939638187353E-2</v>
      </c>
      <c r="V564" s="48">
        <v>46.335900000000002</v>
      </c>
      <c r="W564" s="48">
        <f t="shared" ref="W564:AY564" si="2815">V564/V563-1</f>
        <v>-1.6439643024893646E-3</v>
      </c>
      <c r="X564" s="48">
        <v>17.150500000000001</v>
      </c>
      <c r="Y564" s="48">
        <f t="shared" si="2815"/>
        <v>-4.6660360166907999E-3</v>
      </c>
      <c r="Z564" s="48">
        <v>7.0697999999999999</v>
      </c>
      <c r="AA564" s="48">
        <f t="shared" si="2815"/>
        <v>-4.9542575650950438E-3</v>
      </c>
      <c r="AB564" s="48">
        <v>49.932600000000001</v>
      </c>
      <c r="AC564" s="48">
        <f t="shared" si="2815"/>
        <v>-2.7979318071523762E-3</v>
      </c>
      <c r="AD564" s="48">
        <v>63.627400000000002</v>
      </c>
      <c r="AE564" s="48">
        <f t="shared" si="2815"/>
        <v>-1.6799918410992265E-2</v>
      </c>
      <c r="AF564" s="48">
        <v>14.583399999999999</v>
      </c>
      <c r="AG564" s="48">
        <f t="shared" si="2815"/>
        <v>0</v>
      </c>
      <c r="AH564" s="48">
        <v>5.6227999999999998</v>
      </c>
      <c r="AI564" s="48">
        <f t="shared" si="2815"/>
        <v>-3.7562012756910956E-3</v>
      </c>
      <c r="AJ564" s="48">
        <v>12.8414</v>
      </c>
      <c r="AK564" s="48">
        <f t="shared" si="2815"/>
        <v>-8.6999482789232863E-3</v>
      </c>
      <c r="AL564" s="48">
        <v>11.35</v>
      </c>
      <c r="AM564" s="48">
        <f t="shared" si="2815"/>
        <v>4.4247787610618428E-3</v>
      </c>
      <c r="AN564" s="48"/>
      <c r="AO564" s="48" t="e">
        <f t="shared" si="2815"/>
        <v>#DIV/0!</v>
      </c>
      <c r="AP564" s="48">
        <v>14.220599999999999</v>
      </c>
      <c r="AQ564" s="48">
        <f t="shared" si="2815"/>
        <v>3.1390862084776927E-3</v>
      </c>
      <c r="AR564" s="48">
        <v>20.937200000000001</v>
      </c>
      <c r="AS564" s="48">
        <f t="shared" si="2815"/>
        <v>2.1347271282654567E-3</v>
      </c>
      <c r="AT564" s="48"/>
      <c r="AU564" s="48" t="e">
        <f t="shared" si="2815"/>
        <v>#DIV/0!</v>
      </c>
      <c r="AV564" s="48">
        <v>45.702500000000001</v>
      </c>
      <c r="AW564" s="48">
        <f t="shared" si="2815"/>
        <v>0</v>
      </c>
      <c r="AX564" s="48">
        <v>95.164000000000001</v>
      </c>
      <c r="AY564" s="48">
        <f t="shared" si="2815"/>
        <v>8.637072319714667E-3</v>
      </c>
    </row>
    <row r="565" spans="1:51" outlineLevel="1" x14ac:dyDescent="0.2">
      <c r="A565" s="136">
        <v>43035</v>
      </c>
      <c r="B565" s="48">
        <v>20.8477</v>
      </c>
      <c r="C565" s="48">
        <f t="shared" si="2570"/>
        <v>2.4155040282963114E-2</v>
      </c>
      <c r="D565" s="48">
        <v>24.363800000000001</v>
      </c>
      <c r="E565" s="48">
        <f t="shared" si="2570"/>
        <v>0</v>
      </c>
      <c r="F565" s="48">
        <v>50.865000000000002</v>
      </c>
      <c r="G565" s="48">
        <f t="shared" ref="G565:K565" si="2816">F565/F564-1</f>
        <v>-2.7523391824046062E-2</v>
      </c>
      <c r="H565">
        <v>15.353</v>
      </c>
      <c r="I565" s="48">
        <f t="shared" si="2565"/>
        <v>8.1754604852741775E-3</v>
      </c>
      <c r="J565" s="48">
        <v>18.349299999999999</v>
      </c>
      <c r="K565" s="48">
        <f t="shared" si="2816"/>
        <v>7.6551765797725491E-3</v>
      </c>
      <c r="L565" s="48">
        <v>21.920300000000001</v>
      </c>
      <c r="M565" s="48">
        <f t="shared" ref="M565:O565" si="2817">L565/L564-1</f>
        <v>-2.2536643226298336E-2</v>
      </c>
      <c r="N565" s="48">
        <v>13.159000000000001</v>
      </c>
      <c r="O565" s="48">
        <f t="shared" si="2817"/>
        <v>9.3192713326941679E-3</v>
      </c>
      <c r="P565" s="48">
        <v>30.371400000000001</v>
      </c>
      <c r="Q565" s="48">
        <f t="shared" ref="Q565" si="2818">P565/P564-1</f>
        <v>1.2099985670631197E-2</v>
      </c>
      <c r="R565" s="48">
        <v>17.1661</v>
      </c>
      <c r="S565" s="48">
        <f t="shared" ref="S565:U565" si="2819">R565/R564-1</f>
        <v>0</v>
      </c>
      <c r="T565" s="48">
        <v>57.8063</v>
      </c>
      <c r="U565" s="48">
        <f t="shared" si="2819"/>
        <v>2.2727554195999033E-2</v>
      </c>
      <c r="V565" s="48">
        <v>46.564900000000002</v>
      </c>
      <c r="W565" s="48">
        <f t="shared" ref="W565:AY565" si="2820">V565/V564-1</f>
        <v>4.9421722681548541E-3</v>
      </c>
      <c r="X565" s="48">
        <v>17.2041</v>
      </c>
      <c r="Y565" s="48">
        <f t="shared" si="2820"/>
        <v>3.125273315646826E-3</v>
      </c>
      <c r="Z565" s="48">
        <v>7.0697999999999999</v>
      </c>
      <c r="AA565" s="48">
        <f t="shared" si="2820"/>
        <v>0</v>
      </c>
      <c r="AB565" s="48">
        <v>50.212800000000001</v>
      </c>
      <c r="AC565" s="48">
        <f t="shared" si="2820"/>
        <v>5.6115643887961753E-3</v>
      </c>
      <c r="AD565" s="48">
        <v>62.8508</v>
      </c>
      <c r="AE565" s="48">
        <f t="shared" si="2820"/>
        <v>-1.2205433508205576E-2</v>
      </c>
      <c r="AF565" s="48">
        <v>14.9306</v>
      </c>
      <c r="AG565" s="48">
        <f t="shared" si="2820"/>
        <v>2.380789116392612E-2</v>
      </c>
      <c r="AH565" s="48">
        <v>5.6581999999999999</v>
      </c>
      <c r="AI565" s="48">
        <f t="shared" si="2820"/>
        <v>6.2957956889806432E-3</v>
      </c>
      <c r="AJ565" s="48">
        <v>12.8414</v>
      </c>
      <c r="AK565" s="48">
        <f t="shared" si="2820"/>
        <v>0</v>
      </c>
      <c r="AL565" s="48">
        <v>11.35</v>
      </c>
      <c r="AM565" s="48">
        <f t="shared" si="2820"/>
        <v>0</v>
      </c>
      <c r="AN565" s="48"/>
      <c r="AO565" s="48" t="e">
        <f t="shared" si="2820"/>
        <v>#DIV/0!</v>
      </c>
      <c r="AP565" s="48">
        <v>14.265000000000001</v>
      </c>
      <c r="AQ565" s="48">
        <f t="shared" si="2820"/>
        <v>3.1222311294882843E-3</v>
      </c>
      <c r="AR565" s="48">
        <v>20.714400000000001</v>
      </c>
      <c r="AS565" s="48">
        <f t="shared" si="2820"/>
        <v>-1.0641346502875293E-2</v>
      </c>
      <c r="AT565" s="48"/>
      <c r="AU565" s="48" t="e">
        <f t="shared" si="2820"/>
        <v>#DIV/0!</v>
      </c>
      <c r="AV565" s="48">
        <v>47.107399999999998</v>
      </c>
      <c r="AW565" s="48">
        <f t="shared" si="2820"/>
        <v>3.0740112685301524E-2</v>
      </c>
      <c r="AX565" s="48">
        <v>95.540199999999999</v>
      </c>
      <c r="AY565" s="48">
        <f t="shared" si="2820"/>
        <v>3.9531755705939364E-3</v>
      </c>
    </row>
    <row r="566" spans="1:51" outlineLevel="1" x14ac:dyDescent="0.2">
      <c r="A566" s="136">
        <v>43038</v>
      </c>
      <c r="B566" s="48">
        <v>21.486899999999999</v>
      </c>
      <c r="C566" s="48">
        <f t="shared" si="2570"/>
        <v>3.0660456549163717E-2</v>
      </c>
      <c r="D566" s="48">
        <v>24.710599999999999</v>
      </c>
      <c r="E566" s="48">
        <f t="shared" si="2570"/>
        <v>1.4234232755153009E-2</v>
      </c>
      <c r="F566" s="48">
        <v>49.617400000000004</v>
      </c>
      <c r="G566" s="48">
        <f t="shared" ref="G566:K566" si="2821">F566/F565-1</f>
        <v>-2.4527671286739383E-2</v>
      </c>
      <c r="H566">
        <v>15.519</v>
      </c>
      <c r="I566" s="48">
        <f t="shared" si="2565"/>
        <v>1.0812219110271526E-2</v>
      </c>
      <c r="J566" s="48">
        <v>17.9312</v>
      </c>
      <c r="K566" s="48">
        <f t="shared" si="2821"/>
        <v>-2.2785610350258501E-2</v>
      </c>
      <c r="L566" s="48">
        <v>21.983499999999999</v>
      </c>
      <c r="M566" s="48">
        <f t="shared" ref="M566:O566" si="2822">L566/L565-1</f>
        <v>2.8831722193582987E-3</v>
      </c>
      <c r="N566" s="48">
        <v>13.1592</v>
      </c>
      <c r="O566" s="48">
        <f t="shared" si="2822"/>
        <v>1.519872330724148E-5</v>
      </c>
      <c r="P566" s="48">
        <v>30.250399999999999</v>
      </c>
      <c r="Q566" s="48">
        <f t="shared" ref="Q566" si="2823">P566/P565-1</f>
        <v>-3.984011273764243E-3</v>
      </c>
      <c r="R566" s="48">
        <v>17.199200000000001</v>
      </c>
      <c r="S566" s="48">
        <f t="shared" ref="S566:U566" si="2824">R566/R565-1</f>
        <v>1.9282189897531499E-3</v>
      </c>
      <c r="T566" s="48">
        <v>59.288499999999999</v>
      </c>
      <c r="U566" s="48">
        <f t="shared" si="2824"/>
        <v>2.5640803857019057E-2</v>
      </c>
      <c r="V566" s="48">
        <v>46.564900000000002</v>
      </c>
      <c r="W566" s="48">
        <f t="shared" ref="W566:AY566" si="2825">V566/V565-1</f>
        <v>0</v>
      </c>
      <c r="X566" s="48">
        <v>17.043299999999999</v>
      </c>
      <c r="Y566" s="48">
        <f t="shared" si="2825"/>
        <v>-9.3466092384956179E-3</v>
      </c>
      <c r="Z566" s="48">
        <v>7.0347</v>
      </c>
      <c r="AA566" s="48">
        <f t="shared" si="2825"/>
        <v>-4.964779767461569E-3</v>
      </c>
      <c r="AB566" s="48">
        <v>50.493099999999998</v>
      </c>
      <c r="AC566" s="48">
        <f t="shared" si="2825"/>
        <v>5.5822419781410559E-3</v>
      </c>
      <c r="AD566" s="48">
        <v>64.921700000000001</v>
      </c>
      <c r="AE566" s="48">
        <f t="shared" si="2825"/>
        <v>3.2949461263818369E-2</v>
      </c>
      <c r="AF566" s="48">
        <v>14.722300000000001</v>
      </c>
      <c r="AG566" s="48">
        <f t="shared" si="2825"/>
        <v>-1.3951214284757429E-2</v>
      </c>
      <c r="AH566" s="48">
        <v>5.6086999999999998</v>
      </c>
      <c r="AI566" s="48">
        <f t="shared" si="2825"/>
        <v>-8.7483652044819671E-3</v>
      </c>
      <c r="AJ566" s="48">
        <v>12.7288</v>
      </c>
      <c r="AK566" s="48">
        <f t="shared" si="2825"/>
        <v>-8.7685143364431006E-3</v>
      </c>
      <c r="AL566" s="48">
        <v>11.25</v>
      </c>
      <c r="AM566" s="48">
        <f t="shared" si="2825"/>
        <v>-8.8105726872246271E-3</v>
      </c>
      <c r="AN566" s="48"/>
      <c r="AO566" s="48" t="e">
        <f t="shared" si="2825"/>
        <v>#DIV/0!</v>
      </c>
      <c r="AP566" s="48">
        <v>14.0428</v>
      </c>
      <c r="AQ566" s="48">
        <f t="shared" si="2825"/>
        <v>-1.557658604977219E-2</v>
      </c>
      <c r="AR566" s="48">
        <v>20.937200000000001</v>
      </c>
      <c r="AS566" s="48">
        <f t="shared" si="2825"/>
        <v>1.0755802726605701E-2</v>
      </c>
      <c r="AT566" s="48"/>
      <c r="AU566" s="48" t="e">
        <f t="shared" si="2825"/>
        <v>#DIV/0!</v>
      </c>
      <c r="AV566" s="48">
        <v>47.933900000000001</v>
      </c>
      <c r="AW566" s="48">
        <f t="shared" si="2825"/>
        <v>1.7545014159134231E-2</v>
      </c>
      <c r="AX566" s="48">
        <v>95.226699999999994</v>
      </c>
      <c r="AY566" s="48">
        <f t="shared" si="2825"/>
        <v>-3.2813412573974299E-3</v>
      </c>
    </row>
    <row r="567" spans="1:51" outlineLevel="1" x14ac:dyDescent="0.2">
      <c r="A567" s="136">
        <v>43039</v>
      </c>
      <c r="B567" s="48">
        <v>21.486899999999999</v>
      </c>
      <c r="C567" s="48">
        <f t="shared" si="2570"/>
        <v>0</v>
      </c>
      <c r="D567" s="48">
        <v>24.7973</v>
      </c>
      <c r="E567" s="48">
        <f t="shared" si="2570"/>
        <v>3.5086157357571146E-3</v>
      </c>
      <c r="F567" s="48">
        <v>47.985900000000001</v>
      </c>
      <c r="G567" s="48">
        <f t="shared" ref="G567:K567" si="2826">F567/F566-1</f>
        <v>-3.2881610080334744E-2</v>
      </c>
      <c r="H567">
        <v>15.519</v>
      </c>
      <c r="I567" s="48">
        <f t="shared" si="2565"/>
        <v>0</v>
      </c>
      <c r="J567" s="48">
        <v>17.6525</v>
      </c>
      <c r="K567" s="48">
        <f t="shared" si="2826"/>
        <v>-1.5542741143927952E-2</v>
      </c>
      <c r="L567" s="48">
        <v>22.046700000000001</v>
      </c>
      <c r="M567" s="48">
        <f t="shared" ref="M567:O567" si="2827">L567/L566-1</f>
        <v>2.8748834353038433E-3</v>
      </c>
      <c r="N567" s="48">
        <v>13.1592</v>
      </c>
      <c r="O567" s="48">
        <f t="shared" si="2827"/>
        <v>0</v>
      </c>
      <c r="P567" s="48">
        <v>30.4924</v>
      </c>
      <c r="Q567" s="48">
        <f t="shared" ref="Q567" si="2828">P567/P566-1</f>
        <v>7.9998942162748943E-3</v>
      </c>
      <c r="R567" s="48">
        <v>17.199200000000001</v>
      </c>
      <c r="S567" s="48">
        <f t="shared" ref="S567:U567" si="2829">R567/R566-1</f>
        <v>0</v>
      </c>
      <c r="T567" s="48">
        <v>58.794499999999999</v>
      </c>
      <c r="U567" s="48">
        <f t="shared" si="2829"/>
        <v>-8.3321386103544226E-3</v>
      </c>
      <c r="V567" s="48">
        <v>46.488500000000002</v>
      </c>
      <c r="W567" s="48">
        <f t="shared" ref="W567:AY567" si="2830">V567/V566-1</f>
        <v>-1.6407208004312057E-3</v>
      </c>
      <c r="X567" s="48">
        <v>16.9361</v>
      </c>
      <c r="Y567" s="48">
        <f t="shared" si="2830"/>
        <v>-6.2898617051860839E-3</v>
      </c>
      <c r="Z567" s="48">
        <v>7.0347</v>
      </c>
      <c r="AA567" s="48">
        <f t="shared" si="2830"/>
        <v>0</v>
      </c>
      <c r="AB567" s="48">
        <v>50.259500000000003</v>
      </c>
      <c r="AC567" s="48">
        <f t="shared" si="2830"/>
        <v>-4.6263746927797111E-3</v>
      </c>
      <c r="AD567" s="48">
        <v>63.316699999999997</v>
      </c>
      <c r="AE567" s="48">
        <f t="shared" si="2830"/>
        <v>-2.4722088300214051E-2</v>
      </c>
      <c r="AF567" s="48">
        <v>14.4445</v>
      </c>
      <c r="AG567" s="48">
        <f t="shared" si="2830"/>
        <v>-1.8869334275215199E-2</v>
      </c>
      <c r="AH567" s="48">
        <v>5.5167000000000002</v>
      </c>
      <c r="AI567" s="48">
        <f t="shared" si="2830"/>
        <v>-1.640308805962154E-2</v>
      </c>
      <c r="AJ567" s="48">
        <v>13.1793</v>
      </c>
      <c r="AK567" s="48">
        <f t="shared" si="2830"/>
        <v>3.5392181509647402E-2</v>
      </c>
      <c r="AL567" s="48">
        <v>11</v>
      </c>
      <c r="AM567" s="48">
        <f t="shared" si="2830"/>
        <v>-2.2222222222222254E-2</v>
      </c>
      <c r="AN567" s="48"/>
      <c r="AO567" s="48" t="e">
        <f t="shared" si="2830"/>
        <v>#DIV/0!</v>
      </c>
      <c r="AP567" s="48">
        <v>13.776199999999999</v>
      </c>
      <c r="AQ567" s="48">
        <f t="shared" si="2830"/>
        <v>-1.8984817842595536E-2</v>
      </c>
      <c r="AR567" s="48">
        <v>20.892600000000002</v>
      </c>
      <c r="AS567" s="48">
        <f t="shared" si="2830"/>
        <v>-2.1301797757101726E-3</v>
      </c>
      <c r="AT567" s="48"/>
      <c r="AU567" s="48" t="e">
        <f t="shared" si="2830"/>
        <v>#DIV/0!</v>
      </c>
      <c r="AV567" s="48">
        <v>48.347099999999998</v>
      </c>
      <c r="AW567" s="48">
        <f t="shared" si="2830"/>
        <v>8.6202040726917062E-3</v>
      </c>
      <c r="AX567" s="48">
        <v>94.662499999999994</v>
      </c>
      <c r="AY567" s="48">
        <f t="shared" si="2830"/>
        <v>-5.9248089033853146E-3</v>
      </c>
    </row>
    <row r="568" spans="1:51" outlineLevel="1" x14ac:dyDescent="0.2">
      <c r="A568" s="136">
        <v>43040</v>
      </c>
      <c r="B568" s="48">
        <v>22.027699999999999</v>
      </c>
      <c r="C568" s="48">
        <f t="shared" si="2570"/>
        <v>2.5168823794963435E-2</v>
      </c>
      <c r="D568" s="48">
        <v>24.884</v>
      </c>
      <c r="E568" s="48">
        <f t="shared" si="2570"/>
        <v>3.4963483927685779E-3</v>
      </c>
      <c r="F568" s="48">
        <v>48.561700000000002</v>
      </c>
      <c r="G568" s="48">
        <f t="shared" ref="G568:K568" si="2831">F568/F567-1</f>
        <v>1.1999358144788363E-2</v>
      </c>
      <c r="H568">
        <v>16.307400000000001</v>
      </c>
      <c r="I568" s="48">
        <f t="shared" si="2565"/>
        <v>5.0802242412526732E-2</v>
      </c>
      <c r="J568" s="48">
        <v>17.4666</v>
      </c>
      <c r="K568" s="48">
        <f t="shared" si="2831"/>
        <v>-1.0531086248406707E-2</v>
      </c>
      <c r="L568" s="48">
        <v>22.1098</v>
      </c>
      <c r="M568" s="48">
        <f t="shared" ref="M568:O568" si="2832">L568/L567-1</f>
        <v>2.8621063469815855E-3</v>
      </c>
      <c r="N568" s="48">
        <v>13.075900000000001</v>
      </c>
      <c r="O568" s="48">
        <f t="shared" si="2832"/>
        <v>-6.3301720469328693E-3</v>
      </c>
      <c r="P568" s="48">
        <v>30.734400000000001</v>
      </c>
      <c r="Q568" s="48">
        <f t="shared" ref="Q568" si="2833">P568/P567-1</f>
        <v>7.9364038252154323E-3</v>
      </c>
      <c r="R568" s="48">
        <v>17.232399999999998</v>
      </c>
      <c r="S568" s="48">
        <f t="shared" ref="S568:U568" si="2834">R568/R567-1</f>
        <v>1.9303223405737757E-3</v>
      </c>
      <c r="T568" s="48">
        <v>59.288499999999999</v>
      </c>
      <c r="U568" s="48">
        <f t="shared" si="2834"/>
        <v>8.4021464592776152E-3</v>
      </c>
      <c r="V568" s="48">
        <v>46.412199999999999</v>
      </c>
      <c r="W568" s="48">
        <f t="shared" ref="W568:AY568" si="2835">V568/V567-1</f>
        <v>-1.6412661195780442E-3</v>
      </c>
      <c r="X568" s="48">
        <v>16.9361</v>
      </c>
      <c r="Y568" s="48">
        <f t="shared" si="2835"/>
        <v>0</v>
      </c>
      <c r="Z568" s="48">
        <v>6.9713000000000003</v>
      </c>
      <c r="AA568" s="48">
        <f t="shared" si="2835"/>
        <v>-9.0124667718594065E-3</v>
      </c>
      <c r="AB568" s="48">
        <v>50.399700000000003</v>
      </c>
      <c r="AC568" s="48">
        <f t="shared" si="2835"/>
        <v>2.7895223788536594E-3</v>
      </c>
      <c r="AD568" s="48">
        <v>64.973399999999998</v>
      </c>
      <c r="AE568" s="48">
        <f t="shared" si="2835"/>
        <v>2.6165292884815505E-2</v>
      </c>
      <c r="AF568" s="48">
        <v>14.166700000000001</v>
      </c>
      <c r="AG568" s="48">
        <f t="shared" si="2835"/>
        <v>-1.9232233722177972E-2</v>
      </c>
      <c r="AH568" s="48">
        <v>5.3045</v>
      </c>
      <c r="AI568" s="48">
        <f t="shared" si="2835"/>
        <v>-3.8465024380517354E-2</v>
      </c>
      <c r="AJ568" s="48">
        <v>12.9541</v>
      </c>
      <c r="AK568" s="48">
        <f t="shared" si="2835"/>
        <v>-1.7087402214078118E-2</v>
      </c>
      <c r="AL568" s="48">
        <v>11.2</v>
      </c>
      <c r="AM568" s="48">
        <f t="shared" si="2835"/>
        <v>1.8181818181818077E-2</v>
      </c>
      <c r="AN568" s="48"/>
      <c r="AO568" s="48" t="e">
        <f t="shared" si="2835"/>
        <v>#DIV/0!</v>
      </c>
      <c r="AP568" s="48">
        <v>13.6873</v>
      </c>
      <c r="AQ568" s="48">
        <f t="shared" si="2835"/>
        <v>-6.4531583455523789E-3</v>
      </c>
      <c r="AR568" s="48">
        <v>20.491700000000002</v>
      </c>
      <c r="AS568" s="48">
        <f t="shared" si="2835"/>
        <v>-1.9188612235911284E-2</v>
      </c>
      <c r="AT568" s="48"/>
      <c r="AU568" s="48" t="e">
        <f t="shared" si="2835"/>
        <v>#DIV/0!</v>
      </c>
      <c r="AV568" s="48">
        <v>48.4298</v>
      </c>
      <c r="AW568" s="48">
        <f t="shared" si="2835"/>
        <v>1.7105472717082737E-3</v>
      </c>
      <c r="AX568" s="48">
        <v>97.170100000000005</v>
      </c>
      <c r="AY568" s="48">
        <f t="shared" si="2835"/>
        <v>2.6489898322989758E-2</v>
      </c>
    </row>
    <row r="569" spans="1:51" outlineLevel="1" x14ac:dyDescent="0.2">
      <c r="A569" s="136">
        <v>43041</v>
      </c>
      <c r="B569" s="48">
        <v>21.536000000000001</v>
      </c>
      <c r="C569" s="48">
        <f t="shared" si="2570"/>
        <v>-2.2321894705302769E-2</v>
      </c>
      <c r="D569" s="48">
        <v>24.884</v>
      </c>
      <c r="E569" s="48">
        <f t="shared" si="2570"/>
        <v>0</v>
      </c>
      <c r="F569" s="48">
        <v>47.506</v>
      </c>
      <c r="G569" s="48">
        <f t="shared" ref="G569:K569" si="2836">F569/F568-1</f>
        <v>-2.1739354264780686E-2</v>
      </c>
      <c r="H569">
        <v>16.846800000000002</v>
      </c>
      <c r="I569" s="48">
        <f t="shared" si="2565"/>
        <v>3.30770079841054E-2</v>
      </c>
      <c r="J569" s="48">
        <v>17.280799999999999</v>
      </c>
      <c r="K569" s="48">
        <f t="shared" si="2836"/>
        <v>-1.0637445181088556E-2</v>
      </c>
      <c r="L569" s="48">
        <v>22.299399999999999</v>
      </c>
      <c r="M569" s="48">
        <f t="shared" ref="M569:O569" si="2837">L569/L568-1</f>
        <v>8.5753828618981842E-3</v>
      </c>
      <c r="N569" s="48">
        <v>12.2014</v>
      </c>
      <c r="O569" s="48">
        <f t="shared" si="2837"/>
        <v>-6.6878761691355981E-2</v>
      </c>
      <c r="P569" s="48">
        <v>30.552900000000001</v>
      </c>
      <c r="Q569" s="48">
        <f t="shared" ref="Q569" si="2838">P569/P568-1</f>
        <v>-5.9054349523660621E-3</v>
      </c>
      <c r="R569" s="48">
        <v>17.199200000000001</v>
      </c>
      <c r="S569" s="48">
        <f t="shared" ref="S569:U569" si="2839">R569/R568-1</f>
        <v>-1.9266033750375833E-3</v>
      </c>
      <c r="T569" s="48">
        <v>59.3874</v>
      </c>
      <c r="U569" s="48">
        <f t="shared" si="2839"/>
        <v>1.6681143898058526E-3</v>
      </c>
      <c r="V569" s="48">
        <v>47.175600000000003</v>
      </c>
      <c r="W569" s="48">
        <f t="shared" ref="W569:AY569" si="2840">V569/V568-1</f>
        <v>1.6448261448498647E-2</v>
      </c>
      <c r="X569" s="48">
        <v>16.855699999999999</v>
      </c>
      <c r="Y569" s="48">
        <f t="shared" si="2840"/>
        <v>-4.7472558617391858E-3</v>
      </c>
      <c r="Z569" s="48">
        <v>7.0275999999999996</v>
      </c>
      <c r="AA569" s="48">
        <f t="shared" si="2840"/>
        <v>8.0759686141751441E-3</v>
      </c>
      <c r="AB569" s="48">
        <v>48.391199999999998</v>
      </c>
      <c r="AC569" s="48">
        <f t="shared" si="2840"/>
        <v>-3.9851427687069618E-2</v>
      </c>
      <c r="AD569" s="48">
        <v>63.472099999999998</v>
      </c>
      <c r="AE569" s="48">
        <f t="shared" si="2840"/>
        <v>-2.3106378918141934E-2</v>
      </c>
      <c r="AF569" s="48">
        <v>13.8889</v>
      </c>
      <c r="AG569" s="48">
        <f t="shared" si="2840"/>
        <v>-1.9609365625022135E-2</v>
      </c>
      <c r="AH569" s="48">
        <v>5.4318</v>
      </c>
      <c r="AI569" s="48">
        <f t="shared" si="2840"/>
        <v>2.3998491846545456E-2</v>
      </c>
      <c r="AJ569" s="48">
        <v>12.8977</v>
      </c>
      <c r="AK569" s="48">
        <f t="shared" si="2840"/>
        <v>-4.3538339213067268E-3</v>
      </c>
      <c r="AL569" s="48">
        <v>11.3</v>
      </c>
      <c r="AM569" s="48">
        <f t="shared" si="2840"/>
        <v>8.9285714285716189E-3</v>
      </c>
      <c r="AN569" s="48"/>
      <c r="AO569" s="48" t="e">
        <f t="shared" si="2840"/>
        <v>#DIV/0!</v>
      </c>
      <c r="AP569" s="48">
        <v>13.9984</v>
      </c>
      <c r="AQ569" s="48">
        <f t="shared" si="2840"/>
        <v>2.2729099237979611E-2</v>
      </c>
      <c r="AR569" s="48">
        <v>19.244399999999999</v>
      </c>
      <c r="AS569" s="48">
        <f t="shared" si="2840"/>
        <v>-6.0868546777475885E-2</v>
      </c>
      <c r="AT569" s="48"/>
      <c r="AU569" s="48" t="e">
        <f t="shared" si="2840"/>
        <v>#DIV/0!</v>
      </c>
      <c r="AV569" s="48">
        <v>49.586799999999997</v>
      </c>
      <c r="AW569" s="48">
        <f t="shared" si="2840"/>
        <v>2.3890249391903318E-2</v>
      </c>
      <c r="AX569" s="48">
        <v>97.734300000000005</v>
      </c>
      <c r="AY569" s="48">
        <f t="shared" si="2840"/>
        <v>5.8063128472647385E-3</v>
      </c>
    </row>
    <row r="570" spans="1:51" outlineLevel="1" x14ac:dyDescent="0.2">
      <c r="A570" s="136">
        <v>43042</v>
      </c>
      <c r="B570" s="48">
        <v>22.027699999999999</v>
      </c>
      <c r="C570" s="48">
        <f t="shared" si="2570"/>
        <v>2.2831537890044551E-2</v>
      </c>
      <c r="D570" s="48">
        <v>25.144100000000002</v>
      </c>
      <c r="E570" s="48">
        <f t="shared" si="2570"/>
        <v>1.0452499598135434E-2</v>
      </c>
      <c r="F570" s="48">
        <v>48.369799999999998</v>
      </c>
      <c r="G570" s="48">
        <f t="shared" ref="G570:K570" si="2841">F570/F569-1</f>
        <v>1.8182966362143782E-2</v>
      </c>
      <c r="H570">
        <v>16.7638</v>
      </c>
      <c r="I570" s="48">
        <f t="shared" si="2565"/>
        <v>-4.9267516679726286E-3</v>
      </c>
      <c r="J570" s="48">
        <v>17.4666</v>
      </c>
      <c r="K570" s="48">
        <f t="shared" si="2841"/>
        <v>1.0751817045507206E-2</v>
      </c>
      <c r="L570" s="48">
        <v>21.983499999999999</v>
      </c>
      <c r="M570" s="48">
        <f t="shared" ref="M570:O570" si="2842">L570/L569-1</f>
        <v>-1.4166300438576807E-2</v>
      </c>
      <c r="N570" s="48">
        <v>12.5762</v>
      </c>
      <c r="O570" s="48">
        <f t="shared" si="2842"/>
        <v>3.0717786483518417E-2</v>
      </c>
      <c r="P570" s="48">
        <v>30.855399999999999</v>
      </c>
      <c r="Q570" s="48">
        <f t="shared" ref="Q570" si="2843">P570/P569-1</f>
        <v>9.900860474783002E-3</v>
      </c>
      <c r="R570" s="48">
        <v>17.199200000000001</v>
      </c>
      <c r="S570" s="48">
        <f t="shared" ref="S570:U570" si="2844">R570/R569-1</f>
        <v>0</v>
      </c>
      <c r="T570" s="48">
        <v>59.486199999999997</v>
      </c>
      <c r="U570" s="48">
        <f t="shared" si="2844"/>
        <v>1.6636525592970131E-3</v>
      </c>
      <c r="V570" s="48">
        <v>46.946599999999997</v>
      </c>
      <c r="W570" s="48">
        <f t="shared" ref="W570:AY570" si="2845">V570/V569-1</f>
        <v>-4.8542042920494133E-3</v>
      </c>
      <c r="X570" s="48">
        <v>16.962900000000001</v>
      </c>
      <c r="Y570" s="48">
        <f t="shared" si="2845"/>
        <v>6.3598663953441381E-3</v>
      </c>
      <c r="Z570" s="48">
        <v>6.9995000000000003</v>
      </c>
      <c r="AA570" s="48">
        <f t="shared" si="2845"/>
        <v>-3.9985201206670373E-3</v>
      </c>
      <c r="AB570" s="48">
        <v>49.045099999999998</v>
      </c>
      <c r="AC570" s="48">
        <f t="shared" si="2845"/>
        <v>1.3512787448957564E-2</v>
      </c>
      <c r="AD570" s="48">
        <v>64.714600000000004</v>
      </c>
      <c r="AE570" s="48">
        <f t="shared" si="2845"/>
        <v>1.957553003603163E-2</v>
      </c>
      <c r="AF570" s="48">
        <v>14.027799999999999</v>
      </c>
      <c r="AG570" s="48">
        <f t="shared" si="2845"/>
        <v>1.0000791999366321E-2</v>
      </c>
      <c r="AH570" s="48">
        <v>5.3611000000000004</v>
      </c>
      <c r="AI570" s="48">
        <f t="shared" si="2845"/>
        <v>-1.3015943149600417E-2</v>
      </c>
      <c r="AJ570" s="48">
        <v>13.517300000000001</v>
      </c>
      <c r="AK570" s="48">
        <f t="shared" si="2845"/>
        <v>4.8039572947114584E-2</v>
      </c>
      <c r="AL570" s="48">
        <v>11.1</v>
      </c>
      <c r="AM570" s="48">
        <f t="shared" si="2845"/>
        <v>-1.7699115044247926E-2</v>
      </c>
      <c r="AN570" s="48"/>
      <c r="AO570" s="48" t="e">
        <f t="shared" si="2845"/>
        <v>#DIV/0!</v>
      </c>
      <c r="AP570" s="48">
        <v>13.9984</v>
      </c>
      <c r="AQ570" s="48">
        <f t="shared" si="2845"/>
        <v>0</v>
      </c>
      <c r="AR570" s="48">
        <v>20.0017</v>
      </c>
      <c r="AS570" s="48">
        <f t="shared" si="2845"/>
        <v>3.9351707509717171E-2</v>
      </c>
      <c r="AT570" s="48"/>
      <c r="AU570" s="48" t="e">
        <f t="shared" si="2845"/>
        <v>#DIV/0!</v>
      </c>
      <c r="AV570" s="48">
        <v>49.752099999999999</v>
      </c>
      <c r="AW570" s="48">
        <f t="shared" si="2845"/>
        <v>3.3335484443441921E-3</v>
      </c>
      <c r="AX570" s="48">
        <v>97.295500000000004</v>
      </c>
      <c r="AY570" s="48">
        <f t="shared" si="2845"/>
        <v>-4.4897236691724407E-3</v>
      </c>
    </row>
    <row r="571" spans="1:51" outlineLevel="1" x14ac:dyDescent="0.2">
      <c r="A571" s="136">
        <v>43045</v>
      </c>
      <c r="B571" s="48">
        <v>22.470300000000002</v>
      </c>
      <c r="C571" s="48">
        <f t="shared" si="2570"/>
        <v>2.0092883051793908E-2</v>
      </c>
      <c r="D571" s="48">
        <v>25.664300000000001</v>
      </c>
      <c r="E571" s="48">
        <f t="shared" si="2570"/>
        <v>2.0688750044742132E-2</v>
      </c>
      <c r="F571" s="48">
        <v>49.041600000000003</v>
      </c>
      <c r="G571" s="48">
        <f t="shared" ref="G571:K571" si="2846">F571/F570-1</f>
        <v>1.3888831460953099E-2</v>
      </c>
      <c r="H571">
        <v>17.427700000000002</v>
      </c>
      <c r="I571" s="48">
        <f t="shared" si="2565"/>
        <v>3.9603192593564707E-2</v>
      </c>
      <c r="J571" s="48">
        <v>17.373699999999999</v>
      </c>
      <c r="K571" s="48">
        <f t="shared" si="2846"/>
        <v>-5.3187225905442226E-3</v>
      </c>
      <c r="L571" s="48">
        <v>22.741599999999998</v>
      </c>
      <c r="M571" s="48">
        <f t="shared" ref="M571:O571" si="2847">L571/L570-1</f>
        <v>3.4484954625059627E-2</v>
      </c>
      <c r="N571" s="48">
        <v>12.409599999999999</v>
      </c>
      <c r="O571" s="48">
        <f t="shared" si="2847"/>
        <v>-1.3247244795725366E-2</v>
      </c>
      <c r="P571" s="48">
        <v>31.0974</v>
      </c>
      <c r="Q571" s="48">
        <f t="shared" ref="Q571" si="2848">P571/P570-1</f>
        <v>7.843035578861457E-3</v>
      </c>
      <c r="R571" s="48">
        <v>17.232399999999998</v>
      </c>
      <c r="S571" s="48">
        <f t="shared" ref="S571:U571" si="2849">R571/R570-1</f>
        <v>1.9303223405737757E-3</v>
      </c>
      <c r="T571" s="48">
        <v>59.486199999999997</v>
      </c>
      <c r="U571" s="48">
        <f t="shared" si="2849"/>
        <v>0</v>
      </c>
      <c r="V571" s="48">
        <v>46.870199999999997</v>
      </c>
      <c r="W571" s="48">
        <f t="shared" ref="W571:AY571" si="2850">V571/V570-1</f>
        <v>-1.6273808965930892E-3</v>
      </c>
      <c r="X571" s="48">
        <v>16.962900000000001</v>
      </c>
      <c r="Y571" s="48">
        <f t="shared" si="2850"/>
        <v>0</v>
      </c>
      <c r="Z571" s="48">
        <v>7.0275999999999996</v>
      </c>
      <c r="AA571" s="48">
        <f t="shared" si="2850"/>
        <v>4.0145724694620188E-3</v>
      </c>
      <c r="AB571" s="48">
        <v>50.446399999999997</v>
      </c>
      <c r="AC571" s="48">
        <f t="shared" si="2850"/>
        <v>2.8571661593105091E-2</v>
      </c>
      <c r="AD571" s="48">
        <v>66.992500000000007</v>
      </c>
      <c r="AE571" s="48">
        <f t="shared" si="2850"/>
        <v>3.5199166803163484E-2</v>
      </c>
      <c r="AF571" s="48">
        <v>14.027799999999999</v>
      </c>
      <c r="AG571" s="48">
        <f t="shared" si="2850"/>
        <v>0</v>
      </c>
      <c r="AH571" s="48">
        <v>5.3327999999999998</v>
      </c>
      <c r="AI571" s="48">
        <f t="shared" si="2850"/>
        <v>-5.2787674171346222E-3</v>
      </c>
      <c r="AJ571" s="48">
        <v>13.3483</v>
      </c>
      <c r="AK571" s="48">
        <f t="shared" si="2850"/>
        <v>-1.2502496800396612E-2</v>
      </c>
      <c r="AL571" s="48">
        <v>11.2</v>
      </c>
      <c r="AM571" s="48">
        <f t="shared" si="2850"/>
        <v>9.009009009008917E-3</v>
      </c>
      <c r="AN571" s="48"/>
      <c r="AO571" s="48" t="e">
        <f t="shared" si="2850"/>
        <v>#DIV/0!</v>
      </c>
      <c r="AP571" s="48">
        <v>14.1761</v>
      </c>
      <c r="AQ571" s="48">
        <f t="shared" si="2850"/>
        <v>1.2694307920905201E-2</v>
      </c>
      <c r="AR571" s="48">
        <v>19.867999999999999</v>
      </c>
      <c r="AS571" s="48">
        <f t="shared" si="2850"/>
        <v>-6.6844318232950339E-3</v>
      </c>
      <c r="AT571" s="48"/>
      <c r="AU571" s="48" t="e">
        <f t="shared" si="2850"/>
        <v>#DIV/0!</v>
      </c>
      <c r="AV571" s="48">
        <v>50</v>
      </c>
      <c r="AW571" s="48">
        <f t="shared" si="2850"/>
        <v>4.9827042476600081E-3</v>
      </c>
      <c r="AX571" s="48">
        <v>99.050799999999995</v>
      </c>
      <c r="AY571" s="48">
        <f t="shared" si="2850"/>
        <v>1.8040916589153522E-2</v>
      </c>
    </row>
    <row r="572" spans="1:51" outlineLevel="1" x14ac:dyDescent="0.2">
      <c r="A572" s="136">
        <v>43046</v>
      </c>
      <c r="B572" s="48">
        <v>22.470300000000002</v>
      </c>
      <c r="C572" s="48">
        <f t="shared" si="2570"/>
        <v>0</v>
      </c>
      <c r="D572" s="48">
        <v>26.791499999999999</v>
      </c>
      <c r="E572" s="48">
        <f t="shared" si="2570"/>
        <v>4.39209329691439E-2</v>
      </c>
      <c r="F572" s="48">
        <v>49.233499999999999</v>
      </c>
      <c r="G572" s="48">
        <f t="shared" ref="G572:K572" si="2851">F572/F571-1</f>
        <v>3.9130044696746857E-3</v>
      </c>
      <c r="H572">
        <v>18.174600000000002</v>
      </c>
      <c r="I572" s="48">
        <f t="shared" si="2565"/>
        <v>4.2857060885831189E-2</v>
      </c>
      <c r="J572" s="48">
        <v>17.791799999999999</v>
      </c>
      <c r="K572" s="48">
        <f t="shared" si="2851"/>
        <v>2.4065109907503768E-2</v>
      </c>
      <c r="L572" s="48">
        <v>23.3733</v>
      </c>
      <c r="M572" s="48">
        <f t="shared" ref="M572:O572" si="2852">L572/L571-1</f>
        <v>2.7777289196890376E-2</v>
      </c>
      <c r="N572" s="48">
        <v>12.492900000000001</v>
      </c>
      <c r="O572" s="48">
        <f t="shared" si="2852"/>
        <v>6.712545126353886E-3</v>
      </c>
      <c r="P572" s="48">
        <v>30.976400000000002</v>
      </c>
      <c r="Q572" s="48">
        <f t="shared" ref="Q572" si="2853">P572/P571-1</f>
        <v>-3.8910005338066433E-3</v>
      </c>
      <c r="R572" s="48">
        <v>17.232399999999998</v>
      </c>
      <c r="S572" s="48">
        <f t="shared" ref="S572:U572" si="2854">R572/R571-1</f>
        <v>0</v>
      </c>
      <c r="T572" s="48">
        <v>59.189700000000002</v>
      </c>
      <c r="U572" s="48">
        <f t="shared" si="2854"/>
        <v>-4.9843493112687876E-3</v>
      </c>
      <c r="V572" s="48">
        <v>46.717599999999997</v>
      </c>
      <c r="W572" s="48">
        <f t="shared" ref="W572:AY572" si="2855">V572/V571-1</f>
        <v>-3.255800060592895E-3</v>
      </c>
      <c r="X572" s="48">
        <v>17.3917</v>
      </c>
      <c r="Y572" s="48">
        <f t="shared" si="2855"/>
        <v>2.5278696449309912E-2</v>
      </c>
      <c r="Z572" s="48">
        <v>7.0347</v>
      </c>
      <c r="AA572" s="48">
        <f t="shared" si="2855"/>
        <v>1.010302236894578E-3</v>
      </c>
      <c r="AB572" s="48">
        <v>50.3063</v>
      </c>
      <c r="AC572" s="48">
        <f t="shared" si="2855"/>
        <v>-2.777205112753256E-3</v>
      </c>
      <c r="AD572" s="48">
        <v>66.267700000000005</v>
      </c>
      <c r="AE572" s="48">
        <f t="shared" si="2855"/>
        <v>-1.0819121543456434E-2</v>
      </c>
      <c r="AF572" s="48">
        <v>14.5139</v>
      </c>
      <c r="AG572" s="48">
        <f t="shared" si="2855"/>
        <v>3.4652618372089661E-2</v>
      </c>
      <c r="AH572" s="48">
        <v>5.3045</v>
      </c>
      <c r="AI572" s="48">
        <f t="shared" si="2855"/>
        <v>-5.3067806780677795E-3</v>
      </c>
      <c r="AJ572" s="48">
        <v>13.292</v>
      </c>
      <c r="AK572" s="48">
        <f t="shared" si="2855"/>
        <v>-4.2177655581610018E-3</v>
      </c>
      <c r="AL572" s="48">
        <v>11.2</v>
      </c>
      <c r="AM572" s="48">
        <f t="shared" si="2855"/>
        <v>0</v>
      </c>
      <c r="AN572" s="48"/>
      <c r="AO572" s="48" t="e">
        <f t="shared" si="2855"/>
        <v>#DIV/0!</v>
      </c>
      <c r="AP572" s="48">
        <v>14.1761</v>
      </c>
      <c r="AQ572" s="48">
        <f t="shared" si="2855"/>
        <v>0</v>
      </c>
      <c r="AR572" s="48">
        <v>19.645299999999999</v>
      </c>
      <c r="AS572" s="48">
        <f t="shared" si="2855"/>
        <v>-1.1208979263136687E-2</v>
      </c>
      <c r="AT572" s="48"/>
      <c r="AU572" s="48" t="e">
        <f t="shared" si="2855"/>
        <v>#DIV/0!</v>
      </c>
      <c r="AV572" s="48">
        <v>51.239699999999999</v>
      </c>
      <c r="AW572" s="48">
        <f t="shared" si="2855"/>
        <v>2.4793999999999983E-2</v>
      </c>
      <c r="AX572" s="48">
        <v>98.9255</v>
      </c>
      <c r="AY572" s="48">
        <f t="shared" si="2855"/>
        <v>-1.265007450722222E-3</v>
      </c>
    </row>
    <row r="573" spans="1:51" outlineLevel="1" x14ac:dyDescent="0.2">
      <c r="A573" s="136">
        <v>43047</v>
      </c>
      <c r="B573" s="48">
        <v>23.404499999999999</v>
      </c>
      <c r="C573" s="48">
        <f t="shared" si="2570"/>
        <v>4.1574878840068719E-2</v>
      </c>
      <c r="D573" s="48">
        <v>26.704799999999999</v>
      </c>
      <c r="E573" s="48">
        <f t="shared" si="2570"/>
        <v>-3.2361010021835224E-3</v>
      </c>
      <c r="F573" s="48">
        <v>49.4255</v>
      </c>
      <c r="G573" s="48">
        <f t="shared" ref="G573:K573" si="2856">F573/F572-1</f>
        <v>3.899783683873892E-3</v>
      </c>
      <c r="H573">
        <v>19.087499999999999</v>
      </c>
      <c r="I573" s="48">
        <f t="shared" si="2565"/>
        <v>5.0229441088111892E-2</v>
      </c>
      <c r="J573" s="48">
        <v>18.024100000000001</v>
      </c>
      <c r="K573" s="48">
        <f t="shared" si="2856"/>
        <v>1.3056576625187111E-2</v>
      </c>
      <c r="L573" s="48">
        <v>23.499600000000001</v>
      </c>
      <c r="M573" s="48">
        <f t="shared" ref="M573:O573" si="2857">L573/L572-1</f>
        <v>5.4036015453531316E-3</v>
      </c>
      <c r="N573" s="48">
        <v>12.6595</v>
      </c>
      <c r="O573" s="48">
        <f t="shared" si="2857"/>
        <v>1.3335574606376355E-2</v>
      </c>
      <c r="P573" s="48">
        <v>32.065399999999997</v>
      </c>
      <c r="Q573" s="48">
        <f t="shared" ref="Q573" si="2858">P573/P572-1</f>
        <v>3.5155796025361008E-2</v>
      </c>
      <c r="R573" s="48">
        <v>17.232399999999998</v>
      </c>
      <c r="S573" s="48">
        <f t="shared" ref="S573:U573" si="2859">R573/R572-1</f>
        <v>0</v>
      </c>
      <c r="T573" s="48">
        <v>59.189700000000002</v>
      </c>
      <c r="U573" s="48">
        <f t="shared" si="2859"/>
        <v>0</v>
      </c>
      <c r="V573" s="48">
        <v>46.564900000000002</v>
      </c>
      <c r="W573" s="48">
        <f t="shared" ref="W573:AY573" si="2860">V573/V572-1</f>
        <v>-3.2685754405190615E-3</v>
      </c>
      <c r="X573" s="48">
        <v>17.472100000000001</v>
      </c>
      <c r="Y573" s="48">
        <f t="shared" si="2860"/>
        <v>4.6228948291426875E-3</v>
      </c>
      <c r="Z573" s="48">
        <v>6.9642999999999997</v>
      </c>
      <c r="AA573" s="48">
        <f t="shared" si="2860"/>
        <v>-1.0007534081055369E-2</v>
      </c>
      <c r="AB573" s="48">
        <v>50.913499999999999</v>
      </c>
      <c r="AC573" s="48">
        <f t="shared" si="2860"/>
        <v>1.2070058819670715E-2</v>
      </c>
      <c r="AD573" s="48">
        <v>66.112399999999994</v>
      </c>
      <c r="AE573" s="48">
        <f t="shared" si="2860"/>
        <v>-2.3435248243112161E-3</v>
      </c>
      <c r="AF573" s="48">
        <v>13.75</v>
      </c>
      <c r="AG573" s="48">
        <f t="shared" si="2860"/>
        <v>-5.2632304204934588E-2</v>
      </c>
      <c r="AH573" s="48">
        <v>5.2337999999999996</v>
      </c>
      <c r="AI573" s="48">
        <f t="shared" si="2860"/>
        <v>-1.3328306155151348E-2</v>
      </c>
      <c r="AJ573" s="48">
        <v>13.3201</v>
      </c>
      <c r="AK573" s="48">
        <f t="shared" si="2860"/>
        <v>2.1140535660548743E-3</v>
      </c>
      <c r="AL573" s="48">
        <v>11.2</v>
      </c>
      <c r="AM573" s="48">
        <f t="shared" si="2860"/>
        <v>0</v>
      </c>
      <c r="AN573" s="48"/>
      <c r="AO573" s="48" t="e">
        <f t="shared" si="2860"/>
        <v>#DIV/0!</v>
      </c>
      <c r="AP573" s="48">
        <v>14.531700000000001</v>
      </c>
      <c r="AQ573" s="48">
        <f t="shared" si="2860"/>
        <v>2.5084473162576559E-2</v>
      </c>
      <c r="AR573" s="48">
        <v>19.645299999999999</v>
      </c>
      <c r="AS573" s="48">
        <f t="shared" si="2860"/>
        <v>0</v>
      </c>
      <c r="AT573" s="48"/>
      <c r="AU573" s="48" t="e">
        <f t="shared" si="2860"/>
        <v>#DIV/0!</v>
      </c>
      <c r="AV573" s="48">
        <v>54.132199999999997</v>
      </c>
      <c r="AW573" s="48">
        <f t="shared" si="2860"/>
        <v>5.6450369537682565E-2</v>
      </c>
      <c r="AX573" s="48">
        <v>100.43</v>
      </c>
      <c r="AY573" s="48">
        <f t="shared" si="2860"/>
        <v>1.5208414412866356E-2</v>
      </c>
    </row>
    <row r="574" spans="1:51" outlineLevel="1" x14ac:dyDescent="0.2">
      <c r="A574" s="136">
        <v>43048</v>
      </c>
      <c r="B574" s="48">
        <v>23.109500000000001</v>
      </c>
      <c r="C574" s="48">
        <f t="shared" si="2570"/>
        <v>-1.2604413681129634E-2</v>
      </c>
      <c r="D574" s="48">
        <v>26.704799999999999</v>
      </c>
      <c r="E574" s="48">
        <f t="shared" si="2570"/>
        <v>0</v>
      </c>
      <c r="F574" s="48">
        <v>49.5214</v>
      </c>
      <c r="G574" s="48">
        <f t="shared" ref="G574:K574" si="2861">F574/F573-1</f>
        <v>1.940293977805041E-3</v>
      </c>
      <c r="H574">
        <v>20.166399999999999</v>
      </c>
      <c r="I574" s="48">
        <f t="shared" si="2565"/>
        <v>5.6523903077930537E-2</v>
      </c>
      <c r="J574" s="48">
        <v>17.8383</v>
      </c>
      <c r="K574" s="48">
        <f t="shared" si="2861"/>
        <v>-1.0308420392696416E-2</v>
      </c>
      <c r="L574" s="48">
        <v>23.499600000000001</v>
      </c>
      <c r="M574" s="48">
        <f t="shared" ref="M574:O574" si="2862">L574/L573-1</f>
        <v>0</v>
      </c>
      <c r="N574" s="48">
        <v>13.325799999999999</v>
      </c>
      <c r="O574" s="48">
        <f t="shared" si="2862"/>
        <v>5.2632410442750466E-2</v>
      </c>
      <c r="P574" s="48">
        <v>31.823399999999999</v>
      </c>
      <c r="Q574" s="48">
        <f t="shared" ref="Q574" si="2863">P574/P573-1</f>
        <v>-7.5470756641113912E-3</v>
      </c>
      <c r="R574" s="48">
        <v>17.828900000000001</v>
      </c>
      <c r="S574" s="48">
        <f t="shared" ref="S574:U574" si="2864">R574/R573-1</f>
        <v>3.4615027506325502E-2</v>
      </c>
      <c r="T574" s="48">
        <v>58.695700000000002</v>
      </c>
      <c r="U574" s="48">
        <f t="shared" si="2864"/>
        <v>-8.3460466939349054E-3</v>
      </c>
      <c r="V574" s="48">
        <v>46.106900000000003</v>
      </c>
      <c r="W574" s="48">
        <f t="shared" ref="W574:AY574" si="2865">V574/V573-1</f>
        <v>-9.8357346413284752E-3</v>
      </c>
      <c r="X574" s="48">
        <v>17.5793</v>
      </c>
      <c r="Y574" s="48">
        <f t="shared" si="2865"/>
        <v>6.1354960193680252E-3</v>
      </c>
      <c r="Z574" s="48">
        <v>7.0206</v>
      </c>
      <c r="AA574" s="48">
        <f t="shared" si="2865"/>
        <v>8.0840859813622323E-3</v>
      </c>
      <c r="AB574" s="48">
        <v>51.567399999999999</v>
      </c>
      <c r="AC574" s="48">
        <f t="shared" si="2865"/>
        <v>1.2843351959696436E-2</v>
      </c>
      <c r="AD574" s="48">
        <v>64.869900000000001</v>
      </c>
      <c r="AE574" s="48">
        <f t="shared" si="2865"/>
        <v>-1.8793751247874746E-2</v>
      </c>
      <c r="AF574" s="48">
        <v>14.166700000000001</v>
      </c>
      <c r="AG574" s="48">
        <f t="shared" si="2865"/>
        <v>3.0305454545454635E-2</v>
      </c>
      <c r="AH574" s="48">
        <v>5.2267000000000001</v>
      </c>
      <c r="AI574" s="48">
        <f t="shared" si="2865"/>
        <v>-1.3565669303373662E-3</v>
      </c>
      <c r="AJ574" s="48">
        <v>13.2357</v>
      </c>
      <c r="AK574" s="48">
        <f t="shared" si="2865"/>
        <v>-6.3362887666008616E-3</v>
      </c>
      <c r="AL574" s="48">
        <v>11.15</v>
      </c>
      <c r="AM574" s="48">
        <f t="shared" si="2865"/>
        <v>-4.4642857142855874E-3</v>
      </c>
      <c r="AN574" s="48"/>
      <c r="AO574" s="48" t="e">
        <f t="shared" si="2865"/>
        <v>#DIV/0!</v>
      </c>
      <c r="AP574" s="48">
        <v>14.6205</v>
      </c>
      <c r="AQ574" s="48">
        <f t="shared" si="2865"/>
        <v>6.1107785049236973E-3</v>
      </c>
      <c r="AR574" s="48">
        <v>20.135300000000001</v>
      </c>
      <c r="AS574" s="48">
        <f t="shared" si="2865"/>
        <v>2.494235262378286E-2</v>
      </c>
      <c r="AT574" s="48"/>
      <c r="AU574" s="48" t="e">
        <f t="shared" si="2865"/>
        <v>#DIV/0!</v>
      </c>
      <c r="AV574" s="48">
        <v>56.694200000000002</v>
      </c>
      <c r="AW574" s="48">
        <f t="shared" si="2865"/>
        <v>4.7328577076121148E-2</v>
      </c>
      <c r="AX574" s="48">
        <v>101.8719</v>
      </c>
      <c r="AY574" s="48">
        <f t="shared" si="2865"/>
        <v>1.4357263765806927E-2</v>
      </c>
    </row>
    <row r="575" spans="1:51" outlineLevel="1" x14ac:dyDescent="0.2">
      <c r="A575" s="136">
        <v>43049</v>
      </c>
      <c r="B575" s="48">
        <v>23.207799999999999</v>
      </c>
      <c r="C575" s="48">
        <f t="shared" si="2570"/>
        <v>4.2536619139315057E-3</v>
      </c>
      <c r="D575" s="48">
        <v>27.094899999999999</v>
      </c>
      <c r="E575" s="48">
        <f t="shared" si="2570"/>
        <v>1.4607860759114466E-2</v>
      </c>
      <c r="F575" s="48">
        <v>49.905299999999997</v>
      </c>
      <c r="G575" s="48">
        <f t="shared" ref="G575:K575" si="2866">F575/F574-1</f>
        <v>7.7522040976223394E-3</v>
      </c>
      <c r="H575">
        <v>18.921600000000002</v>
      </c>
      <c r="I575" s="48">
        <f t="shared" si="2565"/>
        <v>-6.1726436052046862E-2</v>
      </c>
      <c r="J575" s="48">
        <v>17.7454</v>
      </c>
      <c r="K575" s="48">
        <f t="shared" si="2866"/>
        <v>-5.2078953711957032E-3</v>
      </c>
      <c r="L575" s="48">
        <v>23.057400000000001</v>
      </c>
      <c r="M575" s="48">
        <f t="shared" ref="M575:O575" si="2867">L575/L574-1</f>
        <v>-1.8817341571771395E-2</v>
      </c>
      <c r="N575" s="48">
        <v>13.783899999999999</v>
      </c>
      <c r="O575" s="48">
        <f t="shared" si="2867"/>
        <v>3.4376922961473211E-2</v>
      </c>
      <c r="P575" s="48">
        <v>31.581399999999999</v>
      </c>
      <c r="Q575" s="48">
        <f t="shared" ref="Q575" si="2868">P575/P574-1</f>
        <v>-7.6044671531012575E-3</v>
      </c>
      <c r="R575" s="48">
        <v>17.696300000000001</v>
      </c>
      <c r="S575" s="48">
        <f t="shared" ref="S575:U575" si="2869">R575/R574-1</f>
        <v>-7.4373629332151747E-3</v>
      </c>
      <c r="T575" s="48">
        <v>58.794499999999999</v>
      </c>
      <c r="U575" s="48">
        <f t="shared" si="2869"/>
        <v>1.6832578877157278E-3</v>
      </c>
      <c r="V575" s="48">
        <v>46.412199999999999</v>
      </c>
      <c r="W575" s="48">
        <f t="shared" ref="W575:AY575" si="2870">V575/V574-1</f>
        <v>6.6215685721657813E-3</v>
      </c>
      <c r="X575" s="48">
        <v>17.632899999999999</v>
      </c>
      <c r="Y575" s="48">
        <f t="shared" si="2870"/>
        <v>3.0490406330172526E-3</v>
      </c>
      <c r="Z575" s="48">
        <v>6.9291</v>
      </c>
      <c r="AA575" s="48">
        <f t="shared" si="2870"/>
        <v>-1.3033074096231112E-2</v>
      </c>
      <c r="AB575" s="48">
        <v>51.801000000000002</v>
      </c>
      <c r="AC575" s="48">
        <f t="shared" si="2870"/>
        <v>4.529993755745032E-3</v>
      </c>
      <c r="AD575" s="48">
        <v>66.267700000000005</v>
      </c>
      <c r="AE575" s="48">
        <f t="shared" si="2870"/>
        <v>2.1547744023036941E-2</v>
      </c>
      <c r="AF575" s="48">
        <v>14.375</v>
      </c>
      <c r="AG575" s="48">
        <f t="shared" si="2870"/>
        <v>1.4703494815306195E-2</v>
      </c>
      <c r="AH575" s="48">
        <v>5.2267000000000001</v>
      </c>
      <c r="AI575" s="48">
        <f t="shared" si="2870"/>
        <v>0</v>
      </c>
      <c r="AJ575" s="48">
        <v>13.010400000000001</v>
      </c>
      <c r="AK575" s="48">
        <f t="shared" si="2870"/>
        <v>-1.7022144654230575E-2</v>
      </c>
      <c r="AL575" s="48">
        <v>11.4</v>
      </c>
      <c r="AM575" s="48">
        <f t="shared" si="2870"/>
        <v>2.2421524663677195E-2</v>
      </c>
      <c r="AN575" s="48"/>
      <c r="AO575" s="48" t="e">
        <f t="shared" si="2870"/>
        <v>#DIV/0!</v>
      </c>
      <c r="AP575" s="48">
        <v>14.7094</v>
      </c>
      <c r="AQ575" s="48">
        <f t="shared" si="2870"/>
        <v>6.0805034027564542E-3</v>
      </c>
      <c r="AR575" s="48">
        <v>21.070799999999998</v>
      </c>
      <c r="AS575" s="48">
        <f t="shared" si="2870"/>
        <v>4.6460693409087428E-2</v>
      </c>
      <c r="AT575" s="48"/>
      <c r="AU575" s="48" t="e">
        <f t="shared" si="2870"/>
        <v>#DIV/0!</v>
      </c>
      <c r="AV575" s="48">
        <v>54.545499999999997</v>
      </c>
      <c r="AW575" s="48">
        <f t="shared" si="2870"/>
        <v>-3.7899820440186249E-2</v>
      </c>
      <c r="AX575" s="48">
        <v>108.9559</v>
      </c>
      <c r="AY575" s="48">
        <f t="shared" si="2870"/>
        <v>6.9538312331467234E-2</v>
      </c>
    </row>
    <row r="576" spans="1:51" outlineLevel="1" x14ac:dyDescent="0.2">
      <c r="A576" s="136">
        <v>43052</v>
      </c>
      <c r="B576" s="48">
        <v>23.552</v>
      </c>
      <c r="C576" s="48">
        <f t="shared" si="2570"/>
        <v>1.4831220537922629E-2</v>
      </c>
      <c r="D576" s="48">
        <v>27.094899999999999</v>
      </c>
      <c r="E576" s="48">
        <f t="shared" si="2570"/>
        <v>0</v>
      </c>
      <c r="F576" s="48">
        <v>50.769100000000002</v>
      </c>
      <c r="G576" s="48">
        <f t="shared" ref="G576:K576" si="2871">F576/F575-1</f>
        <v>1.7308782834688952E-2</v>
      </c>
      <c r="H576">
        <v>20.207899999999999</v>
      </c>
      <c r="I576" s="48">
        <f t="shared" si="2565"/>
        <v>6.798050904786046E-2</v>
      </c>
      <c r="J576" s="48">
        <v>17.5596</v>
      </c>
      <c r="K576" s="48">
        <f t="shared" si="2871"/>
        <v>-1.047031906860374E-2</v>
      </c>
      <c r="L576" s="48">
        <v>23.057400000000001</v>
      </c>
      <c r="M576" s="48">
        <f t="shared" ref="M576:O576" si="2872">L576/L575-1</f>
        <v>0</v>
      </c>
      <c r="N576" s="48">
        <v>13.867100000000001</v>
      </c>
      <c r="O576" s="48">
        <f t="shared" si="2872"/>
        <v>6.0360275393758211E-3</v>
      </c>
      <c r="P576" s="48">
        <v>32.670400000000001</v>
      </c>
      <c r="Q576" s="48">
        <f t="shared" ref="Q576" si="2873">P576/P575-1</f>
        <v>3.4482321873001265E-2</v>
      </c>
      <c r="R576" s="48">
        <v>17.729500000000002</v>
      </c>
      <c r="S576" s="48">
        <f t="shared" ref="S576:U576" si="2874">R576/R575-1</f>
        <v>1.8760983934495989E-3</v>
      </c>
      <c r="T576" s="48">
        <v>58.300400000000003</v>
      </c>
      <c r="U576" s="48">
        <f t="shared" si="2874"/>
        <v>-8.4038472986418533E-3</v>
      </c>
      <c r="V576" s="48">
        <v>46.412199999999999</v>
      </c>
      <c r="W576" s="48">
        <f t="shared" ref="W576:AY576" si="2875">V576/V575-1</f>
        <v>0</v>
      </c>
      <c r="X576" s="48">
        <v>17.472100000000001</v>
      </c>
      <c r="Y576" s="48">
        <f t="shared" si="2875"/>
        <v>-9.1193167317910051E-3</v>
      </c>
      <c r="Z576" s="48">
        <v>6.9291</v>
      </c>
      <c r="AA576" s="48">
        <f t="shared" si="2875"/>
        <v>0</v>
      </c>
      <c r="AB576" s="48">
        <v>55.397599999999997</v>
      </c>
      <c r="AC576" s="48">
        <f t="shared" si="2875"/>
        <v>6.9431092063859667E-2</v>
      </c>
      <c r="AD576" s="48">
        <v>67.044300000000007</v>
      </c>
      <c r="AE576" s="48">
        <f t="shared" si="2875"/>
        <v>1.1719133152350292E-2</v>
      </c>
      <c r="AF576" s="48">
        <v>13.8889</v>
      </c>
      <c r="AG576" s="48">
        <f t="shared" si="2875"/>
        <v>-3.3815652173913024E-2</v>
      </c>
      <c r="AH576" s="48">
        <v>5.1984000000000004</v>
      </c>
      <c r="AI576" s="48">
        <f t="shared" si="2875"/>
        <v>-5.414506285036369E-3</v>
      </c>
      <c r="AJ576" s="48">
        <v>12.6724</v>
      </c>
      <c r="AK576" s="48">
        <f t="shared" si="2875"/>
        <v>-2.5979216626698665E-2</v>
      </c>
      <c r="AL576" s="48">
        <v>11.2</v>
      </c>
      <c r="AM576" s="48">
        <f t="shared" si="2875"/>
        <v>-1.7543859649122862E-2</v>
      </c>
      <c r="AN576" s="48"/>
      <c r="AO576" s="48" t="e">
        <f t="shared" si="2875"/>
        <v>#DIV/0!</v>
      </c>
      <c r="AP576" s="48">
        <v>15.7315</v>
      </c>
      <c r="AQ576" s="48">
        <f t="shared" si="2875"/>
        <v>6.9486178906005724E-2</v>
      </c>
      <c r="AR576" s="48">
        <v>20.914899999999999</v>
      </c>
      <c r="AS576" s="48">
        <f t="shared" si="2875"/>
        <v>-7.3988647796950913E-3</v>
      </c>
      <c r="AT576" s="48"/>
      <c r="AU576" s="48" t="e">
        <f t="shared" si="2875"/>
        <v>#DIV/0!</v>
      </c>
      <c r="AV576" s="48">
        <v>56.694200000000002</v>
      </c>
      <c r="AW576" s="48">
        <f t="shared" si="2875"/>
        <v>3.9392800505999581E-2</v>
      </c>
      <c r="AX576" s="48">
        <v>115.66379999999999</v>
      </c>
      <c r="AY576" s="48">
        <f t="shared" si="2875"/>
        <v>6.1565275492194482E-2</v>
      </c>
    </row>
    <row r="577" spans="1:51" outlineLevel="1" x14ac:dyDescent="0.2">
      <c r="A577" s="136">
        <v>43053</v>
      </c>
      <c r="B577" s="48">
        <v>23.8962</v>
      </c>
      <c r="C577" s="48">
        <f t="shared" si="2570"/>
        <v>1.4614470108695654E-2</v>
      </c>
      <c r="D577" s="48">
        <v>27.051600000000001</v>
      </c>
      <c r="E577" s="48">
        <f t="shared" si="2570"/>
        <v>-1.59808672480799E-3</v>
      </c>
      <c r="F577" s="48">
        <v>50.960999999999999</v>
      </c>
      <c r="G577" s="48">
        <f t="shared" ref="G577:K577" si="2876">F577/F576-1</f>
        <v>3.7798582208468101E-3</v>
      </c>
      <c r="H577">
        <v>20.415400000000002</v>
      </c>
      <c r="I577" s="48">
        <f t="shared" si="2565"/>
        <v>1.0268261422513136E-2</v>
      </c>
      <c r="J577" s="48">
        <v>17.513100000000001</v>
      </c>
      <c r="K577" s="48">
        <f t="shared" si="2876"/>
        <v>-2.6481241030545943E-3</v>
      </c>
      <c r="L577" s="48">
        <v>23.057400000000001</v>
      </c>
      <c r="M577" s="48">
        <f t="shared" ref="M577:O577" si="2877">L577/L576-1</f>
        <v>0</v>
      </c>
      <c r="N577" s="48">
        <v>13.9504</v>
      </c>
      <c r="O577" s="48">
        <f t="shared" si="2877"/>
        <v>6.0070238189671166E-3</v>
      </c>
      <c r="P577" s="48">
        <v>32.609900000000003</v>
      </c>
      <c r="Q577" s="48">
        <f t="shared" ref="Q577" si="2878">P577/P576-1</f>
        <v>-1.851829178706077E-3</v>
      </c>
      <c r="R577" s="48">
        <v>17.729500000000002</v>
      </c>
      <c r="S577" s="48">
        <f t="shared" ref="S577:U577" si="2879">R577/R576-1</f>
        <v>0</v>
      </c>
      <c r="T577" s="48">
        <v>57.3123</v>
      </c>
      <c r="U577" s="48">
        <f t="shared" si="2879"/>
        <v>-1.6948425739789164E-2</v>
      </c>
      <c r="V577" s="48">
        <v>46.335900000000002</v>
      </c>
      <c r="W577" s="48">
        <f t="shared" ref="W577:AY577" si="2880">V577/V576-1</f>
        <v>-1.6439643024893646E-3</v>
      </c>
      <c r="X577" s="48">
        <v>17.981300000000001</v>
      </c>
      <c r="Y577" s="48">
        <f t="shared" si="2880"/>
        <v>2.9143606091998064E-2</v>
      </c>
      <c r="Z577" s="48">
        <v>6.9009999999999998</v>
      </c>
      <c r="AA577" s="48">
        <f t="shared" si="2880"/>
        <v>-4.055360725058077E-3</v>
      </c>
      <c r="AB577" s="48">
        <v>56.051499999999997</v>
      </c>
      <c r="AC577" s="48">
        <f t="shared" si="2880"/>
        <v>1.1803760451716272E-2</v>
      </c>
      <c r="AD577" s="48">
        <v>68.3386</v>
      </c>
      <c r="AE577" s="48">
        <f t="shared" si="2880"/>
        <v>1.9305146000480278E-2</v>
      </c>
      <c r="AF577" s="48">
        <v>14.097300000000001</v>
      </c>
      <c r="AG577" s="48">
        <f t="shared" si="2880"/>
        <v>1.5004787996169666E-2</v>
      </c>
      <c r="AH577" s="48">
        <v>5.1135999999999999</v>
      </c>
      <c r="AI577" s="48">
        <f t="shared" si="2880"/>
        <v>-1.6312711603570396E-2</v>
      </c>
      <c r="AJ577" s="48">
        <v>12.616099999999999</v>
      </c>
      <c r="AK577" s="48">
        <f t="shared" si="2880"/>
        <v>-4.4427259240554795E-3</v>
      </c>
      <c r="AL577" s="48">
        <v>11.15</v>
      </c>
      <c r="AM577" s="48">
        <f t="shared" si="2880"/>
        <v>-4.4642857142855874E-3</v>
      </c>
      <c r="AN577" s="48"/>
      <c r="AO577" s="48" t="e">
        <f t="shared" si="2880"/>
        <v>#DIV/0!</v>
      </c>
      <c r="AP577" s="48">
        <v>16.798100000000002</v>
      </c>
      <c r="AQ577" s="48">
        <f t="shared" si="2880"/>
        <v>6.7800273336935613E-2</v>
      </c>
      <c r="AR577" s="48">
        <v>21.248999999999999</v>
      </c>
      <c r="AS577" s="48">
        <f t="shared" si="2880"/>
        <v>1.5974257586696572E-2</v>
      </c>
      <c r="AT577" s="48"/>
      <c r="AU577" s="48" t="e">
        <f t="shared" si="2880"/>
        <v>#DIV/0!</v>
      </c>
      <c r="AV577" s="48">
        <v>56.694200000000002</v>
      </c>
      <c r="AW577" s="48">
        <f t="shared" si="2880"/>
        <v>0</v>
      </c>
      <c r="AX577" s="48">
        <v>112.84269999999999</v>
      </c>
      <c r="AY577" s="48">
        <f t="shared" si="2880"/>
        <v>-2.4390518035893649E-2</v>
      </c>
    </row>
    <row r="578" spans="1:51" outlineLevel="1" x14ac:dyDescent="0.2">
      <c r="A578" s="136">
        <v>43054</v>
      </c>
      <c r="B578" s="48">
        <v>23.797799999999999</v>
      </c>
      <c r="C578" s="48">
        <f t="shared" si="2570"/>
        <v>-4.1178095262008885E-3</v>
      </c>
      <c r="D578" s="48">
        <v>28.915700000000001</v>
      </c>
      <c r="E578" s="48">
        <f t="shared" si="2570"/>
        <v>6.8909047893655151E-2</v>
      </c>
      <c r="F578" s="48">
        <v>50.385199999999998</v>
      </c>
      <c r="G578" s="48">
        <f t="shared" ref="G578:K578" si="2881">F578/F577-1</f>
        <v>-1.1298836365063458E-2</v>
      </c>
      <c r="H578">
        <v>20.166399999999999</v>
      </c>
      <c r="I578" s="48">
        <f t="shared" si="2565"/>
        <v>-1.219667505902422E-2</v>
      </c>
      <c r="J578" s="48">
        <v>17.4666</v>
      </c>
      <c r="K578" s="48">
        <f t="shared" si="2881"/>
        <v>-2.6551552837591474E-3</v>
      </c>
      <c r="L578" s="48">
        <v>22.867899999999999</v>
      </c>
      <c r="M578" s="48">
        <f t="shared" ref="M578:O578" si="2882">L578/L577-1</f>
        <v>-8.2186196188643867E-3</v>
      </c>
      <c r="N578" s="48">
        <v>13.325799999999999</v>
      </c>
      <c r="O578" s="48">
        <f t="shared" si="2882"/>
        <v>-4.477290973735526E-2</v>
      </c>
      <c r="P578" s="48">
        <v>34.424900000000001</v>
      </c>
      <c r="Q578" s="48">
        <f t="shared" ref="Q578" si="2883">P578/P577-1</f>
        <v>5.5657944366587886E-2</v>
      </c>
      <c r="R578" s="48">
        <v>17.729500000000002</v>
      </c>
      <c r="S578" s="48">
        <f t="shared" ref="S578:U578" si="2884">R578/R577-1</f>
        <v>0</v>
      </c>
      <c r="T578" s="48">
        <v>55.83</v>
      </c>
      <c r="U578" s="48">
        <f t="shared" si="2884"/>
        <v>-2.5863558084390337E-2</v>
      </c>
      <c r="V578" s="48">
        <v>46.335900000000002</v>
      </c>
      <c r="W578" s="48">
        <f t="shared" ref="W578:AY578" si="2885">V578/V577-1</f>
        <v>0</v>
      </c>
      <c r="X578" s="48">
        <v>18.168800000000001</v>
      </c>
      <c r="Y578" s="48">
        <f t="shared" si="2885"/>
        <v>1.0427499680223384E-2</v>
      </c>
      <c r="Z578" s="48">
        <v>6.8517999999999999</v>
      </c>
      <c r="AA578" s="48">
        <f t="shared" si="2885"/>
        <v>-7.1294015360092722E-3</v>
      </c>
      <c r="AB578" s="48">
        <v>55.771299999999997</v>
      </c>
      <c r="AC578" s="48">
        <f t="shared" si="2885"/>
        <v>-4.9989741576942359E-3</v>
      </c>
      <c r="AD578" s="48">
        <v>68.3386</v>
      </c>
      <c r="AE578" s="48">
        <f t="shared" si="2885"/>
        <v>0</v>
      </c>
      <c r="AF578" s="48">
        <v>13.8889</v>
      </c>
      <c r="AG578" s="48">
        <f t="shared" si="2885"/>
        <v>-1.4782972625963953E-2</v>
      </c>
      <c r="AH578" s="48">
        <v>5.2196999999999996</v>
      </c>
      <c r="AI578" s="48">
        <f t="shared" si="2885"/>
        <v>2.0748591989987464E-2</v>
      </c>
      <c r="AJ578" s="48">
        <v>12.9541</v>
      </c>
      <c r="AK578" s="48">
        <f t="shared" si="2885"/>
        <v>2.6791163671816332E-2</v>
      </c>
      <c r="AL578" s="48">
        <v>11.45</v>
      </c>
      <c r="AM578" s="48">
        <f t="shared" si="2885"/>
        <v>2.6905829596412412E-2</v>
      </c>
      <c r="AN578" s="48"/>
      <c r="AO578" s="48" t="e">
        <f t="shared" si="2885"/>
        <v>#DIV/0!</v>
      </c>
      <c r="AP578" s="48">
        <v>16.442599999999999</v>
      </c>
      <c r="AQ578" s="48">
        <f t="shared" si="2885"/>
        <v>-2.1163107732422248E-2</v>
      </c>
      <c r="AR578" s="48">
        <v>21.605399999999999</v>
      </c>
      <c r="AS578" s="48">
        <f t="shared" si="2885"/>
        <v>1.6772554002541407E-2</v>
      </c>
      <c r="AT578" s="48"/>
      <c r="AU578" s="48" t="e">
        <f t="shared" si="2885"/>
        <v>#DIV/0!</v>
      </c>
      <c r="AV578" s="48">
        <v>57.024799999999999</v>
      </c>
      <c r="AW578" s="48">
        <f t="shared" si="2885"/>
        <v>5.8312843289083371E-3</v>
      </c>
      <c r="AX578" s="48">
        <v>113.9712</v>
      </c>
      <c r="AY578" s="48">
        <f t="shared" si="2885"/>
        <v>1.0000646918232325E-2</v>
      </c>
    </row>
    <row r="579" spans="1:51" outlineLevel="1" x14ac:dyDescent="0.2">
      <c r="A579" s="136">
        <v>43055</v>
      </c>
      <c r="B579" s="48">
        <v>23.7486</v>
      </c>
      <c r="C579" s="48">
        <f t="shared" si="2570"/>
        <v>-2.0674179966214679E-3</v>
      </c>
      <c r="D579" s="48">
        <v>30.086200000000002</v>
      </c>
      <c r="E579" s="48">
        <f t="shared" si="2570"/>
        <v>4.0479739380336666E-2</v>
      </c>
      <c r="F579" s="48">
        <v>50.097299999999997</v>
      </c>
      <c r="G579" s="48">
        <f t="shared" ref="G579:K579" si="2886">F579/F578-1</f>
        <v>-5.7139795019172102E-3</v>
      </c>
      <c r="H579">
        <v>20.166399999999999</v>
      </c>
      <c r="I579" s="48">
        <f t="shared" ref="I579:I642" si="2887">H579/H578-1</f>
        <v>0</v>
      </c>
      <c r="J579" s="48">
        <v>17.5596</v>
      </c>
      <c r="K579" s="48">
        <f t="shared" si="2886"/>
        <v>5.3244478032359321E-3</v>
      </c>
      <c r="L579" s="48">
        <v>23.057400000000001</v>
      </c>
      <c r="M579" s="48">
        <f t="shared" ref="M579:O579" si="2888">L579/L578-1</f>
        <v>8.286725060018707E-3</v>
      </c>
      <c r="N579" s="48">
        <v>13.908799999999999</v>
      </c>
      <c r="O579" s="48">
        <f t="shared" si="2888"/>
        <v>4.374971859100385E-2</v>
      </c>
      <c r="P579" s="48">
        <v>34.485399999999998</v>
      </c>
      <c r="Q579" s="48">
        <f t="shared" ref="Q579" si="2889">P579/P578-1</f>
        <v>1.7574488233806917E-3</v>
      </c>
      <c r="R579" s="48">
        <v>17.828900000000001</v>
      </c>
      <c r="S579" s="48">
        <f t="shared" ref="S579:U579" si="2890">R579/R578-1</f>
        <v>5.6064750838997757E-3</v>
      </c>
      <c r="T579" s="48">
        <v>58.300400000000003</v>
      </c>
      <c r="U579" s="48">
        <f t="shared" si="2890"/>
        <v>4.4248611857424347E-2</v>
      </c>
      <c r="V579" s="48">
        <v>46.488500000000002</v>
      </c>
      <c r="W579" s="48">
        <f t="shared" ref="W579:AY579" si="2891">V579/V578-1</f>
        <v>3.2933427428840645E-3</v>
      </c>
      <c r="X579" s="48">
        <v>18.436800000000002</v>
      </c>
      <c r="Y579" s="48">
        <f t="shared" si="2891"/>
        <v>1.4750561401963846E-2</v>
      </c>
      <c r="Z579" s="48">
        <v>6.9150999999999998</v>
      </c>
      <c r="AA579" s="48">
        <f t="shared" si="2891"/>
        <v>9.2384482909599885E-3</v>
      </c>
      <c r="AB579" s="48">
        <v>55.817999999999998</v>
      </c>
      <c r="AC579" s="48">
        <f t="shared" si="2891"/>
        <v>8.3734824183756551E-4</v>
      </c>
      <c r="AD579" s="48">
        <v>68.079700000000003</v>
      </c>
      <c r="AE579" s="48">
        <f t="shared" si="2891"/>
        <v>-3.7884884969840993E-3</v>
      </c>
      <c r="AF579" s="48">
        <v>13.8889</v>
      </c>
      <c r="AG579" s="48">
        <f t="shared" si="2891"/>
        <v>0</v>
      </c>
      <c r="AH579" s="48">
        <v>5.2054999999999998</v>
      </c>
      <c r="AI579" s="48">
        <f t="shared" si="2891"/>
        <v>-2.7204628618502369E-3</v>
      </c>
      <c r="AJ579" s="48">
        <v>12.6724</v>
      </c>
      <c r="AK579" s="48">
        <f t="shared" si="2891"/>
        <v>-2.1746010915463132E-2</v>
      </c>
      <c r="AL579" s="48">
        <v>12</v>
      </c>
      <c r="AM579" s="48">
        <f t="shared" si="2891"/>
        <v>4.8034934497816595E-2</v>
      </c>
      <c r="AN579" s="48"/>
      <c r="AO579" s="48" t="e">
        <f t="shared" si="2891"/>
        <v>#DIV/0!</v>
      </c>
      <c r="AP579" s="48">
        <v>16.6648</v>
      </c>
      <c r="AQ579" s="48">
        <f t="shared" si="2891"/>
        <v>1.3513677885492514E-2</v>
      </c>
      <c r="AR579" s="48">
        <v>21.694500000000001</v>
      </c>
      <c r="AS579" s="48">
        <f t="shared" si="2891"/>
        <v>4.1239690077481406E-3</v>
      </c>
      <c r="AT579" s="48"/>
      <c r="AU579" s="48" t="e">
        <f t="shared" si="2891"/>
        <v>#DIV/0!</v>
      </c>
      <c r="AV579" s="48">
        <v>57.768599999999999</v>
      </c>
      <c r="AW579" s="48">
        <f t="shared" si="2891"/>
        <v>1.3043447763078531E-2</v>
      </c>
      <c r="AX579" s="48">
        <v>114.8488</v>
      </c>
      <c r="AY579" s="48">
        <f t="shared" si="2891"/>
        <v>7.7001909254268419E-3</v>
      </c>
    </row>
    <row r="580" spans="1:51" outlineLevel="1" x14ac:dyDescent="0.2">
      <c r="A580" s="136">
        <v>43056</v>
      </c>
      <c r="B580" s="48">
        <v>23.650300000000001</v>
      </c>
      <c r="C580" s="48">
        <f t="shared" ref="C580:E643" si="2892">B580/B579-1</f>
        <v>-4.1391913628592292E-3</v>
      </c>
      <c r="D580" s="48">
        <v>29.479299999999999</v>
      </c>
      <c r="E580" s="48">
        <f t="shared" si="2892"/>
        <v>-2.0172039007917308E-2</v>
      </c>
      <c r="F580" s="48">
        <v>50.385199999999998</v>
      </c>
      <c r="G580" s="48">
        <f t="shared" ref="G580:K580" si="2893">F580/F579-1</f>
        <v>5.7468166947121091E-3</v>
      </c>
      <c r="H580">
        <v>19.668500000000002</v>
      </c>
      <c r="I580" s="48">
        <f t="shared" si="2887"/>
        <v>-2.4689582672167476E-2</v>
      </c>
      <c r="J580" s="48">
        <v>17.6525</v>
      </c>
      <c r="K580" s="48">
        <f t="shared" si="2893"/>
        <v>5.2905533155653828E-3</v>
      </c>
      <c r="L580" s="48">
        <v>23.057400000000001</v>
      </c>
      <c r="M580" s="48">
        <f t="shared" ref="M580:O580" si="2894">L580/L579-1</f>
        <v>0</v>
      </c>
      <c r="N580" s="48">
        <v>13.5756</v>
      </c>
      <c r="O580" s="48">
        <f t="shared" si="2894"/>
        <v>-2.3956056597262188E-2</v>
      </c>
      <c r="P580" s="48">
        <v>34.303899999999999</v>
      </c>
      <c r="Q580" s="48">
        <f t="shared" ref="Q580" si="2895">P580/P579-1</f>
        <v>-5.2630968467815009E-3</v>
      </c>
      <c r="R580" s="48">
        <v>19.021899999999999</v>
      </c>
      <c r="S580" s="48">
        <f t="shared" ref="S580:U580" si="2896">R580/R579-1</f>
        <v>6.6913830914975048E-2</v>
      </c>
      <c r="T580" s="48">
        <v>57.3123</v>
      </c>
      <c r="U580" s="48">
        <f t="shared" si="2896"/>
        <v>-1.6948425739789164E-2</v>
      </c>
      <c r="V580" s="48">
        <v>46.412199999999999</v>
      </c>
      <c r="W580" s="48">
        <f t="shared" ref="W580:AY580" si="2897">V580/V579-1</f>
        <v>-1.6412661195780442E-3</v>
      </c>
      <c r="X580" s="48">
        <v>18.383199999999999</v>
      </c>
      <c r="Y580" s="48">
        <f t="shared" si="2897"/>
        <v>-2.9072290202205586E-3</v>
      </c>
      <c r="Z580" s="48">
        <v>6.9573</v>
      </c>
      <c r="AA580" s="48">
        <f t="shared" si="2897"/>
        <v>6.1025870920161651E-3</v>
      </c>
      <c r="AB580" s="48">
        <v>54.276600000000002</v>
      </c>
      <c r="AC580" s="48">
        <f t="shared" si="2897"/>
        <v>-2.7614747930774897E-2</v>
      </c>
      <c r="AD580" s="48">
        <v>68.131500000000003</v>
      </c>
      <c r="AE580" s="48">
        <f t="shared" si="2897"/>
        <v>7.6087291806525847E-4</v>
      </c>
      <c r="AF580" s="48">
        <v>14.097300000000001</v>
      </c>
      <c r="AG580" s="48">
        <f t="shared" si="2897"/>
        <v>1.5004787996169666E-2</v>
      </c>
      <c r="AH580" s="48">
        <v>5.2126000000000001</v>
      </c>
      <c r="AI580" s="48">
        <f t="shared" si="2897"/>
        <v>1.363941984439565E-3</v>
      </c>
      <c r="AJ580" s="48">
        <v>12.8414</v>
      </c>
      <c r="AK580" s="48">
        <f t="shared" si="2897"/>
        <v>1.3336068937217949E-2</v>
      </c>
      <c r="AL580" s="48">
        <v>11.75</v>
      </c>
      <c r="AM580" s="48">
        <f t="shared" si="2897"/>
        <v>-2.083333333333337E-2</v>
      </c>
      <c r="AN580" s="48"/>
      <c r="AO580" s="48" t="e">
        <f t="shared" si="2897"/>
        <v>#DIV/0!</v>
      </c>
      <c r="AP580" s="48">
        <v>16.175899999999999</v>
      </c>
      <c r="AQ580" s="48">
        <f t="shared" si="2897"/>
        <v>-2.9337285776007027E-2</v>
      </c>
      <c r="AR580" s="48">
        <v>21.605399999999999</v>
      </c>
      <c r="AS580" s="48">
        <f t="shared" si="2897"/>
        <v>-4.1070317361544539E-3</v>
      </c>
      <c r="AT580" s="48"/>
      <c r="AU580" s="48" t="e">
        <f t="shared" si="2897"/>
        <v>#DIV/0!</v>
      </c>
      <c r="AV580" s="48">
        <v>59.008299999999998</v>
      </c>
      <c r="AW580" s="48">
        <f t="shared" si="2897"/>
        <v>2.1459754953383037E-2</v>
      </c>
      <c r="AX580" s="48">
        <v>114.8488</v>
      </c>
      <c r="AY580" s="48">
        <f t="shared" si="2897"/>
        <v>0</v>
      </c>
    </row>
    <row r="581" spans="1:51" outlineLevel="1" x14ac:dyDescent="0.2">
      <c r="A581" s="136">
        <v>43059</v>
      </c>
      <c r="B581" s="48">
        <v>23.601099999999999</v>
      </c>
      <c r="C581" s="48">
        <f t="shared" si="2892"/>
        <v>-2.0803118776506757E-3</v>
      </c>
      <c r="D581" s="48">
        <v>29.479299999999999</v>
      </c>
      <c r="E581" s="48">
        <f t="shared" si="2892"/>
        <v>0</v>
      </c>
      <c r="F581" s="48">
        <v>50.289200000000001</v>
      </c>
      <c r="G581" s="48">
        <f t="shared" ref="G581:K581" si="2898">F581/F580-1</f>
        <v>-1.9053214039042032E-3</v>
      </c>
      <c r="H581">
        <v>20.830300000000001</v>
      </c>
      <c r="I581" s="48">
        <f t="shared" si="2887"/>
        <v>5.9069069832473176E-2</v>
      </c>
      <c r="J581" s="48">
        <v>17.6525</v>
      </c>
      <c r="K581" s="48">
        <f t="shared" si="2898"/>
        <v>0</v>
      </c>
      <c r="L581" s="48">
        <v>23.057400000000001</v>
      </c>
      <c r="M581" s="48">
        <f t="shared" ref="M581:O581" si="2899">L581/L580-1</f>
        <v>0</v>
      </c>
      <c r="N581" s="48">
        <v>13.534000000000001</v>
      </c>
      <c r="O581" s="48">
        <f t="shared" si="2899"/>
        <v>-3.0643212823004973E-3</v>
      </c>
      <c r="P581" s="48">
        <v>35.029899999999998</v>
      </c>
      <c r="Q581" s="48">
        <f t="shared" ref="Q581" si="2900">P581/P580-1</f>
        <v>2.1163774381338429E-2</v>
      </c>
      <c r="R581" s="48">
        <v>20.115500000000001</v>
      </c>
      <c r="S581" s="48">
        <f t="shared" ref="S581:U581" si="2901">R581/R580-1</f>
        <v>5.7491628070802658E-2</v>
      </c>
      <c r="T581" s="48">
        <v>58.3992</v>
      </c>
      <c r="U581" s="48">
        <f t="shared" si="2901"/>
        <v>1.8964515470501153E-2</v>
      </c>
      <c r="V581" s="48">
        <v>45.648899999999998</v>
      </c>
      <c r="W581" s="48">
        <f t="shared" ref="W581:AY581" si="2902">V581/V580-1</f>
        <v>-1.6446106842597397E-2</v>
      </c>
      <c r="X581" s="48">
        <v>18.758400000000002</v>
      </c>
      <c r="Y581" s="48">
        <f t="shared" si="2902"/>
        <v>2.0409939509987485E-2</v>
      </c>
      <c r="Z581" s="48">
        <v>6.9573</v>
      </c>
      <c r="AA581" s="48">
        <f t="shared" si="2902"/>
        <v>0</v>
      </c>
      <c r="AB581" s="48">
        <v>55.1173</v>
      </c>
      <c r="AC581" s="48">
        <f t="shared" si="2902"/>
        <v>1.5489179499084349E-2</v>
      </c>
      <c r="AD581" s="48">
        <v>68.804500000000004</v>
      </c>
      <c r="AE581" s="48">
        <f t="shared" si="2902"/>
        <v>9.8779565986364393E-3</v>
      </c>
      <c r="AF581" s="48">
        <v>14.166700000000001</v>
      </c>
      <c r="AG581" s="48">
        <f t="shared" si="2902"/>
        <v>4.9229285040397475E-3</v>
      </c>
      <c r="AH581" s="48">
        <v>5.1631</v>
      </c>
      <c r="AI581" s="48">
        <f t="shared" si="2902"/>
        <v>-9.4962206960058637E-3</v>
      </c>
      <c r="AJ581" s="48">
        <v>12.616099999999999</v>
      </c>
      <c r="AK581" s="48">
        <f t="shared" si="2902"/>
        <v>-1.7544815985796047E-2</v>
      </c>
      <c r="AL581" s="48">
        <v>11.85</v>
      </c>
      <c r="AM581" s="48">
        <f t="shared" si="2902"/>
        <v>8.5106382978723527E-3</v>
      </c>
      <c r="AN581" s="48"/>
      <c r="AO581" s="48" t="e">
        <f t="shared" si="2902"/>
        <v>#DIV/0!</v>
      </c>
      <c r="AP581" s="48">
        <v>16.264800000000001</v>
      </c>
      <c r="AQ581" s="48">
        <f t="shared" si="2902"/>
        <v>5.4958302165568629E-3</v>
      </c>
      <c r="AR581" s="48">
        <v>21.9618</v>
      </c>
      <c r="AS581" s="48">
        <f t="shared" si="2902"/>
        <v>1.649587603099234E-2</v>
      </c>
      <c r="AT581" s="48"/>
      <c r="AU581" s="48" t="e">
        <f t="shared" si="2902"/>
        <v>#DIV/0!</v>
      </c>
      <c r="AV581" s="48">
        <v>63.057899999999997</v>
      </c>
      <c r="AW581" s="48">
        <f t="shared" si="2902"/>
        <v>6.8627633739660299E-2</v>
      </c>
      <c r="AX581" s="48">
        <v>117.2311</v>
      </c>
      <c r="AY581" s="48">
        <f t="shared" si="2902"/>
        <v>2.0742924610444247E-2</v>
      </c>
    </row>
    <row r="582" spans="1:51" outlineLevel="1" x14ac:dyDescent="0.2">
      <c r="A582" s="136">
        <v>43060</v>
      </c>
      <c r="B582" s="48">
        <v>23.650300000000001</v>
      </c>
      <c r="C582" s="48">
        <f t="shared" si="2892"/>
        <v>2.0846485968875061E-3</v>
      </c>
      <c r="D582" s="48">
        <v>28.612200000000001</v>
      </c>
      <c r="E582" s="48">
        <f t="shared" si="2892"/>
        <v>-2.9413859894909189E-2</v>
      </c>
      <c r="F582" s="48">
        <v>52.784500000000001</v>
      </c>
      <c r="G582" s="48">
        <f t="shared" ref="G582:K582" si="2903">F582/F581-1</f>
        <v>4.9619003682699336E-2</v>
      </c>
      <c r="H582">
        <v>21.411200000000001</v>
      </c>
      <c r="I582" s="48">
        <f t="shared" si="2887"/>
        <v>2.7887260385112134E-2</v>
      </c>
      <c r="J582" s="48">
        <v>17.606000000000002</v>
      </c>
      <c r="K582" s="48">
        <f t="shared" si="2903"/>
        <v>-2.6341877920973422E-3</v>
      </c>
      <c r="L582" s="48">
        <v>23.057400000000001</v>
      </c>
      <c r="M582" s="48">
        <f t="shared" ref="M582:O582" si="2904">L582/L581-1</f>
        <v>0</v>
      </c>
      <c r="N582" s="48">
        <v>13.8255</v>
      </c>
      <c r="O582" s="48">
        <f t="shared" si="2904"/>
        <v>2.1538347864637153E-2</v>
      </c>
      <c r="P582" s="48">
        <v>34.606400000000001</v>
      </c>
      <c r="Q582" s="48">
        <f t="shared" ref="Q582" si="2905">P582/P581-1</f>
        <v>-1.2089671965949012E-2</v>
      </c>
      <c r="R582" s="48">
        <v>19.651599999999998</v>
      </c>
      <c r="S582" s="48">
        <f t="shared" ref="S582:U582" si="2906">R582/R581-1</f>
        <v>-2.3061818001044121E-2</v>
      </c>
      <c r="T582" s="48">
        <v>61.6601</v>
      </c>
      <c r="U582" s="48">
        <f t="shared" si="2906"/>
        <v>5.583809367251602E-2</v>
      </c>
      <c r="V582" s="48">
        <v>45.572499999999998</v>
      </c>
      <c r="W582" s="48">
        <f t="shared" ref="W582:AY582" si="2907">V582/V581-1</f>
        <v>-1.673643833695837E-3</v>
      </c>
      <c r="X582" s="48">
        <v>18.544</v>
      </c>
      <c r="Y582" s="48">
        <f t="shared" si="2907"/>
        <v>-1.1429546229955734E-2</v>
      </c>
      <c r="Z582" s="48">
        <v>6.9642999999999997</v>
      </c>
      <c r="AA582" s="48">
        <f t="shared" si="2907"/>
        <v>1.0061374383740773E-3</v>
      </c>
      <c r="AB582" s="48">
        <v>54.930500000000002</v>
      </c>
      <c r="AC582" s="48">
        <f t="shared" si="2907"/>
        <v>-3.3891355345780916E-3</v>
      </c>
      <c r="AD582" s="48">
        <v>67.561999999999998</v>
      </c>
      <c r="AE582" s="48">
        <f t="shared" si="2907"/>
        <v>-1.8058411877130198E-2</v>
      </c>
      <c r="AF582" s="48">
        <v>14.166700000000001</v>
      </c>
      <c r="AG582" s="48">
        <f t="shared" si="2907"/>
        <v>0</v>
      </c>
      <c r="AH582" s="48">
        <v>5.1631</v>
      </c>
      <c r="AI582" s="48">
        <f t="shared" si="2907"/>
        <v>0</v>
      </c>
      <c r="AJ582" s="48">
        <v>12.8696</v>
      </c>
      <c r="AK582" s="48">
        <f t="shared" si="2907"/>
        <v>2.0093372753862138E-2</v>
      </c>
      <c r="AL582" s="48">
        <v>11.85</v>
      </c>
      <c r="AM582" s="48">
        <f t="shared" si="2907"/>
        <v>0</v>
      </c>
      <c r="AN582" s="48"/>
      <c r="AO582" s="48" t="e">
        <f t="shared" si="2907"/>
        <v>#DIV/0!</v>
      </c>
      <c r="AP582" s="48">
        <v>16.486999999999998</v>
      </c>
      <c r="AQ582" s="48">
        <f t="shared" si="2907"/>
        <v>1.3661403767645242E-2</v>
      </c>
      <c r="AR582" s="48">
        <v>22.050899999999999</v>
      </c>
      <c r="AS582" s="48">
        <f t="shared" si="2907"/>
        <v>4.0570445045486903E-3</v>
      </c>
      <c r="AT582" s="48"/>
      <c r="AU582" s="48" t="e">
        <f t="shared" si="2907"/>
        <v>#DIV/0!</v>
      </c>
      <c r="AV582" s="48">
        <v>63.636400000000002</v>
      </c>
      <c r="AW582" s="48">
        <f t="shared" si="2907"/>
        <v>9.1741082402048146E-3</v>
      </c>
      <c r="AX582" s="48">
        <v>118.4849</v>
      </c>
      <c r="AY582" s="48">
        <f t="shared" si="2907"/>
        <v>1.0695114180452103E-2</v>
      </c>
    </row>
    <row r="583" spans="1:51" outlineLevel="1" x14ac:dyDescent="0.2">
      <c r="A583" s="136">
        <v>43061</v>
      </c>
      <c r="B583" s="48">
        <v>25.2729</v>
      </c>
      <c r="C583" s="48">
        <f t="shared" si="2892"/>
        <v>6.8608009200728848E-2</v>
      </c>
      <c r="D583" s="48">
        <v>28.612200000000001</v>
      </c>
      <c r="E583" s="48">
        <f t="shared" si="2892"/>
        <v>0</v>
      </c>
      <c r="F583" s="48">
        <v>55.087800000000001</v>
      </c>
      <c r="G583" s="48">
        <f t="shared" ref="G583:K583" si="2908">F583/F582-1</f>
        <v>4.3635915846508055E-2</v>
      </c>
      <c r="H583">
        <v>21.162299999999998</v>
      </c>
      <c r="I583" s="48">
        <f t="shared" si="2887"/>
        <v>-1.1624757136452057E-2</v>
      </c>
      <c r="J583" s="48">
        <v>17.6525</v>
      </c>
      <c r="K583" s="48">
        <f t="shared" si="2908"/>
        <v>2.6411450641825596E-3</v>
      </c>
      <c r="L583" s="48">
        <v>23.057400000000001</v>
      </c>
      <c r="M583" s="48">
        <f t="shared" ref="M583:O583" si="2909">L583/L582-1</f>
        <v>0</v>
      </c>
      <c r="N583" s="48">
        <v>14.1586</v>
      </c>
      <c r="O583" s="48">
        <f t="shared" si="2909"/>
        <v>2.4093161187660472E-2</v>
      </c>
      <c r="P583" s="48">
        <v>35.090400000000002</v>
      </c>
      <c r="Q583" s="48">
        <f t="shared" ref="Q583" si="2910">P583/P582-1</f>
        <v>1.3985852327893067E-2</v>
      </c>
      <c r="R583" s="48">
        <v>19.552099999999999</v>
      </c>
      <c r="S583" s="48">
        <f t="shared" ref="S583:U583" si="2911">R583/R582-1</f>
        <v>-5.0632009607359807E-3</v>
      </c>
      <c r="T583" s="48">
        <v>63.241100000000003</v>
      </c>
      <c r="U583" s="48">
        <f t="shared" si="2911"/>
        <v>2.5640568211858339E-2</v>
      </c>
      <c r="V583" s="48">
        <v>46.183199999999999</v>
      </c>
      <c r="W583" s="48">
        <f t="shared" ref="W583:AY583" si="2912">V583/V582-1</f>
        <v>1.3400625377146369E-2</v>
      </c>
      <c r="X583" s="48">
        <v>18.517199999999999</v>
      </c>
      <c r="Y583" s="48">
        <f t="shared" si="2912"/>
        <v>-1.4452113891286755E-3</v>
      </c>
      <c r="Z583" s="48">
        <v>6.9291</v>
      </c>
      <c r="AA583" s="48">
        <f t="shared" si="2912"/>
        <v>-5.054348606464365E-3</v>
      </c>
      <c r="AB583" s="48">
        <v>56.518599999999999</v>
      </c>
      <c r="AC583" s="48">
        <f t="shared" si="2912"/>
        <v>2.8911078544706426E-2</v>
      </c>
      <c r="AD583" s="48">
        <v>68.3386</v>
      </c>
      <c r="AE583" s="48">
        <f t="shared" si="2912"/>
        <v>1.1494627157277781E-2</v>
      </c>
      <c r="AF583" s="48">
        <v>13.8889</v>
      </c>
      <c r="AG583" s="48">
        <f t="shared" si="2912"/>
        <v>-1.9609365625022135E-2</v>
      </c>
      <c r="AH583" s="48">
        <v>5.2126000000000001</v>
      </c>
      <c r="AI583" s="48">
        <f t="shared" si="2912"/>
        <v>9.5872634657472311E-3</v>
      </c>
      <c r="AJ583" s="48">
        <v>12.616099999999999</v>
      </c>
      <c r="AK583" s="48">
        <f t="shared" si="2912"/>
        <v>-1.9697581898427408E-2</v>
      </c>
      <c r="AL583" s="48">
        <v>12.4</v>
      </c>
      <c r="AM583" s="48">
        <f t="shared" si="2912"/>
        <v>4.6413502109704741E-2</v>
      </c>
      <c r="AN583" s="48"/>
      <c r="AO583" s="48" t="e">
        <f t="shared" si="2912"/>
        <v>#DIV/0!</v>
      </c>
      <c r="AP583" s="48">
        <v>16.531400000000001</v>
      </c>
      <c r="AQ583" s="48">
        <f t="shared" si="2912"/>
        <v>2.6930308728090324E-3</v>
      </c>
      <c r="AR583" s="48">
        <v>21.828099999999999</v>
      </c>
      <c r="AS583" s="48">
        <f t="shared" si="2912"/>
        <v>-1.0103895986104838E-2</v>
      </c>
      <c r="AT583" s="48"/>
      <c r="AU583" s="48" t="e">
        <f t="shared" si="2912"/>
        <v>#DIV/0!</v>
      </c>
      <c r="AV583" s="48">
        <v>62.809899999999999</v>
      </c>
      <c r="AW583" s="48">
        <f t="shared" si="2912"/>
        <v>-1.2987849721228795E-2</v>
      </c>
      <c r="AX583" s="48">
        <v>115.91459999999999</v>
      </c>
      <c r="AY583" s="48">
        <f t="shared" si="2912"/>
        <v>-2.1693059621943456E-2</v>
      </c>
    </row>
    <row r="584" spans="1:51" outlineLevel="1" x14ac:dyDescent="0.2">
      <c r="A584" s="136">
        <v>43062</v>
      </c>
      <c r="B584" s="48">
        <v>24.8795</v>
      </c>
      <c r="C584" s="48">
        <f t="shared" si="2892"/>
        <v>-1.5566080663477422E-2</v>
      </c>
      <c r="D584" s="48">
        <v>27.745200000000001</v>
      </c>
      <c r="E584" s="48">
        <f t="shared" si="2892"/>
        <v>-3.0301759389351424E-2</v>
      </c>
      <c r="F584" s="48">
        <v>54.895800000000001</v>
      </c>
      <c r="G584" s="48">
        <f t="shared" ref="G584:K584" si="2913">F584/F583-1</f>
        <v>-3.485345212551616E-3</v>
      </c>
      <c r="H584">
        <v>21.369700000000002</v>
      </c>
      <c r="I584" s="48">
        <f t="shared" si="2887"/>
        <v>9.8004470213541861E-3</v>
      </c>
      <c r="J584" s="48">
        <v>18.024100000000001</v>
      </c>
      <c r="K584" s="48">
        <f t="shared" si="2913"/>
        <v>2.1050842656847424E-2</v>
      </c>
      <c r="L584" s="48">
        <v>23.2469</v>
      </c>
      <c r="M584" s="48">
        <f t="shared" ref="M584:O584" si="2914">L584/L583-1</f>
        <v>8.2186196188642757E-3</v>
      </c>
      <c r="N584" s="48">
        <v>14.366899999999999</v>
      </c>
      <c r="O584" s="48">
        <f t="shared" si="2914"/>
        <v>1.4711906544432329E-2</v>
      </c>
      <c r="P584" s="48">
        <v>34.848399999999998</v>
      </c>
      <c r="Q584" s="48">
        <f t="shared" ref="Q584" si="2915">P584/P583-1</f>
        <v>-6.8964731094545151E-3</v>
      </c>
      <c r="R584" s="48">
        <v>19.220700000000001</v>
      </c>
      <c r="S584" s="48">
        <f t="shared" ref="S584:U584" si="2916">R584/R583-1</f>
        <v>-1.6949585977976689E-2</v>
      </c>
      <c r="T584" s="48">
        <v>63.241100000000003</v>
      </c>
      <c r="U584" s="48">
        <f t="shared" si="2916"/>
        <v>0</v>
      </c>
      <c r="V584" s="48">
        <v>45.877899999999997</v>
      </c>
      <c r="W584" s="48">
        <f t="shared" ref="W584:AY584" si="2917">V584/V583-1</f>
        <v>-6.6106289733063317E-3</v>
      </c>
      <c r="X584" s="48">
        <v>18.302800000000001</v>
      </c>
      <c r="Y584" s="48">
        <f t="shared" si="2917"/>
        <v>-1.1578424383815955E-2</v>
      </c>
      <c r="Z584" s="48">
        <v>6.9642999999999997</v>
      </c>
      <c r="AA584" s="48">
        <f t="shared" si="2917"/>
        <v>5.0800248228484168E-3</v>
      </c>
      <c r="AB584" s="48">
        <v>57.406100000000002</v>
      </c>
      <c r="AC584" s="48">
        <f t="shared" si="2917"/>
        <v>1.5702795186009588E-2</v>
      </c>
      <c r="AD584" s="48">
        <v>68.3386</v>
      </c>
      <c r="AE584" s="48">
        <f t="shared" si="2917"/>
        <v>0</v>
      </c>
      <c r="AF584" s="48">
        <v>13.8195</v>
      </c>
      <c r="AG584" s="48">
        <f t="shared" si="2917"/>
        <v>-4.9967960025631974E-3</v>
      </c>
      <c r="AH584" s="48">
        <v>5.2126000000000001</v>
      </c>
      <c r="AI584" s="48">
        <f t="shared" si="2917"/>
        <v>0</v>
      </c>
      <c r="AJ584" s="48">
        <v>12.7851</v>
      </c>
      <c r="AK584" s="48">
        <f t="shared" si="2917"/>
        <v>1.3395581835908166E-2</v>
      </c>
      <c r="AL584" s="48">
        <v>12.35</v>
      </c>
      <c r="AM584" s="48">
        <f t="shared" si="2917"/>
        <v>-4.0322580645162365E-3</v>
      </c>
      <c r="AN584" s="48"/>
      <c r="AO584" s="48" t="e">
        <f t="shared" si="2917"/>
        <v>#DIV/0!</v>
      </c>
      <c r="AP584" s="48">
        <v>16.9758</v>
      </c>
      <c r="AQ584" s="48">
        <f t="shared" si="2917"/>
        <v>2.6882175738291769E-2</v>
      </c>
      <c r="AR584" s="48">
        <v>22.050899999999999</v>
      </c>
      <c r="AS584" s="48">
        <f t="shared" si="2917"/>
        <v>1.0207026722435675E-2</v>
      </c>
      <c r="AT584" s="48"/>
      <c r="AU584" s="48" t="e">
        <f t="shared" si="2917"/>
        <v>#DIV/0!</v>
      </c>
      <c r="AV584" s="48">
        <v>63.223100000000002</v>
      </c>
      <c r="AW584" s="48">
        <f t="shared" si="2917"/>
        <v>6.5785807651341788E-3</v>
      </c>
      <c r="AX584" s="48">
        <v>115.91459999999999</v>
      </c>
      <c r="AY584" s="48">
        <f t="shared" si="2917"/>
        <v>0</v>
      </c>
    </row>
    <row r="585" spans="1:51" outlineLevel="1" x14ac:dyDescent="0.2">
      <c r="A585" s="136">
        <v>43063</v>
      </c>
      <c r="B585" s="48">
        <v>24.8795</v>
      </c>
      <c r="C585" s="48">
        <f t="shared" si="2892"/>
        <v>0</v>
      </c>
      <c r="D585" s="48">
        <v>28.785599999999999</v>
      </c>
      <c r="E585" s="48">
        <f t="shared" si="2892"/>
        <v>3.7498378097833074E-2</v>
      </c>
      <c r="F585" s="48">
        <v>55.279699999999998</v>
      </c>
      <c r="G585" s="48">
        <f t="shared" ref="G585:K585" si="2918">F585/F584-1</f>
        <v>6.9932490281587878E-3</v>
      </c>
      <c r="H585">
        <v>21.784700000000001</v>
      </c>
      <c r="I585" s="48">
        <f t="shared" si="2887"/>
        <v>1.9420019934767385E-2</v>
      </c>
      <c r="J585" s="48">
        <v>19.278300000000002</v>
      </c>
      <c r="K585" s="48">
        <f t="shared" si="2918"/>
        <v>6.9584611714315958E-2</v>
      </c>
      <c r="L585" s="48">
        <v>24.320799999999998</v>
      </c>
      <c r="M585" s="48">
        <f t="shared" ref="M585:O585" si="2919">L585/L584-1</f>
        <v>4.6195406699387709E-2</v>
      </c>
      <c r="N585" s="48">
        <v>14.6584</v>
      </c>
      <c r="O585" s="48">
        <f t="shared" si="2919"/>
        <v>2.0289693670868525E-2</v>
      </c>
      <c r="P585" s="48">
        <v>35.029899999999998</v>
      </c>
      <c r="Q585" s="48">
        <f t="shared" ref="Q585" si="2920">P585/P584-1</f>
        <v>5.2082735505791788E-3</v>
      </c>
      <c r="R585" s="48">
        <v>19.552099999999999</v>
      </c>
      <c r="S585" s="48">
        <f t="shared" ref="S585:U585" si="2921">R585/R584-1</f>
        <v>1.7241827821047107E-2</v>
      </c>
      <c r="T585" s="48">
        <v>63.537500000000001</v>
      </c>
      <c r="U585" s="48">
        <f t="shared" si="2921"/>
        <v>4.6868254979752777E-3</v>
      </c>
      <c r="V585" s="48">
        <v>45.725200000000001</v>
      </c>
      <c r="W585" s="48">
        <f t="shared" ref="W585:AY585" si="2922">V585/V584-1</f>
        <v>-3.3283999485590465E-3</v>
      </c>
      <c r="X585" s="48">
        <v>19.2407</v>
      </c>
      <c r="Y585" s="48">
        <f t="shared" si="2922"/>
        <v>5.1243525580785487E-2</v>
      </c>
      <c r="Z585" s="48">
        <v>7.1402000000000001</v>
      </c>
      <c r="AA585" s="48">
        <f t="shared" si="2922"/>
        <v>2.5257384087417289E-2</v>
      </c>
      <c r="AB585" s="48">
        <v>57.639699999999998</v>
      </c>
      <c r="AC585" s="48">
        <f t="shared" si="2922"/>
        <v>4.0692539642999126E-3</v>
      </c>
      <c r="AD585" s="48">
        <v>68.493899999999996</v>
      </c>
      <c r="AE585" s="48">
        <f t="shared" si="2922"/>
        <v>2.2725077774492508E-3</v>
      </c>
      <c r="AF585" s="48">
        <v>13.8195</v>
      </c>
      <c r="AG585" s="48">
        <f t="shared" si="2922"/>
        <v>0</v>
      </c>
      <c r="AH585" s="48">
        <v>5.2904</v>
      </c>
      <c r="AI585" s="48">
        <f t="shared" si="2922"/>
        <v>1.4925373134328401E-2</v>
      </c>
      <c r="AJ585" s="48">
        <v>13.010400000000001</v>
      </c>
      <c r="AK585" s="48">
        <f t="shared" si="2922"/>
        <v>1.7622075697491635E-2</v>
      </c>
      <c r="AL585" s="48">
        <v>12.4</v>
      </c>
      <c r="AM585" s="48">
        <f t="shared" si="2922"/>
        <v>4.0485829959515662E-3</v>
      </c>
      <c r="AN585" s="48"/>
      <c r="AO585" s="48" t="e">
        <f t="shared" si="2922"/>
        <v>#DIV/0!</v>
      </c>
      <c r="AP585" s="48">
        <v>17.153600000000001</v>
      </c>
      <c r="AQ585" s="48">
        <f t="shared" si="2922"/>
        <v>1.0473733196668222E-2</v>
      </c>
      <c r="AR585" s="48">
        <v>22.273599999999998</v>
      </c>
      <c r="AS585" s="48">
        <f t="shared" si="2922"/>
        <v>1.0099361023813147E-2</v>
      </c>
      <c r="AT585" s="48"/>
      <c r="AU585" s="48" t="e">
        <f t="shared" si="2922"/>
        <v>#DIV/0!</v>
      </c>
      <c r="AV585" s="48">
        <v>61.5702</v>
      </c>
      <c r="AW585" s="48">
        <f t="shared" si="2922"/>
        <v>-2.6143925242514299E-2</v>
      </c>
      <c r="AX585" s="48">
        <v>115.9773</v>
      </c>
      <c r="AY585" s="48">
        <f t="shared" si="2922"/>
        <v>5.4091546707657479E-4</v>
      </c>
    </row>
    <row r="586" spans="1:51" outlineLevel="1" x14ac:dyDescent="0.2">
      <c r="A586" s="136">
        <v>43066</v>
      </c>
      <c r="B586" s="48">
        <v>24.781199999999998</v>
      </c>
      <c r="C586" s="48">
        <f t="shared" si="2892"/>
        <v>-3.9510440322354512E-3</v>
      </c>
      <c r="D586" s="48">
        <v>27.831900000000001</v>
      </c>
      <c r="E586" s="48">
        <f t="shared" si="2892"/>
        <v>-3.3131148907787122E-2</v>
      </c>
      <c r="F586" s="48">
        <v>56.047499999999999</v>
      </c>
      <c r="G586" s="48">
        <f t="shared" ref="G586:K586" si="2923">F586/F585-1</f>
        <v>1.3889366259223657E-2</v>
      </c>
      <c r="H586">
        <v>23.278500000000001</v>
      </c>
      <c r="I586" s="48">
        <f t="shared" si="2887"/>
        <v>6.8571061341216488E-2</v>
      </c>
      <c r="J586" s="48">
        <v>19.4177</v>
      </c>
      <c r="K586" s="48">
        <f t="shared" si="2923"/>
        <v>7.2309280382605312E-3</v>
      </c>
      <c r="L586" s="48">
        <v>25.994900000000001</v>
      </c>
      <c r="M586" s="48">
        <f t="shared" ref="M586:O586" si="2924">L586/L585-1</f>
        <v>6.883408440511829E-2</v>
      </c>
      <c r="N586" s="48">
        <v>14.9915</v>
      </c>
      <c r="O586" s="48">
        <f t="shared" si="2924"/>
        <v>2.2724171805927007E-2</v>
      </c>
      <c r="P586" s="48">
        <v>35.211399999999998</v>
      </c>
      <c r="Q586" s="48">
        <f t="shared" ref="Q586" si="2925">P586/P585-1</f>
        <v>5.1812879854067351E-3</v>
      </c>
      <c r="R586" s="48">
        <v>19.552099999999999</v>
      </c>
      <c r="S586" s="48">
        <f t="shared" ref="S586:U586" si="2926">R586/R585-1</f>
        <v>0</v>
      </c>
      <c r="T586" s="48">
        <v>67.193700000000007</v>
      </c>
      <c r="U586" s="48">
        <f t="shared" si="2926"/>
        <v>5.7543970096399777E-2</v>
      </c>
      <c r="V586" s="48">
        <v>46.335900000000002</v>
      </c>
      <c r="W586" s="48">
        <f t="shared" ref="W586:AY586" si="2927">V586/V585-1</f>
        <v>1.3355873785133809E-2</v>
      </c>
      <c r="X586" s="48">
        <v>19.4819</v>
      </c>
      <c r="Y586" s="48">
        <f t="shared" si="2927"/>
        <v>1.2535926447582391E-2</v>
      </c>
      <c r="Z586" s="48">
        <v>7.5270999999999999</v>
      </c>
      <c r="AA586" s="48">
        <f t="shared" si="2927"/>
        <v>5.4186157250497136E-2</v>
      </c>
      <c r="AB586" s="48">
        <v>56.985700000000001</v>
      </c>
      <c r="AC586" s="48">
        <f t="shared" si="2927"/>
        <v>-1.1346346355029513E-2</v>
      </c>
      <c r="AD586" s="48">
        <v>67.820899999999995</v>
      </c>
      <c r="AE586" s="48">
        <f t="shared" si="2927"/>
        <v>-9.8256925069239998E-3</v>
      </c>
      <c r="AF586" s="48">
        <v>13.8889</v>
      </c>
      <c r="AG586" s="48">
        <f t="shared" si="2927"/>
        <v>5.0218893592386404E-3</v>
      </c>
      <c r="AH586" s="48">
        <v>5.4389000000000003</v>
      </c>
      <c r="AI586" s="48">
        <f t="shared" si="2927"/>
        <v>2.8069711174958378E-2</v>
      </c>
      <c r="AJ586" s="48">
        <v>13.122999999999999</v>
      </c>
      <c r="AK586" s="48">
        <f t="shared" si="2927"/>
        <v>8.6546147697226239E-3</v>
      </c>
      <c r="AL586" s="48">
        <v>12.55</v>
      </c>
      <c r="AM586" s="48">
        <f t="shared" si="2927"/>
        <v>1.2096774193548487E-2</v>
      </c>
      <c r="AN586" s="48"/>
      <c r="AO586" s="48" t="e">
        <f t="shared" si="2927"/>
        <v>#DIV/0!</v>
      </c>
      <c r="AP586" s="48">
        <v>17.064699999999998</v>
      </c>
      <c r="AQ586" s="48">
        <f t="shared" si="2927"/>
        <v>-5.1825855797035247E-3</v>
      </c>
      <c r="AR586" s="48">
        <v>22.941800000000001</v>
      </c>
      <c r="AS586" s="48">
        <f t="shared" si="2927"/>
        <v>2.9999640830400187E-2</v>
      </c>
      <c r="AT586" s="48"/>
      <c r="AU586" s="48" t="e">
        <f t="shared" si="2927"/>
        <v>#DIV/0!</v>
      </c>
      <c r="AV586" s="48">
        <v>62.809899999999999</v>
      </c>
      <c r="AW586" s="48">
        <f t="shared" si="2927"/>
        <v>2.0134740507583127E-2</v>
      </c>
      <c r="AX586" s="48">
        <v>115.9773</v>
      </c>
      <c r="AY586" s="48">
        <f t="shared" si="2927"/>
        <v>0</v>
      </c>
    </row>
    <row r="587" spans="1:51" outlineLevel="1" x14ac:dyDescent="0.2">
      <c r="A587" s="136">
        <v>43067</v>
      </c>
      <c r="B587" s="48">
        <v>24.584499999999998</v>
      </c>
      <c r="C587" s="48">
        <f t="shared" si="2892"/>
        <v>-7.9374687262925292E-3</v>
      </c>
      <c r="D587" s="48">
        <v>27.745200000000001</v>
      </c>
      <c r="E587" s="48">
        <f t="shared" si="2892"/>
        <v>-3.1151304797731871E-3</v>
      </c>
      <c r="F587" s="48">
        <v>55.183799999999998</v>
      </c>
      <c r="G587" s="48">
        <f t="shared" ref="G587:K587" si="2928">F587/F586-1</f>
        <v>-1.5410143182122304E-2</v>
      </c>
      <c r="H587">
        <v>24.564800000000002</v>
      </c>
      <c r="I587" s="48">
        <f t="shared" si="2887"/>
        <v>5.5256996799621927E-2</v>
      </c>
      <c r="J587" s="48">
        <v>19.371300000000002</v>
      </c>
      <c r="K587" s="48">
        <f t="shared" si="2928"/>
        <v>-2.3895724004386887E-3</v>
      </c>
      <c r="L587" s="48">
        <v>25.2684</v>
      </c>
      <c r="M587" s="48">
        <f t="shared" ref="M587:O587" si="2929">L587/L586-1</f>
        <v>-2.7947789758760444E-2</v>
      </c>
      <c r="N587" s="48">
        <v>16.032599999999999</v>
      </c>
      <c r="O587" s="48">
        <f t="shared" si="2929"/>
        <v>6.9446019410999371E-2</v>
      </c>
      <c r="P587" s="48">
        <v>34.7879</v>
      </c>
      <c r="Q587" s="48">
        <f t="shared" ref="Q587" si="2930">P587/P586-1</f>
        <v>-1.2027354777146004E-2</v>
      </c>
      <c r="R587" s="48">
        <v>19.618400000000001</v>
      </c>
      <c r="S587" s="48">
        <f t="shared" ref="S587:U587" si="2931">R587/R586-1</f>
        <v>3.3909401036207321E-3</v>
      </c>
      <c r="T587" s="48">
        <v>69.17</v>
      </c>
      <c r="U587" s="48">
        <f t="shared" si="2931"/>
        <v>2.9411983563935262E-2</v>
      </c>
      <c r="V587" s="48">
        <v>47.251899999999999</v>
      </c>
      <c r="W587" s="48">
        <f t="shared" ref="W587:AY587" si="2932">V587/V586-1</f>
        <v>1.9768689072619638E-2</v>
      </c>
      <c r="X587" s="48">
        <v>19.4283</v>
      </c>
      <c r="Y587" s="48">
        <f t="shared" si="2932"/>
        <v>-2.7512716932126535E-3</v>
      </c>
      <c r="Z587" s="48">
        <v>7.3512000000000004</v>
      </c>
      <c r="AA587" s="48">
        <f t="shared" si="2932"/>
        <v>-2.3368893730653206E-2</v>
      </c>
      <c r="AB587" s="48">
        <v>56.705500000000001</v>
      </c>
      <c r="AC587" s="48">
        <f t="shared" si="2932"/>
        <v>-4.9170230426229811E-3</v>
      </c>
      <c r="AD587" s="48">
        <v>67.613799999999998</v>
      </c>
      <c r="AE587" s="48">
        <f t="shared" si="2932"/>
        <v>-3.0536309603675926E-3</v>
      </c>
      <c r="AF587" s="48">
        <v>14.2361</v>
      </c>
      <c r="AG587" s="48">
        <f t="shared" si="2932"/>
        <v>2.4998380001296061E-2</v>
      </c>
      <c r="AH587" s="48">
        <v>5.3822999999999999</v>
      </c>
      <c r="AI587" s="48">
        <f t="shared" si="2932"/>
        <v>-1.0406516023460655E-2</v>
      </c>
      <c r="AJ587" s="48">
        <v>13.3483</v>
      </c>
      <c r="AK587" s="48">
        <f t="shared" si="2932"/>
        <v>1.7168330412253408E-2</v>
      </c>
      <c r="AL587" s="48">
        <v>12.6</v>
      </c>
      <c r="AM587" s="48">
        <f t="shared" si="2932"/>
        <v>3.9840637450199168E-3</v>
      </c>
      <c r="AN587" s="48"/>
      <c r="AO587" s="48" t="e">
        <f t="shared" si="2932"/>
        <v>#DIV/0!</v>
      </c>
      <c r="AP587" s="48">
        <v>16.442599999999999</v>
      </c>
      <c r="AQ587" s="48">
        <f t="shared" si="2932"/>
        <v>-3.6455372787098539E-2</v>
      </c>
      <c r="AR587" s="48">
        <v>22.941800000000001</v>
      </c>
      <c r="AS587" s="48">
        <f t="shared" si="2932"/>
        <v>0</v>
      </c>
      <c r="AT587" s="48"/>
      <c r="AU587" s="48" t="e">
        <f t="shared" si="2932"/>
        <v>#DIV/0!</v>
      </c>
      <c r="AV587" s="48">
        <v>62.975200000000001</v>
      </c>
      <c r="AW587" s="48">
        <f t="shared" si="2932"/>
        <v>2.6317507271942375E-3</v>
      </c>
      <c r="AX587" s="48">
        <v>115.9773</v>
      </c>
      <c r="AY587" s="48">
        <f t="shared" si="2932"/>
        <v>0</v>
      </c>
    </row>
    <row r="588" spans="1:51" outlineLevel="1" x14ac:dyDescent="0.2">
      <c r="A588" s="136">
        <v>43068</v>
      </c>
      <c r="B588" s="48">
        <v>25.174600000000002</v>
      </c>
      <c r="C588" s="48">
        <f t="shared" si="2892"/>
        <v>2.4002928674571544E-2</v>
      </c>
      <c r="D588" s="48">
        <v>27.918600000000001</v>
      </c>
      <c r="E588" s="48">
        <f t="shared" si="2892"/>
        <v>6.249729682972216E-3</v>
      </c>
      <c r="F588" s="48">
        <v>58.5428</v>
      </c>
      <c r="G588" s="48">
        <f t="shared" ref="G588:K588" si="2933">F588/F587-1</f>
        <v>6.0869313095510025E-2</v>
      </c>
      <c r="H588">
        <v>24.232900000000001</v>
      </c>
      <c r="I588" s="48">
        <f t="shared" si="2887"/>
        <v>-1.3511203022210649E-2</v>
      </c>
      <c r="J588" s="48">
        <v>20.161000000000001</v>
      </c>
      <c r="K588" s="48">
        <f t="shared" si="2933"/>
        <v>4.0766494762870753E-2</v>
      </c>
      <c r="L588" s="48">
        <v>25.710599999999999</v>
      </c>
      <c r="M588" s="48">
        <f t="shared" ref="M588:O588" si="2934">L588/L587-1</f>
        <v>1.75001187253645E-2</v>
      </c>
      <c r="N588" s="48">
        <v>17.115300000000001</v>
      </c>
      <c r="O588" s="48">
        <f t="shared" si="2934"/>
        <v>6.753115527113529E-2</v>
      </c>
      <c r="P588" s="48">
        <v>35.876899999999999</v>
      </c>
      <c r="Q588" s="48">
        <f t="shared" ref="Q588" si="2935">P588/P587-1</f>
        <v>3.1303987880843653E-2</v>
      </c>
      <c r="R588" s="48">
        <v>19.552099999999999</v>
      </c>
      <c r="S588" s="48">
        <f t="shared" ref="S588:U588" si="2936">R588/R587-1</f>
        <v>-3.3794804877055329E-3</v>
      </c>
      <c r="T588" s="48">
        <v>69.17</v>
      </c>
      <c r="U588" s="48">
        <f t="shared" si="2936"/>
        <v>0</v>
      </c>
      <c r="V588" s="48">
        <v>47.557299999999998</v>
      </c>
      <c r="W588" s="48">
        <f t="shared" ref="W588:AY588" si="2937">V588/V587-1</f>
        <v>6.4632321663256054E-3</v>
      </c>
      <c r="X588" s="48">
        <v>19.187100000000001</v>
      </c>
      <c r="Y588" s="48">
        <f t="shared" si="2937"/>
        <v>-1.241487932551999E-2</v>
      </c>
      <c r="Z588" s="48">
        <v>7.4919000000000002</v>
      </c>
      <c r="AA588" s="48">
        <f t="shared" si="2937"/>
        <v>1.9139732288605993E-2</v>
      </c>
      <c r="AB588" s="48">
        <v>56.985700000000001</v>
      </c>
      <c r="AC588" s="48">
        <f t="shared" si="2937"/>
        <v>4.9413196250804869E-3</v>
      </c>
      <c r="AD588" s="48">
        <v>67.976200000000006</v>
      </c>
      <c r="AE588" s="48">
        <f t="shared" si="2937"/>
        <v>5.3598525744744663E-3</v>
      </c>
      <c r="AF588" s="48">
        <v>14.166700000000001</v>
      </c>
      <c r="AG588" s="48">
        <f t="shared" si="2937"/>
        <v>-4.8749306340921672E-3</v>
      </c>
      <c r="AH588" s="48">
        <v>5.2975000000000003</v>
      </c>
      <c r="AI588" s="48">
        <f t="shared" si="2937"/>
        <v>-1.5755346227449119E-2</v>
      </c>
      <c r="AJ588" s="48">
        <v>13.573600000000001</v>
      </c>
      <c r="AK588" s="48">
        <f t="shared" si="2937"/>
        <v>1.6878553823333364E-2</v>
      </c>
      <c r="AL588" s="48">
        <v>13.2</v>
      </c>
      <c r="AM588" s="48">
        <f t="shared" si="2937"/>
        <v>4.7619047619047672E-2</v>
      </c>
      <c r="AN588" s="48"/>
      <c r="AO588" s="48" t="e">
        <f t="shared" si="2937"/>
        <v>#DIV/0!</v>
      </c>
      <c r="AP588" s="48">
        <v>16.531400000000001</v>
      </c>
      <c r="AQ588" s="48">
        <f t="shared" si="2937"/>
        <v>5.4006057436173371E-3</v>
      </c>
      <c r="AR588" s="48">
        <v>23.5655</v>
      </c>
      <c r="AS588" s="48">
        <f t="shared" si="2937"/>
        <v>2.718618417037888E-2</v>
      </c>
      <c r="AT588" s="48"/>
      <c r="AU588" s="48" t="e">
        <f t="shared" si="2937"/>
        <v>#DIV/0!</v>
      </c>
      <c r="AV588" s="48">
        <v>62.975200000000001</v>
      </c>
      <c r="AW588" s="48">
        <f t="shared" si="2937"/>
        <v>0</v>
      </c>
      <c r="AX588" s="48">
        <v>115.9773</v>
      </c>
      <c r="AY588" s="48">
        <f t="shared" si="2937"/>
        <v>0</v>
      </c>
    </row>
    <row r="589" spans="1:51" outlineLevel="1" x14ac:dyDescent="0.2">
      <c r="A589" s="136">
        <v>43069</v>
      </c>
      <c r="B589" s="48">
        <v>25.223700000000001</v>
      </c>
      <c r="C589" s="48">
        <f t="shared" si="2892"/>
        <v>1.9503785561636455E-3</v>
      </c>
      <c r="D589" s="48">
        <v>28.829000000000001</v>
      </c>
      <c r="E589" s="48">
        <f t="shared" si="2892"/>
        <v>3.2609084982771375E-2</v>
      </c>
      <c r="F589" s="48">
        <v>57.487099999999998</v>
      </c>
      <c r="G589" s="48">
        <f t="shared" ref="G589:K589" si="2938">F589/F588-1</f>
        <v>-1.8032960500693584E-2</v>
      </c>
      <c r="H589">
        <v>24.564800000000002</v>
      </c>
      <c r="I589" s="48">
        <f t="shared" si="2887"/>
        <v>1.3696255916543221E-2</v>
      </c>
      <c r="J589" s="48">
        <v>20.068100000000001</v>
      </c>
      <c r="K589" s="48">
        <f t="shared" si="2938"/>
        <v>-4.6079063538515541E-3</v>
      </c>
      <c r="L589" s="48">
        <v>25.900099999999998</v>
      </c>
      <c r="M589" s="48">
        <f t="shared" ref="M589:O589" si="2939">L589/L588-1</f>
        <v>7.3705008829043628E-3</v>
      </c>
      <c r="N589" s="48">
        <v>16.573899999999998</v>
      </c>
      <c r="O589" s="48">
        <f t="shared" si="2939"/>
        <v>-3.1632515936034E-2</v>
      </c>
      <c r="P589" s="48">
        <v>35.3324</v>
      </c>
      <c r="Q589" s="48">
        <f t="shared" ref="Q589" si="2940">P589/P588-1</f>
        <v>-1.5176896554607522E-2</v>
      </c>
      <c r="R589" s="48">
        <v>19.552099999999999</v>
      </c>
      <c r="S589" s="48">
        <f t="shared" ref="S589:U589" si="2941">R589/R588-1</f>
        <v>0</v>
      </c>
      <c r="T589" s="48">
        <v>66.304299999999998</v>
      </c>
      <c r="U589" s="48">
        <f t="shared" si="2941"/>
        <v>-4.1429810611536833E-2</v>
      </c>
      <c r="V589" s="48">
        <v>47.0229</v>
      </c>
      <c r="W589" s="48">
        <f t="shared" ref="W589:AY589" si="2942">V589/V588-1</f>
        <v>-1.12369709802701E-2</v>
      </c>
      <c r="X589" s="48">
        <v>19.079999999999998</v>
      </c>
      <c r="Y589" s="48">
        <f t="shared" si="2942"/>
        <v>-5.5818753224824436E-3</v>
      </c>
      <c r="Z589" s="48">
        <v>7.4566999999999997</v>
      </c>
      <c r="AA589" s="48">
        <f t="shared" si="2942"/>
        <v>-4.6984076135559993E-3</v>
      </c>
      <c r="AB589" s="48">
        <v>58.200200000000002</v>
      </c>
      <c r="AC589" s="48">
        <f t="shared" si="2942"/>
        <v>2.1312364329998612E-2</v>
      </c>
      <c r="AD589" s="48">
        <v>67.820899999999995</v>
      </c>
      <c r="AE589" s="48">
        <f t="shared" si="2942"/>
        <v>-2.2846231475135426E-3</v>
      </c>
      <c r="AF589" s="48">
        <v>13.8889</v>
      </c>
      <c r="AG589" s="48">
        <f t="shared" si="2942"/>
        <v>-1.9609365625022135E-2</v>
      </c>
      <c r="AH589" s="48">
        <v>5.2975000000000003</v>
      </c>
      <c r="AI589" s="48">
        <f t="shared" si="2942"/>
        <v>0</v>
      </c>
      <c r="AJ589" s="48">
        <v>13.686199999999999</v>
      </c>
      <c r="AK589" s="48">
        <f t="shared" si="2942"/>
        <v>8.29551482289137E-3</v>
      </c>
      <c r="AL589" s="48">
        <v>13.1</v>
      </c>
      <c r="AM589" s="48">
        <f t="shared" si="2942"/>
        <v>-7.575757575757569E-3</v>
      </c>
      <c r="AN589" s="48"/>
      <c r="AO589" s="48" t="e">
        <f t="shared" si="2942"/>
        <v>#DIV/0!</v>
      </c>
      <c r="AP589" s="48">
        <v>16.709199999999999</v>
      </c>
      <c r="AQ589" s="48">
        <f t="shared" si="2942"/>
        <v>1.0755289933096934E-2</v>
      </c>
      <c r="AR589" s="48">
        <v>23.7882</v>
      </c>
      <c r="AS589" s="48">
        <f t="shared" si="2942"/>
        <v>9.4502556703655038E-3</v>
      </c>
      <c r="AT589" s="48"/>
      <c r="AU589" s="48" t="e">
        <f t="shared" si="2942"/>
        <v>#DIV/0!</v>
      </c>
      <c r="AV589" s="48">
        <v>61.5702</v>
      </c>
      <c r="AW589" s="48">
        <f t="shared" si="2942"/>
        <v>-2.2310369796364249E-2</v>
      </c>
      <c r="AX589" s="48">
        <v>117.04300000000001</v>
      </c>
      <c r="AY589" s="48">
        <f t="shared" si="2942"/>
        <v>9.1888671317577053E-3</v>
      </c>
    </row>
    <row r="590" spans="1:51" outlineLevel="1" x14ac:dyDescent="0.2">
      <c r="A590" s="136">
        <v>43070</v>
      </c>
      <c r="B590" s="48">
        <v>25.0762</v>
      </c>
      <c r="C590" s="48">
        <f t="shared" si="2892"/>
        <v>-5.8476750040636905E-3</v>
      </c>
      <c r="D590" s="48">
        <v>28.829000000000001</v>
      </c>
      <c r="E590" s="48">
        <f t="shared" si="2892"/>
        <v>0</v>
      </c>
      <c r="F590" s="48">
        <v>58.254899999999999</v>
      </c>
      <c r="G590" s="48">
        <f t="shared" ref="G590:K590" si="2943">F590/F589-1</f>
        <v>1.3356039876772474E-2</v>
      </c>
      <c r="H590">
        <v>24.813800000000001</v>
      </c>
      <c r="I590" s="48">
        <f t="shared" si="2887"/>
        <v>1.0136455415879597E-2</v>
      </c>
      <c r="J590" s="48">
        <v>19.975200000000001</v>
      </c>
      <c r="K590" s="48">
        <f t="shared" si="2943"/>
        <v>-4.6292374464946828E-3</v>
      </c>
      <c r="L590" s="48">
        <v>25.9633</v>
      </c>
      <c r="M590" s="48">
        <f t="shared" ref="M590:O590" si="2944">L590/L589-1</f>
        <v>2.4401450187452323E-3</v>
      </c>
      <c r="N590" s="48">
        <v>17.198599999999999</v>
      </c>
      <c r="O590" s="48">
        <f t="shared" si="2944"/>
        <v>3.7691792517150491E-2</v>
      </c>
      <c r="P590" s="48">
        <v>35.3324</v>
      </c>
      <c r="Q590" s="48">
        <f t="shared" ref="Q590" si="2945">P590/P589-1</f>
        <v>0</v>
      </c>
      <c r="R590" s="48">
        <v>19.419599999999999</v>
      </c>
      <c r="S590" s="48">
        <f t="shared" ref="S590:U590" si="2946">R590/R589-1</f>
        <v>-6.7767656671150478E-3</v>
      </c>
      <c r="T590" s="48">
        <v>67.687700000000007</v>
      </c>
      <c r="U590" s="48">
        <f t="shared" si="2946"/>
        <v>2.0864408492360376E-2</v>
      </c>
      <c r="V590" s="48">
        <v>47.099200000000003</v>
      </c>
      <c r="W590" s="48">
        <f t="shared" ref="W590:AY590" si="2947">V590/V589-1</f>
        <v>1.6226136627048859E-3</v>
      </c>
      <c r="X590" s="48">
        <v>19.133600000000001</v>
      </c>
      <c r="Y590" s="48">
        <f t="shared" si="2947"/>
        <v>2.8092243186583765E-3</v>
      </c>
      <c r="Z590" s="48">
        <v>7.5974000000000004</v>
      </c>
      <c r="AA590" s="48">
        <f t="shared" si="2947"/>
        <v>1.8868936660989544E-2</v>
      </c>
      <c r="AB590" s="48">
        <v>59.321199999999997</v>
      </c>
      <c r="AC590" s="48">
        <f t="shared" si="2947"/>
        <v>1.9261102195525126E-2</v>
      </c>
      <c r="AD590" s="48">
        <v>68.3386</v>
      </c>
      <c r="AE590" s="48">
        <f t="shared" si="2947"/>
        <v>7.6333401650523491E-3</v>
      </c>
      <c r="AF590" s="48">
        <v>13.8889</v>
      </c>
      <c r="AG590" s="48">
        <f t="shared" si="2947"/>
        <v>0</v>
      </c>
      <c r="AH590" s="48">
        <v>5.2691999999999997</v>
      </c>
      <c r="AI590" s="48">
        <f t="shared" si="2947"/>
        <v>-5.3421425200567141E-3</v>
      </c>
      <c r="AJ590" s="48">
        <v>14.080500000000001</v>
      </c>
      <c r="AK590" s="48">
        <f t="shared" si="2947"/>
        <v>2.8810042232321642E-2</v>
      </c>
      <c r="AL590" s="48">
        <v>13</v>
      </c>
      <c r="AM590" s="48">
        <f t="shared" si="2947"/>
        <v>-7.6335877862595547E-3</v>
      </c>
      <c r="AN590" s="48"/>
      <c r="AO590" s="48" t="e">
        <f t="shared" si="2947"/>
        <v>#DIV/0!</v>
      </c>
      <c r="AP590" s="48">
        <v>16.753599999999999</v>
      </c>
      <c r="AQ590" s="48">
        <f t="shared" si="2947"/>
        <v>2.6572187776794376E-3</v>
      </c>
      <c r="AR590" s="48">
        <v>24.322800000000001</v>
      </c>
      <c r="AS590" s="48">
        <f t="shared" si="2947"/>
        <v>2.2473327111761421E-2</v>
      </c>
      <c r="AT590" s="48"/>
      <c r="AU590" s="48" t="e">
        <f t="shared" si="2947"/>
        <v>#DIV/0!</v>
      </c>
      <c r="AV590" s="48">
        <v>61.652900000000002</v>
      </c>
      <c r="AW590" s="48">
        <f t="shared" si="2947"/>
        <v>1.3431822537526283E-3</v>
      </c>
      <c r="AX590" s="48">
        <v>122.8732</v>
      </c>
      <c r="AY590" s="48">
        <f t="shared" si="2947"/>
        <v>4.9812462086583409E-2</v>
      </c>
    </row>
    <row r="591" spans="1:51" outlineLevel="1" x14ac:dyDescent="0.2">
      <c r="A591" s="136">
        <v>43073</v>
      </c>
      <c r="B591" s="48">
        <v>25.0762</v>
      </c>
      <c r="C591" s="48">
        <f t="shared" si="2892"/>
        <v>0</v>
      </c>
      <c r="D591" s="48">
        <v>28.222100000000001</v>
      </c>
      <c r="E591" s="48">
        <f t="shared" si="2892"/>
        <v>-2.105171875541989E-2</v>
      </c>
      <c r="F591" s="48">
        <v>58.062899999999999</v>
      </c>
      <c r="G591" s="48">
        <f t="shared" ref="G591:K591" si="2948">F591/F590-1</f>
        <v>-3.2958600907391222E-3</v>
      </c>
      <c r="H591">
        <v>25.892600000000002</v>
      </c>
      <c r="I591" s="48">
        <f t="shared" si="2887"/>
        <v>4.3475807816618195E-2</v>
      </c>
      <c r="J591" s="48">
        <v>19.2319</v>
      </c>
      <c r="K591" s="48">
        <f t="shared" si="2948"/>
        <v>-3.7211141815851723E-2</v>
      </c>
      <c r="L591" s="48">
        <v>25.900099999999998</v>
      </c>
      <c r="M591" s="48">
        <f t="shared" ref="M591:O591" si="2949">L591/L590-1</f>
        <v>-2.4342052050394525E-3</v>
      </c>
      <c r="N591" s="48">
        <v>17.490100000000002</v>
      </c>
      <c r="O591" s="48">
        <f t="shared" si="2949"/>
        <v>1.6949053992767027E-2</v>
      </c>
      <c r="P591" s="48">
        <v>35.574399999999997</v>
      </c>
      <c r="Q591" s="48">
        <f t="shared" ref="Q591" si="2950">P591/P590-1</f>
        <v>6.8492375270290395E-3</v>
      </c>
      <c r="R591" s="48">
        <v>19.253900000000002</v>
      </c>
      <c r="S591" s="48">
        <f t="shared" ref="S591:U591" si="2951">R591/R590-1</f>
        <v>-8.5326165317513025E-3</v>
      </c>
      <c r="T591" s="48">
        <v>68.181799999999996</v>
      </c>
      <c r="U591" s="48">
        <f t="shared" si="2951"/>
        <v>7.2997014228579626E-3</v>
      </c>
      <c r="V591" s="48">
        <v>46.946599999999997</v>
      </c>
      <c r="W591" s="48">
        <f t="shared" ref="W591:AY591" si="2952">V591/V590-1</f>
        <v>-3.2399701056494701E-3</v>
      </c>
      <c r="X591" s="48">
        <v>18.41</v>
      </c>
      <c r="Y591" s="48">
        <f t="shared" si="2952"/>
        <v>-3.7818288246853737E-2</v>
      </c>
      <c r="Z591" s="48">
        <v>7.6677999999999997</v>
      </c>
      <c r="AA591" s="48">
        <f t="shared" si="2952"/>
        <v>9.2663279543001575E-3</v>
      </c>
      <c r="AB591" s="48">
        <v>59.321199999999997</v>
      </c>
      <c r="AC591" s="48">
        <f t="shared" si="2952"/>
        <v>0</v>
      </c>
      <c r="AD591" s="48">
        <v>70.150599999999997</v>
      </c>
      <c r="AE591" s="48">
        <f t="shared" si="2952"/>
        <v>2.6515029573330517E-2</v>
      </c>
      <c r="AF591" s="48">
        <v>12.5</v>
      </c>
      <c r="AG591" s="48">
        <f t="shared" si="2952"/>
        <v>-0.10000071999942395</v>
      </c>
      <c r="AH591" s="48">
        <v>5.2337999999999996</v>
      </c>
      <c r="AI591" s="48">
        <f t="shared" si="2952"/>
        <v>-6.7182874060578435E-3</v>
      </c>
      <c r="AJ591" s="48">
        <v>14.221299999999999</v>
      </c>
      <c r="AK591" s="48">
        <f t="shared" si="2952"/>
        <v>9.9996448989736475E-3</v>
      </c>
      <c r="AL591" s="48">
        <v>13.7</v>
      </c>
      <c r="AM591" s="48">
        <f t="shared" si="2952"/>
        <v>5.3846153846153877E-2</v>
      </c>
      <c r="AN591" s="48"/>
      <c r="AO591" s="48" t="e">
        <f t="shared" si="2952"/>
        <v>#DIV/0!</v>
      </c>
      <c r="AP591" s="48">
        <v>16.753599999999999</v>
      </c>
      <c r="AQ591" s="48">
        <f t="shared" si="2952"/>
        <v>0</v>
      </c>
      <c r="AR591" s="48">
        <v>24.144600000000001</v>
      </c>
      <c r="AS591" s="48">
        <f t="shared" si="2952"/>
        <v>-7.3264591247718114E-3</v>
      </c>
      <c r="AT591" s="48"/>
      <c r="AU591" s="48" t="e">
        <f t="shared" si="2952"/>
        <v>#DIV/0!</v>
      </c>
      <c r="AV591" s="48">
        <v>62.892600000000002</v>
      </c>
      <c r="AW591" s="48">
        <f t="shared" si="2952"/>
        <v>2.0107732158584524E-2</v>
      </c>
      <c r="AX591" s="48">
        <v>127.2615</v>
      </c>
      <c r="AY591" s="48">
        <f t="shared" si="2952"/>
        <v>3.5714053186536976E-2</v>
      </c>
    </row>
    <row r="592" spans="1:51" outlineLevel="1" x14ac:dyDescent="0.2">
      <c r="A592" s="136">
        <v>43074</v>
      </c>
      <c r="B592" s="48">
        <v>24.4862</v>
      </c>
      <c r="C592" s="48">
        <f t="shared" si="2892"/>
        <v>-2.3528285784927494E-2</v>
      </c>
      <c r="D592" s="48">
        <v>28.222100000000001</v>
      </c>
      <c r="E592" s="48">
        <f t="shared" si="2892"/>
        <v>0</v>
      </c>
      <c r="F592" s="48">
        <v>55.663600000000002</v>
      </c>
      <c r="G592" s="48">
        <f t="shared" ref="G592:K592" si="2953">F592/F591-1</f>
        <v>-4.132242791868812E-2</v>
      </c>
      <c r="H592">
        <v>26.390599999999999</v>
      </c>
      <c r="I592" s="48">
        <f t="shared" si="2887"/>
        <v>1.9233294454786165E-2</v>
      </c>
      <c r="J592" s="48">
        <v>19.2319</v>
      </c>
      <c r="K592" s="48">
        <f t="shared" si="2953"/>
        <v>0</v>
      </c>
      <c r="L592" s="48">
        <v>25.773800000000001</v>
      </c>
      <c r="M592" s="48">
        <f t="shared" ref="M592:O592" si="2954">L592/L591-1</f>
        <v>-4.8764290485363571E-3</v>
      </c>
      <c r="N592" s="48">
        <v>16.6572</v>
      </c>
      <c r="O592" s="48">
        <f t="shared" si="2954"/>
        <v>-4.7621225721980021E-2</v>
      </c>
      <c r="P592" s="48">
        <v>34.666899999999998</v>
      </c>
      <c r="Q592" s="48">
        <f t="shared" ref="Q592" si="2955">P592/P591-1</f>
        <v>-2.5509917243860758E-2</v>
      </c>
      <c r="R592" s="48">
        <v>19.353300000000001</v>
      </c>
      <c r="S592" s="48">
        <f t="shared" ref="S592:U592" si="2956">R592/R591-1</f>
        <v>5.1625904362233577E-3</v>
      </c>
      <c r="T592" s="48">
        <v>68.082999999999998</v>
      </c>
      <c r="U592" s="48">
        <f t="shared" si="2956"/>
        <v>-1.4490670530844518E-3</v>
      </c>
      <c r="V592" s="48">
        <v>46.793900000000001</v>
      </c>
      <c r="W592" s="48">
        <f t="shared" ref="W592:AY592" si="2957">V592/V591-1</f>
        <v>-3.2526317134786709E-3</v>
      </c>
      <c r="X592" s="48">
        <v>18.356400000000001</v>
      </c>
      <c r="Y592" s="48">
        <f t="shared" si="2957"/>
        <v>-2.9114611624116993E-3</v>
      </c>
      <c r="Z592" s="48">
        <v>7.3159999999999998</v>
      </c>
      <c r="AA592" s="48">
        <f t="shared" si="2957"/>
        <v>-4.5880174235113036E-2</v>
      </c>
      <c r="AB592" s="48">
        <v>58.387</v>
      </c>
      <c r="AC592" s="48">
        <f t="shared" si="2957"/>
        <v>-1.5748164231337181E-2</v>
      </c>
      <c r="AD592" s="48">
        <v>69.632900000000006</v>
      </c>
      <c r="AE592" s="48">
        <f t="shared" si="2957"/>
        <v>-7.3798370933390034E-3</v>
      </c>
      <c r="AF592" s="48">
        <v>12.9861</v>
      </c>
      <c r="AG592" s="48">
        <f t="shared" si="2957"/>
        <v>3.8888000000000034E-2</v>
      </c>
      <c r="AH592" s="48">
        <v>5.2762000000000002</v>
      </c>
      <c r="AI592" s="48">
        <f t="shared" si="2957"/>
        <v>8.1011884290573821E-3</v>
      </c>
      <c r="AJ592" s="48">
        <v>14.5311</v>
      </c>
      <c r="AK592" s="48">
        <f t="shared" si="2957"/>
        <v>2.1784225070844432E-2</v>
      </c>
      <c r="AL592" s="48">
        <v>13</v>
      </c>
      <c r="AM592" s="48">
        <f t="shared" si="2957"/>
        <v>-5.1094890510948843E-2</v>
      </c>
      <c r="AN592" s="48"/>
      <c r="AO592" s="48" t="e">
        <f t="shared" si="2957"/>
        <v>#DIV/0!</v>
      </c>
      <c r="AP592" s="48">
        <v>16.842500000000001</v>
      </c>
      <c r="AQ592" s="48">
        <f t="shared" si="2957"/>
        <v>5.3063222232834217E-3</v>
      </c>
      <c r="AR592" s="48">
        <v>23.7882</v>
      </c>
      <c r="AS592" s="48">
        <f t="shared" si="2957"/>
        <v>-1.4761064585870121E-2</v>
      </c>
      <c r="AT592" s="48"/>
      <c r="AU592" s="48" t="e">
        <f t="shared" si="2957"/>
        <v>#DIV/0!</v>
      </c>
      <c r="AV592" s="48">
        <v>60.330599999999997</v>
      </c>
      <c r="AW592" s="48">
        <f t="shared" si="2957"/>
        <v>-4.0736112038618266E-2</v>
      </c>
      <c r="AX592" s="48">
        <v>124.7539</v>
      </c>
      <c r="AY592" s="48">
        <f t="shared" si="2957"/>
        <v>-1.9704309630170891E-2</v>
      </c>
    </row>
    <row r="593" spans="1:51" outlineLevel="1" x14ac:dyDescent="0.2">
      <c r="A593" s="136">
        <v>43075</v>
      </c>
      <c r="B593" s="48">
        <v>24.437000000000001</v>
      </c>
      <c r="C593" s="48">
        <f t="shared" si="2892"/>
        <v>-2.0092950314870572E-3</v>
      </c>
      <c r="D593" s="48">
        <v>29.912800000000001</v>
      </c>
      <c r="E593" s="48">
        <f t="shared" si="2892"/>
        <v>5.9906952352943188E-2</v>
      </c>
      <c r="F593" s="48">
        <v>57.487099999999998</v>
      </c>
      <c r="G593" s="48">
        <f t="shared" ref="G593:K593" si="2958">F593/F592-1</f>
        <v>3.2759289733326646E-2</v>
      </c>
      <c r="H593">
        <v>27.718399999999999</v>
      </c>
      <c r="I593" s="48">
        <f t="shared" si="2887"/>
        <v>5.0313369154168619E-2</v>
      </c>
      <c r="J593" s="48">
        <v>18.999600000000001</v>
      </c>
      <c r="K593" s="48">
        <f t="shared" si="2958"/>
        <v>-1.2078889761282019E-2</v>
      </c>
      <c r="L593" s="48">
        <v>26.216000000000001</v>
      </c>
      <c r="M593" s="48">
        <f t="shared" ref="M593:O593" si="2959">L593/L592-1</f>
        <v>1.7156957840908094E-2</v>
      </c>
      <c r="N593" s="48">
        <v>16.3657</v>
      </c>
      <c r="O593" s="48">
        <f t="shared" si="2959"/>
        <v>-1.7499939965900602E-2</v>
      </c>
      <c r="P593" s="48">
        <v>34.364400000000003</v>
      </c>
      <c r="Q593" s="48">
        <f t="shared" ref="Q593" si="2960">P593/P592-1</f>
        <v>-8.7259028064232691E-3</v>
      </c>
      <c r="R593" s="48">
        <v>19.088200000000001</v>
      </c>
      <c r="S593" s="48">
        <f t="shared" ref="S593:U593" si="2961">R593/R592-1</f>
        <v>-1.3697922318157696E-2</v>
      </c>
      <c r="T593" s="48">
        <v>66.897199999999998</v>
      </c>
      <c r="U593" s="48">
        <f t="shared" si="2961"/>
        <v>-1.7416976337705448E-2</v>
      </c>
      <c r="V593" s="48">
        <v>46.641199999999998</v>
      </c>
      <c r="W593" s="48">
        <f t="shared" ref="W593:AY593" si="2962">V593/V592-1</f>
        <v>-3.263245850420704E-3</v>
      </c>
      <c r="X593" s="48">
        <v>18.383199999999999</v>
      </c>
      <c r="Y593" s="48">
        <f t="shared" si="2962"/>
        <v>1.4599812599418449E-3</v>
      </c>
      <c r="Z593" s="48">
        <v>7.3864000000000001</v>
      </c>
      <c r="AA593" s="48">
        <f t="shared" si="2962"/>
        <v>9.6227446692180862E-3</v>
      </c>
      <c r="AB593" s="48">
        <v>58.387</v>
      </c>
      <c r="AC593" s="48">
        <f t="shared" si="2962"/>
        <v>0</v>
      </c>
      <c r="AD593" s="48">
        <v>69.632900000000006</v>
      </c>
      <c r="AE593" s="48">
        <f t="shared" si="2962"/>
        <v>0</v>
      </c>
      <c r="AF593" s="48">
        <v>12.916700000000001</v>
      </c>
      <c r="AG593" s="48">
        <f t="shared" si="2962"/>
        <v>-5.3441756955513453E-3</v>
      </c>
      <c r="AH593" s="48">
        <v>5.2126000000000001</v>
      </c>
      <c r="AI593" s="48">
        <f t="shared" si="2962"/>
        <v>-1.2054129866191587E-2</v>
      </c>
      <c r="AJ593" s="48">
        <v>14.249499999999999</v>
      </c>
      <c r="AK593" s="48">
        <f t="shared" si="2962"/>
        <v>-1.9379124773761136E-2</v>
      </c>
      <c r="AL593" s="48">
        <v>13.25</v>
      </c>
      <c r="AM593" s="48">
        <f t="shared" si="2962"/>
        <v>1.9230769230769162E-2</v>
      </c>
      <c r="AN593" s="48"/>
      <c r="AO593" s="48" t="e">
        <f t="shared" si="2962"/>
        <v>#DIV/0!</v>
      </c>
      <c r="AP593" s="48">
        <v>17.5091</v>
      </c>
      <c r="AQ593" s="48">
        <f t="shared" si="2962"/>
        <v>3.9578447380139492E-2</v>
      </c>
      <c r="AR593" s="48">
        <v>23.7437</v>
      </c>
      <c r="AS593" s="48">
        <f t="shared" si="2962"/>
        <v>-1.87067537686747E-3</v>
      </c>
      <c r="AT593" s="48"/>
      <c r="AU593" s="48" t="e">
        <f t="shared" si="2962"/>
        <v>#DIV/0!</v>
      </c>
      <c r="AV593" s="48">
        <v>60.330599999999997</v>
      </c>
      <c r="AW593" s="48">
        <f t="shared" si="2962"/>
        <v>0</v>
      </c>
      <c r="AX593" s="48">
        <v>122.24630000000001</v>
      </c>
      <c r="AY593" s="48">
        <f t="shared" si="2962"/>
        <v>-2.0100373615574263E-2</v>
      </c>
    </row>
    <row r="594" spans="1:51" outlineLevel="1" x14ac:dyDescent="0.2">
      <c r="A594" s="136">
        <v>43076</v>
      </c>
      <c r="B594" s="48">
        <v>24.584499999999998</v>
      </c>
      <c r="C594" s="48">
        <f t="shared" si="2892"/>
        <v>6.0359291238694102E-3</v>
      </c>
      <c r="D594" s="48">
        <v>31.039899999999999</v>
      </c>
      <c r="E594" s="48">
        <f t="shared" si="2892"/>
        <v>3.7679521810061178E-2</v>
      </c>
      <c r="F594" s="48">
        <v>58.5428</v>
      </c>
      <c r="G594" s="48">
        <f t="shared" ref="G594:K594" si="2963">F594/F593-1</f>
        <v>1.8364119950389002E-2</v>
      </c>
      <c r="H594">
        <v>29.627199999999998</v>
      </c>
      <c r="I594" s="48">
        <f t="shared" si="2887"/>
        <v>6.8864003694296905E-2</v>
      </c>
      <c r="J594" s="48">
        <v>18.999600000000001</v>
      </c>
      <c r="K594" s="48">
        <f t="shared" si="2963"/>
        <v>0</v>
      </c>
      <c r="L594" s="48">
        <v>26.5318</v>
      </c>
      <c r="M594" s="48">
        <f t="shared" ref="M594:O594" si="2964">L594/L593-1</f>
        <v>1.2046078730546306E-2</v>
      </c>
      <c r="N594" s="48">
        <v>16.990400000000001</v>
      </c>
      <c r="O594" s="48">
        <f t="shared" si="2964"/>
        <v>3.8171297286397898E-2</v>
      </c>
      <c r="P594" s="48">
        <v>33.940899999999999</v>
      </c>
      <c r="Q594" s="48">
        <f t="shared" ref="Q594" si="2965">P594/P593-1</f>
        <v>-1.2323800211847313E-2</v>
      </c>
      <c r="R594" s="48">
        <v>18.9556</v>
      </c>
      <c r="S594" s="48">
        <f t="shared" ref="S594:U594" si="2966">R594/R593-1</f>
        <v>-6.9467000555316627E-3</v>
      </c>
      <c r="T594" s="48">
        <v>68.181799999999996</v>
      </c>
      <c r="U594" s="48">
        <f t="shared" si="2966"/>
        <v>1.920259741812802E-2</v>
      </c>
      <c r="V594" s="48">
        <v>46.946599999999997</v>
      </c>
      <c r="W594" s="48">
        <f t="shared" ref="W594:AY594" si="2967">V594/V593-1</f>
        <v>6.5478589744689675E-3</v>
      </c>
      <c r="X594" s="48">
        <v>18.276</v>
      </c>
      <c r="Y594" s="48">
        <f t="shared" si="2967"/>
        <v>-5.8314112885677893E-3</v>
      </c>
      <c r="Z594" s="48">
        <v>7.3512000000000004</v>
      </c>
      <c r="AA594" s="48">
        <f t="shared" si="2967"/>
        <v>-4.7655150005414537E-3</v>
      </c>
      <c r="AB594" s="48">
        <v>57.265999999999998</v>
      </c>
      <c r="AC594" s="48">
        <f t="shared" si="2967"/>
        <v>-1.9199479336153624E-2</v>
      </c>
      <c r="AD594" s="48">
        <v>68.856300000000005</v>
      </c>
      <c r="AE594" s="48">
        <f t="shared" si="2967"/>
        <v>-1.1152774047899827E-2</v>
      </c>
      <c r="AF594" s="48">
        <v>12.7645</v>
      </c>
      <c r="AG594" s="48">
        <f t="shared" si="2967"/>
        <v>-1.1783195398205493E-2</v>
      </c>
      <c r="AH594" s="48">
        <v>5.2196999999999996</v>
      </c>
      <c r="AI594" s="48">
        <f t="shared" si="2967"/>
        <v>1.3620841806392114E-3</v>
      </c>
      <c r="AJ594" s="48">
        <v>14.193099999999999</v>
      </c>
      <c r="AK594" s="48">
        <f t="shared" si="2967"/>
        <v>-3.9580336152145179E-3</v>
      </c>
      <c r="AL594" s="48">
        <v>13</v>
      </c>
      <c r="AM594" s="48">
        <f t="shared" si="2967"/>
        <v>-1.8867924528301883E-2</v>
      </c>
      <c r="AN594" s="48"/>
      <c r="AO594" s="48" t="e">
        <f t="shared" si="2967"/>
        <v>#DIV/0!</v>
      </c>
      <c r="AP594" s="48">
        <v>18.220099999999999</v>
      </c>
      <c r="AQ594" s="48">
        <f t="shared" si="2967"/>
        <v>4.0607455551684435E-2</v>
      </c>
      <c r="AR594" s="48">
        <v>24.679099999999998</v>
      </c>
      <c r="AS594" s="48">
        <f t="shared" si="2967"/>
        <v>3.9395713389235754E-2</v>
      </c>
      <c r="AT594" s="48"/>
      <c r="AU594" s="48" t="e">
        <f t="shared" si="2967"/>
        <v>#DIV/0!</v>
      </c>
      <c r="AV594" s="48">
        <v>59.504100000000001</v>
      </c>
      <c r="AW594" s="48">
        <f t="shared" si="2967"/>
        <v>-1.3699515668665563E-2</v>
      </c>
      <c r="AX594" s="48">
        <v>116.60420000000001</v>
      </c>
      <c r="AY594" s="48">
        <f t="shared" si="2967"/>
        <v>-4.6153544115445588E-2</v>
      </c>
    </row>
    <row r="595" spans="1:51" outlineLevel="1" x14ac:dyDescent="0.2">
      <c r="A595" s="136">
        <v>43077</v>
      </c>
      <c r="B595" s="48">
        <v>24.584499999999998</v>
      </c>
      <c r="C595" s="48">
        <f t="shared" si="2892"/>
        <v>0</v>
      </c>
      <c r="D595" s="48">
        <v>30.433</v>
      </c>
      <c r="E595" s="48">
        <f t="shared" si="2892"/>
        <v>-1.9552253712157519E-2</v>
      </c>
      <c r="F595" s="48">
        <v>59.598500000000001</v>
      </c>
      <c r="G595" s="48">
        <f t="shared" ref="G595:K595" si="2968">F595/F594-1</f>
        <v>1.8032960500693473E-2</v>
      </c>
      <c r="H595">
        <v>31.660399999999999</v>
      </c>
      <c r="I595" s="48">
        <f t="shared" si="2887"/>
        <v>6.8626127342442E-2</v>
      </c>
      <c r="J595" s="48">
        <v>19.046099999999999</v>
      </c>
      <c r="K595" s="48">
        <f t="shared" si="2968"/>
        <v>2.4474199456829826E-3</v>
      </c>
      <c r="L595" s="48">
        <v>26.152799999999999</v>
      </c>
      <c r="M595" s="48">
        <f t="shared" ref="M595:O595" si="2969">L595/L594-1</f>
        <v>-1.4284745098334883E-2</v>
      </c>
      <c r="N595" s="48">
        <v>17.490100000000002</v>
      </c>
      <c r="O595" s="48">
        <f t="shared" si="2969"/>
        <v>2.9410726057067516E-2</v>
      </c>
      <c r="P595" s="48">
        <v>33.5779</v>
      </c>
      <c r="Q595" s="48">
        <f t="shared" ref="Q595" si="2970">P595/P594-1</f>
        <v>-1.0695061120948424E-2</v>
      </c>
      <c r="R595" s="48">
        <v>18.9556</v>
      </c>
      <c r="S595" s="48">
        <f t="shared" ref="S595:U595" si="2971">R595/R594-1</f>
        <v>0</v>
      </c>
      <c r="T595" s="48">
        <v>71.047399999999996</v>
      </c>
      <c r="U595" s="48">
        <f t="shared" si="2971"/>
        <v>4.2028811207682981E-2</v>
      </c>
      <c r="V595" s="48">
        <v>47.557299999999998</v>
      </c>
      <c r="W595" s="48">
        <f t="shared" ref="W595:AY595" si="2972">V595/V594-1</f>
        <v>1.3008396774207398E-2</v>
      </c>
      <c r="X595" s="48">
        <v>18.356400000000001</v>
      </c>
      <c r="Y595" s="48">
        <f t="shared" si="2972"/>
        <v>4.3992120814182467E-3</v>
      </c>
      <c r="Z595" s="48">
        <v>7.2457000000000003</v>
      </c>
      <c r="AA595" s="48">
        <f t="shared" si="2972"/>
        <v>-1.4351398411143745E-2</v>
      </c>
      <c r="AB595" s="48">
        <v>57.686399999999999</v>
      </c>
      <c r="AC595" s="48">
        <f t="shared" si="2972"/>
        <v>7.3411797576223847E-3</v>
      </c>
      <c r="AD595" s="48">
        <v>68.597499999999997</v>
      </c>
      <c r="AE595" s="48">
        <f t="shared" si="2972"/>
        <v>-3.7585522312411079E-3</v>
      </c>
      <c r="AF595" s="48">
        <v>12.384600000000001</v>
      </c>
      <c r="AG595" s="48">
        <f t="shared" si="2972"/>
        <v>-2.9762231188060539E-2</v>
      </c>
      <c r="AH595" s="48">
        <v>5.1559999999999997</v>
      </c>
      <c r="AI595" s="48">
        <f t="shared" si="2972"/>
        <v>-1.2203766499990443E-2</v>
      </c>
      <c r="AJ595" s="48">
        <v>13.629899999999999</v>
      </c>
      <c r="AK595" s="48">
        <f t="shared" si="2972"/>
        <v>-3.968125356687402E-2</v>
      </c>
      <c r="AL595" s="48">
        <v>12.95</v>
      </c>
      <c r="AM595" s="48">
        <f t="shared" si="2972"/>
        <v>-3.8461538461539435E-3</v>
      </c>
      <c r="AN595" s="48"/>
      <c r="AO595" s="48" t="e">
        <f t="shared" si="2972"/>
        <v>#DIV/0!</v>
      </c>
      <c r="AP595" s="48">
        <v>19.2422</v>
      </c>
      <c r="AQ595" s="48">
        <f t="shared" si="2972"/>
        <v>5.6097386951773132E-2</v>
      </c>
      <c r="AR595" s="48">
        <v>24.501000000000001</v>
      </c>
      <c r="AS595" s="48">
        <f t="shared" si="2972"/>
        <v>-7.2166326973024386E-3</v>
      </c>
      <c r="AT595" s="48"/>
      <c r="AU595" s="48" t="e">
        <f t="shared" si="2972"/>
        <v>#DIV/0!</v>
      </c>
      <c r="AV595" s="48">
        <v>60.330599999999997</v>
      </c>
      <c r="AW595" s="48">
        <f t="shared" si="2972"/>
        <v>1.388979919030775E-2</v>
      </c>
      <c r="AX595" s="48">
        <v>117.9207</v>
      </c>
      <c r="AY595" s="48">
        <f t="shared" si="2972"/>
        <v>1.1290330880019628E-2</v>
      </c>
    </row>
    <row r="596" spans="1:51" outlineLevel="1" x14ac:dyDescent="0.2">
      <c r="A596" s="136">
        <v>43080</v>
      </c>
      <c r="B596" s="48">
        <v>23.601099999999999</v>
      </c>
      <c r="C596" s="48">
        <f t="shared" si="2892"/>
        <v>-4.0000813520714273E-2</v>
      </c>
      <c r="D596" s="48">
        <v>30.433</v>
      </c>
      <c r="E596" s="48">
        <f t="shared" si="2892"/>
        <v>0</v>
      </c>
      <c r="F596" s="48">
        <v>56.143500000000003</v>
      </c>
      <c r="G596" s="48">
        <f t="shared" ref="G596:K596" si="2973">F596/F595-1</f>
        <v>-5.7971257665880849E-2</v>
      </c>
      <c r="H596">
        <v>33.195700000000002</v>
      </c>
      <c r="I596" s="48">
        <f t="shared" si="2887"/>
        <v>4.8492754355598855E-2</v>
      </c>
      <c r="J596" s="48">
        <v>18.488600000000002</v>
      </c>
      <c r="K596" s="48">
        <f t="shared" si="2973"/>
        <v>-2.9271084368978295E-2</v>
      </c>
      <c r="L596" s="48">
        <v>26.152799999999999</v>
      </c>
      <c r="M596" s="48">
        <f t="shared" ref="M596:O596" si="2974">L596/L595-1</f>
        <v>0</v>
      </c>
      <c r="N596" s="48">
        <v>17.573399999999999</v>
      </c>
      <c r="O596" s="48">
        <f t="shared" si="2974"/>
        <v>4.762694324217609E-3</v>
      </c>
      <c r="P596" s="48">
        <v>32.367899999999999</v>
      </c>
      <c r="Q596" s="48">
        <f t="shared" ref="Q596" si="2975">P596/P595-1</f>
        <v>-3.6035606753251459E-2</v>
      </c>
      <c r="R596" s="48">
        <v>18.789899999999999</v>
      </c>
      <c r="S596" s="48">
        <f t="shared" ref="S596:U596" si="2976">R596/R595-1</f>
        <v>-8.7414800903163892E-3</v>
      </c>
      <c r="T596" s="48">
        <v>71.146199999999993</v>
      </c>
      <c r="U596" s="48">
        <f t="shared" si="2976"/>
        <v>1.390620909420992E-3</v>
      </c>
      <c r="V596" s="48">
        <v>46.946599999999997</v>
      </c>
      <c r="W596" s="48">
        <f t="shared" ref="W596:AY596" si="2977">V596/V595-1</f>
        <v>-1.2841351380334931E-2</v>
      </c>
      <c r="X596" s="48">
        <v>17.954499999999999</v>
      </c>
      <c r="Y596" s="48">
        <f t="shared" si="2977"/>
        <v>-2.1894271207862137E-2</v>
      </c>
      <c r="Z596" s="48">
        <v>7.1402000000000001</v>
      </c>
      <c r="AA596" s="48">
        <f t="shared" si="2977"/>
        <v>-1.4560359937618172E-2</v>
      </c>
      <c r="AB596" s="48">
        <v>57.452800000000003</v>
      </c>
      <c r="AC596" s="48">
        <f t="shared" si="2977"/>
        <v>-4.0494813335550939E-3</v>
      </c>
      <c r="AD596" s="48">
        <v>67.561999999999998</v>
      </c>
      <c r="AE596" s="48">
        <f t="shared" si="2977"/>
        <v>-1.5095302306935343E-2</v>
      </c>
      <c r="AF596" s="48">
        <v>12.384600000000001</v>
      </c>
      <c r="AG596" s="48">
        <f t="shared" si="2977"/>
        <v>0</v>
      </c>
      <c r="AH596" s="48">
        <v>5.0994000000000002</v>
      </c>
      <c r="AI596" s="48">
        <f t="shared" si="2977"/>
        <v>-1.0977501939487877E-2</v>
      </c>
      <c r="AJ596" s="48">
        <v>13.629899999999999</v>
      </c>
      <c r="AK596" s="48">
        <f t="shared" si="2977"/>
        <v>0</v>
      </c>
      <c r="AL596" s="48">
        <v>12.3</v>
      </c>
      <c r="AM596" s="48">
        <f t="shared" si="2977"/>
        <v>-5.0193050193050093E-2</v>
      </c>
      <c r="AN596" s="48"/>
      <c r="AO596" s="48" t="e">
        <f t="shared" si="2977"/>
        <v>#DIV/0!</v>
      </c>
      <c r="AP596" s="48">
        <v>20.575399999999998</v>
      </c>
      <c r="AQ596" s="48">
        <f t="shared" si="2977"/>
        <v>6.9285216867094102E-2</v>
      </c>
      <c r="AR596" s="48">
        <v>23.7437</v>
      </c>
      <c r="AS596" s="48">
        <f t="shared" si="2977"/>
        <v>-3.0908942492143154E-2</v>
      </c>
      <c r="AT596" s="48"/>
      <c r="AU596" s="48" t="e">
        <f t="shared" si="2977"/>
        <v>#DIV/0!</v>
      </c>
      <c r="AV596" s="48">
        <v>59.504100000000001</v>
      </c>
      <c r="AW596" s="48">
        <f t="shared" si="2977"/>
        <v>-1.3699515668665563E-2</v>
      </c>
      <c r="AX596" s="48">
        <v>119.73869999999999</v>
      </c>
      <c r="AY596" s="48">
        <f t="shared" si="2977"/>
        <v>1.5417140502049342E-2</v>
      </c>
    </row>
    <row r="597" spans="1:51" outlineLevel="1" x14ac:dyDescent="0.2">
      <c r="A597" s="136">
        <v>43081</v>
      </c>
      <c r="B597" s="48">
        <v>23.6995</v>
      </c>
      <c r="C597" s="48">
        <f t="shared" si="2892"/>
        <v>4.1692971937750123E-3</v>
      </c>
      <c r="D597" s="48">
        <v>29.565999999999999</v>
      </c>
      <c r="E597" s="48">
        <f t="shared" si="2892"/>
        <v>-2.8488811487530019E-2</v>
      </c>
      <c r="F597" s="48">
        <v>55.183799999999998</v>
      </c>
      <c r="G597" s="48">
        <f t="shared" ref="G597:K597" si="2978">F597/F596-1</f>
        <v>-1.7093697400411556E-2</v>
      </c>
      <c r="H597">
        <v>35.519399999999997</v>
      </c>
      <c r="I597" s="48">
        <f t="shared" si="2887"/>
        <v>7.0000030124383494E-2</v>
      </c>
      <c r="J597" s="48">
        <v>18.488600000000002</v>
      </c>
      <c r="K597" s="48">
        <f t="shared" si="2978"/>
        <v>0</v>
      </c>
      <c r="L597" s="48">
        <v>25.805299999999999</v>
      </c>
      <c r="M597" s="48">
        <f t="shared" ref="M597:O597" si="2979">L597/L596-1</f>
        <v>-1.3287296197730281E-2</v>
      </c>
      <c r="N597" s="48">
        <v>17.490100000000002</v>
      </c>
      <c r="O597" s="48">
        <f t="shared" si="2979"/>
        <v>-4.7401185883209074E-3</v>
      </c>
      <c r="P597" s="48">
        <v>32.488900000000001</v>
      </c>
      <c r="Q597" s="48">
        <f t="shared" ref="Q597" si="2980">P597/P596-1</f>
        <v>3.7382715591682825E-3</v>
      </c>
      <c r="R597" s="48">
        <v>18.458500000000001</v>
      </c>
      <c r="S597" s="48">
        <f t="shared" ref="S597:U597" si="2981">R597/R596-1</f>
        <v>-1.7637134843719204E-2</v>
      </c>
      <c r="T597" s="48">
        <v>71.343900000000005</v>
      </c>
      <c r="U597" s="48">
        <f t="shared" si="2981"/>
        <v>2.7787850932308178E-3</v>
      </c>
      <c r="V597" s="48">
        <v>47.709899999999998</v>
      </c>
      <c r="W597" s="48">
        <f t="shared" ref="W597:AY597" si="2982">V597/V596-1</f>
        <v>1.6258898407978339E-2</v>
      </c>
      <c r="X597" s="48">
        <v>17.954499999999999</v>
      </c>
      <c r="Y597" s="48">
        <f t="shared" si="2982"/>
        <v>0</v>
      </c>
      <c r="Z597" s="48">
        <v>7.0347</v>
      </c>
      <c r="AA597" s="48">
        <f t="shared" si="2982"/>
        <v>-1.4775496484692341E-2</v>
      </c>
      <c r="AB597" s="48">
        <v>57.686399999999999</v>
      </c>
      <c r="AC597" s="48">
        <f t="shared" si="2982"/>
        <v>4.0659463072294511E-3</v>
      </c>
      <c r="AD597" s="48">
        <v>66.785399999999996</v>
      </c>
      <c r="AE597" s="48">
        <f t="shared" si="2982"/>
        <v>-1.1494627157277781E-2</v>
      </c>
      <c r="AF597" s="48">
        <v>12.384600000000001</v>
      </c>
      <c r="AG597" s="48">
        <f t="shared" si="2982"/>
        <v>0</v>
      </c>
      <c r="AH597" s="48">
        <v>5.0853000000000002</v>
      </c>
      <c r="AI597" s="48">
        <f t="shared" si="2982"/>
        <v>-2.7650311801388217E-3</v>
      </c>
      <c r="AJ597" s="48">
        <v>13.545400000000001</v>
      </c>
      <c r="AK597" s="48">
        <f t="shared" si="2982"/>
        <v>-6.199605279569087E-3</v>
      </c>
      <c r="AL597" s="48">
        <v>12.45</v>
      </c>
      <c r="AM597" s="48">
        <f t="shared" si="2982"/>
        <v>1.2195121951219301E-2</v>
      </c>
      <c r="AN597" s="48"/>
      <c r="AO597" s="48" t="e">
        <f t="shared" si="2982"/>
        <v>#DIV/0!</v>
      </c>
      <c r="AP597" s="48">
        <v>21.3309</v>
      </c>
      <c r="AQ597" s="48">
        <f t="shared" si="2982"/>
        <v>3.671860571361929E-2</v>
      </c>
      <c r="AR597" s="48">
        <v>23.5655</v>
      </c>
      <c r="AS597" s="48">
        <f t="shared" si="2982"/>
        <v>-7.5051487341905032E-3</v>
      </c>
      <c r="AT597" s="48"/>
      <c r="AU597" s="48" t="e">
        <f t="shared" si="2982"/>
        <v>#DIV/0!</v>
      </c>
      <c r="AV597" s="48">
        <v>58.843000000000004</v>
      </c>
      <c r="AW597" s="48">
        <f t="shared" si="2982"/>
        <v>-1.1110158795780367E-2</v>
      </c>
      <c r="AX597" s="48">
        <v>121.9328</v>
      </c>
      <c r="AY597" s="48">
        <f t="shared" si="2982"/>
        <v>1.8324067323263193E-2</v>
      </c>
    </row>
    <row r="598" spans="1:51" outlineLevel="1" x14ac:dyDescent="0.2">
      <c r="A598" s="136">
        <v>43082</v>
      </c>
      <c r="B598" s="48">
        <v>23.502800000000001</v>
      </c>
      <c r="C598" s="48">
        <f t="shared" si="2892"/>
        <v>-8.2997531593493878E-3</v>
      </c>
      <c r="D598" s="48">
        <v>29.565999999999999</v>
      </c>
      <c r="E598" s="48">
        <f t="shared" si="2892"/>
        <v>0</v>
      </c>
      <c r="F598" s="48">
        <v>55.183799999999998</v>
      </c>
      <c r="G598" s="48">
        <f t="shared" ref="G598:K598" si="2983">F598/F597-1</f>
        <v>0</v>
      </c>
      <c r="H598">
        <v>37.967599999999997</v>
      </c>
      <c r="I598" s="48">
        <f t="shared" si="2887"/>
        <v>6.8925713835256142E-2</v>
      </c>
      <c r="J598" s="48">
        <v>18.117000000000001</v>
      </c>
      <c r="K598" s="48">
        <f t="shared" si="2983"/>
        <v>-2.0098871737178614E-2</v>
      </c>
      <c r="L598" s="48">
        <v>25.142099999999999</v>
      </c>
      <c r="M598" s="48">
        <f t="shared" ref="M598:O598" si="2984">L598/L597-1</f>
        <v>-2.5700146869053975E-2</v>
      </c>
      <c r="N598" s="48">
        <v>17.781600000000001</v>
      </c>
      <c r="O598" s="48">
        <f t="shared" si="2984"/>
        <v>1.666657137466343E-2</v>
      </c>
      <c r="P598" s="48">
        <v>33.093899999999998</v>
      </c>
      <c r="Q598" s="48">
        <f t="shared" ref="Q598" si="2985">P598/P597-1</f>
        <v>1.8621744657405959E-2</v>
      </c>
      <c r="R598" s="48">
        <v>18.458500000000001</v>
      </c>
      <c r="S598" s="48">
        <f t="shared" ref="S598:U598" si="2986">R598/R597-1</f>
        <v>0</v>
      </c>
      <c r="T598" s="48">
        <v>70.751000000000005</v>
      </c>
      <c r="U598" s="48">
        <f t="shared" si="2986"/>
        <v>-8.3104512088629789E-3</v>
      </c>
      <c r="V598" s="48">
        <v>47.557299999999998</v>
      </c>
      <c r="W598" s="48">
        <f t="shared" ref="W598:AY598" si="2987">V598/V597-1</f>
        <v>-3.1984975864547405E-3</v>
      </c>
      <c r="X598" s="48">
        <v>17.954499999999999</v>
      </c>
      <c r="Y598" s="48">
        <f t="shared" si="2987"/>
        <v>0</v>
      </c>
      <c r="Z598" s="48">
        <v>7.0697999999999999</v>
      </c>
      <c r="AA598" s="48">
        <f t="shared" si="2987"/>
        <v>4.9895517932534439E-3</v>
      </c>
      <c r="AB598" s="48">
        <v>56.985700000000001</v>
      </c>
      <c r="AC598" s="48">
        <f t="shared" si="2987"/>
        <v>-1.2146710489820745E-2</v>
      </c>
      <c r="AD598" s="48">
        <v>66.785399999999996</v>
      </c>
      <c r="AE598" s="48">
        <f t="shared" si="2987"/>
        <v>0</v>
      </c>
      <c r="AF598" s="48">
        <v>12.5366</v>
      </c>
      <c r="AG598" s="48">
        <f t="shared" si="2987"/>
        <v>1.2273307171810188E-2</v>
      </c>
      <c r="AH598" s="48">
        <v>5.0853000000000002</v>
      </c>
      <c r="AI598" s="48">
        <f t="shared" si="2987"/>
        <v>0</v>
      </c>
      <c r="AJ598" s="48">
        <v>12.9541</v>
      </c>
      <c r="AK598" s="48">
        <f t="shared" si="2987"/>
        <v>-4.3653195918909815E-2</v>
      </c>
      <c r="AL598" s="48">
        <v>12</v>
      </c>
      <c r="AM598" s="48">
        <f t="shared" si="2987"/>
        <v>-3.6144578313252906E-2</v>
      </c>
      <c r="AN598" s="48"/>
      <c r="AO598" s="48" t="e">
        <f t="shared" si="2987"/>
        <v>#DIV/0!</v>
      </c>
      <c r="AP598" s="48">
        <v>22.4863</v>
      </c>
      <c r="AQ598" s="48">
        <f t="shared" si="2987"/>
        <v>5.4165553258418653E-2</v>
      </c>
      <c r="AR598" s="48">
        <v>23.654599999999999</v>
      </c>
      <c r="AS598" s="48">
        <f t="shared" si="2987"/>
        <v>3.7809509664550323E-3</v>
      </c>
      <c r="AT598" s="48"/>
      <c r="AU598" s="48" t="e">
        <f t="shared" si="2987"/>
        <v>#DIV/0!</v>
      </c>
      <c r="AV598" s="48">
        <v>59.504100000000001</v>
      </c>
      <c r="AW598" s="48">
        <f t="shared" si="2987"/>
        <v>1.1234981221215801E-2</v>
      </c>
      <c r="AX598" s="48">
        <v>122.12090000000001</v>
      </c>
      <c r="AY598" s="48">
        <f t="shared" si="2987"/>
        <v>1.5426530023094909E-3</v>
      </c>
    </row>
    <row r="599" spans="1:51" outlineLevel="1" x14ac:dyDescent="0.2">
      <c r="A599" s="136">
        <v>43083</v>
      </c>
      <c r="B599" s="48">
        <v>24.043700000000001</v>
      </c>
      <c r="C599" s="48">
        <f t="shared" si="2892"/>
        <v>2.301427914971832E-2</v>
      </c>
      <c r="D599" s="48">
        <v>29.479299999999999</v>
      </c>
      <c r="E599" s="48">
        <f t="shared" si="2892"/>
        <v>-2.9324223770547109E-3</v>
      </c>
      <c r="F599" s="48">
        <v>54.895800000000001</v>
      </c>
      <c r="G599" s="48">
        <f t="shared" ref="G599:K599" si="2988">F599/F598-1</f>
        <v>-5.2189229447772156E-3</v>
      </c>
      <c r="H599">
        <v>40.623199999999997</v>
      </c>
      <c r="I599" s="48">
        <f t="shared" si="2887"/>
        <v>6.9943846858900649E-2</v>
      </c>
      <c r="J599" s="48">
        <v>18.209900000000001</v>
      </c>
      <c r="K599" s="48">
        <f t="shared" si="2988"/>
        <v>5.1277805376166441E-3</v>
      </c>
      <c r="L599" s="48">
        <v>25.900099999999998</v>
      </c>
      <c r="M599" s="48">
        <f t="shared" ref="M599:O599" si="2989">L599/L598-1</f>
        <v>3.0148635157763337E-2</v>
      </c>
      <c r="N599" s="48">
        <v>17.781600000000001</v>
      </c>
      <c r="O599" s="48">
        <f t="shared" si="2989"/>
        <v>0</v>
      </c>
      <c r="P599" s="48">
        <v>33.819899999999997</v>
      </c>
      <c r="Q599" s="48">
        <f t="shared" ref="Q599" si="2990">P599/P598-1</f>
        <v>2.1937577620044779E-2</v>
      </c>
      <c r="R599" s="48">
        <v>18.723700000000001</v>
      </c>
      <c r="S599" s="48">
        <f t="shared" ref="S599:U599" si="2991">R599/R598-1</f>
        <v>1.4367364628761869E-2</v>
      </c>
      <c r="T599" s="48">
        <v>72.233199999999997</v>
      </c>
      <c r="U599" s="48">
        <f t="shared" si="2991"/>
        <v>2.0949527215162966E-2</v>
      </c>
      <c r="V599" s="48">
        <v>47.0229</v>
      </c>
      <c r="W599" s="48">
        <f t="shared" ref="W599:AY599" si="2992">V599/V598-1</f>
        <v>-1.12369709802701E-2</v>
      </c>
      <c r="X599" s="48">
        <v>18.007999999999999</v>
      </c>
      <c r="Y599" s="48">
        <f t="shared" si="2992"/>
        <v>2.9797543791250103E-3</v>
      </c>
      <c r="Z599" s="48">
        <v>7.1753999999999998</v>
      </c>
      <c r="AA599" s="48">
        <f t="shared" si="2992"/>
        <v>1.4936773317491214E-2</v>
      </c>
      <c r="AB599" s="48">
        <v>58.854100000000003</v>
      </c>
      <c r="AC599" s="48">
        <f t="shared" si="2992"/>
        <v>3.2787172922329688E-2</v>
      </c>
      <c r="AD599" s="48">
        <v>67.769099999999995</v>
      </c>
      <c r="AE599" s="48">
        <f t="shared" si="2992"/>
        <v>1.4729267175161098E-2</v>
      </c>
      <c r="AF599" s="48">
        <v>12.5366</v>
      </c>
      <c r="AG599" s="48">
        <f t="shared" si="2992"/>
        <v>0</v>
      </c>
      <c r="AH599" s="48">
        <v>5.1276999999999999</v>
      </c>
      <c r="AI599" s="48">
        <f t="shared" si="2992"/>
        <v>8.3377578510608341E-3</v>
      </c>
      <c r="AJ599" s="48">
        <v>12.9259</v>
      </c>
      <c r="AK599" s="48">
        <f t="shared" si="2992"/>
        <v>-2.1769169606533634E-3</v>
      </c>
      <c r="AL599" s="48">
        <v>12.5</v>
      </c>
      <c r="AM599" s="48">
        <f t="shared" si="2992"/>
        <v>4.1666666666666741E-2</v>
      </c>
      <c r="AN599" s="48"/>
      <c r="AO599" s="48" t="e">
        <f t="shared" si="2992"/>
        <v>#DIV/0!</v>
      </c>
      <c r="AP599" s="48">
        <v>21.9086</v>
      </c>
      <c r="AQ599" s="48">
        <f t="shared" si="2992"/>
        <v>-2.5691198640950264E-2</v>
      </c>
      <c r="AR599" s="48">
        <v>23.7437</v>
      </c>
      <c r="AS599" s="48">
        <f t="shared" si="2992"/>
        <v>3.7667092235760258E-3</v>
      </c>
      <c r="AT599" s="48"/>
      <c r="AU599" s="48" t="e">
        <f t="shared" si="2992"/>
        <v>#DIV/0!</v>
      </c>
      <c r="AV599" s="48">
        <v>59.504100000000001</v>
      </c>
      <c r="AW599" s="48">
        <f t="shared" si="2992"/>
        <v>0</v>
      </c>
      <c r="AX599" s="48">
        <v>126.0077</v>
      </c>
      <c r="AY599" s="48">
        <f t="shared" si="2992"/>
        <v>3.1827475886600842E-2</v>
      </c>
    </row>
    <row r="600" spans="1:51" outlineLevel="1" x14ac:dyDescent="0.2">
      <c r="A600" s="136">
        <v>43084</v>
      </c>
      <c r="B600" s="48">
        <v>23.8962</v>
      </c>
      <c r="C600" s="48">
        <f t="shared" si="2892"/>
        <v>-6.1346631342098501E-3</v>
      </c>
      <c r="D600" s="48">
        <v>29.392600000000002</v>
      </c>
      <c r="E600" s="48">
        <f t="shared" si="2892"/>
        <v>-2.9410467684102271E-3</v>
      </c>
      <c r="F600" s="48">
        <v>54.703899999999997</v>
      </c>
      <c r="G600" s="48">
        <f t="shared" ref="G600:K600" si="2993">F600/F599-1</f>
        <v>-3.4957136975871661E-3</v>
      </c>
      <c r="H600">
        <v>37.801600000000001</v>
      </c>
      <c r="I600" s="48">
        <f t="shared" si="2887"/>
        <v>-6.9457846747671192E-2</v>
      </c>
      <c r="J600" s="48">
        <v>18.302800000000001</v>
      </c>
      <c r="K600" s="48">
        <f t="shared" si="2993"/>
        <v>5.1016205470650888E-3</v>
      </c>
      <c r="L600" s="48">
        <v>26.089600000000001</v>
      </c>
      <c r="M600" s="48">
        <f t="shared" ref="M600:O600" si="2994">L600/L599-1</f>
        <v>7.3165740672815893E-3</v>
      </c>
      <c r="N600" s="48">
        <v>17.8232</v>
      </c>
      <c r="O600" s="48">
        <f t="shared" si="2994"/>
        <v>2.3394970081431765E-3</v>
      </c>
      <c r="P600" s="48">
        <v>34.182899999999997</v>
      </c>
      <c r="Q600" s="48">
        <f t="shared" ref="Q600" si="2995">P600/P599-1</f>
        <v>1.0733325645551961E-2</v>
      </c>
      <c r="R600" s="48">
        <v>18.723700000000001</v>
      </c>
      <c r="S600" s="48">
        <f t="shared" ref="S600:U600" si="2996">R600/R599-1</f>
        <v>0</v>
      </c>
      <c r="T600" s="48">
        <v>70.849800000000002</v>
      </c>
      <c r="U600" s="48">
        <f t="shared" si="2996"/>
        <v>-1.9151858148330647E-2</v>
      </c>
      <c r="V600" s="48">
        <v>47.251899999999999</v>
      </c>
      <c r="W600" s="48">
        <f t="shared" ref="W600:AY600" si="2997">V600/V599-1</f>
        <v>4.869967611525361E-3</v>
      </c>
      <c r="X600" s="48">
        <v>18.061599999999999</v>
      </c>
      <c r="Y600" s="48">
        <f t="shared" si="2997"/>
        <v>2.9764549089292824E-3</v>
      </c>
      <c r="Z600" s="48">
        <v>7.2808999999999999</v>
      </c>
      <c r="AA600" s="48">
        <f t="shared" si="2997"/>
        <v>1.4703013072441928E-2</v>
      </c>
      <c r="AB600" s="48">
        <v>61.189599999999999</v>
      </c>
      <c r="AC600" s="48">
        <f t="shared" si="2997"/>
        <v>3.9682876808922352E-2</v>
      </c>
      <c r="AD600" s="48">
        <v>69.632900000000006</v>
      </c>
      <c r="AE600" s="48">
        <f t="shared" si="2997"/>
        <v>2.7502209709144854E-2</v>
      </c>
      <c r="AF600" s="48">
        <v>12.5366</v>
      </c>
      <c r="AG600" s="48">
        <f t="shared" si="2997"/>
        <v>0</v>
      </c>
      <c r="AH600" s="48">
        <v>5.1276999999999999</v>
      </c>
      <c r="AI600" s="48">
        <f t="shared" si="2997"/>
        <v>0</v>
      </c>
      <c r="AJ600" s="48">
        <v>13.3765</v>
      </c>
      <c r="AK600" s="48">
        <f t="shared" si="2997"/>
        <v>3.4860241840026562E-2</v>
      </c>
      <c r="AL600" s="48">
        <v>12.7</v>
      </c>
      <c r="AM600" s="48">
        <f t="shared" si="2997"/>
        <v>1.6000000000000014E-2</v>
      </c>
      <c r="AN600" s="48"/>
      <c r="AO600" s="48" t="e">
        <f t="shared" si="2997"/>
        <v>#DIV/0!</v>
      </c>
      <c r="AP600" s="48">
        <v>21.952999999999999</v>
      </c>
      <c r="AQ600" s="48">
        <f t="shared" si="2997"/>
        <v>2.026601425924035E-3</v>
      </c>
      <c r="AR600" s="48">
        <v>24.055499999999999</v>
      </c>
      <c r="AS600" s="48">
        <f t="shared" si="2997"/>
        <v>1.3131904463078437E-2</v>
      </c>
      <c r="AT600" s="48"/>
      <c r="AU600" s="48" t="e">
        <f t="shared" si="2997"/>
        <v>#DIV/0!</v>
      </c>
      <c r="AV600" s="48">
        <v>58.016500000000001</v>
      </c>
      <c r="AW600" s="48">
        <f t="shared" si="2997"/>
        <v>-2.4999957986088339E-2</v>
      </c>
      <c r="AX600" s="48">
        <v>123.5001</v>
      </c>
      <c r="AY600" s="48">
        <f t="shared" si="2997"/>
        <v>-1.990037116779364E-2</v>
      </c>
    </row>
    <row r="601" spans="1:51" outlineLevel="1" x14ac:dyDescent="0.2">
      <c r="A601" s="136">
        <v>43087</v>
      </c>
      <c r="B601" s="48">
        <v>23.9453</v>
      </c>
      <c r="C601" s="48">
        <f t="shared" si="2892"/>
        <v>2.0547199973217634E-3</v>
      </c>
      <c r="D601" s="48">
        <v>29.479299999999999</v>
      </c>
      <c r="E601" s="48">
        <f t="shared" si="2892"/>
        <v>2.9497220388803314E-3</v>
      </c>
      <c r="F601" s="48">
        <v>56.047499999999999</v>
      </c>
      <c r="G601" s="48">
        <f t="shared" ref="G601:K601" si="2998">F601/F600-1</f>
        <v>2.4561320125256136E-2</v>
      </c>
      <c r="H601">
        <v>35.187399999999997</v>
      </c>
      <c r="I601" s="48">
        <f t="shared" si="2887"/>
        <v>-6.9155802928976606E-2</v>
      </c>
      <c r="J601" s="48">
        <v>18.7209</v>
      </c>
      <c r="K601" s="48">
        <f t="shared" si="2998"/>
        <v>2.2843499355289953E-2</v>
      </c>
      <c r="L601" s="48">
        <v>26.026399999999999</v>
      </c>
      <c r="M601" s="48">
        <f t="shared" ref="M601:O601" si="2999">L601/L600-1</f>
        <v>-2.4224211946523022E-3</v>
      </c>
      <c r="N601" s="48">
        <v>17.490100000000002</v>
      </c>
      <c r="O601" s="48">
        <f t="shared" si="2999"/>
        <v>-1.8689124287445513E-2</v>
      </c>
      <c r="P601" s="48">
        <v>34.061900000000001</v>
      </c>
      <c r="Q601" s="48">
        <f t="shared" ref="Q601" si="3000">P601/P600-1</f>
        <v>-3.5397815866996529E-3</v>
      </c>
      <c r="R601" s="48">
        <v>18.226600000000001</v>
      </c>
      <c r="S601" s="48">
        <f t="shared" ref="S601:U601" si="3001">R601/R600-1</f>
        <v>-2.6549239733599683E-2</v>
      </c>
      <c r="T601" s="48">
        <v>74.604699999999994</v>
      </c>
      <c r="U601" s="48">
        <f t="shared" si="3001"/>
        <v>5.2998032457395761E-2</v>
      </c>
      <c r="V601" s="48">
        <v>47.0229</v>
      </c>
      <c r="W601" s="48">
        <f t="shared" ref="W601:AY601" si="3002">V601/V600-1</f>
        <v>-4.8463659662362213E-3</v>
      </c>
      <c r="X601" s="48">
        <v>18.383199999999999</v>
      </c>
      <c r="Y601" s="48">
        <f t="shared" si="3002"/>
        <v>1.7805731496655985E-2</v>
      </c>
      <c r="Z601" s="48">
        <v>7.4566999999999997</v>
      </c>
      <c r="AA601" s="48">
        <f t="shared" si="3002"/>
        <v>2.4145366644233501E-2</v>
      </c>
      <c r="AB601" s="48">
        <v>61.189599999999999</v>
      </c>
      <c r="AC601" s="48">
        <f t="shared" si="3002"/>
        <v>0</v>
      </c>
      <c r="AD601" s="48">
        <v>69.373999999999995</v>
      </c>
      <c r="AE601" s="48">
        <f t="shared" si="3002"/>
        <v>-3.7180700502206232E-3</v>
      </c>
      <c r="AF601" s="48">
        <v>12.5366</v>
      </c>
      <c r="AG601" s="48">
        <f t="shared" si="3002"/>
        <v>0</v>
      </c>
      <c r="AH601" s="48">
        <v>5.2267000000000001</v>
      </c>
      <c r="AI601" s="48">
        <f t="shared" si="3002"/>
        <v>1.9306901729820414E-2</v>
      </c>
      <c r="AJ601" s="48">
        <v>13.629899999999999</v>
      </c>
      <c r="AK601" s="48">
        <f t="shared" si="3002"/>
        <v>1.8943669868799695E-2</v>
      </c>
      <c r="AL601" s="48">
        <v>12.75</v>
      </c>
      <c r="AM601" s="48">
        <f t="shared" si="3002"/>
        <v>3.937007874015741E-3</v>
      </c>
      <c r="AN601" s="48"/>
      <c r="AO601" s="48" t="e">
        <f t="shared" si="3002"/>
        <v>#DIV/0!</v>
      </c>
      <c r="AP601" s="48">
        <v>21.375299999999999</v>
      </c>
      <c r="AQ601" s="48">
        <f t="shared" si="3002"/>
        <v>-2.631530998041276E-2</v>
      </c>
      <c r="AR601" s="48">
        <v>24.055499999999999</v>
      </c>
      <c r="AS601" s="48">
        <f t="shared" si="3002"/>
        <v>0</v>
      </c>
      <c r="AT601" s="48"/>
      <c r="AU601" s="48" t="e">
        <f t="shared" si="3002"/>
        <v>#DIV/0!</v>
      </c>
      <c r="AV601" s="48">
        <v>61.156999999999996</v>
      </c>
      <c r="AW601" s="48">
        <f t="shared" si="3002"/>
        <v>5.4131152344591538E-2</v>
      </c>
      <c r="AX601" s="48">
        <v>128.5153</v>
      </c>
      <c r="AY601" s="48">
        <f t="shared" si="3002"/>
        <v>4.0608874000911621E-2</v>
      </c>
    </row>
    <row r="602" spans="1:51" outlineLevel="1" x14ac:dyDescent="0.2">
      <c r="A602" s="136">
        <v>43088</v>
      </c>
      <c r="B602" s="48">
        <v>23.6995</v>
      </c>
      <c r="C602" s="48">
        <f t="shared" si="2892"/>
        <v>-1.0265062454844931E-2</v>
      </c>
      <c r="D602" s="48">
        <v>29.912800000000001</v>
      </c>
      <c r="E602" s="48">
        <f t="shared" si="2892"/>
        <v>1.4705233842051912E-2</v>
      </c>
      <c r="F602" s="48">
        <v>57.679000000000002</v>
      </c>
      <c r="G602" s="48">
        <f t="shared" ref="G602:K602" si="3003">F602/F601-1</f>
        <v>2.9109237700165158E-2</v>
      </c>
      <c r="H602">
        <v>32.7393</v>
      </c>
      <c r="I602" s="48">
        <f t="shared" si="2887"/>
        <v>-6.9573199497547367E-2</v>
      </c>
      <c r="J602" s="48">
        <v>18.999600000000001</v>
      </c>
      <c r="K602" s="48">
        <f t="shared" si="3003"/>
        <v>1.4887104786628802E-2</v>
      </c>
      <c r="L602" s="48">
        <v>26.5318</v>
      </c>
      <c r="M602" s="48">
        <f t="shared" ref="M602:O602" si="3004">L602/L601-1</f>
        <v>1.9418744044508607E-2</v>
      </c>
      <c r="N602" s="48">
        <v>17.073699999999999</v>
      </c>
      <c r="O602" s="48">
        <f t="shared" si="3004"/>
        <v>-2.3807754100891532E-2</v>
      </c>
      <c r="P602" s="48">
        <v>33.3964</v>
      </c>
      <c r="Q602" s="48">
        <f t="shared" ref="Q602" si="3005">P602/P601-1</f>
        <v>-1.9537958833770297E-2</v>
      </c>
      <c r="R602" s="48">
        <v>18.359100000000002</v>
      </c>
      <c r="S602" s="48">
        <f t="shared" ref="S602:U602" si="3006">R602/R601-1</f>
        <v>7.2695949875456467E-3</v>
      </c>
      <c r="T602" s="48">
        <v>75.098799999999997</v>
      </c>
      <c r="U602" s="48">
        <f t="shared" si="3006"/>
        <v>6.6229071358774316E-3</v>
      </c>
      <c r="V602" s="48">
        <v>46.946599999999997</v>
      </c>
      <c r="W602" s="48">
        <f t="shared" ref="W602:AY602" si="3007">V602/V601-1</f>
        <v>-1.6226136627048859E-3</v>
      </c>
      <c r="X602" s="48">
        <v>18.329599999999999</v>
      </c>
      <c r="Y602" s="48">
        <f t="shared" si="3007"/>
        <v>-2.9157056442838947E-3</v>
      </c>
      <c r="Z602" s="48">
        <v>7.3512000000000004</v>
      </c>
      <c r="AA602" s="48">
        <f t="shared" si="3007"/>
        <v>-1.4148349806214489E-2</v>
      </c>
      <c r="AB602" s="48">
        <v>61.515900000000002</v>
      </c>
      <c r="AC602" s="48">
        <f t="shared" si="3007"/>
        <v>5.3326055408109418E-3</v>
      </c>
      <c r="AD602" s="48">
        <v>68.286799999999999</v>
      </c>
      <c r="AE602" s="48">
        <f t="shared" si="3007"/>
        <v>-1.5671577247960311E-2</v>
      </c>
      <c r="AF602" s="48">
        <v>12.6126</v>
      </c>
      <c r="AG602" s="48">
        <f t="shared" si="3007"/>
        <v>6.0622497327824654E-3</v>
      </c>
      <c r="AH602" s="48">
        <v>5.1913999999999998</v>
      </c>
      <c r="AI602" s="48">
        <f t="shared" si="3007"/>
        <v>-6.7537834580136957E-3</v>
      </c>
      <c r="AJ602" s="48">
        <v>14.136799999999999</v>
      </c>
      <c r="AK602" s="48">
        <f t="shared" si="3007"/>
        <v>3.7190294866433327E-2</v>
      </c>
      <c r="AL602" s="48">
        <v>12.55</v>
      </c>
      <c r="AM602" s="48">
        <f t="shared" si="3007"/>
        <v>-1.5686274509803866E-2</v>
      </c>
      <c r="AN602" s="48"/>
      <c r="AO602" s="48" t="e">
        <f t="shared" si="3007"/>
        <v>#DIV/0!</v>
      </c>
      <c r="AP602" s="48">
        <v>20.086600000000001</v>
      </c>
      <c r="AQ602" s="48">
        <f t="shared" si="3007"/>
        <v>-6.0289212315148721E-2</v>
      </c>
      <c r="AR602" s="48">
        <v>24.278199999999998</v>
      </c>
      <c r="AS602" s="48">
        <f t="shared" si="3007"/>
        <v>9.2577581010580001E-3</v>
      </c>
      <c r="AT602" s="48"/>
      <c r="AU602" s="48" t="e">
        <f t="shared" si="3007"/>
        <v>#DIV/0!</v>
      </c>
      <c r="AV602" s="48">
        <v>60.7438</v>
      </c>
      <c r="AW602" s="48">
        <f t="shared" si="3007"/>
        <v>-6.756381117451693E-3</v>
      </c>
      <c r="AX602" s="48">
        <v>127.2615</v>
      </c>
      <c r="AY602" s="48">
        <f t="shared" si="3007"/>
        <v>-9.7560368298560407E-3</v>
      </c>
    </row>
    <row r="603" spans="1:51" outlineLevel="1" x14ac:dyDescent="0.2">
      <c r="A603" s="136">
        <v>43089</v>
      </c>
      <c r="B603" s="48">
        <v>24.0928</v>
      </c>
      <c r="C603" s="48">
        <f t="shared" si="2892"/>
        <v>1.6595286820397126E-2</v>
      </c>
      <c r="D603" s="48">
        <v>31.1266</v>
      </c>
      <c r="E603" s="48">
        <f t="shared" si="2892"/>
        <v>4.0577946564681389E-2</v>
      </c>
      <c r="F603" s="48">
        <v>57.391100000000002</v>
      </c>
      <c r="G603" s="48">
        <f t="shared" ref="G603:K603" si="3008">F603/F602-1</f>
        <v>-4.9914180204233549E-3</v>
      </c>
      <c r="H603">
        <v>30.457100000000001</v>
      </c>
      <c r="I603" s="48">
        <f t="shared" si="2887"/>
        <v>-6.9708271099259922E-2</v>
      </c>
      <c r="J603" s="48">
        <v>18.860299999999999</v>
      </c>
      <c r="K603" s="48">
        <f t="shared" si="3008"/>
        <v>-7.3317332996485352E-3</v>
      </c>
      <c r="L603" s="48">
        <v>26.5318</v>
      </c>
      <c r="M603" s="48">
        <f t="shared" ref="M603:O603" si="3009">L603/L602-1</f>
        <v>0</v>
      </c>
      <c r="N603" s="48">
        <v>17.490100000000002</v>
      </c>
      <c r="O603" s="48">
        <f t="shared" si="3009"/>
        <v>2.4388386817151719E-2</v>
      </c>
      <c r="P603" s="48">
        <v>34.061900000000001</v>
      </c>
      <c r="Q603" s="48">
        <f t="shared" ref="Q603" si="3010">P603/P602-1</f>
        <v>1.9927297553029799E-2</v>
      </c>
      <c r="R603" s="48">
        <v>18.359100000000002</v>
      </c>
      <c r="S603" s="48">
        <f t="shared" ref="S603:U603" si="3011">R603/R602-1</f>
        <v>0</v>
      </c>
      <c r="T603" s="48">
        <v>75.197599999999994</v>
      </c>
      <c r="U603" s="48">
        <f t="shared" si="3011"/>
        <v>1.3156002492715757E-3</v>
      </c>
      <c r="V603" s="48">
        <v>46.946599999999997</v>
      </c>
      <c r="W603" s="48">
        <f t="shared" ref="W603:AY603" si="3012">V603/V602-1</f>
        <v>0</v>
      </c>
      <c r="X603" s="48">
        <v>18.329599999999999</v>
      </c>
      <c r="Y603" s="48">
        <f t="shared" si="3012"/>
        <v>0</v>
      </c>
      <c r="Z603" s="48">
        <v>7.8436000000000003</v>
      </c>
      <c r="AA603" s="48">
        <f t="shared" si="3012"/>
        <v>6.6982261399499476E-2</v>
      </c>
      <c r="AB603" s="48">
        <v>61.797800000000002</v>
      </c>
      <c r="AC603" s="48">
        <f t="shared" si="3012"/>
        <v>4.5825550792559788E-3</v>
      </c>
      <c r="AD603" s="48">
        <v>68.3386</v>
      </c>
      <c r="AE603" s="48">
        <f t="shared" si="3012"/>
        <v>7.585653449861951E-4</v>
      </c>
      <c r="AF603" s="48">
        <v>12.9925</v>
      </c>
      <c r="AG603" s="48">
        <f t="shared" si="3012"/>
        <v>3.0120672977815843E-2</v>
      </c>
      <c r="AH603" s="48">
        <v>5.1489000000000003</v>
      </c>
      <c r="AI603" s="48">
        <f t="shared" si="3012"/>
        <v>-8.1866163270022385E-3</v>
      </c>
      <c r="AJ603" s="48">
        <v>14.249499999999999</v>
      </c>
      <c r="AK603" s="48">
        <f t="shared" si="3012"/>
        <v>7.9721011827287303E-3</v>
      </c>
      <c r="AL603" s="48">
        <v>12.55</v>
      </c>
      <c r="AM603" s="48">
        <f t="shared" si="3012"/>
        <v>0</v>
      </c>
      <c r="AN603" s="48"/>
      <c r="AO603" s="48" t="e">
        <f t="shared" si="3012"/>
        <v>#DIV/0!</v>
      </c>
      <c r="AP603" s="48">
        <v>20.664300000000001</v>
      </c>
      <c r="AQ603" s="48">
        <f t="shared" si="3012"/>
        <v>2.8760467177123106E-2</v>
      </c>
      <c r="AR603" s="48">
        <v>24.278199999999998</v>
      </c>
      <c r="AS603" s="48">
        <f t="shared" si="3012"/>
        <v>0</v>
      </c>
      <c r="AT603" s="48"/>
      <c r="AU603" s="48" t="e">
        <f t="shared" si="3012"/>
        <v>#DIV/0!</v>
      </c>
      <c r="AV603" s="48">
        <v>60.7438</v>
      </c>
      <c r="AW603" s="48">
        <f t="shared" si="3012"/>
        <v>0</v>
      </c>
      <c r="AX603" s="48">
        <v>126.63460000000001</v>
      </c>
      <c r="AY603" s="48">
        <f t="shared" si="3012"/>
        <v>-4.926077407542695E-3</v>
      </c>
    </row>
    <row r="604" spans="1:51" outlineLevel="1" x14ac:dyDescent="0.2">
      <c r="A604" s="136">
        <v>43090</v>
      </c>
      <c r="B604" s="48">
        <v>23.797799999999999</v>
      </c>
      <c r="C604" s="48">
        <f t="shared" si="2892"/>
        <v>-1.224432195510694E-2</v>
      </c>
      <c r="D604" s="48">
        <v>31.039899999999999</v>
      </c>
      <c r="E604" s="48">
        <f t="shared" si="2892"/>
        <v>-2.7853989835060489E-3</v>
      </c>
      <c r="F604" s="48">
        <v>58.062899999999999</v>
      </c>
      <c r="G604" s="48">
        <f t="shared" ref="G604:K604" si="3013">F604/F603-1</f>
        <v>1.1705647739806313E-2</v>
      </c>
      <c r="H604">
        <v>28.340800000000002</v>
      </c>
      <c r="I604" s="48">
        <f t="shared" si="2887"/>
        <v>-6.9484619349839627E-2</v>
      </c>
      <c r="J604" s="48">
        <v>18.674399999999999</v>
      </c>
      <c r="K604" s="48">
        <f t="shared" si="3013"/>
        <v>-9.8566830856349208E-3</v>
      </c>
      <c r="L604" s="48">
        <v>27.289899999999999</v>
      </c>
      <c r="M604" s="48">
        <f t="shared" ref="M604:O604" si="3014">L604/L603-1</f>
        <v>2.8573259258700912E-2</v>
      </c>
      <c r="N604" s="48">
        <v>17.9482</v>
      </c>
      <c r="O604" s="48">
        <f t="shared" si="3014"/>
        <v>2.6191960023098648E-2</v>
      </c>
      <c r="P604" s="48">
        <v>34.122399999999999</v>
      </c>
      <c r="Q604" s="48">
        <f t="shared" ref="Q604" si="3015">P604/P603-1</f>
        <v>1.776178075797219E-3</v>
      </c>
      <c r="R604" s="48">
        <v>18.359100000000002</v>
      </c>
      <c r="S604" s="48">
        <f t="shared" ref="S604:U604" si="3016">R604/R603-1</f>
        <v>0</v>
      </c>
      <c r="T604" s="48">
        <v>72.331999999999994</v>
      </c>
      <c r="U604" s="48">
        <f t="shared" si="3016"/>
        <v>-3.8107599178697216E-2</v>
      </c>
      <c r="V604" s="48">
        <v>46.870199999999997</v>
      </c>
      <c r="W604" s="48">
        <f t="shared" ref="W604:AY604" si="3017">V604/V603-1</f>
        <v>-1.6273808965930892E-3</v>
      </c>
      <c r="X604" s="48">
        <v>18.490400000000001</v>
      </c>
      <c r="Y604" s="48">
        <f t="shared" si="3017"/>
        <v>8.7726955307263488E-3</v>
      </c>
      <c r="Z604" s="48">
        <v>7.7381000000000002</v>
      </c>
      <c r="AA604" s="48">
        <f t="shared" si="3017"/>
        <v>-1.3450456423071078E-2</v>
      </c>
      <c r="AB604" s="48">
        <v>62.502699999999997</v>
      </c>
      <c r="AC604" s="48">
        <f t="shared" si="3017"/>
        <v>1.1406554925903478E-2</v>
      </c>
      <c r="AD604" s="48">
        <v>68.959900000000005</v>
      </c>
      <c r="AE604" s="48">
        <f t="shared" si="3017"/>
        <v>9.0914944116502472E-3</v>
      </c>
      <c r="AF604" s="48">
        <v>12.7645</v>
      </c>
      <c r="AG604" s="48">
        <f t="shared" si="3017"/>
        <v>-1.7548585722532262E-2</v>
      </c>
      <c r="AH604" s="48">
        <v>5.1772</v>
      </c>
      <c r="AI604" s="48">
        <f t="shared" si="3017"/>
        <v>5.4963196022450589E-3</v>
      </c>
      <c r="AJ604" s="48">
        <v>14.136799999999999</v>
      </c>
      <c r="AK604" s="48">
        <f t="shared" si="3017"/>
        <v>-7.9090494403312173E-3</v>
      </c>
      <c r="AL604" s="48">
        <v>12.3</v>
      </c>
      <c r="AM604" s="48">
        <f t="shared" si="3017"/>
        <v>-1.9920318725099584E-2</v>
      </c>
      <c r="AN604" s="48"/>
      <c r="AO604" s="48" t="e">
        <f t="shared" si="3017"/>
        <v>#DIV/0!</v>
      </c>
      <c r="AP604" s="48">
        <v>19.997699999999998</v>
      </c>
      <c r="AQ604" s="48">
        <f t="shared" si="3017"/>
        <v>-3.2258532831985764E-2</v>
      </c>
      <c r="AR604" s="48">
        <v>24.278199999999998</v>
      </c>
      <c r="AS604" s="48">
        <f t="shared" si="3017"/>
        <v>0</v>
      </c>
      <c r="AT604" s="48"/>
      <c r="AU604" s="48" t="e">
        <f t="shared" si="3017"/>
        <v>#DIV/0!</v>
      </c>
      <c r="AV604" s="48">
        <v>60.330599999999997</v>
      </c>
      <c r="AW604" s="48">
        <f t="shared" si="3017"/>
        <v>-6.8023403211521227E-3</v>
      </c>
      <c r="AX604" s="48">
        <v>127.8257</v>
      </c>
      <c r="AY604" s="48">
        <f t="shared" si="3017"/>
        <v>9.405802205716185E-3</v>
      </c>
    </row>
    <row r="605" spans="1:51" outlineLevel="1" x14ac:dyDescent="0.2">
      <c r="A605" s="136">
        <v>43091</v>
      </c>
      <c r="B605" s="48">
        <v>23.453600000000002</v>
      </c>
      <c r="C605" s="48">
        <f t="shared" si="2892"/>
        <v>-1.4463521838153026E-2</v>
      </c>
      <c r="D605" s="48">
        <v>31.039899999999999</v>
      </c>
      <c r="E605" s="48">
        <f t="shared" si="2892"/>
        <v>0</v>
      </c>
      <c r="F605" s="48">
        <v>59.214599999999997</v>
      </c>
      <c r="G605" s="48">
        <f t="shared" ref="G605:K605" si="3018">F605/F604-1</f>
        <v>1.983538541822738E-2</v>
      </c>
      <c r="H605">
        <v>26.390599999999999</v>
      </c>
      <c r="I605" s="48">
        <f t="shared" si="2887"/>
        <v>-6.8812454129735356E-2</v>
      </c>
      <c r="J605" s="48">
        <v>18.860299999999999</v>
      </c>
      <c r="K605" s="48">
        <f t="shared" si="3018"/>
        <v>9.9548044381614353E-3</v>
      </c>
      <c r="L605" s="48">
        <v>27.479399999999998</v>
      </c>
      <c r="M605" s="48">
        <f t="shared" ref="M605:O605" si="3019">L605/L604-1</f>
        <v>6.9439609525867585E-3</v>
      </c>
      <c r="N605" s="48">
        <v>17.4068</v>
      </c>
      <c r="O605" s="48">
        <f t="shared" si="3019"/>
        <v>-3.0164584749445611E-2</v>
      </c>
      <c r="P605" s="48">
        <v>34.545900000000003</v>
      </c>
      <c r="Q605" s="48">
        <f t="shared" ref="Q605" si="3020">P605/P604-1</f>
        <v>1.2411202025649049E-2</v>
      </c>
      <c r="R605" s="48">
        <v>18.226600000000001</v>
      </c>
      <c r="S605" s="48">
        <f t="shared" ref="S605:U605" si="3021">R605/R604-1</f>
        <v>-7.2171293799805358E-3</v>
      </c>
      <c r="T605" s="48">
        <v>73.023700000000005</v>
      </c>
      <c r="U605" s="48">
        <f t="shared" si="3021"/>
        <v>9.5628490847758929E-3</v>
      </c>
      <c r="V605" s="48">
        <v>46.946599999999997</v>
      </c>
      <c r="W605" s="48">
        <f t="shared" ref="W605:AY605" si="3022">V605/V604-1</f>
        <v>1.6300335821055612E-3</v>
      </c>
      <c r="X605" s="48">
        <v>18.570799999999998</v>
      </c>
      <c r="Y605" s="48">
        <f t="shared" si="3022"/>
        <v>4.3482023103880163E-3</v>
      </c>
      <c r="Z605" s="48">
        <v>7.7732999999999999</v>
      </c>
      <c r="AA605" s="48">
        <f t="shared" si="3022"/>
        <v>4.5489202775874649E-3</v>
      </c>
      <c r="AB605" s="48">
        <v>61.515900000000002</v>
      </c>
      <c r="AC605" s="48">
        <f t="shared" si="3022"/>
        <v>-1.578811795330437E-2</v>
      </c>
      <c r="AD605" s="48">
        <v>68.131500000000003</v>
      </c>
      <c r="AE605" s="48">
        <f t="shared" si="3022"/>
        <v>-1.2012778440804062E-2</v>
      </c>
      <c r="AF605" s="48">
        <v>12.8405</v>
      </c>
      <c r="AG605" s="48">
        <f t="shared" si="3022"/>
        <v>5.9540130831603477E-3</v>
      </c>
      <c r="AH605" s="48">
        <v>5.1631</v>
      </c>
      <c r="AI605" s="48">
        <f t="shared" si="3022"/>
        <v>-2.7234798732905796E-3</v>
      </c>
      <c r="AJ605" s="48">
        <v>14.643700000000001</v>
      </c>
      <c r="AK605" s="48">
        <f t="shared" si="3022"/>
        <v>3.5856770980702946E-2</v>
      </c>
      <c r="AL605" s="48">
        <v>12.55</v>
      </c>
      <c r="AM605" s="48">
        <f t="shared" si="3022"/>
        <v>2.0325203252032464E-2</v>
      </c>
      <c r="AN605" s="48"/>
      <c r="AO605" s="48" t="e">
        <f t="shared" si="3022"/>
        <v>#DIV/0!</v>
      </c>
      <c r="AP605" s="48">
        <v>20.1755</v>
      </c>
      <c r="AQ605" s="48">
        <f t="shared" si="3022"/>
        <v>8.8910224675837757E-3</v>
      </c>
      <c r="AR605" s="48">
        <v>24.278199999999998</v>
      </c>
      <c r="AS605" s="48">
        <f t="shared" si="3022"/>
        <v>0</v>
      </c>
      <c r="AT605" s="48"/>
      <c r="AU605" s="48" t="e">
        <f t="shared" si="3022"/>
        <v>#DIV/0!</v>
      </c>
      <c r="AV605" s="48">
        <v>62.479300000000002</v>
      </c>
      <c r="AW605" s="48">
        <f t="shared" si="3022"/>
        <v>3.5615425671218448E-2</v>
      </c>
      <c r="AX605" s="48">
        <v>127.19880000000001</v>
      </c>
      <c r="AY605" s="48">
        <f t="shared" si="3022"/>
        <v>-4.9043345743461364E-3</v>
      </c>
    </row>
    <row r="606" spans="1:51" outlineLevel="1" x14ac:dyDescent="0.2">
      <c r="A606" s="136">
        <v>43094</v>
      </c>
      <c r="B606" s="48">
        <v>23.404499999999999</v>
      </c>
      <c r="C606" s="48">
        <f t="shared" si="2892"/>
        <v>-2.0934952416687969E-3</v>
      </c>
      <c r="D606" s="48">
        <v>31.2134</v>
      </c>
      <c r="E606" s="48">
        <f t="shared" si="2892"/>
        <v>5.5895798633371907E-3</v>
      </c>
      <c r="F606" s="48">
        <v>62.861499999999999</v>
      </c>
      <c r="G606" s="48">
        <f t="shared" ref="G606:K606" si="3023">F606/F605-1</f>
        <v>6.1587851644695712E-2</v>
      </c>
      <c r="H606">
        <v>28.2163</v>
      </c>
      <c r="I606" s="48">
        <f t="shared" si="2887"/>
        <v>6.9179935279986005E-2</v>
      </c>
      <c r="J606" s="48">
        <v>19.4177</v>
      </c>
      <c r="K606" s="48">
        <f t="shared" si="3023"/>
        <v>2.955414282911728E-2</v>
      </c>
      <c r="L606" s="48">
        <v>28.300599999999999</v>
      </c>
      <c r="M606" s="48">
        <f t="shared" ref="M606:O606" si="3024">L606/L605-1</f>
        <v>2.9884204167485606E-2</v>
      </c>
      <c r="N606" s="48">
        <v>16.990400000000001</v>
      </c>
      <c r="O606" s="48">
        <f t="shared" si="3024"/>
        <v>-2.3921685777971824E-2</v>
      </c>
      <c r="P606" s="48">
        <v>34.848399999999998</v>
      </c>
      <c r="Q606" s="48">
        <f t="shared" ref="Q606" si="3025">P606/P605-1</f>
        <v>8.7564660350429868E-3</v>
      </c>
      <c r="R606" s="48">
        <v>18.856200000000001</v>
      </c>
      <c r="S606" s="48">
        <f t="shared" ref="S606:U606" si="3026">R606/R605-1</f>
        <v>3.4542920786103881E-2</v>
      </c>
      <c r="T606" s="48">
        <v>73.3202</v>
      </c>
      <c r="U606" s="48">
        <f t="shared" si="3026"/>
        <v>4.0603256203122218E-3</v>
      </c>
      <c r="V606" s="48">
        <v>47.0229</v>
      </c>
      <c r="W606" s="48">
        <f t="shared" ref="W606:AY606" si="3027">V606/V605-1</f>
        <v>1.6252508168856927E-3</v>
      </c>
      <c r="X606" s="48">
        <v>18.812000000000001</v>
      </c>
      <c r="Y606" s="48">
        <f t="shared" si="3027"/>
        <v>1.2988131906003231E-2</v>
      </c>
      <c r="Z606" s="48">
        <v>7.6326000000000001</v>
      </c>
      <c r="AA606" s="48">
        <f t="shared" si="3027"/>
        <v>-1.8100420670757567E-2</v>
      </c>
      <c r="AB606" s="48">
        <v>61.562899999999999</v>
      </c>
      <c r="AC606" s="48">
        <f t="shared" si="3027"/>
        <v>7.6403011254000397E-4</v>
      </c>
      <c r="AD606" s="48">
        <v>68.235100000000003</v>
      </c>
      <c r="AE606" s="48">
        <f t="shared" si="3027"/>
        <v>1.5205888612461749E-3</v>
      </c>
      <c r="AF606" s="48">
        <v>13.0684</v>
      </c>
      <c r="AG606" s="48">
        <f t="shared" si="3027"/>
        <v>1.77485300416651E-2</v>
      </c>
      <c r="AH606" s="48">
        <v>5.1205999999999996</v>
      </c>
      <c r="AI606" s="48">
        <f t="shared" si="3027"/>
        <v>-8.2314888342275294E-3</v>
      </c>
      <c r="AJ606" s="48">
        <v>15.4041</v>
      </c>
      <c r="AK606" s="48">
        <f t="shared" si="3027"/>
        <v>5.1926767142183916E-2</v>
      </c>
      <c r="AL606" s="48">
        <v>12.35</v>
      </c>
      <c r="AM606" s="48">
        <f t="shared" si="3027"/>
        <v>-1.5936254980079778E-2</v>
      </c>
      <c r="AN606" s="48"/>
      <c r="AO606" s="48" t="e">
        <f t="shared" si="3027"/>
        <v>#DIV/0!</v>
      </c>
      <c r="AP606" s="48">
        <v>18.9312</v>
      </c>
      <c r="AQ606" s="48">
        <f t="shared" si="3027"/>
        <v>-6.1673812297093011E-2</v>
      </c>
      <c r="AR606" s="48">
        <v>23.877300000000002</v>
      </c>
      <c r="AS606" s="48">
        <f t="shared" si="3027"/>
        <v>-1.6512756299890241E-2</v>
      </c>
      <c r="AT606" s="48"/>
      <c r="AU606" s="48" t="e">
        <f t="shared" si="3027"/>
        <v>#DIV/0!</v>
      </c>
      <c r="AV606" s="48">
        <v>64.462800000000001</v>
      </c>
      <c r="AW606" s="48">
        <f t="shared" si="3027"/>
        <v>3.1746514445584406E-2</v>
      </c>
      <c r="AX606" s="48">
        <v>125.38079999999999</v>
      </c>
      <c r="AY606" s="48">
        <f t="shared" si="3027"/>
        <v>-1.4292587665921452E-2</v>
      </c>
    </row>
    <row r="607" spans="1:51" outlineLevel="1" x14ac:dyDescent="0.2">
      <c r="A607" s="136">
        <v>43095</v>
      </c>
      <c r="B607" s="48">
        <v>23.6995</v>
      </c>
      <c r="C607" s="48">
        <f t="shared" si="2892"/>
        <v>1.2604413681129856E-2</v>
      </c>
      <c r="D607" s="48">
        <v>31.039899999999999</v>
      </c>
      <c r="E607" s="48">
        <f t="shared" si="2892"/>
        <v>-5.5585101270608783E-3</v>
      </c>
      <c r="F607" s="48">
        <v>63.3414</v>
      </c>
      <c r="G607" s="48">
        <f t="shared" ref="G607:K607" si="3028">F607/F606-1</f>
        <v>7.6342435353913274E-3</v>
      </c>
      <c r="H607">
        <v>26.266100000000002</v>
      </c>
      <c r="I607" s="48">
        <f t="shared" si="2887"/>
        <v>-6.9116078295169747E-2</v>
      </c>
      <c r="J607" s="48">
        <v>19.2319</v>
      </c>
      <c r="K607" s="48">
        <f t="shared" si="3028"/>
        <v>-9.5685894827914897E-3</v>
      </c>
      <c r="L607" s="48">
        <v>29.6904</v>
      </c>
      <c r="M607" s="48">
        <f t="shared" ref="M607:O607" si="3029">L607/L606-1</f>
        <v>4.9108499466442357E-2</v>
      </c>
      <c r="N607" s="48">
        <v>16.865400000000001</v>
      </c>
      <c r="O607" s="48">
        <f t="shared" si="3029"/>
        <v>-7.3570957717299379E-3</v>
      </c>
      <c r="P607" s="48">
        <v>34.545900000000003</v>
      </c>
      <c r="Q607" s="48">
        <f t="shared" ref="Q607" si="3030">P607/P606-1</f>
        <v>-8.6804559176316687E-3</v>
      </c>
      <c r="R607" s="48">
        <v>18.889299999999999</v>
      </c>
      <c r="S607" s="48">
        <f t="shared" ref="S607:U607" si="3031">R607/R606-1</f>
        <v>1.7553907998428819E-3</v>
      </c>
      <c r="T607" s="48">
        <v>74.604699999999994</v>
      </c>
      <c r="U607" s="48">
        <f t="shared" si="3031"/>
        <v>1.7519046592889831E-2</v>
      </c>
      <c r="V607" s="48">
        <v>47.175600000000003</v>
      </c>
      <c r="W607" s="48">
        <f t="shared" ref="W607:AY607" si="3032">V607/V606-1</f>
        <v>3.2473539488206971E-3</v>
      </c>
      <c r="X607" s="48">
        <v>18.9192</v>
      </c>
      <c r="Y607" s="48">
        <f t="shared" si="3032"/>
        <v>5.6984903253241015E-3</v>
      </c>
      <c r="Z607" s="48">
        <v>8.0195000000000007</v>
      </c>
      <c r="AA607" s="48">
        <f t="shared" si="3032"/>
        <v>5.0690459345439365E-2</v>
      </c>
      <c r="AB607" s="48">
        <v>61.891800000000003</v>
      </c>
      <c r="AC607" s="48">
        <f t="shared" si="3032"/>
        <v>5.342503358353845E-3</v>
      </c>
      <c r="AD607" s="48">
        <v>68.235100000000003</v>
      </c>
      <c r="AE607" s="48">
        <f t="shared" si="3032"/>
        <v>0</v>
      </c>
      <c r="AF607" s="48">
        <v>12.8405</v>
      </c>
      <c r="AG607" s="48">
        <f t="shared" si="3032"/>
        <v>-1.7439013192127595E-2</v>
      </c>
      <c r="AH607" s="48">
        <v>5.1205999999999996</v>
      </c>
      <c r="AI607" s="48">
        <f t="shared" si="3032"/>
        <v>0</v>
      </c>
      <c r="AJ607" s="48">
        <v>15.0943</v>
      </c>
      <c r="AK607" s="48">
        <f t="shared" si="3032"/>
        <v>-2.0111528748839591E-2</v>
      </c>
      <c r="AL607" s="48">
        <v>12.6</v>
      </c>
      <c r="AM607" s="48">
        <f t="shared" si="3032"/>
        <v>2.0242914979757165E-2</v>
      </c>
      <c r="AN607" s="48"/>
      <c r="AO607" s="48" t="e">
        <f t="shared" si="3032"/>
        <v>#DIV/0!</v>
      </c>
      <c r="AP607" s="48">
        <v>19.064499999999999</v>
      </c>
      <c r="AQ607" s="48">
        <f t="shared" si="3032"/>
        <v>7.0412863421229765E-3</v>
      </c>
      <c r="AR607" s="48">
        <v>24.055499999999999</v>
      </c>
      <c r="AS607" s="48">
        <f t="shared" si="3032"/>
        <v>7.4631553818897967E-3</v>
      </c>
      <c r="AT607" s="48"/>
      <c r="AU607" s="48" t="e">
        <f t="shared" si="3032"/>
        <v>#DIV/0!</v>
      </c>
      <c r="AV607" s="48">
        <v>64.462800000000001</v>
      </c>
      <c r="AW607" s="48">
        <f t="shared" si="3032"/>
        <v>0</v>
      </c>
      <c r="AX607" s="48">
        <v>127.19880000000001</v>
      </c>
      <c r="AY607" s="48">
        <f t="shared" si="3032"/>
        <v>1.449982772481917E-2</v>
      </c>
    </row>
    <row r="608" spans="1:51" outlineLevel="1" x14ac:dyDescent="0.2">
      <c r="A608" s="136">
        <v>43096</v>
      </c>
      <c r="B608" s="48">
        <v>23.994499999999999</v>
      </c>
      <c r="C608" s="48">
        <f t="shared" si="2892"/>
        <v>1.2447519989873035E-2</v>
      </c>
      <c r="D608" s="48">
        <v>30.953199999999999</v>
      </c>
      <c r="E608" s="48">
        <f t="shared" si="2892"/>
        <v>-2.7931791017368202E-3</v>
      </c>
      <c r="F608" s="48">
        <v>63.725200000000001</v>
      </c>
      <c r="G608" s="48">
        <f t="shared" ref="G608:K608" si="3033">F608/F607-1</f>
        <v>6.0592282456655155E-3</v>
      </c>
      <c r="H608">
        <v>24.440300000000001</v>
      </c>
      <c r="I608" s="48">
        <f t="shared" si="2887"/>
        <v>-6.9511651901119742E-2</v>
      </c>
      <c r="J608" s="48">
        <v>19.3248</v>
      </c>
      <c r="K608" s="48">
        <f t="shared" si="3033"/>
        <v>4.8305159656611973E-3</v>
      </c>
      <c r="L608" s="48">
        <v>29.595600000000001</v>
      </c>
      <c r="M608" s="48">
        <f t="shared" ref="M608:O608" si="3034">L608/L607-1</f>
        <v>-3.1929512569719432E-3</v>
      </c>
      <c r="N608" s="48">
        <v>16.865400000000001</v>
      </c>
      <c r="O608" s="48">
        <f t="shared" si="3034"/>
        <v>0</v>
      </c>
      <c r="P608" s="48">
        <v>34.303899999999999</v>
      </c>
      <c r="Q608" s="48">
        <f t="shared" ref="Q608" si="3035">P608/P607-1</f>
        <v>-7.0051728280347003E-3</v>
      </c>
      <c r="R608" s="48">
        <v>18.558</v>
      </c>
      <c r="S608" s="48">
        <f t="shared" ref="S608:U608" si="3036">R608/R607-1</f>
        <v>-1.7539030032875713E-2</v>
      </c>
      <c r="T608" s="48">
        <v>74.110699999999994</v>
      </c>
      <c r="U608" s="48">
        <f t="shared" si="3036"/>
        <v>-6.6215667377524934E-3</v>
      </c>
      <c r="V608" s="48">
        <v>47.709899999999998</v>
      </c>
      <c r="W608" s="48">
        <f t="shared" ref="W608:AY608" si="3037">V608/V607-1</f>
        <v>1.1325770101493049E-2</v>
      </c>
      <c r="X608" s="48">
        <v>19.026399999999999</v>
      </c>
      <c r="Y608" s="48">
        <f t="shared" si="3037"/>
        <v>5.6662015307200608E-3</v>
      </c>
      <c r="Z608" s="48">
        <v>8.125</v>
      </c>
      <c r="AA608" s="48">
        <f t="shared" si="3037"/>
        <v>1.3155433630525515E-2</v>
      </c>
      <c r="AB608" s="48">
        <v>62.1738</v>
      </c>
      <c r="AC608" s="48">
        <f t="shared" si="3037"/>
        <v>4.5563386425988561E-3</v>
      </c>
      <c r="AD608" s="48">
        <v>68.235100000000003</v>
      </c>
      <c r="AE608" s="48">
        <f t="shared" si="3037"/>
        <v>0</v>
      </c>
      <c r="AF608" s="48">
        <v>12.7645</v>
      </c>
      <c r="AG608" s="48">
        <f t="shared" si="3037"/>
        <v>-5.9187726334645197E-3</v>
      </c>
      <c r="AH608" s="48">
        <v>5.1631</v>
      </c>
      <c r="AI608" s="48">
        <f t="shared" si="3037"/>
        <v>8.2998086161778506E-3</v>
      </c>
      <c r="AJ608" s="48">
        <v>15.6012</v>
      </c>
      <c r="AK608" s="48">
        <f t="shared" si="3037"/>
        <v>3.3582213153309448E-2</v>
      </c>
      <c r="AL608" s="48">
        <v>12.85</v>
      </c>
      <c r="AM608" s="48">
        <f t="shared" si="3037"/>
        <v>1.9841269841269771E-2</v>
      </c>
      <c r="AN608" s="48"/>
      <c r="AO608" s="48" t="e">
        <f t="shared" si="3037"/>
        <v>#DIV/0!</v>
      </c>
      <c r="AP608" s="48">
        <v>19.2422</v>
      </c>
      <c r="AQ608" s="48">
        <f t="shared" si="3037"/>
        <v>9.3209892732566413E-3</v>
      </c>
      <c r="AR608" s="48">
        <v>23.9664</v>
      </c>
      <c r="AS608" s="48">
        <f t="shared" si="3037"/>
        <v>-3.7039346511191784E-3</v>
      </c>
      <c r="AT608" s="48"/>
      <c r="AU608" s="48" t="e">
        <f t="shared" si="3037"/>
        <v>#DIV/0!</v>
      </c>
      <c r="AV608" s="48">
        <v>63.801699999999997</v>
      </c>
      <c r="AW608" s="48">
        <f t="shared" si="3037"/>
        <v>-1.0255527218799076E-2</v>
      </c>
      <c r="AX608" s="48">
        <v>128.5153</v>
      </c>
      <c r="AY608" s="48">
        <f t="shared" si="3037"/>
        <v>1.0349940408242775E-2</v>
      </c>
    </row>
    <row r="609" spans="1:51" outlineLevel="1" x14ac:dyDescent="0.2">
      <c r="A609" s="136">
        <v>43097</v>
      </c>
      <c r="B609" s="48">
        <v>24.338699999999999</v>
      </c>
      <c r="C609" s="48">
        <f t="shared" si="2892"/>
        <v>1.4344954051970227E-2</v>
      </c>
      <c r="D609" s="48">
        <v>31.2134</v>
      </c>
      <c r="E609" s="48">
        <f t="shared" si="2892"/>
        <v>8.4062390964423361E-3</v>
      </c>
      <c r="F609" s="48">
        <v>65.068799999999996</v>
      </c>
      <c r="G609" s="48">
        <f t="shared" ref="G609:K609" si="3038">F609/F608-1</f>
        <v>2.108428062995471E-2</v>
      </c>
      <c r="H609">
        <v>23.071000000000002</v>
      </c>
      <c r="I609" s="48">
        <f t="shared" si="2887"/>
        <v>-5.6026317189232455E-2</v>
      </c>
      <c r="J609" s="48">
        <v>19.3248</v>
      </c>
      <c r="K609" s="48">
        <f t="shared" si="3038"/>
        <v>0</v>
      </c>
      <c r="L609" s="48">
        <v>29.6904</v>
      </c>
      <c r="M609" s="48">
        <f t="shared" ref="M609:O609" si="3039">L609/L608-1</f>
        <v>3.2031788509101489E-3</v>
      </c>
      <c r="N609" s="48">
        <v>16.990400000000001</v>
      </c>
      <c r="O609" s="48">
        <f t="shared" si="3039"/>
        <v>7.4116237978345545E-3</v>
      </c>
      <c r="P609" s="48">
        <v>34.606400000000001</v>
      </c>
      <c r="Q609" s="48">
        <f t="shared" ref="Q609" si="3040">P609/P608-1</f>
        <v>8.8182393255578084E-3</v>
      </c>
      <c r="R609" s="48">
        <v>18.226600000000001</v>
      </c>
      <c r="S609" s="48">
        <f t="shared" ref="S609:U609" si="3041">R609/R608-1</f>
        <v>-1.7857527750835156E-2</v>
      </c>
      <c r="T609" s="48">
        <v>74.802400000000006</v>
      </c>
      <c r="U609" s="48">
        <f t="shared" si="3041"/>
        <v>9.3333351324438318E-3</v>
      </c>
      <c r="V609" s="48">
        <v>48.320599999999999</v>
      </c>
      <c r="W609" s="48">
        <f t="shared" ref="W609:AY609" si="3042">V609/V608-1</f>
        <v>1.2800278348938043E-2</v>
      </c>
      <c r="X609" s="48">
        <v>19.133600000000001</v>
      </c>
      <c r="Y609" s="48">
        <f t="shared" si="3042"/>
        <v>5.6342765841148612E-3</v>
      </c>
      <c r="Z609" s="48">
        <v>8.2304999999999993</v>
      </c>
      <c r="AA609" s="48">
        <f t="shared" si="3042"/>
        <v>1.2984615384615372E-2</v>
      </c>
      <c r="AB609" s="48">
        <v>63.489600000000003</v>
      </c>
      <c r="AC609" s="48">
        <f t="shared" si="3042"/>
        <v>2.1163255261862801E-2</v>
      </c>
      <c r="AD609" s="48">
        <v>68.079700000000003</v>
      </c>
      <c r="AE609" s="48">
        <f t="shared" si="3042"/>
        <v>-2.2774202719714198E-3</v>
      </c>
      <c r="AF609" s="48">
        <v>12.7645</v>
      </c>
      <c r="AG609" s="48">
        <f t="shared" si="3042"/>
        <v>0</v>
      </c>
      <c r="AH609" s="48">
        <v>5.1631</v>
      </c>
      <c r="AI609" s="48">
        <f t="shared" si="3042"/>
        <v>0</v>
      </c>
      <c r="AJ609" s="48">
        <v>15.9954</v>
      </c>
      <c r="AK609" s="48">
        <f t="shared" si="3042"/>
        <v>2.5267287131758964E-2</v>
      </c>
      <c r="AL609" s="48">
        <v>12.95</v>
      </c>
      <c r="AM609" s="48">
        <f t="shared" si="3042"/>
        <v>7.7821011673151474E-3</v>
      </c>
      <c r="AN609" s="48"/>
      <c r="AO609" s="48" t="e">
        <f t="shared" si="3042"/>
        <v>#DIV/0!</v>
      </c>
      <c r="AP609" s="48">
        <v>19.375599999999999</v>
      </c>
      <c r="AQ609" s="48">
        <f t="shared" si="3042"/>
        <v>6.9326792154742467E-3</v>
      </c>
      <c r="AR609" s="48">
        <v>23.921800000000001</v>
      </c>
      <c r="AS609" s="48">
        <f t="shared" si="3042"/>
        <v>-1.8609386474397471E-3</v>
      </c>
      <c r="AT609" s="48"/>
      <c r="AU609" s="48" t="e">
        <f t="shared" si="3042"/>
        <v>#DIV/0!</v>
      </c>
      <c r="AV609" s="48">
        <v>63.966900000000003</v>
      </c>
      <c r="AW609" s="48">
        <f t="shared" si="3042"/>
        <v>2.589272699630385E-3</v>
      </c>
      <c r="AX609" s="48">
        <v>129.59270000000001</v>
      </c>
      <c r="AY609" s="48">
        <f t="shared" si="3042"/>
        <v>8.3834376140430322E-3</v>
      </c>
    </row>
    <row r="610" spans="1:51" outlineLevel="1" x14ac:dyDescent="0.2">
      <c r="A610" s="136">
        <v>43098</v>
      </c>
      <c r="B610" s="48">
        <v>25.0762</v>
      </c>
      <c r="C610" s="48">
        <f t="shared" si="2892"/>
        <v>3.0301536236528648E-2</v>
      </c>
      <c r="D610" s="48">
        <v>31.571000000000002</v>
      </c>
      <c r="E610" s="48">
        <f t="shared" si="2892"/>
        <v>1.145661799099118E-2</v>
      </c>
      <c r="F610" s="48">
        <v>62.669600000000003</v>
      </c>
      <c r="G610" s="48">
        <f t="shared" ref="G610:K610" si="3043">F610/F609-1</f>
        <v>-3.687174191010123E-2</v>
      </c>
      <c r="H610">
        <v>24.0669</v>
      </c>
      <c r="I610" s="48">
        <f t="shared" si="2887"/>
        <v>4.3166746131507061E-2</v>
      </c>
      <c r="J610" s="48">
        <v>19.649999999999999</v>
      </c>
      <c r="K610" s="48">
        <f t="shared" si="3043"/>
        <v>1.6828117237953188E-2</v>
      </c>
      <c r="L610" s="48">
        <v>29.1218</v>
      </c>
      <c r="M610" s="48">
        <f t="shared" ref="M610:O610" si="3044">L610/L609-1</f>
        <v>-1.9150971357745239E-2</v>
      </c>
      <c r="N610" s="48">
        <v>17.1569</v>
      </c>
      <c r="O610" s="48">
        <f t="shared" si="3044"/>
        <v>9.7996515679441565E-3</v>
      </c>
      <c r="P610" s="48">
        <v>34.545900000000003</v>
      </c>
      <c r="Q610" s="48">
        <f t="shared" ref="Q610" si="3045">P610/P609-1</f>
        <v>-1.7482315409865778E-3</v>
      </c>
      <c r="R610" s="48">
        <v>18.160299999999999</v>
      </c>
      <c r="S610" s="48">
        <f t="shared" ref="S610:U610" si="3046">R610/R609-1</f>
        <v>-3.6375407371644908E-3</v>
      </c>
      <c r="T610" s="48">
        <v>75.790499999999994</v>
      </c>
      <c r="U610" s="48">
        <f t="shared" si="3046"/>
        <v>1.3209469214891412E-2</v>
      </c>
      <c r="V610" s="48">
        <v>49.694699999999997</v>
      </c>
      <c r="W610" s="48">
        <f t="shared" ref="W610:AY610" si="3047">V610/V609-1</f>
        <v>2.8437146889732201E-2</v>
      </c>
      <c r="X610" s="48">
        <v>19.133600000000001</v>
      </c>
      <c r="Y610" s="48">
        <f t="shared" si="3047"/>
        <v>0</v>
      </c>
      <c r="Z610" s="48">
        <v>8.3009000000000004</v>
      </c>
      <c r="AA610" s="48">
        <f t="shared" si="3047"/>
        <v>8.5535508170828667E-3</v>
      </c>
      <c r="AB610" s="48">
        <v>64.382499999999993</v>
      </c>
      <c r="AC610" s="48">
        <f t="shared" si="3047"/>
        <v>1.4063720672361946E-2</v>
      </c>
      <c r="AD610" s="48">
        <v>68.079700000000003</v>
      </c>
      <c r="AE610" s="48">
        <f t="shared" si="3047"/>
        <v>0</v>
      </c>
      <c r="AF610" s="48">
        <v>12.7645</v>
      </c>
      <c r="AG610" s="48">
        <f t="shared" si="3047"/>
        <v>0</v>
      </c>
      <c r="AH610" s="48">
        <v>5.1631</v>
      </c>
      <c r="AI610" s="48">
        <f t="shared" si="3047"/>
        <v>0</v>
      </c>
      <c r="AJ610" s="48">
        <v>15.770200000000001</v>
      </c>
      <c r="AK610" s="48">
        <f t="shared" si="3047"/>
        <v>-1.4079047726221261E-2</v>
      </c>
      <c r="AL610" s="48">
        <v>12.85</v>
      </c>
      <c r="AM610" s="48">
        <f t="shared" si="3047"/>
        <v>-7.7220077220077066E-3</v>
      </c>
      <c r="AN610" s="48"/>
      <c r="AO610" s="48" t="e">
        <f t="shared" si="3047"/>
        <v>#DIV/0!</v>
      </c>
      <c r="AP610" s="48">
        <v>18.797799999999999</v>
      </c>
      <c r="AQ610" s="48">
        <f t="shared" si="3047"/>
        <v>-2.9821011994467295E-2</v>
      </c>
      <c r="AR610" s="48">
        <v>23.7437</v>
      </c>
      <c r="AS610" s="48">
        <f t="shared" si="3047"/>
        <v>-7.445091924520808E-3</v>
      </c>
      <c r="AT610" s="48"/>
      <c r="AU610" s="48" t="e">
        <f t="shared" si="3047"/>
        <v>#DIV/0!</v>
      </c>
      <c r="AV610" s="48">
        <v>63.884300000000003</v>
      </c>
      <c r="AW610" s="48">
        <f t="shared" si="3047"/>
        <v>-1.2912928405159896E-3</v>
      </c>
      <c r="AX610" s="48">
        <v>131.73990000000001</v>
      </c>
      <c r="AY610" s="48">
        <f t="shared" si="3047"/>
        <v>1.65688345099686E-2</v>
      </c>
    </row>
    <row r="611" spans="1:51" outlineLevel="1" x14ac:dyDescent="0.2">
      <c r="A611" s="136">
        <v>43102</v>
      </c>
      <c r="B611" s="48">
        <v>26.551300000000001</v>
      </c>
      <c r="C611" s="48">
        <f t="shared" si="2892"/>
        <v>5.8824702307367138E-2</v>
      </c>
      <c r="D611" s="48">
        <v>31.6601</v>
      </c>
      <c r="E611" s="48">
        <f t="shared" si="2892"/>
        <v>2.8222102562478479E-3</v>
      </c>
      <c r="F611" s="48">
        <v>65.452699999999993</v>
      </c>
      <c r="G611" s="48">
        <f t="shared" ref="G611:K611" si="3048">F611/F610-1</f>
        <v>4.4409091489334473E-2</v>
      </c>
      <c r="H611">
        <v>23.486000000000001</v>
      </c>
      <c r="I611" s="48">
        <f t="shared" si="2887"/>
        <v>-2.4136885099451888E-2</v>
      </c>
      <c r="J611" s="48">
        <v>19.464200000000002</v>
      </c>
      <c r="K611" s="48">
        <f t="shared" si="3048"/>
        <v>-9.4554707379133074E-3</v>
      </c>
      <c r="L611" s="48">
        <v>29.248200000000001</v>
      </c>
      <c r="M611" s="48">
        <f t="shared" ref="M611:O611" si="3049">L611/L610-1</f>
        <v>4.3403910472568086E-3</v>
      </c>
      <c r="N611" s="48">
        <v>17.323499999999999</v>
      </c>
      <c r="O611" s="48">
        <f t="shared" si="3049"/>
        <v>9.7103789146057995E-3</v>
      </c>
      <c r="P611" s="48">
        <v>36.179400000000001</v>
      </c>
      <c r="Q611" s="48">
        <f t="shared" ref="Q611" si="3050">P611/P610-1</f>
        <v>4.7284916589233283E-2</v>
      </c>
      <c r="R611" s="48">
        <v>18.160299999999999</v>
      </c>
      <c r="S611" s="48">
        <f t="shared" ref="S611:U611" si="3051">R611/R610-1</f>
        <v>0</v>
      </c>
      <c r="T611" s="48">
        <v>79.051400000000001</v>
      </c>
      <c r="U611" s="48">
        <f t="shared" si="3051"/>
        <v>4.3025181256226119E-2</v>
      </c>
      <c r="V611" s="48">
        <v>50</v>
      </c>
      <c r="W611" s="48">
        <f t="shared" ref="W611:AY611" si="3052">V611/V610-1</f>
        <v>6.1435122860185043E-3</v>
      </c>
      <c r="X611" s="48">
        <v>19.401499999999999</v>
      </c>
      <c r="Y611" s="48">
        <f t="shared" si="3052"/>
        <v>1.4001547016766258E-2</v>
      </c>
      <c r="Z611" s="48">
        <v>8.4063999999999997</v>
      </c>
      <c r="AA611" s="48">
        <f t="shared" si="3052"/>
        <v>1.2709465238708972E-2</v>
      </c>
      <c r="AB611" s="48">
        <v>62.784700000000001</v>
      </c>
      <c r="AC611" s="48">
        <f t="shared" si="3052"/>
        <v>-2.4817302838504141E-2</v>
      </c>
      <c r="AD611" s="48">
        <v>68.079700000000003</v>
      </c>
      <c r="AE611" s="48">
        <f t="shared" si="3052"/>
        <v>0</v>
      </c>
      <c r="AF611" s="48">
        <v>12.6126</v>
      </c>
      <c r="AG611" s="48">
        <f t="shared" si="3052"/>
        <v>-1.1900191938579607E-2</v>
      </c>
      <c r="AH611" s="48">
        <v>5.2337999999999996</v>
      </c>
      <c r="AI611" s="48">
        <f t="shared" si="3052"/>
        <v>1.3693323778350086E-2</v>
      </c>
      <c r="AJ611" s="48">
        <v>14.7</v>
      </c>
      <c r="AK611" s="48">
        <f t="shared" si="3052"/>
        <v>-6.7862170422696044E-2</v>
      </c>
      <c r="AL611" s="48">
        <v>13.4</v>
      </c>
      <c r="AM611" s="48">
        <f t="shared" si="3052"/>
        <v>4.2801556420233533E-2</v>
      </c>
      <c r="AN611" s="48"/>
      <c r="AO611" s="48" t="e">
        <f t="shared" si="3052"/>
        <v>#DIV/0!</v>
      </c>
      <c r="AP611" s="48">
        <v>18.9756</v>
      </c>
      <c r="AQ611" s="48">
        <f t="shared" si="3052"/>
        <v>9.4585536605347187E-3</v>
      </c>
      <c r="AR611" s="48">
        <v>24.010899999999999</v>
      </c>
      <c r="AS611" s="48">
        <f t="shared" si="3052"/>
        <v>1.1253511457776089E-2</v>
      </c>
      <c r="AT611" s="48"/>
      <c r="AU611" s="48" t="e">
        <f t="shared" si="3052"/>
        <v>#DIV/0!</v>
      </c>
      <c r="AV611" s="48">
        <v>64.628100000000003</v>
      </c>
      <c r="AW611" s="48">
        <f t="shared" si="3052"/>
        <v>1.1642923222137558E-2</v>
      </c>
      <c r="AX611" s="48">
        <v>133.57140000000001</v>
      </c>
      <c r="AY611" s="48">
        <f t="shared" si="3052"/>
        <v>1.3902394035520071E-2</v>
      </c>
    </row>
    <row r="612" spans="1:51" outlineLevel="1" x14ac:dyDescent="0.2">
      <c r="A612" s="136">
        <v>43103</v>
      </c>
      <c r="B612" s="48">
        <v>26.354600000000001</v>
      </c>
      <c r="C612" s="48">
        <f t="shared" si="2892"/>
        <v>-7.4083001585609765E-3</v>
      </c>
      <c r="D612" s="48">
        <v>30.679099999999998</v>
      </c>
      <c r="E612" s="48">
        <f t="shared" si="2892"/>
        <v>-3.0985372756245244E-2</v>
      </c>
      <c r="F612" s="48">
        <v>64.301100000000005</v>
      </c>
      <c r="G612" s="48">
        <f t="shared" ref="G612:K612" si="3053">F612/F611-1</f>
        <v>-1.7594384952797748E-2</v>
      </c>
      <c r="H612">
        <v>24.564800000000002</v>
      </c>
      <c r="I612" s="48">
        <f t="shared" si="2887"/>
        <v>4.5933747764625776E-2</v>
      </c>
      <c r="J612" s="48">
        <v>19.696400000000001</v>
      </c>
      <c r="K612" s="48">
        <f t="shared" si="3053"/>
        <v>1.1929593818394757E-2</v>
      </c>
      <c r="L612" s="48">
        <v>29.058700000000002</v>
      </c>
      <c r="M612" s="48">
        <f t="shared" ref="M612:O612" si="3054">L612/L611-1</f>
        <v>-6.4790311882439999E-3</v>
      </c>
      <c r="N612" s="48">
        <v>17.989799999999999</v>
      </c>
      <c r="O612" s="48">
        <f t="shared" si="3054"/>
        <v>3.8462204519871923E-2</v>
      </c>
      <c r="P612" s="48">
        <v>36.179400000000001</v>
      </c>
      <c r="Q612" s="48">
        <f t="shared" ref="Q612" si="3055">P612/P611-1</f>
        <v>0</v>
      </c>
      <c r="R612" s="48">
        <v>18.558</v>
      </c>
      <c r="S612" s="48">
        <f t="shared" ref="S612:U612" si="3056">R612/R611-1</f>
        <v>2.189941796115713E-2</v>
      </c>
      <c r="T612" s="48">
        <v>81.521699999999996</v>
      </c>
      <c r="U612" s="48">
        <f t="shared" si="3056"/>
        <v>3.1249288437649403E-2</v>
      </c>
      <c r="V612" s="48">
        <v>51.0687</v>
      </c>
      <c r="W612" s="48">
        <f t="shared" ref="W612:AY612" si="3057">V612/V611-1</f>
        <v>2.1374000000000004E-2</v>
      </c>
      <c r="X612" s="48">
        <v>19.5623</v>
      </c>
      <c r="Y612" s="48">
        <f t="shared" si="3057"/>
        <v>8.2880189676057814E-3</v>
      </c>
      <c r="Z612" s="48">
        <v>8.3361000000000001</v>
      </c>
      <c r="AA612" s="48">
        <f t="shared" si="3057"/>
        <v>-8.3626760563380031E-3</v>
      </c>
      <c r="AB612" s="48">
        <v>62.502699999999997</v>
      </c>
      <c r="AC612" s="48">
        <f t="shared" si="3057"/>
        <v>-4.4915401363708751E-3</v>
      </c>
      <c r="AD612" s="48">
        <v>67.872699999999995</v>
      </c>
      <c r="AE612" s="48">
        <f t="shared" si="3057"/>
        <v>-3.040553938986279E-3</v>
      </c>
      <c r="AF612" s="48">
        <v>12.688499999999999</v>
      </c>
      <c r="AG612" s="48">
        <f t="shared" si="3057"/>
        <v>6.0177917320773933E-3</v>
      </c>
      <c r="AH612" s="48">
        <v>5.2408999999999999</v>
      </c>
      <c r="AI612" s="48">
        <f t="shared" si="3057"/>
        <v>1.3565669303374772E-3</v>
      </c>
      <c r="AJ612" s="48">
        <v>15.0098</v>
      </c>
      <c r="AK612" s="48">
        <f t="shared" si="3057"/>
        <v>2.107482993197296E-2</v>
      </c>
      <c r="AL612" s="48">
        <v>13.35</v>
      </c>
      <c r="AM612" s="48">
        <f t="shared" si="3057"/>
        <v>-3.7313432835821558E-3</v>
      </c>
      <c r="AN612" s="48"/>
      <c r="AO612" s="48" t="e">
        <f t="shared" si="3057"/>
        <v>#DIV/0!</v>
      </c>
      <c r="AP612" s="48">
        <v>19.2422</v>
      </c>
      <c r="AQ612" s="48">
        <f t="shared" si="3057"/>
        <v>1.4049621619342645E-2</v>
      </c>
      <c r="AR612" s="48">
        <v>24.634599999999999</v>
      </c>
      <c r="AS612" s="48">
        <f t="shared" si="3057"/>
        <v>2.5975702701689585E-2</v>
      </c>
      <c r="AT612" s="48"/>
      <c r="AU612" s="48" t="e">
        <f t="shared" si="3057"/>
        <v>#DIV/0!</v>
      </c>
      <c r="AV612" s="48">
        <v>66.528899999999993</v>
      </c>
      <c r="AW612" s="48">
        <f t="shared" si="3057"/>
        <v>2.9411355122616722E-2</v>
      </c>
      <c r="AX612" s="48">
        <v>135.08709999999999</v>
      </c>
      <c r="AY612" s="48">
        <f t="shared" si="3057"/>
        <v>1.1347489058286309E-2</v>
      </c>
    </row>
    <row r="613" spans="1:51" outlineLevel="1" x14ac:dyDescent="0.2">
      <c r="A613" s="136">
        <v>43104</v>
      </c>
      <c r="B613" s="48">
        <v>27.092099999999999</v>
      </c>
      <c r="C613" s="48">
        <f t="shared" si="2892"/>
        <v>2.7983729595592255E-2</v>
      </c>
      <c r="D613" s="48">
        <v>31.4818</v>
      </c>
      <c r="E613" s="48">
        <f t="shared" si="2892"/>
        <v>2.616439204539911E-2</v>
      </c>
      <c r="F613" s="48">
        <v>64.972899999999996</v>
      </c>
      <c r="G613" s="48">
        <f t="shared" ref="G613:K613" si="3058">F613/F612-1</f>
        <v>1.0447721734153648E-2</v>
      </c>
      <c r="H613">
        <v>24.813800000000001</v>
      </c>
      <c r="I613" s="48">
        <f t="shared" si="2887"/>
        <v>1.0136455415879597E-2</v>
      </c>
      <c r="J613" s="48">
        <v>19.5106</v>
      </c>
      <c r="K613" s="48">
        <f t="shared" si="3058"/>
        <v>-9.4331959139741794E-3</v>
      </c>
      <c r="L613" s="48">
        <v>29.374500000000001</v>
      </c>
      <c r="M613" s="48">
        <f t="shared" ref="M613:O613" si="3059">L613/L612-1</f>
        <v>1.0867657534576525E-2</v>
      </c>
      <c r="N613" s="48">
        <v>18.9892</v>
      </c>
      <c r="O613" s="48">
        <f t="shared" si="3059"/>
        <v>5.5553702653726056E-2</v>
      </c>
      <c r="P613" s="48">
        <v>36.9054</v>
      </c>
      <c r="Q613" s="48">
        <f t="shared" ref="Q613" si="3060">P613/P612-1</f>
        <v>2.0066667772268065E-2</v>
      </c>
      <c r="R613" s="48">
        <v>19.485900000000001</v>
      </c>
      <c r="S613" s="48">
        <f t="shared" ref="S613:U613" si="3061">R613/R612-1</f>
        <v>5.0000000000000044E-2</v>
      </c>
      <c r="T613" s="48">
        <v>81.521699999999996</v>
      </c>
      <c r="U613" s="48">
        <f t="shared" si="3061"/>
        <v>0</v>
      </c>
      <c r="V613" s="48">
        <v>51.603099999999998</v>
      </c>
      <c r="W613" s="48">
        <f t="shared" ref="W613:AY613" si="3062">V613/V612-1</f>
        <v>1.0464335297354355E-2</v>
      </c>
      <c r="X613" s="48">
        <v>19.5623</v>
      </c>
      <c r="Y613" s="48">
        <f t="shared" si="3062"/>
        <v>0</v>
      </c>
      <c r="Z613" s="48">
        <v>8.4415999999999993</v>
      </c>
      <c r="AA613" s="48">
        <f t="shared" si="3062"/>
        <v>1.2655798274972652E-2</v>
      </c>
      <c r="AB613" s="48">
        <v>62.972700000000003</v>
      </c>
      <c r="AC613" s="48">
        <f t="shared" si="3062"/>
        <v>7.5196751500337111E-3</v>
      </c>
      <c r="AD613" s="48">
        <v>70.409499999999994</v>
      </c>
      <c r="AE613" s="48">
        <f t="shared" si="3062"/>
        <v>3.737585214673933E-2</v>
      </c>
      <c r="AF613" s="48">
        <v>12.7645</v>
      </c>
      <c r="AG613" s="48">
        <f t="shared" si="3062"/>
        <v>5.9896756905859494E-3</v>
      </c>
      <c r="AH613" s="48">
        <v>5.2480000000000002</v>
      </c>
      <c r="AI613" s="48">
        <f t="shared" si="3062"/>
        <v>1.3547291495736857E-3</v>
      </c>
      <c r="AJ613" s="48">
        <v>15.206899999999999</v>
      </c>
      <c r="AK613" s="48">
        <f t="shared" si="3062"/>
        <v>1.3131420805073901E-2</v>
      </c>
      <c r="AL613" s="48">
        <v>13.6</v>
      </c>
      <c r="AM613" s="48">
        <f t="shared" si="3062"/>
        <v>1.8726591760299671E-2</v>
      </c>
      <c r="AN613" s="48"/>
      <c r="AO613" s="48" t="e">
        <f t="shared" si="3062"/>
        <v>#DIV/0!</v>
      </c>
      <c r="AP613" s="48">
        <v>19.2867</v>
      </c>
      <c r="AQ613" s="48">
        <f t="shared" si="3062"/>
        <v>2.3126253754768289E-3</v>
      </c>
      <c r="AR613" s="48">
        <v>25.614599999999999</v>
      </c>
      <c r="AS613" s="48">
        <f t="shared" si="3062"/>
        <v>3.9781445609021526E-2</v>
      </c>
      <c r="AT613" s="48"/>
      <c r="AU613" s="48" t="e">
        <f t="shared" si="3062"/>
        <v>#DIV/0!</v>
      </c>
      <c r="AV613" s="48">
        <v>66.942099999999996</v>
      </c>
      <c r="AW613" s="48">
        <f t="shared" si="3062"/>
        <v>6.2108346898865907E-3</v>
      </c>
      <c r="AX613" s="48">
        <v>135.65549999999999</v>
      </c>
      <c r="AY613" s="48">
        <f t="shared" si="3062"/>
        <v>4.2076556532784082E-3</v>
      </c>
    </row>
    <row r="614" spans="1:51" outlineLevel="1" x14ac:dyDescent="0.2">
      <c r="A614" s="136">
        <v>43105</v>
      </c>
      <c r="B614" s="48">
        <v>26.944600000000001</v>
      </c>
      <c r="C614" s="48">
        <f t="shared" si="2892"/>
        <v>-5.4443915384926322E-3</v>
      </c>
      <c r="D614" s="48">
        <v>32.061500000000002</v>
      </c>
      <c r="E614" s="48">
        <f t="shared" si="2892"/>
        <v>1.8413813695532077E-2</v>
      </c>
      <c r="F614" s="48">
        <v>63.533299999999997</v>
      </c>
      <c r="G614" s="48">
        <f t="shared" ref="G614:K614" si="3063">F614/F613-1</f>
        <v>-2.215693004314101E-2</v>
      </c>
      <c r="H614">
        <v>23.983899999999998</v>
      </c>
      <c r="I614" s="48">
        <f t="shared" si="2887"/>
        <v>-3.3445099098082576E-2</v>
      </c>
      <c r="J614" s="48">
        <v>19.2319</v>
      </c>
      <c r="K614" s="48">
        <f t="shared" si="3063"/>
        <v>-1.4284542761370811E-2</v>
      </c>
      <c r="L614" s="48">
        <v>28.806000000000001</v>
      </c>
      <c r="M614" s="48">
        <f t="shared" ref="M614:O614" si="3064">L614/L613-1</f>
        <v>-1.9353520910994182E-2</v>
      </c>
      <c r="N614" s="48">
        <v>18.9892</v>
      </c>
      <c r="O614" s="48">
        <f t="shared" si="3064"/>
        <v>0</v>
      </c>
      <c r="P614" s="48">
        <v>36.300400000000003</v>
      </c>
      <c r="Q614" s="48">
        <f t="shared" ref="Q614" si="3065">P614/P613-1</f>
        <v>-1.6393264942257679E-2</v>
      </c>
      <c r="R614" s="48">
        <v>19.3202</v>
      </c>
      <c r="S614" s="48">
        <f t="shared" ref="S614:U614" si="3066">R614/R613-1</f>
        <v>-8.5035846432549578E-3</v>
      </c>
      <c r="T614" s="48">
        <v>83.695700000000002</v>
      </c>
      <c r="U614" s="48">
        <f t="shared" si="3066"/>
        <v>2.6667746133851589E-2</v>
      </c>
      <c r="V614" s="48">
        <v>52.061100000000003</v>
      </c>
      <c r="W614" s="48">
        <f t="shared" ref="W614:AY614" si="3067">V614/V613-1</f>
        <v>8.8754357780831405E-3</v>
      </c>
      <c r="X614" s="48">
        <v>19.991099999999999</v>
      </c>
      <c r="Y614" s="48">
        <f t="shared" si="3067"/>
        <v>2.1919712917192635E-2</v>
      </c>
      <c r="Z614" s="48">
        <v>8.4063999999999997</v>
      </c>
      <c r="AA614" s="48">
        <f t="shared" si="3067"/>
        <v>-4.1698256254738553E-3</v>
      </c>
      <c r="AB614" s="48">
        <v>62.972700000000003</v>
      </c>
      <c r="AC614" s="48">
        <f t="shared" si="3067"/>
        <v>0</v>
      </c>
      <c r="AD614" s="48">
        <v>69.373999999999995</v>
      </c>
      <c r="AE614" s="48">
        <f t="shared" si="3067"/>
        <v>-1.4706822232795291E-2</v>
      </c>
      <c r="AF614" s="48">
        <v>12.7645</v>
      </c>
      <c r="AG614" s="48">
        <f t="shared" si="3067"/>
        <v>0</v>
      </c>
      <c r="AH614" s="48">
        <v>5.1913999999999998</v>
      </c>
      <c r="AI614" s="48">
        <f t="shared" si="3067"/>
        <v>-1.0785060975609828E-2</v>
      </c>
      <c r="AJ614" s="48">
        <v>15.319599999999999</v>
      </c>
      <c r="AK614" s="48">
        <f t="shared" si="3067"/>
        <v>7.4111094305875369E-3</v>
      </c>
      <c r="AL614" s="48">
        <v>13.6</v>
      </c>
      <c r="AM614" s="48">
        <f t="shared" si="3067"/>
        <v>0</v>
      </c>
      <c r="AN614" s="48"/>
      <c r="AO614" s="48" t="e">
        <f t="shared" si="3067"/>
        <v>#DIV/0!</v>
      </c>
      <c r="AP614" s="48">
        <v>19.108899999999998</v>
      </c>
      <c r="AQ614" s="48">
        <f t="shared" si="3067"/>
        <v>-9.2187880767575781E-3</v>
      </c>
      <c r="AR614" s="48">
        <v>25.525500000000001</v>
      </c>
      <c r="AS614" s="48">
        <f t="shared" si="3067"/>
        <v>-3.4784849265652174E-3</v>
      </c>
      <c r="AT614" s="48"/>
      <c r="AU614" s="48" t="e">
        <f t="shared" si="3067"/>
        <v>#DIV/0!</v>
      </c>
      <c r="AV614" s="48">
        <v>66.115700000000004</v>
      </c>
      <c r="AW614" s="48">
        <f t="shared" si="3067"/>
        <v>-1.2344996646355466E-2</v>
      </c>
      <c r="AX614" s="48">
        <v>134.83449999999999</v>
      </c>
      <c r="AY614" s="48">
        <f t="shared" si="3067"/>
        <v>-6.0520951970247649E-3</v>
      </c>
    </row>
    <row r="615" spans="1:51" outlineLevel="1" x14ac:dyDescent="0.2">
      <c r="A615" s="136">
        <v>43108</v>
      </c>
      <c r="B615" s="48">
        <v>27.3872</v>
      </c>
      <c r="C615" s="48">
        <f t="shared" si="2892"/>
        <v>1.6426296920347694E-2</v>
      </c>
      <c r="D615" s="48">
        <v>31.927700000000002</v>
      </c>
      <c r="E615" s="48">
        <f t="shared" si="2892"/>
        <v>-4.1732295744116854E-3</v>
      </c>
      <c r="F615" s="48">
        <v>64.685000000000002</v>
      </c>
      <c r="G615" s="48">
        <f t="shared" ref="G615:K615" si="3068">F615/F614-1</f>
        <v>1.8127501640871957E-2</v>
      </c>
      <c r="H615">
        <v>23.236999999999998</v>
      </c>
      <c r="I615" s="48">
        <f t="shared" si="2887"/>
        <v>-3.1141724240011048E-2</v>
      </c>
      <c r="J615" s="48">
        <v>19.2319</v>
      </c>
      <c r="K615" s="48">
        <f t="shared" si="3068"/>
        <v>0</v>
      </c>
      <c r="L615" s="48">
        <v>29.627199999999998</v>
      </c>
      <c r="M615" s="48">
        <f t="shared" ref="M615:O615" si="3069">L615/L614-1</f>
        <v>2.8507949732694549E-2</v>
      </c>
      <c r="N615" s="48">
        <v>19.155799999999999</v>
      </c>
      <c r="O615" s="48">
        <f t="shared" si="3069"/>
        <v>8.7734080424661798E-3</v>
      </c>
      <c r="P615" s="48">
        <v>36.844900000000003</v>
      </c>
      <c r="Q615" s="48">
        <f t="shared" ref="Q615" si="3070">P615/P614-1</f>
        <v>1.4999834712565052E-2</v>
      </c>
      <c r="R615" s="48">
        <v>19.121300000000002</v>
      </c>
      <c r="S615" s="48">
        <f t="shared" ref="S615:U615" si="3071">R615/R614-1</f>
        <v>-1.0294924483183365E-2</v>
      </c>
      <c r="T615" s="48">
        <v>87.747</v>
      </c>
      <c r="U615" s="48">
        <f t="shared" si="3071"/>
        <v>4.840511519707702E-2</v>
      </c>
      <c r="V615" s="48">
        <v>53.129800000000003</v>
      </c>
      <c r="W615" s="48">
        <f t="shared" ref="W615:AY615" si="3072">V615/V614-1</f>
        <v>2.0527802908505643E-2</v>
      </c>
      <c r="X615" s="48">
        <v>19.883900000000001</v>
      </c>
      <c r="Y615" s="48">
        <f t="shared" si="3072"/>
        <v>-5.3623862618864537E-3</v>
      </c>
      <c r="Z615" s="48">
        <v>8.4415999999999993</v>
      </c>
      <c r="AA615" s="48">
        <f t="shared" si="3072"/>
        <v>4.1872858774267829E-3</v>
      </c>
      <c r="AB615" s="48">
        <v>63.2547</v>
      </c>
      <c r="AC615" s="48">
        <f t="shared" si="3072"/>
        <v>4.4781309996235752E-3</v>
      </c>
      <c r="AD615" s="48">
        <v>71.962599999999995</v>
      </c>
      <c r="AE615" s="48">
        <f t="shared" si="3072"/>
        <v>3.7313691008158623E-2</v>
      </c>
      <c r="AF615" s="48">
        <v>12.688499999999999</v>
      </c>
      <c r="AG615" s="48">
        <f t="shared" si="3072"/>
        <v>-5.9540130831603477E-3</v>
      </c>
      <c r="AH615" s="48">
        <v>5.1772</v>
      </c>
      <c r="AI615" s="48">
        <f t="shared" si="3072"/>
        <v>-2.7352929845513296E-3</v>
      </c>
      <c r="AJ615" s="48">
        <v>15.319599999999999</v>
      </c>
      <c r="AK615" s="48">
        <f t="shared" si="3072"/>
        <v>0</v>
      </c>
      <c r="AL615" s="48">
        <v>14.55</v>
      </c>
      <c r="AM615" s="48">
        <f t="shared" si="3072"/>
        <v>6.9852941176470562E-2</v>
      </c>
      <c r="AN615" s="48"/>
      <c r="AO615" s="48" t="e">
        <f t="shared" si="3072"/>
        <v>#DIV/0!</v>
      </c>
      <c r="AP615" s="48">
        <v>19.153400000000001</v>
      </c>
      <c r="AQ615" s="48">
        <f t="shared" si="3072"/>
        <v>2.3287578039554724E-3</v>
      </c>
      <c r="AR615" s="48">
        <v>25.3919</v>
      </c>
      <c r="AS615" s="48">
        <f t="shared" si="3072"/>
        <v>-5.2339817045700121E-3</v>
      </c>
      <c r="AT615" s="48"/>
      <c r="AU615" s="48" t="e">
        <f t="shared" si="3072"/>
        <v>#DIV/0!</v>
      </c>
      <c r="AV615" s="48">
        <v>66.363600000000005</v>
      </c>
      <c r="AW615" s="48">
        <f t="shared" si="3072"/>
        <v>3.7494876406058975E-3</v>
      </c>
      <c r="AX615" s="48">
        <v>132.6241</v>
      </c>
      <c r="AY615" s="48">
        <f t="shared" si="3072"/>
        <v>-1.6393430464754943E-2</v>
      </c>
    </row>
    <row r="616" spans="1:51" outlineLevel="1" x14ac:dyDescent="0.2">
      <c r="A616" s="136">
        <v>43109</v>
      </c>
      <c r="B616" s="48">
        <v>26.944600000000001</v>
      </c>
      <c r="C616" s="48">
        <f t="shared" si="2892"/>
        <v>-1.6160834258339585E-2</v>
      </c>
      <c r="D616" s="48">
        <v>31.749300000000002</v>
      </c>
      <c r="E616" s="48">
        <f t="shared" si="2892"/>
        <v>-5.5876245391932589E-3</v>
      </c>
      <c r="F616" s="48">
        <v>68.427899999999994</v>
      </c>
      <c r="G616" s="48">
        <f t="shared" ref="G616:K616" si="3073">F616/F615-1</f>
        <v>5.7863492308881437E-2</v>
      </c>
      <c r="H616">
        <v>23.402999999999999</v>
      </c>
      <c r="I616" s="48">
        <f t="shared" si="2887"/>
        <v>7.143779317467791E-3</v>
      </c>
      <c r="J616" s="48">
        <v>19.975200000000001</v>
      </c>
      <c r="K616" s="48">
        <f t="shared" si="3073"/>
        <v>3.8649327419547852E-2</v>
      </c>
      <c r="L616" s="48">
        <v>29.374500000000001</v>
      </c>
      <c r="M616" s="48">
        <f t="shared" ref="M616:O616" si="3074">L616/L615-1</f>
        <v>-8.5293244046010797E-3</v>
      </c>
      <c r="N616" s="48">
        <v>19.822099999999999</v>
      </c>
      <c r="O616" s="48">
        <f t="shared" si="3074"/>
        <v>3.4783198822288863E-2</v>
      </c>
      <c r="P616" s="48">
        <v>37.570900000000002</v>
      </c>
      <c r="Q616" s="48">
        <f t="shared" ref="Q616" si="3075">P616/P615-1</f>
        <v>1.9704219579914639E-2</v>
      </c>
      <c r="R616" s="48">
        <v>19.220700000000001</v>
      </c>
      <c r="S616" s="48">
        <f t="shared" ref="S616:U616" si="3076">R616/R615-1</f>
        <v>5.198391322765783E-3</v>
      </c>
      <c r="T616" s="48">
        <v>88.9328</v>
      </c>
      <c r="U616" s="48">
        <f t="shared" si="3076"/>
        <v>1.3513852325435671E-2</v>
      </c>
      <c r="V616" s="48">
        <v>54.961799999999997</v>
      </c>
      <c r="W616" s="48">
        <f t="shared" ref="W616:AY616" si="3077">V616/V615-1</f>
        <v>3.4481590369246584E-2</v>
      </c>
      <c r="X616" s="48">
        <v>19.830300000000001</v>
      </c>
      <c r="Y616" s="48">
        <f t="shared" si="3077"/>
        <v>-2.6956482380217084E-3</v>
      </c>
      <c r="Z616" s="48">
        <v>8.4415999999999993</v>
      </c>
      <c r="AA616" s="48">
        <f t="shared" si="3077"/>
        <v>0</v>
      </c>
      <c r="AB616" s="48">
        <v>62.831699999999998</v>
      </c>
      <c r="AC616" s="48">
        <f t="shared" si="3077"/>
        <v>-6.6872501173825816E-3</v>
      </c>
      <c r="AD616" s="48">
        <v>71.444900000000004</v>
      </c>
      <c r="AE616" s="48">
        <f t="shared" si="3077"/>
        <v>-7.1940146687305973E-3</v>
      </c>
      <c r="AF616" s="48">
        <v>12.688499999999999</v>
      </c>
      <c r="AG616" s="48">
        <f t="shared" si="3077"/>
        <v>0</v>
      </c>
      <c r="AH616" s="48">
        <v>5.1631</v>
      </c>
      <c r="AI616" s="48">
        <f t="shared" si="3077"/>
        <v>-2.7234798732905796E-3</v>
      </c>
      <c r="AJ616" s="48">
        <v>15.206899999999999</v>
      </c>
      <c r="AK616" s="48">
        <f t="shared" si="3077"/>
        <v>-7.356588944881115E-3</v>
      </c>
      <c r="AL616" s="48">
        <v>14.85</v>
      </c>
      <c r="AM616" s="48">
        <f t="shared" si="3077"/>
        <v>2.0618556701030855E-2</v>
      </c>
      <c r="AN616" s="48"/>
      <c r="AO616" s="48" t="e">
        <f t="shared" si="3077"/>
        <v>#DIV/0!</v>
      </c>
      <c r="AP616" s="48">
        <v>19.908799999999999</v>
      </c>
      <c r="AQ616" s="48">
        <f t="shared" si="3077"/>
        <v>3.9439472887320193E-2</v>
      </c>
      <c r="AR616" s="48">
        <v>25.614599999999999</v>
      </c>
      <c r="AS616" s="48">
        <f t="shared" si="3077"/>
        <v>8.7705134314486344E-3</v>
      </c>
      <c r="AT616" s="48"/>
      <c r="AU616" s="48" t="e">
        <f t="shared" si="3077"/>
        <v>#DIV/0!</v>
      </c>
      <c r="AV616" s="48">
        <v>66.611599999999996</v>
      </c>
      <c r="AW616" s="48">
        <f t="shared" si="3077"/>
        <v>3.7369883490345757E-3</v>
      </c>
      <c r="AX616" s="48">
        <v>130.7294</v>
      </c>
      <c r="AY616" s="48">
        <f t="shared" si="3077"/>
        <v>-1.4286242093254575E-2</v>
      </c>
    </row>
    <row r="617" spans="1:51" outlineLevel="1" x14ac:dyDescent="0.2">
      <c r="A617" s="136">
        <v>43110</v>
      </c>
      <c r="B617" s="48">
        <v>26.9938</v>
      </c>
      <c r="C617" s="48">
        <f t="shared" si="2892"/>
        <v>1.8259688397674889E-3</v>
      </c>
      <c r="D617" s="48">
        <v>31.749300000000002</v>
      </c>
      <c r="E617" s="48">
        <f t="shared" si="2892"/>
        <v>0</v>
      </c>
      <c r="F617" s="48">
        <v>67.564099999999996</v>
      </c>
      <c r="G617" s="48">
        <f t="shared" ref="G617:K617" si="3078">F617/F616-1</f>
        <v>-1.262350590913941E-2</v>
      </c>
      <c r="H617">
        <v>23.236999999999998</v>
      </c>
      <c r="I617" s="48">
        <f t="shared" si="2887"/>
        <v>-7.0931077212322835E-3</v>
      </c>
      <c r="J617" s="48">
        <v>19.185400000000001</v>
      </c>
      <c r="K617" s="48">
        <f t="shared" si="3078"/>
        <v>-3.9539028395210063E-2</v>
      </c>
      <c r="L617" s="48">
        <v>29.6904</v>
      </c>
      <c r="M617" s="48">
        <f t="shared" ref="M617:O617" si="3079">L617/L616-1</f>
        <v>1.0754225603839984E-2</v>
      </c>
      <c r="N617" s="48">
        <v>19.822099999999999</v>
      </c>
      <c r="O617" s="48">
        <f t="shared" si="3079"/>
        <v>0</v>
      </c>
      <c r="P617" s="48">
        <v>37.207900000000002</v>
      </c>
      <c r="Q617" s="48">
        <f t="shared" ref="Q617" si="3080">P617/P616-1</f>
        <v>-9.6617328836945404E-3</v>
      </c>
      <c r="R617" s="48">
        <v>19.154499999999999</v>
      </c>
      <c r="S617" s="48">
        <f t="shared" ref="S617:U617" si="3081">R617/R616-1</f>
        <v>-3.4442033848924858E-3</v>
      </c>
      <c r="T617" s="48">
        <v>85.968400000000003</v>
      </c>
      <c r="U617" s="48">
        <f t="shared" si="3081"/>
        <v>-3.3333033481460106E-2</v>
      </c>
      <c r="V617" s="48">
        <v>55.725200000000001</v>
      </c>
      <c r="W617" s="48">
        <f t="shared" ref="W617:AY617" si="3082">V617/V616-1</f>
        <v>1.3889646991183113E-2</v>
      </c>
      <c r="X617" s="48">
        <v>20.6342</v>
      </c>
      <c r="Y617" s="48">
        <f t="shared" si="3082"/>
        <v>4.0538973187495886E-2</v>
      </c>
      <c r="Z617" s="48">
        <v>8.8285</v>
      </c>
      <c r="AA617" s="48">
        <f t="shared" si="3082"/>
        <v>4.5832543593631536E-2</v>
      </c>
      <c r="AB617" s="48">
        <v>64.429500000000004</v>
      </c>
      <c r="AC617" s="48">
        <f t="shared" si="3082"/>
        <v>2.542983875973448E-2</v>
      </c>
      <c r="AD617" s="48">
        <v>72.4803</v>
      </c>
      <c r="AE617" s="48">
        <f t="shared" si="3082"/>
        <v>1.44922870631774E-2</v>
      </c>
      <c r="AF617" s="48">
        <v>12.7645</v>
      </c>
      <c r="AG617" s="48">
        <f t="shared" si="3082"/>
        <v>5.9896756905859494E-3</v>
      </c>
      <c r="AH617" s="48">
        <v>5.2126000000000001</v>
      </c>
      <c r="AI617" s="48">
        <f t="shared" si="3082"/>
        <v>9.5872634657472311E-3</v>
      </c>
      <c r="AJ617" s="48">
        <v>15.206899999999999</v>
      </c>
      <c r="AK617" s="48">
        <f t="shared" si="3082"/>
        <v>0</v>
      </c>
      <c r="AL617" s="48">
        <v>15.6</v>
      </c>
      <c r="AM617" s="48">
        <f t="shared" si="3082"/>
        <v>5.0505050505050608E-2</v>
      </c>
      <c r="AN617" s="48"/>
      <c r="AO617" s="48" t="e">
        <f t="shared" si="3082"/>
        <v>#DIV/0!</v>
      </c>
      <c r="AP617" s="48">
        <v>20.308800000000002</v>
      </c>
      <c r="AQ617" s="48">
        <f t="shared" si="3082"/>
        <v>2.0091617777063586E-2</v>
      </c>
      <c r="AR617" s="48">
        <v>25.3474</v>
      </c>
      <c r="AS617" s="48">
        <f t="shared" si="3082"/>
        <v>-1.0431550756209274E-2</v>
      </c>
      <c r="AT617" s="48"/>
      <c r="AU617" s="48" t="e">
        <f t="shared" si="3082"/>
        <v>#DIV/0!</v>
      </c>
      <c r="AV617" s="48">
        <v>66.776899999999998</v>
      </c>
      <c r="AW617" s="48">
        <f t="shared" si="3082"/>
        <v>2.4815497601018421E-3</v>
      </c>
      <c r="AX617" s="48">
        <v>133.25559999999999</v>
      </c>
      <c r="AY617" s="48">
        <f t="shared" si="3082"/>
        <v>1.9323885828283371E-2</v>
      </c>
    </row>
    <row r="618" spans="1:51" outlineLevel="1" x14ac:dyDescent="0.2">
      <c r="A618" s="136">
        <v>43111</v>
      </c>
      <c r="B618" s="48">
        <v>27.141300000000001</v>
      </c>
      <c r="C618" s="48">
        <f t="shared" si="2892"/>
        <v>5.4642177092518729E-3</v>
      </c>
      <c r="D618" s="48">
        <v>31.6601</v>
      </c>
      <c r="E618" s="48">
        <f t="shared" si="2892"/>
        <v>-2.8095107608672176E-3</v>
      </c>
      <c r="F618" s="48">
        <v>67.6601</v>
      </c>
      <c r="G618" s="48">
        <f t="shared" ref="G618:K618" si="3083">F618/F617-1</f>
        <v>1.420872919198235E-3</v>
      </c>
      <c r="H618">
        <v>23.6934</v>
      </c>
      <c r="I618" s="48">
        <f t="shared" si="2887"/>
        <v>1.9641089641520004E-2</v>
      </c>
      <c r="J618" s="48">
        <v>18.999600000000001</v>
      </c>
      <c r="K618" s="48">
        <f t="shared" si="3083"/>
        <v>-9.6844475486568271E-3</v>
      </c>
      <c r="L618" s="48">
        <v>29.500900000000001</v>
      </c>
      <c r="M618" s="48">
        <f t="shared" ref="M618:O618" si="3084">L618/L617-1</f>
        <v>-6.3825344219006208E-3</v>
      </c>
      <c r="N618" s="48">
        <v>19.738800000000001</v>
      </c>
      <c r="O618" s="48">
        <f t="shared" si="3084"/>
        <v>-4.2023801716265519E-3</v>
      </c>
      <c r="P618" s="48">
        <v>37.207900000000002</v>
      </c>
      <c r="Q618" s="48">
        <f t="shared" ref="Q618" si="3085">P618/P617-1</f>
        <v>0</v>
      </c>
      <c r="R618" s="48">
        <v>19.154499999999999</v>
      </c>
      <c r="S618" s="48">
        <f t="shared" ref="S618:U618" si="3086">R618/R617-1</f>
        <v>0</v>
      </c>
      <c r="T618" s="48">
        <v>88.9328</v>
      </c>
      <c r="U618" s="48">
        <f t="shared" si="3086"/>
        <v>3.4482437732934468E-2</v>
      </c>
      <c r="V618" s="48">
        <v>57.251899999999999</v>
      </c>
      <c r="W618" s="48">
        <f t="shared" ref="W618:AY618" si="3087">V618/V617-1</f>
        <v>2.7396940701872818E-2</v>
      </c>
      <c r="X618" s="48">
        <v>20.741399999999999</v>
      </c>
      <c r="Y618" s="48">
        <f t="shared" si="3087"/>
        <v>5.1952583574841338E-3</v>
      </c>
      <c r="Z618" s="48">
        <v>8.8987999999999996</v>
      </c>
      <c r="AA618" s="48">
        <f t="shared" si="3087"/>
        <v>7.9628475958541944E-3</v>
      </c>
      <c r="AB618" s="48">
        <v>64.053600000000003</v>
      </c>
      <c r="AC618" s="48">
        <f t="shared" si="3087"/>
        <v>-5.8342839848206651E-3</v>
      </c>
      <c r="AD618" s="48">
        <v>72.4803</v>
      </c>
      <c r="AE618" s="48">
        <f t="shared" si="3087"/>
        <v>0</v>
      </c>
      <c r="AF618" s="48">
        <v>12.9925</v>
      </c>
      <c r="AG618" s="48">
        <f t="shared" si="3087"/>
        <v>1.7862039249481043E-2</v>
      </c>
      <c r="AH618" s="48">
        <v>5.2832999999999997</v>
      </c>
      <c r="AI618" s="48">
        <f t="shared" si="3087"/>
        <v>1.3563288953688968E-2</v>
      </c>
      <c r="AJ618" s="48">
        <v>15.685700000000001</v>
      </c>
      <c r="AK618" s="48">
        <f t="shared" si="3087"/>
        <v>3.148570714609833E-2</v>
      </c>
      <c r="AL618" s="48">
        <v>16.25</v>
      </c>
      <c r="AM618" s="48">
        <f t="shared" si="3087"/>
        <v>4.1666666666666741E-2</v>
      </c>
      <c r="AN618" s="48"/>
      <c r="AO618" s="48" t="e">
        <f t="shared" si="3087"/>
        <v>#DIV/0!</v>
      </c>
      <c r="AP618" s="48">
        <v>20.486499999999999</v>
      </c>
      <c r="AQ618" s="48">
        <f t="shared" si="3087"/>
        <v>8.749901520523018E-3</v>
      </c>
      <c r="AR618" s="48">
        <v>25.3919</v>
      </c>
      <c r="AS618" s="48">
        <f t="shared" si="3087"/>
        <v>1.7556041250779142E-3</v>
      </c>
      <c r="AT618" s="48"/>
      <c r="AU618" s="48" t="e">
        <f t="shared" si="3087"/>
        <v>#DIV/0!</v>
      </c>
      <c r="AV618" s="48">
        <v>66.942099999999996</v>
      </c>
      <c r="AW618" s="48">
        <f t="shared" si="3087"/>
        <v>2.4739093908221488E-3</v>
      </c>
      <c r="AX618" s="48">
        <v>132.6241</v>
      </c>
      <c r="AY618" s="48">
        <f t="shared" si="3087"/>
        <v>-4.7390128444882995E-3</v>
      </c>
    </row>
    <row r="619" spans="1:51" outlineLevel="1" x14ac:dyDescent="0.2">
      <c r="A619" s="136">
        <v>43112</v>
      </c>
      <c r="B619" s="48">
        <v>26.7971</v>
      </c>
      <c r="C619" s="48">
        <f t="shared" si="2892"/>
        <v>-1.2681780165283207E-2</v>
      </c>
      <c r="D619" s="48">
        <v>30.500800000000002</v>
      </c>
      <c r="E619" s="48">
        <f t="shared" si="2892"/>
        <v>-3.6617066907558615E-2</v>
      </c>
      <c r="F619" s="48">
        <v>66.412499999999994</v>
      </c>
      <c r="G619" s="48">
        <f t="shared" ref="G619:K619" si="3088">F619/F618-1</f>
        <v>-1.8439227846249184E-2</v>
      </c>
      <c r="H619">
        <v>23.9009</v>
      </c>
      <c r="I619" s="48">
        <f t="shared" si="2887"/>
        <v>8.7577131184211066E-3</v>
      </c>
      <c r="J619" s="48">
        <v>19.046099999999999</v>
      </c>
      <c r="K619" s="48">
        <f t="shared" si="3088"/>
        <v>2.4474199456829826E-3</v>
      </c>
      <c r="L619" s="48">
        <v>29.374500000000001</v>
      </c>
      <c r="M619" s="48">
        <f t="shared" ref="M619:O619" si="3089">L619/L618-1</f>
        <v>-4.2846150456427035E-3</v>
      </c>
      <c r="N619" s="48">
        <v>19.322399999999998</v>
      </c>
      <c r="O619" s="48">
        <f t="shared" si="3089"/>
        <v>-2.1095507325673446E-2</v>
      </c>
      <c r="P619" s="48">
        <v>36.421399999999998</v>
      </c>
      <c r="Q619" s="48">
        <f t="shared" ref="Q619" si="3090">P619/P618-1</f>
        <v>-2.1137984137777344E-2</v>
      </c>
      <c r="R619" s="48">
        <v>19.220700000000001</v>
      </c>
      <c r="S619" s="48">
        <f t="shared" ref="S619:U619" si="3091">R619/R618-1</f>
        <v>3.4561069200449435E-3</v>
      </c>
      <c r="T619" s="48">
        <v>91.897199999999998</v>
      </c>
      <c r="U619" s="48">
        <f t="shared" si="3091"/>
        <v>3.3333033481460106E-2</v>
      </c>
      <c r="V619" s="48">
        <v>57.786299999999997</v>
      </c>
      <c r="W619" s="48">
        <f t="shared" ref="W619:AY619" si="3092">V619/V618-1</f>
        <v>9.3341880356809792E-3</v>
      </c>
      <c r="X619" s="48">
        <v>20.741399999999999</v>
      </c>
      <c r="Y619" s="48">
        <f t="shared" si="3092"/>
        <v>0</v>
      </c>
      <c r="Z619" s="48">
        <v>8.6877999999999993</v>
      </c>
      <c r="AA619" s="48">
        <f t="shared" si="3092"/>
        <v>-2.3711062165685304E-2</v>
      </c>
      <c r="AB619" s="48">
        <v>64.147599999999997</v>
      </c>
      <c r="AC619" s="48">
        <f t="shared" si="3092"/>
        <v>1.4675209512031717E-3</v>
      </c>
      <c r="AD619" s="48">
        <v>70.927199999999999</v>
      </c>
      <c r="AE619" s="48">
        <f t="shared" si="3092"/>
        <v>-2.1427891440846669E-2</v>
      </c>
      <c r="AF619" s="48">
        <v>13.0684</v>
      </c>
      <c r="AG619" s="48">
        <f t="shared" si="3092"/>
        <v>5.8418318260535784E-3</v>
      </c>
      <c r="AH619" s="48">
        <v>5.2408999999999999</v>
      </c>
      <c r="AI619" s="48">
        <f t="shared" si="3092"/>
        <v>-8.0252872257868813E-3</v>
      </c>
      <c r="AJ619" s="48">
        <v>15.6012</v>
      </c>
      <c r="AK619" s="48">
        <f t="shared" si="3092"/>
        <v>-5.3870723015230215E-3</v>
      </c>
      <c r="AL619" s="48">
        <v>15.5</v>
      </c>
      <c r="AM619" s="48">
        <f t="shared" si="3092"/>
        <v>-4.6153846153846101E-2</v>
      </c>
      <c r="AN619" s="48"/>
      <c r="AO619" s="48" t="e">
        <f t="shared" si="3092"/>
        <v>#DIV/0!</v>
      </c>
      <c r="AP619" s="48">
        <v>20.042100000000001</v>
      </c>
      <c r="AQ619" s="48">
        <f t="shared" si="3092"/>
        <v>-2.1692333976032874E-2</v>
      </c>
      <c r="AR619" s="48">
        <v>25.436399999999999</v>
      </c>
      <c r="AS619" s="48">
        <f t="shared" si="3092"/>
        <v>1.7525273807788011E-3</v>
      </c>
      <c r="AT619" s="48"/>
      <c r="AU619" s="48" t="e">
        <f t="shared" si="3092"/>
        <v>#DIV/0!</v>
      </c>
      <c r="AV619" s="48">
        <v>70.578500000000005</v>
      </c>
      <c r="AW619" s="48">
        <f t="shared" si="3092"/>
        <v>5.4321570431761224E-2</v>
      </c>
      <c r="AX619" s="48">
        <v>132.5609</v>
      </c>
      <c r="AY619" s="48">
        <f t="shared" si="3092"/>
        <v>-4.7653480777620771E-4</v>
      </c>
    </row>
    <row r="620" spans="1:51" outlineLevel="1" x14ac:dyDescent="0.2">
      <c r="A620" s="136">
        <v>43115</v>
      </c>
      <c r="B620" s="48">
        <v>26.846299999999999</v>
      </c>
      <c r="C620" s="48">
        <f t="shared" si="2892"/>
        <v>1.8360195692816994E-3</v>
      </c>
      <c r="D620" s="48">
        <v>30.7683</v>
      </c>
      <c r="E620" s="48">
        <f t="shared" si="2892"/>
        <v>8.7702617636258307E-3</v>
      </c>
      <c r="F620" s="48">
        <v>70.059399999999997</v>
      </c>
      <c r="G620" s="48">
        <f t="shared" ref="G620:K620" si="3093">F620/F619-1</f>
        <v>5.4912855260681459E-2</v>
      </c>
      <c r="H620">
        <v>23.9009</v>
      </c>
      <c r="I620" s="48">
        <f t="shared" si="2887"/>
        <v>0</v>
      </c>
      <c r="J620" s="48">
        <v>19.3248</v>
      </c>
      <c r="K620" s="48">
        <f t="shared" si="3093"/>
        <v>1.4632916975128696E-2</v>
      </c>
      <c r="L620" s="48">
        <v>29.4377</v>
      </c>
      <c r="M620" s="48">
        <f t="shared" ref="M620:O620" si="3094">L620/L619-1</f>
        <v>2.1515259834208322E-3</v>
      </c>
      <c r="N620" s="48">
        <v>19.572199999999999</v>
      </c>
      <c r="O620" s="48">
        <f t="shared" si="3094"/>
        <v>1.2928000662443706E-2</v>
      </c>
      <c r="P620" s="48">
        <v>36.9054</v>
      </c>
      <c r="Q620" s="48">
        <f t="shared" ref="Q620" si="3095">P620/P619-1</f>
        <v>1.3288890597286329E-2</v>
      </c>
      <c r="R620" s="48">
        <v>19.220700000000001</v>
      </c>
      <c r="S620" s="48">
        <f t="shared" ref="S620:U620" si="3096">R620/R619-1</f>
        <v>0</v>
      </c>
      <c r="T620" s="48">
        <v>91.699600000000004</v>
      </c>
      <c r="U620" s="48">
        <f t="shared" si="3096"/>
        <v>-2.1502287338460713E-3</v>
      </c>
      <c r="V620" s="48">
        <v>59.542000000000002</v>
      </c>
      <c r="W620" s="48">
        <f t="shared" ref="W620:AY620" si="3097">V620/V619-1</f>
        <v>3.0382633946108406E-2</v>
      </c>
      <c r="X620" s="48">
        <v>20.741399999999999</v>
      </c>
      <c r="Y620" s="48">
        <f t="shared" si="3097"/>
        <v>0</v>
      </c>
      <c r="Z620" s="48">
        <v>8.6525999999999996</v>
      </c>
      <c r="AA620" s="48">
        <f t="shared" si="3097"/>
        <v>-4.0516586477589156E-3</v>
      </c>
      <c r="AB620" s="48">
        <v>65.557400000000001</v>
      </c>
      <c r="AC620" s="48">
        <f t="shared" si="3097"/>
        <v>2.1977439530083798E-2</v>
      </c>
      <c r="AD620" s="48">
        <v>71.548400000000001</v>
      </c>
      <c r="AE620" s="48">
        <f t="shared" si="3097"/>
        <v>8.7582760915416724E-3</v>
      </c>
      <c r="AF620" s="48">
        <v>13.5243</v>
      </c>
      <c r="AG620" s="48">
        <f t="shared" si="3097"/>
        <v>3.4885678430412348E-2</v>
      </c>
      <c r="AH620" s="48">
        <v>5.2832999999999997</v>
      </c>
      <c r="AI620" s="48">
        <f t="shared" si="3097"/>
        <v>8.0902135129461428E-3</v>
      </c>
      <c r="AJ620" s="48">
        <v>15.3759</v>
      </c>
      <c r="AK620" s="48">
        <f t="shared" si="3097"/>
        <v>-1.4441196831013081E-2</v>
      </c>
      <c r="AL620" s="48">
        <v>15.35</v>
      </c>
      <c r="AM620" s="48">
        <f t="shared" si="3097"/>
        <v>-9.6774193548386789E-3</v>
      </c>
      <c r="AN620" s="48"/>
      <c r="AO620" s="48" t="e">
        <f t="shared" si="3097"/>
        <v>#DIV/0!</v>
      </c>
      <c r="AP620" s="48">
        <v>19.953299999999999</v>
      </c>
      <c r="AQ620" s="48">
        <f t="shared" si="3097"/>
        <v>-4.4306734324248698E-3</v>
      </c>
      <c r="AR620" s="48">
        <v>25.614599999999999</v>
      </c>
      <c r="AS620" s="48">
        <f t="shared" si="3097"/>
        <v>7.0057083549559529E-3</v>
      </c>
      <c r="AT620" s="48"/>
      <c r="AU620" s="48" t="e">
        <f t="shared" si="3097"/>
        <v>#DIV/0!</v>
      </c>
      <c r="AV620" s="48">
        <v>72.066100000000006</v>
      </c>
      <c r="AW620" s="48">
        <f t="shared" si="3097"/>
        <v>2.1077240236049288E-2</v>
      </c>
      <c r="AX620" s="48">
        <v>131.67670000000001</v>
      </c>
      <c r="AY620" s="48">
        <f t="shared" si="3097"/>
        <v>-6.6701417989768474E-3</v>
      </c>
    </row>
    <row r="621" spans="1:51" outlineLevel="1" x14ac:dyDescent="0.2">
      <c r="A621" s="136">
        <v>43116</v>
      </c>
      <c r="B621" s="48">
        <v>27.239599999999999</v>
      </c>
      <c r="C621" s="48">
        <f t="shared" si="2892"/>
        <v>1.4650063509682898E-2</v>
      </c>
      <c r="D621" s="48">
        <v>30.500800000000002</v>
      </c>
      <c r="E621" s="48">
        <f t="shared" si="2892"/>
        <v>-8.6940129938930522E-3</v>
      </c>
      <c r="F621" s="48">
        <v>69.099699999999999</v>
      </c>
      <c r="G621" s="48">
        <f t="shared" ref="G621:K621" si="3098">F621/F620-1</f>
        <v>-1.3698375949551367E-2</v>
      </c>
      <c r="H621">
        <v>23.32</v>
      </c>
      <c r="I621" s="48">
        <f t="shared" si="2887"/>
        <v>-2.43045240974189E-2</v>
      </c>
      <c r="J621" s="48">
        <v>19.4177</v>
      </c>
      <c r="K621" s="48">
        <f t="shared" si="3098"/>
        <v>4.8072942540156038E-3</v>
      </c>
      <c r="L621" s="48">
        <v>29.564</v>
      </c>
      <c r="M621" s="48">
        <f t="shared" ref="M621:O621" si="3099">L621/L620-1</f>
        <v>4.2904167105446422E-3</v>
      </c>
      <c r="N621" s="48">
        <v>19.572199999999999</v>
      </c>
      <c r="O621" s="48">
        <f t="shared" si="3099"/>
        <v>0</v>
      </c>
      <c r="P621" s="48">
        <v>36.9054</v>
      </c>
      <c r="Q621" s="48">
        <f t="shared" ref="Q621" si="3100">P621/P620-1</f>
        <v>0</v>
      </c>
      <c r="R621" s="48">
        <v>18.889299999999999</v>
      </c>
      <c r="S621" s="48">
        <f t="shared" ref="S621:U621" si="3101">R621/R620-1</f>
        <v>-1.7241827821047218E-2</v>
      </c>
      <c r="T621" s="48">
        <v>91.304299999999998</v>
      </c>
      <c r="U621" s="48">
        <f t="shared" si="3101"/>
        <v>-4.3108148781456634E-3</v>
      </c>
      <c r="V621" s="48">
        <v>59.465600000000002</v>
      </c>
      <c r="W621" s="48">
        <f t="shared" ref="W621:AY621" si="3102">V621/V620-1</f>
        <v>-1.2831278761210596E-3</v>
      </c>
      <c r="X621" s="48">
        <v>20.2591</v>
      </c>
      <c r="Y621" s="48">
        <f t="shared" si="3102"/>
        <v>-2.3253010886439607E-2</v>
      </c>
      <c r="Z621" s="48">
        <v>8.5471000000000004</v>
      </c>
      <c r="AA621" s="48">
        <f t="shared" si="3102"/>
        <v>-1.2192866883942277E-2</v>
      </c>
      <c r="AB621" s="48">
        <v>66.215299999999999</v>
      </c>
      <c r="AC621" s="48">
        <f t="shared" si="3102"/>
        <v>1.0035480357671211E-2</v>
      </c>
      <c r="AD621" s="48">
        <v>72.4803</v>
      </c>
      <c r="AE621" s="48">
        <f t="shared" si="3102"/>
        <v>1.3024749679936942E-2</v>
      </c>
      <c r="AF621" s="48">
        <v>13.372400000000001</v>
      </c>
      <c r="AG621" s="48">
        <f t="shared" si="3102"/>
        <v>-1.1231634909015575E-2</v>
      </c>
      <c r="AH621" s="48">
        <v>5.2196999999999996</v>
      </c>
      <c r="AI621" s="48">
        <f t="shared" si="3102"/>
        <v>-1.2037930838680433E-2</v>
      </c>
      <c r="AJ621" s="48">
        <v>15.235099999999999</v>
      </c>
      <c r="AK621" s="48">
        <f t="shared" si="3102"/>
        <v>-9.1571875467452157E-3</v>
      </c>
      <c r="AL621" s="48">
        <v>14.95</v>
      </c>
      <c r="AM621" s="48">
        <f t="shared" si="3102"/>
        <v>-2.6058631921824116E-2</v>
      </c>
      <c r="AN621" s="48"/>
      <c r="AO621" s="48" t="e">
        <f t="shared" si="3102"/>
        <v>#DIV/0!</v>
      </c>
      <c r="AP621" s="48">
        <v>19.2422</v>
      </c>
      <c r="AQ621" s="48">
        <f t="shared" si="3102"/>
        <v>-3.5638215232567938E-2</v>
      </c>
      <c r="AR621" s="48">
        <v>25.837399999999999</v>
      </c>
      <c r="AS621" s="48">
        <f t="shared" si="3102"/>
        <v>8.6981643281565102E-3</v>
      </c>
      <c r="AT621" s="48"/>
      <c r="AU621" s="48" t="e">
        <f t="shared" si="3102"/>
        <v>#DIV/0!</v>
      </c>
      <c r="AV621" s="48">
        <v>71.074399999999997</v>
      </c>
      <c r="AW621" s="48">
        <f t="shared" si="3102"/>
        <v>-1.3760977769020521E-2</v>
      </c>
      <c r="AX621" s="48">
        <v>131.5504</v>
      </c>
      <c r="AY621" s="48">
        <f t="shared" si="3102"/>
        <v>-9.5916741534385341E-4</v>
      </c>
    </row>
    <row r="622" spans="1:51" outlineLevel="1" x14ac:dyDescent="0.2">
      <c r="A622" s="136">
        <v>43117</v>
      </c>
      <c r="B622" s="48">
        <v>26.551300000000001</v>
      </c>
      <c r="C622" s="48">
        <f t="shared" si="2892"/>
        <v>-2.5268359300430143E-2</v>
      </c>
      <c r="D622" s="48">
        <v>31.125</v>
      </c>
      <c r="E622" s="48">
        <f t="shared" si="2892"/>
        <v>2.0465036982636464E-2</v>
      </c>
      <c r="F622" s="48">
        <v>67.180199999999999</v>
      </c>
      <c r="G622" s="48">
        <f t="shared" ref="G622:K622" si="3103">F622/F621-1</f>
        <v>-2.7778702367738162E-2</v>
      </c>
      <c r="H622">
        <v>22.863499999999998</v>
      </c>
      <c r="I622" s="48">
        <f t="shared" si="2887"/>
        <v>-1.9575471698113245E-2</v>
      </c>
      <c r="J622" s="48">
        <v>19.928699999999999</v>
      </c>
      <c r="K622" s="48">
        <f t="shared" si="3103"/>
        <v>2.6316196047935669E-2</v>
      </c>
      <c r="L622" s="48">
        <v>29.248200000000001</v>
      </c>
      <c r="M622" s="48">
        <f t="shared" ref="M622:O622" si="3104">L622/L621-1</f>
        <v>-1.0681910431605934E-2</v>
      </c>
      <c r="N622" s="48">
        <v>18.822700000000001</v>
      </c>
      <c r="O622" s="48">
        <f t="shared" si="3104"/>
        <v>-3.8294111035039324E-2</v>
      </c>
      <c r="P622" s="48">
        <v>35.695399999999999</v>
      </c>
      <c r="Q622" s="48">
        <f t="shared" ref="Q622" si="3105">P622/P621-1</f>
        <v>-3.2786529884515581E-2</v>
      </c>
      <c r="R622" s="48">
        <v>18.9556</v>
      </c>
      <c r="S622" s="48">
        <f t="shared" ref="S622:U622" si="3106">R622/R621-1</f>
        <v>3.5099236075450957E-3</v>
      </c>
      <c r="T622" s="48">
        <v>89.130399999999995</v>
      </c>
      <c r="U622" s="48">
        <f t="shared" si="3106"/>
        <v>-2.3809393423968039E-2</v>
      </c>
      <c r="V622" s="48">
        <v>59.465600000000002</v>
      </c>
      <c r="W622" s="48">
        <f t="shared" ref="W622:AY622" si="3107">V622/V621-1</f>
        <v>0</v>
      </c>
      <c r="X622" s="48">
        <v>20.2591</v>
      </c>
      <c r="Y622" s="48">
        <f t="shared" si="3107"/>
        <v>0</v>
      </c>
      <c r="Z622" s="48">
        <v>8.0899000000000001</v>
      </c>
      <c r="AA622" s="48">
        <f t="shared" si="3107"/>
        <v>-5.3491827637444311E-2</v>
      </c>
      <c r="AB622" s="48">
        <v>64.852500000000006</v>
      </c>
      <c r="AC622" s="48">
        <f t="shared" si="3107"/>
        <v>-2.0581346003114009E-2</v>
      </c>
      <c r="AD622" s="48">
        <v>71.186000000000007</v>
      </c>
      <c r="AE622" s="48">
        <f t="shared" si="3107"/>
        <v>-1.7857266043324826E-2</v>
      </c>
      <c r="AF622" s="48">
        <v>13.372400000000001</v>
      </c>
      <c r="AG622" s="48">
        <f t="shared" si="3107"/>
        <v>0</v>
      </c>
      <c r="AH622" s="48">
        <v>5.1489000000000003</v>
      </c>
      <c r="AI622" s="48">
        <f t="shared" si="3107"/>
        <v>-1.356399793091545E-2</v>
      </c>
      <c r="AJ622" s="48">
        <v>15.038</v>
      </c>
      <c r="AK622" s="48">
        <f t="shared" si="3107"/>
        <v>-1.2937230474365013E-2</v>
      </c>
      <c r="AL622" s="48">
        <v>14.3</v>
      </c>
      <c r="AM622" s="48">
        <f t="shared" si="3107"/>
        <v>-4.3478260869565077E-2</v>
      </c>
      <c r="AN622" s="48"/>
      <c r="AO622" s="48" t="e">
        <f t="shared" si="3107"/>
        <v>#DIV/0!</v>
      </c>
      <c r="AP622" s="48">
        <v>18.220099999999999</v>
      </c>
      <c r="AQ622" s="48">
        <f t="shared" si="3107"/>
        <v>-5.3117626882581037E-2</v>
      </c>
      <c r="AR622" s="48">
        <v>24.634599999999999</v>
      </c>
      <c r="AS622" s="48">
        <f t="shared" si="3107"/>
        <v>-4.6552671708453675E-2</v>
      </c>
      <c r="AT622" s="48"/>
      <c r="AU622" s="48" t="e">
        <f t="shared" si="3107"/>
        <v>#DIV/0!</v>
      </c>
      <c r="AV622" s="48">
        <v>69.421499999999995</v>
      </c>
      <c r="AW622" s="48">
        <f t="shared" si="3107"/>
        <v>-2.3255912114629185E-2</v>
      </c>
      <c r="AX622" s="48">
        <v>127.0033</v>
      </c>
      <c r="AY622" s="48">
        <f t="shared" si="3107"/>
        <v>-3.456545932205457E-2</v>
      </c>
    </row>
    <row r="623" spans="1:51" outlineLevel="1" x14ac:dyDescent="0.2">
      <c r="A623" s="136">
        <v>43118</v>
      </c>
      <c r="B623" s="48">
        <v>26.6496</v>
      </c>
      <c r="C623" s="48">
        <f t="shared" si="2892"/>
        <v>3.7022669323159008E-3</v>
      </c>
      <c r="D623" s="48">
        <v>31.080400000000001</v>
      </c>
      <c r="E623" s="48">
        <f t="shared" si="2892"/>
        <v>-1.4329317269076158E-3</v>
      </c>
      <c r="F623" s="48">
        <v>69.099699999999999</v>
      </c>
      <c r="G623" s="48">
        <f t="shared" ref="G623:K623" si="3108">F623/F622-1</f>
        <v>2.857240675079864E-2</v>
      </c>
      <c r="H623">
        <v>22.988</v>
      </c>
      <c r="I623" s="48">
        <f t="shared" si="2887"/>
        <v>5.4453605091084878E-3</v>
      </c>
      <c r="J623" s="48">
        <v>20.068100000000001</v>
      </c>
      <c r="K623" s="48">
        <f t="shared" si="3108"/>
        <v>6.9949369502275704E-3</v>
      </c>
      <c r="L623" s="48">
        <v>29.311299999999999</v>
      </c>
      <c r="M623" s="48">
        <f t="shared" ref="M623:O623" si="3109">L623/L622-1</f>
        <v>2.1573977202016259E-3</v>
      </c>
      <c r="N623" s="48">
        <v>18.8643</v>
      </c>
      <c r="O623" s="48">
        <f t="shared" si="3109"/>
        <v>2.2100973824159542E-3</v>
      </c>
      <c r="P623" s="48">
        <v>35.695399999999999</v>
      </c>
      <c r="Q623" s="48">
        <f t="shared" ref="Q623" si="3110">P623/P622-1</f>
        <v>0</v>
      </c>
      <c r="R623" s="48">
        <v>19.353300000000001</v>
      </c>
      <c r="S623" s="48">
        <f t="shared" ref="S623:U623" si="3111">R623/R622-1</f>
        <v>2.0980607313933586E-2</v>
      </c>
      <c r="T623" s="48">
        <v>90.909099999999995</v>
      </c>
      <c r="U623" s="48">
        <f t="shared" si="3111"/>
        <v>1.9956154129230796E-2</v>
      </c>
      <c r="V623" s="48">
        <v>59.923699999999997</v>
      </c>
      <c r="W623" s="48">
        <f t="shared" ref="W623:AY623" si="3112">V623/V622-1</f>
        <v>7.7036135177310783E-3</v>
      </c>
      <c r="X623" s="48">
        <v>19.991099999999999</v>
      </c>
      <c r="Y623" s="48">
        <f t="shared" si="3112"/>
        <v>-1.3228623186617439E-2</v>
      </c>
      <c r="Z623" s="48">
        <v>8.3712</v>
      </c>
      <c r="AA623" s="48">
        <f t="shared" si="3112"/>
        <v>3.4771752432044778E-2</v>
      </c>
      <c r="AB623" s="48">
        <v>64.852500000000006</v>
      </c>
      <c r="AC623" s="48">
        <f t="shared" si="3112"/>
        <v>0</v>
      </c>
      <c r="AD623" s="48">
        <v>71.186000000000007</v>
      </c>
      <c r="AE623" s="48">
        <f t="shared" si="3112"/>
        <v>0</v>
      </c>
      <c r="AF623" s="48">
        <v>13.2964</v>
      </c>
      <c r="AG623" s="48">
        <f t="shared" si="3112"/>
        <v>-5.6833477909724595E-3</v>
      </c>
      <c r="AH623" s="48">
        <v>5.1276999999999999</v>
      </c>
      <c r="AI623" s="48">
        <f t="shared" si="3112"/>
        <v>-4.1173842956748752E-3</v>
      </c>
      <c r="AJ623" s="48">
        <v>14.7</v>
      </c>
      <c r="AK623" s="48">
        <f t="shared" si="3112"/>
        <v>-2.2476393137385364E-2</v>
      </c>
      <c r="AL623" s="48">
        <v>15</v>
      </c>
      <c r="AM623" s="48">
        <f t="shared" si="3112"/>
        <v>4.8951048951048959E-2</v>
      </c>
      <c r="AN623" s="48"/>
      <c r="AO623" s="48" t="e">
        <f t="shared" si="3112"/>
        <v>#DIV/0!</v>
      </c>
      <c r="AP623" s="48">
        <v>18.264600000000002</v>
      </c>
      <c r="AQ623" s="48">
        <f t="shared" si="3112"/>
        <v>2.4423576160395033E-3</v>
      </c>
      <c r="AR623" s="48">
        <v>24.501000000000001</v>
      </c>
      <c r="AS623" s="48">
        <f t="shared" si="3112"/>
        <v>-5.423266462617482E-3</v>
      </c>
      <c r="AT623" s="48"/>
      <c r="AU623" s="48" t="e">
        <f t="shared" si="3112"/>
        <v>#DIV/0!</v>
      </c>
      <c r="AV623" s="48">
        <v>69.752099999999999</v>
      </c>
      <c r="AW623" s="48">
        <f t="shared" si="3112"/>
        <v>4.7622134353191292E-3</v>
      </c>
      <c r="AX623" s="48">
        <v>129.84530000000001</v>
      </c>
      <c r="AY623" s="48">
        <f t="shared" si="3112"/>
        <v>2.2377371296651516E-2</v>
      </c>
    </row>
    <row r="624" spans="1:51" outlineLevel="1" x14ac:dyDescent="0.2">
      <c r="A624" s="136">
        <v>43119</v>
      </c>
      <c r="B624" s="48">
        <v>26.4529</v>
      </c>
      <c r="C624" s="48">
        <f t="shared" si="2892"/>
        <v>-7.3809738232468725E-3</v>
      </c>
      <c r="D624" s="48">
        <v>30.902100000000001</v>
      </c>
      <c r="E624" s="48">
        <f t="shared" si="2892"/>
        <v>-5.7367344049625846E-3</v>
      </c>
      <c r="F624" s="48">
        <v>72.362700000000004</v>
      </c>
      <c r="G624" s="48">
        <f t="shared" ref="G624:K624" si="3113">F624/F623-1</f>
        <v>4.7221623248726141E-2</v>
      </c>
      <c r="H624">
        <v>22.324100000000001</v>
      </c>
      <c r="I624" s="48">
        <f t="shared" si="2887"/>
        <v>-2.8880285366277958E-2</v>
      </c>
      <c r="J624" s="48">
        <v>21.09</v>
      </c>
      <c r="K624" s="48">
        <f t="shared" si="3113"/>
        <v>5.0921611911441511E-2</v>
      </c>
      <c r="L624" s="48">
        <v>30.0062</v>
      </c>
      <c r="M624" s="48">
        <f t="shared" ref="M624:O624" si="3114">L624/L623-1</f>
        <v>2.3707580352969604E-2</v>
      </c>
      <c r="N624" s="48">
        <v>18.7394</v>
      </c>
      <c r="O624" s="48">
        <f t="shared" si="3114"/>
        <v>-6.6209718886998115E-3</v>
      </c>
      <c r="P624" s="48">
        <v>35.634900000000002</v>
      </c>
      <c r="Q624" s="48">
        <f t="shared" ref="Q624" si="3115">P624/P623-1</f>
        <v>-1.6948962611428309E-3</v>
      </c>
      <c r="R624" s="48">
        <v>20.281199999999998</v>
      </c>
      <c r="S624" s="48">
        <f t="shared" ref="S624:U624" si="3116">R624/R623-1</f>
        <v>4.7945311652276335E-2</v>
      </c>
      <c r="T624" s="48">
        <v>86.462500000000006</v>
      </c>
      <c r="U624" s="48">
        <f t="shared" si="3116"/>
        <v>-4.8912595108740353E-2</v>
      </c>
      <c r="V624" s="48">
        <v>61.526699999999998</v>
      </c>
      <c r="W624" s="48">
        <f t="shared" ref="W624:AY624" si="3117">V624/V623-1</f>
        <v>2.6750684620609144E-2</v>
      </c>
      <c r="X624" s="48">
        <v>20.044699999999999</v>
      </c>
      <c r="Y624" s="48">
        <f t="shared" si="3117"/>
        <v>2.6811931309431714E-3</v>
      </c>
      <c r="Z624" s="48">
        <v>8.2657000000000007</v>
      </c>
      <c r="AA624" s="48">
        <f t="shared" si="3117"/>
        <v>-1.2602733180428038E-2</v>
      </c>
      <c r="AB624" s="48">
        <v>67.202200000000005</v>
      </c>
      <c r="AC624" s="48">
        <f t="shared" si="3117"/>
        <v>3.6231448286496271E-2</v>
      </c>
      <c r="AD624" s="48">
        <v>72.428600000000003</v>
      </c>
      <c r="AE624" s="48">
        <f t="shared" si="3117"/>
        <v>1.7455679487539566E-2</v>
      </c>
      <c r="AF624" s="48">
        <v>14.587999999999999</v>
      </c>
      <c r="AG624" s="48">
        <f t="shared" si="3117"/>
        <v>9.7139075238410255E-2</v>
      </c>
      <c r="AH624" s="48">
        <v>5.1205999999999996</v>
      </c>
      <c r="AI624" s="48">
        <f t="shared" si="3117"/>
        <v>-1.3846363866841793E-3</v>
      </c>
      <c r="AJ624" s="48">
        <v>15.0661</v>
      </c>
      <c r="AK624" s="48">
        <f t="shared" si="3117"/>
        <v>2.4904761904761985E-2</v>
      </c>
      <c r="AL624" s="48">
        <v>15.45</v>
      </c>
      <c r="AM624" s="48">
        <f t="shared" si="3117"/>
        <v>3.0000000000000027E-2</v>
      </c>
      <c r="AN624" s="48"/>
      <c r="AO624" s="48" t="e">
        <f t="shared" si="3117"/>
        <v>#DIV/0!</v>
      </c>
      <c r="AP624" s="48">
        <v>19.508900000000001</v>
      </c>
      <c r="AQ624" s="48">
        <f t="shared" si="3117"/>
        <v>6.812632086111936E-2</v>
      </c>
      <c r="AR624" s="48">
        <v>24.812799999999999</v>
      </c>
      <c r="AS624" s="48">
        <f t="shared" si="3117"/>
        <v>1.2726011183217034E-2</v>
      </c>
      <c r="AT624" s="48"/>
      <c r="AU624" s="48" t="e">
        <f t="shared" si="3117"/>
        <v>#DIV/0!</v>
      </c>
      <c r="AV624" s="48">
        <v>69.421499999999995</v>
      </c>
      <c r="AW624" s="48">
        <f t="shared" si="3117"/>
        <v>-4.7396422473302557E-3</v>
      </c>
      <c r="AX624" s="48">
        <v>129.84530000000001</v>
      </c>
      <c r="AY624" s="48">
        <f t="shared" si="3117"/>
        <v>0</v>
      </c>
    </row>
    <row r="625" spans="1:51" outlineLevel="1" x14ac:dyDescent="0.2">
      <c r="A625" s="136">
        <v>43122</v>
      </c>
      <c r="B625" s="48">
        <v>27.9772</v>
      </c>
      <c r="C625" s="48">
        <f t="shared" si="2892"/>
        <v>5.7623171750545321E-2</v>
      </c>
      <c r="D625" s="48">
        <v>31.8385</v>
      </c>
      <c r="E625" s="48">
        <f t="shared" si="2892"/>
        <v>3.0302147750476571E-2</v>
      </c>
      <c r="F625" s="48">
        <v>75.529799999999994</v>
      </c>
      <c r="G625" s="48">
        <f t="shared" ref="G625:K625" si="3118">F625/F624-1</f>
        <v>4.3767023618521472E-2</v>
      </c>
      <c r="H625">
        <v>20.788799999999998</v>
      </c>
      <c r="I625" s="48">
        <f t="shared" si="2887"/>
        <v>-6.8773209222320442E-2</v>
      </c>
      <c r="J625" s="48">
        <v>21.322299999999998</v>
      </c>
      <c r="K625" s="48">
        <f t="shared" si="3118"/>
        <v>1.1014698909435738E-2</v>
      </c>
      <c r="L625" s="48">
        <v>31.269600000000001</v>
      </c>
      <c r="M625" s="48">
        <f t="shared" ref="M625:O625" si="3119">L625/L624-1</f>
        <v>4.2104631709446672E-2</v>
      </c>
      <c r="N625" s="48">
        <v>18.780999999999999</v>
      </c>
      <c r="O625" s="48">
        <f t="shared" si="3119"/>
        <v>2.2199216623797202E-3</v>
      </c>
      <c r="P625" s="48">
        <v>36.844900000000003</v>
      </c>
      <c r="Q625" s="48">
        <f t="shared" ref="Q625" si="3120">P625/P624-1</f>
        <v>3.3955476232569781E-2</v>
      </c>
      <c r="R625" s="48">
        <v>21.672999999999998</v>
      </c>
      <c r="S625" s="48">
        <f t="shared" ref="S625:U625" si="3121">R625/R624-1</f>
        <v>6.8625130662880007E-2</v>
      </c>
      <c r="T625" s="48">
        <v>91.403199999999998</v>
      </c>
      <c r="U625" s="48">
        <f t="shared" si="3121"/>
        <v>5.7142691918461663E-2</v>
      </c>
      <c r="V625" s="48">
        <v>63.816800000000001</v>
      </c>
      <c r="W625" s="48">
        <f t="shared" ref="W625:AY625" si="3122">V625/V624-1</f>
        <v>3.7221238909286525E-2</v>
      </c>
      <c r="X625" s="48">
        <v>20.017900000000001</v>
      </c>
      <c r="Y625" s="48">
        <f t="shared" si="3122"/>
        <v>-1.3370117786745128E-3</v>
      </c>
      <c r="Z625" s="48">
        <v>8.3009000000000004</v>
      </c>
      <c r="AA625" s="48">
        <f t="shared" si="3122"/>
        <v>4.2585624931947841E-3</v>
      </c>
      <c r="AB625" s="48">
        <v>68.142099999999999</v>
      </c>
      <c r="AC625" s="48">
        <f t="shared" si="3122"/>
        <v>1.3986149262970482E-2</v>
      </c>
      <c r="AD625" s="48">
        <v>71.444900000000004</v>
      </c>
      <c r="AE625" s="48">
        <f t="shared" si="3122"/>
        <v>-1.3581651447080234E-2</v>
      </c>
      <c r="AF625" s="48">
        <v>13.144399999999999</v>
      </c>
      <c r="AG625" s="48">
        <f t="shared" si="3122"/>
        <v>-9.8958047710446917E-2</v>
      </c>
      <c r="AH625" s="48">
        <v>5.1064999999999996</v>
      </c>
      <c r="AI625" s="48">
        <f t="shared" si="3122"/>
        <v>-2.7535835644260098E-3</v>
      </c>
      <c r="AJ625" s="48">
        <v>14.9816</v>
      </c>
      <c r="AK625" s="48">
        <f t="shared" si="3122"/>
        <v>-5.608618023244305E-3</v>
      </c>
      <c r="AL625" s="48">
        <v>15.1</v>
      </c>
      <c r="AM625" s="48">
        <f t="shared" si="3122"/>
        <v>-2.2653721682847849E-2</v>
      </c>
      <c r="AN625" s="48"/>
      <c r="AO625" s="48" t="e">
        <f t="shared" si="3122"/>
        <v>#DIV/0!</v>
      </c>
      <c r="AP625" s="48">
        <v>19.5977</v>
      </c>
      <c r="AQ625" s="48">
        <f t="shared" si="3122"/>
        <v>4.5517686799356749E-3</v>
      </c>
      <c r="AR625" s="48">
        <v>25.1692</v>
      </c>
      <c r="AS625" s="48">
        <f t="shared" si="3122"/>
        <v>1.4363554294557712E-2</v>
      </c>
      <c r="AT625" s="48"/>
      <c r="AU625" s="48" t="e">
        <f t="shared" si="3122"/>
        <v>#DIV/0!</v>
      </c>
      <c r="AV625" s="48">
        <v>70.247900000000001</v>
      </c>
      <c r="AW625" s="48">
        <f t="shared" si="3122"/>
        <v>1.19040931123644E-2</v>
      </c>
      <c r="AX625" s="48">
        <v>133.6345</v>
      </c>
      <c r="AY625" s="48">
        <f t="shared" si="3122"/>
        <v>2.918241938676247E-2</v>
      </c>
    </row>
    <row r="626" spans="1:51" outlineLevel="1" x14ac:dyDescent="0.2">
      <c r="A626" s="136">
        <v>43125</v>
      </c>
      <c r="B626" s="48">
        <v>29.8948</v>
      </c>
      <c r="C626" s="48">
        <f t="shared" si="2892"/>
        <v>6.8541526671718422E-2</v>
      </c>
      <c r="D626" s="48">
        <v>31.749300000000002</v>
      </c>
      <c r="E626" s="48">
        <f t="shared" si="2892"/>
        <v>-2.8016395244749859E-3</v>
      </c>
      <c r="F626" s="48">
        <v>76.7774</v>
      </c>
      <c r="G626" s="48">
        <f t="shared" ref="G626:K626" si="3123">F626/F625-1</f>
        <v>1.6517983630302213E-2</v>
      </c>
      <c r="H626">
        <v>22.241099999999999</v>
      </c>
      <c r="I626" s="48">
        <f t="shared" si="2887"/>
        <v>6.9859732163472632E-2</v>
      </c>
      <c r="J626" s="48">
        <v>20.904199999999999</v>
      </c>
      <c r="K626" s="48">
        <f t="shared" si="3123"/>
        <v>-1.9608578811854183E-2</v>
      </c>
      <c r="L626" s="48">
        <v>30.637899999999998</v>
      </c>
      <c r="M626" s="48">
        <f t="shared" ref="M626:O626" si="3124">L626/L625-1</f>
        <v>-2.0201729475273211E-2</v>
      </c>
      <c r="N626" s="48">
        <v>19.155799999999999</v>
      </c>
      <c r="O626" s="48">
        <f t="shared" si="3124"/>
        <v>1.9956338853096334E-2</v>
      </c>
      <c r="P626" s="48">
        <v>36.965899999999998</v>
      </c>
      <c r="Q626" s="48">
        <f t="shared" ref="Q626" si="3125">P626/P625-1</f>
        <v>3.2840365966522178E-3</v>
      </c>
      <c r="R626" s="48">
        <v>23.164300000000001</v>
      </c>
      <c r="S626" s="48">
        <f t="shared" ref="S626:U626" si="3126">R626/R625-1</f>
        <v>6.8809117334933001E-2</v>
      </c>
      <c r="T626" s="48">
        <v>96.047399999999996</v>
      </c>
      <c r="U626" s="48">
        <f t="shared" si="3126"/>
        <v>5.081003728534661E-2</v>
      </c>
      <c r="V626" s="48">
        <v>64.580200000000005</v>
      </c>
      <c r="W626" s="48">
        <f t="shared" ref="W626:AY626" si="3127">V626/V625-1</f>
        <v>1.1962367276328489E-2</v>
      </c>
      <c r="X626" s="48">
        <v>20.473400000000002</v>
      </c>
      <c r="Y626" s="48">
        <f t="shared" si="3127"/>
        <v>2.2754634602031309E-2</v>
      </c>
      <c r="Z626" s="48">
        <v>8.2304999999999993</v>
      </c>
      <c r="AA626" s="48">
        <f t="shared" si="3127"/>
        <v>-8.4810080834609725E-3</v>
      </c>
      <c r="AB626" s="48">
        <v>68.236099999999993</v>
      </c>
      <c r="AC626" s="48">
        <f t="shared" si="3127"/>
        <v>1.3794702540719239E-3</v>
      </c>
      <c r="AD626" s="48">
        <v>68.700999999999993</v>
      </c>
      <c r="AE626" s="48">
        <f t="shared" si="3127"/>
        <v>-3.8405820429449955E-2</v>
      </c>
      <c r="AF626" s="48">
        <v>13.2964</v>
      </c>
      <c r="AG626" s="48">
        <f t="shared" si="3127"/>
        <v>1.1563859894708095E-2</v>
      </c>
      <c r="AH626" s="48">
        <v>5.0923999999999996</v>
      </c>
      <c r="AI626" s="48">
        <f t="shared" si="3127"/>
        <v>-2.7611867228042319E-3</v>
      </c>
      <c r="AJ626" s="48">
        <v>15.3759</v>
      </c>
      <c r="AK626" s="48">
        <f t="shared" si="3127"/>
        <v>2.6318951246862676E-2</v>
      </c>
      <c r="AL626" s="48">
        <v>15.4</v>
      </c>
      <c r="AM626" s="48">
        <f t="shared" si="3127"/>
        <v>1.9867549668874274E-2</v>
      </c>
      <c r="AN626" s="48"/>
      <c r="AO626" s="48" t="e">
        <f t="shared" si="3127"/>
        <v>#DIV/0!</v>
      </c>
      <c r="AP626" s="48">
        <v>19.375599999999999</v>
      </c>
      <c r="AQ626" s="48">
        <f t="shared" si="3127"/>
        <v>-1.1332962541522829E-2</v>
      </c>
      <c r="AR626" s="48">
        <v>26.1937</v>
      </c>
      <c r="AS626" s="48">
        <f t="shared" si="3127"/>
        <v>4.0704511863706383E-2</v>
      </c>
      <c r="AT626" s="48"/>
      <c r="AU626" s="48" t="e">
        <f t="shared" si="3127"/>
        <v>#DIV/0!</v>
      </c>
      <c r="AV626" s="48">
        <v>70.330600000000004</v>
      </c>
      <c r="AW626" s="48">
        <f t="shared" si="3127"/>
        <v>1.1772593913839113E-3</v>
      </c>
      <c r="AX626" s="48">
        <v>130.7294</v>
      </c>
      <c r="AY626" s="48">
        <f t="shared" si="3127"/>
        <v>-2.173914670238597E-2</v>
      </c>
    </row>
    <row r="627" spans="1:51" outlineLevel="1" x14ac:dyDescent="0.2">
      <c r="A627" s="136">
        <v>43126</v>
      </c>
      <c r="B627" s="48">
        <v>31.959900000000001</v>
      </c>
      <c r="C627" s="48">
        <f t="shared" si="2892"/>
        <v>6.9078903354429677E-2</v>
      </c>
      <c r="D627" s="48">
        <v>29.965599999999998</v>
      </c>
      <c r="E627" s="48">
        <f t="shared" si="2892"/>
        <v>-5.6180766190120801E-2</v>
      </c>
      <c r="F627" s="48">
        <v>80.136399999999995</v>
      </c>
      <c r="G627" s="48">
        <f t="shared" ref="G627:K627" si="3128">F627/F626-1</f>
        <v>4.3749853472506262E-2</v>
      </c>
      <c r="H627">
        <v>23.776399999999999</v>
      </c>
      <c r="I627" s="48">
        <f t="shared" si="2887"/>
        <v>6.9029859134664973E-2</v>
      </c>
      <c r="J627" s="48">
        <v>21.4617</v>
      </c>
      <c r="K627" s="48">
        <f t="shared" si="3128"/>
        <v>2.6669281771127373E-2</v>
      </c>
      <c r="L627" s="48">
        <v>30.322099999999999</v>
      </c>
      <c r="M627" s="48">
        <f t="shared" ref="M627:O627" si="3129">L627/L626-1</f>
        <v>-1.0307494965385966E-2</v>
      </c>
      <c r="N627" s="48">
        <v>18.9892</v>
      </c>
      <c r="O627" s="48">
        <f t="shared" si="3129"/>
        <v>-8.6971047933263046E-3</v>
      </c>
      <c r="P627" s="48">
        <v>36.784399999999998</v>
      </c>
      <c r="Q627" s="48">
        <f t="shared" ref="Q627" si="3130">P627/P626-1</f>
        <v>-4.9099305035180674E-3</v>
      </c>
      <c r="R627" s="48">
        <v>23.1312</v>
      </c>
      <c r="S627" s="48">
        <f t="shared" ref="S627:U627" si="3131">R627/R626-1</f>
        <v>-1.4289229547191917E-3</v>
      </c>
      <c r="T627" s="48">
        <v>96.343900000000005</v>
      </c>
      <c r="U627" s="48">
        <f t="shared" si="3131"/>
        <v>3.087017451799845E-3</v>
      </c>
      <c r="V627" s="48">
        <v>64.503799999999998</v>
      </c>
      <c r="W627" s="48">
        <f t="shared" ref="W627:AY627" si="3132">V627/V626-1</f>
        <v>-1.183025137735827E-3</v>
      </c>
      <c r="X627" s="48">
        <v>20.7682</v>
      </c>
      <c r="Y627" s="48">
        <f t="shared" si="3132"/>
        <v>1.4399171608037609E-2</v>
      </c>
      <c r="Z627" s="48">
        <v>8.2304999999999993</v>
      </c>
      <c r="AA627" s="48">
        <f t="shared" si="3132"/>
        <v>0</v>
      </c>
      <c r="AB627" s="48">
        <v>67.437200000000004</v>
      </c>
      <c r="AC627" s="48">
        <f t="shared" si="3132"/>
        <v>-1.1707878967291308E-2</v>
      </c>
      <c r="AD627" s="48">
        <v>67.303200000000004</v>
      </c>
      <c r="AE627" s="48">
        <f t="shared" si="3132"/>
        <v>-2.0346137610806059E-2</v>
      </c>
      <c r="AF627" s="48">
        <v>13.828200000000001</v>
      </c>
      <c r="AG627" s="48">
        <f t="shared" si="3132"/>
        <v>3.9995788333684335E-2</v>
      </c>
      <c r="AH627" s="48">
        <v>5.0711000000000004</v>
      </c>
      <c r="AI627" s="48">
        <f t="shared" si="3132"/>
        <v>-4.1827036367919623E-3</v>
      </c>
      <c r="AJ627" s="48">
        <v>15.3759</v>
      </c>
      <c r="AK627" s="48">
        <f t="shared" si="3132"/>
        <v>0</v>
      </c>
      <c r="AL627" s="48">
        <v>15.7</v>
      </c>
      <c r="AM627" s="48">
        <f t="shared" si="3132"/>
        <v>1.9480519480519431E-2</v>
      </c>
      <c r="AN627" s="48"/>
      <c r="AO627" s="48" t="e">
        <f t="shared" si="3132"/>
        <v>#DIV/0!</v>
      </c>
      <c r="AP627" s="48">
        <v>19.642199999999999</v>
      </c>
      <c r="AQ627" s="48">
        <f t="shared" si="3132"/>
        <v>1.3759573897066391E-2</v>
      </c>
      <c r="AR627" s="48">
        <v>26.5501</v>
      </c>
      <c r="AS627" s="48">
        <f t="shared" si="3132"/>
        <v>1.360632518506355E-2</v>
      </c>
      <c r="AT627" s="48"/>
      <c r="AU627" s="48" t="e">
        <f t="shared" si="3132"/>
        <v>#DIV/0!</v>
      </c>
      <c r="AV627" s="48">
        <v>70.661199999999994</v>
      </c>
      <c r="AW627" s="48">
        <f t="shared" si="3132"/>
        <v>4.7006566131952976E-3</v>
      </c>
      <c r="AX627" s="48">
        <v>133.76079999999999</v>
      </c>
      <c r="AY627" s="48">
        <f t="shared" si="3132"/>
        <v>2.3188357018390615E-2</v>
      </c>
    </row>
    <row r="628" spans="1:51" outlineLevel="1" x14ac:dyDescent="0.2">
      <c r="A628" s="136">
        <v>43129</v>
      </c>
      <c r="B628" s="48">
        <v>34.024999999999999</v>
      </c>
      <c r="C628" s="48">
        <f t="shared" si="2892"/>
        <v>6.46153461055885E-2</v>
      </c>
      <c r="D628" s="48">
        <v>29.5197</v>
      </c>
      <c r="E628" s="48">
        <f t="shared" si="2892"/>
        <v>-1.4880396187628375E-2</v>
      </c>
      <c r="F628" s="48">
        <v>77.929100000000005</v>
      </c>
      <c r="G628" s="48">
        <f t="shared" ref="G628:K628" si="3133">F628/F627-1</f>
        <v>-2.7544286990680789E-2</v>
      </c>
      <c r="H628">
        <v>23.817900000000002</v>
      </c>
      <c r="I628" s="48">
        <f t="shared" si="2887"/>
        <v>1.7454282397673104E-3</v>
      </c>
      <c r="J628" s="48">
        <v>21.833300000000001</v>
      </c>
      <c r="K628" s="48">
        <f t="shared" si="3133"/>
        <v>1.731456501581885E-2</v>
      </c>
      <c r="L628" s="48">
        <v>30.322099999999999</v>
      </c>
      <c r="M628" s="48">
        <f t="shared" ref="M628:O628" si="3134">L628/L627-1</f>
        <v>0</v>
      </c>
      <c r="N628" s="48">
        <v>18.9892</v>
      </c>
      <c r="O628" s="48">
        <f t="shared" si="3134"/>
        <v>0</v>
      </c>
      <c r="P628" s="48">
        <v>36.481900000000003</v>
      </c>
      <c r="Q628" s="48">
        <f t="shared" ref="Q628" si="3135">P628/P627-1</f>
        <v>-8.2235947847455471E-3</v>
      </c>
      <c r="R628" s="48">
        <v>22.600899999999999</v>
      </c>
      <c r="S628" s="48">
        <f t="shared" ref="S628:U628" si="3136">R628/R627-1</f>
        <v>-2.292574531368885E-2</v>
      </c>
      <c r="T628" s="48">
        <v>93.379400000000004</v>
      </c>
      <c r="U628" s="48">
        <f t="shared" si="3136"/>
        <v>-3.0769981285789783E-2</v>
      </c>
      <c r="V628" s="48">
        <v>61.832099999999997</v>
      </c>
      <c r="W628" s="48">
        <f t="shared" ref="W628:AY628" si="3137">V628/V627-1</f>
        <v>-4.1419265221583901E-2</v>
      </c>
      <c r="X628" s="48">
        <v>20.7682</v>
      </c>
      <c r="Y628" s="48">
        <f t="shared" si="3137"/>
        <v>0</v>
      </c>
      <c r="Z628" s="48">
        <v>8.1953999999999994</v>
      </c>
      <c r="AA628" s="48">
        <f t="shared" si="3137"/>
        <v>-4.2646254784034499E-3</v>
      </c>
      <c r="AB628" s="48">
        <v>66.356300000000005</v>
      </c>
      <c r="AC628" s="48">
        <f t="shared" si="3137"/>
        <v>-1.6028245538070918E-2</v>
      </c>
      <c r="AD628" s="48">
        <v>66.267700000000005</v>
      </c>
      <c r="AE628" s="48">
        <f t="shared" si="3137"/>
        <v>-1.5385598307361303E-2</v>
      </c>
      <c r="AF628" s="48">
        <v>13.7523</v>
      </c>
      <c r="AG628" s="48">
        <f t="shared" si="3137"/>
        <v>-5.4887837896473446E-3</v>
      </c>
      <c r="AH628" s="48">
        <v>5.0640999999999998</v>
      </c>
      <c r="AI628" s="48">
        <f t="shared" si="3137"/>
        <v>-1.3803711226362259E-3</v>
      </c>
      <c r="AJ628" s="48">
        <v>15.3759</v>
      </c>
      <c r="AK628" s="48">
        <f t="shared" si="3137"/>
        <v>0</v>
      </c>
      <c r="AL628" s="48">
        <v>16.75</v>
      </c>
      <c r="AM628" s="48">
        <f t="shared" si="3137"/>
        <v>6.6878980891719841E-2</v>
      </c>
      <c r="AN628" s="48"/>
      <c r="AO628" s="48" t="e">
        <f t="shared" si="3137"/>
        <v>#DIV/0!</v>
      </c>
      <c r="AP628" s="48">
        <v>19.686599999999999</v>
      </c>
      <c r="AQ628" s="48">
        <f t="shared" si="3137"/>
        <v>2.2604392583316368E-3</v>
      </c>
      <c r="AR628" s="48">
        <v>26.015599999999999</v>
      </c>
      <c r="AS628" s="48">
        <f t="shared" si="3137"/>
        <v>-2.0131750916192459E-2</v>
      </c>
      <c r="AT628" s="48"/>
      <c r="AU628" s="48" t="e">
        <f t="shared" si="3137"/>
        <v>#DIV/0!</v>
      </c>
      <c r="AV628" s="48">
        <v>70.661199999999994</v>
      </c>
      <c r="AW628" s="48">
        <f t="shared" si="3137"/>
        <v>0</v>
      </c>
      <c r="AX628" s="48">
        <v>130.41370000000001</v>
      </c>
      <c r="AY628" s="48">
        <f t="shared" si="3137"/>
        <v>-2.5023026178072949E-2</v>
      </c>
    </row>
    <row r="629" spans="1:51" outlineLevel="1" x14ac:dyDescent="0.2">
      <c r="A629" s="136">
        <v>43130</v>
      </c>
      <c r="B629" s="48">
        <v>35.401699999999998</v>
      </c>
      <c r="C629" s="48">
        <f t="shared" si="2892"/>
        <v>4.0461425422483543E-2</v>
      </c>
      <c r="D629" s="48">
        <v>31.214200000000002</v>
      </c>
      <c r="E629" s="48">
        <f t="shared" si="2892"/>
        <v>5.7402344874778688E-2</v>
      </c>
      <c r="F629" s="48">
        <v>82.247799999999998</v>
      </c>
      <c r="G629" s="48">
        <f t="shared" ref="G629:K629" si="3138">F629/F628-1</f>
        <v>5.5418322552165833E-2</v>
      </c>
      <c r="H629">
        <v>25.477699999999999</v>
      </c>
      <c r="I629" s="48">
        <f t="shared" si="2887"/>
        <v>6.9687084083819073E-2</v>
      </c>
      <c r="J629" s="48">
        <v>21.786899999999999</v>
      </c>
      <c r="K629" s="48">
        <f t="shared" si="3138"/>
        <v>-2.1251940842658135E-3</v>
      </c>
      <c r="L629" s="48">
        <v>30.0062</v>
      </c>
      <c r="M629" s="48">
        <f t="shared" ref="M629:O629" si="3139">L629/L628-1</f>
        <v>-1.0418143862067519E-2</v>
      </c>
      <c r="N629" s="48">
        <v>20.280200000000001</v>
      </c>
      <c r="O629" s="48">
        <f t="shared" si="3139"/>
        <v>6.7986013102184328E-2</v>
      </c>
      <c r="P629" s="48">
        <v>38.720399999999998</v>
      </c>
      <c r="Q629" s="48">
        <f t="shared" ref="Q629" si="3140">P629/P628-1</f>
        <v>6.135919455949379E-2</v>
      </c>
      <c r="R629" s="48">
        <v>22.866099999999999</v>
      </c>
      <c r="S629" s="48">
        <f t="shared" ref="S629:U629" si="3141">R629/R628-1</f>
        <v>1.1734045989318931E-2</v>
      </c>
      <c r="T629" s="48">
        <v>89.723299999999995</v>
      </c>
      <c r="U629" s="48">
        <f t="shared" si="3141"/>
        <v>-3.9153175111427241E-2</v>
      </c>
      <c r="V629" s="48">
        <v>61.0687</v>
      </c>
      <c r="W629" s="48">
        <f t="shared" ref="W629:AY629" si="3142">V629/V628-1</f>
        <v>-1.2346337905392191E-2</v>
      </c>
      <c r="X629" s="48">
        <v>20.902200000000001</v>
      </c>
      <c r="Y629" s="48">
        <f t="shared" si="3142"/>
        <v>6.4521720707619856E-3</v>
      </c>
      <c r="Z629" s="48">
        <v>8.125</v>
      </c>
      <c r="AA629" s="48">
        <f t="shared" si="3142"/>
        <v>-8.5901847377796159E-3</v>
      </c>
      <c r="AB629" s="48">
        <v>68.611999999999995</v>
      </c>
      <c r="AC629" s="48">
        <f t="shared" si="3142"/>
        <v>3.3993757940089964E-2</v>
      </c>
      <c r="AD629" s="48">
        <v>66.888999999999996</v>
      </c>
      <c r="AE629" s="48">
        <f t="shared" si="3142"/>
        <v>9.3756083280389646E-3</v>
      </c>
      <c r="AF629" s="48">
        <v>14.2081</v>
      </c>
      <c r="AG629" s="48">
        <f t="shared" si="3142"/>
        <v>3.3143546897609788E-2</v>
      </c>
      <c r="AH629" s="48">
        <v>5.0004</v>
      </c>
      <c r="AI629" s="48">
        <f t="shared" si="3142"/>
        <v>-1.2578740546197675E-2</v>
      </c>
      <c r="AJ629" s="48">
        <v>15.3759</v>
      </c>
      <c r="AK629" s="48">
        <f t="shared" si="3142"/>
        <v>0</v>
      </c>
      <c r="AL629" s="48">
        <v>17.100000000000001</v>
      </c>
      <c r="AM629" s="48">
        <f t="shared" si="3142"/>
        <v>2.0895522388059806E-2</v>
      </c>
      <c r="AN629" s="48"/>
      <c r="AO629" s="48" t="e">
        <f t="shared" si="3142"/>
        <v>#DIV/0!</v>
      </c>
      <c r="AP629" s="48">
        <v>19.819900000000001</v>
      </c>
      <c r="AQ629" s="48">
        <f t="shared" si="3142"/>
        <v>6.77110318693952E-3</v>
      </c>
      <c r="AR629" s="48">
        <v>25.525500000000001</v>
      </c>
      <c r="AS629" s="48">
        <f t="shared" si="3142"/>
        <v>-1.883869678193073E-2</v>
      </c>
      <c r="AT629" s="48"/>
      <c r="AU629" s="48" t="e">
        <f t="shared" si="3142"/>
        <v>#DIV/0!</v>
      </c>
      <c r="AV629" s="48">
        <v>70.247900000000001</v>
      </c>
      <c r="AW629" s="48">
        <f t="shared" si="3142"/>
        <v>-5.8490373783631755E-3</v>
      </c>
      <c r="AX629" s="48">
        <v>129.1506</v>
      </c>
      <c r="AY629" s="48">
        <f t="shared" si="3142"/>
        <v>-9.6853321391848768E-3</v>
      </c>
    </row>
    <row r="630" spans="1:51" outlineLevel="1" x14ac:dyDescent="0.2">
      <c r="A630" s="136">
        <v>43131</v>
      </c>
      <c r="B630" s="48">
        <v>33.631599999999999</v>
      </c>
      <c r="C630" s="48">
        <f t="shared" si="2892"/>
        <v>-5.0000423708465913E-2</v>
      </c>
      <c r="D630" s="48">
        <v>30.679099999999998</v>
      </c>
      <c r="E630" s="48">
        <f t="shared" si="2892"/>
        <v>-1.7142838836170848E-2</v>
      </c>
      <c r="F630" s="48">
        <v>78.696799999999996</v>
      </c>
      <c r="G630" s="48">
        <f t="shared" ref="G630:K630" si="3143">F630/F629-1</f>
        <v>-4.3174407096603251E-2</v>
      </c>
      <c r="H630">
        <v>24.896799999999999</v>
      </c>
      <c r="I630" s="48">
        <f t="shared" si="2887"/>
        <v>-2.2800331270091068E-2</v>
      </c>
      <c r="J630" s="48">
        <v>21.647500000000001</v>
      </c>
      <c r="K630" s="48">
        <f t="shared" si="3143"/>
        <v>-6.3983402870531059E-3</v>
      </c>
      <c r="L630" s="48">
        <v>29.058700000000002</v>
      </c>
      <c r="M630" s="48">
        <f t="shared" ref="M630:O630" si="3144">L630/L629-1</f>
        <v>-3.1576807459791523E-2</v>
      </c>
      <c r="N630" s="48">
        <v>18.8643</v>
      </c>
      <c r="O630" s="48">
        <f t="shared" si="3144"/>
        <v>-6.9816865711383569E-2</v>
      </c>
      <c r="P630" s="48">
        <v>38.054900000000004</v>
      </c>
      <c r="Q630" s="48">
        <f t="shared" ref="Q630" si="3145">P630/P629-1</f>
        <v>-1.7187322445015973E-2</v>
      </c>
      <c r="R630" s="48">
        <v>22.866099999999999</v>
      </c>
      <c r="S630" s="48">
        <f t="shared" ref="S630:U630" si="3146">R630/R629-1</f>
        <v>0</v>
      </c>
      <c r="T630" s="48">
        <v>91.007900000000006</v>
      </c>
      <c r="U630" s="48">
        <f t="shared" si="3146"/>
        <v>1.4317351234294895E-2</v>
      </c>
      <c r="V630" s="48">
        <v>61.297699999999999</v>
      </c>
      <c r="W630" s="48">
        <f t="shared" ref="W630:AY630" si="3147">V630/V629-1</f>
        <v>3.7498751406201958E-3</v>
      </c>
      <c r="X630" s="48">
        <v>21.1434</v>
      </c>
      <c r="Y630" s="48">
        <f t="shared" si="3147"/>
        <v>1.1539455176966973E-2</v>
      </c>
      <c r="Z630" s="48">
        <v>7.8788</v>
      </c>
      <c r="AA630" s="48">
        <f t="shared" si="3147"/>
        <v>-3.0301538461538491E-2</v>
      </c>
      <c r="AB630" s="48">
        <v>70.021900000000002</v>
      </c>
      <c r="AC630" s="48">
        <f t="shared" si="3147"/>
        <v>2.0548883577216959E-2</v>
      </c>
      <c r="AD630" s="48">
        <v>65.905299999999997</v>
      </c>
      <c r="AE630" s="48">
        <f t="shared" si="3147"/>
        <v>-1.4706453975990019E-2</v>
      </c>
      <c r="AF630" s="48">
        <v>14.132199999999999</v>
      </c>
      <c r="AG630" s="48">
        <f t="shared" si="3147"/>
        <v>-5.3420232121114131E-3</v>
      </c>
      <c r="AH630" s="48">
        <v>5.0358000000000001</v>
      </c>
      <c r="AI630" s="48">
        <f t="shared" si="3147"/>
        <v>7.0794336453083861E-3</v>
      </c>
      <c r="AJ630" s="48">
        <v>16.446000000000002</v>
      </c>
      <c r="AK630" s="48">
        <f t="shared" si="3147"/>
        <v>6.9595926092131277E-2</v>
      </c>
      <c r="AL630" s="48">
        <v>16.25</v>
      </c>
      <c r="AM630" s="48">
        <f t="shared" si="3147"/>
        <v>-4.9707602339181367E-2</v>
      </c>
      <c r="AN630" s="48"/>
      <c r="AO630" s="48" t="e">
        <f t="shared" si="3147"/>
        <v>#DIV/0!</v>
      </c>
      <c r="AP630" s="48">
        <v>19.108899999999998</v>
      </c>
      <c r="AQ630" s="48">
        <f t="shared" si="3147"/>
        <v>-3.5873036695442617E-2</v>
      </c>
      <c r="AR630" s="48">
        <v>24.723700000000001</v>
      </c>
      <c r="AS630" s="48">
        <f t="shared" si="3147"/>
        <v>-3.1411725529372547E-2</v>
      </c>
      <c r="AT630" s="48"/>
      <c r="AU630" s="48" t="e">
        <f t="shared" si="3147"/>
        <v>#DIV/0!</v>
      </c>
      <c r="AV630" s="48">
        <v>71.074399999999997</v>
      </c>
      <c r="AW630" s="48">
        <f t="shared" si="3147"/>
        <v>1.176547626334723E-2</v>
      </c>
      <c r="AX630" s="48">
        <v>128.51900000000001</v>
      </c>
      <c r="AY630" s="48">
        <f t="shared" si="3147"/>
        <v>-4.8904147561064093E-3</v>
      </c>
    </row>
    <row r="631" spans="1:51" outlineLevel="1" x14ac:dyDescent="0.2">
      <c r="A631" s="136">
        <v>43132</v>
      </c>
      <c r="B631" s="48">
        <v>33.139899999999997</v>
      </c>
      <c r="C631" s="48">
        <f t="shared" si="2892"/>
        <v>-1.4620178641515769E-2</v>
      </c>
      <c r="D631" s="48">
        <v>30.367000000000001</v>
      </c>
      <c r="E631" s="48">
        <f t="shared" si="2892"/>
        <v>-1.0173049404969436E-2</v>
      </c>
      <c r="F631" s="48">
        <v>75.337800000000001</v>
      </c>
      <c r="G631" s="48">
        <f t="shared" ref="G631:K631" si="3148">F631/F630-1</f>
        <v>-4.268280285856596E-2</v>
      </c>
      <c r="H631">
        <v>24.730799999999999</v>
      </c>
      <c r="I631" s="48">
        <f t="shared" si="2887"/>
        <v>-6.6675235371613795E-3</v>
      </c>
      <c r="J631" s="48">
        <v>21.3688</v>
      </c>
      <c r="K631" s="48">
        <f t="shared" si="3148"/>
        <v>-1.2874465873657481E-2</v>
      </c>
      <c r="L631" s="48">
        <v>28.4269</v>
      </c>
      <c r="M631" s="48">
        <f t="shared" ref="M631:O631" si="3149">L631/L630-1</f>
        <v>-2.1742197689504361E-2</v>
      </c>
      <c r="N631" s="48">
        <v>20.071999999999999</v>
      </c>
      <c r="O631" s="48">
        <f t="shared" si="3149"/>
        <v>6.4020398318517024E-2</v>
      </c>
      <c r="P631" s="48">
        <v>37.2684</v>
      </c>
      <c r="Q631" s="48">
        <f t="shared" ref="Q631" si="3150">P631/P630-1</f>
        <v>-2.0667509308919585E-2</v>
      </c>
      <c r="R631" s="48">
        <v>22.866099999999999</v>
      </c>
      <c r="S631" s="48">
        <f t="shared" ref="S631:U631" si="3151">R631/R630-1</f>
        <v>0</v>
      </c>
      <c r="T631" s="48">
        <v>91.007900000000006</v>
      </c>
      <c r="U631" s="48">
        <f t="shared" si="3151"/>
        <v>0</v>
      </c>
      <c r="V631" s="48">
        <v>61.374000000000002</v>
      </c>
      <c r="W631" s="48">
        <f t="shared" ref="W631:AY631" si="3152">V631/V630-1</f>
        <v>1.2447449088628382E-3</v>
      </c>
      <c r="X631" s="48">
        <v>20.741399999999999</v>
      </c>
      <c r="Y631" s="48">
        <f t="shared" si="3152"/>
        <v>-1.9013025341241274E-2</v>
      </c>
      <c r="Z631" s="48">
        <v>7.7028999999999996</v>
      </c>
      <c r="AA631" s="48">
        <f t="shared" si="3152"/>
        <v>-2.2325734883484882E-2</v>
      </c>
      <c r="AB631" s="48">
        <v>70.021900000000002</v>
      </c>
      <c r="AC631" s="48">
        <f t="shared" si="3152"/>
        <v>0</v>
      </c>
      <c r="AD631" s="48">
        <v>65.8536</v>
      </c>
      <c r="AE631" s="48">
        <f t="shared" si="3152"/>
        <v>-7.8445891301603954E-4</v>
      </c>
      <c r="AF631" s="48">
        <v>14.4361</v>
      </c>
      <c r="AG631" s="48">
        <f t="shared" si="3152"/>
        <v>2.1504082874570063E-2</v>
      </c>
      <c r="AH631" s="48">
        <v>4.9508999999999999</v>
      </c>
      <c r="AI631" s="48">
        <f t="shared" si="3152"/>
        <v>-1.6859287501489351E-2</v>
      </c>
      <c r="AJ631" s="48">
        <v>17.459800000000001</v>
      </c>
      <c r="AK631" s="48">
        <f t="shared" si="3152"/>
        <v>6.164416879484369E-2</v>
      </c>
      <c r="AL631" s="48">
        <v>15.7</v>
      </c>
      <c r="AM631" s="48">
        <f t="shared" si="3152"/>
        <v>-3.3846153846153859E-2</v>
      </c>
      <c r="AN631" s="48"/>
      <c r="AO631" s="48" t="e">
        <f t="shared" si="3152"/>
        <v>#DIV/0!</v>
      </c>
      <c r="AP631" s="48">
        <v>18.6645</v>
      </c>
      <c r="AQ631" s="48">
        <f t="shared" si="3152"/>
        <v>-2.3256179057925763E-2</v>
      </c>
      <c r="AR631" s="48">
        <v>25.7483</v>
      </c>
      <c r="AS631" s="48">
        <f t="shared" si="3152"/>
        <v>4.1442017173804802E-2</v>
      </c>
      <c r="AT631" s="48"/>
      <c r="AU631" s="48" t="e">
        <f t="shared" si="3152"/>
        <v>#DIV/0!</v>
      </c>
      <c r="AV631" s="48">
        <v>71.5702</v>
      </c>
      <c r="AW631" s="48">
        <f t="shared" si="3152"/>
        <v>6.9757887509427352E-3</v>
      </c>
      <c r="AX631" s="48">
        <v>128.20330000000001</v>
      </c>
      <c r="AY631" s="48">
        <f t="shared" si="3152"/>
        <v>-2.4564461285879746E-3</v>
      </c>
    </row>
    <row r="632" spans="1:51" outlineLevel="1" x14ac:dyDescent="0.2">
      <c r="A632" s="136">
        <v>43133</v>
      </c>
      <c r="B632" s="48">
        <v>33.139899999999997</v>
      </c>
      <c r="C632" s="48">
        <f t="shared" si="2892"/>
        <v>0</v>
      </c>
      <c r="D632" s="48">
        <v>30.991299999999999</v>
      </c>
      <c r="E632" s="48">
        <f t="shared" si="2892"/>
        <v>2.0558501004379615E-2</v>
      </c>
      <c r="F632" s="48">
        <v>77.065299999999993</v>
      </c>
      <c r="G632" s="48">
        <f t="shared" ref="G632:K632" si="3153">F632/F631-1</f>
        <v>2.2930056359490081E-2</v>
      </c>
      <c r="H632">
        <v>23.7349</v>
      </c>
      <c r="I632" s="48">
        <f t="shared" si="2887"/>
        <v>-4.0269623303734625E-2</v>
      </c>
      <c r="J632" s="48">
        <v>21.183</v>
      </c>
      <c r="K632" s="48">
        <f t="shared" si="3153"/>
        <v>-8.6949196960054431E-3</v>
      </c>
      <c r="L632" s="48">
        <v>27.795200000000001</v>
      </c>
      <c r="M632" s="48">
        <f t="shared" ref="M632:O632" si="3154">L632/L631-1</f>
        <v>-2.2221909529354211E-2</v>
      </c>
      <c r="N632" s="48">
        <v>19.9054</v>
      </c>
      <c r="O632" s="48">
        <f t="shared" si="3154"/>
        <v>-8.3001195695495689E-3</v>
      </c>
      <c r="P632" s="48">
        <v>36.9054</v>
      </c>
      <c r="Q632" s="48">
        <f t="shared" ref="Q632" si="3155">P632/P631-1</f>
        <v>-9.7401551985059065E-3</v>
      </c>
      <c r="R632" s="48">
        <v>22.733499999999999</v>
      </c>
      <c r="S632" s="48">
        <f t="shared" ref="S632:U632" si="3156">R632/R631-1</f>
        <v>-5.7989775256821474E-3</v>
      </c>
      <c r="T632" s="48">
        <v>89.920900000000003</v>
      </c>
      <c r="U632" s="48">
        <f t="shared" si="3156"/>
        <v>-1.1944018046785021E-2</v>
      </c>
      <c r="V632" s="48">
        <v>62.213700000000003</v>
      </c>
      <c r="W632" s="48">
        <f t="shared" ref="W632:AY632" si="3157">V632/V631-1</f>
        <v>1.3681689314693601E-2</v>
      </c>
      <c r="X632" s="48">
        <v>20.741399999999999</v>
      </c>
      <c r="Y632" s="48">
        <f t="shared" si="3157"/>
        <v>0</v>
      </c>
      <c r="Z632" s="48">
        <v>7.4919000000000002</v>
      </c>
      <c r="AA632" s="48">
        <f t="shared" si="3157"/>
        <v>-2.739228082929801E-2</v>
      </c>
      <c r="AB632" s="48">
        <v>70.726799999999997</v>
      </c>
      <c r="AC632" s="48">
        <f t="shared" si="3157"/>
        <v>1.0066850513910541E-2</v>
      </c>
      <c r="AD632" s="48">
        <v>66.785399999999996</v>
      </c>
      <c r="AE632" s="48">
        <f t="shared" si="3157"/>
        <v>1.4149568132949319E-2</v>
      </c>
      <c r="AF632" s="48">
        <v>14.2841</v>
      </c>
      <c r="AG632" s="48">
        <f t="shared" si="3157"/>
        <v>-1.0529159537548183E-2</v>
      </c>
      <c r="AH632" s="48">
        <v>4.8094000000000001</v>
      </c>
      <c r="AI632" s="48">
        <f t="shared" si="3157"/>
        <v>-2.8580662101840071E-2</v>
      </c>
      <c r="AJ632" s="48">
        <v>17.1219</v>
      </c>
      <c r="AK632" s="48">
        <f t="shared" si="3157"/>
        <v>-1.935302809883277E-2</v>
      </c>
      <c r="AL632" s="48">
        <v>16.25</v>
      </c>
      <c r="AM632" s="48">
        <f t="shared" si="3157"/>
        <v>3.5031847133758065E-2</v>
      </c>
      <c r="AN632" s="48"/>
      <c r="AO632" s="48" t="e">
        <f t="shared" si="3157"/>
        <v>#DIV/0!</v>
      </c>
      <c r="AP632" s="48">
        <v>18.753399999999999</v>
      </c>
      <c r="AQ632" s="48">
        <f t="shared" si="3157"/>
        <v>4.7630528543491923E-3</v>
      </c>
      <c r="AR632" s="48">
        <v>25.614599999999999</v>
      </c>
      <c r="AS632" s="48">
        <f t="shared" si="3157"/>
        <v>-5.1925758205396688E-3</v>
      </c>
      <c r="AT632" s="48"/>
      <c r="AU632" s="48" t="e">
        <f t="shared" si="3157"/>
        <v>#DIV/0!</v>
      </c>
      <c r="AV632" s="48">
        <v>72.066100000000006</v>
      </c>
      <c r="AW632" s="48">
        <f t="shared" si="3157"/>
        <v>6.9288614535101267E-3</v>
      </c>
      <c r="AX632" s="48">
        <v>130.7294</v>
      </c>
      <c r="AY632" s="48">
        <f t="shared" si="3157"/>
        <v>1.9703860977057452E-2</v>
      </c>
    </row>
    <row r="633" spans="1:51" outlineLevel="1" x14ac:dyDescent="0.2">
      <c r="A633" s="136">
        <v>43136</v>
      </c>
      <c r="B633" s="48">
        <v>30.829000000000001</v>
      </c>
      <c r="C633" s="48">
        <f t="shared" si="2892"/>
        <v>-6.9731652781088616E-2</v>
      </c>
      <c r="D633" s="48">
        <v>30.9467</v>
      </c>
      <c r="E633" s="48">
        <f t="shared" si="2892"/>
        <v>-1.4391135576757863E-3</v>
      </c>
      <c r="F633" s="48">
        <v>71.690899999999999</v>
      </c>
      <c r="G633" s="48">
        <f t="shared" ref="G633:K633" si="3158">F633/F632-1</f>
        <v>-6.9738260929367635E-2</v>
      </c>
      <c r="H633">
        <v>22.4071</v>
      </c>
      <c r="I633" s="48">
        <f t="shared" si="2887"/>
        <v>-5.5942936351111694E-2</v>
      </c>
      <c r="J633" s="48">
        <v>21.183</v>
      </c>
      <c r="K633" s="48">
        <f t="shared" si="3158"/>
        <v>0</v>
      </c>
      <c r="L633" s="48">
        <v>27.037199999999999</v>
      </c>
      <c r="M633" s="48">
        <f t="shared" ref="M633:O633" si="3159">L633/L632-1</f>
        <v>-2.7270895694220698E-2</v>
      </c>
      <c r="N633" s="48">
        <v>18.531199999999998</v>
      </c>
      <c r="O633" s="48">
        <f t="shared" si="3159"/>
        <v>-6.903654284766958E-2</v>
      </c>
      <c r="P633" s="48">
        <v>34.545900000000003</v>
      </c>
      <c r="Q633" s="48">
        <f t="shared" ref="Q633" si="3160">P633/P632-1</f>
        <v>-6.3933733274805227E-2</v>
      </c>
      <c r="R633" s="48">
        <v>21.540500000000002</v>
      </c>
      <c r="S633" s="48">
        <f t="shared" ref="S633:U633" si="3161">R633/R632-1</f>
        <v>-5.247762113180976E-2</v>
      </c>
      <c r="T633" s="48">
        <v>83.695700000000002</v>
      </c>
      <c r="U633" s="48">
        <f t="shared" si="3161"/>
        <v>-6.9229734132999154E-2</v>
      </c>
      <c r="V633" s="48">
        <v>62.290100000000002</v>
      </c>
      <c r="W633" s="48">
        <f t="shared" ref="W633:AY633" si="3162">V633/V632-1</f>
        <v>1.2280253384704398E-3</v>
      </c>
      <c r="X633" s="48">
        <v>19.669499999999999</v>
      </c>
      <c r="Y633" s="48">
        <f t="shared" si="3162"/>
        <v>-5.167925019526165E-2</v>
      </c>
      <c r="Z633" s="48">
        <v>7.1050000000000004</v>
      </c>
      <c r="AA633" s="48">
        <f t="shared" si="3162"/>
        <v>-5.1642440502409293E-2</v>
      </c>
      <c r="AB633" s="48">
        <v>68.611999999999995</v>
      </c>
      <c r="AC633" s="48">
        <f t="shared" si="3162"/>
        <v>-2.9900971060474957E-2</v>
      </c>
      <c r="AD633" s="48">
        <v>65.75</v>
      </c>
      <c r="AE633" s="48">
        <f t="shared" si="3162"/>
        <v>-1.5503388465143542E-2</v>
      </c>
      <c r="AF633" s="48">
        <v>14.360099999999999</v>
      </c>
      <c r="AG633" s="48">
        <f t="shared" si="3162"/>
        <v>5.3206012279387593E-3</v>
      </c>
      <c r="AH633" s="48">
        <v>4.5124000000000004</v>
      </c>
      <c r="AI633" s="48">
        <f t="shared" si="3162"/>
        <v>-6.1754064956127563E-2</v>
      </c>
      <c r="AJ633" s="48">
        <v>16.6431</v>
      </c>
      <c r="AK633" s="48">
        <f t="shared" si="3162"/>
        <v>-2.7964186217651066E-2</v>
      </c>
      <c r="AL633" s="48">
        <v>15.15</v>
      </c>
      <c r="AM633" s="48">
        <f t="shared" si="3162"/>
        <v>-6.7692307692307718E-2</v>
      </c>
      <c r="AN633" s="48"/>
      <c r="AO633" s="48" t="e">
        <f t="shared" si="3162"/>
        <v>#DIV/0!</v>
      </c>
      <c r="AP633" s="48">
        <v>18.220099999999999</v>
      </c>
      <c r="AQ633" s="48">
        <f t="shared" si="3162"/>
        <v>-2.843750999818706E-2</v>
      </c>
      <c r="AR633" s="48">
        <v>23.832699999999999</v>
      </c>
      <c r="AS633" s="48">
        <f t="shared" si="3162"/>
        <v>-6.9565794507819745E-2</v>
      </c>
      <c r="AT633" s="48"/>
      <c r="AU633" s="48" t="e">
        <f t="shared" si="3162"/>
        <v>#DIV/0!</v>
      </c>
      <c r="AV633" s="48">
        <v>67.024799999999999</v>
      </c>
      <c r="AW633" s="48">
        <f t="shared" si="3162"/>
        <v>-6.9953834049574004E-2</v>
      </c>
      <c r="AX633" s="48">
        <v>128.2664</v>
      </c>
      <c r="AY633" s="48">
        <f t="shared" si="3162"/>
        <v>-1.884044446008315E-2</v>
      </c>
    </row>
    <row r="634" spans="1:51" outlineLevel="1" x14ac:dyDescent="0.2">
      <c r="A634" s="136">
        <v>43137</v>
      </c>
      <c r="B634" s="48">
        <v>28.714700000000001</v>
      </c>
      <c r="C634" s="48">
        <f t="shared" si="2892"/>
        <v>-6.8581530377242239E-2</v>
      </c>
      <c r="D634" s="48">
        <v>28.8063</v>
      </c>
      <c r="E634" s="48">
        <f t="shared" si="2892"/>
        <v>-6.9164078884016655E-2</v>
      </c>
      <c r="F634" s="48">
        <v>66.700400000000002</v>
      </c>
      <c r="G634" s="48">
        <f t="shared" ref="G634:K634" si="3163">F634/F633-1</f>
        <v>-6.9611345372983191E-2</v>
      </c>
      <c r="H634">
        <v>23.236999999999998</v>
      </c>
      <c r="I634" s="48">
        <f t="shared" si="2887"/>
        <v>3.7037367620084582E-2</v>
      </c>
      <c r="J634" s="48">
        <v>19.742899999999999</v>
      </c>
      <c r="K634" s="48">
        <f t="shared" si="3163"/>
        <v>-6.798376056271549E-2</v>
      </c>
      <c r="L634" s="48">
        <v>26.8477</v>
      </c>
      <c r="M634" s="48">
        <f t="shared" ref="M634:O634" si="3164">L634/L633-1</f>
        <v>-7.0088618643942002E-3</v>
      </c>
      <c r="N634" s="48">
        <v>17.4068</v>
      </c>
      <c r="O634" s="48">
        <f t="shared" si="3164"/>
        <v>-6.0676049041616165E-2</v>
      </c>
      <c r="P634" s="48">
        <v>32.791400000000003</v>
      </c>
      <c r="Q634" s="48">
        <f t="shared" ref="Q634" si="3165">P634/P633-1</f>
        <v>-5.0787503003250745E-2</v>
      </c>
      <c r="R634" s="48">
        <v>20.546299999999999</v>
      </c>
      <c r="S634" s="48">
        <f t="shared" ref="S634:U634" si="3166">R634/R633-1</f>
        <v>-4.6154917481024293E-2</v>
      </c>
      <c r="T634" s="48">
        <v>84.980199999999996</v>
      </c>
      <c r="U634" s="48">
        <f t="shared" si="3166"/>
        <v>1.5347263957407487E-2</v>
      </c>
      <c r="V634" s="48">
        <v>62.442700000000002</v>
      </c>
      <c r="W634" s="48">
        <f t="shared" ref="W634:AY634" si="3167">V634/V633-1</f>
        <v>2.4498275006783476E-3</v>
      </c>
      <c r="X634" s="48">
        <v>18.302800000000001</v>
      </c>
      <c r="Y634" s="48">
        <f t="shared" si="3167"/>
        <v>-6.9483210046010213E-2</v>
      </c>
      <c r="Z634" s="48">
        <v>7.0347</v>
      </c>
      <c r="AA634" s="48">
        <f t="shared" si="3167"/>
        <v>-9.8944405348346809E-3</v>
      </c>
      <c r="AB634" s="48">
        <v>66.215299999999999</v>
      </c>
      <c r="AC634" s="48">
        <f t="shared" si="3167"/>
        <v>-3.4931207368973261E-2</v>
      </c>
      <c r="AD634" s="48">
        <v>62.643700000000003</v>
      </c>
      <c r="AE634" s="48">
        <f t="shared" si="3167"/>
        <v>-4.7244106463878333E-2</v>
      </c>
      <c r="AF634" s="48">
        <v>14.2841</v>
      </c>
      <c r="AG634" s="48">
        <f t="shared" si="3167"/>
        <v>-5.2924422531875903E-3</v>
      </c>
      <c r="AH634" s="48">
        <v>4.2012</v>
      </c>
      <c r="AI634" s="48">
        <f t="shared" si="3167"/>
        <v>-6.8965517241379337E-2</v>
      </c>
      <c r="AJ634" s="48">
        <v>16.896599999999999</v>
      </c>
      <c r="AK634" s="48">
        <f t="shared" si="3167"/>
        <v>1.523153739387495E-2</v>
      </c>
      <c r="AL634" s="48">
        <v>15.4</v>
      </c>
      <c r="AM634" s="48">
        <f t="shared" si="3167"/>
        <v>1.650165016501659E-2</v>
      </c>
      <c r="AN634" s="48"/>
      <c r="AO634" s="48" t="e">
        <f t="shared" si="3167"/>
        <v>#DIV/0!</v>
      </c>
      <c r="AP634" s="48">
        <v>16.9758</v>
      </c>
      <c r="AQ634" s="48">
        <f t="shared" si="3167"/>
        <v>-6.8292709699727228E-2</v>
      </c>
      <c r="AR634" s="48">
        <v>22.1845</v>
      </c>
      <c r="AS634" s="48">
        <f t="shared" si="3167"/>
        <v>-6.915708249589847E-2</v>
      </c>
      <c r="AT634" s="48"/>
      <c r="AU634" s="48" t="e">
        <f t="shared" si="3167"/>
        <v>#DIV/0!</v>
      </c>
      <c r="AV634" s="48">
        <v>67.024799999999999</v>
      </c>
      <c r="AW634" s="48">
        <f t="shared" si="3167"/>
        <v>0</v>
      </c>
      <c r="AX634" s="48">
        <v>124.9824</v>
      </c>
      <c r="AY634" s="48">
        <f t="shared" si="3167"/>
        <v>-2.5602963831525716E-2</v>
      </c>
    </row>
    <row r="635" spans="1:51" outlineLevel="1" x14ac:dyDescent="0.2">
      <c r="A635" s="136">
        <v>43138</v>
      </c>
      <c r="B635" s="48">
        <v>30.6815</v>
      </c>
      <c r="C635" s="48">
        <f t="shared" si="2892"/>
        <v>6.8494534158462406E-2</v>
      </c>
      <c r="D635" s="48">
        <v>26.799600000000002</v>
      </c>
      <c r="E635" s="48">
        <f t="shared" si="2892"/>
        <v>-6.9661844804782214E-2</v>
      </c>
      <c r="F635" s="48">
        <v>68.427899999999994</v>
      </c>
      <c r="G635" s="48">
        <f t="shared" ref="G635:K635" si="3168">F635/F634-1</f>
        <v>2.5899394906177431E-2</v>
      </c>
      <c r="H635">
        <v>23.568899999999999</v>
      </c>
      <c r="I635" s="48">
        <f t="shared" si="2887"/>
        <v>1.4283255153419105E-2</v>
      </c>
      <c r="J635" s="48">
        <v>19.5106</v>
      </c>
      <c r="K635" s="48">
        <f t="shared" si="3168"/>
        <v>-1.1766255210733934E-2</v>
      </c>
      <c r="L635" s="48">
        <v>26.784500000000001</v>
      </c>
      <c r="M635" s="48">
        <f t="shared" ref="M635:O635" si="3169">L635/L634-1</f>
        <v>-2.3540191524785703E-3</v>
      </c>
      <c r="N635" s="48">
        <v>18.572800000000001</v>
      </c>
      <c r="O635" s="48">
        <f t="shared" si="3169"/>
        <v>6.6985316083369772E-2</v>
      </c>
      <c r="P635" s="48">
        <v>34.243400000000001</v>
      </c>
      <c r="Q635" s="48">
        <f t="shared" ref="Q635" si="3170">P635/P634-1</f>
        <v>4.4279902657404113E-2</v>
      </c>
      <c r="R635" s="48">
        <v>21.010300000000001</v>
      </c>
      <c r="S635" s="48">
        <f t="shared" ref="S635:U635" si="3171">R635/R634-1</f>
        <v>2.2583141490195358E-2</v>
      </c>
      <c r="T635" s="48">
        <v>82.015799999999999</v>
      </c>
      <c r="U635" s="48">
        <f t="shared" si="3171"/>
        <v>-3.488341990251842E-2</v>
      </c>
      <c r="V635" s="48">
        <v>61.603099999999998</v>
      </c>
      <c r="W635" s="48">
        <f t="shared" ref="W635:AY635" si="3172">V635/V634-1</f>
        <v>-1.3445927226080956E-2</v>
      </c>
      <c r="X635" s="48">
        <v>18.758400000000002</v>
      </c>
      <c r="Y635" s="48">
        <f t="shared" si="3172"/>
        <v>2.4892366195336191E-2</v>
      </c>
      <c r="Z635" s="48">
        <v>7.2104999999999997</v>
      </c>
      <c r="AA635" s="48">
        <f t="shared" si="3172"/>
        <v>2.4990404708089775E-2</v>
      </c>
      <c r="AB635" s="48">
        <v>69.363900000000001</v>
      </c>
      <c r="AC635" s="48">
        <f t="shared" si="3172"/>
        <v>4.7550943664077749E-2</v>
      </c>
      <c r="AD635" s="48">
        <v>63.938000000000002</v>
      </c>
      <c r="AE635" s="48">
        <f t="shared" si="3172"/>
        <v>2.0661295549273095E-2</v>
      </c>
      <c r="AF635" s="48">
        <v>14.2841</v>
      </c>
      <c r="AG635" s="48">
        <f t="shared" si="3172"/>
        <v>0</v>
      </c>
      <c r="AH635" s="48">
        <v>4.4062999999999999</v>
      </c>
      <c r="AI635" s="48">
        <f t="shared" si="3172"/>
        <v>4.8819384937636823E-2</v>
      </c>
      <c r="AJ635" s="48">
        <v>17.1782</v>
      </c>
      <c r="AK635" s="48">
        <f t="shared" si="3172"/>
        <v>1.6666074831622968E-2</v>
      </c>
      <c r="AL635" s="48">
        <v>15.75</v>
      </c>
      <c r="AM635" s="48">
        <f t="shared" si="3172"/>
        <v>2.2727272727272707E-2</v>
      </c>
      <c r="AN635" s="48"/>
      <c r="AO635" s="48" t="e">
        <f t="shared" si="3172"/>
        <v>#DIV/0!</v>
      </c>
      <c r="AP635" s="48">
        <v>17.775700000000001</v>
      </c>
      <c r="AQ635" s="48">
        <f t="shared" si="3172"/>
        <v>4.7120017907845257E-2</v>
      </c>
      <c r="AR635" s="48">
        <v>22.1845</v>
      </c>
      <c r="AS635" s="48">
        <f t="shared" si="3172"/>
        <v>0</v>
      </c>
      <c r="AT635" s="48"/>
      <c r="AU635" s="48" t="e">
        <f t="shared" si="3172"/>
        <v>#DIV/0!</v>
      </c>
      <c r="AV635" s="48">
        <v>66.942099999999996</v>
      </c>
      <c r="AW635" s="48">
        <f t="shared" si="3172"/>
        <v>-1.2338716415416506E-3</v>
      </c>
      <c r="AX635" s="48">
        <v>126.49809999999999</v>
      </c>
      <c r="AY635" s="48">
        <f t="shared" si="3172"/>
        <v>1.2127307524899544E-2</v>
      </c>
    </row>
    <row r="636" spans="1:51" outlineLevel="1" x14ac:dyDescent="0.2">
      <c r="A636" s="136">
        <v>43139</v>
      </c>
      <c r="B636" s="48">
        <v>31.664899999999999</v>
      </c>
      <c r="C636" s="48">
        <f t="shared" si="2892"/>
        <v>3.2051887945504509E-2</v>
      </c>
      <c r="D636" s="48">
        <v>26.844200000000001</v>
      </c>
      <c r="E636" s="48">
        <f t="shared" si="2892"/>
        <v>1.6642039433423239E-3</v>
      </c>
      <c r="F636" s="48">
        <v>70.443299999999994</v>
      </c>
      <c r="G636" s="48">
        <f t="shared" ref="G636:K636" si="3173">F636/F635-1</f>
        <v>2.945289859837863E-2</v>
      </c>
      <c r="H636">
        <v>22.241099999999999</v>
      </c>
      <c r="I636" s="48">
        <f t="shared" si="2887"/>
        <v>-5.6336952509451033E-2</v>
      </c>
      <c r="J636" s="48">
        <v>19.6035</v>
      </c>
      <c r="K636" s="48">
        <f t="shared" si="3173"/>
        <v>4.7615142537902333E-3</v>
      </c>
      <c r="L636" s="48">
        <v>25.900099999999998</v>
      </c>
      <c r="M636" s="48">
        <f t="shared" ref="M636:O636" si="3174">L636/L635-1</f>
        <v>-3.3019096865724684E-2</v>
      </c>
      <c r="N636" s="48">
        <v>18.656099999999999</v>
      </c>
      <c r="O636" s="48">
        <f t="shared" si="3174"/>
        <v>4.4850534114402318E-3</v>
      </c>
      <c r="P636" s="48">
        <v>33.3964</v>
      </c>
      <c r="Q636" s="48">
        <f t="shared" ref="Q636" si="3175">P636/P635-1</f>
        <v>-2.4734693400772167E-2</v>
      </c>
      <c r="R636" s="48">
        <v>21.010300000000001</v>
      </c>
      <c r="S636" s="48">
        <f t="shared" ref="S636:U636" si="3176">R636/R635-1</f>
        <v>0</v>
      </c>
      <c r="T636" s="48">
        <v>83.992099999999994</v>
      </c>
      <c r="U636" s="48">
        <f t="shared" si="3176"/>
        <v>2.4096576513305878E-2</v>
      </c>
      <c r="V636" s="48">
        <v>61.0687</v>
      </c>
      <c r="W636" s="48">
        <f t="shared" ref="W636:AY636" si="3177">V636/V635-1</f>
        <v>-8.6748881143967616E-3</v>
      </c>
      <c r="X636" s="48">
        <v>18.704799999999999</v>
      </c>
      <c r="Y636" s="48">
        <f t="shared" si="3177"/>
        <v>-2.8573865574890167E-3</v>
      </c>
      <c r="Z636" s="48">
        <v>6.9995000000000003</v>
      </c>
      <c r="AA636" s="48">
        <f t="shared" si="3177"/>
        <v>-2.9262880521461643E-2</v>
      </c>
      <c r="AB636" s="48">
        <v>68.659000000000006</v>
      </c>
      <c r="AC636" s="48">
        <f t="shared" si="3177"/>
        <v>-1.0162346696192093E-2</v>
      </c>
      <c r="AD636" s="48">
        <v>63.420299999999997</v>
      </c>
      <c r="AE636" s="48">
        <f t="shared" si="3177"/>
        <v>-8.0969063780538253E-3</v>
      </c>
      <c r="AF636" s="48">
        <v>14.2081</v>
      </c>
      <c r="AG636" s="48">
        <f t="shared" si="3177"/>
        <v>-5.3206012279387593E-3</v>
      </c>
      <c r="AH636" s="48">
        <v>4.4275000000000002</v>
      </c>
      <c r="AI636" s="48">
        <f t="shared" si="3177"/>
        <v>4.8112929214987332E-3</v>
      </c>
      <c r="AJ636" s="48">
        <v>16.783899999999999</v>
      </c>
      <c r="AK636" s="48">
        <f t="shared" si="3177"/>
        <v>-2.2953510845140968E-2</v>
      </c>
      <c r="AL636" s="48">
        <v>14.9</v>
      </c>
      <c r="AM636" s="48">
        <f t="shared" si="3177"/>
        <v>-5.3968253968253999E-2</v>
      </c>
      <c r="AN636" s="48"/>
      <c r="AO636" s="48" t="e">
        <f t="shared" si="3177"/>
        <v>#DIV/0!</v>
      </c>
      <c r="AP636" s="48">
        <v>18.175699999999999</v>
      </c>
      <c r="AQ636" s="48">
        <f t="shared" si="3177"/>
        <v>2.2502629994880508E-2</v>
      </c>
      <c r="AR636" s="48">
        <v>22.318100000000001</v>
      </c>
      <c r="AS636" s="48">
        <f t="shared" si="3177"/>
        <v>6.0222227230724013E-3</v>
      </c>
      <c r="AT636" s="48"/>
      <c r="AU636" s="48" t="e">
        <f t="shared" si="3177"/>
        <v>#DIV/0!</v>
      </c>
      <c r="AV636" s="48">
        <v>65.289299999999997</v>
      </c>
      <c r="AW636" s="48">
        <f t="shared" si="3177"/>
        <v>-2.4689993292711154E-2</v>
      </c>
      <c r="AX636" s="48">
        <v>124.4772</v>
      </c>
      <c r="AY636" s="48">
        <f t="shared" si="3177"/>
        <v>-1.5975734022882548E-2</v>
      </c>
    </row>
    <row r="637" spans="1:51" outlineLevel="1" x14ac:dyDescent="0.2">
      <c r="A637" s="136">
        <v>43140</v>
      </c>
      <c r="B637" s="48">
        <v>31.763200000000001</v>
      </c>
      <c r="C637" s="48">
        <f t="shared" si="2892"/>
        <v>3.1043837182496148E-3</v>
      </c>
      <c r="D637" s="48">
        <v>28.538699999999999</v>
      </c>
      <c r="E637" s="48">
        <f t="shared" si="2892"/>
        <v>6.3123505263706692E-2</v>
      </c>
      <c r="F637" s="48">
        <v>68.715800000000002</v>
      </c>
      <c r="G637" s="48">
        <f t="shared" ref="G637:K637" si="3178">F637/F636-1</f>
        <v>-2.4523269068882247E-2</v>
      </c>
      <c r="H637">
        <v>21.743200000000002</v>
      </c>
      <c r="I637" s="48">
        <f t="shared" si="2887"/>
        <v>-2.2386482682960729E-2</v>
      </c>
      <c r="J637" s="48">
        <v>20.068100000000001</v>
      </c>
      <c r="K637" s="48">
        <f t="shared" si="3178"/>
        <v>2.3699849516668037E-2</v>
      </c>
      <c r="L637" s="48">
        <v>25.584299999999999</v>
      </c>
      <c r="M637" s="48">
        <f t="shared" ref="M637:O637" si="3179">L637/L636-1</f>
        <v>-1.2193003115818057E-2</v>
      </c>
      <c r="N637" s="48">
        <v>17.9482</v>
      </c>
      <c r="O637" s="48">
        <f t="shared" si="3179"/>
        <v>-3.7944693692679499E-2</v>
      </c>
      <c r="P637" s="48">
        <v>33.275399999999998</v>
      </c>
      <c r="Q637" s="48">
        <f t="shared" ref="Q637" si="3180">P637/P636-1</f>
        <v>-3.6231450096417817E-3</v>
      </c>
      <c r="R637" s="48">
        <v>20.811399999999999</v>
      </c>
      <c r="S637" s="48">
        <f t="shared" ref="S637:U637" si="3181">R637/R636-1</f>
        <v>-9.4667853386196654E-3</v>
      </c>
      <c r="T637" s="48">
        <v>81.225300000000004</v>
      </c>
      <c r="U637" s="48">
        <f t="shared" si="3181"/>
        <v>-3.2941193278891556E-2</v>
      </c>
      <c r="V637" s="48">
        <v>61.0687</v>
      </c>
      <c r="W637" s="48">
        <f t="shared" ref="W637:AY637" si="3182">V637/V636-1</f>
        <v>0</v>
      </c>
      <c r="X637" s="48">
        <v>18.544</v>
      </c>
      <c r="Y637" s="48">
        <f t="shared" si="3182"/>
        <v>-8.5967238355929565E-3</v>
      </c>
      <c r="Z637" s="48">
        <v>7.2104999999999997</v>
      </c>
      <c r="AA637" s="48">
        <f t="shared" si="3182"/>
        <v>3.014501035788264E-2</v>
      </c>
      <c r="AB637" s="48">
        <v>69.316999999999993</v>
      </c>
      <c r="AC637" s="48">
        <f t="shared" si="3182"/>
        <v>9.5835942847986022E-3</v>
      </c>
      <c r="AD637" s="48">
        <v>65.180499999999995</v>
      </c>
      <c r="AE637" s="48">
        <f t="shared" si="3182"/>
        <v>2.7754520240364622E-2</v>
      </c>
      <c r="AF637" s="48">
        <v>13.828200000000001</v>
      </c>
      <c r="AG637" s="48">
        <f t="shared" si="3182"/>
        <v>-2.6738269015561533E-2</v>
      </c>
      <c r="AH637" s="48">
        <v>4.4486999999999997</v>
      </c>
      <c r="AI637" s="48">
        <f t="shared" si="3182"/>
        <v>4.7882552230376074E-3</v>
      </c>
      <c r="AJ637" s="48">
        <v>15.8828</v>
      </c>
      <c r="AK637" s="48">
        <f t="shared" si="3182"/>
        <v>-5.3688356103170243E-2</v>
      </c>
      <c r="AL637" s="48">
        <v>14.95</v>
      </c>
      <c r="AM637" s="48">
        <f t="shared" si="3182"/>
        <v>3.3557046979864058E-3</v>
      </c>
      <c r="AN637" s="48"/>
      <c r="AO637" s="48" t="e">
        <f t="shared" si="3182"/>
        <v>#DIV/0!</v>
      </c>
      <c r="AP637" s="48">
        <v>18.309000000000001</v>
      </c>
      <c r="AQ637" s="48">
        <f t="shared" si="3182"/>
        <v>7.3339678801918051E-3</v>
      </c>
      <c r="AR637" s="48">
        <v>23.1645</v>
      </c>
      <c r="AS637" s="48">
        <f t="shared" si="3182"/>
        <v>3.7924375282842204E-2</v>
      </c>
      <c r="AT637" s="48"/>
      <c r="AU637" s="48" t="e">
        <f t="shared" si="3182"/>
        <v>#DIV/0!</v>
      </c>
      <c r="AV637" s="48">
        <v>64.628100000000003</v>
      </c>
      <c r="AW637" s="48">
        <f t="shared" si="3182"/>
        <v>-1.0127233712108885E-2</v>
      </c>
      <c r="AX637" s="48">
        <v>120.6247</v>
      </c>
      <c r="AY637" s="48">
        <f t="shared" si="3182"/>
        <v>-3.0949442950194861E-2</v>
      </c>
    </row>
    <row r="638" spans="1:51" outlineLevel="1" x14ac:dyDescent="0.2">
      <c r="A638" s="136">
        <v>43143</v>
      </c>
      <c r="B638" s="48">
        <v>33.9758</v>
      </c>
      <c r="C638" s="48">
        <f t="shared" si="2892"/>
        <v>6.9659228289341124E-2</v>
      </c>
      <c r="D638" s="48">
        <v>28.315799999999999</v>
      </c>
      <c r="E638" s="48">
        <f t="shared" si="2892"/>
        <v>-7.8104468668860338E-3</v>
      </c>
      <c r="F638" s="48">
        <v>70.539199999999994</v>
      </c>
      <c r="G638" s="48">
        <f t="shared" ref="G638:K638" si="3183">F638/F637-1</f>
        <v>2.6535381964555294E-2</v>
      </c>
      <c r="H638">
        <v>22.821999999999999</v>
      </c>
      <c r="I638" s="48">
        <f t="shared" si="2887"/>
        <v>4.9615511976157878E-2</v>
      </c>
      <c r="J638" s="48">
        <v>20.346800000000002</v>
      </c>
      <c r="K638" s="48">
        <f t="shared" si="3183"/>
        <v>1.3887712339484048E-2</v>
      </c>
      <c r="L638" s="48">
        <v>26.026399999999999</v>
      </c>
      <c r="M638" s="48">
        <f t="shared" ref="M638:O638" si="3184">L638/L637-1</f>
        <v>1.7280128829008312E-2</v>
      </c>
      <c r="N638" s="48">
        <v>18.822700000000001</v>
      </c>
      <c r="O638" s="48">
        <f t="shared" si="3184"/>
        <v>4.8723548879553435E-2</v>
      </c>
      <c r="P638" s="48">
        <v>34.545900000000003</v>
      </c>
      <c r="Q638" s="48">
        <f t="shared" ref="Q638" si="3185">P638/P637-1</f>
        <v>3.8181359202293708E-2</v>
      </c>
      <c r="R638" s="48">
        <v>20.811399999999999</v>
      </c>
      <c r="S638" s="48">
        <f t="shared" ref="S638:U638" si="3186">R638/R637-1</f>
        <v>0</v>
      </c>
      <c r="T638" s="48">
        <v>83.992099999999994</v>
      </c>
      <c r="U638" s="48">
        <f t="shared" si="3186"/>
        <v>3.4063278313530176E-2</v>
      </c>
      <c r="V638" s="48">
        <v>60.305300000000003</v>
      </c>
      <c r="W638" s="48">
        <f t="shared" ref="W638:AY638" si="3187">V638/V637-1</f>
        <v>-1.2500675468775313E-2</v>
      </c>
      <c r="X638" s="48">
        <v>19.776700000000002</v>
      </c>
      <c r="Y638" s="48">
        <f t="shared" si="3187"/>
        <v>6.6474331320103497E-2</v>
      </c>
      <c r="Z638" s="48">
        <v>7.3864000000000001</v>
      </c>
      <c r="AA638" s="48">
        <f t="shared" si="3187"/>
        <v>2.4394979543721051E-2</v>
      </c>
      <c r="AB638" s="48">
        <v>72.841499999999996</v>
      </c>
      <c r="AC638" s="48">
        <f t="shared" si="3187"/>
        <v>5.0846112786185227E-2</v>
      </c>
      <c r="AD638" s="48">
        <v>66.267700000000005</v>
      </c>
      <c r="AE638" s="48">
        <f t="shared" si="3187"/>
        <v>1.6679835226793394E-2</v>
      </c>
      <c r="AF638" s="48">
        <v>13.9802</v>
      </c>
      <c r="AG638" s="48">
        <f t="shared" si="3187"/>
        <v>1.0992030777686068E-2</v>
      </c>
      <c r="AH638" s="48">
        <v>4.6326000000000001</v>
      </c>
      <c r="AI638" s="48">
        <f t="shared" si="3187"/>
        <v>4.1337918942612628E-2</v>
      </c>
      <c r="AJ638" s="48">
        <v>16.0518</v>
      </c>
      <c r="AK638" s="48">
        <f t="shared" si="3187"/>
        <v>1.0640441232024678E-2</v>
      </c>
      <c r="AL638" s="48">
        <v>15.9</v>
      </c>
      <c r="AM638" s="48">
        <f t="shared" si="3187"/>
        <v>6.3545150501672421E-2</v>
      </c>
      <c r="AN638" s="48"/>
      <c r="AO638" s="48" t="e">
        <f t="shared" si="3187"/>
        <v>#DIV/0!</v>
      </c>
      <c r="AP638" s="48">
        <v>19.108899999999998</v>
      </c>
      <c r="AQ638" s="48">
        <f t="shared" si="3187"/>
        <v>4.3688896171281799E-2</v>
      </c>
      <c r="AR638" s="48">
        <v>23.1645</v>
      </c>
      <c r="AS638" s="48">
        <f t="shared" si="3187"/>
        <v>0</v>
      </c>
      <c r="AT638" s="48"/>
      <c r="AU638" s="48" t="e">
        <f t="shared" si="3187"/>
        <v>#DIV/0!</v>
      </c>
      <c r="AV638" s="48">
        <v>69.090900000000005</v>
      </c>
      <c r="AW638" s="48">
        <f t="shared" si="3187"/>
        <v>6.9053554104174575E-2</v>
      </c>
      <c r="AX638" s="48">
        <v>121.2563</v>
      </c>
      <c r="AY638" s="48">
        <f t="shared" si="3187"/>
        <v>5.2360751985289777E-3</v>
      </c>
    </row>
    <row r="639" spans="1:51" outlineLevel="1" x14ac:dyDescent="0.2">
      <c r="A639" s="136">
        <v>43144</v>
      </c>
      <c r="B639" s="48">
        <v>34.811700000000002</v>
      </c>
      <c r="C639" s="48">
        <f t="shared" si="2892"/>
        <v>2.4602805526286353E-2</v>
      </c>
      <c r="D639" s="48">
        <v>29.163</v>
      </c>
      <c r="E639" s="48">
        <f t="shared" si="2892"/>
        <v>2.9919691479668664E-2</v>
      </c>
      <c r="F639" s="48">
        <v>71.978800000000007</v>
      </c>
      <c r="G639" s="48">
        <f t="shared" ref="G639:K639" si="3188">F639/F638-1</f>
        <v>2.0408510445256045E-2</v>
      </c>
      <c r="H639">
        <v>23.236999999999998</v>
      </c>
      <c r="I639" s="48">
        <f t="shared" si="2887"/>
        <v>1.8184208220138443E-2</v>
      </c>
      <c r="J639" s="48">
        <v>20.439699999999998</v>
      </c>
      <c r="K639" s="48">
        <f t="shared" si="3188"/>
        <v>4.5658285332335069E-3</v>
      </c>
      <c r="L639" s="48">
        <v>26.216000000000001</v>
      </c>
      <c r="M639" s="48">
        <f t="shared" ref="M639:O639" si="3189">L639/L638-1</f>
        <v>7.2849107060524165E-3</v>
      </c>
      <c r="N639" s="48">
        <v>19.7805</v>
      </c>
      <c r="O639" s="48">
        <f t="shared" si="3189"/>
        <v>5.0885367136489279E-2</v>
      </c>
      <c r="P639" s="48">
        <v>35.695399999999999</v>
      </c>
      <c r="Q639" s="48">
        <f t="shared" ref="Q639" si="3190">P639/P638-1</f>
        <v>3.3274570933164105E-2</v>
      </c>
      <c r="R639" s="48">
        <v>20.811399999999999</v>
      </c>
      <c r="S639" s="48">
        <f t="shared" ref="S639:U639" si="3191">R639/R638-1</f>
        <v>0</v>
      </c>
      <c r="T639" s="48">
        <v>84.584999999999994</v>
      </c>
      <c r="U639" s="48">
        <f t="shared" si="3191"/>
        <v>7.0589972152141911E-3</v>
      </c>
      <c r="V639" s="48">
        <v>61.0687</v>
      </c>
      <c r="W639" s="48">
        <f t="shared" ref="W639:AY639" si="3192">V639/V638-1</f>
        <v>1.265892052605655E-2</v>
      </c>
      <c r="X639" s="48">
        <v>19.830300000000001</v>
      </c>
      <c r="Y639" s="48">
        <f t="shared" si="3192"/>
        <v>2.710260053497171E-3</v>
      </c>
      <c r="Z639" s="48">
        <v>7.5974000000000004</v>
      </c>
      <c r="AA639" s="48">
        <f t="shared" si="3192"/>
        <v>2.8566013213473518E-2</v>
      </c>
      <c r="AB639" s="48">
        <v>74.956299999999999</v>
      </c>
      <c r="AC639" s="48">
        <f t="shared" si="3192"/>
        <v>2.9032900201121592E-2</v>
      </c>
      <c r="AD639" s="48">
        <v>67.251400000000004</v>
      </c>
      <c r="AE639" s="48">
        <f t="shared" si="3192"/>
        <v>1.4844335928363206E-2</v>
      </c>
      <c r="AF639" s="48">
        <v>14.2081</v>
      </c>
      <c r="AG639" s="48">
        <f t="shared" si="3192"/>
        <v>1.6301626586171958E-2</v>
      </c>
      <c r="AH639" s="48">
        <v>4.7175000000000002</v>
      </c>
      <c r="AI639" s="48">
        <f t="shared" si="3192"/>
        <v>1.8326641626732254E-2</v>
      </c>
      <c r="AJ639" s="48">
        <v>16.023599999999998</v>
      </c>
      <c r="AK639" s="48">
        <f t="shared" si="3192"/>
        <v>-1.7568123201137098E-3</v>
      </c>
      <c r="AL639" s="48">
        <v>15.9</v>
      </c>
      <c r="AM639" s="48">
        <f t="shared" si="3192"/>
        <v>0</v>
      </c>
      <c r="AN639" s="48"/>
      <c r="AO639" s="48" t="e">
        <f t="shared" si="3192"/>
        <v>#DIV/0!</v>
      </c>
      <c r="AP639" s="48">
        <v>19.2867</v>
      </c>
      <c r="AQ639" s="48">
        <f t="shared" si="3192"/>
        <v>9.304564888612088E-3</v>
      </c>
      <c r="AR639" s="48">
        <v>23.209099999999999</v>
      </c>
      <c r="AS639" s="48">
        <f t="shared" si="3192"/>
        <v>1.9253599257484932E-3</v>
      </c>
      <c r="AT639" s="48"/>
      <c r="AU639" s="48" t="e">
        <f t="shared" si="3192"/>
        <v>#DIV/0!</v>
      </c>
      <c r="AV639" s="48">
        <v>71.156999999999996</v>
      </c>
      <c r="AW639" s="48">
        <f t="shared" si="3192"/>
        <v>2.990408288211599E-2</v>
      </c>
      <c r="AX639" s="48">
        <v>122.20359999999999</v>
      </c>
      <c r="AY639" s="48">
        <f t="shared" si="3192"/>
        <v>7.8123775836802523E-3</v>
      </c>
    </row>
    <row r="640" spans="1:51" outlineLevel="1" x14ac:dyDescent="0.2">
      <c r="A640" s="136">
        <v>43152</v>
      </c>
      <c r="B640" s="48">
        <v>36.778399999999998</v>
      </c>
      <c r="C640" s="48">
        <f t="shared" si="2892"/>
        <v>5.6495373681836769E-2</v>
      </c>
      <c r="D640" s="48">
        <v>28.538699999999999</v>
      </c>
      <c r="E640" s="48">
        <f t="shared" si="2892"/>
        <v>-2.1407262627301749E-2</v>
      </c>
      <c r="F640" s="48">
        <v>76.969300000000004</v>
      </c>
      <c r="G640" s="48">
        <f t="shared" ref="G640:K640" si="3193">F640/F639-1</f>
        <v>6.9332914691548009E-2</v>
      </c>
      <c r="H640">
        <v>22.739100000000001</v>
      </c>
      <c r="I640" s="48">
        <f t="shared" si="2887"/>
        <v>-2.1427034470886897E-2</v>
      </c>
      <c r="J640" s="48">
        <v>20.625499999999999</v>
      </c>
      <c r="K640" s="48">
        <f t="shared" si="3193"/>
        <v>9.0901529865898834E-3</v>
      </c>
      <c r="L640" s="48">
        <v>25.584299999999999</v>
      </c>
      <c r="M640" s="48">
        <f t="shared" ref="M640:O640" si="3194">L640/L639-1</f>
        <v>-2.4095971925541693E-2</v>
      </c>
      <c r="N640" s="48">
        <v>19.822099999999999</v>
      </c>
      <c r="O640" s="48">
        <f t="shared" si="3194"/>
        <v>2.1030813174589547E-3</v>
      </c>
      <c r="P640" s="48">
        <v>35.937399999999997</v>
      </c>
      <c r="Q640" s="48">
        <f t="shared" ref="Q640" si="3195">P640/P639-1</f>
        <v>6.7795850445715455E-3</v>
      </c>
      <c r="R640" s="48">
        <v>21.010300000000001</v>
      </c>
      <c r="S640" s="48">
        <f t="shared" ref="S640:U640" si="3196">R640/R639-1</f>
        <v>9.5572618853130287E-3</v>
      </c>
      <c r="T640" s="48">
        <v>88.438699999999997</v>
      </c>
      <c r="U640" s="48">
        <f t="shared" si="3196"/>
        <v>4.5560087485960965E-2</v>
      </c>
      <c r="V640" s="48">
        <v>61.374000000000002</v>
      </c>
      <c r="W640" s="48">
        <f t="shared" ref="W640:AY640" si="3197">V640/V639-1</f>
        <v>4.9992876874733749E-3</v>
      </c>
      <c r="X640" s="48">
        <v>19.776700000000002</v>
      </c>
      <c r="Y640" s="48">
        <f t="shared" si="3197"/>
        <v>-2.7029343983701049E-3</v>
      </c>
      <c r="Z640" s="48">
        <v>7.6677999999999997</v>
      </c>
      <c r="AA640" s="48">
        <f t="shared" si="3197"/>
        <v>9.2663279543001575E-3</v>
      </c>
      <c r="AB640" s="48">
        <v>77.540999999999997</v>
      </c>
      <c r="AC640" s="48">
        <f t="shared" si="3197"/>
        <v>3.4482758620689724E-2</v>
      </c>
      <c r="AD640" s="48">
        <v>66.630099999999999</v>
      </c>
      <c r="AE640" s="48">
        <f t="shared" si="3197"/>
        <v>-9.2384693850240396E-3</v>
      </c>
      <c r="AF640" s="48">
        <v>13.904199999999999</v>
      </c>
      <c r="AG640" s="48">
        <f t="shared" si="3197"/>
        <v>-2.1389207564699086E-2</v>
      </c>
      <c r="AH640" s="48">
        <v>4.8023999999999996</v>
      </c>
      <c r="AI640" s="48">
        <f t="shared" si="3197"/>
        <v>1.7996820349761355E-2</v>
      </c>
      <c r="AJ640" s="48">
        <v>15.3759</v>
      </c>
      <c r="AK640" s="48">
        <f t="shared" si="3197"/>
        <v>-4.0421628098554541E-2</v>
      </c>
      <c r="AL640" s="48">
        <v>16.3</v>
      </c>
      <c r="AM640" s="48">
        <f t="shared" si="3197"/>
        <v>2.515723270440251E-2</v>
      </c>
      <c r="AN640" s="48"/>
      <c r="AO640" s="48" t="e">
        <f t="shared" si="3197"/>
        <v>#DIV/0!</v>
      </c>
      <c r="AP640" s="48">
        <v>19.8644</v>
      </c>
      <c r="AQ640" s="48">
        <f t="shared" si="3197"/>
        <v>2.9953283869194935E-2</v>
      </c>
      <c r="AR640" s="48">
        <v>23.832699999999999</v>
      </c>
      <c r="AS640" s="48">
        <f t="shared" si="3197"/>
        <v>2.6868771300912142E-2</v>
      </c>
      <c r="AT640" s="48"/>
      <c r="AU640" s="48" t="e">
        <f t="shared" si="3197"/>
        <v>#DIV/0!</v>
      </c>
      <c r="AV640" s="48">
        <v>74.380200000000002</v>
      </c>
      <c r="AW640" s="48">
        <f t="shared" si="3197"/>
        <v>4.5297019267254157E-2</v>
      </c>
      <c r="AX640" s="48">
        <v>128.3296</v>
      </c>
      <c r="AY640" s="48">
        <f t="shared" si="3197"/>
        <v>5.0129456088036761E-2</v>
      </c>
    </row>
    <row r="641" spans="1:51" outlineLevel="1" x14ac:dyDescent="0.2">
      <c r="A641" s="136">
        <v>43153</v>
      </c>
      <c r="B641" s="48">
        <v>36.188400000000001</v>
      </c>
      <c r="C641" s="48">
        <f t="shared" si="2892"/>
        <v>-1.6042024666652055E-2</v>
      </c>
      <c r="D641" s="48">
        <v>28.315799999999999</v>
      </c>
      <c r="E641" s="48">
        <f t="shared" si="2892"/>
        <v>-7.8104468668860338E-3</v>
      </c>
      <c r="F641" s="48">
        <v>76.7774</v>
      </c>
      <c r="G641" s="48">
        <f t="shared" ref="G641:K641" si="3198">F641/F640-1</f>
        <v>-2.4932018350174445E-3</v>
      </c>
      <c r="H641">
        <v>22.1996</v>
      </c>
      <c r="I641" s="48">
        <f t="shared" si="2887"/>
        <v>-2.3725653170090344E-2</v>
      </c>
      <c r="J641" s="48">
        <v>20.9971</v>
      </c>
      <c r="K641" s="48">
        <f t="shared" si="3198"/>
        <v>1.8016532932535023E-2</v>
      </c>
      <c r="L641" s="48">
        <v>24.952500000000001</v>
      </c>
      <c r="M641" s="48">
        <f t="shared" ref="M641:O641" si="3199">L641/L640-1</f>
        <v>-2.4694832377669007E-2</v>
      </c>
      <c r="N641" s="48">
        <v>19.5306</v>
      </c>
      <c r="O641" s="48">
        <f t="shared" si="3199"/>
        <v>-1.470580816361533E-2</v>
      </c>
      <c r="P641" s="48">
        <v>35.3324</v>
      </c>
      <c r="Q641" s="48">
        <f t="shared" ref="Q641" si="3200">P641/P640-1</f>
        <v>-1.6834829453438394E-2</v>
      </c>
      <c r="R641" s="48">
        <v>21.142800000000001</v>
      </c>
      <c r="S641" s="48">
        <f t="shared" ref="S641:U641" si="3201">R641/R640-1</f>
        <v>6.3064306554403426E-3</v>
      </c>
      <c r="T641" s="48">
        <v>86.956500000000005</v>
      </c>
      <c r="U641" s="48">
        <f t="shared" si="3201"/>
        <v>-1.6759631247406315E-2</v>
      </c>
      <c r="V641" s="48">
        <v>61.603099999999998</v>
      </c>
      <c r="W641" s="48">
        <f t="shared" ref="W641:AY641" si="3202">V641/V640-1</f>
        <v>3.7328510444161189E-3</v>
      </c>
      <c r="X641" s="48">
        <v>19.5623</v>
      </c>
      <c r="Y641" s="48">
        <f t="shared" si="3202"/>
        <v>-1.0841040213989239E-2</v>
      </c>
      <c r="Z641" s="48">
        <v>7.4566999999999997</v>
      </c>
      <c r="AA641" s="48">
        <f t="shared" si="3202"/>
        <v>-2.7530712851143724E-2</v>
      </c>
      <c r="AB641" s="48">
        <v>77.071100000000001</v>
      </c>
      <c r="AC641" s="48">
        <f t="shared" si="3202"/>
        <v>-6.0600198604608968E-3</v>
      </c>
      <c r="AD641" s="48">
        <v>66.215999999999994</v>
      </c>
      <c r="AE641" s="48">
        <f t="shared" si="3202"/>
        <v>-6.2149088775194095E-3</v>
      </c>
      <c r="AF641" s="48">
        <v>14.2841</v>
      </c>
      <c r="AG641" s="48">
        <f t="shared" si="3202"/>
        <v>2.7322679478143375E-2</v>
      </c>
      <c r="AH641" s="48">
        <v>4.6750999999999996</v>
      </c>
      <c r="AI641" s="48">
        <f t="shared" si="3202"/>
        <v>-2.6507579543561532E-2</v>
      </c>
      <c r="AJ641" s="48">
        <v>15.235099999999999</v>
      </c>
      <c r="AK641" s="48">
        <f t="shared" si="3202"/>
        <v>-9.1571875467452157E-3</v>
      </c>
      <c r="AL641" s="48">
        <v>16.100000000000001</v>
      </c>
      <c r="AM641" s="48">
        <f t="shared" si="3202"/>
        <v>-1.2269938650306678E-2</v>
      </c>
      <c r="AN641" s="48"/>
      <c r="AO641" s="48" t="e">
        <f t="shared" si="3202"/>
        <v>#DIV/0!</v>
      </c>
      <c r="AP641" s="48">
        <v>19.997699999999998</v>
      </c>
      <c r="AQ641" s="48">
        <f t="shared" si="3202"/>
        <v>6.7104971708180639E-3</v>
      </c>
      <c r="AR641" s="48">
        <v>23.832699999999999</v>
      </c>
      <c r="AS641" s="48">
        <f t="shared" si="3202"/>
        <v>0</v>
      </c>
      <c r="AT641" s="48"/>
      <c r="AU641" s="48" t="e">
        <f t="shared" si="3202"/>
        <v>#DIV/0!</v>
      </c>
      <c r="AV641" s="48">
        <v>74.793400000000005</v>
      </c>
      <c r="AW641" s="48">
        <f t="shared" si="3202"/>
        <v>5.5552418519981828E-3</v>
      </c>
      <c r="AX641" s="48">
        <v>126.9402</v>
      </c>
      <c r="AY641" s="48">
        <f t="shared" si="3202"/>
        <v>-1.0826808468194393E-2</v>
      </c>
    </row>
    <row r="642" spans="1:51" outlineLevel="1" x14ac:dyDescent="0.2">
      <c r="A642" s="136">
        <v>43154</v>
      </c>
      <c r="B642" s="48">
        <v>36.483400000000003</v>
      </c>
      <c r="C642" s="48">
        <f t="shared" si="2892"/>
        <v>8.1517834444186921E-3</v>
      </c>
      <c r="D642" s="48">
        <v>28.4941</v>
      </c>
      <c r="E642" s="48">
        <f t="shared" si="2892"/>
        <v>6.2968378078669396E-3</v>
      </c>
      <c r="F642" s="48">
        <v>81.384</v>
      </c>
      <c r="G642" s="48">
        <f t="shared" ref="G642:K642" si="3203">F642/F641-1</f>
        <v>5.9999426914691067E-2</v>
      </c>
      <c r="H642">
        <v>21.8262</v>
      </c>
      <c r="I642" s="48">
        <f t="shared" si="2887"/>
        <v>-1.6820122885097044E-2</v>
      </c>
      <c r="J642" s="48">
        <v>21.740400000000001</v>
      </c>
      <c r="K642" s="48">
        <f t="shared" si="3203"/>
        <v>3.5400126684161259E-2</v>
      </c>
      <c r="L642" s="48">
        <v>25.521100000000001</v>
      </c>
      <c r="M642" s="48">
        <f t="shared" ref="M642:O642" si="3204">L642/L641-1</f>
        <v>2.2787295862138013E-2</v>
      </c>
      <c r="N642" s="48">
        <v>19.863700000000001</v>
      </c>
      <c r="O642" s="48">
        <f t="shared" si="3204"/>
        <v>1.7055287599971436E-2</v>
      </c>
      <c r="P642" s="48">
        <v>36.602899999999998</v>
      </c>
      <c r="Q642" s="48">
        <f t="shared" ref="Q642" si="3205">P642/P641-1</f>
        <v>3.5958497016902236E-2</v>
      </c>
      <c r="R642" s="48">
        <v>21.805599999999998</v>
      </c>
      <c r="S642" s="48">
        <f t="shared" ref="S642:U642" si="3206">R642/R641-1</f>
        <v>3.1348733374954918E-2</v>
      </c>
      <c r="T642" s="48">
        <v>88.735200000000006</v>
      </c>
      <c r="U642" s="48">
        <f t="shared" si="3206"/>
        <v>2.0455055113763887E-2</v>
      </c>
      <c r="V642" s="48">
        <v>62.595399999999998</v>
      </c>
      <c r="W642" s="48">
        <f t="shared" ref="W642:AY642" si="3207">V642/V641-1</f>
        <v>1.610795560613032E-2</v>
      </c>
      <c r="X642" s="48">
        <v>19.642700000000001</v>
      </c>
      <c r="Y642" s="48">
        <f t="shared" si="3207"/>
        <v>4.1099461719737995E-3</v>
      </c>
      <c r="Z642" s="48">
        <v>7.5270999999999999</v>
      </c>
      <c r="AA642" s="48">
        <f t="shared" si="3207"/>
        <v>9.4411737095498882E-3</v>
      </c>
      <c r="AB642" s="48">
        <v>80.219700000000003</v>
      </c>
      <c r="AC642" s="48">
        <f t="shared" si="3207"/>
        <v>4.0853186213768877E-2</v>
      </c>
      <c r="AD642" s="48">
        <v>65.232299999999995</v>
      </c>
      <c r="AE642" s="48">
        <f t="shared" si="3207"/>
        <v>-1.4855926060166724E-2</v>
      </c>
      <c r="AF642" s="48">
        <v>14.2081</v>
      </c>
      <c r="AG642" s="48">
        <f t="shared" si="3207"/>
        <v>-5.3206012279387593E-3</v>
      </c>
      <c r="AH642" s="48">
        <v>4.7175000000000002</v>
      </c>
      <c r="AI642" s="48">
        <f t="shared" si="3207"/>
        <v>9.0693247203270655E-3</v>
      </c>
      <c r="AJ642" s="48">
        <v>16.0518</v>
      </c>
      <c r="AK642" s="48">
        <f t="shared" si="3207"/>
        <v>5.3606474522648329E-2</v>
      </c>
      <c r="AL642" s="48">
        <v>16.45</v>
      </c>
      <c r="AM642" s="48">
        <f t="shared" si="3207"/>
        <v>2.1739130434782483E-2</v>
      </c>
      <c r="AN642" s="48"/>
      <c r="AO642" s="48" t="e">
        <f t="shared" si="3207"/>
        <v>#DIV/0!</v>
      </c>
      <c r="AP642" s="48">
        <v>20.264299999999999</v>
      </c>
      <c r="AQ642" s="48">
        <f t="shared" si="3207"/>
        <v>1.3331533126309525E-2</v>
      </c>
      <c r="AR642" s="48">
        <v>23.61</v>
      </c>
      <c r="AS642" s="48">
        <f t="shared" si="3207"/>
        <v>-9.3443042542389332E-3</v>
      </c>
      <c r="AT642" s="48"/>
      <c r="AU642" s="48" t="e">
        <f t="shared" si="3207"/>
        <v>#DIV/0!</v>
      </c>
      <c r="AV642" s="48">
        <v>75.702500000000001</v>
      </c>
      <c r="AW642" s="48">
        <f t="shared" si="3207"/>
        <v>1.2154815799255037E-2</v>
      </c>
      <c r="AX642" s="48">
        <v>127.57170000000001</v>
      </c>
      <c r="AY642" s="48">
        <f t="shared" si="3207"/>
        <v>4.9747834019482351E-3</v>
      </c>
    </row>
    <row r="643" spans="1:51" outlineLevel="1" x14ac:dyDescent="0.2">
      <c r="A643" s="136">
        <v>43157</v>
      </c>
      <c r="B643" s="48">
        <v>37.466799999999999</v>
      </c>
      <c r="C643" s="48">
        <f t="shared" si="2892"/>
        <v>2.6954724614482117E-2</v>
      </c>
      <c r="D643" s="48">
        <v>28.4941</v>
      </c>
      <c r="E643" s="48">
        <f t="shared" si="2892"/>
        <v>0</v>
      </c>
      <c r="F643" s="48">
        <v>82.535700000000006</v>
      </c>
      <c r="G643" s="48">
        <f t="shared" ref="G643:K643" si="3208">F643/F642-1</f>
        <v>1.4151430256561515E-2</v>
      </c>
      <c r="H643">
        <v>21.577200000000001</v>
      </c>
      <c r="I643" s="48">
        <f t="shared" ref="I643:I706" si="3209">H643/H642-1</f>
        <v>-1.1408307447013155E-2</v>
      </c>
      <c r="J643" s="48">
        <v>21.3688</v>
      </c>
      <c r="K643" s="48">
        <f t="shared" si="3208"/>
        <v>-1.7092601792055406E-2</v>
      </c>
      <c r="L643" s="48">
        <v>24.952500000000001</v>
      </c>
      <c r="M643" s="48">
        <f t="shared" ref="M643:O643" si="3210">L643/L642-1</f>
        <v>-2.2279603935567049E-2</v>
      </c>
      <c r="N643" s="48">
        <v>20.071999999999999</v>
      </c>
      <c r="O643" s="48">
        <f t="shared" si="3210"/>
        <v>1.048646526075192E-2</v>
      </c>
      <c r="P643" s="48">
        <v>36.542400000000001</v>
      </c>
      <c r="Q643" s="48">
        <f t="shared" ref="Q643" si="3211">P643/P642-1</f>
        <v>-1.6528744990150779E-3</v>
      </c>
      <c r="R643" s="48">
        <v>21.938199999999998</v>
      </c>
      <c r="S643" s="48">
        <f t="shared" ref="S643:U643" si="3212">R643/R642-1</f>
        <v>6.0810067138716839E-3</v>
      </c>
      <c r="T643" s="48">
        <v>88.834000000000003</v>
      </c>
      <c r="U643" s="48">
        <f t="shared" si="3212"/>
        <v>1.1134251120186178E-3</v>
      </c>
      <c r="V643" s="48">
        <v>63.129800000000003</v>
      </c>
      <c r="W643" s="48">
        <f t="shared" ref="W643:AY643" si="3213">V643/V642-1</f>
        <v>8.5373685606291438E-3</v>
      </c>
      <c r="X643" s="48">
        <v>19.535499999999999</v>
      </c>
      <c r="Y643" s="48">
        <f t="shared" si="3213"/>
        <v>-5.457498205440281E-3</v>
      </c>
      <c r="Z643" s="48">
        <v>7.5270999999999999</v>
      </c>
      <c r="AA643" s="48">
        <f t="shared" si="3213"/>
        <v>0</v>
      </c>
      <c r="AB643" s="48">
        <v>77.822999999999993</v>
      </c>
      <c r="AC643" s="48">
        <f t="shared" si="3213"/>
        <v>-2.9876701109577963E-2</v>
      </c>
      <c r="AD643" s="48">
        <v>62.9026</v>
      </c>
      <c r="AE643" s="48">
        <f t="shared" si="3213"/>
        <v>-3.571390246856232E-2</v>
      </c>
      <c r="AF643" s="48">
        <v>14.2081</v>
      </c>
      <c r="AG643" s="48">
        <f t="shared" si="3213"/>
        <v>0</v>
      </c>
      <c r="AH643" s="48">
        <v>4.6680000000000001</v>
      </c>
      <c r="AI643" s="48">
        <f t="shared" si="3213"/>
        <v>-1.0492845786963412E-2</v>
      </c>
      <c r="AJ643" s="48">
        <v>16.333400000000001</v>
      </c>
      <c r="AK643" s="48">
        <f t="shared" si="3213"/>
        <v>1.7543203877446789E-2</v>
      </c>
      <c r="AL643" s="48">
        <v>16.05</v>
      </c>
      <c r="AM643" s="48">
        <f t="shared" si="3213"/>
        <v>-2.4316109422492294E-2</v>
      </c>
      <c r="AN643" s="48"/>
      <c r="AO643" s="48" t="e">
        <f t="shared" si="3213"/>
        <v>#DIV/0!</v>
      </c>
      <c r="AP643" s="48">
        <v>19.02</v>
      </c>
      <c r="AQ643" s="48">
        <f t="shared" si="3213"/>
        <v>-6.1403552059533184E-2</v>
      </c>
      <c r="AR643" s="48">
        <v>22.941800000000001</v>
      </c>
      <c r="AS643" s="48">
        <f t="shared" si="3213"/>
        <v>-2.8301567132570926E-2</v>
      </c>
      <c r="AT643" s="48"/>
      <c r="AU643" s="48" t="e">
        <f t="shared" si="3213"/>
        <v>#DIV/0!</v>
      </c>
      <c r="AV643" s="48">
        <v>78.5124</v>
      </c>
      <c r="AW643" s="48">
        <f t="shared" si="3213"/>
        <v>3.7117664542122064E-2</v>
      </c>
      <c r="AX643" s="48">
        <v>126.3086</v>
      </c>
      <c r="AY643" s="48">
        <f t="shared" si="3213"/>
        <v>-9.901098754661164E-3</v>
      </c>
    </row>
    <row r="644" spans="1:51" outlineLevel="1" x14ac:dyDescent="0.2">
      <c r="A644" s="136">
        <v>43158</v>
      </c>
      <c r="B644" s="48">
        <v>37.515999999999998</v>
      </c>
      <c r="C644" s="48">
        <f t="shared" ref="C644:E707" si="3214">B644/B643-1</f>
        <v>1.3131625866100727E-3</v>
      </c>
      <c r="D644" s="48">
        <v>28.761700000000001</v>
      </c>
      <c r="E644" s="48">
        <f t="shared" si="3214"/>
        <v>9.3914178724718855E-3</v>
      </c>
      <c r="F644" s="48">
        <v>82.727599999999995</v>
      </c>
      <c r="G644" s="48">
        <f t="shared" ref="G644:K644" si="3215">F644/F643-1</f>
        <v>2.3250544915713878E-3</v>
      </c>
      <c r="H644">
        <v>21.535699999999999</v>
      </c>
      <c r="I644" s="48">
        <f t="shared" si="3209"/>
        <v>-1.9233264742414269E-3</v>
      </c>
      <c r="J644" s="48">
        <v>21.2759</v>
      </c>
      <c r="K644" s="48">
        <f t="shared" si="3215"/>
        <v>-4.347459848002666E-3</v>
      </c>
      <c r="L644" s="48">
        <v>25.2684</v>
      </c>
      <c r="M644" s="48">
        <f t="shared" ref="M644:O644" si="3216">L644/L643-1</f>
        <v>1.2660054102795248E-2</v>
      </c>
      <c r="N644" s="48">
        <v>19.863700000000001</v>
      </c>
      <c r="O644" s="48">
        <f t="shared" si="3216"/>
        <v>-1.0377640494220741E-2</v>
      </c>
      <c r="P644" s="48">
        <v>36.179400000000001</v>
      </c>
      <c r="Q644" s="48">
        <f t="shared" ref="Q644" si="3217">P644/P643-1</f>
        <v>-9.9336660974648217E-3</v>
      </c>
      <c r="R644" s="48">
        <v>21.805599999999998</v>
      </c>
      <c r="S644" s="48">
        <f t="shared" ref="S644:U644" si="3218">R644/R643-1</f>
        <v>-6.0442515794367768E-3</v>
      </c>
      <c r="T644" s="48">
        <v>90.316199999999995</v>
      </c>
      <c r="U644" s="48">
        <f t="shared" si="3218"/>
        <v>1.6685053020239815E-2</v>
      </c>
      <c r="V644" s="48">
        <v>64.274799999999999</v>
      </c>
      <c r="W644" s="48">
        <f t="shared" ref="W644:AY644" si="3219">V644/V643-1</f>
        <v>1.8137234713241579E-2</v>
      </c>
      <c r="X644" s="48">
        <v>19.508700000000001</v>
      </c>
      <c r="Y644" s="48">
        <f t="shared" si="3219"/>
        <v>-1.3718614829412168E-3</v>
      </c>
      <c r="Z644" s="48">
        <v>7.5270999999999999</v>
      </c>
      <c r="AA644" s="48">
        <f t="shared" si="3219"/>
        <v>0</v>
      </c>
      <c r="AB644" s="48">
        <v>78.386899999999997</v>
      </c>
      <c r="AC644" s="48">
        <f t="shared" si="3219"/>
        <v>7.2459298664919736E-3</v>
      </c>
      <c r="AD644" s="48">
        <v>64.714600000000004</v>
      </c>
      <c r="AE644" s="48">
        <f t="shared" si="3219"/>
        <v>2.8806440433304825E-2</v>
      </c>
      <c r="AF644" s="48">
        <v>14.2081</v>
      </c>
      <c r="AG644" s="48">
        <f t="shared" si="3219"/>
        <v>0</v>
      </c>
      <c r="AH644" s="48">
        <v>4.6538000000000004</v>
      </c>
      <c r="AI644" s="48">
        <f t="shared" si="3219"/>
        <v>-3.041988003427587E-3</v>
      </c>
      <c r="AJ644" s="48">
        <v>16.333400000000001</v>
      </c>
      <c r="AK644" s="48">
        <f t="shared" si="3219"/>
        <v>0</v>
      </c>
      <c r="AL644" s="48">
        <v>16.149999999999999</v>
      </c>
      <c r="AM644" s="48">
        <f t="shared" si="3219"/>
        <v>6.230529595015355E-3</v>
      </c>
      <c r="AN644" s="48"/>
      <c r="AO644" s="48" t="e">
        <f t="shared" si="3219"/>
        <v>#DIV/0!</v>
      </c>
      <c r="AP644" s="48">
        <v>18.531199999999998</v>
      </c>
      <c r="AQ644" s="48">
        <f t="shared" si="3219"/>
        <v>-2.5699263932702499E-2</v>
      </c>
      <c r="AR644" s="48">
        <v>22.941800000000001</v>
      </c>
      <c r="AS644" s="48">
        <f t="shared" si="3219"/>
        <v>0</v>
      </c>
      <c r="AT644" s="48"/>
      <c r="AU644" s="48" t="e">
        <f t="shared" si="3219"/>
        <v>#DIV/0!</v>
      </c>
      <c r="AV644" s="48">
        <v>77.2727</v>
      </c>
      <c r="AW644" s="48">
        <f t="shared" si="3219"/>
        <v>-1.578986249305836E-2</v>
      </c>
      <c r="AX644" s="48">
        <v>126.3086</v>
      </c>
      <c r="AY644" s="48">
        <f t="shared" si="3219"/>
        <v>0</v>
      </c>
    </row>
    <row r="645" spans="1:51" outlineLevel="1" x14ac:dyDescent="0.2">
      <c r="A645" s="136">
        <v>43159</v>
      </c>
      <c r="B645" s="48">
        <v>38.351900000000001</v>
      </c>
      <c r="C645" s="48">
        <f t="shared" si="3214"/>
        <v>2.2281160038383652E-2</v>
      </c>
      <c r="D645" s="48">
        <v>28.761700000000001</v>
      </c>
      <c r="E645" s="48">
        <f t="shared" si="3214"/>
        <v>0</v>
      </c>
      <c r="F645" s="48">
        <v>80.328400000000002</v>
      </c>
      <c r="G645" s="48">
        <f t="shared" ref="G645:K645" si="3220">F645/F644-1</f>
        <v>-2.9001203951281029E-2</v>
      </c>
      <c r="H645">
        <v>21.577200000000001</v>
      </c>
      <c r="I645" s="48">
        <f t="shared" si="3209"/>
        <v>1.9270327874181259E-3</v>
      </c>
      <c r="J645" s="48">
        <v>21.183</v>
      </c>
      <c r="K645" s="48">
        <f t="shared" si="3220"/>
        <v>-4.3664427826790586E-3</v>
      </c>
      <c r="L645" s="48">
        <v>25.900099999999998</v>
      </c>
      <c r="M645" s="48">
        <f t="shared" ref="M645:O645" si="3221">L645/L644-1</f>
        <v>2.4999604248785001E-2</v>
      </c>
      <c r="N645" s="48">
        <v>19.822099999999999</v>
      </c>
      <c r="O645" s="48">
        <f t="shared" si="3221"/>
        <v>-2.0942724668617796E-3</v>
      </c>
      <c r="P645" s="48">
        <v>36.179400000000001</v>
      </c>
      <c r="Q645" s="48">
        <f t="shared" ref="Q645" si="3222">P645/P644-1</f>
        <v>0</v>
      </c>
      <c r="R645" s="48">
        <v>22.866099999999999</v>
      </c>
      <c r="S645" s="48">
        <f t="shared" ref="S645:U645" si="3223">R645/R644-1</f>
        <v>4.8634295777231662E-2</v>
      </c>
      <c r="T645" s="48">
        <v>88.142300000000006</v>
      </c>
      <c r="U645" s="48">
        <f t="shared" si="3223"/>
        <v>-2.4069878936447631E-2</v>
      </c>
      <c r="V645" s="48">
        <v>65.496200000000002</v>
      </c>
      <c r="W645" s="48">
        <f t="shared" ref="W645:AY645" si="3224">V645/V644-1</f>
        <v>1.9002781805622204E-2</v>
      </c>
      <c r="X645" s="48">
        <v>19.026399999999999</v>
      </c>
      <c r="Y645" s="48">
        <f t="shared" si="3224"/>
        <v>-2.4722303382593513E-2</v>
      </c>
      <c r="Z645" s="48">
        <v>7.4566999999999997</v>
      </c>
      <c r="AA645" s="48">
        <f t="shared" si="3224"/>
        <v>-9.3528716238657772E-3</v>
      </c>
      <c r="AB645" s="48">
        <v>78.3399</v>
      </c>
      <c r="AC645" s="48">
        <f t="shared" si="3224"/>
        <v>-5.9958998250975171E-4</v>
      </c>
      <c r="AD645" s="48">
        <v>64.973399999999998</v>
      </c>
      <c r="AE645" s="48">
        <f t="shared" si="3224"/>
        <v>3.9990975761263758E-3</v>
      </c>
      <c r="AF645" s="48">
        <v>14.2081</v>
      </c>
      <c r="AG645" s="48">
        <f t="shared" si="3224"/>
        <v>0</v>
      </c>
      <c r="AH645" s="48">
        <v>4.6043000000000003</v>
      </c>
      <c r="AI645" s="48">
        <f t="shared" si="3224"/>
        <v>-1.0636469122007886E-2</v>
      </c>
      <c r="AJ645" s="48">
        <v>16.333400000000001</v>
      </c>
      <c r="AK645" s="48">
        <f t="shared" si="3224"/>
        <v>0</v>
      </c>
      <c r="AL645" s="48">
        <v>16.100000000000001</v>
      </c>
      <c r="AM645" s="48">
        <f t="shared" si="3224"/>
        <v>-3.0959752321979561E-3</v>
      </c>
      <c r="AN645" s="48"/>
      <c r="AO645" s="48" t="e">
        <f t="shared" si="3224"/>
        <v>#DIV/0!</v>
      </c>
      <c r="AP645" s="48">
        <v>17.686900000000001</v>
      </c>
      <c r="AQ645" s="48">
        <f t="shared" si="3224"/>
        <v>-4.5560999827318094E-2</v>
      </c>
      <c r="AR645" s="48">
        <v>22.941800000000001</v>
      </c>
      <c r="AS645" s="48">
        <f t="shared" si="3224"/>
        <v>0</v>
      </c>
      <c r="AT645" s="48"/>
      <c r="AU645" s="48" t="e">
        <f t="shared" si="3224"/>
        <v>#DIV/0!</v>
      </c>
      <c r="AV645" s="48">
        <v>78.4298</v>
      </c>
      <c r="AW645" s="48">
        <f t="shared" si="3224"/>
        <v>1.497424057914376E-2</v>
      </c>
      <c r="AX645" s="48">
        <v>123.7825</v>
      </c>
      <c r="AY645" s="48">
        <f t="shared" si="3224"/>
        <v>-1.999942996755566E-2</v>
      </c>
    </row>
    <row r="646" spans="1:51" outlineLevel="1" x14ac:dyDescent="0.2">
      <c r="A646" s="136">
        <v>43160</v>
      </c>
      <c r="B646" s="48">
        <v>37.171799999999998</v>
      </c>
      <c r="C646" s="48">
        <f t="shared" si="3214"/>
        <v>-3.0770313856679943E-2</v>
      </c>
      <c r="D646" s="48">
        <v>29.296800000000001</v>
      </c>
      <c r="E646" s="48">
        <f t="shared" si="3214"/>
        <v>1.8604602648661261E-2</v>
      </c>
      <c r="F646" s="48">
        <v>79.176699999999997</v>
      </c>
      <c r="G646" s="48">
        <f t="shared" ref="G646:K646" si="3225">F646/F645-1</f>
        <v>-1.4337394993551578E-2</v>
      </c>
      <c r="H646">
        <v>21.162299999999998</v>
      </c>
      <c r="I646" s="48">
        <f t="shared" si="3209"/>
        <v>-1.92286302207888E-2</v>
      </c>
      <c r="J646" s="48">
        <v>21.554600000000001</v>
      </c>
      <c r="K646" s="48">
        <f t="shared" si="3225"/>
        <v>1.7542368880706372E-2</v>
      </c>
      <c r="L646" s="48">
        <v>25.900099999999998</v>
      </c>
      <c r="M646" s="48">
        <f t="shared" ref="M646:O646" si="3226">L646/L645-1</f>
        <v>0</v>
      </c>
      <c r="N646" s="48">
        <v>20.988099999999999</v>
      </c>
      <c r="O646" s="48">
        <f t="shared" si="3226"/>
        <v>5.8823232654461544E-2</v>
      </c>
      <c r="P646" s="48">
        <v>36.784399999999998</v>
      </c>
      <c r="Q646" s="48">
        <f t="shared" ref="Q646" si="3227">P646/P645-1</f>
        <v>1.6722223143556647E-2</v>
      </c>
      <c r="R646" s="48">
        <v>23.197399999999998</v>
      </c>
      <c r="S646" s="48">
        <f t="shared" ref="S646:U646" si="3228">R646/R645-1</f>
        <v>1.4488697241768378E-2</v>
      </c>
      <c r="T646" s="48">
        <v>89.920900000000003</v>
      </c>
      <c r="U646" s="48">
        <f t="shared" si="3228"/>
        <v>2.0178733706744723E-2</v>
      </c>
      <c r="V646" s="48">
        <v>67.404600000000002</v>
      </c>
      <c r="W646" s="48">
        <f t="shared" ref="W646:AY646" si="3229">V646/V645-1</f>
        <v>2.9137568286404347E-2</v>
      </c>
      <c r="X646" s="48">
        <v>19.508700000000001</v>
      </c>
      <c r="Y646" s="48">
        <f t="shared" si="3229"/>
        <v>2.5348988773493897E-2</v>
      </c>
      <c r="Z646" s="48">
        <v>7.3864000000000001</v>
      </c>
      <c r="AA646" s="48">
        <f t="shared" si="3229"/>
        <v>-9.4277629514395445E-3</v>
      </c>
      <c r="AB646" s="48">
        <v>77.071100000000001</v>
      </c>
      <c r="AC646" s="48">
        <f t="shared" si="3229"/>
        <v>-1.6196089093807875E-2</v>
      </c>
      <c r="AD646" s="48">
        <v>64.455699999999993</v>
      </c>
      <c r="AE646" s="48">
        <f t="shared" si="3229"/>
        <v>-7.9678760846747521E-3</v>
      </c>
      <c r="AF646" s="48">
        <v>14.2081</v>
      </c>
      <c r="AG646" s="48">
        <f t="shared" si="3229"/>
        <v>0</v>
      </c>
      <c r="AH646" s="48">
        <v>4.5265000000000004</v>
      </c>
      <c r="AI646" s="48">
        <f t="shared" si="3229"/>
        <v>-1.6897248224485795E-2</v>
      </c>
      <c r="AJ646" s="48">
        <v>16.333400000000001</v>
      </c>
      <c r="AK646" s="48">
        <f t="shared" si="3229"/>
        <v>0</v>
      </c>
      <c r="AL646" s="48">
        <v>15.75</v>
      </c>
      <c r="AM646" s="48">
        <f t="shared" si="3229"/>
        <v>-2.1739130434782705E-2</v>
      </c>
      <c r="AN646" s="48"/>
      <c r="AO646" s="48" t="e">
        <f t="shared" si="3229"/>
        <v>#DIV/0!</v>
      </c>
      <c r="AP646" s="48">
        <v>17.997900000000001</v>
      </c>
      <c r="AQ646" s="48">
        <f t="shared" si="3229"/>
        <v>1.758363534593399E-2</v>
      </c>
      <c r="AR646" s="48">
        <v>22.3627</v>
      </c>
      <c r="AS646" s="48">
        <f t="shared" si="3229"/>
        <v>-2.5242134444551034E-2</v>
      </c>
      <c r="AT646" s="48"/>
      <c r="AU646" s="48" t="e">
        <f t="shared" si="3229"/>
        <v>#DIV/0!</v>
      </c>
      <c r="AV646" s="48">
        <v>77.686000000000007</v>
      </c>
      <c r="AW646" s="48">
        <f t="shared" si="3229"/>
        <v>-9.4836401469848841E-3</v>
      </c>
      <c r="AX646" s="48">
        <v>123.7825</v>
      </c>
      <c r="AY646" s="48">
        <f t="shared" si="3229"/>
        <v>0</v>
      </c>
    </row>
    <row r="647" spans="1:51" outlineLevel="1" x14ac:dyDescent="0.2">
      <c r="A647" s="136">
        <v>43161</v>
      </c>
      <c r="B647" s="48">
        <v>37.171799999999998</v>
      </c>
      <c r="C647" s="48">
        <f t="shared" si="3214"/>
        <v>0</v>
      </c>
      <c r="D647" s="48">
        <v>28.538699999999999</v>
      </c>
      <c r="E647" s="48">
        <f t="shared" si="3214"/>
        <v>-2.587654624395852E-2</v>
      </c>
      <c r="F647" s="48">
        <v>79.080699999999993</v>
      </c>
      <c r="G647" s="48">
        <f t="shared" ref="G647:K647" si="3230">F647/F646-1</f>
        <v>-1.2124779133255714E-3</v>
      </c>
      <c r="H647">
        <v>20.7058</v>
      </c>
      <c r="I647" s="48">
        <f t="shared" si="3209"/>
        <v>-2.1571379292420922E-2</v>
      </c>
      <c r="J647" s="48">
        <v>21.4617</v>
      </c>
      <c r="K647" s="48">
        <f t="shared" si="3230"/>
        <v>-4.309984875618178E-3</v>
      </c>
      <c r="L647" s="48">
        <v>26.216000000000001</v>
      </c>
      <c r="M647" s="48">
        <f t="shared" ref="M647:O647" si="3231">L647/L646-1</f>
        <v>1.2196864104771832E-2</v>
      </c>
      <c r="N647" s="48">
        <v>22.404</v>
      </c>
      <c r="O647" s="48">
        <f t="shared" si="3231"/>
        <v>6.7462038012016334E-2</v>
      </c>
      <c r="P647" s="48">
        <v>36.965899999999998</v>
      </c>
      <c r="Q647" s="48">
        <f t="shared" ref="Q647" si="3232">P647/P646-1</f>
        <v>4.9341568708474171E-3</v>
      </c>
      <c r="R647" s="48">
        <v>24.257899999999999</v>
      </c>
      <c r="S647" s="48">
        <f t="shared" ref="S647:U647" si="3233">R647/R646-1</f>
        <v>4.5716330278393391E-2</v>
      </c>
      <c r="T647" s="48">
        <v>90.415000000000006</v>
      </c>
      <c r="U647" s="48">
        <f t="shared" si="3233"/>
        <v>5.4948293444572194E-3</v>
      </c>
      <c r="V647" s="48">
        <v>65.496200000000002</v>
      </c>
      <c r="W647" s="48">
        <f t="shared" ref="W647:AY647" si="3234">V647/V646-1</f>
        <v>-2.8312607744871987E-2</v>
      </c>
      <c r="X647" s="48">
        <v>20.017900000000001</v>
      </c>
      <c r="Y647" s="48">
        <f t="shared" si="3234"/>
        <v>2.6101175373038688E-2</v>
      </c>
      <c r="Z647" s="48">
        <v>7.4566999999999997</v>
      </c>
      <c r="AA647" s="48">
        <f t="shared" si="3234"/>
        <v>9.5174916061950832E-3</v>
      </c>
      <c r="AB647" s="48">
        <v>76.742099999999994</v>
      </c>
      <c r="AC647" s="48">
        <f t="shared" si="3234"/>
        <v>-4.2687855759163673E-3</v>
      </c>
      <c r="AD647" s="48">
        <v>63.938000000000002</v>
      </c>
      <c r="AE647" s="48">
        <f t="shared" si="3234"/>
        <v>-8.0318730538957439E-3</v>
      </c>
      <c r="AF647" s="48">
        <v>14.4361</v>
      </c>
      <c r="AG647" s="48">
        <f t="shared" si="3234"/>
        <v>1.6047184352587562E-2</v>
      </c>
      <c r="AH647" s="48">
        <v>4.6608999999999998</v>
      </c>
      <c r="AI647" s="48">
        <f t="shared" si="3234"/>
        <v>2.9691814867999433E-2</v>
      </c>
      <c r="AJ647" s="48">
        <v>16.333400000000001</v>
      </c>
      <c r="AK647" s="48">
        <f t="shared" si="3234"/>
        <v>0</v>
      </c>
      <c r="AL647" s="48">
        <v>15.7</v>
      </c>
      <c r="AM647" s="48">
        <f t="shared" si="3234"/>
        <v>-3.1746031746032743E-3</v>
      </c>
      <c r="AN647" s="48"/>
      <c r="AO647" s="48" t="e">
        <f t="shared" si="3234"/>
        <v>#DIV/0!</v>
      </c>
      <c r="AP647" s="48">
        <v>18.0868</v>
      </c>
      <c r="AQ647" s="48">
        <f t="shared" si="3234"/>
        <v>4.9394651598242412E-3</v>
      </c>
      <c r="AR647" s="48">
        <v>23.520900000000001</v>
      </c>
      <c r="AS647" s="48">
        <f t="shared" si="3234"/>
        <v>5.1791599404365396E-2</v>
      </c>
      <c r="AT647" s="48"/>
      <c r="AU647" s="48" t="e">
        <f t="shared" si="3234"/>
        <v>#DIV/0!</v>
      </c>
      <c r="AV647" s="48">
        <v>78.099199999999996</v>
      </c>
      <c r="AW647" s="48">
        <f t="shared" si="3234"/>
        <v>5.3188476688204034E-3</v>
      </c>
      <c r="AX647" s="48">
        <v>125.86660000000001</v>
      </c>
      <c r="AY647" s="48">
        <f t="shared" si="3234"/>
        <v>1.6836790337891205E-2</v>
      </c>
    </row>
    <row r="648" spans="1:51" outlineLevel="1" x14ac:dyDescent="0.2">
      <c r="A648" s="136">
        <v>43164</v>
      </c>
      <c r="B648" s="48">
        <v>34.615000000000002</v>
      </c>
      <c r="C648" s="48">
        <f t="shared" si="3214"/>
        <v>-6.8783324993677897E-2</v>
      </c>
      <c r="D648" s="48">
        <v>29.8765</v>
      </c>
      <c r="E648" s="48">
        <f t="shared" si="3214"/>
        <v>4.6876697256707622E-2</v>
      </c>
      <c r="F648" s="48">
        <v>80.616299999999995</v>
      </c>
      <c r="G648" s="48">
        <f t="shared" ref="G648:K648" si="3235">F648/F647-1</f>
        <v>1.9418138686177588E-2</v>
      </c>
      <c r="H648">
        <v>21.494199999999999</v>
      </c>
      <c r="I648" s="48">
        <f t="shared" si="3209"/>
        <v>3.8076287803417319E-2</v>
      </c>
      <c r="J648" s="48">
        <v>22.8553</v>
      </c>
      <c r="K648" s="48">
        <f t="shared" si="3235"/>
        <v>6.4934278272457346E-2</v>
      </c>
      <c r="L648" s="48">
        <v>26.4055</v>
      </c>
      <c r="M648" s="48">
        <f t="shared" ref="M648:O648" si="3236">L648/L647-1</f>
        <v>7.2284101312174442E-3</v>
      </c>
      <c r="N648" s="48">
        <v>21.821000000000002</v>
      </c>
      <c r="O648" s="48">
        <f t="shared" si="3236"/>
        <v>-2.6022138903767145E-2</v>
      </c>
      <c r="P648" s="48">
        <v>37.207900000000002</v>
      </c>
      <c r="Q648" s="48">
        <f t="shared" ref="Q648" si="3237">P648/P647-1</f>
        <v>6.5465740046908305E-3</v>
      </c>
      <c r="R648" s="48">
        <v>24.821300000000001</v>
      </c>
      <c r="S648" s="48">
        <f t="shared" ref="S648:U648" si="3238">R648/R647-1</f>
        <v>2.3225423470292217E-2</v>
      </c>
      <c r="T648" s="48">
        <v>89.920900000000003</v>
      </c>
      <c r="U648" s="48">
        <f t="shared" si="3238"/>
        <v>-5.4648011944921082E-3</v>
      </c>
      <c r="V648" s="48">
        <v>61.832099999999997</v>
      </c>
      <c r="W648" s="48">
        <f t="shared" ref="W648:AY648" si="3239">V648/V647-1</f>
        <v>-5.5943703604178663E-2</v>
      </c>
      <c r="X648" s="48">
        <v>20.473400000000002</v>
      </c>
      <c r="Y648" s="48">
        <f t="shared" si="3239"/>
        <v>2.2754634602031309E-2</v>
      </c>
      <c r="Z648" s="48">
        <v>7.3864000000000001</v>
      </c>
      <c r="AA648" s="48">
        <f t="shared" si="3239"/>
        <v>-9.4277629514395445E-3</v>
      </c>
      <c r="AB648" s="48">
        <v>77.682000000000002</v>
      </c>
      <c r="AC648" s="48">
        <f t="shared" si="3239"/>
        <v>1.2247514727900422E-2</v>
      </c>
      <c r="AD648" s="48">
        <v>63.420299999999997</v>
      </c>
      <c r="AE648" s="48">
        <f t="shared" si="3239"/>
        <v>-8.0969063780538253E-3</v>
      </c>
      <c r="AF648" s="48">
        <v>15.1959</v>
      </c>
      <c r="AG648" s="48">
        <f t="shared" si="3239"/>
        <v>5.2631943530454972E-2</v>
      </c>
      <c r="AH648" s="48">
        <v>4.7881999999999998</v>
      </c>
      <c r="AI648" s="48">
        <f t="shared" si="3239"/>
        <v>2.7312321654616056E-2</v>
      </c>
      <c r="AJ648" s="48">
        <v>15.770200000000001</v>
      </c>
      <c r="AK648" s="48">
        <f t="shared" si="3239"/>
        <v>-3.4481491912277895E-2</v>
      </c>
      <c r="AL648" s="48">
        <v>14.95</v>
      </c>
      <c r="AM648" s="48">
        <f t="shared" si="3239"/>
        <v>-4.7770700636942665E-2</v>
      </c>
      <c r="AN648" s="48"/>
      <c r="AO648" s="48" t="e">
        <f t="shared" si="3239"/>
        <v>#DIV/0!</v>
      </c>
      <c r="AP648" s="48">
        <v>19.197800000000001</v>
      </c>
      <c r="AQ648" s="48">
        <f t="shared" si="3239"/>
        <v>6.1426012340491498E-2</v>
      </c>
      <c r="AR648" s="48">
        <v>24.1891</v>
      </c>
      <c r="AS648" s="48">
        <f t="shared" si="3239"/>
        <v>2.8408776875034514E-2</v>
      </c>
      <c r="AT648" s="48"/>
      <c r="AU648" s="48" t="e">
        <f t="shared" si="3239"/>
        <v>#DIV/0!</v>
      </c>
      <c r="AV648" s="48">
        <v>77.686000000000007</v>
      </c>
      <c r="AW648" s="48">
        <f t="shared" si="3239"/>
        <v>-5.2907072031466162E-3</v>
      </c>
      <c r="AX648" s="48">
        <v>127.82429999999999</v>
      </c>
      <c r="AY648" s="48">
        <f t="shared" si="3239"/>
        <v>1.5553768831445325E-2</v>
      </c>
    </row>
    <row r="649" spans="1:51" outlineLevel="1" x14ac:dyDescent="0.2">
      <c r="A649" s="136">
        <v>43165</v>
      </c>
      <c r="B649" s="48">
        <v>37.024299999999997</v>
      </c>
      <c r="C649" s="48">
        <f t="shared" si="3214"/>
        <v>6.960277336414844E-2</v>
      </c>
      <c r="D649" s="48">
        <v>30.099399999999999</v>
      </c>
      <c r="E649" s="48">
        <f t="shared" si="3214"/>
        <v>7.4607132696264955E-3</v>
      </c>
      <c r="F649" s="48">
        <v>79.656599999999997</v>
      </c>
      <c r="G649" s="48">
        <f t="shared" ref="G649:K649" si="3240">F649/F648-1</f>
        <v>-1.190454039691724E-2</v>
      </c>
      <c r="H649">
        <v>20.996300000000002</v>
      </c>
      <c r="I649" s="48">
        <f t="shared" si="3209"/>
        <v>-2.3164388532720404E-2</v>
      </c>
      <c r="J649" s="48">
        <v>22.669499999999999</v>
      </c>
      <c r="K649" s="48">
        <f t="shared" si="3240"/>
        <v>-8.1294054333130861E-3</v>
      </c>
      <c r="L649" s="48">
        <v>26.5318</v>
      </c>
      <c r="M649" s="48">
        <f t="shared" ref="M649:O649" si="3241">L649/L648-1</f>
        <v>4.7830944310844892E-3</v>
      </c>
      <c r="N649" s="48">
        <v>22.903700000000001</v>
      </c>
      <c r="O649" s="48">
        <f t="shared" si="3241"/>
        <v>4.9617341093441958E-2</v>
      </c>
      <c r="P649" s="48">
        <v>38.296900000000001</v>
      </c>
      <c r="Q649" s="48">
        <f t="shared" ref="Q649" si="3242">P649/P648-1</f>
        <v>2.9267978036922271E-2</v>
      </c>
      <c r="R649" s="48">
        <v>24.390499999999999</v>
      </c>
      <c r="S649" s="48">
        <f t="shared" ref="S649:U649" si="3243">R649/R648-1</f>
        <v>-1.7356061124920941E-2</v>
      </c>
      <c r="T649" s="48">
        <v>89.426900000000003</v>
      </c>
      <c r="U649" s="48">
        <f t="shared" si="3243"/>
        <v>-5.4937172559438308E-3</v>
      </c>
      <c r="V649" s="48">
        <v>60.381700000000002</v>
      </c>
      <c r="W649" s="48">
        <f t="shared" ref="W649:AY649" si="3244">V649/V648-1</f>
        <v>-2.3457071650485717E-2</v>
      </c>
      <c r="X649" s="48">
        <v>20.902200000000001</v>
      </c>
      <c r="Y649" s="48">
        <f t="shared" si="3244"/>
        <v>2.0944249611691168E-2</v>
      </c>
      <c r="Z649" s="48">
        <v>7.4566999999999997</v>
      </c>
      <c r="AA649" s="48">
        <f t="shared" si="3244"/>
        <v>9.5174916061950832E-3</v>
      </c>
      <c r="AB649" s="48">
        <v>80.830600000000004</v>
      </c>
      <c r="AC649" s="48">
        <f t="shared" si="3244"/>
        <v>4.0531912154681882E-2</v>
      </c>
      <c r="AD649" s="48">
        <v>63.523800000000001</v>
      </c>
      <c r="AE649" s="48">
        <f t="shared" si="3244"/>
        <v>1.6319695744106966E-3</v>
      </c>
      <c r="AF649" s="48">
        <v>14.8919</v>
      </c>
      <c r="AG649" s="48">
        <f t="shared" si="3244"/>
        <v>-2.0005396192394054E-2</v>
      </c>
      <c r="AH649" s="48">
        <v>4.7103999999999999</v>
      </c>
      <c r="AI649" s="48">
        <f t="shared" si="3244"/>
        <v>-1.6248277014326851E-2</v>
      </c>
      <c r="AJ649" s="48">
        <v>15.0943</v>
      </c>
      <c r="AK649" s="48">
        <f t="shared" si="3244"/>
        <v>-4.2859316939544256E-2</v>
      </c>
      <c r="AL649" s="48">
        <v>15.3</v>
      </c>
      <c r="AM649" s="48">
        <f t="shared" si="3244"/>
        <v>2.34113712374584E-2</v>
      </c>
      <c r="AN649" s="48"/>
      <c r="AO649" s="48" t="e">
        <f t="shared" si="3244"/>
        <v>#DIV/0!</v>
      </c>
      <c r="AP649" s="48">
        <v>19.064499999999999</v>
      </c>
      <c r="AQ649" s="48">
        <f t="shared" si="3244"/>
        <v>-6.9435039431602341E-3</v>
      </c>
      <c r="AR649" s="48">
        <v>23.61</v>
      </c>
      <c r="AS649" s="48">
        <f t="shared" si="3244"/>
        <v>-2.3940535199738711E-2</v>
      </c>
      <c r="AT649" s="48"/>
      <c r="AU649" s="48" t="e">
        <f t="shared" si="3244"/>
        <v>#DIV/0!</v>
      </c>
      <c r="AV649" s="48">
        <v>81.405000000000001</v>
      </c>
      <c r="AW649" s="48">
        <f t="shared" si="3244"/>
        <v>4.7872203485827436E-2</v>
      </c>
      <c r="AX649" s="48">
        <v>127.57170000000001</v>
      </c>
      <c r="AY649" s="48">
        <f t="shared" si="3244"/>
        <v>-1.9761500747509375E-3</v>
      </c>
    </row>
    <row r="650" spans="1:51" outlineLevel="1" x14ac:dyDescent="0.2">
      <c r="A650" s="136">
        <v>43166</v>
      </c>
      <c r="B650" s="48">
        <v>36.876800000000003</v>
      </c>
      <c r="C650" s="48">
        <f t="shared" si="3214"/>
        <v>-3.9838700529110094E-3</v>
      </c>
      <c r="D650" s="48">
        <v>29.8765</v>
      </c>
      <c r="E650" s="48">
        <f t="shared" si="3214"/>
        <v>-7.4054632318252267E-3</v>
      </c>
      <c r="F650" s="48">
        <v>75.721699999999998</v>
      </c>
      <c r="G650" s="48">
        <f t="shared" ref="G650:K650" si="3245">F650/F649-1</f>
        <v>-4.9398292169136049E-2</v>
      </c>
      <c r="H650">
        <v>20.954799999999999</v>
      </c>
      <c r="I650" s="48">
        <f t="shared" si="3209"/>
        <v>-1.9765387234894627E-3</v>
      </c>
      <c r="J650" s="48">
        <v>22.297799999999999</v>
      </c>
      <c r="K650" s="48">
        <f t="shared" si="3245"/>
        <v>-1.6396479851783274E-2</v>
      </c>
      <c r="L650" s="48">
        <v>26.5318</v>
      </c>
      <c r="M650" s="48">
        <f t="shared" ref="M650:O650" si="3246">L650/L649-1</f>
        <v>0</v>
      </c>
      <c r="N650" s="48">
        <v>22.737100000000002</v>
      </c>
      <c r="O650" s="48">
        <f t="shared" si="3246"/>
        <v>-7.2739339058753849E-3</v>
      </c>
      <c r="P650" s="48">
        <v>37.631399999999999</v>
      </c>
      <c r="Q650" s="48">
        <f t="shared" ref="Q650" si="3247">P650/P649-1</f>
        <v>-1.7377385636957565E-2</v>
      </c>
      <c r="R650" s="48">
        <v>23.860199999999999</v>
      </c>
      <c r="S650" s="48">
        <f t="shared" ref="S650:U650" si="3248">R650/R649-1</f>
        <v>-2.1742071708247046E-2</v>
      </c>
      <c r="T650" s="48">
        <v>90.316199999999995</v>
      </c>
      <c r="U650" s="48">
        <f t="shared" si="3248"/>
        <v>9.9444350637223344E-3</v>
      </c>
      <c r="V650" s="48">
        <v>60.457999999999998</v>
      </c>
      <c r="W650" s="48">
        <f t="shared" ref="W650:AY650" si="3249">V650/V649-1</f>
        <v>1.2636278872570905E-3</v>
      </c>
      <c r="X650" s="48">
        <v>20.607399999999998</v>
      </c>
      <c r="Y650" s="48">
        <f t="shared" si="3249"/>
        <v>-1.4103778549626411E-2</v>
      </c>
      <c r="Z650" s="48">
        <v>7.5974000000000004</v>
      </c>
      <c r="AA650" s="48">
        <f t="shared" si="3249"/>
        <v>1.8868936660989544E-2</v>
      </c>
      <c r="AB650" s="48">
        <v>80.125699999999995</v>
      </c>
      <c r="AC650" s="48">
        <f t="shared" si="3249"/>
        <v>-8.7207072569053246E-3</v>
      </c>
      <c r="AD650" s="48">
        <v>63.627400000000002</v>
      </c>
      <c r="AE650" s="48">
        <f t="shared" si="3249"/>
        <v>1.6308848022315026E-3</v>
      </c>
      <c r="AF650" s="48">
        <v>14.2081</v>
      </c>
      <c r="AG650" s="48">
        <f t="shared" si="3249"/>
        <v>-4.5917579355219895E-2</v>
      </c>
      <c r="AH650" s="48">
        <v>4.7034000000000002</v>
      </c>
      <c r="AI650" s="48">
        <f t="shared" si="3249"/>
        <v>-1.4860733695651884E-3</v>
      </c>
      <c r="AJ650" s="48">
        <v>15.4885</v>
      </c>
      <c r="AK650" s="48">
        <f t="shared" si="3249"/>
        <v>2.6115818554023784E-2</v>
      </c>
      <c r="AL650" s="48">
        <v>15.05</v>
      </c>
      <c r="AM650" s="48">
        <f t="shared" si="3249"/>
        <v>-1.6339869281045805E-2</v>
      </c>
      <c r="AN650" s="48"/>
      <c r="AO650" s="48" t="e">
        <f t="shared" si="3249"/>
        <v>#DIV/0!</v>
      </c>
      <c r="AP650" s="48">
        <v>19.375599999999999</v>
      </c>
      <c r="AQ650" s="48">
        <f t="shared" si="3249"/>
        <v>1.6318287917333141E-2</v>
      </c>
      <c r="AR650" s="48">
        <v>23.030899999999999</v>
      </c>
      <c r="AS650" s="48">
        <f t="shared" si="3249"/>
        <v>-2.4527742481999182E-2</v>
      </c>
      <c r="AT650" s="48"/>
      <c r="AU650" s="48" t="e">
        <f t="shared" si="3249"/>
        <v>#DIV/0!</v>
      </c>
      <c r="AV650" s="48">
        <v>81.4876</v>
      </c>
      <c r="AW650" s="48">
        <f t="shared" si="3249"/>
        <v>1.0146796879797471E-3</v>
      </c>
      <c r="AX650" s="48">
        <v>130.161</v>
      </c>
      <c r="AY650" s="48">
        <f t="shared" si="3249"/>
        <v>2.0296821316953428E-2</v>
      </c>
    </row>
    <row r="651" spans="1:51" outlineLevel="1" x14ac:dyDescent="0.2">
      <c r="A651" s="136">
        <v>43167</v>
      </c>
      <c r="B651" s="48">
        <v>36.581800000000001</v>
      </c>
      <c r="C651" s="48">
        <f t="shared" si="3214"/>
        <v>-7.9996095105866472E-3</v>
      </c>
      <c r="D651" s="48">
        <v>29.8765</v>
      </c>
      <c r="E651" s="48">
        <f t="shared" si="3214"/>
        <v>0</v>
      </c>
      <c r="F651" s="48">
        <v>77.737099999999998</v>
      </c>
      <c r="G651" s="48">
        <f t="shared" ref="G651:K651" si="3250">F651/F650-1</f>
        <v>2.6615884218130326E-2</v>
      </c>
      <c r="H651">
        <v>20.7058</v>
      </c>
      <c r="I651" s="48">
        <f t="shared" si="3209"/>
        <v>-1.188271899517046E-2</v>
      </c>
      <c r="J651" s="48">
        <v>22.390799999999999</v>
      </c>
      <c r="K651" s="48">
        <f t="shared" si="3250"/>
        <v>4.1708150579877756E-3</v>
      </c>
      <c r="L651" s="48">
        <v>27.732099999999999</v>
      </c>
      <c r="M651" s="48">
        <f t="shared" ref="M651:O651" si="3251">L651/L650-1</f>
        <v>4.5240051560768491E-2</v>
      </c>
      <c r="N651" s="48">
        <v>22.362300000000001</v>
      </c>
      <c r="O651" s="48">
        <f t="shared" si="3251"/>
        <v>-1.6484072287143103E-2</v>
      </c>
      <c r="P651" s="48">
        <v>37.631399999999999</v>
      </c>
      <c r="Q651" s="48">
        <f t="shared" ref="Q651" si="3252">P651/P650-1</f>
        <v>0</v>
      </c>
      <c r="R651" s="48">
        <v>23.727699999999999</v>
      </c>
      <c r="S651" s="48">
        <f t="shared" ref="S651:U651" si="3253">R651/R650-1</f>
        <v>-5.553180610388897E-3</v>
      </c>
      <c r="T651" s="48">
        <v>92.885400000000004</v>
      </c>
      <c r="U651" s="48">
        <f t="shared" si="3253"/>
        <v>2.844672384356306E-2</v>
      </c>
      <c r="V651" s="48">
        <v>61.374000000000002</v>
      </c>
      <c r="W651" s="48">
        <f t="shared" ref="W651:AY651" si="3254">V651/V650-1</f>
        <v>1.5151013927023893E-2</v>
      </c>
      <c r="X651" s="48">
        <v>21.170200000000001</v>
      </c>
      <c r="Y651" s="48">
        <f t="shared" si="3254"/>
        <v>2.7310577753622667E-2</v>
      </c>
      <c r="Z651" s="48">
        <v>7.5974000000000004</v>
      </c>
      <c r="AA651" s="48">
        <f t="shared" si="3254"/>
        <v>0</v>
      </c>
      <c r="AB651" s="48">
        <v>81.723500000000001</v>
      </c>
      <c r="AC651" s="48">
        <f t="shared" si="3254"/>
        <v>1.994116744065888E-2</v>
      </c>
      <c r="AD651" s="48">
        <v>64.093299999999999</v>
      </c>
      <c r="AE651" s="48">
        <f t="shared" si="3254"/>
        <v>7.3223171149536803E-3</v>
      </c>
      <c r="AF651" s="48">
        <v>14.0562</v>
      </c>
      <c r="AG651" s="48">
        <f t="shared" si="3254"/>
        <v>-1.069108466297386E-2</v>
      </c>
      <c r="AH651" s="48">
        <v>4.7316000000000003</v>
      </c>
      <c r="AI651" s="48">
        <f t="shared" si="3254"/>
        <v>5.9956627120805184E-3</v>
      </c>
      <c r="AJ651" s="48">
        <v>15.657500000000001</v>
      </c>
      <c r="AK651" s="48">
        <f t="shared" si="3254"/>
        <v>1.0911321302902177E-2</v>
      </c>
      <c r="AL651" s="48">
        <v>15.2</v>
      </c>
      <c r="AM651" s="48">
        <f t="shared" si="3254"/>
        <v>9.966777408637828E-3</v>
      </c>
      <c r="AN651" s="48"/>
      <c r="AO651" s="48" t="e">
        <f t="shared" si="3254"/>
        <v>#DIV/0!</v>
      </c>
      <c r="AP651" s="48">
        <v>19.375599999999999</v>
      </c>
      <c r="AQ651" s="48">
        <f t="shared" si="3254"/>
        <v>0</v>
      </c>
      <c r="AR651" s="48">
        <v>22.674499999999998</v>
      </c>
      <c r="AS651" s="48">
        <f t="shared" si="3254"/>
        <v>-1.5474862033181491E-2</v>
      </c>
      <c r="AT651" s="48"/>
      <c r="AU651" s="48" t="e">
        <f t="shared" si="3254"/>
        <v>#DIV/0!</v>
      </c>
      <c r="AV651" s="48">
        <v>85.289299999999997</v>
      </c>
      <c r="AW651" s="48">
        <f t="shared" si="3254"/>
        <v>4.6653724002179375E-2</v>
      </c>
      <c r="AX651" s="48">
        <v>131.99250000000001</v>
      </c>
      <c r="AY651" s="48">
        <f t="shared" si="3254"/>
        <v>1.4071035102680485E-2</v>
      </c>
    </row>
    <row r="652" spans="1:51" outlineLevel="1" x14ac:dyDescent="0.2">
      <c r="A652" s="136">
        <v>43168</v>
      </c>
      <c r="B652" s="48">
        <v>36.630899999999997</v>
      </c>
      <c r="C652" s="48">
        <f t="shared" si="3214"/>
        <v>1.3421974861815844E-3</v>
      </c>
      <c r="D652" s="48">
        <v>30.277799999999999</v>
      </c>
      <c r="E652" s="48">
        <f t="shared" si="3214"/>
        <v>1.343196157515103E-2</v>
      </c>
      <c r="F652" s="48">
        <v>80.520300000000006</v>
      </c>
      <c r="G652" s="48">
        <f t="shared" ref="G652:K652" si="3255">F652/F651-1</f>
        <v>3.5802724825083621E-2</v>
      </c>
      <c r="H652">
        <v>20.581299999999999</v>
      </c>
      <c r="I652" s="48">
        <f t="shared" si="3209"/>
        <v>-6.0128080054864252E-3</v>
      </c>
      <c r="J652" s="48">
        <v>23.134</v>
      </c>
      <c r="K652" s="48">
        <f t="shared" si="3255"/>
        <v>3.3192203940904275E-2</v>
      </c>
      <c r="L652" s="48">
        <v>27.289899999999999</v>
      </c>
      <c r="M652" s="48">
        <f t="shared" ref="M652:O652" si="3256">L652/L651-1</f>
        <v>-1.594542064971638E-2</v>
      </c>
      <c r="N652" s="48">
        <v>22.404</v>
      </c>
      <c r="O652" s="48">
        <f t="shared" si="3256"/>
        <v>1.8647455762599296E-3</v>
      </c>
      <c r="P652" s="48">
        <v>37.2684</v>
      </c>
      <c r="Q652" s="48">
        <f t="shared" ref="Q652" si="3257">P652/P651-1</f>
        <v>-9.6461997161944035E-3</v>
      </c>
      <c r="R652" s="48">
        <v>23.064900000000002</v>
      </c>
      <c r="S652" s="48">
        <f t="shared" ref="S652:U652" si="3258">R652/R651-1</f>
        <v>-2.7933596598068822E-2</v>
      </c>
      <c r="T652" s="48">
        <v>92.984200000000001</v>
      </c>
      <c r="U652" s="48">
        <f t="shared" si="3258"/>
        <v>1.0636763151150586E-3</v>
      </c>
      <c r="V652" s="48">
        <v>61.526699999999998</v>
      </c>
      <c r="W652" s="48">
        <f t="shared" ref="W652:AY652" si="3259">V652/V651-1</f>
        <v>2.488024244794218E-3</v>
      </c>
      <c r="X652" s="48">
        <v>21.170200000000001</v>
      </c>
      <c r="Y652" s="48">
        <f t="shared" si="3259"/>
        <v>0</v>
      </c>
      <c r="Z652" s="48">
        <v>7.4566999999999997</v>
      </c>
      <c r="AA652" s="48">
        <f t="shared" si="3259"/>
        <v>-1.8519493510938068E-2</v>
      </c>
      <c r="AB652" s="48">
        <v>81.723500000000001</v>
      </c>
      <c r="AC652" s="48">
        <f t="shared" si="3259"/>
        <v>0</v>
      </c>
      <c r="AD652" s="48">
        <v>64.714600000000004</v>
      </c>
      <c r="AE652" s="48">
        <f t="shared" si="3259"/>
        <v>9.6936809307681671E-3</v>
      </c>
      <c r="AF652" s="48">
        <v>14.0562</v>
      </c>
      <c r="AG652" s="48">
        <f t="shared" si="3259"/>
        <v>0</v>
      </c>
      <c r="AH652" s="48">
        <v>4.7034000000000002</v>
      </c>
      <c r="AI652" s="48">
        <f t="shared" si="3259"/>
        <v>-5.9599289880801765E-3</v>
      </c>
      <c r="AJ652" s="48">
        <v>14.8127</v>
      </c>
      <c r="AK652" s="48">
        <f t="shared" si="3259"/>
        <v>-5.3954973654798066E-2</v>
      </c>
      <c r="AL652" s="48">
        <v>15.4</v>
      </c>
      <c r="AM652" s="48">
        <f t="shared" si="3259"/>
        <v>1.3157894736842257E-2</v>
      </c>
      <c r="AN652" s="48"/>
      <c r="AO652" s="48" t="e">
        <f t="shared" si="3259"/>
        <v>#DIV/0!</v>
      </c>
      <c r="AP652" s="48">
        <v>19.731100000000001</v>
      </c>
      <c r="AQ652" s="48">
        <f t="shared" si="3259"/>
        <v>1.8347818906253366E-2</v>
      </c>
      <c r="AR652" s="48">
        <v>22.674499999999998</v>
      </c>
      <c r="AS652" s="48">
        <f t="shared" si="3259"/>
        <v>0</v>
      </c>
      <c r="AT652" s="48"/>
      <c r="AU652" s="48" t="e">
        <f t="shared" si="3259"/>
        <v>#DIV/0!</v>
      </c>
      <c r="AV652" s="48">
        <v>85.537199999999999</v>
      </c>
      <c r="AW652" s="48">
        <f t="shared" si="3259"/>
        <v>2.9065779646451073E-3</v>
      </c>
      <c r="AX652" s="48">
        <v>131.36099999999999</v>
      </c>
      <c r="AY652" s="48">
        <f t="shared" si="3259"/>
        <v>-4.7843627478835193E-3</v>
      </c>
    </row>
    <row r="653" spans="1:51" outlineLevel="1" x14ac:dyDescent="0.2">
      <c r="A653" s="136">
        <v>43171</v>
      </c>
      <c r="B653" s="48">
        <v>37.958500000000001</v>
      </c>
      <c r="C653" s="48">
        <f t="shared" si="3214"/>
        <v>3.6242625761310876E-2</v>
      </c>
      <c r="D653" s="48">
        <v>30.277799999999999</v>
      </c>
      <c r="E653" s="48">
        <f t="shared" si="3214"/>
        <v>0</v>
      </c>
      <c r="F653" s="48">
        <v>81.192099999999996</v>
      </c>
      <c r="G653" s="48">
        <f t="shared" ref="G653:K653" si="3260">F653/F652-1</f>
        <v>8.3432376680165898E-3</v>
      </c>
      <c r="H653">
        <v>20.166399999999999</v>
      </c>
      <c r="I653" s="48">
        <f t="shared" si="3209"/>
        <v>-2.0159076443178936E-2</v>
      </c>
      <c r="J653" s="48">
        <v>23.226900000000001</v>
      </c>
      <c r="K653" s="48">
        <f t="shared" si="3260"/>
        <v>4.0157344168756381E-3</v>
      </c>
      <c r="L653" s="48">
        <v>27.163499999999999</v>
      </c>
      <c r="M653" s="48">
        <f t="shared" ref="M653:O653" si="3261">L653/L652-1</f>
        <v>-4.6317502079523676E-3</v>
      </c>
      <c r="N653" s="48">
        <v>22.986999999999998</v>
      </c>
      <c r="O653" s="48">
        <f t="shared" si="3261"/>
        <v>2.6022138903767145E-2</v>
      </c>
      <c r="P653" s="48">
        <v>37.147399999999998</v>
      </c>
      <c r="Q653" s="48">
        <f t="shared" ref="Q653" si="3262">P653/P652-1</f>
        <v>-3.2467183995020799E-3</v>
      </c>
      <c r="R653" s="48">
        <v>23.727699999999999</v>
      </c>
      <c r="S653" s="48">
        <f t="shared" ref="S653:U653" si="3263">R653/R652-1</f>
        <v>2.8736304948211222E-2</v>
      </c>
      <c r="T653" s="48">
        <v>94.071100000000001</v>
      </c>
      <c r="U653" s="48">
        <f t="shared" si="3263"/>
        <v>1.1689082661355377E-2</v>
      </c>
      <c r="V653" s="48">
        <v>60.839700000000001</v>
      </c>
      <c r="W653" s="48">
        <f t="shared" ref="W653:AY653" si="3264">V653/V652-1</f>
        <v>-1.1165884079594623E-2</v>
      </c>
      <c r="X653" s="48">
        <v>21.9741</v>
      </c>
      <c r="Y653" s="48">
        <f t="shared" si="3264"/>
        <v>3.7973188727550955E-2</v>
      </c>
      <c r="Z653" s="48">
        <v>7.5270999999999999</v>
      </c>
      <c r="AA653" s="48">
        <f t="shared" si="3264"/>
        <v>9.4411737095498882E-3</v>
      </c>
      <c r="AB653" s="48">
        <v>81.159599999999998</v>
      </c>
      <c r="AC653" s="48">
        <f t="shared" si="3264"/>
        <v>-6.9000960556021562E-3</v>
      </c>
      <c r="AD653" s="48">
        <v>65.232299999999995</v>
      </c>
      <c r="AE653" s="48">
        <f t="shared" si="3264"/>
        <v>7.9997403986116211E-3</v>
      </c>
      <c r="AF653" s="48">
        <v>13.9802</v>
      </c>
      <c r="AG653" s="48">
        <f t="shared" si="3264"/>
        <v>-5.4068667207353149E-3</v>
      </c>
      <c r="AH653" s="48">
        <v>4.6680000000000001</v>
      </c>
      <c r="AI653" s="48">
        <f t="shared" si="3264"/>
        <v>-7.5264702130374284E-3</v>
      </c>
      <c r="AJ653" s="48">
        <v>15.4604</v>
      </c>
      <c r="AK653" s="48">
        <f t="shared" si="3264"/>
        <v>4.3725991885341653E-2</v>
      </c>
      <c r="AL653" s="48">
        <v>15.95</v>
      </c>
      <c r="AM653" s="48">
        <f t="shared" si="3264"/>
        <v>3.5714285714285587E-2</v>
      </c>
      <c r="AN653" s="48"/>
      <c r="AO653" s="48" t="e">
        <f t="shared" si="3264"/>
        <v>#DIV/0!</v>
      </c>
      <c r="AP653" s="48">
        <v>19.197800000000001</v>
      </c>
      <c r="AQ653" s="48">
        <f t="shared" si="3264"/>
        <v>-2.7028396794907539E-2</v>
      </c>
      <c r="AR653" s="48">
        <v>24.233699999999999</v>
      </c>
      <c r="AS653" s="48">
        <f t="shared" si="3264"/>
        <v>6.876447110189865E-2</v>
      </c>
      <c r="AT653" s="48"/>
      <c r="AU653" s="48" t="e">
        <f t="shared" si="3264"/>
        <v>#DIV/0!</v>
      </c>
      <c r="AV653" s="48">
        <v>82.644599999999997</v>
      </c>
      <c r="AW653" s="48">
        <f t="shared" si="3264"/>
        <v>-3.3816865644421434E-2</v>
      </c>
      <c r="AX653" s="48">
        <v>130.09790000000001</v>
      </c>
      <c r="AY653" s="48">
        <f t="shared" si="3264"/>
        <v>-9.6154870928204517E-3</v>
      </c>
    </row>
    <row r="654" spans="1:51" outlineLevel="1" x14ac:dyDescent="0.2">
      <c r="A654" s="136">
        <v>43172</v>
      </c>
      <c r="B654" s="48">
        <v>38.548499999999997</v>
      </c>
      <c r="C654" s="48">
        <f t="shared" si="3214"/>
        <v>1.5543290699052914E-2</v>
      </c>
      <c r="D654" s="48">
        <v>30.010200000000001</v>
      </c>
      <c r="E654" s="48">
        <f t="shared" si="3214"/>
        <v>-8.838158650892658E-3</v>
      </c>
      <c r="F654" s="48">
        <v>80.424300000000002</v>
      </c>
      <c r="G654" s="48">
        <f t="shared" ref="G654:K654" si="3265">F654/F653-1</f>
        <v>-9.4565850618471003E-3</v>
      </c>
      <c r="H654">
        <v>20.996300000000002</v>
      </c>
      <c r="I654" s="48">
        <f t="shared" si="3209"/>
        <v>4.1152610282450208E-2</v>
      </c>
      <c r="J654" s="48">
        <v>23.319800000000001</v>
      </c>
      <c r="K654" s="48">
        <f t="shared" si="3265"/>
        <v>3.9996727931836951E-3</v>
      </c>
      <c r="L654" s="48">
        <v>26.468599999999999</v>
      </c>
      <c r="M654" s="48">
        <f t="shared" ref="M654:O654" si="3266">L654/L653-1</f>
        <v>-2.5582123069560314E-2</v>
      </c>
      <c r="N654" s="48">
        <v>23.3201</v>
      </c>
      <c r="O654" s="48">
        <f t="shared" si="3266"/>
        <v>1.4490799147344191E-2</v>
      </c>
      <c r="P654" s="48">
        <v>36.360900000000001</v>
      </c>
      <c r="Q654" s="48">
        <f t="shared" ref="Q654" si="3267">P654/P653-1</f>
        <v>-2.1172410451336998E-2</v>
      </c>
      <c r="R654" s="48">
        <v>23.860199999999999</v>
      </c>
      <c r="S654" s="48">
        <f t="shared" ref="S654:U654" si="3268">R654/R653-1</f>
        <v>5.584190629517316E-3</v>
      </c>
      <c r="T654" s="48">
        <v>93.873500000000007</v>
      </c>
      <c r="U654" s="48">
        <f t="shared" si="3268"/>
        <v>-2.1005388477438602E-3</v>
      </c>
      <c r="V654" s="48">
        <v>60.152700000000003</v>
      </c>
      <c r="W654" s="48">
        <f t="shared" ref="W654:AY654" si="3269">V654/V653-1</f>
        <v>-1.1291968895310145E-2</v>
      </c>
      <c r="X654" s="48">
        <v>21.920500000000001</v>
      </c>
      <c r="Y654" s="48">
        <f t="shared" si="3269"/>
        <v>-2.4392352815360008E-3</v>
      </c>
      <c r="Z654" s="48">
        <v>7.3864000000000001</v>
      </c>
      <c r="AA654" s="48">
        <f t="shared" si="3269"/>
        <v>-1.8692457918720318E-2</v>
      </c>
      <c r="AB654" s="48">
        <v>80.5017</v>
      </c>
      <c r="AC654" s="48">
        <f t="shared" si="3269"/>
        <v>-8.1062499075894578E-3</v>
      </c>
      <c r="AD654" s="48">
        <v>64.973399999999998</v>
      </c>
      <c r="AE654" s="48">
        <f t="shared" si="3269"/>
        <v>-3.9688927111262151E-3</v>
      </c>
      <c r="AF654" s="48">
        <v>13.9802</v>
      </c>
      <c r="AG654" s="48">
        <f t="shared" si="3269"/>
        <v>0</v>
      </c>
      <c r="AH654" s="48">
        <v>4.5831</v>
      </c>
      <c r="AI654" s="48">
        <f t="shared" si="3269"/>
        <v>-1.8187660668380512E-2</v>
      </c>
      <c r="AJ654" s="48">
        <v>15.770200000000001</v>
      </c>
      <c r="AK654" s="48">
        <f t="shared" si="3269"/>
        <v>2.0038291376678563E-2</v>
      </c>
      <c r="AL654" s="48">
        <v>16.100000000000001</v>
      </c>
      <c r="AM654" s="48">
        <f t="shared" si="3269"/>
        <v>9.4043887147337024E-3</v>
      </c>
      <c r="AN654" s="48"/>
      <c r="AO654" s="48" t="e">
        <f t="shared" si="3269"/>
        <v>#DIV/0!</v>
      </c>
      <c r="AP654" s="48">
        <v>19.331099999999999</v>
      </c>
      <c r="AQ654" s="48">
        <f t="shared" si="3269"/>
        <v>6.9435039431600121E-3</v>
      </c>
      <c r="AR654" s="48">
        <v>25.481000000000002</v>
      </c>
      <c r="AS654" s="48">
        <f t="shared" si="3269"/>
        <v>5.1469647639444283E-2</v>
      </c>
      <c r="AT654" s="48"/>
      <c r="AU654" s="48" t="e">
        <f t="shared" si="3269"/>
        <v>#DIV/0!</v>
      </c>
      <c r="AV654" s="48">
        <v>84.793400000000005</v>
      </c>
      <c r="AW654" s="48">
        <f t="shared" si="3269"/>
        <v>2.6000488840166369E-2</v>
      </c>
      <c r="AX654" s="48">
        <v>132.6241</v>
      </c>
      <c r="AY654" s="48">
        <f t="shared" si="3269"/>
        <v>1.9417684682073943E-2</v>
      </c>
    </row>
    <row r="655" spans="1:51" outlineLevel="1" x14ac:dyDescent="0.2">
      <c r="A655" s="136">
        <v>43173</v>
      </c>
      <c r="B655" s="48">
        <v>38.351900000000001</v>
      </c>
      <c r="C655" s="48">
        <f t="shared" si="3214"/>
        <v>-5.1000687445684756E-3</v>
      </c>
      <c r="D655" s="48">
        <v>28.538699999999999</v>
      </c>
      <c r="E655" s="48">
        <f t="shared" si="3214"/>
        <v>-4.9033328668252829E-2</v>
      </c>
      <c r="F655" s="48">
        <v>80.808199999999999</v>
      </c>
      <c r="G655" s="48">
        <f t="shared" ref="G655:K655" si="3270">F655/F654-1</f>
        <v>4.7734329052289137E-3</v>
      </c>
      <c r="H655">
        <v>21.6602</v>
      </c>
      <c r="I655" s="48">
        <f t="shared" si="3209"/>
        <v>3.1619856831917925E-2</v>
      </c>
      <c r="J655" s="48">
        <v>23.134</v>
      </c>
      <c r="K655" s="48">
        <f t="shared" si="3270"/>
        <v>-7.9674782802596766E-3</v>
      </c>
      <c r="L655" s="48">
        <v>26.8477</v>
      </c>
      <c r="M655" s="48">
        <f t="shared" ref="M655:O655" si="3271">L655/L654-1</f>
        <v>1.4322631344309888E-2</v>
      </c>
      <c r="N655" s="48">
        <v>22.986999999999998</v>
      </c>
      <c r="O655" s="48">
        <f t="shared" si="3271"/>
        <v>-1.4283815249505838E-2</v>
      </c>
      <c r="P655" s="48">
        <v>36.784399999999998</v>
      </c>
      <c r="Q655" s="48">
        <f t="shared" ref="Q655" si="3272">P655/P654-1</f>
        <v>1.1647126446264977E-2</v>
      </c>
      <c r="R655" s="48">
        <v>23.462599999999998</v>
      </c>
      <c r="S655" s="48">
        <f t="shared" ref="S655:U655" si="3273">R655/R654-1</f>
        <v>-1.6663732910872531E-2</v>
      </c>
      <c r="T655" s="48">
        <v>92.885400000000004</v>
      </c>
      <c r="U655" s="48">
        <f t="shared" si="3273"/>
        <v>-1.0525867257532795E-2</v>
      </c>
      <c r="V655" s="48">
        <v>60.228999999999999</v>
      </c>
      <c r="W655" s="48">
        <f t="shared" ref="W655:AY655" si="3274">V655/V654-1</f>
        <v>1.2684384907077906E-3</v>
      </c>
      <c r="X655" s="48">
        <v>21.706099999999999</v>
      </c>
      <c r="Y655" s="48">
        <f t="shared" si="3274"/>
        <v>-9.7807987956479714E-3</v>
      </c>
      <c r="Z655" s="48">
        <v>7.3864000000000001</v>
      </c>
      <c r="AA655" s="48">
        <f t="shared" si="3274"/>
        <v>0</v>
      </c>
      <c r="AB655" s="48">
        <v>81.018600000000006</v>
      </c>
      <c r="AC655" s="48">
        <f t="shared" si="3274"/>
        <v>6.4209824140359917E-3</v>
      </c>
      <c r="AD655" s="48">
        <v>65.610699999999994</v>
      </c>
      <c r="AE655" s="48">
        <f t="shared" si="3274"/>
        <v>9.8086293775605515E-3</v>
      </c>
      <c r="AF655" s="48">
        <v>13.9802</v>
      </c>
      <c r="AG655" s="48">
        <f t="shared" si="3274"/>
        <v>0</v>
      </c>
      <c r="AH655" s="48">
        <v>4.6326000000000001</v>
      </c>
      <c r="AI655" s="48">
        <f t="shared" si="3274"/>
        <v>1.0800549846174068E-2</v>
      </c>
      <c r="AJ655" s="48">
        <v>15.911</v>
      </c>
      <c r="AK655" s="48">
        <f t="shared" si="3274"/>
        <v>8.9282317281962342E-3</v>
      </c>
      <c r="AL655" s="48">
        <v>16.05</v>
      </c>
      <c r="AM655" s="48">
        <f t="shared" si="3274"/>
        <v>-3.1055900621118626E-3</v>
      </c>
      <c r="AN655" s="48"/>
      <c r="AO655" s="48" t="e">
        <f t="shared" si="3274"/>
        <v>#DIV/0!</v>
      </c>
      <c r="AP655" s="48">
        <v>19.331099999999999</v>
      </c>
      <c r="AQ655" s="48">
        <f t="shared" si="3274"/>
        <v>0</v>
      </c>
      <c r="AR655" s="48">
        <v>25.1692</v>
      </c>
      <c r="AS655" s="48">
        <f t="shared" si="3274"/>
        <v>-1.2236568423531269E-2</v>
      </c>
      <c r="AT655" s="48"/>
      <c r="AU655" s="48" t="e">
        <f t="shared" si="3274"/>
        <v>#DIV/0!</v>
      </c>
      <c r="AV655" s="48">
        <v>84.710700000000003</v>
      </c>
      <c r="AW655" s="48">
        <f t="shared" si="3274"/>
        <v>-9.7531175775478207E-4</v>
      </c>
      <c r="AX655" s="48">
        <v>134.5187</v>
      </c>
      <c r="AY655" s="48">
        <f t="shared" si="3274"/>
        <v>1.4285488082482756E-2</v>
      </c>
    </row>
    <row r="656" spans="1:51" outlineLevel="1" x14ac:dyDescent="0.2">
      <c r="A656" s="136">
        <v>43174</v>
      </c>
      <c r="B656" s="48">
        <v>41.006999999999998</v>
      </c>
      <c r="C656" s="48">
        <f t="shared" si="3214"/>
        <v>6.9229946886594895E-2</v>
      </c>
      <c r="D656" s="48">
        <v>29.385999999999999</v>
      </c>
      <c r="E656" s="48">
        <f t="shared" si="3214"/>
        <v>2.9689509332941011E-2</v>
      </c>
      <c r="F656" s="48">
        <v>79.656599999999997</v>
      </c>
      <c r="G656" s="48">
        <f t="shared" ref="G656:K656" si="3275">F656/F655-1</f>
        <v>-1.4251028979732294E-2</v>
      </c>
      <c r="H656">
        <v>20.830300000000001</v>
      </c>
      <c r="I656" s="48">
        <f t="shared" si="3209"/>
        <v>-3.831451233137273E-2</v>
      </c>
      <c r="J656" s="48">
        <v>23.134</v>
      </c>
      <c r="K656" s="48">
        <f t="shared" si="3275"/>
        <v>0</v>
      </c>
      <c r="L656" s="48">
        <v>26.721299999999999</v>
      </c>
      <c r="M656" s="48">
        <f t="shared" ref="M656:O656" si="3276">L656/L655-1</f>
        <v>-4.7080383049572516E-3</v>
      </c>
      <c r="N656" s="48">
        <v>22.6538</v>
      </c>
      <c r="O656" s="48">
        <f t="shared" si="3276"/>
        <v>-1.4495149432287691E-2</v>
      </c>
      <c r="P656" s="48">
        <v>36.663400000000003</v>
      </c>
      <c r="Q656" s="48">
        <f t="shared" ref="Q656" si="3277">P656/P655-1</f>
        <v>-3.28943791389813E-3</v>
      </c>
      <c r="R656" s="48">
        <v>23.462599999999998</v>
      </c>
      <c r="S656" s="48">
        <f t="shared" ref="S656:U656" si="3278">R656/R655-1</f>
        <v>0</v>
      </c>
      <c r="T656" s="48">
        <v>91.897199999999998</v>
      </c>
      <c r="U656" s="48">
        <f t="shared" si="3278"/>
        <v>-1.0638916342073257E-2</v>
      </c>
      <c r="V656" s="48">
        <v>60.228999999999999</v>
      </c>
      <c r="W656" s="48">
        <f t="shared" ref="W656:AY656" si="3279">V656/V655-1</f>
        <v>0</v>
      </c>
      <c r="X656" s="48">
        <v>21.438199999999998</v>
      </c>
      <c r="Y656" s="48">
        <f t="shared" si="3279"/>
        <v>-1.2342152666761974E-2</v>
      </c>
      <c r="Z656" s="48">
        <v>7.4215999999999998</v>
      </c>
      <c r="AA656" s="48">
        <f t="shared" si="3279"/>
        <v>4.7655150005414537E-3</v>
      </c>
      <c r="AB656" s="48">
        <v>80.830600000000004</v>
      </c>
      <c r="AC656" s="48">
        <f t="shared" si="3279"/>
        <v>-2.3204548091426691E-3</v>
      </c>
      <c r="AD656" s="48">
        <v>62.668500000000002</v>
      </c>
      <c r="AE656" s="48">
        <f t="shared" si="3279"/>
        <v>-4.4843295377125836E-2</v>
      </c>
      <c r="AF656" s="48">
        <v>13.9802</v>
      </c>
      <c r="AG656" s="48">
        <f t="shared" si="3279"/>
        <v>0</v>
      </c>
      <c r="AH656" s="48">
        <v>4.6256000000000004</v>
      </c>
      <c r="AI656" s="48">
        <f t="shared" si="3279"/>
        <v>-1.5110305228165366E-3</v>
      </c>
      <c r="AJ656" s="48">
        <v>15.657500000000001</v>
      </c>
      <c r="AK656" s="48">
        <f t="shared" si="3279"/>
        <v>-1.5932373829426139E-2</v>
      </c>
      <c r="AL656" s="48">
        <v>16.149999999999999</v>
      </c>
      <c r="AM656" s="48">
        <f t="shared" si="3279"/>
        <v>6.230529595015355E-3</v>
      </c>
      <c r="AN656" s="48"/>
      <c r="AO656" s="48" t="e">
        <f t="shared" si="3279"/>
        <v>#DIV/0!</v>
      </c>
      <c r="AP656" s="48">
        <v>19.331099999999999</v>
      </c>
      <c r="AQ656" s="48">
        <f t="shared" si="3279"/>
        <v>0</v>
      </c>
      <c r="AR656" s="48">
        <v>25.9543</v>
      </c>
      <c r="AS656" s="48">
        <f t="shared" si="3279"/>
        <v>3.119288654387109E-2</v>
      </c>
      <c r="AT656" s="48"/>
      <c r="AU656" s="48" t="e">
        <f t="shared" si="3279"/>
        <v>#DIV/0!</v>
      </c>
      <c r="AV656" s="48">
        <v>82.231399999999994</v>
      </c>
      <c r="AW656" s="48">
        <f t="shared" si="3279"/>
        <v>-2.9267849279961178E-2</v>
      </c>
      <c r="AX656" s="48">
        <v>132.75040000000001</v>
      </c>
      <c r="AY656" s="48">
        <f t="shared" si="3279"/>
        <v>-1.3145384247691849E-2</v>
      </c>
    </row>
    <row r="657" spans="1:51" outlineLevel="1" x14ac:dyDescent="0.2">
      <c r="A657" s="136">
        <v>43175</v>
      </c>
      <c r="B657" s="48">
        <v>42.088700000000003</v>
      </c>
      <c r="C657" s="48">
        <f t="shared" si="3214"/>
        <v>2.637842319603978E-2</v>
      </c>
      <c r="D657" s="48">
        <v>28.181999999999999</v>
      </c>
      <c r="E657" s="48">
        <f t="shared" si="3214"/>
        <v>-4.0971891376846092E-2</v>
      </c>
      <c r="F657" s="48">
        <v>79.656599999999997</v>
      </c>
      <c r="G657" s="48">
        <f t="shared" ref="G657:K657" si="3280">F657/F656-1</f>
        <v>0</v>
      </c>
      <c r="H657">
        <v>21.411200000000001</v>
      </c>
      <c r="I657" s="48">
        <f t="shared" si="3209"/>
        <v>2.7887260385112134E-2</v>
      </c>
      <c r="J657" s="48">
        <v>23.319800000000001</v>
      </c>
      <c r="K657" s="48">
        <f t="shared" si="3280"/>
        <v>8.0314688337512763E-3</v>
      </c>
      <c r="L657" s="48">
        <v>27.163499999999999</v>
      </c>
      <c r="M657" s="48">
        <f t="shared" ref="M657:O657" si="3281">L657/L656-1</f>
        <v>1.6548596063814314E-2</v>
      </c>
      <c r="N657" s="48">
        <v>22.903700000000001</v>
      </c>
      <c r="O657" s="48">
        <f t="shared" si="3281"/>
        <v>1.1031261863351904E-2</v>
      </c>
      <c r="P657" s="48">
        <v>36.360900000000001</v>
      </c>
      <c r="Q657" s="48">
        <f t="shared" ref="Q657" si="3282">P657/P656-1</f>
        <v>-8.2507350654876799E-3</v>
      </c>
      <c r="R657" s="48">
        <v>23.7608</v>
      </c>
      <c r="S657" s="48">
        <f t="shared" ref="S657:U657" si="3283">R657/R656-1</f>
        <v>1.2709588877618083E-2</v>
      </c>
      <c r="T657" s="48">
        <v>90.909099999999995</v>
      </c>
      <c r="U657" s="48">
        <f t="shared" si="3283"/>
        <v>-1.0752231841666626E-2</v>
      </c>
      <c r="V657" s="48">
        <v>60.228999999999999</v>
      </c>
      <c r="W657" s="48">
        <f t="shared" ref="W657:AY657" si="3284">V657/V656-1</f>
        <v>0</v>
      </c>
      <c r="X657" s="48">
        <v>21.062999999999999</v>
      </c>
      <c r="Y657" s="48">
        <f t="shared" si="3284"/>
        <v>-1.7501469339776587E-2</v>
      </c>
      <c r="Z657" s="48">
        <v>7.4566999999999997</v>
      </c>
      <c r="AA657" s="48">
        <f t="shared" si="3284"/>
        <v>4.7294383960332365E-3</v>
      </c>
      <c r="AB657" s="48">
        <v>84.590199999999996</v>
      </c>
      <c r="AC657" s="48">
        <f t="shared" si="3284"/>
        <v>4.6512088243808591E-2</v>
      </c>
      <c r="AD657" s="48">
        <v>63.4923</v>
      </c>
      <c r="AE657" s="48">
        <f t="shared" si="3284"/>
        <v>1.3145360109145798E-2</v>
      </c>
      <c r="AF657" s="48">
        <v>13.904199999999999</v>
      </c>
      <c r="AG657" s="48">
        <f t="shared" si="3284"/>
        <v>-5.4362598532210482E-3</v>
      </c>
      <c r="AH657" s="48">
        <v>4.6680000000000001</v>
      </c>
      <c r="AI657" s="48">
        <f t="shared" si="3284"/>
        <v>9.1663784157729467E-3</v>
      </c>
      <c r="AJ657" s="48">
        <v>15.713800000000001</v>
      </c>
      <c r="AK657" s="48">
        <f t="shared" si="3284"/>
        <v>3.5957209005268442E-3</v>
      </c>
      <c r="AL657" s="48">
        <v>16.3</v>
      </c>
      <c r="AM657" s="48">
        <f t="shared" si="3284"/>
        <v>9.2879256965945345E-3</v>
      </c>
      <c r="AN657" s="48"/>
      <c r="AO657" s="48" t="e">
        <f t="shared" si="3284"/>
        <v>#DIV/0!</v>
      </c>
      <c r="AP657" s="48">
        <v>19.375599999999999</v>
      </c>
      <c r="AQ657" s="48">
        <f t="shared" si="3284"/>
        <v>2.3019900574721142E-3</v>
      </c>
      <c r="AR657" s="48">
        <v>25.9543</v>
      </c>
      <c r="AS657" s="48">
        <f t="shared" si="3284"/>
        <v>0</v>
      </c>
      <c r="AT657" s="48"/>
      <c r="AU657" s="48" t="e">
        <f t="shared" si="3284"/>
        <v>#DIV/0!</v>
      </c>
      <c r="AV657" s="48">
        <v>82.396699999999996</v>
      </c>
      <c r="AW657" s="48">
        <f t="shared" si="3284"/>
        <v>2.0101810257395769E-3</v>
      </c>
      <c r="AX657" s="48">
        <v>135.15020000000001</v>
      </c>
      <c r="AY657" s="48">
        <f t="shared" si="3284"/>
        <v>1.8077534982945398E-2</v>
      </c>
    </row>
    <row r="658" spans="1:51" outlineLevel="1" x14ac:dyDescent="0.2">
      <c r="A658" s="136">
        <v>43178</v>
      </c>
      <c r="B658" s="48">
        <v>41.006999999999998</v>
      </c>
      <c r="C658" s="48">
        <f t="shared" si="3214"/>
        <v>-2.5700484928258716E-2</v>
      </c>
      <c r="D658" s="48">
        <v>28.8063</v>
      </c>
      <c r="E658" s="48">
        <f t="shared" si="3214"/>
        <v>2.2152437726208341E-2</v>
      </c>
      <c r="F658" s="48">
        <v>83.495400000000004</v>
      </c>
      <c r="G658" s="48">
        <f t="shared" ref="G658:K658" si="3285">F658/F657-1</f>
        <v>4.8191863574393201E-2</v>
      </c>
      <c r="H658">
        <v>22.1996</v>
      </c>
      <c r="I658" s="48">
        <f t="shared" si="3209"/>
        <v>3.6821850246599785E-2</v>
      </c>
      <c r="J658" s="48">
        <v>23.226900000000001</v>
      </c>
      <c r="K658" s="48">
        <f t="shared" si="3285"/>
        <v>-3.9837391401298383E-3</v>
      </c>
      <c r="L658" s="48">
        <v>26.5318</v>
      </c>
      <c r="M658" s="48">
        <f t="shared" ref="M658:O658" si="3286">L658/L657-1</f>
        <v>-2.3255471496677504E-2</v>
      </c>
      <c r="N658" s="48">
        <v>23.403400000000001</v>
      </c>
      <c r="O658" s="48">
        <f t="shared" si="3286"/>
        <v>2.1817435610840263E-2</v>
      </c>
      <c r="P658" s="48">
        <v>36.602899999999998</v>
      </c>
      <c r="Q658" s="48">
        <f t="shared" ref="Q658" si="3287">P658/P657-1</f>
        <v>6.6555008264370663E-3</v>
      </c>
      <c r="R658" s="48">
        <v>23.595099999999999</v>
      </c>
      <c r="S658" s="48">
        <f t="shared" ref="S658:U658" si="3288">R658/R657-1</f>
        <v>-6.9736709201710934E-3</v>
      </c>
      <c r="T658" s="48">
        <v>93.181799999999996</v>
      </c>
      <c r="U658" s="48">
        <f t="shared" si="3288"/>
        <v>2.4999697500030171E-2</v>
      </c>
      <c r="V658" s="48">
        <v>64.351100000000002</v>
      </c>
      <c r="W658" s="48">
        <f t="shared" ref="W658:AY658" si="3289">V658/V657-1</f>
        <v>6.8440452273821561E-2</v>
      </c>
      <c r="X658" s="48">
        <v>21.116599999999998</v>
      </c>
      <c r="Y658" s="48">
        <f t="shared" si="3289"/>
        <v>2.5447467122441392E-3</v>
      </c>
      <c r="Z658" s="48">
        <v>7.3864000000000001</v>
      </c>
      <c r="AA658" s="48">
        <f t="shared" si="3289"/>
        <v>-9.4277629514395445E-3</v>
      </c>
      <c r="AB658" s="48">
        <v>85.718000000000004</v>
      </c>
      <c r="AC658" s="48">
        <f t="shared" si="3289"/>
        <v>1.3332513695440085E-2</v>
      </c>
      <c r="AD658" s="48">
        <v>63.256999999999998</v>
      </c>
      <c r="AE658" s="48">
        <f t="shared" si="3289"/>
        <v>-3.7059611952945382E-3</v>
      </c>
      <c r="AF658" s="48">
        <v>14.2081</v>
      </c>
      <c r="AG658" s="48">
        <f t="shared" si="3289"/>
        <v>2.1856705168222579E-2</v>
      </c>
      <c r="AH658" s="48">
        <v>4.6326000000000001</v>
      </c>
      <c r="AI658" s="48">
        <f t="shared" si="3289"/>
        <v>-7.5835475578406308E-3</v>
      </c>
      <c r="AJ658" s="48">
        <v>15.8828</v>
      </c>
      <c r="AK658" s="48">
        <f t="shared" si="3289"/>
        <v>1.0754877878043523E-2</v>
      </c>
      <c r="AL658" s="48">
        <v>16.05</v>
      </c>
      <c r="AM658" s="48">
        <f t="shared" si="3289"/>
        <v>-1.5337423312883458E-2</v>
      </c>
      <c r="AN658" s="48"/>
      <c r="AO658" s="48" t="e">
        <f t="shared" si="3289"/>
        <v>#DIV/0!</v>
      </c>
      <c r="AP658" s="48">
        <v>18.1313</v>
      </c>
      <c r="AQ658" s="48">
        <f t="shared" si="3289"/>
        <v>-6.4219946737133271E-2</v>
      </c>
      <c r="AR658" s="48">
        <v>25.6311</v>
      </c>
      <c r="AS658" s="48">
        <f t="shared" si="3289"/>
        <v>-1.2452657170488157E-2</v>
      </c>
      <c r="AT658" s="48"/>
      <c r="AU658" s="48" t="e">
        <f t="shared" si="3289"/>
        <v>#DIV/0!</v>
      </c>
      <c r="AV658" s="48">
        <v>86.281000000000006</v>
      </c>
      <c r="AW658" s="48">
        <f t="shared" si="3289"/>
        <v>4.7141451053258399E-2</v>
      </c>
      <c r="AX658" s="48">
        <v>133.88720000000001</v>
      </c>
      <c r="AY658" s="48">
        <f t="shared" si="3289"/>
        <v>-9.3451582017637369E-3</v>
      </c>
    </row>
    <row r="659" spans="1:51" outlineLevel="1" x14ac:dyDescent="0.2">
      <c r="A659" s="136">
        <v>43179</v>
      </c>
      <c r="B659" s="48">
        <v>41.793700000000001</v>
      </c>
      <c r="C659" s="48">
        <f t="shared" si="3214"/>
        <v>1.918452947057836E-2</v>
      </c>
      <c r="D659" s="48">
        <v>28.181999999999999</v>
      </c>
      <c r="E659" s="48">
        <f t="shared" si="3214"/>
        <v>-2.1672342508409659E-2</v>
      </c>
      <c r="F659" s="48">
        <v>82.631699999999995</v>
      </c>
      <c r="G659" s="48">
        <f t="shared" ref="G659:K659" si="3290">F659/F658-1</f>
        <v>-1.0344282439511687E-2</v>
      </c>
      <c r="H659">
        <v>23.7349</v>
      </c>
      <c r="I659" s="48">
        <f t="shared" si="3209"/>
        <v>6.9158903764031665E-2</v>
      </c>
      <c r="J659" s="48">
        <v>23.0411</v>
      </c>
      <c r="K659" s="48">
        <f t="shared" si="3290"/>
        <v>-7.9993455863675011E-3</v>
      </c>
      <c r="L659" s="48">
        <v>26.816099999999999</v>
      </c>
      <c r="M659" s="48">
        <f t="shared" ref="M659:O659" si="3291">L659/L658-1</f>
        <v>1.0715443354766707E-2</v>
      </c>
      <c r="N659" s="48">
        <v>23.236799999999999</v>
      </c>
      <c r="O659" s="48">
        <f t="shared" si="3291"/>
        <v>-7.1186237897058469E-3</v>
      </c>
      <c r="P659" s="48">
        <v>37.0869</v>
      </c>
      <c r="Q659" s="48">
        <f t="shared" ref="Q659" si="3292">P659/P658-1</f>
        <v>1.3222995992120845E-2</v>
      </c>
      <c r="R659" s="48">
        <v>24.125299999999999</v>
      </c>
      <c r="S659" s="48">
        <f t="shared" ref="S659:U659" si="3293">R659/R658-1</f>
        <v>2.2470767235570177E-2</v>
      </c>
      <c r="T659" s="48">
        <v>99.308300000000003</v>
      </c>
      <c r="U659" s="48">
        <f t="shared" si="3293"/>
        <v>6.5747817706891309E-2</v>
      </c>
      <c r="V659" s="48">
        <v>63.358800000000002</v>
      </c>
      <c r="W659" s="48">
        <f t="shared" ref="W659:AY659" si="3294">V659/V658-1</f>
        <v>-1.5420093829009884E-2</v>
      </c>
      <c r="X659" s="48">
        <v>21.223800000000001</v>
      </c>
      <c r="Y659" s="48">
        <f t="shared" si="3294"/>
        <v>5.0765748273871036E-3</v>
      </c>
      <c r="Z659" s="48">
        <v>7.5270999999999999</v>
      </c>
      <c r="AA659" s="48">
        <f t="shared" si="3294"/>
        <v>1.9048521607278213E-2</v>
      </c>
      <c r="AB659" s="48">
        <v>85.530100000000004</v>
      </c>
      <c r="AC659" s="48">
        <f t="shared" si="3294"/>
        <v>-2.1920716768939474E-3</v>
      </c>
      <c r="AD659" s="48">
        <v>61.844700000000003</v>
      </c>
      <c r="AE659" s="48">
        <f t="shared" si="3294"/>
        <v>-2.232638285090971E-2</v>
      </c>
      <c r="AF659" s="48">
        <v>13.9802</v>
      </c>
      <c r="AG659" s="48">
        <f t="shared" si="3294"/>
        <v>-1.6040146113836418E-2</v>
      </c>
      <c r="AH659" s="48">
        <v>4.7290000000000001</v>
      </c>
      <c r="AI659" s="48">
        <f t="shared" si="3294"/>
        <v>2.0809048914216755E-2</v>
      </c>
      <c r="AJ659" s="48">
        <v>15.4885</v>
      </c>
      <c r="AK659" s="48">
        <f t="shared" si="3294"/>
        <v>-2.4825597501699881E-2</v>
      </c>
      <c r="AL659" s="48">
        <v>16</v>
      </c>
      <c r="AM659" s="48">
        <f t="shared" si="3294"/>
        <v>-3.1152647975077885E-3</v>
      </c>
      <c r="AN659" s="48"/>
      <c r="AO659" s="48" t="e">
        <f t="shared" si="3294"/>
        <v>#DIV/0!</v>
      </c>
      <c r="AP659" s="48">
        <v>17.953499999999998</v>
      </c>
      <c r="AQ659" s="48">
        <f t="shared" si="3294"/>
        <v>-9.8062466563346717E-3</v>
      </c>
      <c r="AR659" s="48">
        <v>24.938300000000002</v>
      </c>
      <c r="AS659" s="48">
        <f t="shared" si="3294"/>
        <v>-2.7029663182617902E-2</v>
      </c>
      <c r="AT659" s="48"/>
      <c r="AU659" s="48" t="e">
        <f t="shared" si="3294"/>
        <v>#DIV/0!</v>
      </c>
      <c r="AV659" s="48">
        <v>86.115700000000004</v>
      </c>
      <c r="AW659" s="48">
        <f t="shared" si="3294"/>
        <v>-1.9158331498244641E-3</v>
      </c>
      <c r="AX659" s="48">
        <v>131.99250000000001</v>
      </c>
      <c r="AY659" s="48">
        <f t="shared" si="3294"/>
        <v>-1.4151464815157833E-2</v>
      </c>
    </row>
    <row r="660" spans="1:51" outlineLevel="1" x14ac:dyDescent="0.2">
      <c r="A660" s="136">
        <v>43180</v>
      </c>
      <c r="B660" s="48">
        <v>42.777099999999997</v>
      </c>
      <c r="C660" s="48">
        <f t="shared" si="3214"/>
        <v>2.3529862156257852E-2</v>
      </c>
      <c r="D660" s="48">
        <v>28.181999999999999</v>
      </c>
      <c r="E660" s="48">
        <f t="shared" si="3214"/>
        <v>0</v>
      </c>
      <c r="F660" s="48">
        <v>86.374600000000001</v>
      </c>
      <c r="G660" s="48">
        <f t="shared" ref="G660:K660" si="3295">F660/F659-1</f>
        <v>4.5296175680761719E-2</v>
      </c>
      <c r="H660">
        <v>23.983899999999998</v>
      </c>
      <c r="I660" s="48">
        <f t="shared" si="3209"/>
        <v>1.0490880517718626E-2</v>
      </c>
      <c r="J660" s="48">
        <v>22.9482</v>
      </c>
      <c r="K660" s="48">
        <f t="shared" si="3295"/>
        <v>-4.0319255591095837E-3</v>
      </c>
      <c r="L660" s="48">
        <v>26.5318</v>
      </c>
      <c r="M660" s="48">
        <f t="shared" ref="M660:O660" si="3296">L660/L659-1</f>
        <v>-1.0601839939439306E-2</v>
      </c>
      <c r="N660" s="48">
        <v>23.694900000000001</v>
      </c>
      <c r="O660" s="48">
        <f t="shared" si="3296"/>
        <v>1.9714418508572695E-2</v>
      </c>
      <c r="P660" s="48">
        <v>36.9054</v>
      </c>
      <c r="Q660" s="48">
        <f t="shared" ref="Q660" si="3297">P660/P659-1</f>
        <v>-4.8939113271802004E-3</v>
      </c>
      <c r="R660" s="48">
        <v>24.4236</v>
      </c>
      <c r="S660" s="48">
        <f t="shared" ref="S660:U660" si="3298">R660/R659-1</f>
        <v>1.2364613082531672E-2</v>
      </c>
      <c r="T660" s="48">
        <v>101.1858</v>
      </c>
      <c r="U660" s="48">
        <f t="shared" si="3298"/>
        <v>1.8905771219525525E-2</v>
      </c>
      <c r="V660" s="48">
        <v>62.213700000000003</v>
      </c>
      <c r="W660" s="48">
        <f t="shared" ref="W660:AY660" si="3299">V660/V659-1</f>
        <v>-1.807325896323797E-2</v>
      </c>
      <c r="X660" s="48">
        <v>21.1434</v>
      </c>
      <c r="Y660" s="48">
        <f t="shared" si="3299"/>
        <v>-3.7882000395782489E-3</v>
      </c>
      <c r="Z660" s="48">
        <v>7.5974000000000004</v>
      </c>
      <c r="AA660" s="48">
        <f t="shared" si="3299"/>
        <v>9.3395862948546515E-3</v>
      </c>
      <c r="AB660" s="48">
        <v>86</v>
      </c>
      <c r="AC660" s="48">
        <f t="shared" si="3299"/>
        <v>5.4939722974718386E-3</v>
      </c>
      <c r="AD660" s="48">
        <v>61.726999999999997</v>
      </c>
      <c r="AE660" s="48">
        <f t="shared" si="3299"/>
        <v>-1.9031541910625727E-3</v>
      </c>
      <c r="AF660" s="48">
        <v>14.0562</v>
      </c>
      <c r="AG660" s="48">
        <f t="shared" si="3299"/>
        <v>5.4362598532209372E-3</v>
      </c>
      <c r="AH660" s="48">
        <v>4.7290000000000001</v>
      </c>
      <c r="AI660" s="48">
        <f t="shared" si="3299"/>
        <v>0</v>
      </c>
      <c r="AJ660" s="48">
        <v>15.8546</v>
      </c>
      <c r="AK660" s="48">
        <f t="shared" si="3299"/>
        <v>2.3636891887529377E-2</v>
      </c>
      <c r="AL660" s="48">
        <v>16.25</v>
      </c>
      <c r="AM660" s="48">
        <f t="shared" si="3299"/>
        <v>1.5625E-2</v>
      </c>
      <c r="AN660" s="48"/>
      <c r="AO660" s="48" t="e">
        <f t="shared" si="3299"/>
        <v>#DIV/0!</v>
      </c>
      <c r="AP660" s="48">
        <v>18.797799999999999</v>
      </c>
      <c r="AQ660" s="48">
        <f t="shared" si="3299"/>
        <v>4.7027042080931336E-2</v>
      </c>
      <c r="AR660" s="48">
        <v>25.861999999999998</v>
      </c>
      <c r="AS660" s="48">
        <f t="shared" si="3299"/>
        <v>3.7039413271955146E-2</v>
      </c>
      <c r="AT660" s="48"/>
      <c r="AU660" s="48" t="e">
        <f t="shared" si="3299"/>
        <v>#DIV/0!</v>
      </c>
      <c r="AV660" s="48">
        <v>89.256200000000007</v>
      </c>
      <c r="AW660" s="48">
        <f t="shared" si="3299"/>
        <v>3.6468379168955289E-2</v>
      </c>
      <c r="AX660" s="48">
        <v>131.99250000000001</v>
      </c>
      <c r="AY660" s="48">
        <f t="shared" si="3299"/>
        <v>0</v>
      </c>
    </row>
    <row r="661" spans="1:51" outlineLevel="1" x14ac:dyDescent="0.2">
      <c r="A661" s="136">
        <v>43181</v>
      </c>
      <c r="B661" s="48">
        <v>43.563800000000001</v>
      </c>
      <c r="C661" s="48">
        <f t="shared" si="3214"/>
        <v>1.8390680995205466E-2</v>
      </c>
      <c r="D661" s="48">
        <v>28.2712</v>
      </c>
      <c r="E661" s="48">
        <f t="shared" si="3214"/>
        <v>3.1651408700590355E-3</v>
      </c>
      <c r="F661" s="48">
        <v>88.293999999999997</v>
      </c>
      <c r="G661" s="48">
        <f t="shared" ref="G661:K661" si="3300">F661/F660-1</f>
        <v>2.2221810578572754E-2</v>
      </c>
      <c r="H661">
        <v>23.651900000000001</v>
      </c>
      <c r="I661" s="48">
        <f t="shared" si="3209"/>
        <v>-1.3842619423863445E-2</v>
      </c>
      <c r="J661" s="48">
        <v>22.9482</v>
      </c>
      <c r="K661" s="48">
        <f t="shared" si="3300"/>
        <v>0</v>
      </c>
      <c r="L661" s="48">
        <v>26.5318</v>
      </c>
      <c r="M661" s="48">
        <f t="shared" ref="M661:O661" si="3301">L661/L660-1</f>
        <v>0</v>
      </c>
      <c r="N661" s="48">
        <v>23.403400000000001</v>
      </c>
      <c r="O661" s="48">
        <f t="shared" si="3301"/>
        <v>-1.2302225373392539E-2</v>
      </c>
      <c r="P661" s="48">
        <v>36.360900000000001</v>
      </c>
      <c r="Q661" s="48">
        <f t="shared" ref="Q661" si="3302">P661/P660-1</f>
        <v>-1.4753938448031967E-2</v>
      </c>
      <c r="R661" s="48">
        <v>24.489899999999999</v>
      </c>
      <c r="S661" s="48">
        <f t="shared" ref="S661:U661" si="3303">R661/R660-1</f>
        <v>2.7145875300937927E-3</v>
      </c>
      <c r="T661" s="48">
        <v>102.3715</v>
      </c>
      <c r="U661" s="48">
        <f t="shared" si="3303"/>
        <v>1.1718047394001951E-2</v>
      </c>
      <c r="V661" s="48">
        <v>63.053400000000003</v>
      </c>
      <c r="W661" s="48">
        <f t="shared" ref="W661:AY661" si="3304">V661/V660-1</f>
        <v>1.3497027182115762E-2</v>
      </c>
      <c r="X661" s="48">
        <v>21.116599999999998</v>
      </c>
      <c r="Y661" s="48">
        <f t="shared" si="3304"/>
        <v>-1.2675350227494553E-3</v>
      </c>
      <c r="Z661" s="48">
        <v>7.5270999999999999</v>
      </c>
      <c r="AA661" s="48">
        <f t="shared" si="3304"/>
        <v>-9.2531655566379101E-3</v>
      </c>
      <c r="AB661" s="48">
        <v>86.47</v>
      </c>
      <c r="AC661" s="48">
        <f t="shared" si="3304"/>
        <v>5.4651162790697594E-3</v>
      </c>
      <c r="AD661" s="48">
        <v>62.080100000000002</v>
      </c>
      <c r="AE661" s="48">
        <f t="shared" si="3304"/>
        <v>5.7203492798938438E-3</v>
      </c>
      <c r="AF661" s="48">
        <v>14.132199999999999</v>
      </c>
      <c r="AG661" s="48">
        <f t="shared" si="3304"/>
        <v>5.4068667207352039E-3</v>
      </c>
      <c r="AH661" s="48">
        <v>4.6844999999999999</v>
      </c>
      <c r="AI661" s="48">
        <f t="shared" si="3304"/>
        <v>-9.4100232607317036E-3</v>
      </c>
      <c r="AJ661" s="48">
        <v>16.277000000000001</v>
      </c>
      <c r="AK661" s="48">
        <f t="shared" si="3304"/>
        <v>2.6642110176226641E-2</v>
      </c>
      <c r="AL661" s="48">
        <v>16</v>
      </c>
      <c r="AM661" s="48">
        <f t="shared" si="3304"/>
        <v>-1.538461538461533E-2</v>
      </c>
      <c r="AN661" s="48"/>
      <c r="AO661" s="48" t="e">
        <f t="shared" si="3304"/>
        <v>#DIV/0!</v>
      </c>
      <c r="AP661" s="48">
        <v>18.264600000000002</v>
      </c>
      <c r="AQ661" s="48">
        <f t="shared" si="3304"/>
        <v>-2.8365021438678806E-2</v>
      </c>
      <c r="AR661" s="48">
        <v>26.508500000000002</v>
      </c>
      <c r="AS661" s="48">
        <f t="shared" si="3304"/>
        <v>2.4998066661511276E-2</v>
      </c>
      <c r="AT661" s="48"/>
      <c r="AU661" s="48" t="e">
        <f t="shared" si="3304"/>
        <v>#DIV/0!</v>
      </c>
      <c r="AV661" s="48">
        <v>89.256200000000007</v>
      </c>
      <c r="AW661" s="48">
        <f t="shared" si="3304"/>
        <v>0</v>
      </c>
      <c r="AX661" s="48">
        <v>131.99250000000001</v>
      </c>
      <c r="AY661" s="48">
        <f t="shared" si="3304"/>
        <v>0</v>
      </c>
    </row>
    <row r="662" spans="1:51" outlineLevel="1" x14ac:dyDescent="0.2">
      <c r="A662" s="136">
        <v>43182</v>
      </c>
      <c r="B662" s="48">
        <v>41.6462</v>
      </c>
      <c r="C662" s="48">
        <f t="shared" si="3214"/>
        <v>-4.4018198596082025E-2</v>
      </c>
      <c r="D662" s="48">
        <v>28.538699999999999</v>
      </c>
      <c r="E662" s="48">
        <f t="shared" si="3214"/>
        <v>9.4619259175414694E-3</v>
      </c>
      <c r="F662" s="48">
        <v>84.167199999999994</v>
      </c>
      <c r="G662" s="48">
        <f t="shared" ref="G662:K662" si="3305">F662/F661-1</f>
        <v>-4.6739302783881165E-2</v>
      </c>
      <c r="H662">
        <v>23.154</v>
      </c>
      <c r="I662" s="48">
        <f t="shared" si="3209"/>
        <v>-2.1051162908688137E-2</v>
      </c>
      <c r="J662" s="48">
        <v>22.437200000000001</v>
      </c>
      <c r="K662" s="48">
        <f t="shared" si="3305"/>
        <v>-2.2267541680829006E-2</v>
      </c>
      <c r="L662" s="48">
        <v>26.216000000000001</v>
      </c>
      <c r="M662" s="48">
        <f t="shared" ref="M662:O662" si="3306">L662/L661-1</f>
        <v>-1.1902697894601966E-2</v>
      </c>
      <c r="N662" s="48">
        <v>22.570499999999999</v>
      </c>
      <c r="O662" s="48">
        <f t="shared" si="3306"/>
        <v>-3.5588846065101709E-2</v>
      </c>
      <c r="P662" s="48">
        <v>35.453400000000002</v>
      </c>
      <c r="Q662" s="48">
        <f t="shared" ref="Q662" si="3307">P662/P661-1</f>
        <v>-2.4958128099139443E-2</v>
      </c>
      <c r="R662" s="48">
        <v>23.727699999999999</v>
      </c>
      <c r="S662" s="48">
        <f t="shared" ref="S662:U662" si="3308">R662/R661-1</f>
        <v>-3.112303439377051E-2</v>
      </c>
      <c r="T662" s="48">
        <v>100.79049999999999</v>
      </c>
      <c r="U662" s="48">
        <f t="shared" si="3308"/>
        <v>-1.5443751434725539E-2</v>
      </c>
      <c r="V662" s="48">
        <v>60.686999999999998</v>
      </c>
      <c r="W662" s="48">
        <f t="shared" ref="W662:AY662" si="3309">V662/V661-1</f>
        <v>-3.7530093539761666E-2</v>
      </c>
      <c r="X662" s="48">
        <v>20.687799999999999</v>
      </c>
      <c r="Y662" s="48">
        <f t="shared" si="3309"/>
        <v>-2.0306299309547859E-2</v>
      </c>
      <c r="Z662" s="48">
        <v>7.5270999999999999</v>
      </c>
      <c r="AA662" s="48">
        <f t="shared" si="3309"/>
        <v>0</v>
      </c>
      <c r="AB662" s="48">
        <v>85.060100000000006</v>
      </c>
      <c r="AC662" s="48">
        <f t="shared" si="3309"/>
        <v>-1.6305076905285043E-2</v>
      </c>
      <c r="AD662" s="48">
        <v>61.197400000000002</v>
      </c>
      <c r="AE662" s="48">
        <f t="shared" si="3309"/>
        <v>-1.4218727096122596E-2</v>
      </c>
      <c r="AF662" s="48">
        <v>14.132199999999999</v>
      </c>
      <c r="AG662" s="48">
        <f t="shared" si="3309"/>
        <v>0</v>
      </c>
      <c r="AH662" s="48">
        <v>4.5807000000000002</v>
      </c>
      <c r="AI662" s="48">
        <f t="shared" si="3309"/>
        <v>-2.2158181235991004E-2</v>
      </c>
      <c r="AJ662" s="48">
        <v>16.0518</v>
      </c>
      <c r="AK662" s="48">
        <f t="shared" si="3309"/>
        <v>-1.3835473367328155E-2</v>
      </c>
      <c r="AL662" s="48">
        <v>15.75</v>
      </c>
      <c r="AM662" s="48">
        <f t="shared" si="3309"/>
        <v>-1.5625E-2</v>
      </c>
      <c r="AN662" s="48"/>
      <c r="AO662" s="48" t="e">
        <f t="shared" si="3309"/>
        <v>#DIV/0!</v>
      </c>
      <c r="AP662" s="48">
        <v>17.997900000000001</v>
      </c>
      <c r="AQ662" s="48">
        <f t="shared" si="3309"/>
        <v>-1.460201701652375E-2</v>
      </c>
      <c r="AR662" s="48">
        <v>28.355799999999999</v>
      </c>
      <c r="AS662" s="48">
        <f t="shared" si="3309"/>
        <v>6.968708150215952E-2</v>
      </c>
      <c r="AT662" s="48"/>
      <c r="AU662" s="48" t="e">
        <f t="shared" si="3309"/>
        <v>#DIV/0!</v>
      </c>
      <c r="AV662" s="48">
        <v>90.495900000000006</v>
      </c>
      <c r="AW662" s="48">
        <f t="shared" si="3309"/>
        <v>1.3889231224273546E-2</v>
      </c>
      <c r="AX662" s="48">
        <v>130.7294</v>
      </c>
      <c r="AY662" s="48">
        <f t="shared" si="3309"/>
        <v>-9.5694831145709536E-3</v>
      </c>
    </row>
    <row r="663" spans="1:51" outlineLevel="1" x14ac:dyDescent="0.2">
      <c r="A663" s="136">
        <v>43185</v>
      </c>
      <c r="B663" s="48">
        <v>44.153799999999997</v>
      </c>
      <c r="C663" s="48">
        <f t="shared" si="3214"/>
        <v>6.0211976122671373E-2</v>
      </c>
      <c r="D663" s="48">
        <v>28.0928</v>
      </c>
      <c r="E663" s="48">
        <f t="shared" si="3214"/>
        <v>-1.5624397747619811E-2</v>
      </c>
      <c r="F663" s="48">
        <v>89.253699999999995</v>
      </c>
      <c r="G663" s="48">
        <f t="shared" ref="G663:K663" si="3310">F663/F662-1</f>
        <v>6.0433280422777624E-2</v>
      </c>
      <c r="H663">
        <v>22.490100000000002</v>
      </c>
      <c r="I663" s="48">
        <f t="shared" si="3209"/>
        <v>-2.8673231407100208E-2</v>
      </c>
      <c r="J663" s="48">
        <v>22.483699999999999</v>
      </c>
      <c r="K663" s="48">
        <f t="shared" si="3310"/>
        <v>2.0724511079812657E-3</v>
      </c>
      <c r="L663" s="48">
        <v>26.468599999999999</v>
      </c>
      <c r="M663" s="48">
        <f t="shared" ref="M663:O663" si="3311">L663/L662-1</f>
        <v>9.6353371986572789E-3</v>
      </c>
      <c r="N663" s="48">
        <v>22.612200000000001</v>
      </c>
      <c r="O663" s="48">
        <f t="shared" si="3311"/>
        <v>1.8475443610022069E-3</v>
      </c>
      <c r="P663" s="48">
        <v>35.816400000000002</v>
      </c>
      <c r="Q663" s="48">
        <f t="shared" ref="Q663" si="3312">P663/P662-1</f>
        <v>1.0238792330213631E-2</v>
      </c>
      <c r="R663" s="48">
        <v>23.727699999999999</v>
      </c>
      <c r="S663" s="48">
        <f t="shared" ref="S663:U663" si="3313">R663/R662-1</f>
        <v>0</v>
      </c>
      <c r="T663" s="48">
        <v>107.80629999999999</v>
      </c>
      <c r="U663" s="48">
        <f t="shared" si="3313"/>
        <v>6.9607750730475537E-2</v>
      </c>
      <c r="V663" s="48">
        <v>60.763399999999997</v>
      </c>
      <c r="W663" s="48">
        <f t="shared" ref="W663:AY663" si="3314">V663/V662-1</f>
        <v>1.2589187140574776E-3</v>
      </c>
      <c r="X663" s="48">
        <v>21.009399999999999</v>
      </c>
      <c r="Y663" s="48">
        <f t="shared" si="3314"/>
        <v>1.5545393903653393E-2</v>
      </c>
      <c r="Z663" s="48">
        <v>7.3864000000000001</v>
      </c>
      <c r="AA663" s="48">
        <f t="shared" si="3314"/>
        <v>-1.8692457918720318E-2</v>
      </c>
      <c r="AB663" s="48">
        <v>87.0809</v>
      </c>
      <c r="AC663" s="48">
        <f t="shared" si="3314"/>
        <v>2.3757319824453393E-2</v>
      </c>
      <c r="AD663" s="48">
        <v>61.5505</v>
      </c>
      <c r="AE663" s="48">
        <f t="shared" si="3314"/>
        <v>5.7698529676097898E-3</v>
      </c>
      <c r="AF663" s="48">
        <v>14.2841</v>
      </c>
      <c r="AG663" s="48">
        <f t="shared" si="3314"/>
        <v>1.074850341772704E-2</v>
      </c>
      <c r="AH663" s="48">
        <v>4.6326000000000001</v>
      </c>
      <c r="AI663" s="48">
        <f t="shared" si="3314"/>
        <v>1.1330146047547229E-2</v>
      </c>
      <c r="AJ663" s="48">
        <v>15.770200000000001</v>
      </c>
      <c r="AK663" s="48">
        <f t="shared" si="3314"/>
        <v>-1.7543203877446678E-2</v>
      </c>
      <c r="AL663" s="48">
        <v>15.65</v>
      </c>
      <c r="AM663" s="48">
        <f t="shared" si="3314"/>
        <v>-6.3492063492063266E-3</v>
      </c>
      <c r="AN663" s="48"/>
      <c r="AO663" s="48" t="e">
        <f t="shared" si="3314"/>
        <v>#DIV/0!</v>
      </c>
      <c r="AP663" s="48">
        <v>18.753399999999999</v>
      </c>
      <c r="AQ663" s="48">
        <f t="shared" si="3314"/>
        <v>4.1977119552836673E-2</v>
      </c>
      <c r="AR663" s="48">
        <v>29.2333</v>
      </c>
      <c r="AS663" s="48">
        <f t="shared" si="3314"/>
        <v>3.0946049838128431E-2</v>
      </c>
      <c r="AT663" s="48"/>
      <c r="AU663" s="48" t="e">
        <f t="shared" si="3314"/>
        <v>#DIV/0!</v>
      </c>
      <c r="AV663" s="48">
        <v>94.049599999999998</v>
      </c>
      <c r="AW663" s="48">
        <f t="shared" si="3314"/>
        <v>3.9269182360747834E-2</v>
      </c>
      <c r="AX663" s="48">
        <v>131.67670000000001</v>
      </c>
      <c r="AY663" s="48">
        <f t="shared" si="3314"/>
        <v>7.2462659508880645E-3</v>
      </c>
    </row>
    <row r="664" spans="1:51" outlineLevel="1" x14ac:dyDescent="0.2">
      <c r="A664" s="136">
        <v>43186</v>
      </c>
      <c r="B664" s="48">
        <v>43.367100000000001</v>
      </c>
      <c r="C664" s="48">
        <f t="shared" si="3214"/>
        <v>-1.7817266011079358E-2</v>
      </c>
      <c r="D664" s="48">
        <v>28.360299999999999</v>
      </c>
      <c r="E664" s="48">
        <f t="shared" si="3214"/>
        <v>9.5220127577171354E-3</v>
      </c>
      <c r="F664" s="48">
        <v>89.253699999999995</v>
      </c>
      <c r="G664" s="48">
        <f t="shared" ref="G664:K664" si="3315">F664/F663-1</f>
        <v>0</v>
      </c>
      <c r="H664">
        <v>23.236999999999998</v>
      </c>
      <c r="I664" s="48">
        <f t="shared" si="3209"/>
        <v>3.3210168029488285E-2</v>
      </c>
      <c r="J664" s="48">
        <v>22.669499999999999</v>
      </c>
      <c r="K664" s="48">
        <f t="shared" si="3315"/>
        <v>8.2637644159990753E-3</v>
      </c>
      <c r="L664" s="48">
        <v>26.4055</v>
      </c>
      <c r="M664" s="48">
        <f t="shared" ref="M664:O664" si="3316">L664/L663-1</f>
        <v>-2.3839568394248278E-3</v>
      </c>
      <c r="N664" s="48">
        <v>22.5289</v>
      </c>
      <c r="O664" s="48">
        <f t="shared" si="3316"/>
        <v>-3.6838520798507801E-3</v>
      </c>
      <c r="P664" s="48">
        <v>35.997900000000001</v>
      </c>
      <c r="Q664" s="48">
        <f t="shared" ref="Q664" si="3317">P664/P663-1</f>
        <v>5.0675109726270318E-3</v>
      </c>
      <c r="R664" s="48">
        <v>23.794</v>
      </c>
      <c r="S664" s="48">
        <f t="shared" ref="S664:U664" si="3318">R664/R663-1</f>
        <v>2.7942025565057538E-3</v>
      </c>
      <c r="T664" s="48">
        <v>107.7075</v>
      </c>
      <c r="U664" s="48">
        <f t="shared" si="3318"/>
        <v>-9.1645850010613206E-4</v>
      </c>
      <c r="V664" s="48">
        <v>65</v>
      </c>
      <c r="W664" s="48">
        <f t="shared" ref="W664:AY664" si="3319">V664/V663-1</f>
        <v>6.9722892399042946E-2</v>
      </c>
      <c r="X664" s="48">
        <v>21.196999999999999</v>
      </c>
      <c r="Y664" s="48">
        <f t="shared" si="3319"/>
        <v>8.9293363922815505E-3</v>
      </c>
      <c r="Z664" s="48">
        <v>7.4566999999999997</v>
      </c>
      <c r="AA664" s="48">
        <f t="shared" si="3319"/>
        <v>9.5174916061950832E-3</v>
      </c>
      <c r="AB664" s="48">
        <v>88.584699999999998</v>
      </c>
      <c r="AC664" s="48">
        <f t="shared" si="3319"/>
        <v>1.7268999286869979E-2</v>
      </c>
      <c r="AD664" s="48">
        <v>61.726999999999997</v>
      </c>
      <c r="AE664" s="48">
        <f t="shared" si="3319"/>
        <v>2.8675640327859853E-3</v>
      </c>
      <c r="AF664" s="48">
        <v>14.0562</v>
      </c>
      <c r="AG664" s="48">
        <f t="shared" si="3319"/>
        <v>-1.5954802892726883E-2</v>
      </c>
      <c r="AH664" s="48">
        <v>4.5659000000000001</v>
      </c>
      <c r="AI664" s="48">
        <f t="shared" si="3319"/>
        <v>-1.4397962267409192E-2</v>
      </c>
      <c r="AJ664" s="48">
        <v>15.0943</v>
      </c>
      <c r="AK664" s="48">
        <f t="shared" si="3319"/>
        <v>-4.2859316939544256E-2</v>
      </c>
      <c r="AL664" s="48">
        <v>15.5</v>
      </c>
      <c r="AM664" s="48">
        <f t="shared" si="3319"/>
        <v>-9.5846645367412275E-3</v>
      </c>
      <c r="AN664" s="48"/>
      <c r="AO664" s="48" t="e">
        <f t="shared" si="3319"/>
        <v>#DIV/0!</v>
      </c>
      <c r="AP664" s="48">
        <v>18.486799999999999</v>
      </c>
      <c r="AQ664" s="48">
        <f t="shared" si="3319"/>
        <v>-1.4216088815894756E-2</v>
      </c>
      <c r="AR664" s="48">
        <v>29.325600000000001</v>
      </c>
      <c r="AS664" s="48">
        <f t="shared" si="3319"/>
        <v>3.1573582181965154E-3</v>
      </c>
      <c r="AT664" s="48"/>
      <c r="AU664" s="48" t="e">
        <f t="shared" si="3319"/>
        <v>#DIV/0!</v>
      </c>
      <c r="AV664" s="48">
        <v>93.388400000000004</v>
      </c>
      <c r="AW664" s="48">
        <f t="shared" si="3319"/>
        <v>-7.0303329307088713E-3</v>
      </c>
      <c r="AX664" s="48">
        <v>134.5187</v>
      </c>
      <c r="AY664" s="48">
        <f t="shared" si="3319"/>
        <v>2.1583165434735152E-2</v>
      </c>
    </row>
    <row r="665" spans="1:51" outlineLevel="1" x14ac:dyDescent="0.2">
      <c r="A665" s="136">
        <v>43187</v>
      </c>
      <c r="B665" s="48">
        <v>43.809600000000003</v>
      </c>
      <c r="C665" s="48">
        <f t="shared" si="3214"/>
        <v>1.0203587512192414E-2</v>
      </c>
      <c r="D665" s="48">
        <v>27.7361</v>
      </c>
      <c r="E665" s="48">
        <f t="shared" si="3214"/>
        <v>-2.2009640236527739E-2</v>
      </c>
      <c r="F665" s="48">
        <v>90.213399999999993</v>
      </c>
      <c r="G665" s="48">
        <f t="shared" ref="G665:K665" si="3320">F665/F664-1</f>
        <v>1.075249541475598E-2</v>
      </c>
      <c r="H665">
        <v>23.817900000000002</v>
      </c>
      <c r="I665" s="48">
        <f t="shared" si="3209"/>
        <v>2.4998924129620903E-2</v>
      </c>
      <c r="J665" s="48">
        <v>22.8553</v>
      </c>
      <c r="K665" s="48">
        <f t="shared" si="3320"/>
        <v>8.1960343192395424E-3</v>
      </c>
      <c r="L665" s="48">
        <v>26.721299999999999</v>
      </c>
      <c r="M665" s="48">
        <f t="shared" ref="M665:O665" si="3321">L665/L664-1</f>
        <v>1.1959629622616541E-2</v>
      </c>
      <c r="N665" s="48">
        <v>21.238</v>
      </c>
      <c r="O665" s="48">
        <f t="shared" si="3321"/>
        <v>-5.7299735007035446E-2</v>
      </c>
      <c r="P665" s="48">
        <v>35.634900000000002</v>
      </c>
      <c r="Q665" s="48">
        <f t="shared" ref="Q665" si="3322">P665/P664-1</f>
        <v>-1.0083921562091147E-2</v>
      </c>
      <c r="R665" s="48">
        <v>24.324200000000001</v>
      </c>
      <c r="S665" s="48">
        <f t="shared" ref="S665:U665" si="3323">R665/R664-1</f>
        <v>2.2282928469361973E-2</v>
      </c>
      <c r="T665" s="48">
        <v>109.0909</v>
      </c>
      <c r="U665" s="48">
        <f t="shared" si="3323"/>
        <v>1.2844045215050004E-2</v>
      </c>
      <c r="V665" s="48">
        <v>66.099999999999994</v>
      </c>
      <c r="W665" s="48">
        <f t="shared" ref="W665:AY665" si="3324">V665/V664-1</f>
        <v>1.6923076923076819E-2</v>
      </c>
      <c r="X665" s="48">
        <v>21.304200000000002</v>
      </c>
      <c r="Y665" s="48">
        <f t="shared" si="3324"/>
        <v>5.0573194319951664E-3</v>
      </c>
      <c r="Z665" s="48">
        <v>7.4566999999999997</v>
      </c>
      <c r="AA665" s="48">
        <f t="shared" si="3324"/>
        <v>0</v>
      </c>
      <c r="AB665" s="48">
        <v>92.579300000000003</v>
      </c>
      <c r="AC665" s="48">
        <f t="shared" si="3324"/>
        <v>4.5093565818928205E-2</v>
      </c>
      <c r="AD665" s="48">
        <v>61.726999999999997</v>
      </c>
      <c r="AE665" s="48">
        <f t="shared" si="3324"/>
        <v>0</v>
      </c>
      <c r="AF665" s="48">
        <v>14.2841</v>
      </c>
      <c r="AG665" s="48">
        <f t="shared" si="3324"/>
        <v>1.6213485863889154E-2</v>
      </c>
      <c r="AH665" s="48">
        <v>4.5213999999999999</v>
      </c>
      <c r="AI665" s="48">
        <f t="shared" si="3324"/>
        <v>-9.7461617643838094E-3</v>
      </c>
      <c r="AJ665" s="48">
        <v>15.0943</v>
      </c>
      <c r="AK665" s="48">
        <f t="shared" si="3324"/>
        <v>0</v>
      </c>
      <c r="AL665" s="48">
        <v>15.35</v>
      </c>
      <c r="AM665" s="48">
        <f t="shared" si="3324"/>
        <v>-9.6774193548386789E-3</v>
      </c>
      <c r="AN665" s="48"/>
      <c r="AO665" s="48" t="e">
        <f t="shared" si="3324"/>
        <v>#DIV/0!</v>
      </c>
      <c r="AP665" s="48">
        <v>18.6645</v>
      </c>
      <c r="AQ665" s="48">
        <f t="shared" si="3324"/>
        <v>9.6122638855833387E-3</v>
      </c>
      <c r="AR665" s="48">
        <v>29.925999999999998</v>
      </c>
      <c r="AS665" s="48">
        <f t="shared" si="3324"/>
        <v>2.0473579398204933E-2</v>
      </c>
      <c r="AT665" s="48"/>
      <c r="AU665" s="48" t="e">
        <f t="shared" si="3324"/>
        <v>#DIV/0!</v>
      </c>
      <c r="AV665" s="48">
        <v>94.628100000000003</v>
      </c>
      <c r="AW665" s="48">
        <f t="shared" si="3324"/>
        <v>1.3274667945911922E-2</v>
      </c>
      <c r="AX665" s="48">
        <v>133.25559999999999</v>
      </c>
      <c r="AY665" s="48">
        <f t="shared" si="3324"/>
        <v>-9.3897725743707916E-3</v>
      </c>
    </row>
    <row r="666" spans="1:51" outlineLevel="1" x14ac:dyDescent="0.2">
      <c r="A666" s="136">
        <v>43188</v>
      </c>
      <c r="B666" s="48">
        <v>43.268799999999999</v>
      </c>
      <c r="C666" s="48">
        <f t="shared" si="3214"/>
        <v>-1.2344326357693336E-2</v>
      </c>
      <c r="D666" s="48">
        <v>27.6023</v>
      </c>
      <c r="E666" s="48">
        <f t="shared" si="3214"/>
        <v>-4.8240379865951422E-3</v>
      </c>
      <c r="F666" s="48">
        <v>89.253699999999995</v>
      </c>
      <c r="G666" s="48">
        <f t="shared" ref="G666:K666" si="3325">F666/F665-1</f>
        <v>-1.0638109194421208E-2</v>
      </c>
      <c r="H666">
        <v>24.896799999999999</v>
      </c>
      <c r="I666" s="48">
        <f t="shared" si="3209"/>
        <v>4.5297864211370387E-2</v>
      </c>
      <c r="J666" s="48">
        <v>22.9482</v>
      </c>
      <c r="K666" s="48">
        <f t="shared" si="3325"/>
        <v>4.0647027166564875E-3</v>
      </c>
      <c r="L666" s="48">
        <v>27.037199999999999</v>
      </c>
      <c r="M666" s="48">
        <f t="shared" ref="M666:O666" si="3326">L666/L665-1</f>
        <v>1.1822029616822549E-2</v>
      </c>
      <c r="N666" s="48">
        <v>21.654399999999999</v>
      </c>
      <c r="O666" s="48">
        <f t="shared" si="3326"/>
        <v>1.9606365947829385E-2</v>
      </c>
      <c r="P666" s="48">
        <v>35.997900000000001</v>
      </c>
      <c r="Q666" s="48">
        <f t="shared" ref="Q666" si="3327">P666/P665-1</f>
        <v>1.0186642869771001E-2</v>
      </c>
      <c r="R666" s="48">
        <v>24.059100000000001</v>
      </c>
      <c r="S666" s="48">
        <f t="shared" ref="S666:U666" si="3328">R666/R665-1</f>
        <v>-1.0898611259568702E-2</v>
      </c>
      <c r="T666" s="48">
        <v>108.2016</v>
      </c>
      <c r="U666" s="48">
        <f t="shared" si="3328"/>
        <v>-8.1519173459931871E-3</v>
      </c>
      <c r="V666" s="48">
        <v>66.3</v>
      </c>
      <c r="W666" s="48">
        <f t="shared" ref="W666:AY666" si="3329">V666/V665-1</f>
        <v>3.0257186081694698E-3</v>
      </c>
      <c r="X666" s="48">
        <v>21.706099999999999</v>
      </c>
      <c r="Y666" s="48">
        <f t="shared" si="3329"/>
        <v>1.8864824776334999E-2</v>
      </c>
      <c r="Z666" s="48">
        <v>7.3512000000000004</v>
      </c>
      <c r="AA666" s="48">
        <f t="shared" si="3329"/>
        <v>-1.4148349806214489E-2</v>
      </c>
      <c r="AB666" s="48">
        <v>93.049199999999999</v>
      </c>
      <c r="AC666" s="48">
        <f t="shared" si="3329"/>
        <v>5.0756486601215567E-3</v>
      </c>
      <c r="AD666" s="48">
        <v>61.785899999999998</v>
      </c>
      <c r="AE666" s="48">
        <f t="shared" si="3329"/>
        <v>9.5420156495529262E-4</v>
      </c>
      <c r="AF666" s="48">
        <v>15.1959</v>
      </c>
      <c r="AG666" s="48">
        <f t="shared" si="3329"/>
        <v>6.3833213153086321E-2</v>
      </c>
      <c r="AH666" s="48">
        <v>4.5213999999999999</v>
      </c>
      <c r="AI666" s="48">
        <f t="shared" si="3329"/>
        <v>0</v>
      </c>
      <c r="AJ666" s="48">
        <v>15.319599999999999</v>
      </c>
      <c r="AK666" s="48">
        <f t="shared" si="3329"/>
        <v>1.4926164181180868E-2</v>
      </c>
      <c r="AL666" s="48">
        <v>15.25</v>
      </c>
      <c r="AM666" s="48">
        <f t="shared" si="3329"/>
        <v>-6.514657980456029E-3</v>
      </c>
      <c r="AN666" s="48"/>
      <c r="AO666" s="48" t="e">
        <f t="shared" si="3329"/>
        <v>#DIV/0!</v>
      </c>
      <c r="AP666" s="48">
        <v>17.997900000000001</v>
      </c>
      <c r="AQ666" s="48">
        <f t="shared" si="3329"/>
        <v>-3.5714859760507811E-2</v>
      </c>
      <c r="AR666" s="48">
        <v>31.219100000000001</v>
      </c>
      <c r="AS666" s="48">
        <f t="shared" si="3329"/>
        <v>4.3209917797233155E-2</v>
      </c>
      <c r="AT666" s="48"/>
      <c r="AU666" s="48" t="e">
        <f t="shared" si="3329"/>
        <v>#DIV/0!</v>
      </c>
      <c r="AV666" s="48">
        <v>95.041300000000007</v>
      </c>
      <c r="AW666" s="48">
        <f t="shared" si="3329"/>
        <v>4.3665676474535786E-3</v>
      </c>
      <c r="AX666" s="48">
        <v>130.7294</v>
      </c>
      <c r="AY666" s="48">
        <f t="shared" si="3329"/>
        <v>-1.8957552252963361E-2</v>
      </c>
    </row>
    <row r="667" spans="1:51" outlineLevel="1" x14ac:dyDescent="0.2">
      <c r="A667" s="136">
        <v>43189</v>
      </c>
      <c r="B667" s="48">
        <v>42.678699999999999</v>
      </c>
      <c r="C667" s="48">
        <f t="shared" si="3214"/>
        <v>-1.3638002440557573E-2</v>
      </c>
      <c r="D667" s="48">
        <v>27.646899999999999</v>
      </c>
      <c r="E667" s="48">
        <f t="shared" si="3214"/>
        <v>1.6158073783705262E-3</v>
      </c>
      <c r="F667" s="48">
        <v>90.693299999999994</v>
      </c>
      <c r="G667" s="48">
        <f t="shared" ref="G667:K667" si="3330">F667/F666-1</f>
        <v>1.6129303322999444E-2</v>
      </c>
      <c r="H667">
        <v>26.224599999999999</v>
      </c>
      <c r="I667" s="48">
        <f t="shared" si="3209"/>
        <v>5.3332155136402992E-2</v>
      </c>
      <c r="J667" s="48">
        <v>22.9482</v>
      </c>
      <c r="K667" s="48">
        <f t="shared" si="3330"/>
        <v>0</v>
      </c>
      <c r="L667" s="48">
        <v>26.437100000000001</v>
      </c>
      <c r="M667" s="48">
        <f t="shared" ref="M667:O667" si="3331">L667/L666-1</f>
        <v>-2.2195345671888966E-2</v>
      </c>
      <c r="N667" s="48">
        <v>21.404499999999999</v>
      </c>
      <c r="O667" s="48">
        <f t="shared" si="3331"/>
        <v>-1.1540379784247046E-2</v>
      </c>
      <c r="P667" s="48">
        <v>36.7239</v>
      </c>
      <c r="Q667" s="48">
        <f t="shared" ref="Q667" si="3332">P667/P666-1</f>
        <v>2.0167843124182294E-2</v>
      </c>
      <c r="R667" s="48">
        <v>24.0259</v>
      </c>
      <c r="S667" s="48">
        <f t="shared" ref="S667:U667" si="3333">R667/R666-1</f>
        <v>-1.3799352427980027E-3</v>
      </c>
      <c r="T667" s="48">
        <v>112.1542</v>
      </c>
      <c r="U667" s="48">
        <f t="shared" si="3333"/>
        <v>3.652995889155064E-2</v>
      </c>
      <c r="V667" s="48">
        <v>69.2</v>
      </c>
      <c r="W667" s="48">
        <f t="shared" ref="W667:AY667" si="3334">V667/V666-1</f>
        <v>4.3740573152337925E-2</v>
      </c>
      <c r="X667" s="48">
        <v>21.866900000000001</v>
      </c>
      <c r="Y667" s="48">
        <f t="shared" si="3334"/>
        <v>7.4080557999824936E-3</v>
      </c>
      <c r="Z667" s="48">
        <v>7.4566999999999997</v>
      </c>
      <c r="AA667" s="48">
        <f t="shared" si="3334"/>
        <v>1.4351398411143634E-2</v>
      </c>
      <c r="AB667" s="48">
        <v>96.808800000000005</v>
      </c>
      <c r="AC667" s="48">
        <f t="shared" si="3334"/>
        <v>4.040443120413717E-2</v>
      </c>
      <c r="AD667" s="48">
        <v>64.669200000000004</v>
      </c>
      <c r="AE667" s="48">
        <f t="shared" si="3334"/>
        <v>4.6665986899923961E-2</v>
      </c>
      <c r="AF667" s="48">
        <v>14.360099999999999</v>
      </c>
      <c r="AG667" s="48">
        <f t="shared" si="3334"/>
        <v>-5.5001678084220185E-2</v>
      </c>
      <c r="AH667" s="48">
        <v>4.5585000000000004</v>
      </c>
      <c r="AI667" s="48">
        <f t="shared" si="3334"/>
        <v>8.2054230990402655E-3</v>
      </c>
      <c r="AJ667" s="48">
        <v>15.5167</v>
      </c>
      <c r="AK667" s="48">
        <f t="shared" si="3334"/>
        <v>1.2865871171571008E-2</v>
      </c>
      <c r="AL667" s="48">
        <v>15.5</v>
      </c>
      <c r="AM667" s="48">
        <f t="shared" si="3334"/>
        <v>1.6393442622950838E-2</v>
      </c>
      <c r="AN667" s="48"/>
      <c r="AO667" s="48" t="e">
        <f t="shared" si="3334"/>
        <v>#DIV/0!</v>
      </c>
      <c r="AP667" s="48">
        <v>18.3979</v>
      </c>
      <c r="AQ667" s="48">
        <f t="shared" si="3334"/>
        <v>2.2224815117319219E-2</v>
      </c>
      <c r="AR667" s="48">
        <v>32.327500000000001</v>
      </c>
      <c r="AS667" s="48">
        <f t="shared" si="3334"/>
        <v>3.550390626251243E-2</v>
      </c>
      <c r="AT667" s="48"/>
      <c r="AU667" s="48" t="e">
        <f t="shared" si="3334"/>
        <v>#DIV/0!</v>
      </c>
      <c r="AV667" s="48">
        <v>96.859499999999997</v>
      </c>
      <c r="AW667" s="48">
        <f t="shared" si="3334"/>
        <v>1.9130630578495733E-2</v>
      </c>
      <c r="AX667" s="48">
        <v>128.20330000000001</v>
      </c>
      <c r="AY667" s="48">
        <f t="shared" si="3334"/>
        <v>-1.9323120889409573E-2</v>
      </c>
    </row>
    <row r="668" spans="1:51" outlineLevel="1" x14ac:dyDescent="0.2">
      <c r="A668" s="136">
        <v>43192</v>
      </c>
      <c r="B668" s="48">
        <v>44.252099999999999</v>
      </c>
      <c r="C668" s="48">
        <f t="shared" si="3214"/>
        <v>3.6866165089377123E-2</v>
      </c>
      <c r="D668" s="48">
        <v>27.825199999999999</v>
      </c>
      <c r="E668" s="48">
        <f t="shared" si="3214"/>
        <v>6.4491859846853572E-3</v>
      </c>
      <c r="F668" s="48">
        <v>93.188599999999994</v>
      </c>
      <c r="G668" s="48">
        <f t="shared" ref="G668:K668" si="3335">F668/F667-1</f>
        <v>2.7513609053811061E-2</v>
      </c>
      <c r="H668">
        <v>26.1831</v>
      </c>
      <c r="I668" s="48">
        <f t="shared" si="3209"/>
        <v>-1.5824836222477767E-3</v>
      </c>
      <c r="J668" s="48">
        <v>23.505600000000001</v>
      </c>
      <c r="K668" s="48">
        <f t="shared" si="3335"/>
        <v>2.4289486757131273E-2</v>
      </c>
      <c r="L668" s="48">
        <v>27.353000000000002</v>
      </c>
      <c r="M668" s="48">
        <f t="shared" ref="M668:O668" si="3336">L668/L667-1</f>
        <v>3.4644495803246134E-2</v>
      </c>
      <c r="N668" s="48">
        <v>22.029199999999999</v>
      </c>
      <c r="O668" s="48">
        <f t="shared" si="3336"/>
        <v>2.918545165736175E-2</v>
      </c>
      <c r="P668" s="48">
        <v>37.207900000000002</v>
      </c>
      <c r="Q668" s="48">
        <f t="shared" ref="Q668" si="3337">P668/P667-1</f>
        <v>1.3179428110848823E-2</v>
      </c>
      <c r="R668" s="48">
        <v>24.523</v>
      </c>
      <c r="S668" s="48">
        <f t="shared" ref="S668:U668" si="3338">R668/R667-1</f>
        <v>2.0690171856205142E-2</v>
      </c>
      <c r="T668" s="48">
        <v>113.2411</v>
      </c>
      <c r="U668" s="48">
        <f t="shared" si="3338"/>
        <v>9.6911216878190487E-3</v>
      </c>
      <c r="V668" s="48">
        <v>72</v>
      </c>
      <c r="W668" s="48">
        <f t="shared" ref="W668:AY668" si="3339">V668/V667-1</f>
        <v>4.0462427745664664E-2</v>
      </c>
      <c r="X668" s="48">
        <v>21.5989</v>
      </c>
      <c r="Y668" s="48">
        <f t="shared" si="3339"/>
        <v>-1.2255966780842287E-2</v>
      </c>
      <c r="Z668" s="48">
        <v>7.3864000000000001</v>
      </c>
      <c r="AA668" s="48">
        <f t="shared" si="3339"/>
        <v>-9.4277629514395445E-3</v>
      </c>
      <c r="AB668" s="48">
        <v>96.056799999999996</v>
      </c>
      <c r="AC668" s="48">
        <f t="shared" si="3339"/>
        <v>-7.7678888696069981E-3</v>
      </c>
      <c r="AD668" s="48">
        <v>63.551200000000001</v>
      </c>
      <c r="AE668" s="48">
        <f t="shared" si="3339"/>
        <v>-1.7287982532643076E-2</v>
      </c>
      <c r="AF668" s="48">
        <v>14.2841</v>
      </c>
      <c r="AG668" s="48">
        <f t="shared" si="3339"/>
        <v>-5.2924422531875903E-3</v>
      </c>
      <c r="AH668" s="48">
        <v>4.6326000000000001</v>
      </c>
      <c r="AI668" s="48">
        <f t="shared" si="3339"/>
        <v>1.6255347153668831E-2</v>
      </c>
      <c r="AJ668" s="48">
        <v>15.826499999999999</v>
      </c>
      <c r="AK668" s="48">
        <f t="shared" si="3339"/>
        <v>1.9965585465981706E-2</v>
      </c>
      <c r="AL668" s="48">
        <v>15.8</v>
      </c>
      <c r="AM668" s="48">
        <f t="shared" si="3339"/>
        <v>1.9354838709677358E-2</v>
      </c>
      <c r="AN668" s="48"/>
      <c r="AO668" s="48" t="e">
        <f t="shared" si="3339"/>
        <v>#DIV/0!</v>
      </c>
      <c r="AP668" s="48">
        <v>18.6645</v>
      </c>
      <c r="AQ668" s="48">
        <f t="shared" si="3339"/>
        <v>1.449078427429229E-2</v>
      </c>
      <c r="AR668" s="48">
        <v>31.542400000000001</v>
      </c>
      <c r="AS668" s="48">
        <f t="shared" si="3339"/>
        <v>-2.4285824762199315E-2</v>
      </c>
      <c r="AT668" s="48"/>
      <c r="AU668" s="48" t="e">
        <f t="shared" si="3339"/>
        <v>#DIV/0!</v>
      </c>
      <c r="AV668" s="48">
        <v>101.6529</v>
      </c>
      <c r="AW668" s="48">
        <f t="shared" si="3339"/>
        <v>4.9488176172703735E-2</v>
      </c>
      <c r="AX668" s="48">
        <v>126.11920000000001</v>
      </c>
      <c r="AY668" s="48">
        <f t="shared" si="3339"/>
        <v>-1.6256211813580501E-2</v>
      </c>
    </row>
    <row r="669" spans="1:51" outlineLevel="1" x14ac:dyDescent="0.2">
      <c r="A669" s="136">
        <v>43193</v>
      </c>
      <c r="B669" s="48">
        <v>44.350499999999997</v>
      </c>
      <c r="C669" s="48">
        <f t="shared" si="3214"/>
        <v>2.223623285674492E-3</v>
      </c>
      <c r="D669" s="48">
        <v>27.646899999999999</v>
      </c>
      <c r="E669" s="48">
        <f t="shared" si="3214"/>
        <v>-6.4078605005534195E-3</v>
      </c>
      <c r="F669" s="48">
        <v>96.451599999999999</v>
      </c>
      <c r="G669" s="48">
        <f t="shared" ref="G669:K669" si="3340">F669/F668-1</f>
        <v>3.5015012565914772E-2</v>
      </c>
      <c r="H669">
        <v>25.726700000000001</v>
      </c>
      <c r="I669" s="48">
        <f t="shared" si="3209"/>
        <v>-1.743109104727858E-2</v>
      </c>
      <c r="J669" s="48">
        <v>24.248899999999999</v>
      </c>
      <c r="K669" s="48">
        <f t="shared" si="3340"/>
        <v>3.1622251718739225E-2</v>
      </c>
      <c r="L669" s="48">
        <v>27.289899999999999</v>
      </c>
      <c r="M669" s="48">
        <f t="shared" ref="M669:O669" si="3341">L669/L668-1</f>
        <v>-2.3068767594048856E-3</v>
      </c>
      <c r="N669" s="48">
        <v>22.237400000000001</v>
      </c>
      <c r="O669" s="48">
        <f t="shared" si="3341"/>
        <v>9.4510921867341224E-3</v>
      </c>
      <c r="P669" s="48">
        <v>37.026400000000002</v>
      </c>
      <c r="Q669" s="48">
        <f t="shared" ref="Q669" si="3342">P669/P668-1</f>
        <v>-4.8779963394870451E-3</v>
      </c>
      <c r="R669" s="48">
        <v>24.489899999999999</v>
      </c>
      <c r="S669" s="48">
        <f t="shared" ref="S669:U669" si="3343">R669/R668-1</f>
        <v>-1.3497532928271605E-3</v>
      </c>
      <c r="T669" s="48">
        <v>111.6601</v>
      </c>
      <c r="U669" s="48">
        <f t="shared" si="3343"/>
        <v>-1.3961362084967455E-2</v>
      </c>
      <c r="V669" s="48">
        <v>76.8</v>
      </c>
      <c r="W669" s="48">
        <f t="shared" ref="W669:AY669" si="3344">V669/V668-1</f>
        <v>6.6666666666666652E-2</v>
      </c>
      <c r="X669" s="48">
        <v>21.625699999999998</v>
      </c>
      <c r="Y669" s="48">
        <f t="shared" si="3344"/>
        <v>1.2408039298297258E-3</v>
      </c>
      <c r="Z669" s="48">
        <v>7.4566999999999997</v>
      </c>
      <c r="AA669" s="48">
        <f t="shared" si="3344"/>
        <v>9.5174916061950832E-3</v>
      </c>
      <c r="AB669" s="48">
        <v>95.164000000000001</v>
      </c>
      <c r="AC669" s="48">
        <f t="shared" si="3344"/>
        <v>-9.2945007537206248E-3</v>
      </c>
      <c r="AD669" s="48">
        <v>63.374600000000001</v>
      </c>
      <c r="AE669" s="48">
        <f t="shared" si="3344"/>
        <v>-2.7788617681491212E-3</v>
      </c>
      <c r="AF669" s="48">
        <v>14.2841</v>
      </c>
      <c r="AG669" s="48">
        <f t="shared" si="3344"/>
        <v>0</v>
      </c>
      <c r="AH669" s="48">
        <v>4.6326000000000001</v>
      </c>
      <c r="AI669" s="48">
        <f t="shared" si="3344"/>
        <v>0</v>
      </c>
      <c r="AJ669" s="48">
        <v>15.826499999999999</v>
      </c>
      <c r="AK669" s="48">
        <f t="shared" si="3344"/>
        <v>0</v>
      </c>
      <c r="AL669" s="48">
        <v>15.7</v>
      </c>
      <c r="AM669" s="48">
        <f t="shared" si="3344"/>
        <v>-6.3291139240507777E-3</v>
      </c>
      <c r="AN669" s="48"/>
      <c r="AO669" s="48" t="e">
        <f t="shared" si="3344"/>
        <v>#DIV/0!</v>
      </c>
      <c r="AP669" s="48">
        <v>18.753399999999999</v>
      </c>
      <c r="AQ669" s="48">
        <f t="shared" si="3344"/>
        <v>4.7630528543491923E-3</v>
      </c>
      <c r="AR669" s="48">
        <v>32.096499999999999</v>
      </c>
      <c r="AS669" s="48">
        <f t="shared" si="3344"/>
        <v>1.7566830678705347E-2</v>
      </c>
      <c r="AT669" s="48"/>
      <c r="AU669" s="48" t="e">
        <f t="shared" si="3344"/>
        <v>#DIV/0!</v>
      </c>
      <c r="AV669" s="48">
        <v>101.0744</v>
      </c>
      <c r="AW669" s="48">
        <f t="shared" si="3344"/>
        <v>-5.6909345429397851E-3</v>
      </c>
      <c r="AX669" s="48">
        <v>122.32989999999999</v>
      </c>
      <c r="AY669" s="48">
        <f t="shared" si="3344"/>
        <v>-3.0045385635177002E-2</v>
      </c>
    </row>
    <row r="670" spans="1:51" outlineLevel="1" x14ac:dyDescent="0.2">
      <c r="A670" s="136">
        <v>43194</v>
      </c>
      <c r="B670" s="48">
        <v>44.055500000000002</v>
      </c>
      <c r="C670" s="48">
        <f t="shared" si="3214"/>
        <v>-6.651559734388468E-3</v>
      </c>
      <c r="D670" s="48">
        <v>27.6023</v>
      </c>
      <c r="E670" s="48">
        <f t="shared" si="3214"/>
        <v>-1.6132007566851403E-3</v>
      </c>
      <c r="F670" s="48">
        <v>96.9315</v>
      </c>
      <c r="G670" s="48">
        <f t="shared" ref="G670:K670" si="3345">F670/F669-1</f>
        <v>4.9755525050907412E-3</v>
      </c>
      <c r="H670">
        <v>26.058599999999998</v>
      </c>
      <c r="I670" s="48">
        <f t="shared" si="3209"/>
        <v>1.2900993909051639E-2</v>
      </c>
      <c r="J670" s="48">
        <v>24.8064</v>
      </c>
      <c r="K670" s="48">
        <f t="shared" si="3345"/>
        <v>2.2990733600287028E-2</v>
      </c>
      <c r="L670" s="48">
        <v>28.079499999999999</v>
      </c>
      <c r="M670" s="48">
        <f t="shared" ref="M670:O670" si="3346">L670/L669-1</f>
        <v>2.8933781362335598E-2</v>
      </c>
      <c r="N670" s="48">
        <v>21.7377</v>
      </c>
      <c r="O670" s="48">
        <f t="shared" si="3346"/>
        <v>-2.2471152203045297E-2</v>
      </c>
      <c r="P670" s="48">
        <v>37.328899999999997</v>
      </c>
      <c r="Q670" s="48">
        <f t="shared" ref="Q670" si="3347">P670/P669-1</f>
        <v>8.1698463798800525E-3</v>
      </c>
      <c r="R670" s="48">
        <v>25.914899999999999</v>
      </c>
      <c r="S670" s="48">
        <f t="shared" ref="S670:U670" si="3348">R670/R669-1</f>
        <v>5.8187252704176018E-2</v>
      </c>
      <c r="T670" s="48">
        <v>108.6957</v>
      </c>
      <c r="U670" s="48">
        <f t="shared" si="3348"/>
        <v>-2.6548426877640252E-2</v>
      </c>
      <c r="V670" s="48">
        <v>77</v>
      </c>
      <c r="W670" s="48">
        <f t="shared" ref="W670:AY670" si="3349">V670/V669-1</f>
        <v>2.6041666666667407E-3</v>
      </c>
      <c r="X670" s="48">
        <v>21.625699999999998</v>
      </c>
      <c r="Y670" s="48">
        <f t="shared" si="3349"/>
        <v>0</v>
      </c>
      <c r="Z670" s="48">
        <v>7.4919000000000002</v>
      </c>
      <c r="AA670" s="48">
        <f t="shared" si="3349"/>
        <v>4.7205868547750551E-3</v>
      </c>
      <c r="AB670" s="48">
        <v>94.647000000000006</v>
      </c>
      <c r="AC670" s="48">
        <f t="shared" si="3349"/>
        <v>-5.4327266613425351E-3</v>
      </c>
      <c r="AD670" s="48">
        <v>63.551200000000001</v>
      </c>
      <c r="AE670" s="48">
        <f t="shared" si="3349"/>
        <v>2.7866053592449092E-3</v>
      </c>
      <c r="AF670" s="48">
        <v>14.2081</v>
      </c>
      <c r="AG670" s="48">
        <f t="shared" si="3349"/>
        <v>-5.3206012279387593E-3</v>
      </c>
      <c r="AH670" s="48">
        <v>4.5732999999999997</v>
      </c>
      <c r="AI670" s="48">
        <f t="shared" si="3349"/>
        <v>-1.2800587143288911E-2</v>
      </c>
      <c r="AJ670" s="48">
        <v>15.798299999999999</v>
      </c>
      <c r="AK670" s="48">
        <f t="shared" si="3349"/>
        <v>-1.7818216282816657E-3</v>
      </c>
      <c r="AL670" s="48">
        <v>15.6</v>
      </c>
      <c r="AM670" s="48">
        <f t="shared" si="3349"/>
        <v>-6.3694267515923553E-3</v>
      </c>
      <c r="AN670" s="48"/>
      <c r="AO670" s="48" t="e">
        <f t="shared" si="3349"/>
        <v>#DIV/0!</v>
      </c>
      <c r="AP670" s="48">
        <v>18.753399999999999</v>
      </c>
      <c r="AQ670" s="48">
        <f t="shared" si="3349"/>
        <v>0</v>
      </c>
      <c r="AR670" s="48">
        <v>32.696899999999999</v>
      </c>
      <c r="AS670" s="48">
        <f t="shared" si="3349"/>
        <v>1.8706089449005425E-2</v>
      </c>
      <c r="AT670" s="48"/>
      <c r="AU670" s="48" t="e">
        <f t="shared" si="3349"/>
        <v>#DIV/0!</v>
      </c>
      <c r="AV670" s="48">
        <v>105.3719</v>
      </c>
      <c r="AW670" s="48">
        <f t="shared" si="3349"/>
        <v>4.2518184624395383E-2</v>
      </c>
      <c r="AX670" s="48">
        <v>126.3086</v>
      </c>
      <c r="AY670" s="48">
        <f t="shared" si="3349"/>
        <v>3.2524346051129083E-2</v>
      </c>
    </row>
    <row r="671" spans="1:51" outlineLevel="1" x14ac:dyDescent="0.2">
      <c r="A671" s="136">
        <v>43195</v>
      </c>
      <c r="B671" s="48">
        <v>43.268799999999999</v>
      </c>
      <c r="C671" s="48">
        <f t="shared" si="3214"/>
        <v>-1.7857021257277839E-2</v>
      </c>
      <c r="D671" s="48">
        <v>27.557700000000001</v>
      </c>
      <c r="E671" s="48">
        <f t="shared" si="3214"/>
        <v>-1.6158073783706373E-3</v>
      </c>
      <c r="F671" s="48">
        <v>102.8817</v>
      </c>
      <c r="G671" s="48">
        <f t="shared" ref="G671:K671" si="3350">F671/F670-1</f>
        <v>6.1385617678463511E-2</v>
      </c>
      <c r="H671">
        <v>25.6022</v>
      </c>
      <c r="I671" s="48">
        <f t="shared" si="3209"/>
        <v>-1.7514371455104927E-2</v>
      </c>
      <c r="J671" s="48">
        <v>24.574100000000001</v>
      </c>
      <c r="K671" s="48">
        <f t="shared" si="3350"/>
        <v>-9.3645188338492558E-3</v>
      </c>
      <c r="L671" s="48">
        <v>28.616499999999998</v>
      </c>
      <c r="M671" s="48">
        <f t="shared" ref="M671:O671" si="3351">L671/L670-1</f>
        <v>1.9124272155843114E-2</v>
      </c>
      <c r="N671" s="48">
        <v>21.238</v>
      </c>
      <c r="O671" s="48">
        <f t="shared" si="3351"/>
        <v>-2.2987712591488574E-2</v>
      </c>
      <c r="P671" s="48">
        <v>38.115400000000001</v>
      </c>
      <c r="Q671" s="48">
        <f t="shared" ref="Q671" si="3352">P671/P670-1</f>
        <v>2.1069466284835636E-2</v>
      </c>
      <c r="R671" s="48">
        <v>25.782299999999999</v>
      </c>
      <c r="S671" s="48">
        <f t="shared" ref="S671:U671" si="3353">R671/R670-1</f>
        <v>-5.1167475081902447E-3</v>
      </c>
      <c r="T671" s="48">
        <v>108.2016</v>
      </c>
      <c r="U671" s="48">
        <f t="shared" si="3353"/>
        <v>-4.5457179998841246E-3</v>
      </c>
      <c r="V671" s="48">
        <v>78</v>
      </c>
      <c r="W671" s="48">
        <f t="shared" ref="W671:AY671" si="3354">V671/V670-1</f>
        <v>1.298701298701288E-2</v>
      </c>
      <c r="X671" s="48">
        <v>21.759699999999999</v>
      </c>
      <c r="Y671" s="48">
        <f t="shared" si="3354"/>
        <v>6.1963312170241203E-3</v>
      </c>
      <c r="Z671" s="48">
        <v>7.4919000000000002</v>
      </c>
      <c r="AA671" s="48">
        <f t="shared" si="3354"/>
        <v>0</v>
      </c>
      <c r="AB671" s="48">
        <v>94.224100000000007</v>
      </c>
      <c r="AC671" s="48">
        <f t="shared" si="3354"/>
        <v>-4.4681817701565096E-3</v>
      </c>
      <c r="AD671" s="48">
        <v>65.846100000000007</v>
      </c>
      <c r="AE671" s="48">
        <f t="shared" si="3354"/>
        <v>3.6111041176248637E-2</v>
      </c>
      <c r="AF671" s="48">
        <v>14.2841</v>
      </c>
      <c r="AG671" s="48">
        <f t="shared" si="3354"/>
        <v>5.3490614508626688E-3</v>
      </c>
      <c r="AH671" s="48">
        <v>4.7882999999999996</v>
      </c>
      <c r="AI671" s="48">
        <f t="shared" si="3354"/>
        <v>4.7012004460673884E-2</v>
      </c>
      <c r="AJ671" s="48">
        <v>15.4885</v>
      </c>
      <c r="AK671" s="48">
        <f t="shared" si="3354"/>
        <v>-1.9609704841660136E-2</v>
      </c>
      <c r="AL671" s="48">
        <v>15.7</v>
      </c>
      <c r="AM671" s="48">
        <f t="shared" si="3354"/>
        <v>6.4102564102563875E-3</v>
      </c>
      <c r="AN671" s="48"/>
      <c r="AO671" s="48" t="e">
        <f t="shared" si="3354"/>
        <v>#DIV/0!</v>
      </c>
      <c r="AP671" s="48">
        <v>19.331099999999999</v>
      </c>
      <c r="AQ671" s="48">
        <f t="shared" si="3354"/>
        <v>3.0805080678703689E-2</v>
      </c>
      <c r="AR671" s="48">
        <v>33.805300000000003</v>
      </c>
      <c r="AS671" s="48">
        <f t="shared" si="3354"/>
        <v>3.3899238154075917E-2</v>
      </c>
      <c r="AT671" s="48"/>
      <c r="AU671" s="48" t="e">
        <f t="shared" si="3354"/>
        <v>#DIV/0!</v>
      </c>
      <c r="AV671" s="48">
        <v>108.2645</v>
      </c>
      <c r="AW671" s="48">
        <f t="shared" si="3354"/>
        <v>2.7451341391775186E-2</v>
      </c>
      <c r="AX671" s="48">
        <v>124.6035</v>
      </c>
      <c r="AY671" s="48">
        <f t="shared" si="3354"/>
        <v>-1.3499476678547673E-2</v>
      </c>
    </row>
    <row r="672" spans="1:51" outlineLevel="1" x14ac:dyDescent="0.2">
      <c r="A672" s="136">
        <v>43196</v>
      </c>
      <c r="B672" s="48">
        <v>43.268799999999999</v>
      </c>
      <c r="C672" s="48">
        <f t="shared" si="3214"/>
        <v>0</v>
      </c>
      <c r="D672" s="48">
        <v>27.825199999999999</v>
      </c>
      <c r="E672" s="48">
        <f t="shared" si="3214"/>
        <v>9.7069058738572522E-3</v>
      </c>
      <c r="F672" s="48">
        <v>103.1696</v>
      </c>
      <c r="G672" s="48">
        <f t="shared" ref="G672:K672" si="3355">F672/F671-1</f>
        <v>2.7983596694067803E-3</v>
      </c>
      <c r="H672">
        <v>25.9756</v>
      </c>
      <c r="I672" s="48">
        <f t="shared" si="3209"/>
        <v>1.4584684128707615E-2</v>
      </c>
      <c r="J672" s="48">
        <v>24.248899999999999</v>
      </c>
      <c r="K672" s="48">
        <f t="shared" si="3355"/>
        <v>-1.3233444968483221E-2</v>
      </c>
      <c r="L672" s="48">
        <v>28.742799999999999</v>
      </c>
      <c r="M672" s="48">
        <f t="shared" ref="M672:O672" si="3356">L672/L671-1</f>
        <v>4.4135376443661389E-3</v>
      </c>
      <c r="N672" s="48">
        <v>21.321200000000001</v>
      </c>
      <c r="O672" s="48">
        <f t="shared" si="3356"/>
        <v>3.9175063565308754E-3</v>
      </c>
      <c r="P672" s="48">
        <v>37.933900000000001</v>
      </c>
      <c r="Q672" s="48">
        <f t="shared" ref="Q672" si="3357">P672/P671-1</f>
        <v>-4.7618547883532258E-3</v>
      </c>
      <c r="R672" s="48">
        <v>25.948</v>
      </c>
      <c r="S672" s="48">
        <f t="shared" ref="S672:U672" si="3358">R672/R671-1</f>
        <v>6.4268897654593538E-3</v>
      </c>
      <c r="T672" s="48">
        <v>105.53360000000001</v>
      </c>
      <c r="U672" s="48">
        <f t="shared" si="3358"/>
        <v>-2.4657676041759058E-2</v>
      </c>
      <c r="V672" s="48">
        <v>76.5</v>
      </c>
      <c r="W672" s="48">
        <f t="shared" ref="W672:AY672" si="3359">V672/V671-1</f>
        <v>-1.9230769230769273E-2</v>
      </c>
      <c r="X672" s="48">
        <v>23.260400000000001</v>
      </c>
      <c r="Y672" s="48">
        <f t="shared" si="3359"/>
        <v>6.8966943478081078E-2</v>
      </c>
      <c r="Z672" s="48">
        <v>7.4566999999999997</v>
      </c>
      <c r="AA672" s="48">
        <f t="shared" si="3359"/>
        <v>-4.6984076135559993E-3</v>
      </c>
      <c r="AB672" s="48">
        <v>91.169399999999996</v>
      </c>
      <c r="AC672" s="48">
        <f t="shared" si="3359"/>
        <v>-3.2419518997793717E-2</v>
      </c>
      <c r="AD672" s="48">
        <v>65.904899999999998</v>
      </c>
      <c r="AE672" s="48">
        <f t="shared" si="3359"/>
        <v>8.9299138445553261E-4</v>
      </c>
      <c r="AF672" s="48">
        <v>14.5121</v>
      </c>
      <c r="AG672" s="48">
        <f t="shared" si="3359"/>
        <v>1.5961803683816278E-2</v>
      </c>
      <c r="AH672" s="48">
        <v>5.0403000000000002</v>
      </c>
      <c r="AI672" s="48">
        <f t="shared" si="3359"/>
        <v>5.2628281436000401E-2</v>
      </c>
      <c r="AJ672" s="48">
        <v>15.6012</v>
      </c>
      <c r="AK672" s="48">
        <f t="shared" si="3359"/>
        <v>7.2763663363140108E-3</v>
      </c>
      <c r="AL672" s="48">
        <v>16.100000000000001</v>
      </c>
      <c r="AM672" s="48">
        <f t="shared" si="3359"/>
        <v>2.5477707006369643E-2</v>
      </c>
      <c r="AN672" s="48"/>
      <c r="AO672" s="48" t="e">
        <f t="shared" si="3359"/>
        <v>#DIV/0!</v>
      </c>
      <c r="AP672" s="48">
        <v>19.464400000000001</v>
      </c>
      <c r="AQ672" s="48">
        <f t="shared" si="3359"/>
        <v>6.8956241496862525E-3</v>
      </c>
      <c r="AR672" s="48">
        <v>33.389600000000002</v>
      </c>
      <c r="AS672" s="48">
        <f t="shared" si="3359"/>
        <v>-1.2296888357742786E-2</v>
      </c>
      <c r="AT672" s="48"/>
      <c r="AU672" s="48" t="e">
        <f t="shared" si="3359"/>
        <v>#DIV/0!</v>
      </c>
      <c r="AV672" s="48">
        <v>109.42149999999999</v>
      </c>
      <c r="AW672" s="48">
        <f t="shared" si="3359"/>
        <v>1.0686790222094844E-2</v>
      </c>
      <c r="AX672" s="48">
        <v>125.17189999999999</v>
      </c>
      <c r="AY672" s="48">
        <f t="shared" si="3359"/>
        <v>4.5616696160220016E-3</v>
      </c>
    </row>
    <row r="673" spans="1:51" outlineLevel="1" x14ac:dyDescent="0.2">
      <c r="A673" s="136">
        <v>43199</v>
      </c>
      <c r="B673" s="48">
        <v>43.662100000000002</v>
      </c>
      <c r="C673" s="48">
        <f t="shared" si="3214"/>
        <v>9.089690492918745E-3</v>
      </c>
      <c r="D673" s="48">
        <v>28.538699999999999</v>
      </c>
      <c r="E673" s="48">
        <f t="shared" si="3214"/>
        <v>2.5642223595877089E-2</v>
      </c>
      <c r="F673" s="48">
        <v>101.25020000000001</v>
      </c>
      <c r="G673" s="48">
        <f t="shared" ref="G673:K673" si="3360">F673/F672-1</f>
        <v>-1.8604317550906413E-2</v>
      </c>
      <c r="H673">
        <v>25.560700000000001</v>
      </c>
      <c r="I673" s="48">
        <f t="shared" si="3209"/>
        <v>-1.5972682055467424E-2</v>
      </c>
      <c r="J673" s="48">
        <v>23.970199999999998</v>
      </c>
      <c r="K673" s="48">
        <f t="shared" si="3360"/>
        <v>-1.1493304850941688E-2</v>
      </c>
      <c r="L673" s="48">
        <v>29.058700000000002</v>
      </c>
      <c r="M673" s="48">
        <f t="shared" ref="M673:O673" si="3361">L673/L672-1</f>
        <v>1.0990578510096549E-2</v>
      </c>
      <c r="N673" s="48">
        <v>21.4878</v>
      </c>
      <c r="O673" s="48">
        <f t="shared" si="3361"/>
        <v>7.8138191096186471E-3</v>
      </c>
      <c r="P673" s="48">
        <v>38.357399999999998</v>
      </c>
      <c r="Q673" s="48">
        <f t="shared" ref="Q673" si="3362">P673/P672-1</f>
        <v>1.1164156598715058E-2</v>
      </c>
      <c r="R673" s="48">
        <v>26.378799999999998</v>
      </c>
      <c r="S673" s="48">
        <f t="shared" ref="S673:U673" si="3363">R673/R672-1</f>
        <v>1.660243564051167E-2</v>
      </c>
      <c r="T673" s="48">
        <v>105.7312</v>
      </c>
      <c r="U673" s="48">
        <f t="shared" si="3363"/>
        <v>1.8723894570069621E-3</v>
      </c>
      <c r="V673" s="48">
        <v>73.099999999999994</v>
      </c>
      <c r="W673" s="48">
        <f t="shared" ref="W673:AY673" si="3364">V673/V672-1</f>
        <v>-4.4444444444444509E-2</v>
      </c>
      <c r="X673" s="48">
        <v>23.206800000000001</v>
      </c>
      <c r="Y673" s="48">
        <f t="shared" si="3364"/>
        <v>-2.3043455830510373E-3</v>
      </c>
      <c r="Z673" s="48">
        <v>7.4215999999999998</v>
      </c>
      <c r="AA673" s="48">
        <f t="shared" si="3364"/>
        <v>-4.7071760966647114E-3</v>
      </c>
      <c r="AB673" s="48">
        <v>86.939899999999994</v>
      </c>
      <c r="AC673" s="48">
        <f t="shared" si="3364"/>
        <v>-4.6391662114700805E-2</v>
      </c>
      <c r="AD673" s="48">
        <v>62.962699999999998</v>
      </c>
      <c r="AE673" s="48">
        <f t="shared" si="3364"/>
        <v>-4.4643114548387097E-2</v>
      </c>
      <c r="AF673" s="48">
        <v>14.664</v>
      </c>
      <c r="AG673" s="48">
        <f t="shared" si="3364"/>
        <v>1.0467127431591505E-2</v>
      </c>
      <c r="AH673" s="48">
        <v>5.0476999999999999</v>
      </c>
      <c r="AI673" s="48">
        <f t="shared" si="3364"/>
        <v>1.4681665773861319E-3</v>
      </c>
      <c r="AJ673" s="48">
        <v>15.657500000000001</v>
      </c>
      <c r="AK673" s="48">
        <f t="shared" si="3364"/>
        <v>3.6086967669153314E-3</v>
      </c>
      <c r="AL673" s="48">
        <v>16.399999999999999</v>
      </c>
      <c r="AM673" s="48">
        <f t="shared" si="3364"/>
        <v>1.8633540372670732E-2</v>
      </c>
      <c r="AN673" s="48"/>
      <c r="AO673" s="48" t="e">
        <f t="shared" si="3364"/>
        <v>#DIV/0!</v>
      </c>
      <c r="AP673" s="48">
        <v>19.997699999999998</v>
      </c>
      <c r="AQ673" s="48">
        <f t="shared" si="3364"/>
        <v>2.7398738209243323E-2</v>
      </c>
      <c r="AR673" s="48">
        <v>32.096499999999999</v>
      </c>
      <c r="AS673" s="48">
        <f t="shared" si="3364"/>
        <v>-3.8727627764333916E-2</v>
      </c>
      <c r="AT673" s="48"/>
      <c r="AU673" s="48" t="e">
        <f t="shared" si="3364"/>
        <v>#DIV/0!</v>
      </c>
      <c r="AV673" s="48">
        <v>111.4876</v>
      </c>
      <c r="AW673" s="48">
        <f t="shared" si="3364"/>
        <v>1.8882029582851789E-2</v>
      </c>
      <c r="AX673" s="48">
        <v>124.9192</v>
      </c>
      <c r="AY673" s="48">
        <f t="shared" si="3364"/>
        <v>-2.0188237136289366E-3</v>
      </c>
    </row>
    <row r="674" spans="1:51" outlineLevel="1" x14ac:dyDescent="0.2">
      <c r="A674" s="136">
        <v>43200</v>
      </c>
      <c r="B674" s="48">
        <v>44.7438</v>
      </c>
      <c r="C674" s="48">
        <f t="shared" si="3214"/>
        <v>2.4774346630143773E-2</v>
      </c>
      <c r="D674" s="48">
        <v>27.646899999999999</v>
      </c>
      <c r="E674" s="48">
        <f t="shared" si="3214"/>
        <v>-3.1248795495239845E-2</v>
      </c>
      <c r="F674" s="48">
        <v>103.5535</v>
      </c>
      <c r="G674" s="48">
        <f t="shared" ref="G674:K674" si="3365">F674/F673-1</f>
        <v>2.2748597039808249E-2</v>
      </c>
      <c r="H674">
        <v>23.776399999999999</v>
      </c>
      <c r="I674" s="48">
        <f t="shared" si="3209"/>
        <v>-6.9806382454314697E-2</v>
      </c>
      <c r="J674" s="48">
        <v>25.270900000000001</v>
      </c>
      <c r="K674" s="48">
        <f t="shared" si="3365"/>
        <v>5.4263210152606156E-2</v>
      </c>
      <c r="L674" s="48">
        <v>28.932300000000001</v>
      </c>
      <c r="M674" s="48">
        <f t="shared" ref="M674:O674" si="3366">L674/L673-1</f>
        <v>-4.3498160619711568E-3</v>
      </c>
      <c r="N674" s="48">
        <v>20.405100000000001</v>
      </c>
      <c r="O674" s="48">
        <f t="shared" si="3366"/>
        <v>-5.0386731075307778E-2</v>
      </c>
      <c r="P674" s="48">
        <v>38.962499999999999</v>
      </c>
      <c r="Q674" s="48">
        <f t="shared" ref="Q674" si="3367">P674/P673-1</f>
        <v>1.5775313238123534E-2</v>
      </c>
      <c r="R674" s="48">
        <v>26.544499999999999</v>
      </c>
      <c r="S674" s="48">
        <f t="shared" ref="S674:U674" si="3368">R674/R673-1</f>
        <v>6.281559434091033E-3</v>
      </c>
      <c r="T674" s="48">
        <v>103.75490000000001</v>
      </c>
      <c r="U674" s="48">
        <f t="shared" si="3368"/>
        <v>-1.8691739051481471E-2</v>
      </c>
      <c r="V674" s="48">
        <v>72.5</v>
      </c>
      <c r="W674" s="48">
        <f t="shared" ref="W674:AY674" si="3369">V674/V673-1</f>
        <v>-8.2079343365252244E-3</v>
      </c>
      <c r="X674" s="48">
        <v>22.510100000000001</v>
      </c>
      <c r="Y674" s="48">
        <f t="shared" si="3369"/>
        <v>-3.0021373045831412E-2</v>
      </c>
      <c r="Z674" s="48">
        <v>7.4566999999999997</v>
      </c>
      <c r="AA674" s="48">
        <f t="shared" si="3369"/>
        <v>4.7294383960332365E-3</v>
      </c>
      <c r="AB674" s="48">
        <v>90.6995</v>
      </c>
      <c r="AC674" s="48">
        <f t="shared" si="3369"/>
        <v>4.3243666026760996E-2</v>
      </c>
      <c r="AD674" s="48">
        <v>59.726300000000002</v>
      </c>
      <c r="AE674" s="48">
        <f t="shared" si="3369"/>
        <v>-5.1401861737187193E-2</v>
      </c>
      <c r="AF674" s="48">
        <v>14.664</v>
      </c>
      <c r="AG674" s="48">
        <f t="shared" si="3369"/>
        <v>0</v>
      </c>
      <c r="AH674" s="48">
        <v>4.9661999999999997</v>
      </c>
      <c r="AI674" s="48">
        <f t="shared" si="3369"/>
        <v>-1.6145967470333034E-2</v>
      </c>
      <c r="AJ674" s="48">
        <v>15.6012</v>
      </c>
      <c r="AK674" s="48">
        <f t="shared" si="3369"/>
        <v>-3.5957209005269553E-3</v>
      </c>
      <c r="AL674" s="48">
        <v>16.2</v>
      </c>
      <c r="AM674" s="48">
        <f t="shared" si="3369"/>
        <v>-1.2195121951219523E-2</v>
      </c>
      <c r="AN674" s="48"/>
      <c r="AO674" s="48" t="e">
        <f t="shared" si="3369"/>
        <v>#DIV/0!</v>
      </c>
      <c r="AP674" s="48">
        <v>20.042100000000001</v>
      </c>
      <c r="AQ674" s="48">
        <f t="shared" si="3369"/>
        <v>2.2202553293630967E-3</v>
      </c>
      <c r="AR674" s="48">
        <v>30.942</v>
      </c>
      <c r="AS674" s="48">
        <f t="shared" si="3369"/>
        <v>-3.5969654012119712E-2</v>
      </c>
      <c r="AT674" s="48"/>
      <c r="AU674" s="48" t="e">
        <f t="shared" si="3369"/>
        <v>#DIV/0!</v>
      </c>
      <c r="AV674" s="48">
        <v>108.2645</v>
      </c>
      <c r="AW674" s="48">
        <f t="shared" si="3369"/>
        <v>-2.8909941554038365E-2</v>
      </c>
      <c r="AX674" s="48">
        <v>124.414</v>
      </c>
      <c r="AY674" s="48">
        <f t="shared" si="3369"/>
        <v>-4.0442141800459686E-3</v>
      </c>
    </row>
    <row r="675" spans="1:51" outlineLevel="1" x14ac:dyDescent="0.2">
      <c r="A675" s="136">
        <v>43201</v>
      </c>
      <c r="B675" s="48">
        <v>43.760399999999997</v>
      </c>
      <c r="C675" s="48">
        <f t="shared" si="3214"/>
        <v>-2.1978464055355196E-2</v>
      </c>
      <c r="D675" s="48">
        <v>27.513100000000001</v>
      </c>
      <c r="E675" s="48">
        <f t="shared" si="3214"/>
        <v>-4.8396022700555319E-3</v>
      </c>
      <c r="F675" s="48">
        <v>102.4978</v>
      </c>
      <c r="G675" s="48">
        <f t="shared" ref="G675:K675" si="3370">F675/F674-1</f>
        <v>-1.0194730260203677E-2</v>
      </c>
      <c r="H675">
        <v>22.7806</v>
      </c>
      <c r="I675" s="48">
        <f t="shared" si="3209"/>
        <v>-4.1881866052051575E-2</v>
      </c>
      <c r="J675" s="48">
        <v>25.456700000000001</v>
      </c>
      <c r="K675" s="48">
        <f t="shared" si="3370"/>
        <v>7.3523301504894167E-3</v>
      </c>
      <c r="L675" s="48">
        <v>27.732099999999999</v>
      </c>
      <c r="M675" s="48">
        <f t="shared" ref="M675:O675" si="3371">L675/L674-1</f>
        <v>-4.1483048357717878E-2</v>
      </c>
      <c r="N675" s="48">
        <v>19.239100000000001</v>
      </c>
      <c r="O675" s="48">
        <f t="shared" si="3371"/>
        <v>-5.7142577100822822E-2</v>
      </c>
      <c r="P675" s="48">
        <v>38.115400000000001</v>
      </c>
      <c r="Q675" s="48">
        <f t="shared" ref="Q675" si="3372">P675/P674-1</f>
        <v>-2.1741418030157167E-2</v>
      </c>
      <c r="R675" s="48">
        <v>27.373000000000001</v>
      </c>
      <c r="S675" s="48">
        <f t="shared" ref="S675:U675" si="3373">R675/R674-1</f>
        <v>3.1211738778277986E-2</v>
      </c>
      <c r="T675" s="48">
        <v>96.837900000000005</v>
      </c>
      <c r="U675" s="48">
        <f t="shared" si="3373"/>
        <v>-6.6666730920660111E-2</v>
      </c>
      <c r="V675" s="48">
        <v>72.5</v>
      </c>
      <c r="W675" s="48">
        <f t="shared" ref="W675:AY675" si="3374">V675/V674-1</f>
        <v>0</v>
      </c>
      <c r="X675" s="48">
        <v>21.866900000000001</v>
      </c>
      <c r="Y675" s="48">
        <f t="shared" si="3374"/>
        <v>-2.8573840187293698E-2</v>
      </c>
      <c r="Z675" s="48">
        <v>7.7381000000000002</v>
      </c>
      <c r="AA675" s="48">
        <f t="shared" si="3374"/>
        <v>3.7737873321978865E-2</v>
      </c>
      <c r="AB675" s="48">
        <v>87.879800000000003</v>
      </c>
      <c r="AC675" s="48">
        <f t="shared" si="3374"/>
        <v>-3.1088374246825978E-2</v>
      </c>
      <c r="AD675" s="48">
        <v>60.020499999999998</v>
      </c>
      <c r="AE675" s="48">
        <f t="shared" si="3374"/>
        <v>4.9258032056229695E-3</v>
      </c>
      <c r="AF675" s="48">
        <v>14.664</v>
      </c>
      <c r="AG675" s="48">
        <f t="shared" si="3374"/>
        <v>0</v>
      </c>
      <c r="AH675" s="48">
        <v>4.8921000000000001</v>
      </c>
      <c r="AI675" s="48">
        <f t="shared" si="3374"/>
        <v>-1.4920865047722498E-2</v>
      </c>
      <c r="AJ675" s="48">
        <v>15.3759</v>
      </c>
      <c r="AK675" s="48">
        <f t="shared" si="3374"/>
        <v>-1.4441196831013081E-2</v>
      </c>
      <c r="AL675" s="48">
        <v>15.65</v>
      </c>
      <c r="AM675" s="48">
        <f t="shared" si="3374"/>
        <v>-3.3950617283950546E-2</v>
      </c>
      <c r="AN675" s="48"/>
      <c r="AO675" s="48" t="e">
        <f t="shared" si="3374"/>
        <v>#DIV/0!</v>
      </c>
      <c r="AP675" s="48">
        <v>20.264299999999999</v>
      </c>
      <c r="AQ675" s="48">
        <f t="shared" si="3374"/>
        <v>1.1086662575278794E-2</v>
      </c>
      <c r="AR675" s="48">
        <v>32.050400000000003</v>
      </c>
      <c r="AS675" s="48">
        <f t="shared" si="3374"/>
        <v>3.5821860254670046E-2</v>
      </c>
      <c r="AT675" s="48"/>
      <c r="AU675" s="48" t="e">
        <f t="shared" si="3374"/>
        <v>#DIV/0!</v>
      </c>
      <c r="AV675" s="48">
        <v>104.1322</v>
      </c>
      <c r="AW675" s="48">
        <f t="shared" si="3374"/>
        <v>-3.8168559407746772E-2</v>
      </c>
      <c r="AX675" s="48">
        <v>123.7825</v>
      </c>
      <c r="AY675" s="48">
        <f t="shared" si="3374"/>
        <v>-5.075795328499999E-3</v>
      </c>
    </row>
    <row r="676" spans="1:51" outlineLevel="1" x14ac:dyDescent="0.2">
      <c r="A676" s="136">
        <v>43202</v>
      </c>
      <c r="B676" s="48">
        <v>43.662100000000002</v>
      </c>
      <c r="C676" s="48">
        <f t="shared" si="3214"/>
        <v>-2.2463231597515954E-3</v>
      </c>
      <c r="D676" s="48">
        <v>27.468499999999999</v>
      </c>
      <c r="E676" s="48">
        <f t="shared" si="3214"/>
        <v>-1.62104597446322E-3</v>
      </c>
      <c r="F676" s="48">
        <v>102.30589999999999</v>
      </c>
      <c r="G676" s="48">
        <f t="shared" ref="G676:K676" si="3375">F676/F675-1</f>
        <v>-1.8722353065139252E-3</v>
      </c>
      <c r="H676">
        <v>23.071000000000002</v>
      </c>
      <c r="I676" s="48">
        <f t="shared" si="3209"/>
        <v>1.2747688822945857E-2</v>
      </c>
      <c r="J676" s="48">
        <v>25.549600000000002</v>
      </c>
      <c r="K676" s="48">
        <f t="shared" si="3375"/>
        <v>3.6493339670893299E-3</v>
      </c>
      <c r="L676" s="48">
        <v>27.795200000000001</v>
      </c>
      <c r="M676" s="48">
        <f t="shared" ref="M676:O676" si="3376">L676/L675-1</f>
        <v>2.2753415716805225E-3</v>
      </c>
      <c r="N676" s="48">
        <v>19.9054</v>
      </c>
      <c r="O676" s="48">
        <f t="shared" si="3376"/>
        <v>3.4632597158910761E-2</v>
      </c>
      <c r="P676" s="48">
        <v>38.478400000000001</v>
      </c>
      <c r="Q676" s="48">
        <f t="shared" ref="Q676" si="3377">P676/P675-1</f>
        <v>9.5237095767064517E-3</v>
      </c>
      <c r="R676" s="48">
        <v>27.8369</v>
      </c>
      <c r="S676" s="48">
        <f t="shared" ref="S676:U676" si="3378">R676/R675-1</f>
        <v>1.6947356884521092E-2</v>
      </c>
      <c r="T676" s="48">
        <v>100.79049999999999</v>
      </c>
      <c r="U676" s="48">
        <f t="shared" si="3378"/>
        <v>4.0816663723604041E-2</v>
      </c>
      <c r="V676" s="48">
        <v>73.8</v>
      </c>
      <c r="W676" s="48">
        <f t="shared" ref="W676:AY676" si="3379">V676/V675-1</f>
        <v>1.7931034482758568E-2</v>
      </c>
      <c r="X676" s="48">
        <v>21.759699999999999</v>
      </c>
      <c r="Y676" s="48">
        <f t="shared" si="3379"/>
        <v>-4.9023867123370035E-3</v>
      </c>
      <c r="Z676" s="48">
        <v>7.6677999999999997</v>
      </c>
      <c r="AA676" s="48">
        <f t="shared" si="3379"/>
        <v>-9.0849174862046578E-3</v>
      </c>
      <c r="AB676" s="48">
        <v>87.550799999999995</v>
      </c>
      <c r="AC676" s="48">
        <f t="shared" si="3379"/>
        <v>-3.7437499857760903E-3</v>
      </c>
      <c r="AD676" s="48">
        <v>61.197400000000002</v>
      </c>
      <c r="AE676" s="48">
        <f t="shared" si="3379"/>
        <v>1.96083004973302E-2</v>
      </c>
      <c r="AF676" s="48">
        <v>14.5121</v>
      </c>
      <c r="AG676" s="48">
        <f t="shared" si="3379"/>
        <v>-1.0358701582105834E-2</v>
      </c>
      <c r="AH676" s="48">
        <v>4.7586000000000004</v>
      </c>
      <c r="AI676" s="48">
        <f t="shared" si="3379"/>
        <v>-2.7288894339854042E-2</v>
      </c>
      <c r="AJ676" s="48">
        <v>15.770200000000001</v>
      </c>
      <c r="AK676" s="48">
        <f t="shared" si="3379"/>
        <v>2.5644027341489073E-2</v>
      </c>
      <c r="AL676" s="48">
        <v>15.6</v>
      </c>
      <c r="AM676" s="48">
        <f t="shared" si="3379"/>
        <v>-3.1948881789137795E-3</v>
      </c>
      <c r="AN676" s="48"/>
      <c r="AO676" s="48" t="e">
        <f t="shared" si="3379"/>
        <v>#DIV/0!</v>
      </c>
      <c r="AP676" s="48">
        <v>20.4421</v>
      </c>
      <c r="AQ676" s="48">
        <f t="shared" si="3379"/>
        <v>8.7740509171301273E-3</v>
      </c>
      <c r="AR676" s="48">
        <v>33.020200000000003</v>
      </c>
      <c r="AS676" s="48">
        <f t="shared" si="3379"/>
        <v>3.0258592716471577E-2</v>
      </c>
      <c r="AT676" s="48"/>
      <c r="AU676" s="48" t="e">
        <f t="shared" si="3379"/>
        <v>#DIV/0!</v>
      </c>
      <c r="AV676" s="48">
        <v>104.95869999999999</v>
      </c>
      <c r="AW676" s="48">
        <f t="shared" si="3379"/>
        <v>7.9370262032301131E-3</v>
      </c>
      <c r="AX676" s="48">
        <v>123.97190000000001</v>
      </c>
      <c r="AY676" s="48">
        <f t="shared" si="3379"/>
        <v>1.5301032052188468E-3</v>
      </c>
    </row>
    <row r="677" spans="1:51" outlineLevel="1" x14ac:dyDescent="0.2">
      <c r="A677" s="136">
        <v>43203</v>
      </c>
      <c r="B677" s="48">
        <v>41.302</v>
      </c>
      <c r="C677" s="48">
        <f t="shared" si="3214"/>
        <v>-5.4053744551911254E-2</v>
      </c>
      <c r="D677" s="48">
        <v>27.825199999999999</v>
      </c>
      <c r="E677" s="48">
        <f t="shared" si="3214"/>
        <v>1.2985783715892651E-2</v>
      </c>
      <c r="F677" s="48">
        <v>100.0026</v>
      </c>
      <c r="G677" s="48">
        <f t="shared" ref="G677:K677" si="3380">F677/F676-1</f>
        <v>-2.2513853062237743E-2</v>
      </c>
      <c r="H677">
        <v>23.071000000000002</v>
      </c>
      <c r="I677" s="48">
        <f t="shared" si="3209"/>
        <v>0</v>
      </c>
      <c r="J677" s="48">
        <v>25.549600000000002</v>
      </c>
      <c r="K677" s="48">
        <f t="shared" si="3380"/>
        <v>0</v>
      </c>
      <c r="L677" s="48">
        <v>28.237400000000001</v>
      </c>
      <c r="M677" s="48">
        <f t="shared" ref="M677:O677" si="3381">L677/L676-1</f>
        <v>1.5909221736127188E-2</v>
      </c>
      <c r="N677" s="48">
        <v>19.946999999999999</v>
      </c>
      <c r="O677" s="48">
        <f t="shared" si="3381"/>
        <v>2.0898851567916488E-3</v>
      </c>
      <c r="P677" s="48">
        <v>37.510399999999997</v>
      </c>
      <c r="Q677" s="48">
        <f t="shared" ref="Q677" si="3382">P677/P676-1</f>
        <v>-2.5156971183833088E-2</v>
      </c>
      <c r="R677" s="48">
        <v>27.8369</v>
      </c>
      <c r="S677" s="48">
        <f t="shared" ref="S677:U677" si="3383">R677/R676-1</f>
        <v>0</v>
      </c>
      <c r="T677" s="48">
        <v>101.2846</v>
      </c>
      <c r="U677" s="48">
        <f t="shared" si="3383"/>
        <v>4.9022477316811308E-3</v>
      </c>
      <c r="V677" s="48">
        <v>74.5</v>
      </c>
      <c r="W677" s="48">
        <f t="shared" ref="W677:AY677" si="3384">V677/V676-1</f>
        <v>9.4850948509486166E-3</v>
      </c>
      <c r="X677" s="48">
        <v>21.062999999999999</v>
      </c>
      <c r="Y677" s="48">
        <f t="shared" si="3384"/>
        <v>-3.2017904658611984E-2</v>
      </c>
      <c r="Z677" s="48">
        <v>7.5974000000000004</v>
      </c>
      <c r="AA677" s="48">
        <f t="shared" si="3384"/>
        <v>-9.1812514671743006E-3</v>
      </c>
      <c r="AB677" s="48">
        <v>87.409899999999993</v>
      </c>
      <c r="AC677" s="48">
        <f t="shared" si="3384"/>
        <v>-1.6093513708612672E-3</v>
      </c>
      <c r="AD677" s="48">
        <v>59.844000000000001</v>
      </c>
      <c r="AE677" s="48">
        <f t="shared" si="3384"/>
        <v>-2.211531862464744E-2</v>
      </c>
      <c r="AF677" s="48">
        <v>14.2841</v>
      </c>
      <c r="AG677" s="48">
        <f t="shared" si="3384"/>
        <v>-1.5711027349591067E-2</v>
      </c>
      <c r="AH677" s="48">
        <v>4.6993</v>
      </c>
      <c r="AI677" s="48">
        <f t="shared" si="3384"/>
        <v>-1.2461648383978563E-2</v>
      </c>
      <c r="AJ677" s="48">
        <v>16.079899999999999</v>
      </c>
      <c r="AK677" s="48">
        <f t="shared" si="3384"/>
        <v>1.9638305157829272E-2</v>
      </c>
      <c r="AL677" s="48">
        <v>15.45</v>
      </c>
      <c r="AM677" s="48">
        <f t="shared" si="3384"/>
        <v>-9.6153846153846922E-3</v>
      </c>
      <c r="AN677" s="48"/>
      <c r="AO677" s="48" t="e">
        <f t="shared" si="3384"/>
        <v>#DIV/0!</v>
      </c>
      <c r="AP677" s="48">
        <v>21.0642</v>
      </c>
      <c r="AQ677" s="48">
        <f t="shared" si="3384"/>
        <v>3.0432294138077687E-2</v>
      </c>
      <c r="AR677" s="48">
        <v>33.251100000000001</v>
      </c>
      <c r="AS677" s="48">
        <f t="shared" si="3384"/>
        <v>6.9926893235050525E-3</v>
      </c>
      <c r="AT677" s="48"/>
      <c r="AU677" s="48" t="e">
        <f t="shared" si="3384"/>
        <v>#DIV/0!</v>
      </c>
      <c r="AV677" s="48">
        <v>105.4545</v>
      </c>
      <c r="AW677" s="48">
        <f t="shared" si="3384"/>
        <v>4.7237627752629852E-3</v>
      </c>
      <c r="AX677" s="48">
        <v>123.593</v>
      </c>
      <c r="AY677" s="48">
        <f t="shared" si="3384"/>
        <v>-3.0563377668648695E-3</v>
      </c>
    </row>
    <row r="678" spans="1:51" outlineLevel="1" x14ac:dyDescent="0.2">
      <c r="A678" s="136">
        <v>43206</v>
      </c>
      <c r="B678" s="48">
        <v>39.3352</v>
      </c>
      <c r="C678" s="48">
        <f t="shared" si="3214"/>
        <v>-4.7619969977240828E-2</v>
      </c>
      <c r="D678" s="48">
        <v>27.468499999999999</v>
      </c>
      <c r="E678" s="48">
        <f t="shared" si="3214"/>
        <v>-1.2819314865661346E-2</v>
      </c>
      <c r="F678" s="48">
        <v>99.234800000000007</v>
      </c>
      <c r="G678" s="48">
        <f t="shared" ref="G678:K678" si="3385">F678/F677-1</f>
        <v>-7.6778003771901249E-3</v>
      </c>
      <c r="H678">
        <v>24.4818</v>
      </c>
      <c r="I678" s="48">
        <f t="shared" si="3209"/>
        <v>6.1150361926227692E-2</v>
      </c>
      <c r="J678" s="48">
        <v>26.014199999999999</v>
      </c>
      <c r="K678" s="48">
        <f t="shared" si="3385"/>
        <v>1.8184237718007257E-2</v>
      </c>
      <c r="L678" s="48">
        <v>28.237400000000001</v>
      </c>
      <c r="M678" s="48">
        <f t="shared" ref="M678:O678" si="3386">L678/L677-1</f>
        <v>0</v>
      </c>
      <c r="N678" s="48">
        <v>19.4057</v>
      </c>
      <c r="O678" s="48">
        <f t="shared" si="3386"/>
        <v>-2.7136912818970238E-2</v>
      </c>
      <c r="P678" s="48">
        <v>36.965899999999998</v>
      </c>
      <c r="Q678" s="48">
        <f t="shared" ref="Q678" si="3387">P678/P677-1</f>
        <v>-1.4515974236478435E-2</v>
      </c>
      <c r="R678" s="48">
        <v>27.8369</v>
      </c>
      <c r="S678" s="48">
        <f t="shared" ref="S678:U678" si="3388">R678/R677-1</f>
        <v>0</v>
      </c>
      <c r="T678" s="48">
        <v>103.06319999999999</v>
      </c>
      <c r="U678" s="48">
        <f t="shared" si="3388"/>
        <v>1.7560418859333016E-2</v>
      </c>
      <c r="V678" s="48">
        <v>72.900000000000006</v>
      </c>
      <c r="W678" s="48">
        <f t="shared" ref="W678:AY678" si="3389">V678/V677-1</f>
        <v>-2.1476510067114041E-2</v>
      </c>
      <c r="X678" s="48">
        <v>21.438199999999998</v>
      </c>
      <c r="Y678" s="48">
        <f t="shared" si="3389"/>
        <v>1.7813226985709418E-2</v>
      </c>
      <c r="Z678" s="48">
        <v>7.4215999999999998</v>
      </c>
      <c r="AA678" s="48">
        <f t="shared" si="3389"/>
        <v>-2.3139495090425788E-2</v>
      </c>
      <c r="AB678" s="48">
        <v>86.798900000000003</v>
      </c>
      <c r="AC678" s="48">
        <f t="shared" si="3389"/>
        <v>-6.9900549022477998E-3</v>
      </c>
      <c r="AD678" s="48">
        <v>59.667499999999997</v>
      </c>
      <c r="AE678" s="48">
        <f t="shared" si="3389"/>
        <v>-2.9493349375042666E-3</v>
      </c>
      <c r="AF678" s="48">
        <v>14.2841</v>
      </c>
      <c r="AG678" s="48">
        <f t="shared" si="3389"/>
        <v>0</v>
      </c>
      <c r="AH678" s="48">
        <v>4.7438000000000002</v>
      </c>
      <c r="AI678" s="48">
        <f t="shared" si="3389"/>
        <v>9.4694954567702272E-3</v>
      </c>
      <c r="AJ678" s="48">
        <v>16.502300000000002</v>
      </c>
      <c r="AK678" s="48">
        <f t="shared" si="3389"/>
        <v>2.6268820079726973E-2</v>
      </c>
      <c r="AL678" s="48">
        <v>15.5</v>
      </c>
      <c r="AM678" s="48">
        <f t="shared" si="3389"/>
        <v>3.2362459546926292E-3</v>
      </c>
      <c r="AN678" s="48"/>
      <c r="AO678" s="48" t="e">
        <f t="shared" si="3389"/>
        <v>#DIV/0!</v>
      </c>
      <c r="AP678" s="48">
        <v>21.153099999999998</v>
      </c>
      <c r="AQ678" s="48">
        <f t="shared" si="3389"/>
        <v>4.2204308732352036E-3</v>
      </c>
      <c r="AR678" s="48">
        <v>32.373600000000003</v>
      </c>
      <c r="AS678" s="48">
        <f t="shared" si="3389"/>
        <v>-2.6390104387523983E-2</v>
      </c>
      <c r="AT678" s="48"/>
      <c r="AU678" s="48" t="e">
        <f t="shared" si="3389"/>
        <v>#DIV/0!</v>
      </c>
      <c r="AV678" s="48">
        <v>106.36360000000001</v>
      </c>
      <c r="AW678" s="48">
        <f t="shared" si="3389"/>
        <v>8.6207795779222884E-3</v>
      </c>
      <c r="AX678" s="48">
        <v>119.9932</v>
      </c>
      <c r="AY678" s="48">
        <f t="shared" si="3389"/>
        <v>-2.9126245013876173E-2</v>
      </c>
    </row>
    <row r="679" spans="1:51" outlineLevel="1" x14ac:dyDescent="0.2">
      <c r="A679" s="136">
        <v>43207</v>
      </c>
      <c r="B679" s="48">
        <v>41.203699999999998</v>
      </c>
      <c r="C679" s="48">
        <f t="shared" si="3214"/>
        <v>4.7501982956740907E-2</v>
      </c>
      <c r="D679" s="48">
        <v>27.468499999999999</v>
      </c>
      <c r="E679" s="48">
        <f t="shared" si="3214"/>
        <v>0</v>
      </c>
      <c r="F679" s="48">
        <v>102.68980000000001</v>
      </c>
      <c r="G679" s="48">
        <f t="shared" ref="G679:K679" si="3390">F679/F678-1</f>
        <v>3.4816415209180551E-2</v>
      </c>
      <c r="H679">
        <v>24.440300000000001</v>
      </c>
      <c r="I679" s="48">
        <f t="shared" si="3209"/>
        <v>-1.6951367954970431E-3</v>
      </c>
      <c r="J679" s="48">
        <v>26.2</v>
      </c>
      <c r="K679" s="48">
        <f t="shared" si="3390"/>
        <v>7.1422530771656501E-3</v>
      </c>
      <c r="L679" s="48">
        <v>28.363800000000001</v>
      </c>
      <c r="M679" s="48">
        <f t="shared" ref="M679:O679" si="3391">L679/L678-1</f>
        <v>4.476332806844896E-3</v>
      </c>
      <c r="N679" s="48">
        <v>19.447299999999998</v>
      </c>
      <c r="O679" s="48">
        <f t="shared" si="3391"/>
        <v>2.1437000468933487E-3</v>
      </c>
      <c r="P679" s="48">
        <v>37.510399999999997</v>
      </c>
      <c r="Q679" s="48">
        <f t="shared" ref="Q679" si="3392">P679/P678-1</f>
        <v>1.4729791510554202E-2</v>
      </c>
      <c r="R679" s="48">
        <v>27.8369</v>
      </c>
      <c r="S679" s="48">
        <f t="shared" ref="S679:U679" si="3393">R679/R678-1</f>
        <v>0</v>
      </c>
      <c r="T679" s="48">
        <v>102.7668</v>
      </c>
      <c r="U679" s="48">
        <f t="shared" si="3393"/>
        <v>-2.8759052697761023E-3</v>
      </c>
      <c r="V679" s="48">
        <v>70.900000000000006</v>
      </c>
      <c r="W679" s="48">
        <f t="shared" ref="W679:AY679" si="3394">V679/V678-1</f>
        <v>-2.7434842249657088E-2</v>
      </c>
      <c r="X679" s="48">
        <v>22.242100000000001</v>
      </c>
      <c r="Y679" s="48">
        <f t="shared" si="3394"/>
        <v>3.7498484014516276E-2</v>
      </c>
      <c r="Z679" s="48">
        <v>7.3864000000000001</v>
      </c>
      <c r="AA679" s="48">
        <f t="shared" si="3394"/>
        <v>-4.7429125794976601E-3</v>
      </c>
      <c r="AB679" s="48">
        <v>85.295100000000005</v>
      </c>
      <c r="AC679" s="48">
        <f t="shared" si="3394"/>
        <v>-1.7325104350400689E-2</v>
      </c>
      <c r="AD679" s="48">
        <v>60.020499999999998</v>
      </c>
      <c r="AE679" s="48">
        <f t="shared" si="3394"/>
        <v>5.9161184899652053E-3</v>
      </c>
      <c r="AF679" s="48">
        <v>14.2841</v>
      </c>
      <c r="AG679" s="48">
        <f t="shared" si="3394"/>
        <v>0</v>
      </c>
      <c r="AH679" s="48">
        <v>4.7660999999999998</v>
      </c>
      <c r="AI679" s="48">
        <f t="shared" si="3394"/>
        <v>4.7008727180739562E-3</v>
      </c>
      <c r="AJ679" s="48">
        <v>15.9391</v>
      </c>
      <c r="AK679" s="48">
        <f t="shared" si="3394"/>
        <v>-3.4128576016676626E-2</v>
      </c>
      <c r="AL679" s="48">
        <v>15.8</v>
      </c>
      <c r="AM679" s="48">
        <f t="shared" si="3394"/>
        <v>1.9354838709677358E-2</v>
      </c>
      <c r="AN679" s="48"/>
      <c r="AO679" s="48" t="e">
        <f t="shared" si="3394"/>
        <v>#DIV/0!</v>
      </c>
      <c r="AP679" s="48">
        <v>22.2197</v>
      </c>
      <c r="AQ679" s="48">
        <f t="shared" si="3394"/>
        <v>5.0422869461213882E-2</v>
      </c>
      <c r="AR679" s="48">
        <v>34.636600000000001</v>
      </c>
      <c r="AS679" s="48">
        <f t="shared" si="3394"/>
        <v>6.9902636716336675E-2</v>
      </c>
      <c r="AT679" s="48"/>
      <c r="AU679" s="48" t="e">
        <f t="shared" si="3394"/>
        <v>#DIV/0!</v>
      </c>
      <c r="AV679" s="48">
        <v>107.438</v>
      </c>
      <c r="AW679" s="48">
        <f t="shared" si="3394"/>
        <v>1.0101200034598357E-2</v>
      </c>
      <c r="AX679" s="48">
        <v>116.5197</v>
      </c>
      <c r="AY679" s="48">
        <f t="shared" si="3394"/>
        <v>-2.8947473690175807E-2</v>
      </c>
    </row>
    <row r="680" spans="1:51" outlineLevel="1" x14ac:dyDescent="0.2">
      <c r="A680" s="136">
        <v>43208</v>
      </c>
      <c r="B680" s="48">
        <v>39.5319</v>
      </c>
      <c r="C680" s="48">
        <f t="shared" si="3214"/>
        <v>-4.0574026119013507E-2</v>
      </c>
      <c r="D680" s="48">
        <v>27.4239</v>
      </c>
      <c r="E680" s="48">
        <f t="shared" si="3214"/>
        <v>-1.6236780311993382E-3</v>
      </c>
      <c r="F680" s="48">
        <v>97.891199999999998</v>
      </c>
      <c r="G680" s="48">
        <f t="shared" ref="G680:K680" si="3395">F680/F679-1</f>
        <v>-4.6729081174566534E-2</v>
      </c>
      <c r="H680">
        <v>23.071000000000002</v>
      </c>
      <c r="I680" s="48">
        <f t="shared" si="3209"/>
        <v>-5.6026317189232455E-2</v>
      </c>
      <c r="J680" s="48">
        <v>25.967700000000001</v>
      </c>
      <c r="K680" s="48">
        <f t="shared" si="3395"/>
        <v>-8.8664122137404044E-3</v>
      </c>
      <c r="L680" s="48">
        <v>27.732099999999999</v>
      </c>
      <c r="M680" s="48">
        <f t="shared" ref="M680:O680" si="3396">L680/L679-1</f>
        <v>-2.2271345870440551E-2</v>
      </c>
      <c r="N680" s="48">
        <v>19.072500000000002</v>
      </c>
      <c r="O680" s="48">
        <f t="shared" si="3396"/>
        <v>-1.9272598252713546E-2</v>
      </c>
      <c r="P680" s="48">
        <v>37.510399999999997</v>
      </c>
      <c r="Q680" s="48">
        <f t="shared" ref="Q680" si="3397">P680/P679-1</f>
        <v>0</v>
      </c>
      <c r="R680" s="48">
        <v>27.5718</v>
      </c>
      <c r="S680" s="48">
        <f t="shared" ref="S680:U680" si="3398">R680/R679-1</f>
        <v>-9.5233305432717019E-3</v>
      </c>
      <c r="T680" s="48">
        <v>98.8142</v>
      </c>
      <c r="U680" s="48">
        <f t="shared" si="3398"/>
        <v>-3.8461837869817939E-2</v>
      </c>
      <c r="V680" s="48">
        <v>69.8</v>
      </c>
      <c r="W680" s="48">
        <f t="shared" ref="W680:AY680" si="3399">V680/V679-1</f>
        <v>-1.5514809590973289E-2</v>
      </c>
      <c r="X680" s="48">
        <v>21.9741</v>
      </c>
      <c r="Y680" s="48">
        <f t="shared" si="3399"/>
        <v>-1.2049221970947044E-2</v>
      </c>
      <c r="Z680" s="48">
        <v>7.3512000000000004</v>
      </c>
      <c r="AA680" s="48">
        <f t="shared" si="3399"/>
        <v>-4.7655150005414537E-3</v>
      </c>
      <c r="AB680" s="48">
        <v>82.240499999999997</v>
      </c>
      <c r="AC680" s="48">
        <f t="shared" si="3399"/>
        <v>-3.5812139267085819E-2</v>
      </c>
      <c r="AD680" s="48">
        <v>59.432099999999998</v>
      </c>
      <c r="AE680" s="48">
        <f t="shared" si="3399"/>
        <v>-9.8033171999566404E-3</v>
      </c>
      <c r="AF680" s="48">
        <v>14.2841</v>
      </c>
      <c r="AG680" s="48">
        <f t="shared" si="3399"/>
        <v>0</v>
      </c>
      <c r="AH680" s="48">
        <v>4.8772000000000002</v>
      </c>
      <c r="AI680" s="48">
        <f t="shared" si="3399"/>
        <v>2.3310463481672761E-2</v>
      </c>
      <c r="AJ680" s="48">
        <v>15.9954</v>
      </c>
      <c r="AK680" s="48">
        <f t="shared" si="3399"/>
        <v>3.5321944149919737E-3</v>
      </c>
      <c r="AL680" s="48">
        <v>15.5</v>
      </c>
      <c r="AM680" s="48">
        <f t="shared" si="3399"/>
        <v>-1.8987341772151889E-2</v>
      </c>
      <c r="AN680" s="48"/>
      <c r="AO680" s="48" t="e">
        <f t="shared" si="3399"/>
        <v>#DIV/0!</v>
      </c>
      <c r="AP680" s="48">
        <v>22.086400000000001</v>
      </c>
      <c r="AQ680" s="48">
        <f t="shared" si="3399"/>
        <v>-5.9991809070328861E-3</v>
      </c>
      <c r="AR680" s="48">
        <v>34.728900000000003</v>
      </c>
      <c r="AS680" s="48">
        <f t="shared" si="3399"/>
        <v>2.6648112112621636E-3</v>
      </c>
      <c r="AT680" s="48"/>
      <c r="AU680" s="48" t="e">
        <f t="shared" si="3399"/>
        <v>#DIV/0!</v>
      </c>
      <c r="AV680" s="48">
        <v>107.3554</v>
      </c>
      <c r="AW680" s="48">
        <f t="shared" si="3399"/>
        <v>-7.6881550289464862E-4</v>
      </c>
      <c r="AX680" s="48">
        <v>118.4143</v>
      </c>
      <c r="AY680" s="48">
        <f t="shared" si="3399"/>
        <v>1.6259911414121309E-2</v>
      </c>
    </row>
    <row r="681" spans="1:51" outlineLevel="1" x14ac:dyDescent="0.2">
      <c r="A681" s="136">
        <v>43209</v>
      </c>
      <c r="B681" s="48">
        <v>37.368499999999997</v>
      </c>
      <c r="C681" s="48">
        <f t="shared" si="3214"/>
        <v>-5.4725424277608736E-2</v>
      </c>
      <c r="D681" s="48">
        <v>27.2456</v>
      </c>
      <c r="E681" s="48">
        <f t="shared" si="3214"/>
        <v>-6.50162814187627E-3</v>
      </c>
      <c r="F681" s="48">
        <v>91.173199999999994</v>
      </c>
      <c r="G681" s="48">
        <f t="shared" ref="G681:K681" si="3400">F681/F680-1</f>
        <v>-6.8627210617501877E-2</v>
      </c>
      <c r="H681">
        <v>23.236999999999998</v>
      </c>
      <c r="I681" s="48">
        <f t="shared" si="3209"/>
        <v>7.1951800962246626E-3</v>
      </c>
      <c r="J681" s="48">
        <v>25.363800000000001</v>
      </c>
      <c r="K681" s="48">
        <f t="shared" si="3400"/>
        <v>-2.3255813953488302E-2</v>
      </c>
      <c r="L681" s="48">
        <v>27.8584</v>
      </c>
      <c r="M681" s="48">
        <f t="shared" ref="M681:O681" si="3401">L681/L680-1</f>
        <v>4.5542890729515229E-3</v>
      </c>
      <c r="N681" s="48">
        <v>18.0731</v>
      </c>
      <c r="O681" s="48">
        <f t="shared" si="3401"/>
        <v>-5.2400052431511357E-2</v>
      </c>
      <c r="P681" s="48">
        <v>36.7239</v>
      </c>
      <c r="Q681" s="48">
        <f t="shared" ref="Q681" si="3402">P681/P680-1</f>
        <v>-2.0967518341579838E-2</v>
      </c>
      <c r="R681" s="48">
        <v>27.373000000000001</v>
      </c>
      <c r="S681" s="48">
        <f t="shared" ref="S681:U681" si="3403">R681/R680-1</f>
        <v>-7.2102655611893107E-3</v>
      </c>
      <c r="T681" s="48">
        <v>91.897199999999998</v>
      </c>
      <c r="U681" s="48">
        <f t="shared" si="3403"/>
        <v>-7.0000060720017965E-2</v>
      </c>
      <c r="V681" s="48">
        <v>69.8</v>
      </c>
      <c r="W681" s="48">
        <f t="shared" ref="W681:AY681" si="3404">V681/V680-1</f>
        <v>0</v>
      </c>
      <c r="X681" s="48">
        <v>21.572099999999999</v>
      </c>
      <c r="Y681" s="48">
        <f t="shared" si="3404"/>
        <v>-1.829426461151995E-2</v>
      </c>
      <c r="Z681" s="48">
        <v>7.3512000000000004</v>
      </c>
      <c r="AA681" s="48">
        <f t="shared" si="3404"/>
        <v>0</v>
      </c>
      <c r="AB681" s="48">
        <v>77.540999999999997</v>
      </c>
      <c r="AC681" s="48">
        <f t="shared" si="3404"/>
        <v>-5.7143378262534905E-2</v>
      </c>
      <c r="AD681" s="48">
        <v>57.843299999999999</v>
      </c>
      <c r="AE681" s="48">
        <f t="shared" si="3404"/>
        <v>-2.6733028111071255E-2</v>
      </c>
      <c r="AF681" s="48">
        <v>15.043900000000001</v>
      </c>
      <c r="AG681" s="48">
        <f t="shared" si="3404"/>
        <v>5.3192010697208802E-2</v>
      </c>
      <c r="AH681" s="48">
        <v>4.7438000000000002</v>
      </c>
      <c r="AI681" s="48">
        <f t="shared" si="3404"/>
        <v>-2.7351759206101889E-2</v>
      </c>
      <c r="AJ681" s="48">
        <v>15.9954</v>
      </c>
      <c r="AK681" s="48">
        <f t="shared" si="3404"/>
        <v>0</v>
      </c>
      <c r="AL681" s="48">
        <v>15</v>
      </c>
      <c r="AM681" s="48">
        <f t="shared" si="3404"/>
        <v>-3.2258064516129004E-2</v>
      </c>
      <c r="AN681" s="48"/>
      <c r="AO681" s="48" t="e">
        <f t="shared" si="3404"/>
        <v>#DIV/0!</v>
      </c>
      <c r="AP681" s="48">
        <v>22.041899999999998</v>
      </c>
      <c r="AQ681" s="48">
        <f t="shared" si="3404"/>
        <v>-2.0148145465084255E-3</v>
      </c>
      <c r="AR681" s="48">
        <v>35.929699999999997</v>
      </c>
      <c r="AS681" s="48">
        <f t="shared" si="3404"/>
        <v>3.4576390268623358E-2</v>
      </c>
      <c r="AT681" s="48"/>
      <c r="AU681" s="48" t="e">
        <f t="shared" si="3404"/>
        <v>#DIV/0!</v>
      </c>
      <c r="AV681" s="48">
        <v>99.917400000000001</v>
      </c>
      <c r="AW681" s="48">
        <f t="shared" si="3404"/>
        <v>-6.9283892566186722E-2</v>
      </c>
      <c r="AX681" s="48">
        <v>118.4143</v>
      </c>
      <c r="AY681" s="48">
        <f t="shared" si="3404"/>
        <v>0</v>
      </c>
    </row>
    <row r="682" spans="1:51" outlineLevel="1" x14ac:dyDescent="0.2">
      <c r="A682" s="136">
        <v>43210</v>
      </c>
      <c r="B682" s="48">
        <v>38.794400000000003</v>
      </c>
      <c r="C682" s="48">
        <f t="shared" si="3214"/>
        <v>3.8157806708859265E-2</v>
      </c>
      <c r="D682" s="48">
        <v>26.754999999999999</v>
      </c>
      <c r="E682" s="48">
        <f t="shared" si="3214"/>
        <v>-1.8006577208797059E-2</v>
      </c>
      <c r="F682" s="48">
        <v>95.012</v>
      </c>
      <c r="G682" s="48">
        <f t="shared" ref="G682:K682" si="3405">F682/F681-1</f>
        <v>4.2104478070310147E-2</v>
      </c>
      <c r="H682">
        <v>22.988</v>
      </c>
      <c r="I682" s="48">
        <f t="shared" si="3209"/>
        <v>-1.0715668976201687E-2</v>
      </c>
      <c r="J682" s="48">
        <v>26.3858</v>
      </c>
      <c r="K682" s="48">
        <f t="shared" si="3405"/>
        <v>4.0293646851023768E-2</v>
      </c>
      <c r="L682" s="48">
        <v>28.300599999999999</v>
      </c>
      <c r="M682" s="48">
        <f t="shared" ref="M682:O682" si="3406">L682/L681-1</f>
        <v>1.5873129827987276E-2</v>
      </c>
      <c r="N682" s="48">
        <v>19.322399999999998</v>
      </c>
      <c r="O682" s="48">
        <f t="shared" si="3406"/>
        <v>6.9124831932540598E-2</v>
      </c>
      <c r="P682" s="48">
        <v>37.0869</v>
      </c>
      <c r="Q682" s="48">
        <f t="shared" ref="Q682" si="3407">P682/P681-1</f>
        <v>9.8845710831365619E-3</v>
      </c>
      <c r="R682" s="48">
        <v>27.107900000000001</v>
      </c>
      <c r="S682" s="48">
        <f t="shared" ref="S682:U682" si="3408">R682/R681-1</f>
        <v>-9.6847258247177992E-3</v>
      </c>
      <c r="T682" s="48">
        <v>95.059299999999993</v>
      </c>
      <c r="U682" s="48">
        <f t="shared" si="3408"/>
        <v>3.4409100603717935E-2</v>
      </c>
      <c r="V682" s="48">
        <v>69.8</v>
      </c>
      <c r="W682" s="48">
        <f t="shared" ref="W682:AY682" si="3409">V682/V681-1</f>
        <v>0</v>
      </c>
      <c r="X682" s="48">
        <v>22.242100000000001</v>
      </c>
      <c r="Y682" s="48">
        <f t="shared" si="3409"/>
        <v>3.1058635923252753E-2</v>
      </c>
      <c r="Z682" s="48">
        <v>7.3159999999999998</v>
      </c>
      <c r="AA682" s="48">
        <f t="shared" si="3409"/>
        <v>-4.7883338774622475E-3</v>
      </c>
      <c r="AB682" s="48">
        <v>81.018600000000006</v>
      </c>
      <c r="AC682" s="48">
        <f t="shared" si="3409"/>
        <v>4.4848531744496656E-2</v>
      </c>
      <c r="AD682" s="48">
        <v>58.784799999999997</v>
      </c>
      <c r="AE682" s="48">
        <f t="shared" si="3409"/>
        <v>1.627673386546058E-2</v>
      </c>
      <c r="AF682" s="48">
        <v>14.5121</v>
      </c>
      <c r="AG682" s="48">
        <f t="shared" si="3409"/>
        <v>-3.5349876029487026E-2</v>
      </c>
      <c r="AH682" s="48">
        <v>4.9661999999999997</v>
      </c>
      <c r="AI682" s="48">
        <f t="shared" si="3409"/>
        <v>4.6882246300434138E-2</v>
      </c>
      <c r="AJ682" s="48">
        <v>15.826499999999999</v>
      </c>
      <c r="AK682" s="48">
        <f t="shared" si="3409"/>
        <v>-1.0559285794666029E-2</v>
      </c>
      <c r="AL682" s="48">
        <v>15.45</v>
      </c>
      <c r="AM682" s="48">
        <f t="shared" si="3409"/>
        <v>3.0000000000000027E-2</v>
      </c>
      <c r="AN682" s="48"/>
      <c r="AO682" s="48" t="e">
        <f t="shared" si="3409"/>
        <v>#DIV/0!</v>
      </c>
      <c r="AP682" s="48">
        <v>22.2197</v>
      </c>
      <c r="AQ682" s="48">
        <f t="shared" si="3409"/>
        <v>8.0664552511353627E-3</v>
      </c>
      <c r="AR682" s="48">
        <v>35.929699999999997</v>
      </c>
      <c r="AS682" s="48">
        <f t="shared" si="3409"/>
        <v>0</v>
      </c>
      <c r="AT682" s="48"/>
      <c r="AU682" s="48" t="e">
        <f t="shared" si="3409"/>
        <v>#DIV/0!</v>
      </c>
      <c r="AV682" s="48">
        <v>101.6529</v>
      </c>
      <c r="AW682" s="48">
        <f t="shared" si="3409"/>
        <v>1.7369347080688602E-2</v>
      </c>
      <c r="AX682" s="48">
        <v>117.467</v>
      </c>
      <c r="AY682" s="48">
        <f t="shared" si="3409"/>
        <v>-7.9998783930657069E-3</v>
      </c>
    </row>
    <row r="683" spans="1:51" outlineLevel="1" x14ac:dyDescent="0.2">
      <c r="A683" s="136">
        <v>43213</v>
      </c>
      <c r="B683" s="48">
        <v>36.0901</v>
      </c>
      <c r="C683" s="48">
        <f t="shared" si="3214"/>
        <v>-6.9708514630977714E-2</v>
      </c>
      <c r="D683" s="48">
        <v>26.576699999999999</v>
      </c>
      <c r="E683" s="48">
        <f t="shared" si="3214"/>
        <v>-6.6641749205755829E-3</v>
      </c>
      <c r="F683" s="48">
        <v>92.132900000000006</v>
      </c>
      <c r="G683" s="48">
        <f t="shared" ref="G683:K683" si="3410">F683/F682-1</f>
        <v>-3.0302488106765391E-2</v>
      </c>
      <c r="H683">
        <v>23.154</v>
      </c>
      <c r="I683" s="48">
        <f t="shared" si="3209"/>
        <v>7.2211588654951253E-3</v>
      </c>
      <c r="J683" s="48">
        <v>25.921199999999999</v>
      </c>
      <c r="K683" s="48">
        <f t="shared" si="3410"/>
        <v>-1.7607955794404551E-2</v>
      </c>
      <c r="L683" s="48">
        <v>27.795200000000001</v>
      </c>
      <c r="M683" s="48">
        <f t="shared" ref="M683:O683" si="3411">L683/L682-1</f>
        <v>-1.7858278623067991E-2</v>
      </c>
      <c r="N683" s="48">
        <v>18.0731</v>
      </c>
      <c r="O683" s="48">
        <f t="shared" si="3411"/>
        <v>-6.465552933383012E-2</v>
      </c>
      <c r="P683" s="48">
        <v>35.090400000000002</v>
      </c>
      <c r="Q683" s="48">
        <f t="shared" ref="Q683" si="3412">P683/P682-1</f>
        <v>-5.3833024598982315E-2</v>
      </c>
      <c r="R683" s="48">
        <v>25.2852</v>
      </c>
      <c r="S683" s="48">
        <f t="shared" ref="S683:U683" si="3413">R683/R682-1</f>
        <v>-6.7238701633103304E-2</v>
      </c>
      <c r="T683" s="48">
        <v>93.873500000000007</v>
      </c>
      <c r="U683" s="48">
        <f t="shared" si="3413"/>
        <v>-1.2474318662140216E-2</v>
      </c>
      <c r="V683" s="48">
        <v>69.8</v>
      </c>
      <c r="W683" s="48">
        <f t="shared" ref="W683:AY683" si="3414">V683/V682-1</f>
        <v>0</v>
      </c>
      <c r="X683" s="48">
        <v>21.384599999999999</v>
      </c>
      <c r="Y683" s="48">
        <f t="shared" si="3414"/>
        <v>-3.8553014328683077E-2</v>
      </c>
      <c r="Z683" s="48">
        <v>7.2808999999999999</v>
      </c>
      <c r="AA683" s="48">
        <f t="shared" si="3414"/>
        <v>-4.7977036632039782E-3</v>
      </c>
      <c r="AB683" s="48">
        <v>81.770499999999998</v>
      </c>
      <c r="AC683" s="48">
        <f t="shared" si="3414"/>
        <v>9.2805849520973815E-3</v>
      </c>
      <c r="AD683" s="48">
        <v>57.078400000000002</v>
      </c>
      <c r="AE683" s="48">
        <f t="shared" si="3414"/>
        <v>-2.9027911977245746E-2</v>
      </c>
      <c r="AF683" s="48">
        <v>14.5121</v>
      </c>
      <c r="AG683" s="48">
        <f t="shared" si="3414"/>
        <v>0</v>
      </c>
      <c r="AH683" s="48">
        <v>5.0625</v>
      </c>
      <c r="AI683" s="48">
        <f t="shared" si="3414"/>
        <v>1.9391083725987635E-2</v>
      </c>
      <c r="AJ683" s="48">
        <v>15.770200000000001</v>
      </c>
      <c r="AK683" s="48">
        <f t="shared" si="3414"/>
        <v>-3.5573247401509134E-3</v>
      </c>
      <c r="AL683" s="48">
        <v>14.4</v>
      </c>
      <c r="AM683" s="48">
        <f t="shared" si="3414"/>
        <v>-6.7961165048543659E-2</v>
      </c>
      <c r="AN683" s="48"/>
      <c r="AO683" s="48" t="e">
        <f t="shared" si="3414"/>
        <v>#DIV/0!</v>
      </c>
      <c r="AP683" s="48">
        <v>21.952999999999999</v>
      </c>
      <c r="AQ683" s="48">
        <f t="shared" si="3414"/>
        <v>-1.2002862324873909E-2</v>
      </c>
      <c r="AR683" s="48">
        <v>33.4358</v>
      </c>
      <c r="AS683" s="48">
        <f t="shared" si="3414"/>
        <v>-6.9410543366629773E-2</v>
      </c>
      <c r="AT683" s="48"/>
      <c r="AU683" s="48" t="e">
        <f t="shared" si="3414"/>
        <v>#DIV/0!</v>
      </c>
      <c r="AV683" s="48">
        <v>101.8182</v>
      </c>
      <c r="AW683" s="48">
        <f t="shared" si="3414"/>
        <v>1.6261218322350945E-3</v>
      </c>
      <c r="AX683" s="48">
        <v>115.1935</v>
      </c>
      <c r="AY683" s="48">
        <f t="shared" si="3414"/>
        <v>-1.9354371866141085E-2</v>
      </c>
    </row>
    <row r="684" spans="1:51" outlineLevel="1" x14ac:dyDescent="0.2">
      <c r="A684" s="136">
        <v>43214</v>
      </c>
      <c r="B684" s="48">
        <v>37.368499999999997</v>
      </c>
      <c r="C684" s="48">
        <f t="shared" si="3214"/>
        <v>3.5422456573963368E-2</v>
      </c>
      <c r="D684" s="48">
        <v>26.576699999999999</v>
      </c>
      <c r="E684" s="48">
        <f t="shared" si="3214"/>
        <v>0</v>
      </c>
      <c r="F684" s="48">
        <v>95.971699999999998</v>
      </c>
      <c r="G684" s="48">
        <f t="shared" ref="G684:K684" si="3415">F684/F683-1</f>
        <v>4.1665897849736622E-2</v>
      </c>
      <c r="H684">
        <v>23.071000000000002</v>
      </c>
      <c r="I684" s="48">
        <f t="shared" si="3209"/>
        <v>-3.584693789409954E-3</v>
      </c>
      <c r="J684" s="48">
        <v>25.735399999999998</v>
      </c>
      <c r="K684" s="48">
        <f t="shared" si="3415"/>
        <v>-7.1678780303381373E-3</v>
      </c>
      <c r="L684" s="48">
        <v>27.732099999999999</v>
      </c>
      <c r="M684" s="48">
        <f t="shared" ref="M684:O684" si="3416">L684/L683-1</f>
        <v>-2.2701761455216074E-3</v>
      </c>
      <c r="N684" s="48">
        <v>18.322900000000001</v>
      </c>
      <c r="O684" s="48">
        <f t="shared" si="3416"/>
        <v>1.3821646535458809E-2</v>
      </c>
      <c r="P684" s="48">
        <v>34.122399999999999</v>
      </c>
      <c r="Q684" s="48">
        <f t="shared" ref="Q684" si="3417">P684/P683-1</f>
        <v>-2.7585892437817838E-2</v>
      </c>
      <c r="R684" s="48">
        <v>24.523</v>
      </c>
      <c r="S684" s="48">
        <f t="shared" ref="S684:U684" si="3418">R684/R683-1</f>
        <v>-3.0144115925521686E-2</v>
      </c>
      <c r="T684" s="48">
        <v>94.664000000000001</v>
      </c>
      <c r="U684" s="48">
        <f t="shared" si="3418"/>
        <v>8.4209068586980074E-3</v>
      </c>
      <c r="V684" s="48">
        <v>71</v>
      </c>
      <c r="W684" s="48">
        <f t="shared" ref="W684:AY684" si="3419">V684/V683-1</f>
        <v>1.7191977077363862E-2</v>
      </c>
      <c r="X684" s="48">
        <v>21.384599999999999</v>
      </c>
      <c r="Y684" s="48">
        <f t="shared" si="3419"/>
        <v>0</v>
      </c>
      <c r="Z684" s="48">
        <v>7.2808999999999999</v>
      </c>
      <c r="AA684" s="48">
        <f t="shared" si="3419"/>
        <v>0</v>
      </c>
      <c r="AB684" s="48">
        <v>81.770499999999998</v>
      </c>
      <c r="AC684" s="48">
        <f t="shared" si="3419"/>
        <v>0</v>
      </c>
      <c r="AD684" s="48">
        <v>56.195700000000002</v>
      </c>
      <c r="AE684" s="48">
        <f t="shared" si="3419"/>
        <v>-1.5464694175029381E-2</v>
      </c>
      <c r="AF684" s="48">
        <v>14.816000000000001</v>
      </c>
      <c r="AG684" s="48">
        <f t="shared" si="3419"/>
        <v>2.0941145664652216E-2</v>
      </c>
      <c r="AH684" s="48">
        <v>5.2996999999999996</v>
      </c>
      <c r="AI684" s="48">
        <f t="shared" si="3419"/>
        <v>4.6854320987654186E-2</v>
      </c>
      <c r="AJ684" s="48">
        <v>15.770200000000001</v>
      </c>
      <c r="AK684" s="48">
        <f t="shared" si="3419"/>
        <v>0</v>
      </c>
      <c r="AL684" s="48">
        <v>14.15</v>
      </c>
      <c r="AM684" s="48">
        <f t="shared" si="3419"/>
        <v>-1.736111111111116E-2</v>
      </c>
      <c r="AN684" s="48"/>
      <c r="AO684" s="48" t="e">
        <f t="shared" si="3419"/>
        <v>#DIV/0!</v>
      </c>
      <c r="AP684" s="48">
        <v>22.308499999999999</v>
      </c>
      <c r="AQ684" s="48">
        <f t="shared" si="3419"/>
        <v>1.6193686512093963E-2</v>
      </c>
      <c r="AR684" s="48">
        <v>31.634699999999999</v>
      </c>
      <c r="AS684" s="48">
        <f t="shared" si="3419"/>
        <v>-5.3867411576812962E-2</v>
      </c>
      <c r="AT684" s="48"/>
      <c r="AU684" s="48" t="e">
        <f t="shared" si="3419"/>
        <v>#DIV/0!</v>
      </c>
      <c r="AV684" s="48">
        <v>104.95869999999999</v>
      </c>
      <c r="AW684" s="48">
        <f t="shared" si="3419"/>
        <v>3.0844190920680026E-2</v>
      </c>
      <c r="AX684" s="48">
        <v>113.6778</v>
      </c>
      <c r="AY684" s="48">
        <f t="shared" si="3419"/>
        <v>-1.3157860469557692E-2</v>
      </c>
    </row>
    <row r="685" spans="1:51" outlineLevel="1" x14ac:dyDescent="0.2">
      <c r="A685" s="136">
        <v>43216</v>
      </c>
      <c r="B685" s="48">
        <v>35.8934</v>
      </c>
      <c r="C685" s="48">
        <f t="shared" si="3214"/>
        <v>-3.9474423645583734E-2</v>
      </c>
      <c r="D685" s="48">
        <v>25.863199999999999</v>
      </c>
      <c r="E685" s="48">
        <f t="shared" si="3214"/>
        <v>-2.6846824474069386E-2</v>
      </c>
      <c r="F685" s="48">
        <v>89.253699999999995</v>
      </c>
      <c r="G685" s="48">
        <f t="shared" ref="G685:K685" si="3420">F685/F684-1</f>
        <v>-6.9999802024972024E-2</v>
      </c>
      <c r="H685">
        <v>22.821999999999999</v>
      </c>
      <c r="I685" s="48">
        <f t="shared" si="3209"/>
        <v>-1.0792770144337105E-2</v>
      </c>
      <c r="J685" s="48">
        <v>25.270900000000001</v>
      </c>
      <c r="K685" s="48">
        <f t="shared" si="3420"/>
        <v>-1.8049068598117723E-2</v>
      </c>
      <c r="L685" s="48">
        <v>27.5426</v>
      </c>
      <c r="M685" s="48">
        <f t="shared" ref="M685:O685" si="3421">L685/L684-1</f>
        <v>-6.8332365742226342E-3</v>
      </c>
      <c r="N685" s="48">
        <v>18.406199999999998</v>
      </c>
      <c r="O685" s="48">
        <f t="shared" si="3421"/>
        <v>4.5462235781452698E-3</v>
      </c>
      <c r="P685" s="48">
        <v>33.275399999999998</v>
      </c>
      <c r="Q685" s="48">
        <f t="shared" ref="Q685" si="3422">P685/P684-1</f>
        <v>-2.4822404051297764E-2</v>
      </c>
      <c r="R685" s="48">
        <v>24.191600000000001</v>
      </c>
      <c r="S685" s="48">
        <f t="shared" ref="S685:U685" si="3423">R685/R684-1</f>
        <v>-1.3513844146311516E-2</v>
      </c>
      <c r="T685" s="48">
        <v>88.142300000000006</v>
      </c>
      <c r="U685" s="48">
        <f t="shared" si="3423"/>
        <v>-6.8893137834868501E-2</v>
      </c>
      <c r="V685" s="48">
        <v>66.099999999999994</v>
      </c>
      <c r="W685" s="48">
        <f t="shared" ref="W685:AY685" si="3424">V685/V684-1</f>
        <v>-6.9014084507042384E-2</v>
      </c>
      <c r="X685" s="48">
        <v>20.875399999999999</v>
      </c>
      <c r="Y685" s="48">
        <f t="shared" si="3424"/>
        <v>-2.3811527921962505E-2</v>
      </c>
      <c r="Z685" s="48">
        <v>7.2457000000000003</v>
      </c>
      <c r="AA685" s="48">
        <f t="shared" si="3424"/>
        <v>-4.8345671551593972E-3</v>
      </c>
      <c r="AB685" s="48">
        <v>78.480900000000005</v>
      </c>
      <c r="AC685" s="48">
        <f t="shared" si="3424"/>
        <v>-4.0229667178261042E-2</v>
      </c>
      <c r="AD685" s="48">
        <v>52.488599999999998</v>
      </c>
      <c r="AE685" s="48">
        <f t="shared" si="3424"/>
        <v>-6.596768080120019E-2</v>
      </c>
      <c r="AF685" s="48">
        <v>14.664</v>
      </c>
      <c r="AG685" s="48">
        <f t="shared" si="3424"/>
        <v>-1.025917926565878E-2</v>
      </c>
      <c r="AH685" s="48">
        <v>5.0328999999999997</v>
      </c>
      <c r="AI685" s="48">
        <f t="shared" si="3424"/>
        <v>-5.034247221540844E-2</v>
      </c>
      <c r="AJ685" s="48">
        <v>15.8546</v>
      </c>
      <c r="AK685" s="48">
        <f t="shared" si="3424"/>
        <v>5.3518661779812238E-3</v>
      </c>
      <c r="AL685" s="48">
        <v>13.35</v>
      </c>
      <c r="AM685" s="48">
        <f t="shared" si="3424"/>
        <v>-5.6537102473498302E-2</v>
      </c>
      <c r="AN685" s="48"/>
      <c r="AO685" s="48" t="e">
        <f t="shared" si="3424"/>
        <v>#DIV/0!</v>
      </c>
      <c r="AP685" s="48">
        <v>22.264099999999999</v>
      </c>
      <c r="AQ685" s="48">
        <f t="shared" si="3424"/>
        <v>-1.9902727659860675E-3</v>
      </c>
      <c r="AR685" s="48">
        <v>29.464200000000002</v>
      </c>
      <c r="AS685" s="48">
        <f t="shared" si="3424"/>
        <v>-6.8611366632210791E-2</v>
      </c>
      <c r="AT685" s="48"/>
      <c r="AU685" s="48" t="e">
        <f t="shared" si="3424"/>
        <v>#DIV/0!</v>
      </c>
      <c r="AV685" s="48">
        <v>104.95869999999999</v>
      </c>
      <c r="AW685" s="48">
        <f t="shared" si="3424"/>
        <v>0</v>
      </c>
      <c r="AX685" s="48">
        <v>114.30929999999999</v>
      </c>
      <c r="AY685" s="48">
        <f t="shared" si="3424"/>
        <v>5.5551743612207716E-3</v>
      </c>
    </row>
    <row r="686" spans="1:51" outlineLevel="1" x14ac:dyDescent="0.2">
      <c r="A686" s="136">
        <v>43217</v>
      </c>
      <c r="B686" s="48">
        <v>35.5</v>
      </c>
      <c r="C686" s="48">
        <f t="shared" si="3214"/>
        <v>-1.0960232243253598E-2</v>
      </c>
      <c r="D686" s="48">
        <v>25.8186</v>
      </c>
      <c r="E686" s="48">
        <f t="shared" si="3214"/>
        <v>-1.7244579170403451E-3</v>
      </c>
      <c r="F686" s="48">
        <v>88.293999999999997</v>
      </c>
      <c r="G686" s="48">
        <f t="shared" ref="G686:K686" si="3425">F686/F685-1</f>
        <v>-1.0752495414755869E-2</v>
      </c>
      <c r="H686">
        <v>23.071000000000002</v>
      </c>
      <c r="I686" s="48">
        <f t="shared" si="3209"/>
        <v>1.091052493208311E-2</v>
      </c>
      <c r="J686" s="48">
        <v>25.270900000000001</v>
      </c>
      <c r="K686" s="48">
        <f t="shared" si="3425"/>
        <v>0</v>
      </c>
      <c r="L686" s="48">
        <v>27.7637</v>
      </c>
      <c r="M686" s="48">
        <f t="shared" ref="M686:O686" si="3426">L686/L685-1</f>
        <v>8.0275645726983758E-3</v>
      </c>
      <c r="N686" s="48">
        <v>18.7394</v>
      </c>
      <c r="O686" s="48">
        <f t="shared" si="3426"/>
        <v>1.8102595864436966E-2</v>
      </c>
      <c r="P686" s="48">
        <v>34.485399999999998</v>
      </c>
      <c r="Q686" s="48">
        <f t="shared" ref="Q686" si="3427">P686/P685-1</f>
        <v>3.6363199240279531E-2</v>
      </c>
      <c r="R686" s="48">
        <v>24.191600000000001</v>
      </c>
      <c r="S686" s="48">
        <f t="shared" ref="S686:U686" si="3428">R686/R685-1</f>
        <v>0</v>
      </c>
      <c r="T686" s="48">
        <v>90.711500000000001</v>
      </c>
      <c r="U686" s="48">
        <f t="shared" si="3428"/>
        <v>2.9148320386465976E-2</v>
      </c>
      <c r="V686" s="48">
        <v>61.5</v>
      </c>
      <c r="W686" s="48">
        <f t="shared" ref="W686:AY686" si="3429">V686/V685-1</f>
        <v>-6.9591527987897028E-2</v>
      </c>
      <c r="X686" s="48">
        <v>21.352399999999999</v>
      </c>
      <c r="Y686" s="48">
        <f t="shared" si="3429"/>
        <v>2.2849861559538942E-2</v>
      </c>
      <c r="Z686" s="48">
        <v>7.3159999999999998</v>
      </c>
      <c r="AA686" s="48">
        <f t="shared" si="3429"/>
        <v>9.7023061953986911E-3</v>
      </c>
      <c r="AB686" s="48">
        <v>80.360699999999994</v>
      </c>
      <c r="AC686" s="48">
        <f t="shared" si="3429"/>
        <v>2.3952324705756256E-2</v>
      </c>
      <c r="AD686" s="48">
        <v>53.076999999999998</v>
      </c>
      <c r="AE686" s="48">
        <f t="shared" si="3429"/>
        <v>1.1210053230606309E-2</v>
      </c>
      <c r="AF686" s="48">
        <v>14.664</v>
      </c>
      <c r="AG686" s="48">
        <f t="shared" si="3429"/>
        <v>0</v>
      </c>
      <c r="AH686" s="48">
        <v>5.1810999999999998</v>
      </c>
      <c r="AI686" s="48">
        <f t="shared" si="3429"/>
        <v>2.9446243716346521E-2</v>
      </c>
      <c r="AJ686" s="48">
        <v>16.220700000000001</v>
      </c>
      <c r="AK686" s="48">
        <f t="shared" si="3429"/>
        <v>2.3091090282946425E-2</v>
      </c>
      <c r="AL686" s="48">
        <v>13.85</v>
      </c>
      <c r="AM686" s="48">
        <f t="shared" si="3429"/>
        <v>3.7453183520599342E-2</v>
      </c>
      <c r="AN686" s="48"/>
      <c r="AO686" s="48" t="e">
        <f t="shared" si="3429"/>
        <v>#DIV/0!</v>
      </c>
      <c r="AP686" s="48">
        <v>23.819500000000001</v>
      </c>
      <c r="AQ686" s="48">
        <f t="shared" si="3429"/>
        <v>6.9861346292911186E-2</v>
      </c>
      <c r="AR686" s="48">
        <v>27.432200000000002</v>
      </c>
      <c r="AS686" s="48">
        <f t="shared" si="3429"/>
        <v>-6.8965049110445875E-2</v>
      </c>
      <c r="AT686" s="48"/>
      <c r="AU686" s="48" t="e">
        <f t="shared" si="3429"/>
        <v>#DIV/0!</v>
      </c>
      <c r="AV686" s="48">
        <v>104.1322</v>
      </c>
      <c r="AW686" s="48">
        <f t="shared" si="3429"/>
        <v>-7.8745258849433064E-3</v>
      </c>
      <c r="AX686" s="48">
        <v>116.8355</v>
      </c>
      <c r="AY686" s="48">
        <f t="shared" si="3429"/>
        <v>2.2099689176646287E-2</v>
      </c>
    </row>
    <row r="687" spans="1:51" outlineLevel="1" x14ac:dyDescent="0.2">
      <c r="A687" s="136">
        <v>43222</v>
      </c>
      <c r="B687" s="48">
        <v>33.041600000000003</v>
      </c>
      <c r="C687" s="48">
        <f t="shared" si="3214"/>
        <v>-6.9250704225352067E-2</v>
      </c>
      <c r="D687" s="48">
        <v>25.2835</v>
      </c>
      <c r="E687" s="48">
        <f t="shared" si="3214"/>
        <v>-2.0725368532763189E-2</v>
      </c>
      <c r="F687" s="48">
        <v>83.495400000000004</v>
      </c>
      <c r="G687" s="48">
        <f t="shared" ref="G687:K687" si="3430">F687/F686-1</f>
        <v>-5.4347973814755202E-2</v>
      </c>
      <c r="H687">
        <v>21.494199999999999</v>
      </c>
      <c r="I687" s="48">
        <f t="shared" si="3209"/>
        <v>-6.8345542022452466E-2</v>
      </c>
      <c r="J687" s="48">
        <v>24.8993</v>
      </c>
      <c r="K687" s="48">
        <f t="shared" si="3430"/>
        <v>-1.4704660300978611E-2</v>
      </c>
      <c r="L687" s="48">
        <v>26.910799999999998</v>
      </c>
      <c r="M687" s="48">
        <f t="shared" ref="M687:O687" si="3431">L687/L686-1</f>
        <v>-3.0719968880228543E-2</v>
      </c>
      <c r="N687" s="48">
        <v>18.7394</v>
      </c>
      <c r="O687" s="48">
        <f t="shared" si="3431"/>
        <v>0</v>
      </c>
      <c r="P687" s="48">
        <v>34.485399999999998</v>
      </c>
      <c r="Q687" s="48">
        <f t="shared" ref="Q687" si="3432">P687/P686-1</f>
        <v>0</v>
      </c>
      <c r="R687" s="48">
        <v>22.8992</v>
      </c>
      <c r="S687" s="48">
        <f t="shared" ref="S687:U687" si="3433">R687/R686-1</f>
        <v>-5.3423502372724418E-2</v>
      </c>
      <c r="T687" s="48">
        <v>92.292500000000004</v>
      </c>
      <c r="U687" s="48">
        <f t="shared" si="3433"/>
        <v>1.7428881674319108E-2</v>
      </c>
      <c r="V687" s="48">
        <v>58.2</v>
      </c>
      <c r="W687" s="48">
        <f t="shared" ref="W687:AY687" si="3434">V687/V686-1</f>
        <v>-5.365853658536579E-2</v>
      </c>
      <c r="X687" s="48">
        <v>20.452000000000002</v>
      </c>
      <c r="Y687" s="48">
        <f t="shared" si="3434"/>
        <v>-4.216856184784834E-2</v>
      </c>
      <c r="Z687" s="48">
        <v>7.2104999999999997</v>
      </c>
      <c r="AA687" s="48">
        <f t="shared" si="3434"/>
        <v>-1.4420448332422064E-2</v>
      </c>
      <c r="AB687" s="48">
        <v>80.360699999999994</v>
      </c>
      <c r="AC687" s="48">
        <f t="shared" si="3434"/>
        <v>0</v>
      </c>
      <c r="AD687" s="48">
        <v>53.724299999999999</v>
      </c>
      <c r="AE687" s="48">
        <f t="shared" si="3434"/>
        <v>1.2195489571754203E-2</v>
      </c>
      <c r="AF687" s="48">
        <v>14.587999999999999</v>
      </c>
      <c r="AG687" s="48">
        <f t="shared" si="3434"/>
        <v>-5.1827605019094669E-3</v>
      </c>
      <c r="AH687" s="48">
        <v>5.0995999999999997</v>
      </c>
      <c r="AI687" s="48">
        <f t="shared" si="3434"/>
        <v>-1.5730250332940954E-2</v>
      </c>
      <c r="AJ687" s="48">
        <v>16.220700000000001</v>
      </c>
      <c r="AK687" s="48">
        <f t="shared" si="3434"/>
        <v>0</v>
      </c>
      <c r="AL687" s="48">
        <v>13.3</v>
      </c>
      <c r="AM687" s="48">
        <f t="shared" si="3434"/>
        <v>-3.971119133573997E-2</v>
      </c>
      <c r="AN687" s="48"/>
      <c r="AO687" s="48" t="e">
        <f t="shared" si="3434"/>
        <v>#DIV/0!</v>
      </c>
      <c r="AP687" s="48">
        <v>25.463699999999999</v>
      </c>
      <c r="AQ687" s="48">
        <f t="shared" si="3434"/>
        <v>6.9027477486932831E-2</v>
      </c>
      <c r="AR687" s="48">
        <v>26.785599999999999</v>
      </c>
      <c r="AS687" s="48">
        <f t="shared" si="3434"/>
        <v>-2.3570840107610902E-2</v>
      </c>
      <c r="AT687" s="48"/>
      <c r="AU687" s="48" t="e">
        <f t="shared" si="3434"/>
        <v>#DIV/0!</v>
      </c>
      <c r="AV687" s="48">
        <v>103.3058</v>
      </c>
      <c r="AW687" s="48">
        <f t="shared" si="3434"/>
        <v>-7.9360658854801258E-3</v>
      </c>
      <c r="AX687" s="48">
        <v>116.5197</v>
      </c>
      <c r="AY687" s="48">
        <f t="shared" si="3434"/>
        <v>-2.7029455944468372E-3</v>
      </c>
    </row>
    <row r="688" spans="1:51" outlineLevel="1" x14ac:dyDescent="0.2">
      <c r="A688" s="136">
        <v>43223</v>
      </c>
      <c r="B688" s="48">
        <v>33.139899999999997</v>
      </c>
      <c r="C688" s="48">
        <f t="shared" si="3214"/>
        <v>2.9750375284487429E-3</v>
      </c>
      <c r="D688" s="48">
        <v>26.576699999999999</v>
      </c>
      <c r="E688" s="48">
        <f t="shared" si="3214"/>
        <v>5.1147981885419247E-2</v>
      </c>
      <c r="F688" s="48">
        <v>86.182599999999994</v>
      </c>
      <c r="G688" s="48">
        <f t="shared" ref="G688:K688" si="3435">F688/F687-1</f>
        <v>3.2183808928395896E-2</v>
      </c>
      <c r="H688">
        <v>20.000399999999999</v>
      </c>
      <c r="I688" s="48">
        <f t="shared" si="3209"/>
        <v>-6.949781801602295E-2</v>
      </c>
      <c r="J688" s="48">
        <v>24.8993</v>
      </c>
      <c r="K688" s="48">
        <f t="shared" si="3435"/>
        <v>0</v>
      </c>
      <c r="L688" s="48">
        <v>27.795200000000001</v>
      </c>
      <c r="M688" s="48">
        <f t="shared" ref="M688:O688" si="3436">L688/L687-1</f>
        <v>3.2864128899921408E-2</v>
      </c>
      <c r="N688" s="48">
        <v>18.4895</v>
      </c>
      <c r="O688" s="48">
        <f t="shared" si="3436"/>
        <v>-1.3335539024728615E-2</v>
      </c>
      <c r="P688" s="48">
        <v>35.090400000000002</v>
      </c>
      <c r="Q688" s="48">
        <f t="shared" ref="Q688" si="3437">P688/P687-1</f>
        <v>1.7543656155938558E-2</v>
      </c>
      <c r="R688" s="48">
        <v>22.5015</v>
      </c>
      <c r="S688" s="48">
        <f t="shared" ref="S688:U688" si="3438">R688/R687-1</f>
        <v>-1.7367418949133628E-2</v>
      </c>
      <c r="T688" s="48">
        <v>90.909099999999995</v>
      </c>
      <c r="U688" s="48">
        <f t="shared" si="3438"/>
        <v>-1.4989300322344801E-2</v>
      </c>
      <c r="V688" s="48">
        <v>54.2</v>
      </c>
      <c r="W688" s="48">
        <f t="shared" ref="W688:AY688" si="3439">V688/V687-1</f>
        <v>-6.8728522336769737E-2</v>
      </c>
      <c r="X688" s="48">
        <v>20.387699999999999</v>
      </c>
      <c r="Y688" s="48">
        <f t="shared" si="3439"/>
        <v>-3.1439468022688155E-3</v>
      </c>
      <c r="Z688" s="48">
        <v>7.2104999999999997</v>
      </c>
      <c r="AA688" s="48">
        <f t="shared" si="3439"/>
        <v>0</v>
      </c>
      <c r="AB688" s="48">
        <v>79.890699999999995</v>
      </c>
      <c r="AC688" s="48">
        <f t="shared" si="3439"/>
        <v>-5.848629989534726E-3</v>
      </c>
      <c r="AD688" s="48">
        <v>55.607300000000002</v>
      </c>
      <c r="AE688" s="48">
        <f t="shared" si="3439"/>
        <v>3.5049316603473768E-2</v>
      </c>
      <c r="AF688" s="48">
        <v>14.5121</v>
      </c>
      <c r="AG688" s="48">
        <f t="shared" si="3439"/>
        <v>-5.202906498491866E-3</v>
      </c>
      <c r="AH688" s="48">
        <v>5.0922000000000001</v>
      </c>
      <c r="AI688" s="48">
        <f t="shared" si="3439"/>
        <v>-1.4510942034668961E-3</v>
      </c>
      <c r="AJ688" s="48">
        <v>15.9954</v>
      </c>
      <c r="AK688" s="48">
        <f t="shared" si="3439"/>
        <v>-1.388965950914578E-2</v>
      </c>
      <c r="AL688" s="48">
        <v>13.7</v>
      </c>
      <c r="AM688" s="48">
        <f t="shared" si="3439"/>
        <v>3.007518796992481E-2</v>
      </c>
      <c r="AN688" s="48"/>
      <c r="AO688" s="48" t="e">
        <f t="shared" si="3439"/>
        <v>#DIV/0!</v>
      </c>
      <c r="AP688" s="48">
        <v>25.641500000000001</v>
      </c>
      <c r="AQ688" s="48">
        <f t="shared" si="3439"/>
        <v>6.9824887977787409E-3</v>
      </c>
      <c r="AR688" s="48">
        <v>25.4925</v>
      </c>
      <c r="AS688" s="48">
        <f t="shared" si="3439"/>
        <v>-4.827593931067431E-2</v>
      </c>
      <c r="AT688" s="48"/>
      <c r="AU688" s="48" t="e">
        <f t="shared" si="3439"/>
        <v>#DIV/0!</v>
      </c>
      <c r="AV688" s="48">
        <v>101.6529</v>
      </c>
      <c r="AW688" s="48">
        <f t="shared" si="3439"/>
        <v>-1.6000069695989994E-2</v>
      </c>
      <c r="AX688" s="48">
        <v>116.8355</v>
      </c>
      <c r="AY688" s="48">
        <f t="shared" si="3439"/>
        <v>2.7102713103448473E-3</v>
      </c>
    </row>
    <row r="689" spans="1:51" outlineLevel="1" x14ac:dyDescent="0.2">
      <c r="A689" s="136">
        <v>43224</v>
      </c>
      <c r="B689" s="48">
        <v>31.959900000000001</v>
      </c>
      <c r="C689" s="48">
        <f t="shared" si="3214"/>
        <v>-3.5606625246304202E-2</v>
      </c>
      <c r="D689" s="48">
        <v>25.149699999999999</v>
      </c>
      <c r="E689" s="48">
        <f t="shared" si="3214"/>
        <v>-5.3693648948138772E-2</v>
      </c>
      <c r="F689" s="48">
        <v>83.591399999999993</v>
      </c>
      <c r="G689" s="48">
        <f t="shared" ref="G689:K689" si="3440">F689/F688-1</f>
        <v>-3.0066393912460243E-2</v>
      </c>
      <c r="H689">
        <v>19.917400000000001</v>
      </c>
      <c r="I689" s="48">
        <f t="shared" si="3209"/>
        <v>-4.1499170016598974E-3</v>
      </c>
      <c r="J689" s="48">
        <v>24.9922</v>
      </c>
      <c r="K689" s="48">
        <f t="shared" si="3440"/>
        <v>3.7310285831329004E-3</v>
      </c>
      <c r="L689" s="48">
        <v>27.668900000000001</v>
      </c>
      <c r="M689" s="48">
        <f t="shared" ref="M689:O689" si="3441">L689/L688-1</f>
        <v>-4.5439500345383355E-3</v>
      </c>
      <c r="N689" s="48">
        <v>18.198</v>
      </c>
      <c r="O689" s="48">
        <f t="shared" si="3441"/>
        <v>-1.5765704859514784E-2</v>
      </c>
      <c r="P689" s="48">
        <v>35.574399999999997</v>
      </c>
      <c r="Q689" s="48">
        <f t="shared" ref="Q689" si="3442">P689/P688-1</f>
        <v>1.3792946218908808E-2</v>
      </c>
      <c r="R689" s="48">
        <v>22.369</v>
      </c>
      <c r="S689" s="48">
        <f t="shared" ref="S689:U689" si="3443">R689/R688-1</f>
        <v>-5.8884963224673514E-3</v>
      </c>
      <c r="T689" s="48">
        <v>90.415000000000006</v>
      </c>
      <c r="U689" s="48">
        <f t="shared" si="3443"/>
        <v>-5.4350994564899002E-3</v>
      </c>
      <c r="V689" s="48">
        <v>52</v>
      </c>
      <c r="W689" s="48">
        <f t="shared" ref="W689:AY689" si="3444">V689/V688-1</f>
        <v>-4.0590405904059046E-2</v>
      </c>
      <c r="X689" s="48">
        <v>20.5806</v>
      </c>
      <c r="Y689" s="48">
        <f t="shared" si="3444"/>
        <v>9.461587133418714E-3</v>
      </c>
      <c r="Z689" s="48">
        <v>7.1402000000000001</v>
      </c>
      <c r="AA689" s="48">
        <f t="shared" si="3444"/>
        <v>-9.7496706192358173E-3</v>
      </c>
      <c r="AB689" s="48">
        <v>80.360699999999994</v>
      </c>
      <c r="AC689" s="48">
        <f t="shared" si="3444"/>
        <v>5.8830377002578871E-3</v>
      </c>
      <c r="AD689" s="48">
        <v>55.783799999999999</v>
      </c>
      <c r="AE689" s="48">
        <f t="shared" si="3444"/>
        <v>3.1740436957017337E-3</v>
      </c>
      <c r="AF689" s="48">
        <v>14.4361</v>
      </c>
      <c r="AG689" s="48">
        <f t="shared" si="3444"/>
        <v>-5.2370091165303556E-3</v>
      </c>
      <c r="AH689" s="48">
        <v>4.9736000000000002</v>
      </c>
      <c r="AI689" s="48">
        <f t="shared" si="3444"/>
        <v>-2.3290522760300081E-2</v>
      </c>
      <c r="AJ689" s="48">
        <v>15.770200000000001</v>
      </c>
      <c r="AK689" s="48">
        <f t="shared" si="3444"/>
        <v>-1.4079047726221261E-2</v>
      </c>
      <c r="AL689" s="48">
        <v>13.45</v>
      </c>
      <c r="AM689" s="48">
        <f t="shared" si="3444"/>
        <v>-1.8248175182481785E-2</v>
      </c>
      <c r="AN689" s="48"/>
      <c r="AO689" s="48" t="e">
        <f t="shared" si="3444"/>
        <v>#DIV/0!</v>
      </c>
      <c r="AP689" s="48">
        <v>26.8414</v>
      </c>
      <c r="AQ689" s="48">
        <f t="shared" si="3444"/>
        <v>4.6795234288165677E-2</v>
      </c>
      <c r="AR689" s="48">
        <v>25.4925</v>
      </c>
      <c r="AS689" s="48">
        <f t="shared" si="3444"/>
        <v>0</v>
      </c>
      <c r="AT689" s="48"/>
      <c r="AU689" s="48" t="e">
        <f t="shared" si="3444"/>
        <v>#DIV/0!</v>
      </c>
      <c r="AV689" s="48">
        <v>102.8926</v>
      </c>
      <c r="AW689" s="48">
        <f t="shared" si="3444"/>
        <v>1.2195421871879608E-2</v>
      </c>
      <c r="AX689" s="48">
        <v>116.2039</v>
      </c>
      <c r="AY689" s="48">
        <f t="shared" si="3444"/>
        <v>-5.4058911888936745E-3</v>
      </c>
    </row>
    <row r="690" spans="1:51" outlineLevel="1" x14ac:dyDescent="0.2">
      <c r="A690" s="136">
        <v>43227</v>
      </c>
      <c r="B690" s="48">
        <v>34.172499999999999</v>
      </c>
      <c r="C690" s="48">
        <f t="shared" si="3214"/>
        <v>6.9230504475921384E-2</v>
      </c>
      <c r="D690" s="48">
        <v>26.7105</v>
      </c>
      <c r="E690" s="48">
        <f t="shared" si="3214"/>
        <v>6.206038243000922E-2</v>
      </c>
      <c r="F690" s="48">
        <v>88.293999999999997</v>
      </c>
      <c r="G690" s="48">
        <f t="shared" ref="G690:K690" si="3445">F690/F689-1</f>
        <v>5.6256983373887737E-2</v>
      </c>
      <c r="H690">
        <v>20.4983</v>
      </c>
      <c r="I690" s="48">
        <f t="shared" si="3209"/>
        <v>2.9165453322220758E-2</v>
      </c>
      <c r="J690" s="48">
        <v>25.735399999999998</v>
      </c>
      <c r="K690" s="48">
        <f t="shared" si="3445"/>
        <v>2.973727803074544E-2</v>
      </c>
      <c r="L690" s="48">
        <v>27.732099999999999</v>
      </c>
      <c r="M690" s="48">
        <f t="shared" ref="M690:O690" si="3446">L690/L689-1</f>
        <v>2.2841529659654025E-3</v>
      </c>
      <c r="N690" s="48">
        <v>18.7394</v>
      </c>
      <c r="O690" s="48">
        <f t="shared" si="3446"/>
        <v>2.9750522035388416E-2</v>
      </c>
      <c r="P690" s="48">
        <v>36.058399999999999</v>
      </c>
      <c r="Q690" s="48">
        <f t="shared" ref="Q690" si="3447">P690/P689-1</f>
        <v>1.3605289196725767E-2</v>
      </c>
      <c r="R690" s="48">
        <v>22.6341</v>
      </c>
      <c r="S690" s="48">
        <f t="shared" ref="S690:U690" si="3448">R690/R689-1</f>
        <v>1.1851222674236661E-2</v>
      </c>
      <c r="T690" s="48">
        <v>95.355699999999999</v>
      </c>
      <c r="U690" s="48">
        <f t="shared" si="3448"/>
        <v>5.4644693911408471E-2</v>
      </c>
      <c r="V690" s="48">
        <v>53.9</v>
      </c>
      <c r="W690" s="48">
        <f t="shared" ref="W690:AY690" si="3449">V690/V689-1</f>
        <v>3.6538461538461409E-2</v>
      </c>
      <c r="X690" s="48">
        <v>20.9665</v>
      </c>
      <c r="Y690" s="48">
        <f t="shared" si="3449"/>
        <v>1.8750668104914325E-2</v>
      </c>
      <c r="Z690" s="48">
        <v>7.3864000000000001</v>
      </c>
      <c r="AA690" s="48">
        <f t="shared" si="3449"/>
        <v>3.4480826867594683E-2</v>
      </c>
      <c r="AB690" s="48">
        <v>85.953000000000003</v>
      </c>
      <c r="AC690" s="48">
        <f t="shared" si="3449"/>
        <v>6.9589986149946492E-2</v>
      </c>
      <c r="AD690" s="48">
        <v>57.078400000000002</v>
      </c>
      <c r="AE690" s="48">
        <f t="shared" si="3449"/>
        <v>2.3207454493957114E-2</v>
      </c>
      <c r="AF690" s="48">
        <v>14.4361</v>
      </c>
      <c r="AG690" s="48">
        <f t="shared" si="3449"/>
        <v>0</v>
      </c>
      <c r="AH690" s="48">
        <v>5.0995999999999997</v>
      </c>
      <c r="AI690" s="48">
        <f t="shared" si="3449"/>
        <v>2.5333762264757809E-2</v>
      </c>
      <c r="AJ690" s="48">
        <v>15.713800000000001</v>
      </c>
      <c r="AK690" s="48">
        <f t="shared" si="3449"/>
        <v>-3.5763655502150105E-3</v>
      </c>
      <c r="AL690" s="48">
        <v>13.95</v>
      </c>
      <c r="AM690" s="48">
        <f t="shared" si="3449"/>
        <v>3.7174721189590976E-2</v>
      </c>
      <c r="AN690" s="48"/>
      <c r="AO690" s="48" t="e">
        <f t="shared" si="3449"/>
        <v>#DIV/0!</v>
      </c>
      <c r="AP690" s="48">
        <v>26.5303</v>
      </c>
      <c r="AQ690" s="48">
        <f t="shared" si="3449"/>
        <v>-1.1590304529569995E-2</v>
      </c>
      <c r="AR690" s="48">
        <v>25.677199999999999</v>
      </c>
      <c r="AS690" s="48">
        <f t="shared" si="3449"/>
        <v>7.2452682161419091E-3</v>
      </c>
      <c r="AT690" s="48"/>
      <c r="AU690" s="48" t="e">
        <f t="shared" si="3449"/>
        <v>#DIV/0!</v>
      </c>
      <c r="AV690" s="48">
        <v>102.9752</v>
      </c>
      <c r="AW690" s="48">
        <f t="shared" si="3449"/>
        <v>8.0277881985679755E-4</v>
      </c>
      <c r="AX690" s="48">
        <v>119.9932</v>
      </c>
      <c r="AY690" s="48">
        <f t="shared" si="3449"/>
        <v>3.260906045322054E-2</v>
      </c>
    </row>
    <row r="691" spans="1:51" outlineLevel="1" x14ac:dyDescent="0.2">
      <c r="A691" s="136">
        <v>43228</v>
      </c>
      <c r="B691" s="48">
        <v>34.909999999999997</v>
      </c>
      <c r="C691" s="48">
        <f t="shared" si="3214"/>
        <v>2.1581681176384482E-2</v>
      </c>
      <c r="D691" s="48">
        <v>26.665900000000001</v>
      </c>
      <c r="E691" s="48">
        <f t="shared" si="3214"/>
        <v>-1.6697553396604059E-3</v>
      </c>
      <c r="F691" s="48">
        <v>92.612700000000004</v>
      </c>
      <c r="G691" s="48">
        <f t="shared" ref="G691:K691" si="3450">F691/F690-1</f>
        <v>4.8912723401363767E-2</v>
      </c>
      <c r="H691">
        <v>20.3324</v>
      </c>
      <c r="I691" s="48">
        <f t="shared" si="3209"/>
        <v>-8.0933540830215867E-3</v>
      </c>
      <c r="J691" s="48">
        <v>25.967700000000001</v>
      </c>
      <c r="K691" s="48">
        <f t="shared" si="3450"/>
        <v>9.0264771482084782E-3</v>
      </c>
      <c r="L691" s="48">
        <v>27.7637</v>
      </c>
      <c r="M691" s="48">
        <f t="shared" ref="M691:O691" si="3451">L691/L690-1</f>
        <v>1.1394737506356112E-3</v>
      </c>
      <c r="N691" s="48">
        <v>18.322900000000001</v>
      </c>
      <c r="O691" s="48">
        <f t="shared" si="3451"/>
        <v>-2.2225898374547692E-2</v>
      </c>
      <c r="P691" s="48">
        <v>35.695399999999999</v>
      </c>
      <c r="Q691" s="48">
        <f t="shared" ref="Q691" si="3452">P691/P690-1</f>
        <v>-1.0067002418299165E-2</v>
      </c>
      <c r="R691" s="48">
        <v>22.335799999999999</v>
      </c>
      <c r="S691" s="48">
        <f t="shared" ref="S691:U691" si="3453">R691/R690-1</f>
        <v>-1.3179229569543316E-2</v>
      </c>
      <c r="T691" s="48">
        <v>95.849800000000002</v>
      </c>
      <c r="U691" s="48">
        <f t="shared" si="3453"/>
        <v>5.1816514377220901E-3</v>
      </c>
      <c r="V691" s="48">
        <v>56.7</v>
      </c>
      <c r="W691" s="48">
        <f t="shared" ref="W691:AY691" si="3454">V691/V690-1</f>
        <v>5.1948051948051965E-2</v>
      </c>
      <c r="X691" s="48">
        <v>20.9665</v>
      </c>
      <c r="Y691" s="48">
        <f t="shared" si="3454"/>
        <v>0</v>
      </c>
      <c r="Z691" s="48">
        <v>7.3512000000000004</v>
      </c>
      <c r="AA691" s="48">
        <f t="shared" si="3454"/>
        <v>-4.7655150005414537E-3</v>
      </c>
      <c r="AB691" s="48">
        <v>86.046999999999997</v>
      </c>
      <c r="AC691" s="48">
        <f t="shared" si="3454"/>
        <v>1.0936209323699764E-3</v>
      </c>
      <c r="AD691" s="48">
        <v>57.372599999999998</v>
      </c>
      <c r="AE691" s="48">
        <f t="shared" si="3454"/>
        <v>5.154314066266652E-3</v>
      </c>
      <c r="AF691" s="48">
        <v>14.4361</v>
      </c>
      <c r="AG691" s="48">
        <f t="shared" si="3454"/>
        <v>0</v>
      </c>
      <c r="AH691" s="48">
        <v>5.3368000000000002</v>
      </c>
      <c r="AI691" s="48">
        <f t="shared" si="3454"/>
        <v>4.6513452035453762E-2</v>
      </c>
      <c r="AJ691" s="48">
        <v>15.713800000000001</v>
      </c>
      <c r="AK691" s="48">
        <f t="shared" si="3454"/>
        <v>0</v>
      </c>
      <c r="AL691" s="48">
        <v>13.65</v>
      </c>
      <c r="AM691" s="48">
        <f t="shared" si="3454"/>
        <v>-2.1505376344085891E-2</v>
      </c>
      <c r="AN691" s="48"/>
      <c r="AO691" s="48" t="e">
        <f t="shared" si="3454"/>
        <v>#DIV/0!</v>
      </c>
      <c r="AP691" s="48">
        <v>26.041499999999999</v>
      </c>
      <c r="AQ691" s="48">
        <f t="shared" si="3454"/>
        <v>-1.8424216838859753E-2</v>
      </c>
      <c r="AR691" s="48">
        <v>26.924199999999999</v>
      </c>
      <c r="AS691" s="48">
        <f t="shared" si="3454"/>
        <v>4.8564485224245724E-2</v>
      </c>
      <c r="AT691" s="48"/>
      <c r="AU691" s="48" t="e">
        <f t="shared" si="3454"/>
        <v>#DIV/0!</v>
      </c>
      <c r="AV691" s="48">
        <v>102.3967</v>
      </c>
      <c r="AW691" s="48">
        <f t="shared" si="3454"/>
        <v>-5.6178575035542577E-3</v>
      </c>
      <c r="AX691" s="48">
        <v>116.8986</v>
      </c>
      <c r="AY691" s="48">
        <f t="shared" si="3454"/>
        <v>-2.5789794755036066E-2</v>
      </c>
    </row>
    <row r="692" spans="1:51" outlineLevel="1" x14ac:dyDescent="0.2">
      <c r="A692" s="136">
        <v>43229</v>
      </c>
      <c r="B692" s="48">
        <v>34.418300000000002</v>
      </c>
      <c r="C692" s="48">
        <f t="shared" si="3214"/>
        <v>-1.4084789458607694E-2</v>
      </c>
      <c r="D692" s="48">
        <v>26.665900000000001</v>
      </c>
      <c r="E692" s="48">
        <f t="shared" si="3214"/>
        <v>0</v>
      </c>
      <c r="F692" s="48">
        <v>90.213399999999993</v>
      </c>
      <c r="G692" s="48">
        <f t="shared" ref="G692:K692" si="3455">F692/F691-1</f>
        <v>-2.590681407625528E-2</v>
      </c>
      <c r="H692">
        <v>20.622800000000002</v>
      </c>
      <c r="I692" s="48">
        <f t="shared" si="3209"/>
        <v>1.4282622808915901E-2</v>
      </c>
      <c r="J692" s="48">
        <v>25.5032</v>
      </c>
      <c r="K692" s="48">
        <f t="shared" si="3455"/>
        <v>-1.7887606526569622E-2</v>
      </c>
      <c r="L692" s="48">
        <v>27.226700000000001</v>
      </c>
      <c r="M692" s="48">
        <f t="shared" ref="M692:O692" si="3456">L692/L691-1</f>
        <v>-1.9341802425469234E-2</v>
      </c>
      <c r="N692" s="48">
        <v>17.9482</v>
      </c>
      <c r="O692" s="48">
        <f t="shared" si="3456"/>
        <v>-2.0449819624622778E-2</v>
      </c>
      <c r="P692" s="48">
        <v>35.3324</v>
      </c>
      <c r="Q692" s="48">
        <f t="shared" ref="Q692" si="3457">P692/P691-1</f>
        <v>-1.0169377566857318E-2</v>
      </c>
      <c r="R692" s="48">
        <v>23.3963</v>
      </c>
      <c r="S692" s="48">
        <f t="shared" ref="S692:U692" si="3458">R692/R691-1</f>
        <v>4.7479830585875682E-2</v>
      </c>
      <c r="T692" s="48">
        <v>93.873500000000007</v>
      </c>
      <c r="U692" s="48">
        <f t="shared" si="3458"/>
        <v>-2.0618718035926964E-2</v>
      </c>
      <c r="V692" s="48">
        <v>56.6</v>
      </c>
      <c r="W692" s="48">
        <f t="shared" ref="W692:AY692" si="3459">V692/V691-1</f>
        <v>-1.7636684303351524E-3</v>
      </c>
      <c r="X692" s="48">
        <v>20.516300000000001</v>
      </c>
      <c r="Y692" s="48">
        <f t="shared" si="3459"/>
        <v>-2.1472348746810366E-2</v>
      </c>
      <c r="Z692" s="48">
        <v>7.3512000000000004</v>
      </c>
      <c r="AA692" s="48">
        <f t="shared" si="3459"/>
        <v>0</v>
      </c>
      <c r="AB692" s="48">
        <v>85.765000000000001</v>
      </c>
      <c r="AC692" s="48">
        <f t="shared" si="3459"/>
        <v>-3.2772786965262757E-3</v>
      </c>
      <c r="AD692" s="48">
        <v>57.078400000000002</v>
      </c>
      <c r="AE692" s="48">
        <f t="shared" si="3459"/>
        <v>-5.1278833450113526E-3</v>
      </c>
      <c r="AF692" s="48">
        <v>14.5121</v>
      </c>
      <c r="AG692" s="48">
        <f t="shared" si="3459"/>
        <v>5.2645797687742579E-3</v>
      </c>
      <c r="AH692" s="48">
        <v>5.3516000000000004</v>
      </c>
      <c r="AI692" s="48">
        <f t="shared" si="3459"/>
        <v>2.7731974216760324E-3</v>
      </c>
      <c r="AJ692" s="48">
        <v>15.4885</v>
      </c>
      <c r="AK692" s="48">
        <f t="shared" si="3459"/>
        <v>-1.4337715893036784E-2</v>
      </c>
      <c r="AL692" s="48">
        <v>13.5</v>
      </c>
      <c r="AM692" s="48">
        <f t="shared" si="3459"/>
        <v>-1.0989010989011061E-2</v>
      </c>
      <c r="AN692" s="48"/>
      <c r="AO692" s="48" t="e">
        <f t="shared" si="3459"/>
        <v>#DIV/0!</v>
      </c>
      <c r="AP692" s="48">
        <v>25.197099999999999</v>
      </c>
      <c r="AQ692" s="48">
        <f t="shared" si="3459"/>
        <v>-3.2425167521072162E-2</v>
      </c>
      <c r="AR692" s="48">
        <v>27.247399999999999</v>
      </c>
      <c r="AS692" s="48">
        <f t="shared" si="3459"/>
        <v>1.2004070687336998E-2</v>
      </c>
      <c r="AT692" s="48"/>
      <c r="AU692" s="48" t="e">
        <f t="shared" si="3459"/>
        <v>#DIV/0!</v>
      </c>
      <c r="AV692" s="48">
        <v>101.5702</v>
      </c>
      <c r="AW692" s="48">
        <f t="shared" si="3459"/>
        <v>-8.0715491807841211E-3</v>
      </c>
      <c r="AX692" s="48">
        <v>116.8355</v>
      </c>
      <c r="AY692" s="48">
        <f t="shared" si="3459"/>
        <v>-5.3978405216148495E-4</v>
      </c>
    </row>
    <row r="693" spans="1:51" outlineLevel="1" x14ac:dyDescent="0.2">
      <c r="A693" s="136">
        <v>43230</v>
      </c>
      <c r="B693" s="48">
        <v>32.156599999999997</v>
      </c>
      <c r="C693" s="48">
        <f t="shared" si="3214"/>
        <v>-6.5712135695255247E-2</v>
      </c>
      <c r="D693" s="48">
        <v>26.665900000000001</v>
      </c>
      <c r="E693" s="48">
        <f t="shared" si="3214"/>
        <v>0</v>
      </c>
      <c r="F693" s="48">
        <v>91.557000000000002</v>
      </c>
      <c r="G693" s="48">
        <f t="shared" ref="G693:K693" si="3460">F693/F692-1</f>
        <v>1.489357456874485E-2</v>
      </c>
      <c r="H693">
        <v>20.747299999999999</v>
      </c>
      <c r="I693" s="48">
        <f t="shared" si="3209"/>
        <v>6.0370075838391823E-3</v>
      </c>
      <c r="J693" s="48">
        <v>25.085100000000001</v>
      </c>
      <c r="K693" s="48">
        <f t="shared" si="3460"/>
        <v>-1.6394021142444815E-2</v>
      </c>
      <c r="L693" s="48">
        <v>27.037199999999999</v>
      </c>
      <c r="M693" s="48">
        <f t="shared" ref="M693:O693" si="3461">L693/L692-1</f>
        <v>-6.9600796277184962E-3</v>
      </c>
      <c r="N693" s="48">
        <v>18.0731</v>
      </c>
      <c r="O693" s="48">
        <f t="shared" si="3461"/>
        <v>6.9589151001214766E-3</v>
      </c>
      <c r="P693" s="48">
        <v>35.271900000000002</v>
      </c>
      <c r="Q693" s="48">
        <f t="shared" ref="Q693" si="3462">P693/P692-1</f>
        <v>-1.7123093817571489E-3</v>
      </c>
      <c r="R693" s="48">
        <v>22.9986</v>
      </c>
      <c r="S693" s="48">
        <f t="shared" ref="S693:U693" si="3463">R693/R692-1</f>
        <v>-1.6998414279180918E-2</v>
      </c>
      <c r="T693" s="48">
        <v>92.885400000000004</v>
      </c>
      <c r="U693" s="48">
        <f t="shared" si="3463"/>
        <v>-1.0525867257532795E-2</v>
      </c>
      <c r="V693" s="48">
        <v>56</v>
      </c>
      <c r="W693" s="48">
        <f t="shared" ref="W693:AY693" si="3464">V693/V692-1</f>
        <v>-1.0600706713780994E-2</v>
      </c>
      <c r="X693" s="48">
        <v>20.2591</v>
      </c>
      <c r="Y693" s="48">
        <f t="shared" si="3464"/>
        <v>-1.2536373517642141E-2</v>
      </c>
      <c r="Z693" s="48">
        <v>7.3512000000000004</v>
      </c>
      <c r="AA693" s="48">
        <f t="shared" si="3464"/>
        <v>0</v>
      </c>
      <c r="AB693" s="48">
        <v>83.180300000000003</v>
      </c>
      <c r="AC693" s="48">
        <f t="shared" si="3464"/>
        <v>-3.0137002273654678E-2</v>
      </c>
      <c r="AD693" s="48">
        <v>55.901499999999999</v>
      </c>
      <c r="AE693" s="48">
        <f t="shared" si="3464"/>
        <v>-2.0619008241296255E-2</v>
      </c>
      <c r="AF693" s="48">
        <v>15.4998</v>
      </c>
      <c r="AG693" s="48">
        <f t="shared" si="3464"/>
        <v>6.8060446110487227E-2</v>
      </c>
      <c r="AH693" s="48">
        <v>5.3368000000000002</v>
      </c>
      <c r="AI693" s="48">
        <f t="shared" si="3464"/>
        <v>-2.7655280663726467E-3</v>
      </c>
      <c r="AJ693" s="48">
        <v>15.4885</v>
      </c>
      <c r="AK693" s="48">
        <f t="shared" si="3464"/>
        <v>0</v>
      </c>
      <c r="AL693" s="48">
        <v>12.9</v>
      </c>
      <c r="AM693" s="48">
        <f t="shared" si="3464"/>
        <v>-4.4444444444444398E-2</v>
      </c>
      <c r="AN693" s="48"/>
      <c r="AO693" s="48" t="e">
        <f t="shared" si="3464"/>
        <v>#DIV/0!</v>
      </c>
      <c r="AP693" s="48">
        <v>25.4193</v>
      </c>
      <c r="AQ693" s="48">
        <f t="shared" si="3464"/>
        <v>8.8184751419806418E-3</v>
      </c>
      <c r="AR693" s="48">
        <v>25.353999999999999</v>
      </c>
      <c r="AS693" s="48">
        <f t="shared" si="3464"/>
        <v>-6.9489198969442945E-2</v>
      </c>
      <c r="AT693" s="48"/>
      <c r="AU693" s="48" t="e">
        <f t="shared" si="3464"/>
        <v>#DIV/0!</v>
      </c>
      <c r="AV693" s="48">
        <v>99.586799999999997</v>
      </c>
      <c r="AW693" s="48">
        <f t="shared" si="3464"/>
        <v>-1.9527381062555804E-2</v>
      </c>
      <c r="AX693" s="48">
        <v>113.6778</v>
      </c>
      <c r="AY693" s="48">
        <f t="shared" si="3464"/>
        <v>-2.7026888231744595E-2</v>
      </c>
    </row>
    <row r="694" spans="1:51" outlineLevel="1" x14ac:dyDescent="0.2">
      <c r="A694" s="136">
        <v>43231</v>
      </c>
      <c r="B694" s="48">
        <v>33.434899999999999</v>
      </c>
      <c r="C694" s="48">
        <f t="shared" si="3214"/>
        <v>3.9752337000802385E-2</v>
      </c>
      <c r="D694" s="48">
        <v>26.754999999999999</v>
      </c>
      <c r="E694" s="48">
        <f t="shared" si="3214"/>
        <v>3.3413460636992909E-3</v>
      </c>
      <c r="F694" s="48">
        <v>90.213399999999993</v>
      </c>
      <c r="G694" s="48">
        <f t="shared" ref="G694:K694" si="3465">F694/F693-1</f>
        <v>-1.4675011195211862E-2</v>
      </c>
      <c r="H694">
        <v>20.4983</v>
      </c>
      <c r="I694" s="48">
        <f t="shared" si="3209"/>
        <v>-1.2001561648985581E-2</v>
      </c>
      <c r="J694" s="48">
        <v>25.178000000000001</v>
      </c>
      <c r="K694" s="48">
        <f t="shared" si="3465"/>
        <v>3.7033936480221907E-3</v>
      </c>
      <c r="L694" s="48">
        <v>27.479399999999998</v>
      </c>
      <c r="M694" s="48">
        <f t="shared" ref="M694:O694" si="3466">L694/L693-1</f>
        <v>1.6355243886201132E-2</v>
      </c>
      <c r="N694" s="48">
        <v>17.9482</v>
      </c>
      <c r="O694" s="48">
        <f t="shared" si="3466"/>
        <v>-6.9108232677294046E-3</v>
      </c>
      <c r="P694" s="48">
        <v>35.997900000000001</v>
      </c>
      <c r="Q694" s="48">
        <f t="shared" ref="Q694" si="3467">P694/P693-1</f>
        <v>2.0582956971413546E-2</v>
      </c>
      <c r="R694" s="48">
        <v>22.9986</v>
      </c>
      <c r="S694" s="48">
        <f t="shared" ref="S694:U694" si="3468">R694/R693-1</f>
        <v>0</v>
      </c>
      <c r="T694" s="48">
        <v>92.786600000000007</v>
      </c>
      <c r="U694" s="48">
        <f t="shared" si="3468"/>
        <v>-1.0636763151151696E-3</v>
      </c>
      <c r="V694" s="48">
        <v>55.5</v>
      </c>
      <c r="W694" s="48">
        <f t="shared" ref="W694:AY694" si="3469">V694/V693-1</f>
        <v>-8.9285714285713969E-3</v>
      </c>
      <c r="X694" s="48">
        <v>20.194700000000001</v>
      </c>
      <c r="Y694" s="48">
        <f t="shared" si="3469"/>
        <v>-3.178818407530426E-3</v>
      </c>
      <c r="Z694" s="48">
        <v>7.4566999999999997</v>
      </c>
      <c r="AA694" s="48">
        <f t="shared" si="3469"/>
        <v>1.4351398411143634E-2</v>
      </c>
      <c r="AB694" s="48">
        <v>86</v>
      </c>
      <c r="AC694" s="48">
        <f t="shared" si="3469"/>
        <v>3.3898651483584397E-2</v>
      </c>
      <c r="AD694" s="48">
        <v>55.783799999999999</v>
      </c>
      <c r="AE694" s="48">
        <f t="shared" si="3469"/>
        <v>-2.1054891192543446E-3</v>
      </c>
      <c r="AF694" s="48">
        <v>15.6517</v>
      </c>
      <c r="AG694" s="48">
        <f t="shared" si="3469"/>
        <v>9.8001264532445731E-3</v>
      </c>
      <c r="AH694" s="48">
        <v>5.3293999999999997</v>
      </c>
      <c r="AI694" s="48">
        <f t="shared" si="3469"/>
        <v>-1.3865987108380162E-3</v>
      </c>
      <c r="AJ694" s="48">
        <v>15.4322</v>
      </c>
      <c r="AK694" s="48">
        <f t="shared" si="3469"/>
        <v>-3.6349549665881664E-3</v>
      </c>
      <c r="AL694" s="48">
        <v>13.1</v>
      </c>
      <c r="AM694" s="48">
        <f t="shared" si="3469"/>
        <v>1.5503875968992276E-2</v>
      </c>
      <c r="AN694" s="48"/>
      <c r="AO694" s="48" t="e">
        <f t="shared" si="3469"/>
        <v>#DIV/0!</v>
      </c>
      <c r="AP694" s="48">
        <v>25.774799999999999</v>
      </c>
      <c r="AQ694" s="48">
        <f t="shared" si="3469"/>
        <v>1.3985436262996975E-2</v>
      </c>
      <c r="AR694" s="48">
        <v>26.323799999999999</v>
      </c>
      <c r="AS694" s="48">
        <f t="shared" si="3469"/>
        <v>3.8250374694328348E-2</v>
      </c>
      <c r="AT694" s="48"/>
      <c r="AU694" s="48" t="e">
        <f t="shared" si="3469"/>
        <v>#DIV/0!</v>
      </c>
      <c r="AV694" s="48">
        <v>102.47929999999999</v>
      </c>
      <c r="AW694" s="48">
        <f t="shared" si="3469"/>
        <v>2.9045013997839098E-2</v>
      </c>
      <c r="AX694" s="48">
        <v>112.4147</v>
      </c>
      <c r="AY694" s="48">
        <f t="shared" si="3469"/>
        <v>-1.1111228401675666E-2</v>
      </c>
    </row>
    <row r="695" spans="1:51" outlineLevel="1" x14ac:dyDescent="0.2">
      <c r="A695" s="136">
        <v>43234</v>
      </c>
      <c r="B695" s="48">
        <v>33.729999999999997</v>
      </c>
      <c r="C695" s="48">
        <f t="shared" si="3214"/>
        <v>8.8261068524206898E-3</v>
      </c>
      <c r="D695" s="48">
        <v>26.665900000000001</v>
      </c>
      <c r="E695" s="48">
        <f t="shared" si="3214"/>
        <v>-3.3302186507194742E-3</v>
      </c>
      <c r="F695" s="48">
        <v>92.036900000000003</v>
      </c>
      <c r="G695" s="48">
        <f t="shared" ref="G695:K695" si="3470">F695/F694-1</f>
        <v>2.0213183407343127E-2</v>
      </c>
      <c r="H695">
        <v>20.7058</v>
      </c>
      <c r="I695" s="48">
        <f t="shared" si="3209"/>
        <v>1.0122790670445747E-2</v>
      </c>
      <c r="J695" s="48">
        <v>25.560500000000001</v>
      </c>
      <c r="K695" s="48">
        <f t="shared" si="3470"/>
        <v>1.5191834140916738E-2</v>
      </c>
      <c r="L695" s="48">
        <v>27.163499999999999</v>
      </c>
      <c r="M695" s="48">
        <f t="shared" ref="M695:O695" si="3471">L695/L694-1</f>
        <v>-1.1495884189611116E-2</v>
      </c>
      <c r="N695" s="48">
        <v>17.9482</v>
      </c>
      <c r="O695" s="48">
        <f t="shared" si="3471"/>
        <v>0</v>
      </c>
      <c r="P695" s="48">
        <v>37.2684</v>
      </c>
      <c r="Q695" s="48">
        <f t="shared" ref="Q695" si="3472">P695/P694-1</f>
        <v>3.5293725467318904E-2</v>
      </c>
      <c r="R695" s="48">
        <v>23.1312</v>
      </c>
      <c r="S695" s="48">
        <f t="shared" ref="S695:U695" si="3473">R695/R694-1</f>
        <v>5.7655683389423729E-3</v>
      </c>
      <c r="T695" s="48">
        <v>96.837900000000005</v>
      </c>
      <c r="U695" s="48">
        <f t="shared" si="3473"/>
        <v>4.3662554722341262E-2</v>
      </c>
      <c r="V695" s="48">
        <v>54</v>
      </c>
      <c r="W695" s="48">
        <f t="shared" ref="W695:AY695" si="3474">V695/V694-1</f>
        <v>-2.7027027027026973E-2</v>
      </c>
      <c r="X695" s="48">
        <v>20.2591</v>
      </c>
      <c r="Y695" s="48">
        <f t="shared" si="3474"/>
        <v>3.1889555180319995E-3</v>
      </c>
      <c r="Z695" s="48">
        <v>7.7381000000000002</v>
      </c>
      <c r="AA695" s="48">
        <f t="shared" si="3474"/>
        <v>3.7737873321978865E-2</v>
      </c>
      <c r="AB695" s="48">
        <v>87.506</v>
      </c>
      <c r="AC695" s="48">
        <f t="shared" si="3474"/>
        <v>1.751162790697669E-2</v>
      </c>
      <c r="AD695" s="48">
        <v>55.901499999999999</v>
      </c>
      <c r="AE695" s="48">
        <f t="shared" si="3474"/>
        <v>2.1099315571904143E-3</v>
      </c>
      <c r="AF695" s="48">
        <v>15.4998</v>
      </c>
      <c r="AG695" s="48">
        <f t="shared" si="3474"/>
        <v>-9.7050160685420161E-3</v>
      </c>
      <c r="AH695" s="48">
        <v>5.2626999999999997</v>
      </c>
      <c r="AI695" s="48">
        <f t="shared" si="3474"/>
        <v>-1.251548016662285E-2</v>
      </c>
      <c r="AJ695" s="48">
        <v>15.4322</v>
      </c>
      <c r="AK695" s="48">
        <f t="shared" si="3474"/>
        <v>0</v>
      </c>
      <c r="AL695" s="48">
        <v>13.1</v>
      </c>
      <c r="AM695" s="48">
        <f t="shared" si="3474"/>
        <v>0</v>
      </c>
      <c r="AN695" s="48"/>
      <c r="AO695" s="48" t="e">
        <f t="shared" si="3474"/>
        <v>#DIV/0!</v>
      </c>
      <c r="AP695" s="48">
        <v>26.396999999999998</v>
      </c>
      <c r="AQ695" s="48">
        <f t="shared" si="3474"/>
        <v>2.4139857535266929E-2</v>
      </c>
      <c r="AR695" s="48">
        <v>25.861999999999998</v>
      </c>
      <c r="AS695" s="48">
        <f t="shared" si="3474"/>
        <v>-1.7543059892568658E-2</v>
      </c>
      <c r="AT695" s="48"/>
      <c r="AU695" s="48" t="e">
        <f t="shared" si="3474"/>
        <v>#DIV/0!</v>
      </c>
      <c r="AV695" s="48">
        <v>109.0909</v>
      </c>
      <c r="AW695" s="48">
        <f t="shared" si="3474"/>
        <v>6.4516443808652291E-2</v>
      </c>
      <c r="AX695" s="48">
        <v>112.4147</v>
      </c>
      <c r="AY695" s="48">
        <f t="shared" si="3474"/>
        <v>0</v>
      </c>
    </row>
    <row r="696" spans="1:51" outlineLevel="1" x14ac:dyDescent="0.2">
      <c r="A696" s="136">
        <v>43235</v>
      </c>
      <c r="B696" s="48">
        <v>34.024999999999999</v>
      </c>
      <c r="C696" s="48">
        <f t="shared" si="3214"/>
        <v>8.7459235102282928E-3</v>
      </c>
      <c r="D696" s="48">
        <v>25.684799999999999</v>
      </c>
      <c r="E696" s="48">
        <f t="shared" si="3214"/>
        <v>-3.6792307778848676E-2</v>
      </c>
      <c r="F696" s="48">
        <v>97.891199999999998</v>
      </c>
      <c r="G696" s="48">
        <f t="shared" ref="G696:K696" si="3475">F696/F695-1</f>
        <v>6.3608183239548532E-2</v>
      </c>
      <c r="H696">
        <v>20.8718</v>
      </c>
      <c r="I696" s="48">
        <f t="shared" si="3209"/>
        <v>8.017077340648493E-3</v>
      </c>
      <c r="J696" s="48">
        <v>25.751899999999999</v>
      </c>
      <c r="K696" s="48">
        <f t="shared" si="3475"/>
        <v>7.4881164296471958E-3</v>
      </c>
      <c r="L696" s="48">
        <v>27.479399999999998</v>
      </c>
      <c r="M696" s="48">
        <f t="shared" ref="M696:O696" si="3476">L696/L695-1</f>
        <v>1.162957645369711E-2</v>
      </c>
      <c r="N696" s="48">
        <v>18.114699999999999</v>
      </c>
      <c r="O696" s="48">
        <f t="shared" si="3476"/>
        <v>9.276696270378082E-3</v>
      </c>
      <c r="P696" s="48">
        <v>37.147399999999998</v>
      </c>
      <c r="Q696" s="48">
        <f t="shared" ref="Q696" si="3477">P696/P695-1</f>
        <v>-3.2467183995020799E-3</v>
      </c>
      <c r="R696" s="48">
        <v>23.429400000000001</v>
      </c>
      <c r="S696" s="48">
        <f t="shared" ref="S696:U696" si="3478">R696/R695-1</f>
        <v>1.2891678771529413E-2</v>
      </c>
      <c r="T696" s="48">
        <v>95.059299999999993</v>
      </c>
      <c r="U696" s="48">
        <f t="shared" si="3478"/>
        <v>-1.836677581814572E-2</v>
      </c>
      <c r="V696" s="48">
        <v>53.5</v>
      </c>
      <c r="W696" s="48">
        <f t="shared" ref="W696:AY696" si="3479">V696/V695-1</f>
        <v>-9.2592592592593004E-3</v>
      </c>
      <c r="X696" s="48">
        <v>20.130400000000002</v>
      </c>
      <c r="Y696" s="48">
        <f t="shared" si="3479"/>
        <v>-6.3527007616329678E-3</v>
      </c>
      <c r="Z696" s="48">
        <v>7.6677999999999997</v>
      </c>
      <c r="AA696" s="48">
        <f t="shared" si="3479"/>
        <v>-9.0849174862046578E-3</v>
      </c>
      <c r="AB696" s="48">
        <v>87.035499999999999</v>
      </c>
      <c r="AC696" s="48">
        <f t="shared" si="3479"/>
        <v>-5.3767741640573519E-3</v>
      </c>
      <c r="AD696" s="48">
        <v>57.607999999999997</v>
      </c>
      <c r="AE696" s="48">
        <f t="shared" si="3479"/>
        <v>3.0526908938042885E-2</v>
      </c>
      <c r="AF696" s="48">
        <v>15.7277</v>
      </c>
      <c r="AG696" s="48">
        <f t="shared" si="3479"/>
        <v>1.4703415527942187E-2</v>
      </c>
      <c r="AH696" s="48">
        <v>5.4405999999999999</v>
      </c>
      <c r="AI696" s="48">
        <f t="shared" si="3479"/>
        <v>3.3803940942862098E-2</v>
      </c>
      <c r="AJ696" s="48">
        <v>15.206899999999999</v>
      </c>
      <c r="AK696" s="48">
        <f t="shared" si="3479"/>
        <v>-1.4599344228301891E-2</v>
      </c>
      <c r="AL696" s="48">
        <v>13.1</v>
      </c>
      <c r="AM696" s="48">
        <f t="shared" si="3479"/>
        <v>0</v>
      </c>
      <c r="AN696" s="48"/>
      <c r="AO696" s="48" t="e">
        <f t="shared" si="3479"/>
        <v>#DIV/0!</v>
      </c>
      <c r="AP696" s="48">
        <v>26.441400000000002</v>
      </c>
      <c r="AQ696" s="48">
        <f t="shared" si="3479"/>
        <v>1.6820093192408958E-3</v>
      </c>
      <c r="AR696" s="48">
        <v>24.7074</v>
      </c>
      <c r="AS696" s="48">
        <f t="shared" si="3479"/>
        <v>-4.4644652385739669E-2</v>
      </c>
      <c r="AT696" s="48"/>
      <c r="AU696" s="48" t="e">
        <f t="shared" si="3479"/>
        <v>#DIV/0!</v>
      </c>
      <c r="AV696" s="48">
        <v>109.0909</v>
      </c>
      <c r="AW696" s="48">
        <f t="shared" si="3479"/>
        <v>0</v>
      </c>
      <c r="AX696" s="48">
        <v>111.1516</v>
      </c>
      <c r="AY696" s="48">
        <f t="shared" si="3479"/>
        <v>-1.1236074997309053E-2</v>
      </c>
    </row>
    <row r="697" spans="1:51" outlineLevel="1" x14ac:dyDescent="0.2">
      <c r="A697" s="136">
        <v>43236</v>
      </c>
      <c r="B697" s="48">
        <v>32.648200000000003</v>
      </c>
      <c r="C697" s="48">
        <f t="shared" si="3214"/>
        <v>-4.0464364437913125E-2</v>
      </c>
      <c r="D697" s="48">
        <v>25.149699999999999</v>
      </c>
      <c r="E697" s="48">
        <f t="shared" si="3214"/>
        <v>-2.083333333333337E-2</v>
      </c>
      <c r="F697" s="48">
        <v>94.340199999999996</v>
      </c>
      <c r="G697" s="48">
        <f t="shared" ref="G697:K697" si="3480">F697/F696-1</f>
        <v>-3.6274966493413108E-2</v>
      </c>
      <c r="H697">
        <v>21.120799999999999</v>
      </c>
      <c r="I697" s="48">
        <f t="shared" si="3209"/>
        <v>1.1929972498778252E-2</v>
      </c>
      <c r="J697" s="48">
        <v>25.512599999999999</v>
      </c>
      <c r="K697" s="48">
        <f t="shared" si="3480"/>
        <v>-9.2925182219564251E-3</v>
      </c>
      <c r="L697" s="48">
        <v>27.163499999999999</v>
      </c>
      <c r="M697" s="48">
        <f t="shared" ref="M697:O697" si="3481">L697/L696-1</f>
        <v>-1.1495884189611116E-2</v>
      </c>
      <c r="N697" s="48">
        <v>19.072500000000002</v>
      </c>
      <c r="O697" s="48">
        <f t="shared" si="3481"/>
        <v>5.2874185054127443E-2</v>
      </c>
      <c r="P697" s="48">
        <v>36.602899999999998</v>
      </c>
      <c r="Q697" s="48">
        <f t="shared" ref="Q697" si="3482">P697/P696-1</f>
        <v>-1.4657822620156469E-2</v>
      </c>
      <c r="R697" s="48">
        <v>23.6614</v>
      </c>
      <c r="S697" s="48">
        <f t="shared" ref="S697:U697" si="3483">R697/R696-1</f>
        <v>9.9020888285656916E-3</v>
      </c>
      <c r="T697" s="48">
        <v>91.798400000000001</v>
      </c>
      <c r="U697" s="48">
        <f t="shared" si="3483"/>
        <v>-3.4303850333423425E-2</v>
      </c>
      <c r="V697" s="48">
        <v>52.6</v>
      </c>
      <c r="W697" s="48">
        <f t="shared" ref="W697:AY697" si="3484">V697/V696-1</f>
        <v>-1.6822429906542036E-2</v>
      </c>
      <c r="X697" s="48">
        <v>20.066099999999999</v>
      </c>
      <c r="Y697" s="48">
        <f t="shared" si="3484"/>
        <v>-3.1941739856139462E-3</v>
      </c>
      <c r="Z697" s="48">
        <v>7.6326000000000001</v>
      </c>
      <c r="AA697" s="48">
        <f t="shared" si="3484"/>
        <v>-4.5906257335871503E-3</v>
      </c>
      <c r="AB697" s="48">
        <v>85.624200000000002</v>
      </c>
      <c r="AC697" s="48">
        <f t="shared" si="3484"/>
        <v>-1.6215222524142425E-2</v>
      </c>
      <c r="AD697" s="48">
        <v>56.254600000000003</v>
      </c>
      <c r="AE697" s="48">
        <f t="shared" si="3484"/>
        <v>-2.3493264824329896E-2</v>
      </c>
      <c r="AF697" s="48">
        <v>15.6517</v>
      </c>
      <c r="AG697" s="48">
        <f t="shared" si="3484"/>
        <v>-4.8322386617242197E-3</v>
      </c>
      <c r="AH697" s="48">
        <v>5.3960999999999997</v>
      </c>
      <c r="AI697" s="48">
        <f t="shared" si="3484"/>
        <v>-8.1792449362203534E-3</v>
      </c>
      <c r="AJ697" s="48">
        <v>15.770200000000001</v>
      </c>
      <c r="AK697" s="48">
        <f t="shared" si="3484"/>
        <v>3.7042395228481961E-2</v>
      </c>
      <c r="AL697" s="48">
        <v>13.05</v>
      </c>
      <c r="AM697" s="48">
        <f t="shared" si="3484"/>
        <v>-3.8167938931297218E-3</v>
      </c>
      <c r="AN697" s="48"/>
      <c r="AO697" s="48" t="e">
        <f t="shared" si="3484"/>
        <v>#DIV/0!</v>
      </c>
      <c r="AP697" s="48">
        <v>27.108000000000001</v>
      </c>
      <c r="AQ697" s="48">
        <f t="shared" si="3484"/>
        <v>2.5210465406521498E-2</v>
      </c>
      <c r="AR697" s="48">
        <v>23.552900000000001</v>
      </c>
      <c r="AS697" s="48">
        <f t="shared" si="3484"/>
        <v>-4.672689153856735E-2</v>
      </c>
      <c r="AT697" s="48"/>
      <c r="AU697" s="48" t="e">
        <f t="shared" si="3484"/>
        <v>#DIV/0!</v>
      </c>
      <c r="AV697" s="48">
        <v>107.438</v>
      </c>
      <c r="AW697" s="48">
        <f t="shared" si="3484"/>
        <v>-1.5151584595965439E-2</v>
      </c>
      <c r="AX697" s="48">
        <v>106.79389999999999</v>
      </c>
      <c r="AY697" s="48">
        <f t="shared" si="3484"/>
        <v>-3.9205013693010327E-2</v>
      </c>
    </row>
    <row r="698" spans="1:51" outlineLevel="1" x14ac:dyDescent="0.2">
      <c r="A698" s="136">
        <v>43237</v>
      </c>
      <c r="B698" s="48">
        <v>32.451599999999999</v>
      </c>
      <c r="C698" s="48">
        <f t="shared" si="3214"/>
        <v>-6.0217714912308429E-3</v>
      </c>
      <c r="D698" s="48">
        <v>25.863199999999999</v>
      </c>
      <c r="E698" s="48">
        <f t="shared" si="3214"/>
        <v>2.8370119723098108E-2</v>
      </c>
      <c r="F698" s="48">
        <v>90.117500000000007</v>
      </c>
      <c r="G698" s="48">
        <f t="shared" ref="G698:K698" si="3485">F698/F697-1</f>
        <v>-4.4760346066682E-2</v>
      </c>
      <c r="H698">
        <v>20.664300000000001</v>
      </c>
      <c r="I698" s="48">
        <f t="shared" si="3209"/>
        <v>-2.1613764630127541E-2</v>
      </c>
      <c r="J698" s="48">
        <v>25.273299999999999</v>
      </c>
      <c r="K698" s="48">
        <f t="shared" si="3485"/>
        <v>-9.3796790605426006E-3</v>
      </c>
      <c r="L698" s="48">
        <v>27.1004</v>
      </c>
      <c r="M698" s="48">
        <f t="shared" ref="M698:O698" si="3486">L698/L697-1</f>
        <v>-2.3229701621660936E-3</v>
      </c>
      <c r="N698" s="48">
        <v>18.905999999999999</v>
      </c>
      <c r="O698" s="48">
        <f t="shared" si="3486"/>
        <v>-8.729846637829497E-3</v>
      </c>
      <c r="P698" s="48">
        <v>36.663400000000003</v>
      </c>
      <c r="Q698" s="48">
        <f t="shared" ref="Q698" si="3487">P698/P697-1</f>
        <v>1.6528744990151889E-3</v>
      </c>
      <c r="R698" s="48">
        <v>23.5288</v>
      </c>
      <c r="S698" s="48">
        <f t="shared" ref="S698:U698" si="3488">R698/R697-1</f>
        <v>-5.6040640029753064E-3</v>
      </c>
      <c r="T698" s="48">
        <v>85.968400000000003</v>
      </c>
      <c r="U698" s="48">
        <f t="shared" si="3488"/>
        <v>-6.3508732178338634E-2</v>
      </c>
      <c r="V698" s="48">
        <v>52.6</v>
      </c>
      <c r="W698" s="48">
        <f t="shared" ref="W698:AY698" si="3489">V698/V697-1</f>
        <v>0</v>
      </c>
      <c r="X698" s="48">
        <v>19.9375</v>
      </c>
      <c r="Y698" s="48">
        <f t="shared" si="3489"/>
        <v>-6.4088188536884916E-3</v>
      </c>
      <c r="Z698" s="48">
        <v>7.6677999999999997</v>
      </c>
      <c r="AA698" s="48">
        <f t="shared" si="3489"/>
        <v>4.6117967665015858E-3</v>
      </c>
      <c r="AB698" s="48">
        <v>85.153700000000001</v>
      </c>
      <c r="AC698" s="48">
        <f t="shared" si="3489"/>
        <v>-5.4949418505516601E-3</v>
      </c>
      <c r="AD698" s="48">
        <v>57.019500000000001</v>
      </c>
      <c r="AE698" s="48">
        <f t="shared" si="3489"/>
        <v>1.3597110280759273E-2</v>
      </c>
      <c r="AF698" s="48">
        <v>15.4238</v>
      </c>
      <c r="AG698" s="48">
        <f t="shared" si="3489"/>
        <v>-1.4560718643981119E-2</v>
      </c>
      <c r="AH698" s="48">
        <v>5.3441999999999998</v>
      </c>
      <c r="AI698" s="48">
        <f t="shared" si="3489"/>
        <v>-9.618057485962006E-3</v>
      </c>
      <c r="AJ698" s="48">
        <v>15.319599999999999</v>
      </c>
      <c r="AK698" s="48">
        <f t="shared" si="3489"/>
        <v>-2.8572877959696208E-2</v>
      </c>
      <c r="AL698" s="48">
        <v>12.75</v>
      </c>
      <c r="AM698" s="48">
        <f t="shared" si="3489"/>
        <v>-2.298850574712652E-2</v>
      </c>
      <c r="AN698" s="48"/>
      <c r="AO698" s="48" t="e">
        <f t="shared" si="3489"/>
        <v>#DIV/0!</v>
      </c>
      <c r="AP698" s="48">
        <v>26.2637</v>
      </c>
      <c r="AQ698" s="48">
        <f t="shared" si="3489"/>
        <v>-3.1145787221484422E-2</v>
      </c>
      <c r="AR698" s="48">
        <v>23.552900000000001</v>
      </c>
      <c r="AS698" s="48">
        <f t="shared" si="3489"/>
        <v>0</v>
      </c>
      <c r="AT698" s="48"/>
      <c r="AU698" s="48" t="e">
        <f t="shared" si="3489"/>
        <v>#DIV/0!</v>
      </c>
      <c r="AV698" s="48">
        <v>101.6529</v>
      </c>
      <c r="AW698" s="48">
        <f t="shared" si="3489"/>
        <v>-5.3845939053221437E-2</v>
      </c>
      <c r="AX698" s="48">
        <v>104.2046</v>
      </c>
      <c r="AY698" s="48">
        <f t="shared" si="3489"/>
        <v>-2.4245766846233696E-2</v>
      </c>
    </row>
    <row r="699" spans="1:51" outlineLevel="1" x14ac:dyDescent="0.2">
      <c r="A699" s="136">
        <v>43238</v>
      </c>
      <c r="B699" s="48">
        <v>32.4024</v>
      </c>
      <c r="C699" s="48">
        <f t="shared" si="3214"/>
        <v>-1.516103982546313E-3</v>
      </c>
      <c r="D699" s="48">
        <v>24.436299999999999</v>
      </c>
      <c r="E699" s="48">
        <f t="shared" si="3214"/>
        <v>-5.5171053852578145E-2</v>
      </c>
      <c r="F699" s="48">
        <v>93.092600000000004</v>
      </c>
      <c r="G699" s="48">
        <f t="shared" ref="G699:K699" si="3490">F699/F698-1</f>
        <v>3.3013565622659335E-2</v>
      </c>
      <c r="H699">
        <v>20.581299999999999</v>
      </c>
      <c r="I699" s="48">
        <f t="shared" si="3209"/>
        <v>-4.0165889964819401E-3</v>
      </c>
      <c r="J699" s="48">
        <v>25.8477</v>
      </c>
      <c r="K699" s="48">
        <f t="shared" si="3490"/>
        <v>2.272754250533171E-2</v>
      </c>
      <c r="L699" s="48">
        <v>27.163499999999999</v>
      </c>
      <c r="M699" s="48">
        <f t="shared" ref="M699:O699" si="3491">L699/L698-1</f>
        <v>2.328378916916396E-3</v>
      </c>
      <c r="N699" s="48">
        <v>18.322900000000001</v>
      </c>
      <c r="O699" s="48">
        <f t="shared" si="3491"/>
        <v>-3.0842060721464004E-2</v>
      </c>
      <c r="P699" s="48">
        <v>36.784399999999998</v>
      </c>
      <c r="Q699" s="48">
        <f t="shared" ref="Q699" si="3492">P699/P698-1</f>
        <v>3.3002940261950275E-3</v>
      </c>
      <c r="R699" s="48">
        <v>23.495699999999999</v>
      </c>
      <c r="S699" s="48">
        <f t="shared" ref="S699:U699" si="3493">R699/R698-1</f>
        <v>-1.4067865764509913E-3</v>
      </c>
      <c r="T699" s="48">
        <v>91.403199999999998</v>
      </c>
      <c r="U699" s="48">
        <f t="shared" si="3493"/>
        <v>6.3218577989121449E-2</v>
      </c>
      <c r="V699" s="48">
        <v>53</v>
      </c>
      <c r="W699" s="48">
        <f t="shared" ref="W699:AY699" si="3494">V699/V698-1</f>
        <v>7.6045627376426506E-3</v>
      </c>
      <c r="X699" s="48">
        <v>19.9053</v>
      </c>
      <c r="Y699" s="48">
        <f t="shared" si="3494"/>
        <v>-1.6150470219435942E-3</v>
      </c>
      <c r="Z699" s="48">
        <v>7.7028999999999996</v>
      </c>
      <c r="AA699" s="48">
        <f t="shared" si="3494"/>
        <v>4.5775841832076392E-3</v>
      </c>
      <c r="AB699" s="48">
        <v>85.153700000000001</v>
      </c>
      <c r="AC699" s="48">
        <f t="shared" si="3494"/>
        <v>0</v>
      </c>
      <c r="AD699" s="48">
        <v>56.489899999999999</v>
      </c>
      <c r="AE699" s="48">
        <f t="shared" si="3494"/>
        <v>-9.288050579187912E-3</v>
      </c>
      <c r="AF699" s="48">
        <v>15.6517</v>
      </c>
      <c r="AG699" s="48">
        <f t="shared" si="3494"/>
        <v>1.4775865869629978E-2</v>
      </c>
      <c r="AH699" s="48">
        <v>5.2701000000000002</v>
      </c>
      <c r="AI699" s="48">
        <f t="shared" si="3494"/>
        <v>-1.3865499045694341E-2</v>
      </c>
      <c r="AJ699" s="48">
        <v>15.206899999999999</v>
      </c>
      <c r="AK699" s="48">
        <f t="shared" si="3494"/>
        <v>-7.356588944881115E-3</v>
      </c>
      <c r="AL699" s="48">
        <v>12.75</v>
      </c>
      <c r="AM699" s="48">
        <f t="shared" si="3494"/>
        <v>0</v>
      </c>
      <c r="AN699" s="48"/>
      <c r="AO699" s="48" t="e">
        <f t="shared" si="3494"/>
        <v>#DIV/0!</v>
      </c>
      <c r="AP699" s="48">
        <v>26.041499999999999</v>
      </c>
      <c r="AQ699" s="48">
        <f t="shared" si="3494"/>
        <v>-8.4603464096834058E-3</v>
      </c>
      <c r="AR699" s="48">
        <v>23.691400000000002</v>
      </c>
      <c r="AS699" s="48">
        <f t="shared" si="3494"/>
        <v>5.8803799107540744E-3</v>
      </c>
      <c r="AT699" s="48"/>
      <c r="AU699" s="48" t="e">
        <f t="shared" si="3494"/>
        <v>#DIV/0!</v>
      </c>
      <c r="AV699" s="48">
        <v>101.6529</v>
      </c>
      <c r="AW699" s="48">
        <f t="shared" si="3494"/>
        <v>0</v>
      </c>
      <c r="AX699" s="48">
        <v>108.057</v>
      </c>
      <c r="AY699" s="48">
        <f t="shared" si="3494"/>
        <v>3.6969577158781908E-2</v>
      </c>
    </row>
    <row r="700" spans="1:51" outlineLevel="1" x14ac:dyDescent="0.2">
      <c r="A700" s="136">
        <v>43241</v>
      </c>
      <c r="B700" s="48">
        <v>30.976500000000001</v>
      </c>
      <c r="C700" s="48">
        <f t="shared" si="3214"/>
        <v>-4.4005999555588482E-2</v>
      </c>
      <c r="D700" s="48">
        <v>25.149699999999999</v>
      </c>
      <c r="E700" s="48">
        <f t="shared" si="3214"/>
        <v>2.919427245532269E-2</v>
      </c>
      <c r="F700" s="48">
        <v>86.662499999999994</v>
      </c>
      <c r="G700" s="48">
        <f t="shared" ref="G700:K700" si="3495">F700/F699-1</f>
        <v>-6.9072085214077261E-2</v>
      </c>
      <c r="H700">
        <v>20.3324</v>
      </c>
      <c r="I700" s="48">
        <f t="shared" si="3209"/>
        <v>-1.2093502354078689E-2</v>
      </c>
      <c r="J700" s="48">
        <v>25.464700000000001</v>
      </c>
      <c r="K700" s="48">
        <f t="shared" si="3495"/>
        <v>-1.4817565972987889E-2</v>
      </c>
      <c r="L700" s="48">
        <v>27.479399999999998</v>
      </c>
      <c r="M700" s="48">
        <f t="shared" ref="M700:O700" si="3496">L700/L699-1</f>
        <v>1.162957645369711E-2</v>
      </c>
      <c r="N700" s="48">
        <v>18.406199999999998</v>
      </c>
      <c r="O700" s="48">
        <f t="shared" si="3496"/>
        <v>4.5462235781452698E-3</v>
      </c>
      <c r="P700" s="48">
        <v>36.9054</v>
      </c>
      <c r="Q700" s="48">
        <f t="shared" ref="Q700" si="3497">P700/P699-1</f>
        <v>3.2894379138983521E-3</v>
      </c>
      <c r="R700" s="48">
        <v>23.462599999999998</v>
      </c>
      <c r="S700" s="48">
        <f t="shared" ref="S700:U700" si="3498">R700/R699-1</f>
        <v>-1.4087684129436839E-3</v>
      </c>
      <c r="T700" s="48">
        <v>87.944699999999997</v>
      </c>
      <c r="U700" s="48">
        <f t="shared" si="3498"/>
        <v>-3.783784375164112E-2</v>
      </c>
      <c r="V700" s="48">
        <v>52</v>
      </c>
      <c r="W700" s="48">
        <f t="shared" ref="W700:AY700" si="3499">V700/V699-1</f>
        <v>-1.8867924528301883E-2</v>
      </c>
      <c r="X700" s="48">
        <v>19.9053</v>
      </c>
      <c r="Y700" s="48">
        <f t="shared" si="3499"/>
        <v>0</v>
      </c>
      <c r="Z700" s="48">
        <v>7.8788</v>
      </c>
      <c r="AA700" s="48">
        <f t="shared" si="3499"/>
        <v>2.2835555440158917E-2</v>
      </c>
      <c r="AB700" s="48">
        <v>84.683199999999999</v>
      </c>
      <c r="AC700" s="48">
        <f t="shared" si="3499"/>
        <v>-5.5253030696258421E-3</v>
      </c>
      <c r="AD700" s="48">
        <v>56.784100000000002</v>
      </c>
      <c r="AE700" s="48">
        <f t="shared" si="3499"/>
        <v>5.2080106355296696E-3</v>
      </c>
      <c r="AF700" s="48">
        <v>15.8797</v>
      </c>
      <c r="AG700" s="48">
        <f t="shared" si="3499"/>
        <v>1.4567107726317197E-2</v>
      </c>
      <c r="AH700" s="48">
        <v>5.3071000000000002</v>
      </c>
      <c r="AI700" s="48">
        <f t="shared" si="3499"/>
        <v>7.0207396444090797E-3</v>
      </c>
      <c r="AJ700" s="48">
        <v>15.206899999999999</v>
      </c>
      <c r="AK700" s="48">
        <f t="shared" si="3499"/>
        <v>0</v>
      </c>
      <c r="AL700" s="48">
        <v>12.6</v>
      </c>
      <c r="AM700" s="48">
        <f t="shared" si="3499"/>
        <v>-1.176470588235301E-2</v>
      </c>
      <c r="AN700" s="48"/>
      <c r="AO700" s="48" t="e">
        <f t="shared" si="3499"/>
        <v>#DIV/0!</v>
      </c>
      <c r="AP700" s="48">
        <v>24.885999999999999</v>
      </c>
      <c r="AQ700" s="48">
        <f t="shared" si="3499"/>
        <v>-4.4371483977497461E-2</v>
      </c>
      <c r="AR700" s="48">
        <v>24.014700000000001</v>
      </c>
      <c r="AS700" s="48">
        <f t="shared" si="3499"/>
        <v>1.3646302033649249E-2</v>
      </c>
      <c r="AT700" s="48">
        <v>87.351799999999997</v>
      </c>
      <c r="AU700" s="48" t="e">
        <f t="shared" si="3499"/>
        <v>#DIV/0!</v>
      </c>
      <c r="AV700" s="48">
        <v>94.545500000000004</v>
      </c>
      <c r="AW700" s="48">
        <f t="shared" si="3499"/>
        <v>-6.9918320087277386E-2</v>
      </c>
      <c r="AX700" s="48">
        <v>104.83620000000001</v>
      </c>
      <c r="AY700" s="48">
        <f t="shared" si="3499"/>
        <v>-2.9806491018628978E-2</v>
      </c>
    </row>
    <row r="701" spans="1:51" outlineLevel="1" x14ac:dyDescent="0.2">
      <c r="A701" s="136">
        <v>43242</v>
      </c>
      <c r="B701" s="48">
        <v>28.813099999999999</v>
      </c>
      <c r="C701" s="48">
        <f t="shared" si="3214"/>
        <v>-6.9840040030345718E-2</v>
      </c>
      <c r="D701" s="48">
        <v>24.168700000000001</v>
      </c>
      <c r="E701" s="48">
        <f t="shared" si="3214"/>
        <v>-3.9006429500152984E-2</v>
      </c>
      <c r="F701" s="48">
        <v>80.616299999999995</v>
      </c>
      <c r="G701" s="48">
        <f t="shared" ref="G701:K701" si="3500">F701/F700-1</f>
        <v>-6.9767200346170455E-2</v>
      </c>
      <c r="H701">
        <v>19.917400000000001</v>
      </c>
      <c r="I701" s="48">
        <f t="shared" si="3209"/>
        <v>-2.0410772953512568E-2</v>
      </c>
      <c r="J701" s="48">
        <v>24.8903</v>
      </c>
      <c r="K701" s="48">
        <f t="shared" si="3500"/>
        <v>-2.2556715767317104E-2</v>
      </c>
      <c r="L701" s="48">
        <v>26.2791</v>
      </c>
      <c r="M701" s="48">
        <f t="shared" ref="M701:O701" si="3501">L701/L700-1</f>
        <v>-4.3679993012947782E-2</v>
      </c>
      <c r="N701" s="48">
        <v>17.614999999999998</v>
      </c>
      <c r="O701" s="48">
        <f t="shared" si="3501"/>
        <v>-4.2985515750127656E-2</v>
      </c>
      <c r="P701" s="48">
        <v>36.118899999999996</v>
      </c>
      <c r="Q701" s="48">
        <f t="shared" ref="Q701" si="3502">P701/P700-1</f>
        <v>-2.1311244424935261E-2</v>
      </c>
      <c r="R701" s="48">
        <v>22.435199999999998</v>
      </c>
      <c r="S701" s="48">
        <f t="shared" ref="S701:U701" si="3503">R701/R700-1</f>
        <v>-4.3788838406655706E-2</v>
      </c>
      <c r="T701" s="48">
        <v>83.992099999999994</v>
      </c>
      <c r="U701" s="48">
        <f t="shared" si="3503"/>
        <v>-4.4944152404863602E-2</v>
      </c>
      <c r="V701" s="48">
        <v>50.4</v>
      </c>
      <c r="W701" s="48">
        <f t="shared" ref="W701:AY701" si="3504">V701/V700-1</f>
        <v>-3.0769230769230771E-2</v>
      </c>
      <c r="X701" s="48">
        <v>19.2943</v>
      </c>
      <c r="Y701" s="48">
        <f t="shared" si="3504"/>
        <v>-3.0695342446484086E-2</v>
      </c>
      <c r="Z701" s="48">
        <v>7.8085000000000004</v>
      </c>
      <c r="AA701" s="48">
        <f t="shared" si="3504"/>
        <v>-8.9226785804944475E-3</v>
      </c>
      <c r="AB701" s="48">
        <v>83.224800000000002</v>
      </c>
      <c r="AC701" s="48">
        <f t="shared" si="3504"/>
        <v>-1.7221833846618906E-2</v>
      </c>
      <c r="AD701" s="48">
        <v>55.842599999999997</v>
      </c>
      <c r="AE701" s="48">
        <f t="shared" si="3504"/>
        <v>-1.6580345554477516E-2</v>
      </c>
      <c r="AF701" s="48">
        <v>16.335599999999999</v>
      </c>
      <c r="AG701" s="48">
        <f t="shared" si="3504"/>
        <v>2.8709610383067741E-2</v>
      </c>
      <c r="AH701" s="48">
        <v>5.1143999999999998</v>
      </c>
      <c r="AI701" s="48">
        <f t="shared" si="3504"/>
        <v>-3.6309849070113698E-2</v>
      </c>
      <c r="AJ701" s="48">
        <v>15.4885</v>
      </c>
      <c r="AK701" s="48">
        <f t="shared" si="3504"/>
        <v>1.8517909633127161E-2</v>
      </c>
      <c r="AL701" s="48">
        <v>12</v>
      </c>
      <c r="AM701" s="48">
        <f t="shared" si="3504"/>
        <v>-4.7619047619047561E-2</v>
      </c>
      <c r="AN701" s="48"/>
      <c r="AO701" s="48" t="e">
        <f t="shared" si="3504"/>
        <v>#DIV/0!</v>
      </c>
      <c r="AP701" s="48">
        <v>24.130600000000001</v>
      </c>
      <c r="AQ701" s="48">
        <f t="shared" si="3504"/>
        <v>-3.035441613758727E-2</v>
      </c>
      <c r="AR701" s="48">
        <v>23.091000000000001</v>
      </c>
      <c r="AS701" s="48">
        <f t="shared" si="3504"/>
        <v>-3.8463940836237831E-2</v>
      </c>
      <c r="AT701" s="48">
        <v>93.438699999999997</v>
      </c>
      <c r="AU701" s="48">
        <f t="shared" si="3504"/>
        <v>6.9682593833212403E-2</v>
      </c>
      <c r="AV701" s="48">
        <v>87.933899999999994</v>
      </c>
      <c r="AW701" s="48">
        <f t="shared" si="3504"/>
        <v>-6.9930350995023649E-2</v>
      </c>
      <c r="AX701" s="48">
        <v>102.31</v>
      </c>
      <c r="AY701" s="48">
        <f t="shared" si="3504"/>
        <v>-2.4096638374912493E-2</v>
      </c>
    </row>
    <row r="702" spans="1:51" outlineLevel="1" x14ac:dyDescent="0.2">
      <c r="A702" s="136">
        <v>43243</v>
      </c>
      <c r="B702" s="48">
        <v>29.943899999999999</v>
      </c>
      <c r="C702" s="48">
        <f t="shared" si="3214"/>
        <v>3.9246037392713706E-2</v>
      </c>
      <c r="D702" s="48">
        <v>23.990400000000001</v>
      </c>
      <c r="E702" s="48">
        <f t="shared" si="3214"/>
        <v>-7.3773103228556014E-3</v>
      </c>
      <c r="F702" s="48">
        <v>83.495400000000004</v>
      </c>
      <c r="G702" s="48">
        <f t="shared" ref="G702:K702" si="3505">F702/F701-1</f>
        <v>3.5713621190751832E-2</v>
      </c>
      <c r="H702">
        <v>19.087499999999999</v>
      </c>
      <c r="I702" s="48">
        <f t="shared" si="3209"/>
        <v>-4.1667085061303233E-2</v>
      </c>
      <c r="J702" s="48">
        <v>25.369</v>
      </c>
      <c r="K702" s="48">
        <f t="shared" si="3505"/>
        <v>1.9232391734932852E-2</v>
      </c>
      <c r="L702" s="48">
        <v>26.5318</v>
      </c>
      <c r="M702" s="48">
        <f t="shared" ref="M702:O702" si="3506">L702/L701-1</f>
        <v>9.6160066364525676E-3</v>
      </c>
      <c r="N702" s="48">
        <v>18.031400000000001</v>
      </c>
      <c r="O702" s="48">
        <f t="shared" si="3506"/>
        <v>2.3638944081748603E-2</v>
      </c>
      <c r="P702" s="48">
        <v>36.663400000000003</v>
      </c>
      <c r="Q702" s="48">
        <f t="shared" ref="Q702" si="3507">P702/P701-1</f>
        <v>1.5075209931642686E-2</v>
      </c>
      <c r="R702" s="48">
        <v>22.534700000000001</v>
      </c>
      <c r="S702" s="48">
        <f t="shared" ref="S702:U702" si="3508">R702/R701-1</f>
        <v>4.434995007844833E-3</v>
      </c>
      <c r="T702" s="48">
        <v>83.992099999999994</v>
      </c>
      <c r="U702" s="48">
        <f t="shared" si="3508"/>
        <v>0</v>
      </c>
      <c r="V702" s="48">
        <v>50.2</v>
      </c>
      <c r="W702" s="48">
        <f t="shared" ref="W702:AY702" si="3509">V702/V701-1</f>
        <v>-3.9682539682538431E-3</v>
      </c>
      <c r="X702" s="48">
        <v>19.2622</v>
      </c>
      <c r="Y702" s="48">
        <f t="shared" si="3509"/>
        <v>-1.6637037881653827E-3</v>
      </c>
      <c r="Z702" s="48">
        <v>7.8436000000000003</v>
      </c>
      <c r="AA702" s="48">
        <f t="shared" si="3509"/>
        <v>4.4951014919638599E-3</v>
      </c>
      <c r="AB702" s="48">
        <v>84.212800000000001</v>
      </c>
      <c r="AC702" s="48">
        <f t="shared" si="3509"/>
        <v>1.1871461391316007E-2</v>
      </c>
      <c r="AD702" s="48">
        <v>55.842599999999997</v>
      </c>
      <c r="AE702" s="48">
        <f t="shared" si="3509"/>
        <v>0</v>
      </c>
      <c r="AF702" s="48">
        <v>16.715499999999999</v>
      </c>
      <c r="AG702" s="48">
        <f t="shared" si="3509"/>
        <v>2.3255956316266202E-2</v>
      </c>
      <c r="AH702" s="48">
        <v>5.1885000000000003</v>
      </c>
      <c r="AI702" s="48">
        <f t="shared" si="3509"/>
        <v>1.4488503050211321E-2</v>
      </c>
      <c r="AJ702" s="48">
        <v>15.206899999999999</v>
      </c>
      <c r="AK702" s="48">
        <f t="shared" si="3509"/>
        <v>-1.8181231236078399E-2</v>
      </c>
      <c r="AL702" s="48">
        <v>12.15</v>
      </c>
      <c r="AM702" s="48">
        <f t="shared" si="3509"/>
        <v>1.2499999999999956E-2</v>
      </c>
      <c r="AN702" s="48"/>
      <c r="AO702" s="48" t="e">
        <f t="shared" si="3509"/>
        <v>#DIV/0!</v>
      </c>
      <c r="AP702" s="48">
        <v>24.397200000000002</v>
      </c>
      <c r="AQ702" s="48">
        <f t="shared" si="3509"/>
        <v>1.1048212642868371E-2</v>
      </c>
      <c r="AR702" s="48">
        <v>23.2758</v>
      </c>
      <c r="AS702" s="48">
        <f t="shared" si="3509"/>
        <v>8.0031180979602823E-3</v>
      </c>
      <c r="AT702" s="48">
        <v>87.193700000000007</v>
      </c>
      <c r="AU702" s="48">
        <f t="shared" si="3509"/>
        <v>-6.6835262048808408E-2</v>
      </c>
      <c r="AV702" s="48">
        <v>85.123999999999995</v>
      </c>
      <c r="AW702" s="48">
        <f t="shared" si="3509"/>
        <v>-3.1954684143430501E-2</v>
      </c>
      <c r="AX702" s="48">
        <v>105.6572</v>
      </c>
      <c r="AY702" s="48">
        <f t="shared" si="3509"/>
        <v>3.2716254520574806E-2</v>
      </c>
    </row>
    <row r="703" spans="1:51" outlineLevel="1" x14ac:dyDescent="0.2">
      <c r="A703" s="136">
        <v>43244</v>
      </c>
      <c r="B703" s="48">
        <v>29.1572</v>
      </c>
      <c r="C703" s="48">
        <f t="shared" si="3214"/>
        <v>-2.6272462838841992E-2</v>
      </c>
      <c r="D703" s="48">
        <v>25.417300000000001</v>
      </c>
      <c r="E703" s="48">
        <f t="shared" si="3214"/>
        <v>5.9477957849806584E-2</v>
      </c>
      <c r="F703" s="48">
        <v>82.535700000000006</v>
      </c>
      <c r="G703" s="48">
        <f t="shared" ref="G703:K703" si="3510">F703/F702-1</f>
        <v>-1.1494046378602851E-2</v>
      </c>
      <c r="H703">
        <v>19.087499999999999</v>
      </c>
      <c r="I703" s="48">
        <f t="shared" si="3209"/>
        <v>0</v>
      </c>
      <c r="J703" s="48">
        <v>24.8903</v>
      </c>
      <c r="K703" s="48">
        <f t="shared" si="3510"/>
        <v>-1.8869486381016154E-2</v>
      </c>
      <c r="L703" s="48">
        <v>27.1004</v>
      </c>
      <c r="M703" s="48">
        <f t="shared" ref="M703:O703" si="3511">L703/L702-1</f>
        <v>2.1430886709533414E-2</v>
      </c>
      <c r="N703" s="48">
        <v>17.573399999999999</v>
      </c>
      <c r="O703" s="48">
        <f t="shared" si="3511"/>
        <v>-2.5400135319498363E-2</v>
      </c>
      <c r="P703" s="48">
        <v>35.997900000000001</v>
      </c>
      <c r="Q703" s="48">
        <f t="shared" ref="Q703" si="3512">P703/P702-1</f>
        <v>-1.8151617144072874E-2</v>
      </c>
      <c r="R703" s="48">
        <v>22.269500000000001</v>
      </c>
      <c r="S703" s="48">
        <f t="shared" ref="S703:U703" si="3513">R703/R702-1</f>
        <v>-1.176851699822945E-2</v>
      </c>
      <c r="T703" s="48">
        <v>83.498000000000005</v>
      </c>
      <c r="U703" s="48">
        <f t="shared" si="3513"/>
        <v>-5.8826961107054654E-3</v>
      </c>
      <c r="V703" s="48">
        <v>50.6</v>
      </c>
      <c r="W703" s="48">
        <f t="shared" ref="W703:AY703" si="3514">V703/V702-1</f>
        <v>7.9681274900398336E-3</v>
      </c>
      <c r="X703" s="48">
        <v>19.2943</v>
      </c>
      <c r="Y703" s="48">
        <f t="shared" si="3514"/>
        <v>1.6664763111171599E-3</v>
      </c>
      <c r="Z703" s="48">
        <v>7.6677999999999997</v>
      </c>
      <c r="AA703" s="48">
        <f t="shared" si="3514"/>
        <v>-2.2413177622520375E-2</v>
      </c>
      <c r="AB703" s="48">
        <v>84.212800000000001</v>
      </c>
      <c r="AC703" s="48">
        <f t="shared" si="3514"/>
        <v>0</v>
      </c>
      <c r="AD703" s="48">
        <v>54.724600000000002</v>
      </c>
      <c r="AE703" s="48">
        <f t="shared" si="3514"/>
        <v>-2.0020557782051585E-2</v>
      </c>
      <c r="AF703" s="48">
        <v>16.487500000000001</v>
      </c>
      <c r="AG703" s="48">
        <f t="shared" si="3514"/>
        <v>-1.3640034698333747E-2</v>
      </c>
      <c r="AH703" s="48">
        <v>5.3441999999999998</v>
      </c>
      <c r="AI703" s="48">
        <f t="shared" si="3514"/>
        <v>3.0008673026886257E-2</v>
      </c>
      <c r="AJ703" s="48">
        <v>15.206899999999999</v>
      </c>
      <c r="AK703" s="48">
        <f t="shared" si="3514"/>
        <v>0</v>
      </c>
      <c r="AL703" s="48">
        <v>12.05</v>
      </c>
      <c r="AM703" s="48">
        <f t="shared" si="3514"/>
        <v>-8.2304526748970819E-3</v>
      </c>
      <c r="AN703" s="48"/>
      <c r="AO703" s="48" t="e">
        <f t="shared" si="3514"/>
        <v>#DIV/0!</v>
      </c>
      <c r="AP703" s="48">
        <v>24.441600000000001</v>
      </c>
      <c r="AQ703" s="48">
        <f t="shared" si="3514"/>
        <v>1.8198809699474516E-3</v>
      </c>
      <c r="AR703" s="48">
        <v>23.691400000000002</v>
      </c>
      <c r="AS703" s="48">
        <f t="shared" si="3514"/>
        <v>1.7855455021954292E-2</v>
      </c>
      <c r="AT703" s="48">
        <v>90.513800000000003</v>
      </c>
      <c r="AU703" s="48">
        <f t="shared" si="3514"/>
        <v>3.8077292281437636E-2</v>
      </c>
      <c r="AV703" s="48">
        <v>86.033100000000005</v>
      </c>
      <c r="AW703" s="48">
        <f t="shared" si="3514"/>
        <v>1.0679714299140164E-2</v>
      </c>
      <c r="AX703" s="48">
        <v>106.0993</v>
      </c>
      <c r="AY703" s="48">
        <f t="shared" si="3514"/>
        <v>4.1842865417596187E-3</v>
      </c>
    </row>
    <row r="704" spans="1:51" outlineLevel="1" x14ac:dyDescent="0.2">
      <c r="A704" s="136">
        <v>43245</v>
      </c>
      <c r="B704" s="48">
        <v>27.239599999999999</v>
      </c>
      <c r="C704" s="48">
        <f t="shared" si="3214"/>
        <v>-6.5767632008560506E-2</v>
      </c>
      <c r="D704" s="48">
        <v>24.347100000000001</v>
      </c>
      <c r="E704" s="48">
        <f t="shared" si="3214"/>
        <v>-4.2105180329932712E-2</v>
      </c>
      <c r="F704" s="48">
        <v>82.535700000000006</v>
      </c>
      <c r="G704" s="48">
        <f t="shared" ref="G704:K704" si="3515">F704/F703-1</f>
        <v>0</v>
      </c>
      <c r="H704">
        <v>17.759699999999999</v>
      </c>
      <c r="I704" s="48">
        <f t="shared" si="3209"/>
        <v>-6.956385068762283E-2</v>
      </c>
      <c r="J704" s="48">
        <v>24.794599999999999</v>
      </c>
      <c r="K704" s="48">
        <f t="shared" si="3515"/>
        <v>-3.8448712952435793E-3</v>
      </c>
      <c r="L704" s="48">
        <v>26.5318</v>
      </c>
      <c r="M704" s="48">
        <f t="shared" ref="M704:O704" si="3516">L704/L703-1</f>
        <v>-2.098124012929703E-2</v>
      </c>
      <c r="N704" s="48">
        <v>17.240200000000002</v>
      </c>
      <c r="O704" s="48">
        <f t="shared" si="3516"/>
        <v>-1.8960474353283852E-2</v>
      </c>
      <c r="P704" s="48">
        <v>34.901200000000003</v>
      </c>
      <c r="Q704" s="48">
        <f t="shared" ref="Q704" si="3517">P704/P703-1</f>
        <v>-3.0465666052741924E-2</v>
      </c>
      <c r="R704" s="48">
        <v>22.269500000000001</v>
      </c>
      <c r="S704" s="48">
        <f t="shared" ref="S704:U704" si="3518">R704/R703-1</f>
        <v>0</v>
      </c>
      <c r="T704" s="48">
        <v>82.509900000000002</v>
      </c>
      <c r="U704" s="48">
        <f t="shared" si="3518"/>
        <v>-1.1833816378835404E-2</v>
      </c>
      <c r="V704" s="48">
        <v>52</v>
      </c>
      <c r="W704" s="48">
        <f t="shared" ref="W704:AY704" si="3519">V704/V703-1</f>
        <v>2.7667984189723382E-2</v>
      </c>
      <c r="X704" s="48">
        <v>19.2943</v>
      </c>
      <c r="Y704" s="48">
        <f t="shared" si="3519"/>
        <v>0</v>
      </c>
      <c r="Z704" s="48">
        <v>7.4566999999999997</v>
      </c>
      <c r="AA704" s="48">
        <f t="shared" si="3519"/>
        <v>-2.7530712851143724E-2</v>
      </c>
      <c r="AB704" s="48">
        <v>81.860500000000002</v>
      </c>
      <c r="AC704" s="48">
        <f t="shared" si="3519"/>
        <v>-2.793280831417555E-2</v>
      </c>
      <c r="AD704" s="48">
        <v>55.313099999999999</v>
      </c>
      <c r="AE704" s="48">
        <f t="shared" si="3519"/>
        <v>1.0753847447034781E-2</v>
      </c>
      <c r="AF704" s="48">
        <v>16.183599999999998</v>
      </c>
      <c r="AG704" s="48">
        <f t="shared" si="3519"/>
        <v>-1.8432145564821978E-2</v>
      </c>
      <c r="AH704" s="48">
        <v>5.3368000000000002</v>
      </c>
      <c r="AI704" s="48">
        <f t="shared" si="3519"/>
        <v>-1.3846787171137853E-3</v>
      </c>
      <c r="AJ704" s="48">
        <v>15.4041</v>
      </c>
      <c r="AK704" s="48">
        <f t="shared" si="3519"/>
        <v>1.2967797512971169E-2</v>
      </c>
      <c r="AL704" s="48">
        <v>11.65</v>
      </c>
      <c r="AM704" s="48">
        <f t="shared" si="3519"/>
        <v>-3.319502074688796E-2</v>
      </c>
      <c r="AN704" s="48"/>
      <c r="AO704" s="48" t="e">
        <f t="shared" si="3519"/>
        <v>#DIV/0!</v>
      </c>
      <c r="AP704" s="48">
        <v>24.397200000000002</v>
      </c>
      <c r="AQ704" s="48">
        <f t="shared" si="3519"/>
        <v>-1.816575019638611E-3</v>
      </c>
      <c r="AR704" s="48">
        <v>24.153199999999998</v>
      </c>
      <c r="AS704" s="48">
        <f t="shared" si="3519"/>
        <v>1.9492305224680484E-2</v>
      </c>
      <c r="AT704" s="48">
        <v>92.885400000000004</v>
      </c>
      <c r="AU704" s="48">
        <f t="shared" si="3519"/>
        <v>2.6201529490530673E-2</v>
      </c>
      <c r="AV704" s="48">
        <v>88.4298</v>
      </c>
      <c r="AW704" s="48">
        <f t="shared" si="3519"/>
        <v>2.7857882605648143E-2</v>
      </c>
      <c r="AX704" s="48">
        <v>104.83620000000001</v>
      </c>
      <c r="AY704" s="48">
        <f t="shared" si="3519"/>
        <v>-1.1904885329120929E-2</v>
      </c>
    </row>
    <row r="705" spans="1:51" outlineLevel="1" x14ac:dyDescent="0.2">
      <c r="A705" s="136">
        <v>43248</v>
      </c>
      <c r="B705" s="48">
        <v>25.371200000000002</v>
      </c>
      <c r="C705" s="48">
        <f t="shared" si="3214"/>
        <v>-6.859131558466347E-2</v>
      </c>
      <c r="D705" s="48">
        <v>24.168700000000001</v>
      </c>
      <c r="E705" s="48">
        <f t="shared" si="3214"/>
        <v>-7.3273613695264972E-3</v>
      </c>
      <c r="F705" s="48">
        <v>78.696799999999996</v>
      </c>
      <c r="G705" s="48">
        <f t="shared" ref="G705:K705" si="3520">F705/F704-1</f>
        <v>-4.651199420372043E-2</v>
      </c>
      <c r="H705">
        <v>16.5564</v>
      </c>
      <c r="I705" s="48">
        <f t="shared" si="3209"/>
        <v>-6.7754522880454027E-2</v>
      </c>
      <c r="J705" s="48">
        <v>23.933</v>
      </c>
      <c r="K705" s="48">
        <f t="shared" si="3520"/>
        <v>-3.4749501907673452E-2</v>
      </c>
      <c r="L705" s="48">
        <v>25.584299999999999</v>
      </c>
      <c r="M705" s="48">
        <f t="shared" ref="M705:O705" si="3521">L705/L704-1</f>
        <v>-3.5711862745837153E-2</v>
      </c>
      <c r="N705" s="48">
        <v>16.074200000000001</v>
      </c>
      <c r="O705" s="48">
        <f t="shared" si="3521"/>
        <v>-6.7632626071623347E-2</v>
      </c>
      <c r="P705" s="48">
        <v>32.474600000000002</v>
      </c>
      <c r="Q705" s="48">
        <f t="shared" ref="Q705" si="3522">P705/P704-1</f>
        <v>-6.9527695322796901E-2</v>
      </c>
      <c r="R705" s="48">
        <v>20.712</v>
      </c>
      <c r="S705" s="48">
        <f t="shared" ref="S705:U705" si="3523">R705/R704-1</f>
        <v>-6.993870540425251E-2</v>
      </c>
      <c r="T705" s="48">
        <v>79.051400000000001</v>
      </c>
      <c r="U705" s="48">
        <f t="shared" si="3523"/>
        <v>-4.1916182179350558E-2</v>
      </c>
      <c r="V705" s="48">
        <v>51</v>
      </c>
      <c r="W705" s="48">
        <f t="shared" ref="W705:AY705" si="3524">V705/V704-1</f>
        <v>-1.9230769230769273E-2</v>
      </c>
      <c r="X705" s="48">
        <v>19.197900000000001</v>
      </c>
      <c r="Y705" s="48">
        <f t="shared" si="3524"/>
        <v>-4.9962942423409373E-3</v>
      </c>
      <c r="Z705" s="48">
        <v>7.2457000000000003</v>
      </c>
      <c r="AA705" s="48">
        <f t="shared" si="3524"/>
        <v>-2.8296699612428977E-2</v>
      </c>
      <c r="AB705" s="48">
        <v>76.167900000000003</v>
      </c>
      <c r="AC705" s="48">
        <f t="shared" si="3524"/>
        <v>-6.9540254457277961E-2</v>
      </c>
      <c r="AD705" s="48">
        <v>54.018500000000003</v>
      </c>
      <c r="AE705" s="48">
        <f t="shared" si="3524"/>
        <v>-2.3404943855976135E-2</v>
      </c>
      <c r="AF705" s="48">
        <v>15.9557</v>
      </c>
      <c r="AG705" s="48">
        <f t="shared" si="3524"/>
        <v>-1.4082157245606575E-2</v>
      </c>
      <c r="AH705" s="48">
        <v>5.3293999999999997</v>
      </c>
      <c r="AI705" s="48">
        <f t="shared" si="3524"/>
        <v>-1.3865987108380162E-3</v>
      </c>
      <c r="AJ705" s="48">
        <v>15.319599999999999</v>
      </c>
      <c r="AK705" s="48">
        <f t="shared" si="3524"/>
        <v>-5.4855525476983358E-3</v>
      </c>
      <c r="AL705" s="48">
        <v>10.85</v>
      </c>
      <c r="AM705" s="48">
        <f t="shared" si="3524"/>
        <v>-6.8669527896995763E-2</v>
      </c>
      <c r="AN705" s="48"/>
      <c r="AO705" s="48" t="e">
        <f t="shared" si="3524"/>
        <v>#DIV/0!</v>
      </c>
      <c r="AP705" s="48">
        <v>24.130600000000001</v>
      </c>
      <c r="AQ705" s="48">
        <f t="shared" si="3524"/>
        <v>-1.092748348171102E-2</v>
      </c>
      <c r="AR705" s="48">
        <v>22.6754</v>
      </c>
      <c r="AS705" s="48">
        <f t="shared" si="3524"/>
        <v>-6.1184439328950124E-2</v>
      </c>
      <c r="AT705" s="48">
        <v>92.490099999999998</v>
      </c>
      <c r="AU705" s="48">
        <f t="shared" si="3524"/>
        <v>-4.2557818559214589E-3</v>
      </c>
      <c r="AV705" s="48">
        <v>91.735500000000002</v>
      </c>
      <c r="AW705" s="48">
        <f t="shared" si="3524"/>
        <v>3.7382194690025239E-2</v>
      </c>
      <c r="AX705" s="48">
        <v>104.2046</v>
      </c>
      <c r="AY705" s="48">
        <f t="shared" si="3524"/>
        <v>-6.0246365282221603E-3</v>
      </c>
    </row>
    <row r="706" spans="1:51" outlineLevel="1" x14ac:dyDescent="0.2">
      <c r="A706" s="136">
        <v>43249</v>
      </c>
      <c r="B706" s="48">
        <v>27.141300000000001</v>
      </c>
      <c r="C706" s="48">
        <f t="shared" si="3214"/>
        <v>6.9768083496247746E-2</v>
      </c>
      <c r="D706" s="48">
        <v>23.901199999999999</v>
      </c>
      <c r="E706" s="48">
        <f t="shared" si="3214"/>
        <v>-1.1068034275736882E-2</v>
      </c>
      <c r="F706" s="48">
        <v>80.040400000000005</v>
      </c>
      <c r="G706" s="48">
        <f t="shared" ref="G706:K706" si="3525">F706/F705-1</f>
        <v>1.7073121143426517E-2</v>
      </c>
      <c r="H706">
        <v>17.6767</v>
      </c>
      <c r="I706" s="48">
        <f t="shared" si="3209"/>
        <v>6.7665676113164652E-2</v>
      </c>
      <c r="J706" s="48">
        <v>24.8903</v>
      </c>
      <c r="K706" s="48">
        <f t="shared" si="3525"/>
        <v>3.9999164333765158E-2</v>
      </c>
      <c r="L706" s="48">
        <v>26.4055</v>
      </c>
      <c r="M706" s="48">
        <f t="shared" ref="M706:O706" si="3526">L706/L705-1</f>
        <v>3.2097809985029979E-2</v>
      </c>
      <c r="N706" s="48">
        <v>16.282399999999999</v>
      </c>
      <c r="O706" s="48">
        <f t="shared" si="3526"/>
        <v>1.2952433091537818E-2</v>
      </c>
      <c r="P706" s="48">
        <v>33.830599999999997</v>
      </c>
      <c r="Q706" s="48">
        <f t="shared" ref="Q706" si="3527">P706/P705-1</f>
        <v>4.1755710616912634E-2</v>
      </c>
      <c r="R706" s="48">
        <v>21.7393</v>
      </c>
      <c r="S706" s="48">
        <f t="shared" ref="S706:U706" si="3528">R706/R705-1</f>
        <v>4.9599266125917252E-2</v>
      </c>
      <c r="T706" s="48">
        <v>79.051400000000001</v>
      </c>
      <c r="U706" s="48">
        <f t="shared" si="3528"/>
        <v>0</v>
      </c>
      <c r="V706" s="48">
        <v>53.1</v>
      </c>
      <c r="W706" s="48">
        <f t="shared" ref="W706:AY706" si="3529">V706/V705-1</f>
        <v>4.117647058823537E-2</v>
      </c>
      <c r="X706" s="48">
        <v>19.2943</v>
      </c>
      <c r="Y706" s="48">
        <f t="shared" si="3529"/>
        <v>5.0213825470493134E-3</v>
      </c>
      <c r="Z706" s="48">
        <v>7.3864000000000001</v>
      </c>
      <c r="AA706" s="48">
        <f t="shared" si="3529"/>
        <v>1.9418413679837654E-2</v>
      </c>
      <c r="AB706" s="48">
        <v>77.626300000000001</v>
      </c>
      <c r="AC706" s="48">
        <f t="shared" si="3529"/>
        <v>1.9147173546861573E-2</v>
      </c>
      <c r="AD706" s="48">
        <v>54.018500000000003</v>
      </c>
      <c r="AE706" s="48">
        <f t="shared" si="3529"/>
        <v>0</v>
      </c>
      <c r="AF706" s="48">
        <v>15.4998</v>
      </c>
      <c r="AG706" s="48">
        <f t="shared" si="3529"/>
        <v>-2.8572861109196102E-2</v>
      </c>
      <c r="AH706" s="48">
        <v>5.3368000000000002</v>
      </c>
      <c r="AI706" s="48">
        <f t="shared" si="3529"/>
        <v>1.3885240364770457E-3</v>
      </c>
      <c r="AJ706" s="48">
        <v>15.206899999999999</v>
      </c>
      <c r="AK706" s="48">
        <f t="shared" si="3529"/>
        <v>-7.356588944881115E-3</v>
      </c>
      <c r="AL706" s="48">
        <v>11.6</v>
      </c>
      <c r="AM706" s="48">
        <f t="shared" si="3529"/>
        <v>6.9124423963133674E-2</v>
      </c>
      <c r="AN706" s="48"/>
      <c r="AO706" s="48" t="e">
        <f t="shared" si="3529"/>
        <v>#DIV/0!</v>
      </c>
      <c r="AP706" s="48">
        <v>24.441600000000001</v>
      </c>
      <c r="AQ706" s="48">
        <f t="shared" si="3529"/>
        <v>1.2888200044756548E-2</v>
      </c>
      <c r="AR706" s="48">
        <v>23.4605</v>
      </c>
      <c r="AS706" s="48">
        <f t="shared" si="3529"/>
        <v>3.4623424504088174E-2</v>
      </c>
      <c r="AT706" s="48">
        <v>91.699600000000004</v>
      </c>
      <c r="AU706" s="48">
        <f t="shared" si="3529"/>
        <v>-8.5468606910360512E-3</v>
      </c>
      <c r="AV706" s="48">
        <v>90.909099999999995</v>
      </c>
      <c r="AW706" s="48">
        <f t="shared" si="3529"/>
        <v>-9.0085081566024794E-3</v>
      </c>
      <c r="AX706" s="48">
        <v>106.4782</v>
      </c>
      <c r="AY706" s="48">
        <f t="shared" si="3529"/>
        <v>2.1818614533331671E-2</v>
      </c>
    </row>
    <row r="707" spans="1:51" outlineLevel="1" x14ac:dyDescent="0.2">
      <c r="A707" s="136">
        <v>43250</v>
      </c>
      <c r="B707" s="48">
        <v>27.141300000000001</v>
      </c>
      <c r="C707" s="48">
        <f t="shared" si="3214"/>
        <v>0</v>
      </c>
      <c r="D707" s="48">
        <v>24.436299999999999</v>
      </c>
      <c r="E707" s="48">
        <f t="shared" si="3214"/>
        <v>2.2387997255367997E-2</v>
      </c>
      <c r="F707" s="48">
        <v>81.48</v>
      </c>
      <c r="G707" s="48">
        <f t="shared" ref="G707:K707" si="3530">F707/F706-1</f>
        <v>1.7985917111858596E-2</v>
      </c>
      <c r="H707">
        <v>17.427700000000002</v>
      </c>
      <c r="I707" s="48">
        <f t="shared" ref="I707:I770" si="3531">H707/H706-1</f>
        <v>-1.4086339644843182E-2</v>
      </c>
      <c r="J707" s="48">
        <v>24.8903</v>
      </c>
      <c r="K707" s="48">
        <f t="shared" si="3530"/>
        <v>0</v>
      </c>
      <c r="L707" s="48">
        <v>26.8477</v>
      </c>
      <c r="M707" s="48">
        <f t="shared" ref="M707:O707" si="3532">L707/L706-1</f>
        <v>1.6746511143511666E-2</v>
      </c>
      <c r="N707" s="48">
        <v>15.5329</v>
      </c>
      <c r="O707" s="48">
        <f t="shared" si="3532"/>
        <v>-4.6031297597405763E-2</v>
      </c>
      <c r="P707" s="48">
        <v>32.438899999999997</v>
      </c>
      <c r="Q707" s="48">
        <f t="shared" ref="Q707" si="3533">P707/P706-1</f>
        <v>-4.1137313556366184E-2</v>
      </c>
      <c r="R707" s="48">
        <v>21.540500000000002</v>
      </c>
      <c r="S707" s="48">
        <f t="shared" ref="S707:U707" si="3534">R707/R706-1</f>
        <v>-9.1447286711162645E-3</v>
      </c>
      <c r="T707" s="48">
        <v>79.051400000000001</v>
      </c>
      <c r="U707" s="48">
        <f t="shared" si="3534"/>
        <v>0</v>
      </c>
      <c r="V707" s="48">
        <v>50.8</v>
      </c>
      <c r="W707" s="48">
        <f t="shared" ref="W707:AY707" si="3535">V707/V706-1</f>
        <v>-4.3314500941619705E-2</v>
      </c>
      <c r="X707" s="48">
        <v>19.2622</v>
      </c>
      <c r="Y707" s="48">
        <f t="shared" si="3535"/>
        <v>-1.6637037881653827E-3</v>
      </c>
      <c r="Z707" s="48">
        <v>7.4259000000000004</v>
      </c>
      <c r="AA707" s="48">
        <f t="shared" si="3535"/>
        <v>5.3476659807214499E-3</v>
      </c>
      <c r="AB707" s="48">
        <v>76.2149</v>
      </c>
      <c r="AC707" s="48">
        <f t="shared" si="3535"/>
        <v>-1.8181982137497221E-2</v>
      </c>
      <c r="AD707" s="48">
        <v>54.371600000000001</v>
      </c>
      <c r="AE707" s="48">
        <f t="shared" si="3535"/>
        <v>6.536649481196255E-3</v>
      </c>
      <c r="AF707" s="48">
        <v>15.8797</v>
      </c>
      <c r="AG707" s="48">
        <f t="shared" si="3535"/>
        <v>2.4509993677337638E-2</v>
      </c>
      <c r="AH707" s="48">
        <v>5.4435000000000002</v>
      </c>
      <c r="AI707" s="48">
        <f t="shared" si="3535"/>
        <v>1.9993254384649939E-2</v>
      </c>
      <c r="AJ707" s="48">
        <v>15.178800000000001</v>
      </c>
      <c r="AK707" s="48">
        <f t="shared" si="3535"/>
        <v>-1.8478453859760435E-3</v>
      </c>
      <c r="AL707" s="48">
        <v>11.5</v>
      </c>
      <c r="AM707" s="48">
        <f t="shared" si="3535"/>
        <v>-8.6206896551723755E-3</v>
      </c>
      <c r="AN707" s="48"/>
      <c r="AO707" s="48" t="e">
        <f t="shared" si="3535"/>
        <v>#DIV/0!</v>
      </c>
      <c r="AP707" s="48">
        <v>24.4861</v>
      </c>
      <c r="AQ707" s="48">
        <f t="shared" si="3535"/>
        <v>1.8206664048179277E-3</v>
      </c>
      <c r="AR707" s="48">
        <v>23.506699999999999</v>
      </c>
      <c r="AS707" s="48">
        <f t="shared" si="3535"/>
        <v>1.9692674921676367E-3</v>
      </c>
      <c r="AT707" s="48">
        <v>92.490099999999998</v>
      </c>
      <c r="AU707" s="48">
        <f t="shared" si="3535"/>
        <v>8.6205392389933078E-3</v>
      </c>
      <c r="AV707" s="48">
        <v>91.735500000000002</v>
      </c>
      <c r="AW707" s="48">
        <f t="shared" si="3535"/>
        <v>9.0903990909600996E-3</v>
      </c>
      <c r="AX707" s="48">
        <v>104.5204</v>
      </c>
      <c r="AY707" s="48">
        <f t="shared" si="3535"/>
        <v>-1.8386862287303907E-2</v>
      </c>
    </row>
    <row r="708" spans="1:51" outlineLevel="1" x14ac:dyDescent="0.2">
      <c r="A708" s="136">
        <v>43251</v>
      </c>
      <c r="B708" s="48">
        <v>28.7639</v>
      </c>
      <c r="C708" s="48">
        <f t="shared" ref="C708:E771" si="3536">B708/B707-1</f>
        <v>5.9783429680965838E-2</v>
      </c>
      <c r="D708" s="48">
        <v>24.257899999999999</v>
      </c>
      <c r="E708" s="48">
        <f t="shared" si="3536"/>
        <v>-7.3006142501115256E-3</v>
      </c>
      <c r="F708" s="48">
        <v>83.015600000000006</v>
      </c>
      <c r="G708" s="48">
        <f t="shared" ref="G708:K708" si="3537">F708/F707-1</f>
        <v>1.8846342660775672E-2</v>
      </c>
      <c r="H708">
        <v>17.344799999999999</v>
      </c>
      <c r="I708" s="48">
        <f t="shared" si="3531"/>
        <v>-4.7567952168101613E-3</v>
      </c>
      <c r="J708" s="48">
        <v>25.369</v>
      </c>
      <c r="K708" s="48">
        <f t="shared" si="3537"/>
        <v>1.9232391734932852E-2</v>
      </c>
      <c r="L708" s="48">
        <v>26.8477</v>
      </c>
      <c r="M708" s="48">
        <f t="shared" ref="M708:O708" si="3538">L708/L707-1</f>
        <v>0</v>
      </c>
      <c r="N708" s="48">
        <v>15.5745</v>
      </c>
      <c r="O708" s="48">
        <f t="shared" si="3538"/>
        <v>2.6781863013345397E-3</v>
      </c>
      <c r="P708" s="48">
        <v>32.831400000000002</v>
      </c>
      <c r="Q708" s="48">
        <f t="shared" ref="Q708" si="3539">P708/P707-1</f>
        <v>1.2099670457383027E-2</v>
      </c>
      <c r="R708" s="48">
        <v>21.971299999999999</v>
      </c>
      <c r="S708" s="48">
        <f t="shared" ref="S708:U708" si="3540">R708/R707-1</f>
        <v>1.9999535758222775E-2</v>
      </c>
      <c r="T708" s="48">
        <v>80.039500000000004</v>
      </c>
      <c r="U708" s="48">
        <f t="shared" si="3540"/>
        <v>1.2499462375112902E-2</v>
      </c>
      <c r="V708" s="48">
        <v>51</v>
      </c>
      <c r="W708" s="48">
        <f t="shared" ref="W708:AY708" si="3541">V708/V707-1</f>
        <v>3.937007874015741E-3</v>
      </c>
      <c r="X708" s="48">
        <v>19.358699999999999</v>
      </c>
      <c r="Y708" s="48">
        <f t="shared" si="3541"/>
        <v>5.0098119633270599E-3</v>
      </c>
      <c r="Z708" s="48">
        <v>7.7039</v>
      </c>
      <c r="AA708" s="48">
        <f t="shared" si="3541"/>
        <v>3.7436539678691982E-2</v>
      </c>
      <c r="AB708" s="48">
        <v>78.5672</v>
      </c>
      <c r="AC708" s="48">
        <f t="shared" si="3541"/>
        <v>3.0864043645008943E-2</v>
      </c>
      <c r="AD708" s="48">
        <v>54.371600000000001</v>
      </c>
      <c r="AE708" s="48">
        <f t="shared" si="3541"/>
        <v>0</v>
      </c>
      <c r="AF708" s="48">
        <v>15.8797</v>
      </c>
      <c r="AG708" s="48">
        <f t="shared" si="3541"/>
        <v>0</v>
      </c>
      <c r="AH708" s="48">
        <v>5.5876000000000001</v>
      </c>
      <c r="AI708" s="48">
        <f t="shared" si="3541"/>
        <v>2.6471939009828249E-2</v>
      </c>
      <c r="AJ708" s="48">
        <v>15.178800000000001</v>
      </c>
      <c r="AK708" s="48">
        <f t="shared" si="3541"/>
        <v>0</v>
      </c>
      <c r="AL708" s="48">
        <v>11.75</v>
      </c>
      <c r="AM708" s="48">
        <f t="shared" si="3541"/>
        <v>2.1739130434782705E-2</v>
      </c>
      <c r="AN708" s="48"/>
      <c r="AO708" s="48" t="e">
        <f t="shared" si="3541"/>
        <v>#DIV/0!</v>
      </c>
      <c r="AP708" s="48">
        <v>24.7972</v>
      </c>
      <c r="AQ708" s="48">
        <f t="shared" si="3541"/>
        <v>1.2705167421516617E-2</v>
      </c>
      <c r="AR708" s="48">
        <v>24.3841</v>
      </c>
      <c r="AS708" s="48">
        <f t="shared" si="3541"/>
        <v>3.7325528466352287E-2</v>
      </c>
      <c r="AT708" s="48">
        <v>90.988100000000003</v>
      </c>
      <c r="AU708" s="48">
        <f t="shared" si="3541"/>
        <v>-1.623957591136771E-2</v>
      </c>
      <c r="AV708" s="48">
        <v>95.867800000000003</v>
      </c>
      <c r="AW708" s="48">
        <f t="shared" si="3541"/>
        <v>4.5045811054608142E-2</v>
      </c>
      <c r="AX708" s="48">
        <v>103.6994</v>
      </c>
      <c r="AY708" s="48">
        <f t="shared" si="3541"/>
        <v>-7.8549259283354766E-3</v>
      </c>
    </row>
    <row r="709" spans="1:51" outlineLevel="1" x14ac:dyDescent="0.2">
      <c r="A709" s="136">
        <v>43252</v>
      </c>
      <c r="B709" s="48">
        <v>29.206399999999999</v>
      </c>
      <c r="C709" s="48">
        <f t="shared" si="3536"/>
        <v>1.5383866582765249E-2</v>
      </c>
      <c r="D709" s="48">
        <v>23.5444</v>
      </c>
      <c r="E709" s="48">
        <f t="shared" si="3536"/>
        <v>-2.941309841330042E-2</v>
      </c>
      <c r="F709" s="48">
        <v>87.046400000000006</v>
      </c>
      <c r="G709" s="48">
        <f t="shared" ref="G709:K709" si="3542">F709/F708-1</f>
        <v>4.8554729472532809E-2</v>
      </c>
      <c r="H709">
        <v>17.344799999999999</v>
      </c>
      <c r="I709" s="48">
        <f t="shared" si="3531"/>
        <v>0</v>
      </c>
      <c r="J709" s="48">
        <v>25.7041</v>
      </c>
      <c r="K709" s="48">
        <f t="shared" si="3542"/>
        <v>1.3209034648586915E-2</v>
      </c>
      <c r="L709" s="48">
        <v>26.8477</v>
      </c>
      <c r="M709" s="48">
        <f t="shared" ref="M709:O709" si="3543">L709/L708-1</f>
        <v>0</v>
      </c>
      <c r="N709" s="48">
        <v>16.157499999999999</v>
      </c>
      <c r="O709" s="48">
        <f t="shared" si="3543"/>
        <v>3.7432983402356346E-2</v>
      </c>
      <c r="P709" s="48">
        <v>33.1526</v>
      </c>
      <c r="Q709" s="48">
        <f t="shared" ref="Q709" si="3544">P709/P708-1</f>
        <v>9.7833171902508287E-3</v>
      </c>
      <c r="R709" s="48">
        <v>22.070699999999999</v>
      </c>
      <c r="S709" s="48">
        <f t="shared" ref="S709:U709" si="3545">R709/R708-1</f>
        <v>4.5240836909967719E-3</v>
      </c>
      <c r="T709" s="48">
        <v>82.905100000000004</v>
      </c>
      <c r="U709" s="48">
        <f t="shared" si="3545"/>
        <v>3.5802322603214698E-2</v>
      </c>
      <c r="V709" s="48">
        <v>51.6</v>
      </c>
      <c r="W709" s="48">
        <f t="shared" ref="W709:AY709" si="3546">V709/V708-1</f>
        <v>1.1764705882352899E-2</v>
      </c>
      <c r="X709" s="48">
        <v>19.487300000000001</v>
      </c>
      <c r="Y709" s="48">
        <f t="shared" si="3546"/>
        <v>6.6430080532269287E-3</v>
      </c>
      <c r="Z709" s="48">
        <v>7.6243999999999996</v>
      </c>
      <c r="AA709" s="48">
        <f t="shared" si="3546"/>
        <v>-1.0319448590973446E-2</v>
      </c>
      <c r="AB709" s="48">
        <v>80.307900000000004</v>
      </c>
      <c r="AC709" s="48">
        <f t="shared" si="3546"/>
        <v>2.2155556008105259E-2</v>
      </c>
      <c r="AD709" s="48">
        <v>54.724600000000002</v>
      </c>
      <c r="AE709" s="48">
        <f t="shared" si="3546"/>
        <v>6.4923599820494449E-3</v>
      </c>
      <c r="AF709" s="48">
        <v>15.8797</v>
      </c>
      <c r="AG709" s="48">
        <f t="shared" si="3546"/>
        <v>0</v>
      </c>
      <c r="AH709" s="48">
        <v>5.5236000000000001</v>
      </c>
      <c r="AI709" s="48">
        <f t="shared" si="3546"/>
        <v>-1.1453933710358633E-2</v>
      </c>
      <c r="AJ709" s="48">
        <v>15.038</v>
      </c>
      <c r="AK709" s="48">
        <f t="shared" si="3546"/>
        <v>-9.2760956070309097E-3</v>
      </c>
      <c r="AL709" s="48">
        <v>11.75</v>
      </c>
      <c r="AM709" s="48">
        <f t="shared" si="3546"/>
        <v>0</v>
      </c>
      <c r="AN709" s="48"/>
      <c r="AO709" s="48" t="e">
        <f t="shared" si="3546"/>
        <v>#DIV/0!</v>
      </c>
      <c r="AP709" s="48">
        <v>25.063800000000001</v>
      </c>
      <c r="AQ709" s="48">
        <f t="shared" si="3546"/>
        <v>1.0751213846724728E-2</v>
      </c>
      <c r="AR709" s="48">
        <v>24.5227</v>
      </c>
      <c r="AS709" s="48">
        <f t="shared" si="3546"/>
        <v>5.6840318076123442E-3</v>
      </c>
      <c r="AT709" s="48">
        <v>92.094899999999996</v>
      </c>
      <c r="AU709" s="48">
        <f t="shared" si="3546"/>
        <v>1.2164228069384775E-2</v>
      </c>
      <c r="AV709" s="48">
        <v>98.347099999999998</v>
      </c>
      <c r="AW709" s="48">
        <f t="shared" si="3546"/>
        <v>2.5861655321181898E-2</v>
      </c>
      <c r="AX709" s="48">
        <v>106.2256</v>
      </c>
      <c r="AY709" s="48">
        <f t="shared" si="3546"/>
        <v>2.4360796687348252E-2</v>
      </c>
    </row>
    <row r="710" spans="1:51" outlineLevel="1" x14ac:dyDescent="0.2">
      <c r="A710" s="136">
        <v>43255</v>
      </c>
      <c r="B710" s="48">
        <v>29.993099999999998</v>
      </c>
      <c r="C710" s="48">
        <f t="shared" si="3536"/>
        <v>2.6935877068039904E-2</v>
      </c>
      <c r="D710" s="48">
        <v>22.875599999999999</v>
      </c>
      <c r="E710" s="48">
        <f t="shared" si="3536"/>
        <v>-2.8405905438235846E-2</v>
      </c>
      <c r="F710" s="48">
        <v>91.077200000000005</v>
      </c>
      <c r="G710" s="48">
        <f t="shared" ref="G710:K710" si="3547">F710/F709-1</f>
        <v>4.6306337769281614E-2</v>
      </c>
      <c r="H710">
        <v>18.008700000000001</v>
      </c>
      <c r="I710" s="48">
        <f t="shared" si="3531"/>
        <v>3.8276601632766027E-2</v>
      </c>
      <c r="J710" s="48">
        <v>25.991299999999999</v>
      </c>
      <c r="K710" s="48">
        <f t="shared" si="3547"/>
        <v>1.1173314763014419E-2</v>
      </c>
      <c r="L710" s="48">
        <v>27.1004</v>
      </c>
      <c r="M710" s="48">
        <f t="shared" ref="M710:O710" si="3548">L710/L709-1</f>
        <v>9.4123518960655961E-3</v>
      </c>
      <c r="N710" s="48">
        <v>16.9071</v>
      </c>
      <c r="O710" s="48">
        <f t="shared" si="3548"/>
        <v>4.6393315797617296E-2</v>
      </c>
      <c r="P710" s="48">
        <v>33.723599999999998</v>
      </c>
      <c r="Q710" s="48">
        <f t="shared" ref="Q710" si="3549">P710/P709-1</f>
        <v>1.722338519452471E-2</v>
      </c>
      <c r="R710" s="48">
        <v>21.938199999999998</v>
      </c>
      <c r="S710" s="48">
        <f t="shared" ref="S710:U710" si="3550">R710/R709-1</f>
        <v>-6.0034344175762255E-3</v>
      </c>
      <c r="T710" s="48">
        <v>83.201599999999999</v>
      </c>
      <c r="U710" s="48">
        <f t="shared" si="3550"/>
        <v>3.5763782927709098E-3</v>
      </c>
      <c r="V710" s="48">
        <v>52.1</v>
      </c>
      <c r="W710" s="48">
        <f t="shared" ref="W710:AY710" si="3551">V710/V709-1</f>
        <v>9.6899224806201723E-3</v>
      </c>
      <c r="X710" s="48">
        <v>19.744499999999999</v>
      </c>
      <c r="Y710" s="48">
        <f t="shared" si="3551"/>
        <v>1.3198339431321759E-2</v>
      </c>
      <c r="Z710" s="48">
        <v>7.5449999999999999</v>
      </c>
      <c r="AA710" s="48">
        <f t="shared" si="3551"/>
        <v>-1.0413934211216613E-2</v>
      </c>
      <c r="AB710" s="48">
        <v>81.39</v>
      </c>
      <c r="AC710" s="48">
        <f t="shared" si="3551"/>
        <v>1.3474390439794703E-2</v>
      </c>
      <c r="AD710" s="48">
        <v>55.6661</v>
      </c>
      <c r="AE710" s="48">
        <f t="shared" si="3551"/>
        <v>1.7204328583488859E-2</v>
      </c>
      <c r="AF710" s="48">
        <v>16.183599999999998</v>
      </c>
      <c r="AG710" s="48">
        <f t="shared" si="3551"/>
        <v>1.9137641139316264E-2</v>
      </c>
      <c r="AH710" s="48">
        <v>5.4035000000000002</v>
      </c>
      <c r="AI710" s="48">
        <f t="shared" si="3551"/>
        <v>-2.1743066116300946E-2</v>
      </c>
      <c r="AJ710" s="48">
        <v>15.038</v>
      </c>
      <c r="AK710" s="48">
        <f t="shared" si="3551"/>
        <v>0</v>
      </c>
      <c r="AL710" s="48">
        <v>12.55</v>
      </c>
      <c r="AM710" s="48">
        <f t="shared" si="3551"/>
        <v>6.8085106382978822E-2</v>
      </c>
      <c r="AN710" s="48">
        <v>34.133299999999998</v>
      </c>
      <c r="AO710" s="48" t="e">
        <f t="shared" si="3551"/>
        <v>#DIV/0!</v>
      </c>
      <c r="AP710" s="48">
        <v>25.508199999999999</v>
      </c>
      <c r="AQ710" s="48">
        <f t="shared" si="3551"/>
        <v>1.7730751123133714E-2</v>
      </c>
      <c r="AR710" s="48">
        <v>26.0929</v>
      </c>
      <c r="AS710" s="48">
        <f t="shared" si="3551"/>
        <v>6.4030469728047823E-2</v>
      </c>
      <c r="AT710" s="48">
        <v>93.201599999999999</v>
      </c>
      <c r="AU710" s="48">
        <f t="shared" si="3551"/>
        <v>1.2016952078779619E-2</v>
      </c>
      <c r="AV710" s="48">
        <v>99.173599999999993</v>
      </c>
      <c r="AW710" s="48">
        <f t="shared" si="3551"/>
        <v>8.4039081986149178E-3</v>
      </c>
      <c r="AX710" s="48">
        <v>110.5201</v>
      </c>
      <c r="AY710" s="48">
        <f t="shared" si="3551"/>
        <v>4.0428107725444695E-2</v>
      </c>
    </row>
    <row r="711" spans="1:51" x14ac:dyDescent="0.2">
      <c r="A711" s="136">
        <v>43256</v>
      </c>
      <c r="B711" s="48">
        <v>29.8948</v>
      </c>
      <c r="C711" s="48">
        <f t="shared" si="3536"/>
        <v>-3.2774204733755363E-3</v>
      </c>
      <c r="D711" s="48">
        <v>22.028300000000002</v>
      </c>
      <c r="E711" s="48">
        <f t="shared" si="3536"/>
        <v>-3.70394656315024E-2</v>
      </c>
      <c r="F711" s="48">
        <v>91.077200000000005</v>
      </c>
      <c r="G711" s="48">
        <f t="shared" ref="G711:K711" si="3552">F711/F710-1</f>
        <v>0</v>
      </c>
      <c r="H711">
        <v>17.967199999999998</v>
      </c>
      <c r="I711" s="48">
        <f t="shared" si="3531"/>
        <v>-2.3044417420470253E-3</v>
      </c>
      <c r="J711" s="48">
        <v>27.7623</v>
      </c>
      <c r="K711" s="48">
        <f t="shared" si="3552"/>
        <v>6.8138184700265114E-2</v>
      </c>
      <c r="L711" s="48">
        <v>26.5318</v>
      </c>
      <c r="M711" s="48">
        <f t="shared" ref="M711:O711" si="3553">L711/L710-1</f>
        <v>-2.098124012929703E-2</v>
      </c>
      <c r="N711" s="48">
        <v>17.4068</v>
      </c>
      <c r="O711" s="48">
        <f t="shared" si="3553"/>
        <v>2.9555630474771055E-2</v>
      </c>
      <c r="P711" s="48">
        <v>34.116100000000003</v>
      </c>
      <c r="Q711" s="48">
        <f t="shared" ref="Q711" si="3554">P711/P710-1</f>
        <v>1.1638733705773063E-2</v>
      </c>
      <c r="R711" s="48">
        <v>21.905000000000001</v>
      </c>
      <c r="S711" s="48">
        <f t="shared" ref="S711:U711" si="3555">R711/R710-1</f>
        <v>-1.5133420244138884E-3</v>
      </c>
      <c r="T711" s="48">
        <v>84.3874</v>
      </c>
      <c r="U711" s="48">
        <f t="shared" si="3555"/>
        <v>1.4252129766735289E-2</v>
      </c>
      <c r="V711" s="48">
        <v>52.1</v>
      </c>
      <c r="W711" s="48">
        <f t="shared" ref="W711:AY711" si="3556">V711/V710-1</f>
        <v>0</v>
      </c>
      <c r="X711" s="48">
        <v>19.776700000000002</v>
      </c>
      <c r="Y711" s="48">
        <f t="shared" si="3556"/>
        <v>1.6308339031123609E-3</v>
      </c>
      <c r="Z711" s="48">
        <v>7.5370999999999997</v>
      </c>
      <c r="AA711" s="48">
        <f t="shared" si="3556"/>
        <v>-1.0470510271703981E-3</v>
      </c>
      <c r="AB711" s="48">
        <v>84.212800000000001</v>
      </c>
      <c r="AC711" s="48">
        <f t="shared" si="3556"/>
        <v>3.4682393414424473E-2</v>
      </c>
      <c r="AD711" s="48">
        <v>56.489899999999999</v>
      </c>
      <c r="AE711" s="48">
        <f t="shared" si="3556"/>
        <v>1.4798953043234642E-2</v>
      </c>
      <c r="AF711" s="48">
        <v>15.9557</v>
      </c>
      <c r="AG711" s="48">
        <f t="shared" si="3556"/>
        <v>-1.4082157245606575E-2</v>
      </c>
      <c r="AH711" s="48">
        <v>5.3234000000000004</v>
      </c>
      <c r="AI711" s="48">
        <f t="shared" si="3556"/>
        <v>-1.4823725363190543E-2</v>
      </c>
      <c r="AJ711" s="48">
        <v>15.206899999999999</v>
      </c>
      <c r="AK711" s="48">
        <f t="shared" si="3556"/>
        <v>1.1231546748237786E-2</v>
      </c>
      <c r="AL711" s="48">
        <v>12.9</v>
      </c>
      <c r="AM711" s="48">
        <f t="shared" si="3556"/>
        <v>2.7888446215139417E-2</v>
      </c>
      <c r="AN711" s="48">
        <v>32</v>
      </c>
      <c r="AO711" s="48">
        <f t="shared" si="3556"/>
        <v>-6.2499084471762112E-2</v>
      </c>
      <c r="AP711" s="48">
        <v>25.197099999999999</v>
      </c>
      <c r="AQ711" s="48">
        <f t="shared" si="3556"/>
        <v>-1.2196078123897447E-2</v>
      </c>
      <c r="AR711" s="48">
        <v>27.893999999999998</v>
      </c>
      <c r="AS711" s="48">
        <f t="shared" si="3556"/>
        <v>6.9026440142720746E-2</v>
      </c>
      <c r="AT711" s="48">
        <v>93.280600000000007</v>
      </c>
      <c r="AU711" s="48">
        <f t="shared" si="3556"/>
        <v>8.4762493347767531E-4</v>
      </c>
      <c r="AV711" s="48">
        <v>100.0826</v>
      </c>
      <c r="AW711" s="48">
        <f t="shared" si="3556"/>
        <v>9.1657457226521633E-3</v>
      </c>
      <c r="AX711" s="48">
        <v>112.7445</v>
      </c>
      <c r="AY711" s="48">
        <f t="shared" si="3556"/>
        <v>2.0126655694303608E-2</v>
      </c>
    </row>
    <row r="712" spans="1:51" x14ac:dyDescent="0.2">
      <c r="A712" s="136">
        <v>43257</v>
      </c>
      <c r="B712" s="48">
        <v>31.2715</v>
      </c>
      <c r="C712" s="48">
        <f t="shared" si="3536"/>
        <v>4.605148721516783E-2</v>
      </c>
      <c r="D712" s="48">
        <v>22.028300000000002</v>
      </c>
      <c r="E712" s="48">
        <f t="shared" si="3536"/>
        <v>0</v>
      </c>
      <c r="F712" s="48">
        <v>91.269099999999995</v>
      </c>
      <c r="G712" s="48">
        <f t="shared" ref="G712:K712" si="3557">F712/F711-1</f>
        <v>2.1070037287047594E-3</v>
      </c>
      <c r="H712">
        <v>19.212</v>
      </c>
      <c r="I712" s="48">
        <f t="shared" si="3531"/>
        <v>6.9281802395476211E-2</v>
      </c>
      <c r="J712" s="48">
        <v>27.7623</v>
      </c>
      <c r="K712" s="48">
        <f t="shared" si="3557"/>
        <v>0</v>
      </c>
      <c r="L712" s="48">
        <v>26.4055</v>
      </c>
      <c r="M712" s="48">
        <f t="shared" ref="M712:O712" si="3558">L712/L711-1</f>
        <v>-4.7603253454345795E-3</v>
      </c>
      <c r="N712" s="48">
        <v>17.739899999999999</v>
      </c>
      <c r="O712" s="48">
        <f t="shared" si="3558"/>
        <v>1.9136199646115237E-2</v>
      </c>
      <c r="P712" s="48">
        <v>34.615699999999997</v>
      </c>
      <c r="Q712" s="48">
        <f t="shared" ref="Q712" si="3559">P712/P711-1</f>
        <v>1.4644112310609803E-2</v>
      </c>
      <c r="R712" s="48">
        <v>22.302700000000002</v>
      </c>
      <c r="S712" s="48">
        <f t="shared" ref="S712:U712" si="3560">R712/R711-1</f>
        <v>1.8155672220954155E-2</v>
      </c>
      <c r="T712" s="48">
        <v>84.486199999999997</v>
      </c>
      <c r="U712" s="48">
        <f t="shared" si="3560"/>
        <v>1.1707909000633343E-3</v>
      </c>
      <c r="V712" s="48">
        <v>52.2</v>
      </c>
      <c r="W712" s="48">
        <f t="shared" ref="W712:AY712" si="3561">V712/V711-1</f>
        <v>1.9193857965451588E-3</v>
      </c>
      <c r="X712" s="48">
        <v>20.773599999999998</v>
      </c>
      <c r="Y712" s="48">
        <f t="shared" si="3561"/>
        <v>5.0407803121855332E-2</v>
      </c>
      <c r="Z712" s="48">
        <v>7.4734999999999996</v>
      </c>
      <c r="AA712" s="48">
        <f t="shared" si="3561"/>
        <v>-8.438258746732874E-3</v>
      </c>
      <c r="AB712" s="48">
        <v>86.988500000000002</v>
      </c>
      <c r="AC712" s="48">
        <f t="shared" si="3561"/>
        <v>3.2960547565215714E-2</v>
      </c>
      <c r="AD712" s="48">
        <v>57.960999999999999</v>
      </c>
      <c r="AE712" s="48">
        <f t="shared" si="3561"/>
        <v>2.6041823405599906E-2</v>
      </c>
      <c r="AF712" s="48">
        <v>15.9557</v>
      </c>
      <c r="AG712" s="48">
        <f t="shared" si="3561"/>
        <v>0</v>
      </c>
      <c r="AH712" s="48">
        <v>5.2994000000000003</v>
      </c>
      <c r="AI712" s="48">
        <f t="shared" si="3561"/>
        <v>-4.5083968892061232E-3</v>
      </c>
      <c r="AJ712" s="48">
        <v>15.3759</v>
      </c>
      <c r="AK712" s="48">
        <f t="shared" si="3561"/>
        <v>1.1113376164767264E-2</v>
      </c>
      <c r="AL712" s="48">
        <v>13.3</v>
      </c>
      <c r="AM712" s="48">
        <f t="shared" si="3561"/>
        <v>3.1007751937984551E-2</v>
      </c>
      <c r="AN712" s="48">
        <v>30.666699999999999</v>
      </c>
      <c r="AO712" s="48">
        <f t="shared" si="3561"/>
        <v>-4.1665625000000039E-2</v>
      </c>
      <c r="AP712" s="48">
        <v>24.5305</v>
      </c>
      <c r="AQ712" s="48">
        <f t="shared" si="3561"/>
        <v>-2.6455425425941814E-2</v>
      </c>
      <c r="AR712" s="48">
        <v>28.632899999999999</v>
      </c>
      <c r="AS712" s="48">
        <f t="shared" si="3561"/>
        <v>2.6489567648956713E-2</v>
      </c>
      <c r="AT712" s="48">
        <v>94.861699999999999</v>
      </c>
      <c r="AU712" s="48">
        <f t="shared" si="3561"/>
        <v>1.6949933855485488E-2</v>
      </c>
      <c r="AV712" s="48">
        <v>102.562</v>
      </c>
      <c r="AW712" s="48">
        <f t="shared" si="3561"/>
        <v>2.4773537058389694E-2</v>
      </c>
      <c r="AX712" s="48">
        <v>111.4705</v>
      </c>
      <c r="AY712" s="48">
        <f t="shared" si="3561"/>
        <v>-1.1299886025482375E-2</v>
      </c>
    </row>
    <row r="713" spans="1:51" x14ac:dyDescent="0.2">
      <c r="A713" s="136">
        <v>43258</v>
      </c>
      <c r="B713" s="48">
        <v>30.6815</v>
      </c>
      <c r="C713" s="48">
        <f t="shared" si="3536"/>
        <v>-1.8867019490590442E-2</v>
      </c>
      <c r="D713" s="48">
        <v>22.028300000000002</v>
      </c>
      <c r="E713" s="48">
        <f t="shared" si="3536"/>
        <v>0</v>
      </c>
      <c r="F713" s="48">
        <v>92.036900000000003</v>
      </c>
      <c r="G713" s="48">
        <f t="shared" ref="G713:K713" si="3562">F713/F712-1</f>
        <v>8.4124857153189403E-3</v>
      </c>
      <c r="H713">
        <v>19.045999999999999</v>
      </c>
      <c r="I713" s="48">
        <f t="shared" si="3531"/>
        <v>-8.6404330626691506E-3</v>
      </c>
      <c r="J713" s="48">
        <v>27.3794</v>
      </c>
      <c r="K713" s="48">
        <f t="shared" si="3562"/>
        <v>-1.379208494973394E-2</v>
      </c>
      <c r="L713" s="48">
        <v>26.342300000000002</v>
      </c>
      <c r="M713" s="48">
        <f t="shared" ref="M713:O713" si="3563">L713/L712-1</f>
        <v>-2.3934407604475627E-3</v>
      </c>
      <c r="N713" s="48">
        <v>17.1569</v>
      </c>
      <c r="O713" s="48">
        <f t="shared" si="3563"/>
        <v>-3.2863770370746059E-2</v>
      </c>
      <c r="P713" s="48">
        <v>34.116100000000003</v>
      </c>
      <c r="Q713" s="48">
        <f t="shared" ref="Q713" si="3564">P713/P712-1</f>
        <v>-1.4432757390432482E-2</v>
      </c>
      <c r="R713" s="48">
        <v>22.302700000000002</v>
      </c>
      <c r="S713" s="48">
        <f t="shared" ref="S713:U713" si="3565">R713/R712-1</f>
        <v>0</v>
      </c>
      <c r="T713" s="48">
        <v>86.264799999999994</v>
      </c>
      <c r="U713" s="48">
        <f t="shared" si="3565"/>
        <v>2.1051958781434177E-2</v>
      </c>
      <c r="V713" s="48">
        <v>54.5</v>
      </c>
      <c r="W713" s="48">
        <f t="shared" ref="W713:AY713" si="3566">V713/V712-1</f>
        <v>4.4061302681992265E-2</v>
      </c>
      <c r="X713" s="48">
        <v>20.6449</v>
      </c>
      <c r="Y713" s="48">
        <f t="shared" si="3566"/>
        <v>-6.1953633457849655E-3</v>
      </c>
      <c r="Z713" s="48">
        <v>7.5290999999999997</v>
      </c>
      <c r="AA713" s="48">
        <f t="shared" si="3566"/>
        <v>7.4396199906336946E-3</v>
      </c>
      <c r="AB713" s="48">
        <v>86.0946</v>
      </c>
      <c r="AC713" s="48">
        <f t="shared" si="3566"/>
        <v>-1.0276070974899021E-2</v>
      </c>
      <c r="AD713" s="48">
        <v>59.3733</v>
      </c>
      <c r="AE713" s="48">
        <f t="shared" si="3566"/>
        <v>2.4366384292886734E-2</v>
      </c>
      <c r="AF713" s="48">
        <v>16.639500000000002</v>
      </c>
      <c r="AG713" s="48">
        <f t="shared" si="3566"/>
        <v>4.2856157987427812E-2</v>
      </c>
      <c r="AH713" s="48">
        <v>5.2994000000000003</v>
      </c>
      <c r="AI713" s="48">
        <f t="shared" si="3566"/>
        <v>0</v>
      </c>
      <c r="AJ713" s="48">
        <v>15.150600000000001</v>
      </c>
      <c r="AK713" s="48">
        <f t="shared" si="3566"/>
        <v>-1.4652800811659761E-2</v>
      </c>
      <c r="AL713" s="48">
        <v>13</v>
      </c>
      <c r="AM713" s="48">
        <f t="shared" si="3566"/>
        <v>-2.2556390977443663E-2</v>
      </c>
      <c r="AN713" s="48">
        <v>32.799999999999997</v>
      </c>
      <c r="AO713" s="48">
        <f t="shared" si="3566"/>
        <v>6.95640548216796E-2</v>
      </c>
      <c r="AP713" s="48">
        <v>24.574999999999999</v>
      </c>
      <c r="AQ713" s="48">
        <f t="shared" si="3566"/>
        <v>1.814068200811203E-3</v>
      </c>
      <c r="AR713" s="48">
        <v>29.787400000000002</v>
      </c>
      <c r="AS713" s="48">
        <f t="shared" si="3566"/>
        <v>4.0320749906576081E-2</v>
      </c>
      <c r="AT713" s="48">
        <v>94.861699999999999</v>
      </c>
      <c r="AU713" s="48">
        <f t="shared" si="3566"/>
        <v>0</v>
      </c>
      <c r="AV713" s="48">
        <v>102.6446</v>
      </c>
      <c r="AW713" s="48">
        <f t="shared" si="3566"/>
        <v>8.0536651001339443E-4</v>
      </c>
      <c r="AX713" s="48">
        <v>112.93559999999999</v>
      </c>
      <c r="AY713" s="48">
        <f t="shared" si="3566"/>
        <v>1.3143387712444055E-2</v>
      </c>
    </row>
    <row r="714" spans="1:51" x14ac:dyDescent="0.2">
      <c r="A714" s="136">
        <v>43259</v>
      </c>
      <c r="B714" s="48">
        <v>30.976500000000001</v>
      </c>
      <c r="C714" s="48">
        <f t="shared" si="3536"/>
        <v>9.6149145250394863E-3</v>
      </c>
      <c r="D714" s="48">
        <v>22.2959</v>
      </c>
      <c r="E714" s="48">
        <f t="shared" si="3536"/>
        <v>1.2148009605825072E-2</v>
      </c>
      <c r="F714" s="48">
        <v>92.036900000000003</v>
      </c>
      <c r="G714" s="48">
        <f t="shared" ref="G714:K714" si="3567">F714/F713-1</f>
        <v>0</v>
      </c>
      <c r="H714">
        <v>19.087499999999999</v>
      </c>
      <c r="I714" s="48">
        <f t="shared" si="3531"/>
        <v>2.1789352094927494E-3</v>
      </c>
      <c r="J714" s="48">
        <v>26.613499999999998</v>
      </c>
      <c r="K714" s="48">
        <f t="shared" si="3567"/>
        <v>-2.7973585980700877E-2</v>
      </c>
      <c r="L714" s="48">
        <v>26.8477</v>
      </c>
      <c r="M714" s="48">
        <f t="shared" ref="M714:O714" si="3568">L714/L713-1</f>
        <v>1.9185872152393646E-2</v>
      </c>
      <c r="N714" s="48">
        <v>16.9071</v>
      </c>
      <c r="O714" s="48">
        <f t="shared" si="3568"/>
        <v>-1.4559739813136408E-2</v>
      </c>
      <c r="P714" s="48">
        <v>34.223199999999999</v>
      </c>
      <c r="Q714" s="48">
        <f t="shared" ref="Q714" si="3569">P714/P713-1</f>
        <v>3.1392802811573972E-3</v>
      </c>
      <c r="R714" s="48">
        <v>22.302700000000002</v>
      </c>
      <c r="S714" s="48">
        <f t="shared" ref="S714:U714" si="3570">R714/R713-1</f>
        <v>0</v>
      </c>
      <c r="T714" s="48">
        <v>84.980199999999996</v>
      </c>
      <c r="U714" s="48">
        <f t="shared" si="3570"/>
        <v>-1.4891357772811142E-2</v>
      </c>
      <c r="V714" s="48">
        <v>54</v>
      </c>
      <c r="W714" s="48">
        <f t="shared" ref="W714:AY714" si="3571">V714/V713-1</f>
        <v>-9.1743119266054496E-3</v>
      </c>
      <c r="X714" s="48">
        <v>20.452000000000002</v>
      </c>
      <c r="Y714" s="48">
        <f t="shared" si="3571"/>
        <v>-9.3437120063549761E-3</v>
      </c>
      <c r="Z714" s="48">
        <v>7.5053000000000001</v>
      </c>
      <c r="AA714" s="48">
        <f t="shared" si="3571"/>
        <v>-3.1610683879879087E-3</v>
      </c>
      <c r="AB714" s="48">
        <v>86.423900000000003</v>
      </c>
      <c r="AC714" s="48">
        <f t="shared" si="3571"/>
        <v>3.8248624187813274E-3</v>
      </c>
      <c r="AD714" s="48">
        <v>58.843699999999998</v>
      </c>
      <c r="AE714" s="48">
        <f t="shared" si="3571"/>
        <v>-8.9198343363094956E-3</v>
      </c>
      <c r="AF714" s="48">
        <v>15.8797</v>
      </c>
      <c r="AG714" s="48">
        <f t="shared" si="3571"/>
        <v>-4.5662429760509715E-2</v>
      </c>
      <c r="AH714" s="48">
        <v>5.2834000000000003</v>
      </c>
      <c r="AI714" s="48">
        <f t="shared" si="3571"/>
        <v>-3.0192097218553204E-3</v>
      </c>
      <c r="AJ714" s="48">
        <v>15.150600000000001</v>
      </c>
      <c r="AK714" s="48">
        <f t="shared" si="3571"/>
        <v>0</v>
      </c>
      <c r="AL714" s="48">
        <v>12.9</v>
      </c>
      <c r="AM714" s="48">
        <f t="shared" si="3571"/>
        <v>-7.692307692307665E-3</v>
      </c>
      <c r="AN714" s="48">
        <v>35.066699999999997</v>
      </c>
      <c r="AO714" s="48">
        <f t="shared" si="3571"/>
        <v>6.9106707317073246E-2</v>
      </c>
      <c r="AP714" s="48">
        <v>24.574999999999999</v>
      </c>
      <c r="AQ714" s="48">
        <f t="shared" si="3571"/>
        <v>0</v>
      </c>
      <c r="AR714" s="48">
        <v>27.893999999999998</v>
      </c>
      <c r="AS714" s="48">
        <f t="shared" si="3571"/>
        <v>-6.3563788716034408E-2</v>
      </c>
      <c r="AT714" s="48">
        <v>94.861699999999999</v>
      </c>
      <c r="AU714" s="48">
        <f t="shared" si="3571"/>
        <v>0</v>
      </c>
      <c r="AV714" s="48">
        <v>102.6446</v>
      </c>
      <c r="AW714" s="48">
        <f t="shared" si="3571"/>
        <v>0</v>
      </c>
      <c r="AX714" s="48">
        <v>112.7445</v>
      </c>
      <c r="AY714" s="48">
        <f t="shared" si="3571"/>
        <v>-1.6921147981681095E-3</v>
      </c>
    </row>
    <row r="715" spans="1:51" x14ac:dyDescent="0.2">
      <c r="A715" s="136">
        <v>43262</v>
      </c>
      <c r="B715" s="48">
        <v>30.4848</v>
      </c>
      <c r="C715" s="48">
        <f t="shared" si="3536"/>
        <v>-1.587332332574698E-2</v>
      </c>
      <c r="D715" s="48">
        <v>22.251300000000001</v>
      </c>
      <c r="E715" s="48">
        <f t="shared" si="3536"/>
        <v>-2.0003677806232911E-3</v>
      </c>
      <c r="F715" s="48">
        <v>92.036900000000003</v>
      </c>
      <c r="G715" s="48">
        <f t="shared" ref="G715:K715" si="3572">F715/F714-1</f>
        <v>0</v>
      </c>
      <c r="H715">
        <v>18.589600000000001</v>
      </c>
      <c r="I715" s="48">
        <f t="shared" si="3531"/>
        <v>-2.6085134250163566E-2</v>
      </c>
      <c r="J715" s="48">
        <v>28.432400000000001</v>
      </c>
      <c r="K715" s="48">
        <f t="shared" si="3572"/>
        <v>6.8345012869408528E-2</v>
      </c>
      <c r="L715" s="48">
        <v>26.8477</v>
      </c>
      <c r="M715" s="48">
        <f t="shared" ref="M715:O715" si="3573">L715/L714-1</f>
        <v>0</v>
      </c>
      <c r="N715" s="48">
        <v>16.407399999999999</v>
      </c>
      <c r="O715" s="48">
        <f t="shared" si="3573"/>
        <v>-2.9555630474770944E-2</v>
      </c>
      <c r="P715" s="48">
        <v>33.902000000000001</v>
      </c>
      <c r="Q715" s="48">
        <f t="shared" ref="Q715" si="3574">P715/P714-1</f>
        <v>-9.3854461301104974E-3</v>
      </c>
      <c r="R715" s="48">
        <v>22.037600000000001</v>
      </c>
      <c r="S715" s="48">
        <f t="shared" ref="S715:U715" si="3575">R715/R714-1</f>
        <v>-1.1886453209701053E-2</v>
      </c>
      <c r="T715" s="48">
        <v>83.992099999999994</v>
      </c>
      <c r="U715" s="48">
        <f t="shared" si="3575"/>
        <v>-1.1627414385939394E-2</v>
      </c>
      <c r="V715" s="48">
        <v>53.5</v>
      </c>
      <c r="W715" s="48">
        <f t="shared" ref="W715:AY715" si="3576">V715/V714-1</f>
        <v>-9.2592592592593004E-3</v>
      </c>
      <c r="X715" s="48">
        <v>20.194700000000001</v>
      </c>
      <c r="Y715" s="48">
        <f t="shared" si="3576"/>
        <v>-1.258067670643459E-2</v>
      </c>
      <c r="Z715" s="48">
        <v>7.3940999999999999</v>
      </c>
      <c r="AA715" s="48">
        <f t="shared" si="3576"/>
        <v>-1.4816196554434891E-2</v>
      </c>
      <c r="AB715" s="48">
        <v>85.624200000000002</v>
      </c>
      <c r="AC715" s="48">
        <f t="shared" si="3576"/>
        <v>-9.2532274058448882E-3</v>
      </c>
      <c r="AD715" s="48">
        <v>58.843699999999998</v>
      </c>
      <c r="AE715" s="48">
        <f t="shared" si="3576"/>
        <v>0</v>
      </c>
      <c r="AF715" s="48">
        <v>16.259599999999999</v>
      </c>
      <c r="AG715" s="48">
        <f t="shared" si="3576"/>
        <v>2.3923625761191891E-2</v>
      </c>
      <c r="AH715" s="48">
        <v>5.1233000000000004</v>
      </c>
      <c r="AI715" s="48">
        <f t="shared" si="3576"/>
        <v>-3.0302456751334361E-2</v>
      </c>
      <c r="AJ715" s="48">
        <v>15.122400000000001</v>
      </c>
      <c r="AK715" s="48">
        <f t="shared" si="3576"/>
        <v>-1.8613124232703671E-3</v>
      </c>
      <c r="AL715" s="48">
        <v>12.6</v>
      </c>
      <c r="AM715" s="48">
        <f t="shared" si="3576"/>
        <v>-2.3255813953488413E-2</v>
      </c>
      <c r="AN715" s="48">
        <v>36.333300000000001</v>
      </c>
      <c r="AO715" s="48">
        <f t="shared" si="3576"/>
        <v>3.6119737528766738E-2</v>
      </c>
      <c r="AP715" s="48">
        <v>23.019600000000001</v>
      </c>
      <c r="AQ715" s="48">
        <f t="shared" si="3576"/>
        <v>-6.3291963377416049E-2</v>
      </c>
      <c r="AR715" s="48">
        <v>27.108899999999998</v>
      </c>
      <c r="AS715" s="48">
        <f t="shared" si="3576"/>
        <v>-2.8145837814583796E-2</v>
      </c>
      <c r="AT715" s="48">
        <v>94.861699999999999</v>
      </c>
      <c r="AU715" s="48">
        <f t="shared" si="3576"/>
        <v>0</v>
      </c>
      <c r="AV715" s="48">
        <v>102.7273</v>
      </c>
      <c r="AW715" s="48">
        <f t="shared" si="3576"/>
        <v>8.0569265212204755E-4</v>
      </c>
      <c r="AX715" s="48">
        <v>114.7191</v>
      </c>
      <c r="AY715" s="48">
        <f t="shared" si="3576"/>
        <v>1.7513936378271255E-2</v>
      </c>
    </row>
    <row r="716" spans="1:51" x14ac:dyDescent="0.2">
      <c r="A716" s="136">
        <v>43263</v>
      </c>
      <c r="B716" s="48">
        <v>29.1081</v>
      </c>
      <c r="C716" s="48">
        <f t="shared" si="3536"/>
        <v>-4.5160210990395244E-2</v>
      </c>
      <c r="D716" s="48">
        <v>21.5824</v>
      </c>
      <c r="E716" s="48">
        <f t="shared" si="3536"/>
        <v>-3.0061164965642484E-2</v>
      </c>
      <c r="F716" s="48">
        <v>89.637600000000006</v>
      </c>
      <c r="G716" s="48">
        <f t="shared" ref="G716:K716" si="3577">F716/F715-1</f>
        <v>-2.6068891933561433E-2</v>
      </c>
      <c r="H716">
        <v>17.593699999999998</v>
      </c>
      <c r="I716" s="48">
        <f t="shared" si="3531"/>
        <v>-5.357296552911317E-2</v>
      </c>
      <c r="J716" s="48">
        <v>27.7623</v>
      </c>
      <c r="K716" s="48">
        <f t="shared" si="3577"/>
        <v>-2.3568182777394808E-2</v>
      </c>
      <c r="L716" s="48">
        <v>27.163499999999999</v>
      </c>
      <c r="M716" s="48">
        <f t="shared" ref="M716:O716" si="3578">L716/L715-1</f>
        <v>1.176264633469537E-2</v>
      </c>
      <c r="N716" s="48">
        <v>15.7827</v>
      </c>
      <c r="O716" s="48">
        <f t="shared" si="3578"/>
        <v>-3.8074283554981214E-2</v>
      </c>
      <c r="P716" s="48">
        <v>33.045499999999997</v>
      </c>
      <c r="Q716" s="48">
        <f t="shared" ref="Q716" si="3579">P716/P715-1</f>
        <v>-2.5263996224411667E-2</v>
      </c>
      <c r="R716" s="48">
        <v>21.540500000000002</v>
      </c>
      <c r="S716" s="48">
        <f t="shared" ref="S716:U716" si="3580">R716/R715-1</f>
        <v>-2.2556902748030572E-2</v>
      </c>
      <c r="T716" s="48">
        <v>81.422899999999998</v>
      </c>
      <c r="U716" s="48">
        <f t="shared" si="3580"/>
        <v>-3.0588591069874327E-2</v>
      </c>
      <c r="V716" s="48">
        <v>53.6</v>
      </c>
      <c r="W716" s="48">
        <f t="shared" ref="W716:AY716" si="3581">V716/V715-1</f>
        <v>1.8691588785046953E-3</v>
      </c>
      <c r="X716" s="48">
        <v>20.194700000000001</v>
      </c>
      <c r="Y716" s="48">
        <f t="shared" si="3581"/>
        <v>0</v>
      </c>
      <c r="Z716" s="48">
        <v>7.3703000000000003</v>
      </c>
      <c r="AA716" s="48">
        <f t="shared" si="3581"/>
        <v>-3.2187825428381389E-3</v>
      </c>
      <c r="AB716" s="48">
        <v>83.7423</v>
      </c>
      <c r="AC716" s="48">
        <f t="shared" si="3581"/>
        <v>-2.1978599508083008E-2</v>
      </c>
      <c r="AD716" s="48">
        <v>57.960999999999999</v>
      </c>
      <c r="AE716" s="48">
        <f t="shared" si="3581"/>
        <v>-1.5000756240685087E-2</v>
      </c>
      <c r="AF716" s="48">
        <v>15.9557</v>
      </c>
      <c r="AG716" s="48">
        <f t="shared" si="3581"/>
        <v>-1.8690496691185388E-2</v>
      </c>
      <c r="AH716" s="48">
        <v>5.0593000000000004</v>
      </c>
      <c r="AI716" s="48">
        <f t="shared" si="3581"/>
        <v>-1.249194854878688E-2</v>
      </c>
      <c r="AJ716" s="48">
        <v>15.0943</v>
      </c>
      <c r="AK716" s="48">
        <f t="shared" si="3581"/>
        <v>-1.8581706607416759E-3</v>
      </c>
      <c r="AL716" s="48">
        <v>12.8</v>
      </c>
      <c r="AM716" s="48">
        <f t="shared" si="3581"/>
        <v>1.5873015873016039E-2</v>
      </c>
      <c r="AN716" s="48">
        <v>35</v>
      </c>
      <c r="AO716" s="48">
        <f t="shared" si="3581"/>
        <v>-3.6696363941618348E-2</v>
      </c>
      <c r="AP716" s="48">
        <v>21.464200000000002</v>
      </c>
      <c r="AQ716" s="48">
        <f t="shared" si="3581"/>
        <v>-6.7568506837651365E-2</v>
      </c>
      <c r="AR716" s="48">
        <v>27.3398</v>
      </c>
      <c r="AS716" s="48">
        <f t="shared" si="3581"/>
        <v>8.5174979434798903E-3</v>
      </c>
      <c r="AT716" s="48">
        <v>93.280600000000007</v>
      </c>
      <c r="AU716" s="48">
        <f t="shared" si="3581"/>
        <v>-1.6667422152459754E-2</v>
      </c>
      <c r="AV716" s="48">
        <v>102.8099</v>
      </c>
      <c r="AW716" s="48">
        <f t="shared" si="3581"/>
        <v>8.0407058299014622E-4</v>
      </c>
      <c r="AX716" s="48">
        <v>115.2924</v>
      </c>
      <c r="AY716" s="48">
        <f t="shared" si="3581"/>
        <v>4.9974241429717736E-3</v>
      </c>
    </row>
    <row r="717" spans="1:51" x14ac:dyDescent="0.2">
      <c r="A717" s="136">
        <v>43264</v>
      </c>
      <c r="B717" s="48">
        <v>29.1572</v>
      </c>
      <c r="C717" s="48">
        <f t="shared" si="3536"/>
        <v>1.6868156973488535E-3</v>
      </c>
      <c r="D717" s="48">
        <v>21.314900000000002</v>
      </c>
      <c r="E717" s="48">
        <f t="shared" si="3536"/>
        <v>-1.2394358366075942E-2</v>
      </c>
      <c r="F717" s="48">
        <v>88.773899999999998</v>
      </c>
      <c r="G717" s="48">
        <f t="shared" ref="G717:K717" si="3582">F717/F716-1</f>
        <v>-9.6354654743099344E-3</v>
      </c>
      <c r="H717">
        <v>18.506599999999999</v>
      </c>
      <c r="I717" s="48">
        <f t="shared" si="3531"/>
        <v>5.1887891688502163E-2</v>
      </c>
      <c r="J717" s="48">
        <v>27.7623</v>
      </c>
      <c r="K717" s="48">
        <f t="shared" si="3582"/>
        <v>0</v>
      </c>
      <c r="L717" s="48">
        <v>27.4162</v>
      </c>
      <c r="M717" s="48">
        <f t="shared" ref="M717:O717" si="3583">L717/L716-1</f>
        <v>9.3029248808143006E-3</v>
      </c>
      <c r="N717" s="48">
        <v>15.866</v>
      </c>
      <c r="O717" s="48">
        <f t="shared" si="3583"/>
        <v>5.2779308990222873E-3</v>
      </c>
      <c r="P717" s="48">
        <v>33.4024</v>
      </c>
      <c r="Q717" s="48">
        <f t="shared" ref="Q717" si="3584">P717/P716-1</f>
        <v>1.0800260247235016E-2</v>
      </c>
      <c r="R717" s="48">
        <v>21.540500000000002</v>
      </c>
      <c r="S717" s="48">
        <f t="shared" ref="S717:U717" si="3585">R717/R716-1</f>
        <v>0</v>
      </c>
      <c r="T717" s="48">
        <v>82.509900000000002</v>
      </c>
      <c r="U717" s="48">
        <f t="shared" si="3585"/>
        <v>1.3350052626472486E-2</v>
      </c>
      <c r="V717" s="48">
        <v>53.3</v>
      </c>
      <c r="W717" s="48">
        <f t="shared" ref="W717:AY717" si="3586">V717/V716-1</f>
        <v>-5.5970149253732338E-3</v>
      </c>
      <c r="X717" s="48">
        <v>20.130400000000002</v>
      </c>
      <c r="Y717" s="48">
        <f t="shared" si="3586"/>
        <v>-3.1840037237492735E-3</v>
      </c>
      <c r="Z717" s="48">
        <v>7.4337999999999997</v>
      </c>
      <c r="AA717" s="48">
        <f t="shared" si="3586"/>
        <v>8.6156601495188667E-3</v>
      </c>
      <c r="AB717" s="48">
        <v>82.095699999999994</v>
      </c>
      <c r="AC717" s="48">
        <f t="shared" si="3586"/>
        <v>-1.9662703317200547E-2</v>
      </c>
      <c r="AD717" s="48">
        <v>58.078699999999998</v>
      </c>
      <c r="AE717" s="48">
        <f t="shared" si="3586"/>
        <v>2.0306757992443192E-3</v>
      </c>
      <c r="AF717" s="48">
        <v>16.259599999999999</v>
      </c>
      <c r="AG717" s="48">
        <f t="shared" si="3586"/>
        <v>1.9046484955219656E-2</v>
      </c>
      <c r="AH717" s="48">
        <v>5.1794000000000002</v>
      </c>
      <c r="AI717" s="48">
        <f t="shared" si="3586"/>
        <v>2.3738461842547354E-2</v>
      </c>
      <c r="AJ717" s="48">
        <v>15.122400000000001</v>
      </c>
      <c r="AK717" s="48">
        <f t="shared" si="3586"/>
        <v>1.8616298867784042E-3</v>
      </c>
      <c r="AL717" s="48">
        <v>12.8</v>
      </c>
      <c r="AM717" s="48">
        <f t="shared" si="3586"/>
        <v>0</v>
      </c>
      <c r="AN717" s="48">
        <v>35.133299999999998</v>
      </c>
      <c r="AO717" s="48">
        <f t="shared" si="3586"/>
        <v>3.8085714285713834E-3</v>
      </c>
      <c r="AP717" s="48">
        <v>20.131</v>
      </c>
      <c r="AQ717" s="48">
        <f t="shared" si="3586"/>
        <v>-6.2112727238844312E-2</v>
      </c>
      <c r="AR717" s="48">
        <v>27.801600000000001</v>
      </c>
      <c r="AS717" s="48">
        <f t="shared" si="3586"/>
        <v>1.6891125758052405E-2</v>
      </c>
      <c r="AT717" s="48">
        <v>93.280600000000007</v>
      </c>
      <c r="AU717" s="48">
        <f t="shared" si="3586"/>
        <v>0</v>
      </c>
      <c r="AV717" s="48">
        <v>105.7851</v>
      </c>
      <c r="AW717" s="48">
        <f t="shared" si="3586"/>
        <v>2.8938847328905171E-2</v>
      </c>
      <c r="AX717" s="48">
        <v>115.2924</v>
      </c>
      <c r="AY717" s="48">
        <f t="shared" si="3586"/>
        <v>0</v>
      </c>
    </row>
    <row r="718" spans="1:51" x14ac:dyDescent="0.2">
      <c r="A718" s="136">
        <v>43265</v>
      </c>
      <c r="B718" s="48">
        <v>27.829699999999999</v>
      </c>
      <c r="C718" s="48">
        <f t="shared" si="3536"/>
        <v>-4.5529063147352944E-2</v>
      </c>
      <c r="D718" s="48">
        <v>20.779800000000002</v>
      </c>
      <c r="E718" s="48">
        <f t="shared" si="3536"/>
        <v>-2.5104504360799251E-2</v>
      </c>
      <c r="F718" s="48">
        <v>83.495400000000004</v>
      </c>
      <c r="G718" s="48">
        <f t="shared" ref="G718:K718" si="3587">F718/F717-1</f>
        <v>-5.9460043999418732E-2</v>
      </c>
      <c r="H718">
        <v>18.506599999999999</v>
      </c>
      <c r="I718" s="48">
        <f t="shared" si="3531"/>
        <v>0</v>
      </c>
      <c r="J718" s="48">
        <v>27.092199999999998</v>
      </c>
      <c r="K718" s="48">
        <f t="shared" si="3587"/>
        <v>-2.4137049163794111E-2</v>
      </c>
      <c r="L718" s="48">
        <v>27.700500000000002</v>
      </c>
      <c r="M718" s="48">
        <f t="shared" ref="M718:O718" si="3588">L718/L717-1</f>
        <v>1.0369781370138886E-2</v>
      </c>
      <c r="N718" s="48">
        <v>15.9077</v>
      </c>
      <c r="O718" s="48">
        <f t="shared" si="3588"/>
        <v>2.6282616916677437E-3</v>
      </c>
      <c r="P718" s="48">
        <v>33.259700000000002</v>
      </c>
      <c r="Q718" s="48">
        <f t="shared" ref="Q718" si="3589">P718/P717-1</f>
        <v>-4.2721481091178015E-3</v>
      </c>
      <c r="R718" s="48">
        <v>21.540500000000002</v>
      </c>
      <c r="S718" s="48">
        <f t="shared" ref="S718:U718" si="3590">R718/R717-1</f>
        <v>0</v>
      </c>
      <c r="T718" s="48">
        <v>83.498000000000005</v>
      </c>
      <c r="U718" s="48">
        <f t="shared" si="3590"/>
        <v>1.1975532633053732E-2</v>
      </c>
      <c r="V718" s="48">
        <v>52.6</v>
      </c>
      <c r="W718" s="48">
        <f t="shared" ref="W718:AY718" si="3591">V718/V717-1</f>
        <v>-1.3133208255159401E-2</v>
      </c>
      <c r="X718" s="48">
        <v>20.066099999999999</v>
      </c>
      <c r="Y718" s="48">
        <f t="shared" si="3591"/>
        <v>-3.1941739856139462E-3</v>
      </c>
      <c r="Z718" s="48">
        <v>7.4417999999999997</v>
      </c>
      <c r="AA718" s="48">
        <f t="shared" si="3591"/>
        <v>1.0761656218891691E-3</v>
      </c>
      <c r="AB718" s="48">
        <v>83.971900000000005</v>
      </c>
      <c r="AC718" s="48">
        <f t="shared" si="3591"/>
        <v>2.285381572969114E-2</v>
      </c>
      <c r="AD718" s="48">
        <v>58.078699999999998</v>
      </c>
      <c r="AE718" s="48">
        <f t="shared" si="3591"/>
        <v>0</v>
      </c>
      <c r="AF718" s="48">
        <v>16.107600000000001</v>
      </c>
      <c r="AG718" s="48">
        <f t="shared" si="3591"/>
        <v>-9.348323451991325E-3</v>
      </c>
      <c r="AH718" s="48">
        <v>5.2194000000000003</v>
      </c>
      <c r="AI718" s="48">
        <f t="shared" si="3591"/>
        <v>7.7229022666718272E-3</v>
      </c>
      <c r="AJ718" s="48">
        <v>15.122400000000001</v>
      </c>
      <c r="AK718" s="48">
        <f t="shared" si="3591"/>
        <v>0</v>
      </c>
      <c r="AL718" s="48">
        <v>12.55</v>
      </c>
      <c r="AM718" s="48">
        <f t="shared" si="3591"/>
        <v>-1.953125E-2</v>
      </c>
      <c r="AN718" s="48">
        <v>35</v>
      </c>
      <c r="AO718" s="48">
        <f t="shared" si="3591"/>
        <v>-3.7941212467943464E-3</v>
      </c>
      <c r="AP718" s="48">
        <v>20.886500000000002</v>
      </c>
      <c r="AQ718" s="48">
        <f t="shared" si="3591"/>
        <v>3.7529183845810055E-2</v>
      </c>
      <c r="AR718" s="48">
        <v>28.863800000000001</v>
      </c>
      <c r="AS718" s="48">
        <f t="shared" si="3591"/>
        <v>3.8206434162062708E-2</v>
      </c>
      <c r="AT718" s="48">
        <v>92.490099999999998</v>
      </c>
      <c r="AU718" s="48">
        <f t="shared" si="3591"/>
        <v>-8.4744309106074001E-3</v>
      </c>
      <c r="AV718" s="48">
        <v>104.1322</v>
      </c>
      <c r="AW718" s="48">
        <f t="shared" si="3591"/>
        <v>-1.5625073852555849E-2</v>
      </c>
      <c r="AX718" s="48">
        <v>114.6554</v>
      </c>
      <c r="AY718" s="48">
        <f t="shared" si="3591"/>
        <v>-5.5250823124507464E-3</v>
      </c>
    </row>
    <row r="719" spans="1:51" x14ac:dyDescent="0.2">
      <c r="A719" s="136">
        <v>43266</v>
      </c>
      <c r="B719" s="48">
        <v>28.518000000000001</v>
      </c>
      <c r="C719" s="48">
        <f t="shared" si="3536"/>
        <v>2.4732569880379751E-2</v>
      </c>
      <c r="D719" s="48">
        <v>20.779800000000002</v>
      </c>
      <c r="E719" s="48">
        <f t="shared" si="3536"/>
        <v>0</v>
      </c>
      <c r="F719" s="48">
        <v>82.055800000000005</v>
      </c>
      <c r="G719" s="48">
        <f t="shared" ref="G719:K719" si="3592">F719/F718-1</f>
        <v>-1.7241668403289223E-2</v>
      </c>
      <c r="H719">
        <v>17.842700000000001</v>
      </c>
      <c r="I719" s="48">
        <f t="shared" si="3531"/>
        <v>-3.5873688305793516E-2</v>
      </c>
      <c r="J719" s="48">
        <v>27.092199999999998</v>
      </c>
      <c r="K719" s="48">
        <f t="shared" si="3592"/>
        <v>0</v>
      </c>
      <c r="L719" s="48">
        <v>26.8477</v>
      </c>
      <c r="M719" s="48">
        <f t="shared" ref="M719:O719" si="3593">L719/L718-1</f>
        <v>-3.0786447898052405E-2</v>
      </c>
      <c r="N719" s="48">
        <v>16.199200000000001</v>
      </c>
      <c r="O719" s="48">
        <f t="shared" si="3593"/>
        <v>1.8324459224149381E-2</v>
      </c>
      <c r="P719" s="48">
        <v>33.188299999999998</v>
      </c>
      <c r="Q719" s="48">
        <f t="shared" ref="Q719" si="3594">P719/P718-1</f>
        <v>-2.1467421534170361E-3</v>
      </c>
      <c r="R719" s="48">
        <v>21.4742</v>
      </c>
      <c r="S719" s="48">
        <f t="shared" ref="S719:U719" si="3595">R719/R718-1</f>
        <v>-3.0779229822892606E-3</v>
      </c>
      <c r="T719" s="48">
        <v>83.992099999999994</v>
      </c>
      <c r="U719" s="48">
        <f t="shared" si="3595"/>
        <v>5.9175070061556756E-3</v>
      </c>
      <c r="V719" s="48">
        <v>53</v>
      </c>
      <c r="W719" s="48">
        <f t="shared" ref="W719:AY719" si="3596">V719/V718-1</f>
        <v>7.6045627376426506E-3</v>
      </c>
      <c r="X719" s="48">
        <v>20.516300000000001</v>
      </c>
      <c r="Y719" s="48">
        <f t="shared" si="3596"/>
        <v>2.2435849517345341E-2</v>
      </c>
      <c r="Z719" s="48">
        <v>7.3940999999999999</v>
      </c>
      <c r="AA719" s="48">
        <f t="shared" si="3596"/>
        <v>-6.4097395791340439E-3</v>
      </c>
      <c r="AB719" s="48">
        <v>83.971900000000005</v>
      </c>
      <c r="AC719" s="48">
        <f t="shared" si="3596"/>
        <v>0</v>
      </c>
      <c r="AD719" s="48">
        <v>57.7256</v>
      </c>
      <c r="AE719" s="48">
        <f t="shared" si="3596"/>
        <v>-6.0796815355714795E-3</v>
      </c>
      <c r="AF719" s="48">
        <v>15.575799999999999</v>
      </c>
      <c r="AG719" s="48">
        <f t="shared" si="3596"/>
        <v>-3.3015470957808879E-2</v>
      </c>
      <c r="AH719" s="48">
        <v>5.4435000000000002</v>
      </c>
      <c r="AI719" s="48">
        <f t="shared" si="3596"/>
        <v>4.2935969651684003E-2</v>
      </c>
      <c r="AJ719" s="48">
        <v>15.0661</v>
      </c>
      <c r="AK719" s="48">
        <f t="shared" si="3596"/>
        <v>-3.7229540284611229E-3</v>
      </c>
      <c r="AL719" s="48">
        <v>12.4</v>
      </c>
      <c r="AM719" s="48">
        <f t="shared" si="3596"/>
        <v>-1.195219123505975E-2</v>
      </c>
      <c r="AN719" s="48">
        <v>35.066699999999997</v>
      </c>
      <c r="AO719" s="48">
        <f t="shared" si="3596"/>
        <v>1.9057142857141773E-3</v>
      </c>
      <c r="AP719" s="48">
        <v>19.5977</v>
      </c>
      <c r="AQ719" s="48">
        <f t="shared" si="3596"/>
        <v>-6.1704929021138111E-2</v>
      </c>
      <c r="AR719" s="48">
        <v>28.863800000000001</v>
      </c>
      <c r="AS719" s="48">
        <f t="shared" si="3596"/>
        <v>0</v>
      </c>
      <c r="AT719" s="48">
        <v>92.094899999999996</v>
      </c>
      <c r="AU719" s="48">
        <f t="shared" si="3596"/>
        <v>-4.2728897471189242E-3</v>
      </c>
      <c r="AV719" s="48">
        <v>102.06610000000001</v>
      </c>
      <c r="AW719" s="48">
        <f t="shared" si="3596"/>
        <v>-1.9841125031450302E-2</v>
      </c>
      <c r="AX719" s="48">
        <v>114.6554</v>
      </c>
      <c r="AY719" s="48">
        <f t="shared" si="3596"/>
        <v>0</v>
      </c>
    </row>
    <row r="720" spans="1:51" x14ac:dyDescent="0.2">
      <c r="A720" s="136">
        <v>43269</v>
      </c>
      <c r="B720" s="48">
        <v>26.846299999999999</v>
      </c>
      <c r="C720" s="48">
        <f t="shared" si="3536"/>
        <v>-5.8619117750192906E-2</v>
      </c>
      <c r="D720" s="48">
        <v>20.5122</v>
      </c>
      <c r="E720" s="48">
        <f t="shared" si="3536"/>
        <v>-1.2877891028787669E-2</v>
      </c>
      <c r="F720" s="48">
        <v>82.535700000000006</v>
      </c>
      <c r="G720" s="48">
        <f t="shared" ref="G720:K720" si="3597">F720/F719-1</f>
        <v>5.8484592192142859E-3</v>
      </c>
      <c r="H720">
        <v>17.427700000000002</v>
      </c>
      <c r="I720" s="48">
        <f t="shared" si="3531"/>
        <v>-2.3258811726924677E-2</v>
      </c>
      <c r="J720" s="48">
        <v>25.8477</v>
      </c>
      <c r="K720" s="48">
        <f t="shared" si="3597"/>
        <v>-4.593573057928102E-2</v>
      </c>
      <c r="L720" s="48">
        <v>26.8477</v>
      </c>
      <c r="M720" s="48">
        <f t="shared" ref="M720:O720" si="3598">L720/L719-1</f>
        <v>0</v>
      </c>
      <c r="N720" s="48">
        <v>15.491199999999999</v>
      </c>
      <c r="O720" s="48">
        <f t="shared" si="3598"/>
        <v>-4.3705862017877517E-2</v>
      </c>
      <c r="P720" s="48">
        <v>32.403199999999998</v>
      </c>
      <c r="Q720" s="48">
        <f t="shared" ref="Q720" si="3599">P720/P719-1</f>
        <v>-2.3655926938107696E-2</v>
      </c>
      <c r="R720" s="48">
        <v>21.209099999999999</v>
      </c>
      <c r="S720" s="48">
        <f t="shared" ref="S720:U720" si="3600">R720/R719-1</f>
        <v>-1.2345046614076427E-2</v>
      </c>
      <c r="T720" s="48">
        <v>83.004000000000005</v>
      </c>
      <c r="U720" s="48">
        <f t="shared" si="3600"/>
        <v>-1.1764201633248761E-2</v>
      </c>
      <c r="V720" s="48">
        <v>51.7</v>
      </c>
      <c r="W720" s="48">
        <f t="shared" ref="W720:AY720" si="3601">V720/V719-1</f>
        <v>-2.4528301886792447E-2</v>
      </c>
      <c r="X720" s="48">
        <v>20.419799999999999</v>
      </c>
      <c r="Y720" s="48">
        <f t="shared" si="3601"/>
        <v>-4.7035771557251138E-3</v>
      </c>
      <c r="Z720" s="48">
        <v>7.5609000000000002</v>
      </c>
      <c r="AA720" s="48">
        <f t="shared" si="3601"/>
        <v>2.2558526392664424E-2</v>
      </c>
      <c r="AB720" s="48">
        <v>79.738100000000003</v>
      </c>
      <c r="AC720" s="48">
        <f t="shared" si="3601"/>
        <v>-5.0419247391091604E-2</v>
      </c>
      <c r="AD720" s="48">
        <v>57.313699999999997</v>
      </c>
      <c r="AE720" s="48">
        <f t="shared" si="3601"/>
        <v>-7.1354823509847121E-3</v>
      </c>
      <c r="AF720" s="48">
        <v>15.575799999999999</v>
      </c>
      <c r="AG720" s="48">
        <f t="shared" si="3601"/>
        <v>0</v>
      </c>
      <c r="AH720" s="48">
        <v>5.6036000000000001</v>
      </c>
      <c r="AI720" s="48">
        <f t="shared" si="3601"/>
        <v>2.9411224396068691E-2</v>
      </c>
      <c r="AJ720" s="48">
        <v>14.643700000000001</v>
      </c>
      <c r="AK720" s="48">
        <f t="shared" si="3601"/>
        <v>-2.8036452698442127E-2</v>
      </c>
      <c r="AL720" s="48">
        <v>12</v>
      </c>
      <c r="AM720" s="48">
        <f t="shared" si="3601"/>
        <v>-3.2258064516129115E-2</v>
      </c>
      <c r="AN720" s="48">
        <v>33.333300000000001</v>
      </c>
      <c r="AO720" s="48">
        <f t="shared" si="3601"/>
        <v>-4.9431511947231832E-2</v>
      </c>
      <c r="AP720" s="48">
        <v>20.264299999999999</v>
      </c>
      <c r="AQ720" s="48">
        <f t="shared" si="3601"/>
        <v>3.4014195543354608E-2</v>
      </c>
      <c r="AR720" s="48">
        <v>27.016500000000001</v>
      </c>
      <c r="AS720" s="48">
        <f t="shared" si="3601"/>
        <v>-6.4000582043944321E-2</v>
      </c>
      <c r="AT720" s="48">
        <v>92.094899999999996</v>
      </c>
      <c r="AU720" s="48">
        <f t="shared" si="3601"/>
        <v>0</v>
      </c>
      <c r="AV720" s="48">
        <v>101.98350000000001</v>
      </c>
      <c r="AW720" s="48">
        <f t="shared" si="3601"/>
        <v>-8.0927947673126166E-4</v>
      </c>
      <c r="AX720" s="48">
        <v>110.0055</v>
      </c>
      <c r="AY720" s="48">
        <f t="shared" si="3601"/>
        <v>-4.0555438295972079E-2</v>
      </c>
    </row>
    <row r="721" spans="1:51" x14ac:dyDescent="0.2">
      <c r="A721" s="136">
        <v>43270</v>
      </c>
      <c r="B721" s="48">
        <v>26.354600000000001</v>
      </c>
      <c r="C721" s="48">
        <f t="shared" si="3536"/>
        <v>-1.8315373068169438E-2</v>
      </c>
      <c r="D721" s="48">
        <v>19.932500000000001</v>
      </c>
      <c r="E721" s="48">
        <f t="shared" si="3536"/>
        <v>-2.8261229902204477E-2</v>
      </c>
      <c r="F721" s="48">
        <v>78.696799999999996</v>
      </c>
      <c r="G721" s="48">
        <f t="shared" ref="G721:K721" si="3602">F721/F720-1</f>
        <v>-4.651199420372043E-2</v>
      </c>
      <c r="H721">
        <v>17.344799999999999</v>
      </c>
      <c r="I721" s="48">
        <f t="shared" si="3531"/>
        <v>-4.7567952168101613E-3</v>
      </c>
      <c r="J721" s="48">
        <v>24.076599999999999</v>
      </c>
      <c r="K721" s="48">
        <f t="shared" si="3602"/>
        <v>-6.8520603380571643E-2</v>
      </c>
      <c r="L721" s="48">
        <v>26.8477</v>
      </c>
      <c r="M721" s="48">
        <f t="shared" ref="M721:O721" si="3603">L721/L720-1</f>
        <v>0</v>
      </c>
      <c r="N721" s="48">
        <v>14.4918</v>
      </c>
      <c r="O721" s="48">
        <f t="shared" si="3603"/>
        <v>-6.4514046684569282E-2</v>
      </c>
      <c r="P721" s="48">
        <v>31.7608</v>
      </c>
      <c r="Q721" s="48">
        <f t="shared" ref="Q721" si="3604">P721/P720-1</f>
        <v>-1.9825202449140766E-2</v>
      </c>
      <c r="R721" s="48">
        <v>20.48</v>
      </c>
      <c r="S721" s="48">
        <f t="shared" ref="S721:U721" si="3605">R721/R720-1</f>
        <v>-3.4376753374730562E-2</v>
      </c>
      <c r="T721" s="48">
        <v>79.051400000000001</v>
      </c>
      <c r="U721" s="48">
        <f t="shared" si="3605"/>
        <v>-4.7619391836538072E-2</v>
      </c>
      <c r="V721" s="48">
        <v>50.3</v>
      </c>
      <c r="W721" s="48">
        <f t="shared" ref="W721:AY721" si="3606">V721/V720-1</f>
        <v>-2.7079303675048516E-2</v>
      </c>
      <c r="X721" s="48">
        <v>19.9375</v>
      </c>
      <c r="Y721" s="48">
        <f t="shared" si="3606"/>
        <v>-2.3619232313734639E-2</v>
      </c>
      <c r="Z721" s="48">
        <v>7.4656000000000002</v>
      </c>
      <c r="AA721" s="48">
        <f t="shared" si="3606"/>
        <v>-1.2604319591583035E-2</v>
      </c>
      <c r="AB721" s="48">
        <v>74.798500000000004</v>
      </c>
      <c r="AC721" s="48">
        <f t="shared" si="3606"/>
        <v>-6.1947801615538811E-2</v>
      </c>
      <c r="AD721" s="48">
        <v>54.136200000000002</v>
      </c>
      <c r="AE721" s="48">
        <f t="shared" si="3606"/>
        <v>-5.5440496774767589E-2</v>
      </c>
      <c r="AF721" s="48">
        <v>15.7277</v>
      </c>
      <c r="AG721" s="48">
        <f t="shared" si="3606"/>
        <v>9.7523080676433782E-3</v>
      </c>
      <c r="AH721" s="48">
        <v>5.4355000000000002</v>
      </c>
      <c r="AI721" s="48">
        <f t="shared" si="3606"/>
        <v>-2.9998572346348729E-2</v>
      </c>
      <c r="AJ721" s="48">
        <v>14.869</v>
      </c>
      <c r="AK721" s="48">
        <f t="shared" si="3606"/>
        <v>1.5385455861564923E-2</v>
      </c>
      <c r="AL721" s="48">
        <v>11.7</v>
      </c>
      <c r="AM721" s="48">
        <f t="shared" si="3606"/>
        <v>-2.5000000000000022E-2</v>
      </c>
      <c r="AN721" s="48">
        <v>31.666699999999999</v>
      </c>
      <c r="AO721" s="48">
        <f t="shared" si="3606"/>
        <v>-4.999804999805002E-2</v>
      </c>
      <c r="AP721" s="48">
        <v>19.775500000000001</v>
      </c>
      <c r="AQ721" s="48">
        <f t="shared" si="3606"/>
        <v>-2.4121237841918886E-2</v>
      </c>
      <c r="AR721" s="48">
        <v>26.231400000000001</v>
      </c>
      <c r="AS721" s="48">
        <f t="shared" si="3606"/>
        <v>-2.9060018877352767E-2</v>
      </c>
      <c r="AT721" s="48">
        <v>90.909099999999995</v>
      </c>
      <c r="AU721" s="48">
        <f t="shared" si="3606"/>
        <v>-1.2875848716921379E-2</v>
      </c>
      <c r="AV721" s="48">
        <v>101.6529</v>
      </c>
      <c r="AW721" s="48">
        <f t="shared" si="3606"/>
        <v>-3.2417008633750521E-3</v>
      </c>
      <c r="AX721" s="48">
        <v>105.9288</v>
      </c>
      <c r="AY721" s="48">
        <f t="shared" si="3606"/>
        <v>-3.7059056138102231E-2</v>
      </c>
    </row>
    <row r="722" spans="1:51" x14ac:dyDescent="0.2">
      <c r="A722" s="136">
        <v>43271</v>
      </c>
      <c r="B722" s="48">
        <v>27.534700000000001</v>
      </c>
      <c r="C722" s="48">
        <f t="shared" si="3536"/>
        <v>4.477776175696091E-2</v>
      </c>
      <c r="D722" s="48">
        <v>19.040700000000001</v>
      </c>
      <c r="E722" s="48">
        <f t="shared" si="3536"/>
        <v>-4.4741000877963066E-2</v>
      </c>
      <c r="F722" s="48">
        <v>79.656599999999997</v>
      </c>
      <c r="G722" s="48">
        <f t="shared" ref="G722:K722" si="3607">F722/F721-1</f>
        <v>1.2196175702188672E-2</v>
      </c>
      <c r="H722">
        <v>17.427700000000002</v>
      </c>
      <c r="I722" s="48">
        <f t="shared" si="3531"/>
        <v>4.7795304644620007E-3</v>
      </c>
      <c r="J722" s="48">
        <v>24.794599999999999</v>
      </c>
      <c r="K722" s="48">
        <f t="shared" si="3607"/>
        <v>2.9821486422501486E-2</v>
      </c>
      <c r="L722" s="48">
        <v>27.163499999999999</v>
      </c>
      <c r="M722" s="48">
        <f t="shared" ref="M722:O722" si="3608">L722/L721-1</f>
        <v>1.176264633469537E-2</v>
      </c>
      <c r="N722" s="48">
        <v>14.908200000000001</v>
      </c>
      <c r="O722" s="48">
        <f t="shared" si="3608"/>
        <v>2.8733490663685801E-2</v>
      </c>
      <c r="P722" s="48">
        <v>32.403199999999998</v>
      </c>
      <c r="Q722" s="48">
        <f t="shared" ref="Q722" si="3609">P722/P721-1</f>
        <v>2.0226190776051034E-2</v>
      </c>
      <c r="R722" s="48">
        <v>20.712</v>
      </c>
      <c r="S722" s="48">
        <f t="shared" ref="S722:U722" si="3610">R722/R721-1</f>
        <v>1.1328124999999911E-2</v>
      </c>
      <c r="T722" s="48">
        <v>80.039500000000004</v>
      </c>
      <c r="U722" s="48">
        <f t="shared" si="3610"/>
        <v>1.2499462375112902E-2</v>
      </c>
      <c r="V722" s="48">
        <v>50.4</v>
      </c>
      <c r="W722" s="48">
        <f t="shared" ref="W722:AY722" si="3611">V722/V721-1</f>
        <v>1.9880715705766772E-3</v>
      </c>
      <c r="X722" s="48">
        <v>20.5806</v>
      </c>
      <c r="Y722" s="48">
        <f t="shared" si="3611"/>
        <v>3.2255799373040794E-2</v>
      </c>
      <c r="Z722" s="48">
        <v>7.4734999999999996</v>
      </c>
      <c r="AA722" s="48">
        <f t="shared" si="3611"/>
        <v>1.0581868838404063E-3</v>
      </c>
      <c r="AB722" s="48">
        <v>75.504199999999997</v>
      </c>
      <c r="AC722" s="48">
        <f t="shared" si="3611"/>
        <v>9.4346811767613836E-3</v>
      </c>
      <c r="AD722" s="48">
        <v>54.136200000000002</v>
      </c>
      <c r="AE722" s="48">
        <f t="shared" si="3611"/>
        <v>0</v>
      </c>
      <c r="AF722" s="48">
        <v>16.8674</v>
      </c>
      <c r="AG722" s="48">
        <f t="shared" si="3611"/>
        <v>7.2464505299566939E-2</v>
      </c>
      <c r="AH722" s="48">
        <v>5.3635000000000002</v>
      </c>
      <c r="AI722" s="48">
        <f t="shared" si="3611"/>
        <v>-1.3246251494802741E-2</v>
      </c>
      <c r="AJ722" s="48">
        <v>14.869</v>
      </c>
      <c r="AK722" s="48">
        <f t="shared" si="3611"/>
        <v>0</v>
      </c>
      <c r="AL722" s="48">
        <v>12</v>
      </c>
      <c r="AM722" s="48">
        <f t="shared" si="3611"/>
        <v>2.5641025641025772E-2</v>
      </c>
      <c r="AN722" s="48">
        <v>31.7333</v>
      </c>
      <c r="AO722" s="48">
        <f t="shared" si="3611"/>
        <v>2.103155680888813E-3</v>
      </c>
      <c r="AP722" s="48">
        <v>20.086600000000001</v>
      </c>
      <c r="AQ722" s="48">
        <f t="shared" si="3611"/>
        <v>1.5731587064802488E-2</v>
      </c>
      <c r="AR722" s="48">
        <v>26.785599999999999</v>
      </c>
      <c r="AS722" s="48">
        <f t="shared" si="3611"/>
        <v>2.1127351189795363E-2</v>
      </c>
      <c r="AT722" s="48">
        <v>90.909099999999995</v>
      </c>
      <c r="AU722" s="48">
        <f t="shared" si="3611"/>
        <v>0</v>
      </c>
      <c r="AV722" s="48">
        <v>103.3058</v>
      </c>
      <c r="AW722" s="48">
        <f t="shared" si="3611"/>
        <v>1.626023458258441E-2</v>
      </c>
      <c r="AX722" s="48">
        <v>107.5213</v>
      </c>
      <c r="AY722" s="48">
        <f t="shared" si="3611"/>
        <v>1.5033683002167564E-2</v>
      </c>
    </row>
    <row r="723" spans="1:51" x14ac:dyDescent="0.2">
      <c r="A723" s="136">
        <v>43272</v>
      </c>
      <c r="B723" s="48">
        <v>26.354600000000001</v>
      </c>
      <c r="C723" s="48">
        <f t="shared" si="3536"/>
        <v>-4.2858647452123977E-2</v>
      </c>
      <c r="D723" s="48">
        <v>19.174399999999999</v>
      </c>
      <c r="E723" s="48">
        <f t="shared" si="3536"/>
        <v>7.0218006690929702E-3</v>
      </c>
      <c r="F723" s="48">
        <v>77.737099999999998</v>
      </c>
      <c r="G723" s="48">
        <f t="shared" ref="G723:K723" si="3612">F723/F722-1</f>
        <v>-2.4097187175952772E-2</v>
      </c>
      <c r="H723">
        <v>16.7638</v>
      </c>
      <c r="I723" s="48">
        <f t="shared" si="3531"/>
        <v>-3.8094527677203671E-2</v>
      </c>
      <c r="J723" s="48">
        <v>24.315899999999999</v>
      </c>
      <c r="K723" s="48">
        <f t="shared" si="3612"/>
        <v>-1.9306623216345464E-2</v>
      </c>
      <c r="L723" s="48">
        <v>26.8477</v>
      </c>
      <c r="M723" s="48">
        <f t="shared" ref="M723:O723" si="3613">L723/L722-1</f>
        <v>-1.1625895042980394E-2</v>
      </c>
      <c r="N723" s="48">
        <v>14.6584</v>
      </c>
      <c r="O723" s="48">
        <f t="shared" si="3613"/>
        <v>-1.6755879314739541E-2</v>
      </c>
      <c r="P723" s="48">
        <v>31.689499999999999</v>
      </c>
      <c r="Q723" s="48">
        <f t="shared" ref="Q723" si="3614">P723/P722-1</f>
        <v>-2.2025602409638578E-2</v>
      </c>
      <c r="R723" s="48">
        <v>20.778300000000002</v>
      </c>
      <c r="S723" s="48">
        <f t="shared" ref="S723:U723" si="3615">R723/R722-1</f>
        <v>3.2010428736966023E-3</v>
      </c>
      <c r="T723" s="48">
        <v>80.039500000000004</v>
      </c>
      <c r="U723" s="48">
        <f t="shared" si="3615"/>
        <v>0</v>
      </c>
      <c r="V723" s="48">
        <v>50.2</v>
      </c>
      <c r="W723" s="48">
        <f t="shared" ref="W723:AY723" si="3616">V723/V722-1</f>
        <v>-3.9682539682538431E-3</v>
      </c>
      <c r="X723" s="48">
        <v>19.9375</v>
      </c>
      <c r="Y723" s="48">
        <f t="shared" si="3616"/>
        <v>-3.1247874211636217E-2</v>
      </c>
      <c r="Z723" s="48">
        <v>7.5053000000000001</v>
      </c>
      <c r="AA723" s="48">
        <f t="shared" si="3616"/>
        <v>4.255034455074691E-3</v>
      </c>
      <c r="AB723" s="48">
        <v>72.681600000000003</v>
      </c>
      <c r="AC723" s="48">
        <f t="shared" si="3616"/>
        <v>-3.7383350859952036E-2</v>
      </c>
      <c r="AD723" s="48">
        <v>52.959299999999999</v>
      </c>
      <c r="AE723" s="48">
        <f t="shared" si="3616"/>
        <v>-2.1739612311170831E-2</v>
      </c>
      <c r="AF723" s="48">
        <v>16.107600000000001</v>
      </c>
      <c r="AG723" s="48">
        <f t="shared" si="3616"/>
        <v>-4.5045472331242453E-2</v>
      </c>
      <c r="AH723" s="48">
        <v>5.3234000000000004</v>
      </c>
      <c r="AI723" s="48">
        <f t="shared" si="3616"/>
        <v>-7.4764612659643515E-3</v>
      </c>
      <c r="AJ723" s="48">
        <v>14.9816</v>
      </c>
      <c r="AK723" s="48">
        <f t="shared" si="3616"/>
        <v>7.5728024749479594E-3</v>
      </c>
      <c r="AL723" s="48">
        <v>11.7</v>
      </c>
      <c r="AM723" s="48">
        <f t="shared" si="3616"/>
        <v>-2.5000000000000022E-2</v>
      </c>
      <c r="AN723" s="48">
        <v>31.7333</v>
      </c>
      <c r="AO723" s="48">
        <f t="shared" si="3616"/>
        <v>0</v>
      </c>
      <c r="AP723" s="48">
        <v>19.064499999999999</v>
      </c>
      <c r="AQ723" s="48">
        <f t="shared" si="3616"/>
        <v>-5.0884669381577874E-2</v>
      </c>
      <c r="AR723" s="48">
        <v>26.000499999999999</v>
      </c>
      <c r="AS723" s="48">
        <f t="shared" si="3616"/>
        <v>-2.9310525058240278E-2</v>
      </c>
      <c r="AT723" s="48">
        <v>90.909099999999995</v>
      </c>
      <c r="AU723" s="48">
        <f t="shared" si="3616"/>
        <v>0</v>
      </c>
      <c r="AV723" s="48">
        <v>102.47929999999999</v>
      </c>
      <c r="AW723" s="48">
        <f t="shared" si="3616"/>
        <v>-8.0005188479254086E-3</v>
      </c>
      <c r="AX723" s="48">
        <v>108.28570000000001</v>
      </c>
      <c r="AY723" s="48">
        <f t="shared" si="3616"/>
        <v>7.1092890431943001E-3</v>
      </c>
    </row>
    <row r="724" spans="1:51" x14ac:dyDescent="0.2">
      <c r="A724" s="136">
        <v>43273</v>
      </c>
      <c r="B724" s="48">
        <v>27.042999999999999</v>
      </c>
      <c r="C724" s="48">
        <f t="shared" si="3536"/>
        <v>2.6120677225228262E-2</v>
      </c>
      <c r="D724" s="48">
        <v>19.6204</v>
      </c>
      <c r="E724" s="48">
        <f t="shared" si="3536"/>
        <v>2.3260180240320505E-2</v>
      </c>
      <c r="F724" s="48">
        <v>81.575999999999993</v>
      </c>
      <c r="G724" s="48">
        <f t="shared" ref="G724:K724" si="3617">F724/F723-1</f>
        <v>4.9383113082427821E-2</v>
      </c>
      <c r="H724">
        <v>17.842700000000001</v>
      </c>
      <c r="I724" s="48">
        <f t="shared" si="3531"/>
        <v>6.4358916236175512E-2</v>
      </c>
      <c r="J724" s="48">
        <v>25.081800000000001</v>
      </c>
      <c r="K724" s="48">
        <f t="shared" si="3617"/>
        <v>3.1497908775739436E-2</v>
      </c>
      <c r="L724" s="48">
        <v>26.816099999999999</v>
      </c>
      <c r="M724" s="48">
        <f t="shared" ref="M724:O724" si="3618">L724/L723-1</f>
        <v>-1.1770095762393407E-3</v>
      </c>
      <c r="N724" s="48">
        <v>14.9499</v>
      </c>
      <c r="O724" s="48">
        <f t="shared" si="3618"/>
        <v>1.9886208590296217E-2</v>
      </c>
      <c r="P724" s="48">
        <v>32.117699999999999</v>
      </c>
      <c r="Q724" s="48">
        <f t="shared" ref="Q724" si="3619">P724/P723-1</f>
        <v>1.3512362138878853E-2</v>
      </c>
      <c r="R724" s="48">
        <v>20.778300000000002</v>
      </c>
      <c r="S724" s="48">
        <f t="shared" ref="S724:U724" si="3620">R724/R723-1</f>
        <v>0</v>
      </c>
      <c r="T724" s="48">
        <v>80.039500000000004</v>
      </c>
      <c r="U724" s="48">
        <f t="shared" si="3620"/>
        <v>0</v>
      </c>
      <c r="V724" s="48">
        <v>50.5</v>
      </c>
      <c r="W724" s="48">
        <f t="shared" ref="W724:AY724" si="3621">V724/V723-1</f>
        <v>5.9760956175298752E-3</v>
      </c>
      <c r="X724" s="48">
        <v>20.130400000000002</v>
      </c>
      <c r="Y724" s="48">
        <f t="shared" si="3621"/>
        <v>9.6752351097180167E-3</v>
      </c>
      <c r="Z724" s="48">
        <v>7.5053000000000001</v>
      </c>
      <c r="AA724" s="48">
        <f t="shared" si="3621"/>
        <v>0</v>
      </c>
      <c r="AB724" s="48">
        <v>74.0929</v>
      </c>
      <c r="AC724" s="48">
        <f t="shared" si="3621"/>
        <v>1.9417569233478593E-2</v>
      </c>
      <c r="AD724" s="48">
        <v>52.959299999999999</v>
      </c>
      <c r="AE724" s="48">
        <f t="shared" si="3621"/>
        <v>0</v>
      </c>
      <c r="AF724" s="48">
        <v>15.8797</v>
      </c>
      <c r="AG724" s="48">
        <f t="shared" si="3621"/>
        <v>-1.4148600660557897E-2</v>
      </c>
      <c r="AH724" s="48">
        <v>5.3154000000000003</v>
      </c>
      <c r="AI724" s="48">
        <f t="shared" si="3621"/>
        <v>-1.5027989630687077E-3</v>
      </c>
      <c r="AJ724" s="48">
        <v>15.038</v>
      </c>
      <c r="AK724" s="48">
        <f t="shared" si="3621"/>
        <v>3.7646179313290951E-3</v>
      </c>
      <c r="AL724" s="48">
        <v>12</v>
      </c>
      <c r="AM724" s="48">
        <f t="shared" si="3621"/>
        <v>2.5641025641025772E-2</v>
      </c>
      <c r="AN724" s="48">
        <v>31.666699999999999</v>
      </c>
      <c r="AO724" s="48">
        <f t="shared" si="3621"/>
        <v>-2.0987417003589526E-3</v>
      </c>
      <c r="AP724" s="48">
        <v>20.3977</v>
      </c>
      <c r="AQ724" s="48">
        <f t="shared" si="3621"/>
        <v>6.9931023630307676E-2</v>
      </c>
      <c r="AR724" s="48">
        <v>26.5547</v>
      </c>
      <c r="AS724" s="48">
        <f t="shared" si="3621"/>
        <v>2.1314974712024926E-2</v>
      </c>
      <c r="AT724" s="48">
        <v>90.276700000000005</v>
      </c>
      <c r="AU724" s="48">
        <f t="shared" si="3621"/>
        <v>-6.9563993043599837E-3</v>
      </c>
      <c r="AV724" s="48">
        <v>101.4876</v>
      </c>
      <c r="AW724" s="48">
        <f t="shared" si="3621"/>
        <v>-9.6770762485691719E-3</v>
      </c>
      <c r="AX724" s="48">
        <v>113.3814</v>
      </c>
      <c r="AY724" s="48">
        <f t="shared" si="3621"/>
        <v>4.7057921775451428E-2</v>
      </c>
    </row>
    <row r="725" spans="1:51" x14ac:dyDescent="0.2">
      <c r="A725" s="136">
        <v>43276</v>
      </c>
      <c r="B725" s="48">
        <v>27.731300000000001</v>
      </c>
      <c r="C725" s="48">
        <f t="shared" si="3536"/>
        <v>2.5452057833820207E-2</v>
      </c>
      <c r="D725" s="48">
        <v>19.174399999999999</v>
      </c>
      <c r="E725" s="48">
        <f t="shared" si="3536"/>
        <v>-2.2731442784041156E-2</v>
      </c>
      <c r="F725" s="48">
        <v>83.207499999999996</v>
      </c>
      <c r="G725" s="48">
        <f t="shared" ref="G725:K725" si="3622">F725/F724-1</f>
        <v>1.9999754829852057E-2</v>
      </c>
      <c r="H725">
        <v>17.012799999999999</v>
      </c>
      <c r="I725" s="48">
        <f t="shared" si="3531"/>
        <v>-4.6512018920903286E-2</v>
      </c>
      <c r="J725" s="48">
        <v>25.656199999999998</v>
      </c>
      <c r="K725" s="48">
        <f t="shared" si="3622"/>
        <v>2.2901067706464273E-2</v>
      </c>
      <c r="L725" s="48">
        <v>26.5318</v>
      </c>
      <c r="M725" s="48">
        <f t="shared" ref="M725:O725" si="3623">L725/L724-1</f>
        <v>-1.0601839939439306E-2</v>
      </c>
      <c r="N725" s="48">
        <v>15.9909</v>
      </c>
      <c r="O725" s="48">
        <f t="shared" si="3623"/>
        <v>6.9632572793129066E-2</v>
      </c>
      <c r="P725" s="48">
        <v>32.189100000000003</v>
      </c>
      <c r="Q725" s="48">
        <f t="shared" ref="Q725" si="3624">P725/P724-1</f>
        <v>2.2230732586705493E-3</v>
      </c>
      <c r="R725" s="48">
        <v>20.645700000000001</v>
      </c>
      <c r="S725" s="48">
        <f t="shared" ref="S725:U725" si="3625">R725/R724-1</f>
        <v>-6.3816577872106706E-3</v>
      </c>
      <c r="T725" s="48">
        <v>82.015799999999999</v>
      </c>
      <c r="U725" s="48">
        <f t="shared" si="3625"/>
        <v>2.469155854296945E-2</v>
      </c>
      <c r="V725" s="48">
        <v>50.7</v>
      </c>
      <c r="W725" s="48">
        <f t="shared" ref="W725:AY725" si="3626">V725/V724-1</f>
        <v>3.9603960396039639E-3</v>
      </c>
      <c r="X725" s="48">
        <v>20.130400000000002</v>
      </c>
      <c r="Y725" s="48">
        <f t="shared" si="3626"/>
        <v>0</v>
      </c>
      <c r="Z725" s="48">
        <v>7.4814999999999996</v>
      </c>
      <c r="AA725" s="48">
        <f t="shared" si="3626"/>
        <v>-3.1710924280176078E-3</v>
      </c>
      <c r="AB725" s="48">
        <v>73.034400000000005</v>
      </c>
      <c r="AC725" s="48">
        <f t="shared" si="3626"/>
        <v>-1.4286119182809642E-2</v>
      </c>
      <c r="AD725" s="48">
        <v>54.430399999999999</v>
      </c>
      <c r="AE725" s="48">
        <f t="shared" si="3626"/>
        <v>2.7777935131317877E-2</v>
      </c>
      <c r="AF725" s="48">
        <v>15.8797</v>
      </c>
      <c r="AG725" s="48">
        <f t="shared" si="3626"/>
        <v>0</v>
      </c>
      <c r="AH725" s="48">
        <v>5.3635000000000002</v>
      </c>
      <c r="AI725" s="48">
        <f t="shared" si="3626"/>
        <v>9.0491778605561457E-3</v>
      </c>
      <c r="AJ725" s="48">
        <v>15.150600000000001</v>
      </c>
      <c r="AK725" s="48">
        <f t="shared" si="3626"/>
        <v>7.4876978321585241E-3</v>
      </c>
      <c r="AL725" s="48">
        <v>12.15</v>
      </c>
      <c r="AM725" s="48">
        <f t="shared" si="3626"/>
        <v>1.2499999999999956E-2</v>
      </c>
      <c r="AN725" s="48">
        <v>31.966699999999999</v>
      </c>
      <c r="AO725" s="48">
        <f t="shared" si="3626"/>
        <v>9.4736742382377503E-3</v>
      </c>
      <c r="AP725" s="48">
        <v>20.264299999999999</v>
      </c>
      <c r="AQ725" s="48">
        <f t="shared" si="3626"/>
        <v>-6.5399530339206313E-3</v>
      </c>
      <c r="AR725" s="48">
        <v>26.785599999999999</v>
      </c>
      <c r="AS725" s="48">
        <f t="shared" si="3626"/>
        <v>8.6952592196485323E-3</v>
      </c>
      <c r="AT725" s="48">
        <v>91.304299999999998</v>
      </c>
      <c r="AU725" s="48">
        <f t="shared" si="3626"/>
        <v>1.1382782046751805E-2</v>
      </c>
      <c r="AV725" s="48">
        <v>102.23139999999999</v>
      </c>
      <c r="AW725" s="48">
        <f t="shared" si="3626"/>
        <v>7.3289741800968145E-3</v>
      </c>
      <c r="AX725" s="48">
        <v>114.14579999999999</v>
      </c>
      <c r="AY725" s="48">
        <f t="shared" si="3626"/>
        <v>6.7418465462587562E-3</v>
      </c>
    </row>
    <row r="726" spans="1:51" x14ac:dyDescent="0.2">
      <c r="A726" s="136">
        <v>43277</v>
      </c>
      <c r="B726" s="48">
        <v>27.338000000000001</v>
      </c>
      <c r="C726" s="48">
        <f t="shared" si="3536"/>
        <v>-1.4182530209546629E-2</v>
      </c>
      <c r="D726" s="48">
        <v>19.040700000000001</v>
      </c>
      <c r="E726" s="48">
        <f t="shared" si="3536"/>
        <v>-6.97283878504662E-3</v>
      </c>
      <c r="F726" s="48">
        <v>80.616299999999995</v>
      </c>
      <c r="G726" s="48">
        <f t="shared" ref="G726:K726" si="3627">F726/F725-1</f>
        <v>-3.1141423549559843E-2</v>
      </c>
      <c r="H726">
        <v>17.759699999999999</v>
      </c>
      <c r="I726" s="48">
        <f t="shared" si="3531"/>
        <v>4.3902238314680764E-2</v>
      </c>
      <c r="J726" s="48">
        <v>25.656199999999998</v>
      </c>
      <c r="K726" s="48">
        <f t="shared" si="3627"/>
        <v>0</v>
      </c>
      <c r="L726" s="48">
        <v>26.5318</v>
      </c>
      <c r="M726" s="48">
        <f t="shared" ref="M726:O726" si="3628">L726/L725-1</f>
        <v>0</v>
      </c>
      <c r="N726" s="48">
        <v>16.074200000000001</v>
      </c>
      <c r="O726" s="48">
        <f t="shared" si="3628"/>
        <v>5.2092127397458388E-3</v>
      </c>
      <c r="P726" s="48">
        <v>31.7608</v>
      </c>
      <c r="Q726" s="48">
        <f t="shared" ref="Q726" si="3629">P726/P725-1</f>
        <v>-1.3305746355132708E-2</v>
      </c>
      <c r="R726" s="48">
        <v>20.678899999999999</v>
      </c>
      <c r="S726" s="48">
        <f t="shared" ref="S726:U726" si="3630">R726/R725-1</f>
        <v>1.608083039082997E-3</v>
      </c>
      <c r="T726" s="48">
        <v>81.521699999999996</v>
      </c>
      <c r="U726" s="48">
        <f t="shared" si="3630"/>
        <v>-6.0244489476418694E-3</v>
      </c>
      <c r="V726" s="48">
        <v>50.5</v>
      </c>
      <c r="W726" s="48">
        <f t="shared" ref="W726:AY726" si="3631">V726/V725-1</f>
        <v>-3.9447731755424265E-3</v>
      </c>
      <c r="X726" s="48">
        <v>20.066099999999999</v>
      </c>
      <c r="Y726" s="48">
        <f t="shared" si="3631"/>
        <v>-3.1941739856139462E-3</v>
      </c>
      <c r="Z726" s="48">
        <v>7.4656000000000002</v>
      </c>
      <c r="AA726" s="48">
        <f t="shared" si="3631"/>
        <v>-2.1252422642517033E-3</v>
      </c>
      <c r="AB726" s="48">
        <v>72.117099999999994</v>
      </c>
      <c r="AC726" s="48">
        <f t="shared" si="3631"/>
        <v>-1.2559834817565618E-2</v>
      </c>
      <c r="AD726" s="48">
        <v>52.959299999999999</v>
      </c>
      <c r="AE726" s="48">
        <f t="shared" si="3631"/>
        <v>-2.7027175989888019E-2</v>
      </c>
      <c r="AF726" s="48">
        <v>16.107600000000001</v>
      </c>
      <c r="AG726" s="48">
        <f t="shared" si="3631"/>
        <v>1.4351656517440636E-2</v>
      </c>
      <c r="AH726" s="48">
        <v>5.3635000000000002</v>
      </c>
      <c r="AI726" s="48">
        <f t="shared" si="3631"/>
        <v>0</v>
      </c>
      <c r="AJ726" s="48">
        <v>15.0943</v>
      </c>
      <c r="AK726" s="48">
        <f t="shared" si="3631"/>
        <v>-3.7160244478766646E-3</v>
      </c>
      <c r="AL726" s="48">
        <v>12</v>
      </c>
      <c r="AM726" s="48">
        <f t="shared" si="3631"/>
        <v>-1.2345679012345734E-2</v>
      </c>
      <c r="AN726" s="48">
        <v>31.666699999999999</v>
      </c>
      <c r="AO726" s="48">
        <f t="shared" si="3631"/>
        <v>-9.3847660221417772E-3</v>
      </c>
      <c r="AP726" s="48">
        <v>19.153400000000001</v>
      </c>
      <c r="AQ726" s="48">
        <f t="shared" si="3631"/>
        <v>-5.4820546478289267E-2</v>
      </c>
      <c r="AR726" s="48">
        <v>27.570699999999999</v>
      </c>
      <c r="AS726" s="48">
        <f t="shared" si="3631"/>
        <v>2.9310525058240167E-2</v>
      </c>
      <c r="AT726" s="48">
        <v>90.909099999999995</v>
      </c>
      <c r="AU726" s="48">
        <f t="shared" si="3631"/>
        <v>-4.3283832196293615E-3</v>
      </c>
      <c r="AV726" s="48">
        <v>102.14879999999999</v>
      </c>
      <c r="AW726" s="48">
        <f t="shared" si="3631"/>
        <v>-8.0797093652240637E-4</v>
      </c>
      <c r="AX726" s="48">
        <v>112.0438</v>
      </c>
      <c r="AY726" s="48">
        <f t="shared" si="3631"/>
        <v>-1.8415044618373955E-2</v>
      </c>
    </row>
    <row r="727" spans="1:51" x14ac:dyDescent="0.2">
      <c r="A727" s="136">
        <v>43278</v>
      </c>
      <c r="B727" s="48">
        <v>26.354600000000001</v>
      </c>
      <c r="C727" s="48">
        <f t="shared" si="3536"/>
        <v>-3.5971907235350042E-2</v>
      </c>
      <c r="D727" s="48">
        <v>19.352799999999998</v>
      </c>
      <c r="E727" s="48">
        <f t="shared" si="3536"/>
        <v>1.6391204104891033E-2</v>
      </c>
      <c r="F727" s="48">
        <v>79.944500000000005</v>
      </c>
      <c r="G727" s="48">
        <f t="shared" ref="G727:K727" si="3632">F727/F726-1</f>
        <v>-8.3333023222349478E-3</v>
      </c>
      <c r="H727">
        <v>17.842700000000001</v>
      </c>
      <c r="I727" s="48">
        <f t="shared" si="3531"/>
        <v>4.6735023677202392E-3</v>
      </c>
      <c r="J727" s="48">
        <v>25.464700000000001</v>
      </c>
      <c r="K727" s="48">
        <f t="shared" si="3632"/>
        <v>-7.4640827558249967E-3</v>
      </c>
      <c r="L727" s="48">
        <v>26.5318</v>
      </c>
      <c r="M727" s="48">
        <f t="shared" ref="M727:O727" si="3633">L727/L726-1</f>
        <v>0</v>
      </c>
      <c r="N727" s="48">
        <v>15.9077</v>
      </c>
      <c r="O727" s="48">
        <f t="shared" si="3633"/>
        <v>-1.0358213783578707E-2</v>
      </c>
      <c r="P727" s="48">
        <v>31.618099999999998</v>
      </c>
      <c r="Q727" s="48">
        <f t="shared" ref="Q727" si="3634">P727/P726-1</f>
        <v>-4.4929598750661492E-3</v>
      </c>
      <c r="R727" s="48">
        <v>20.678899999999999</v>
      </c>
      <c r="S727" s="48">
        <f t="shared" ref="S727:U727" si="3635">R727/R726-1</f>
        <v>0</v>
      </c>
      <c r="T727" s="48">
        <v>80.039500000000004</v>
      </c>
      <c r="U727" s="48">
        <f t="shared" si="3635"/>
        <v>-1.8181662060531067E-2</v>
      </c>
      <c r="V727" s="48">
        <v>50.6</v>
      </c>
      <c r="W727" s="48">
        <f t="shared" ref="W727:AY727" si="3636">V727/V726-1</f>
        <v>1.980198019801982E-3</v>
      </c>
      <c r="X727" s="48">
        <v>19.808900000000001</v>
      </c>
      <c r="Y727" s="48">
        <f t="shared" si="3636"/>
        <v>-1.2817637707376983E-2</v>
      </c>
      <c r="Z727" s="48">
        <v>7.4734999999999996</v>
      </c>
      <c r="AA727" s="48">
        <f t="shared" si="3636"/>
        <v>1.0581868838404063E-3</v>
      </c>
      <c r="AB727" s="48">
        <v>68.447699999999998</v>
      </c>
      <c r="AC727" s="48">
        <f t="shared" si="3636"/>
        <v>-5.0881136374036018E-2</v>
      </c>
      <c r="AD727" s="48">
        <v>51.770800000000001</v>
      </c>
      <c r="AE727" s="48">
        <f t="shared" si="3636"/>
        <v>-2.2441761881293654E-2</v>
      </c>
      <c r="AF727" s="48">
        <v>15.8797</v>
      </c>
      <c r="AG727" s="48">
        <f t="shared" si="3636"/>
        <v>-1.4148600660557897E-2</v>
      </c>
      <c r="AH727" s="48">
        <v>5.3395000000000001</v>
      </c>
      <c r="AI727" s="48">
        <f t="shared" si="3636"/>
        <v>-4.4746900344924123E-3</v>
      </c>
      <c r="AJ727" s="48">
        <v>15.0943</v>
      </c>
      <c r="AK727" s="48">
        <f t="shared" si="3636"/>
        <v>0</v>
      </c>
      <c r="AL727" s="48">
        <v>11.8</v>
      </c>
      <c r="AM727" s="48">
        <f t="shared" si="3636"/>
        <v>-1.6666666666666607E-2</v>
      </c>
      <c r="AN727" s="48">
        <v>31.2</v>
      </c>
      <c r="AO727" s="48">
        <f t="shared" si="3636"/>
        <v>-1.4737879223285066E-2</v>
      </c>
      <c r="AP727" s="48">
        <v>19.2867</v>
      </c>
      <c r="AQ727" s="48">
        <f t="shared" si="3636"/>
        <v>6.9595998621654331E-3</v>
      </c>
      <c r="AR727" s="48">
        <v>28.171099999999999</v>
      </c>
      <c r="AS727" s="48">
        <f t="shared" si="3636"/>
        <v>2.1776741250675524E-2</v>
      </c>
      <c r="AT727" s="48">
        <v>86.956500000000005</v>
      </c>
      <c r="AU727" s="48">
        <f t="shared" si="3636"/>
        <v>-4.3478595652140295E-2</v>
      </c>
      <c r="AV727" s="48">
        <v>103.47110000000001</v>
      </c>
      <c r="AW727" s="48">
        <f t="shared" si="3636"/>
        <v>1.294484125119455E-2</v>
      </c>
      <c r="AX727" s="48">
        <v>111.4705</v>
      </c>
      <c r="AY727" s="48">
        <f t="shared" si="3636"/>
        <v>-5.1167489856646098E-3</v>
      </c>
    </row>
    <row r="728" spans="1:51" x14ac:dyDescent="0.2">
      <c r="A728" s="136">
        <v>43279</v>
      </c>
      <c r="B728" s="48">
        <v>25.4696</v>
      </c>
      <c r="C728" s="48">
        <f t="shared" si="3536"/>
        <v>-3.3580475514710995E-2</v>
      </c>
      <c r="D728" s="48">
        <v>19.352799999999998</v>
      </c>
      <c r="E728" s="48">
        <f t="shared" si="3536"/>
        <v>0</v>
      </c>
      <c r="F728" s="48">
        <v>78.408900000000003</v>
      </c>
      <c r="G728" s="48">
        <f t="shared" ref="G728:K728" si="3637">F728/F727-1</f>
        <v>-1.9208325776007174E-2</v>
      </c>
      <c r="H728">
        <v>17.593699999999998</v>
      </c>
      <c r="I728" s="48">
        <f t="shared" si="3531"/>
        <v>-1.3955287036155006E-2</v>
      </c>
      <c r="J728" s="48">
        <v>24.8903</v>
      </c>
      <c r="K728" s="48">
        <f t="shared" si="3637"/>
        <v>-2.2556715767317104E-2</v>
      </c>
      <c r="L728" s="48">
        <v>26.2791</v>
      </c>
      <c r="M728" s="48">
        <f t="shared" ref="M728:O728" si="3638">L728/L727-1</f>
        <v>-9.5244197529003038E-3</v>
      </c>
      <c r="N728" s="48">
        <v>15.241400000000001</v>
      </c>
      <c r="O728" s="48">
        <f t="shared" si="3638"/>
        <v>-4.1885376264324758E-2</v>
      </c>
      <c r="P728" s="48">
        <v>30.333400000000001</v>
      </c>
      <c r="Q728" s="48">
        <f t="shared" ref="Q728" si="3639">P728/P727-1</f>
        <v>-4.0631790019007963E-2</v>
      </c>
      <c r="R728" s="48">
        <v>20.546299999999999</v>
      </c>
      <c r="S728" s="48">
        <f t="shared" ref="S728:U728" si="3640">R728/R727-1</f>
        <v>-6.4123333446169939E-3</v>
      </c>
      <c r="T728" s="48">
        <v>78.063199999999995</v>
      </c>
      <c r="U728" s="48">
        <f t="shared" si="3640"/>
        <v>-2.4691558542969561E-2</v>
      </c>
      <c r="V728" s="48">
        <v>50.7</v>
      </c>
      <c r="W728" s="48">
        <f t="shared" ref="W728:AY728" si="3641">V728/V727-1</f>
        <v>1.9762845849802257E-3</v>
      </c>
      <c r="X728" s="48">
        <v>19.680199999999999</v>
      </c>
      <c r="Y728" s="48">
        <f t="shared" si="3641"/>
        <v>-6.497079595535471E-3</v>
      </c>
      <c r="Z728" s="48">
        <v>7.3861999999999997</v>
      </c>
      <c r="AA728" s="48">
        <f t="shared" si="3641"/>
        <v>-1.1681273834214245E-2</v>
      </c>
      <c r="AB728" s="48">
        <v>63.719900000000003</v>
      </c>
      <c r="AC728" s="48">
        <f t="shared" si="3641"/>
        <v>-6.9071714608379797E-2</v>
      </c>
      <c r="AD728" s="48">
        <v>49.896299999999997</v>
      </c>
      <c r="AE728" s="48">
        <f t="shared" si="3641"/>
        <v>-3.620766918803664E-2</v>
      </c>
      <c r="AF728" s="48">
        <v>15.8797</v>
      </c>
      <c r="AG728" s="48">
        <f t="shared" si="3641"/>
        <v>0</v>
      </c>
      <c r="AH728" s="48">
        <v>5.5636000000000001</v>
      </c>
      <c r="AI728" s="48">
        <f t="shared" si="3641"/>
        <v>4.1970221930892393E-2</v>
      </c>
      <c r="AJ728" s="48">
        <v>15.206899999999999</v>
      </c>
      <c r="AK728" s="48">
        <f t="shared" si="3641"/>
        <v>7.4597695818949816E-3</v>
      </c>
      <c r="AL728" s="48">
        <v>11.55</v>
      </c>
      <c r="AM728" s="48">
        <f t="shared" si="3641"/>
        <v>-2.1186440677966045E-2</v>
      </c>
      <c r="AN728" s="48">
        <v>30.7333</v>
      </c>
      <c r="AO728" s="48">
        <f t="shared" si="3641"/>
        <v>-1.4958333333333296E-2</v>
      </c>
      <c r="AP728" s="48">
        <v>19.02</v>
      </c>
      <c r="AQ728" s="48">
        <f t="shared" si="3641"/>
        <v>-1.3828182115136367E-2</v>
      </c>
      <c r="AR728" s="48">
        <v>27.616900000000001</v>
      </c>
      <c r="AS728" s="48">
        <f t="shared" si="3641"/>
        <v>-1.9672643240768006E-2</v>
      </c>
      <c r="AT728" s="48">
        <v>86.956500000000005</v>
      </c>
      <c r="AU728" s="48">
        <f t="shared" si="3641"/>
        <v>0</v>
      </c>
      <c r="AV728" s="48">
        <v>107.5</v>
      </c>
      <c r="AW728" s="48">
        <f t="shared" si="3641"/>
        <v>3.8937442435617253E-2</v>
      </c>
      <c r="AX728" s="48">
        <v>108.28570000000001</v>
      </c>
      <c r="AY728" s="48">
        <f t="shared" si="3641"/>
        <v>-2.8570787786903251E-2</v>
      </c>
    </row>
    <row r="729" spans="1:51" x14ac:dyDescent="0.2">
      <c r="A729" s="136">
        <v>43280</v>
      </c>
      <c r="B729" s="48">
        <v>25.567900000000002</v>
      </c>
      <c r="C729" s="48">
        <f t="shared" si="3536"/>
        <v>3.8595030938846087E-3</v>
      </c>
      <c r="D729" s="48">
        <v>19.129899999999999</v>
      </c>
      <c r="E729" s="48">
        <f t="shared" si="3536"/>
        <v>-1.1517713199123647E-2</v>
      </c>
      <c r="F729" s="48">
        <v>78.025000000000006</v>
      </c>
      <c r="G729" s="48">
        <f t="shared" ref="G729:K729" si="3642">F729/F728-1</f>
        <v>-4.8961278630359484E-3</v>
      </c>
      <c r="H729">
        <v>17.6767</v>
      </c>
      <c r="I729" s="48">
        <f t="shared" si="3531"/>
        <v>4.7175977764768451E-3</v>
      </c>
      <c r="J729" s="48">
        <v>24.8903</v>
      </c>
      <c r="K729" s="48">
        <f t="shared" si="3642"/>
        <v>0</v>
      </c>
      <c r="L729" s="48">
        <v>27.037199999999999</v>
      </c>
      <c r="M729" s="48">
        <f t="shared" ref="M729:O729" si="3643">L729/L728-1</f>
        <v>2.8848019909357481E-2</v>
      </c>
      <c r="N729" s="48">
        <v>14.7416</v>
      </c>
      <c r="O729" s="48">
        <f t="shared" si="3643"/>
        <v>-3.2792263177923275E-2</v>
      </c>
      <c r="P729" s="48">
        <v>29.619700000000002</v>
      </c>
      <c r="Q729" s="48">
        <f t="shared" ref="Q729" si="3644">P729/P728-1</f>
        <v>-2.3528519717539109E-2</v>
      </c>
      <c r="R729" s="48">
        <v>20.546299999999999</v>
      </c>
      <c r="S729" s="48">
        <f t="shared" ref="S729:U729" si="3645">R729/R728-1</f>
        <v>0</v>
      </c>
      <c r="T729" s="48">
        <v>78.063199999999995</v>
      </c>
      <c r="U729" s="48">
        <f t="shared" si="3645"/>
        <v>0</v>
      </c>
      <c r="V729" s="48">
        <v>51</v>
      </c>
      <c r="W729" s="48">
        <f t="shared" ref="W729:AY729" si="3646">V729/V728-1</f>
        <v>5.9171597633136397E-3</v>
      </c>
      <c r="X729" s="48">
        <v>19.744499999999999</v>
      </c>
      <c r="Y729" s="48">
        <f t="shared" si="3646"/>
        <v>3.2672432190730127E-3</v>
      </c>
      <c r="Z729" s="48">
        <v>7.4259000000000004</v>
      </c>
      <c r="AA729" s="48">
        <f t="shared" si="3646"/>
        <v>5.3748883052180396E-3</v>
      </c>
      <c r="AB729" s="48">
        <v>61.391199999999998</v>
      </c>
      <c r="AC729" s="48">
        <f t="shared" si="3646"/>
        <v>-3.6545882840368638E-2</v>
      </c>
      <c r="AD729" s="48">
        <v>49.985599999999998</v>
      </c>
      <c r="AE729" s="48">
        <f t="shared" si="3646"/>
        <v>1.7897118624026209E-3</v>
      </c>
      <c r="AF729" s="48">
        <v>16.259599999999999</v>
      </c>
      <c r="AG729" s="48">
        <f t="shared" si="3646"/>
        <v>2.3923625761191891E-2</v>
      </c>
      <c r="AH729" s="48">
        <v>5.5956000000000001</v>
      </c>
      <c r="AI729" s="48">
        <f t="shared" si="3646"/>
        <v>5.7516715795529194E-3</v>
      </c>
      <c r="AJ729" s="48">
        <v>15.206899999999999</v>
      </c>
      <c r="AK729" s="48">
        <f t="shared" si="3646"/>
        <v>0</v>
      </c>
      <c r="AL729" s="48">
        <v>11.55</v>
      </c>
      <c r="AM729" s="48">
        <f t="shared" si="3646"/>
        <v>0</v>
      </c>
      <c r="AN729" s="48">
        <v>30.566700000000001</v>
      </c>
      <c r="AO729" s="48">
        <f t="shared" si="3646"/>
        <v>-5.4208301744361753E-3</v>
      </c>
      <c r="AP729" s="48">
        <v>19.331099999999999</v>
      </c>
      <c r="AQ729" s="48">
        <f t="shared" si="3646"/>
        <v>1.6356466876971565E-2</v>
      </c>
      <c r="AR729" s="48">
        <v>27.108899999999998</v>
      </c>
      <c r="AS729" s="48">
        <f t="shared" si="3646"/>
        <v>-1.8394533781851075E-2</v>
      </c>
      <c r="AT729" s="48">
        <v>88.853800000000007</v>
      </c>
      <c r="AU729" s="48">
        <f t="shared" si="3646"/>
        <v>2.1818955454738775E-2</v>
      </c>
      <c r="AV729" s="48">
        <v>107.5</v>
      </c>
      <c r="AW729" s="48">
        <f t="shared" si="3646"/>
        <v>0</v>
      </c>
      <c r="AX729" s="48">
        <v>108.28570000000001</v>
      </c>
      <c r="AY729" s="48">
        <f t="shared" si="3646"/>
        <v>0</v>
      </c>
    </row>
    <row r="730" spans="1:51" x14ac:dyDescent="0.2">
      <c r="A730" s="136">
        <v>43283</v>
      </c>
      <c r="B730" s="48">
        <v>24.338699999999999</v>
      </c>
      <c r="C730" s="48">
        <f t="shared" si="3536"/>
        <v>-4.8075907681115915E-2</v>
      </c>
      <c r="D730" s="48">
        <v>18.9069</v>
      </c>
      <c r="E730" s="48">
        <f t="shared" si="3536"/>
        <v>-1.1657144051981372E-2</v>
      </c>
      <c r="F730" s="48">
        <v>73.898200000000003</v>
      </c>
      <c r="G730" s="48">
        <f t="shared" ref="G730:K730" si="3647">F730/F729-1</f>
        <v>-5.2890740147388704E-2</v>
      </c>
      <c r="H730">
        <v>17.261800000000001</v>
      </c>
      <c r="I730" s="48">
        <f t="shared" si="3531"/>
        <v>-2.3471575576889281E-2</v>
      </c>
      <c r="J730" s="48">
        <v>24.220199999999998</v>
      </c>
      <c r="K730" s="48">
        <f t="shared" si="3647"/>
        <v>-2.6922134325420011E-2</v>
      </c>
      <c r="L730" s="48">
        <v>25.900099999999998</v>
      </c>
      <c r="M730" s="48">
        <f t="shared" ref="M730:O730" si="3648">L730/L729-1</f>
        <v>-4.2056869794209417E-2</v>
      </c>
      <c r="N730" s="48">
        <v>13.8255</v>
      </c>
      <c r="O730" s="48">
        <f t="shared" si="3648"/>
        <v>-6.2143864980734764E-2</v>
      </c>
      <c r="P730" s="48">
        <v>28.691800000000001</v>
      </c>
      <c r="Q730" s="48">
        <f t="shared" ref="Q730" si="3649">P730/P729-1</f>
        <v>-3.1327123502263743E-2</v>
      </c>
      <c r="R730" s="48">
        <v>20.413799999999998</v>
      </c>
      <c r="S730" s="48">
        <f t="shared" ref="S730:U730" si="3650">R730/R729-1</f>
        <v>-6.4488496712303833E-3</v>
      </c>
      <c r="T730" s="48">
        <v>75.098799999999997</v>
      </c>
      <c r="U730" s="48">
        <f t="shared" si="3650"/>
        <v>-3.7974359237130884E-2</v>
      </c>
      <c r="V730" s="48">
        <v>51.1</v>
      </c>
      <c r="W730" s="48">
        <f t="shared" ref="W730:AY730" si="3651">V730/V729-1</f>
        <v>1.9607843137254832E-3</v>
      </c>
      <c r="X730" s="48">
        <v>19.6159</v>
      </c>
      <c r="Y730" s="48">
        <f t="shared" si="3651"/>
        <v>-6.5132062093240517E-3</v>
      </c>
      <c r="Z730" s="48">
        <v>7.3226000000000004</v>
      </c>
      <c r="AA730" s="48">
        <f t="shared" si="3651"/>
        <v>-1.3910771758305351E-2</v>
      </c>
      <c r="AB730" s="48">
        <v>57.157400000000003</v>
      </c>
      <c r="AC730" s="48">
        <f t="shared" si="3651"/>
        <v>-6.8964281525690896E-2</v>
      </c>
      <c r="AD730" s="48">
        <v>49.896299999999997</v>
      </c>
      <c r="AE730" s="48">
        <f t="shared" si="3651"/>
        <v>-1.7865145161807261E-3</v>
      </c>
      <c r="AF730" s="48">
        <v>16.335599999999999</v>
      </c>
      <c r="AG730" s="48">
        <f t="shared" si="3651"/>
        <v>4.6741617259957735E-3</v>
      </c>
      <c r="AH730" s="48">
        <v>5.5316000000000001</v>
      </c>
      <c r="AI730" s="48">
        <f t="shared" si="3651"/>
        <v>-1.1437558081349608E-2</v>
      </c>
      <c r="AJ730" s="48">
        <v>15.206899999999999</v>
      </c>
      <c r="AK730" s="48">
        <f t="shared" si="3651"/>
        <v>0</v>
      </c>
      <c r="AL730" s="48">
        <v>11.1</v>
      </c>
      <c r="AM730" s="48">
        <f t="shared" si="3651"/>
        <v>-3.8961038961039085E-2</v>
      </c>
      <c r="AN730" s="48">
        <v>29.3</v>
      </c>
      <c r="AO730" s="48">
        <f t="shared" si="3651"/>
        <v>-4.144052187511249E-2</v>
      </c>
      <c r="AP730" s="48">
        <v>19.108899999999998</v>
      </c>
      <c r="AQ730" s="48">
        <f t="shared" si="3651"/>
        <v>-1.1494431253265547E-2</v>
      </c>
      <c r="AR730" s="48">
        <v>26.5547</v>
      </c>
      <c r="AS730" s="48">
        <f t="shared" si="3651"/>
        <v>-2.0443470594527891E-2</v>
      </c>
      <c r="AT730" s="48">
        <v>87.984200000000001</v>
      </c>
      <c r="AU730" s="48">
        <f t="shared" si="3651"/>
        <v>-9.7868633643131142E-3</v>
      </c>
      <c r="AV730" s="48">
        <v>107.2</v>
      </c>
      <c r="AW730" s="48">
        <f t="shared" si="3651"/>
        <v>-2.7906976744185297E-3</v>
      </c>
      <c r="AX730" s="48">
        <v>108.9226</v>
      </c>
      <c r="AY730" s="48">
        <f t="shared" si="3651"/>
        <v>5.8816630450742036E-3</v>
      </c>
    </row>
    <row r="731" spans="1:51" x14ac:dyDescent="0.2">
      <c r="A731" s="136">
        <v>43284</v>
      </c>
      <c r="B731" s="48">
        <v>22.666899999999998</v>
      </c>
      <c r="C731" s="48">
        <f t="shared" si="3536"/>
        <v>-6.8688960379971076E-2</v>
      </c>
      <c r="D731" s="48">
        <v>18.3718</v>
      </c>
      <c r="E731" s="48">
        <f t="shared" si="3536"/>
        <v>-2.8301836895524901E-2</v>
      </c>
      <c r="F731" s="48">
        <v>70.539199999999994</v>
      </c>
      <c r="G731" s="48">
        <f t="shared" ref="G731:K731" si="3652">F731/F730-1</f>
        <v>-4.5454422435187936E-2</v>
      </c>
      <c r="H731">
        <v>16.514900000000001</v>
      </c>
      <c r="I731" s="48">
        <f t="shared" si="3531"/>
        <v>-4.3268952252951576E-2</v>
      </c>
      <c r="J731" s="48">
        <v>22.544899999999998</v>
      </c>
      <c r="K731" s="48">
        <f t="shared" si="3652"/>
        <v>-6.9169536172285939E-2</v>
      </c>
      <c r="L731" s="48">
        <v>25.078900000000001</v>
      </c>
      <c r="M731" s="48">
        <f t="shared" ref="M731:O731" si="3653">L731/L730-1</f>
        <v>-3.1706441287871368E-2</v>
      </c>
      <c r="N731" s="48">
        <v>12.867699999999999</v>
      </c>
      <c r="O731" s="48">
        <f t="shared" si="3653"/>
        <v>-6.9277783805287374E-2</v>
      </c>
      <c r="P731" s="48">
        <v>27.8353</v>
      </c>
      <c r="Q731" s="48">
        <f t="shared" ref="Q731" si="3654">P731/P730-1</f>
        <v>-2.9851734641953453E-2</v>
      </c>
      <c r="R731" s="48">
        <v>19.883500000000002</v>
      </c>
      <c r="S731" s="48">
        <f t="shared" ref="S731:U731" si="3655">R731/R730-1</f>
        <v>-2.5977525007592761E-2</v>
      </c>
      <c r="T731" s="48">
        <v>73.122500000000002</v>
      </c>
      <c r="U731" s="48">
        <f t="shared" si="3655"/>
        <v>-2.6315999723031447E-2</v>
      </c>
      <c r="V731" s="48">
        <v>50</v>
      </c>
      <c r="W731" s="48">
        <f t="shared" ref="W731:AY731" si="3656">V731/V730-1</f>
        <v>-2.1526418786692814E-2</v>
      </c>
      <c r="X731" s="48">
        <v>18.2653</v>
      </c>
      <c r="Y731" s="48">
        <f t="shared" si="3656"/>
        <v>-6.88523085864019E-2</v>
      </c>
      <c r="Z731" s="48">
        <v>7.2828999999999997</v>
      </c>
      <c r="AA731" s="48">
        <f t="shared" si="3656"/>
        <v>-5.4215715729386549E-3</v>
      </c>
      <c r="AB731" s="48">
        <v>53.629100000000001</v>
      </c>
      <c r="AC731" s="48">
        <f t="shared" si="3656"/>
        <v>-6.1729539832112712E-2</v>
      </c>
      <c r="AD731" s="48">
        <v>49.896299999999997</v>
      </c>
      <c r="AE731" s="48">
        <f t="shared" si="3656"/>
        <v>0</v>
      </c>
      <c r="AF731" s="48">
        <v>15.9557</v>
      </c>
      <c r="AG731" s="48">
        <f t="shared" si="3656"/>
        <v>-2.3255956316266313E-2</v>
      </c>
      <c r="AH731" s="48">
        <v>5.2834000000000003</v>
      </c>
      <c r="AI731" s="48">
        <f t="shared" si="3656"/>
        <v>-4.4869477185624396E-2</v>
      </c>
      <c r="AJ731" s="48">
        <v>15.178800000000001</v>
      </c>
      <c r="AK731" s="48">
        <f t="shared" si="3656"/>
        <v>-1.8478453859760435E-3</v>
      </c>
      <c r="AL731" s="48">
        <v>10.35</v>
      </c>
      <c r="AM731" s="48">
        <f t="shared" si="3656"/>
        <v>-6.7567567567567544E-2</v>
      </c>
      <c r="AN731" s="48">
        <v>27.2667</v>
      </c>
      <c r="AO731" s="48">
        <f t="shared" si="3656"/>
        <v>-6.9395904436860056E-2</v>
      </c>
      <c r="AP731" s="48">
        <v>18.309000000000001</v>
      </c>
      <c r="AQ731" s="48">
        <f t="shared" si="3656"/>
        <v>-4.1860075671545594E-2</v>
      </c>
      <c r="AR731" s="48">
        <v>25.677199999999999</v>
      </c>
      <c r="AS731" s="48">
        <f t="shared" si="3656"/>
        <v>-3.3044997684025801E-2</v>
      </c>
      <c r="AT731" s="48">
        <v>81.897199999999998</v>
      </c>
      <c r="AU731" s="48">
        <f t="shared" si="3656"/>
        <v>-6.9182876016375738E-2</v>
      </c>
      <c r="AV731" s="48">
        <v>99.7</v>
      </c>
      <c r="AW731" s="48">
        <f t="shared" si="3656"/>
        <v>-6.9962686567164201E-2</v>
      </c>
      <c r="AX731" s="48">
        <v>108.28570000000001</v>
      </c>
      <c r="AY731" s="48">
        <f t="shared" si="3656"/>
        <v>-5.8472713651711583E-3</v>
      </c>
    </row>
    <row r="732" spans="1:51" x14ac:dyDescent="0.2">
      <c r="A732" s="136">
        <v>43285</v>
      </c>
      <c r="B732" s="48">
        <v>22.519400000000001</v>
      </c>
      <c r="C732" s="48">
        <f t="shared" si="3536"/>
        <v>-6.5072859544091921E-3</v>
      </c>
      <c r="D732" s="48">
        <v>19.6204</v>
      </c>
      <c r="E732" s="48">
        <f t="shared" si="3536"/>
        <v>6.7962856116439374E-2</v>
      </c>
      <c r="F732" s="48">
        <v>68.139899999999997</v>
      </c>
      <c r="G732" s="48">
        <f t="shared" ref="G732:K732" si="3657">F732/F731-1</f>
        <v>-3.4013711524939261E-2</v>
      </c>
      <c r="H732">
        <v>15.685</v>
      </c>
      <c r="I732" s="48">
        <f t="shared" si="3531"/>
        <v>-5.0251590987532513E-2</v>
      </c>
      <c r="J732" s="48">
        <v>22.114100000000001</v>
      </c>
      <c r="K732" s="48">
        <f t="shared" si="3657"/>
        <v>-1.9108534524437837E-2</v>
      </c>
      <c r="L732" s="48">
        <v>26.4055</v>
      </c>
      <c r="M732" s="48">
        <f t="shared" ref="M732:O732" si="3658">L732/L731-1</f>
        <v>5.2897056888459915E-2</v>
      </c>
      <c r="N732" s="48">
        <v>12.076499999999999</v>
      </c>
      <c r="O732" s="48">
        <f t="shared" si="3658"/>
        <v>-6.1487289880864493E-2</v>
      </c>
      <c r="P732" s="48">
        <v>28.549099999999999</v>
      </c>
      <c r="Q732" s="48">
        <f t="shared" ref="Q732" si="3659">P732/P731-1</f>
        <v>2.5643697032185608E-2</v>
      </c>
      <c r="R732" s="48">
        <v>19.883500000000002</v>
      </c>
      <c r="S732" s="48">
        <f t="shared" ref="S732:U732" si="3660">R732/R731-1</f>
        <v>0</v>
      </c>
      <c r="T732" s="48">
        <v>73.221299999999999</v>
      </c>
      <c r="U732" s="48">
        <f t="shared" si="3660"/>
        <v>1.3511573045232872E-3</v>
      </c>
      <c r="V732" s="48">
        <v>50.1</v>
      </c>
      <c r="W732" s="48">
        <f t="shared" ref="W732:AY732" si="3661">V732/V731-1</f>
        <v>2.0000000000000018E-3</v>
      </c>
      <c r="X732" s="48">
        <v>18.007999999999999</v>
      </c>
      <c r="Y732" s="48">
        <f t="shared" si="3661"/>
        <v>-1.4086820364297425E-2</v>
      </c>
      <c r="Z732" s="48">
        <v>7.2431999999999999</v>
      </c>
      <c r="AA732" s="48">
        <f t="shared" si="3661"/>
        <v>-5.4511252385724962E-3</v>
      </c>
      <c r="AB732" s="48">
        <v>57.369100000000003</v>
      </c>
      <c r="AC732" s="48">
        <f t="shared" si="3661"/>
        <v>6.9738257774230927E-2</v>
      </c>
      <c r="AD732" s="48">
        <v>49.093000000000004</v>
      </c>
      <c r="AE732" s="48">
        <f t="shared" si="3661"/>
        <v>-1.6099390135140168E-2</v>
      </c>
      <c r="AF732" s="48">
        <v>16.563500000000001</v>
      </c>
      <c r="AG732" s="48">
        <f t="shared" si="3661"/>
        <v>3.8092969910439534E-2</v>
      </c>
      <c r="AH732" s="48">
        <v>5.2834000000000003</v>
      </c>
      <c r="AI732" s="48">
        <f t="shared" si="3661"/>
        <v>0</v>
      </c>
      <c r="AJ732" s="48">
        <v>14.869</v>
      </c>
      <c r="AK732" s="48">
        <f t="shared" si="3661"/>
        <v>-2.0410045589901782E-2</v>
      </c>
      <c r="AL732" s="48">
        <v>10.3</v>
      </c>
      <c r="AM732" s="48">
        <f t="shared" si="3661"/>
        <v>-4.8309178743960457E-3</v>
      </c>
      <c r="AN732" s="48">
        <v>27</v>
      </c>
      <c r="AO732" s="48">
        <f t="shared" si="3661"/>
        <v>-9.7811616367217136E-3</v>
      </c>
      <c r="AP732" s="48">
        <v>18.797799999999999</v>
      </c>
      <c r="AQ732" s="48">
        <f t="shared" si="3661"/>
        <v>2.6697252717242659E-2</v>
      </c>
      <c r="AR732" s="48">
        <v>26.0929</v>
      </c>
      <c r="AS732" s="48">
        <f t="shared" si="3661"/>
        <v>1.6189459909959014E-2</v>
      </c>
      <c r="AT732" s="48">
        <v>87.588899999999995</v>
      </c>
      <c r="AU732" s="48">
        <f t="shared" si="3661"/>
        <v>6.9498102499230718E-2</v>
      </c>
      <c r="AV732" s="48">
        <v>105</v>
      </c>
      <c r="AW732" s="48">
        <f t="shared" si="3661"/>
        <v>5.3159478435305996E-2</v>
      </c>
      <c r="AX732" s="48">
        <v>106.3747</v>
      </c>
      <c r="AY732" s="48">
        <f t="shared" si="3661"/>
        <v>-1.7647759584137113E-2</v>
      </c>
    </row>
    <row r="733" spans="1:51" x14ac:dyDescent="0.2">
      <c r="A733" s="136">
        <v>43286</v>
      </c>
      <c r="B733" s="48">
        <v>21.241</v>
      </c>
      <c r="C733" s="48">
        <f t="shared" si="3536"/>
        <v>-5.6768830430650952E-2</v>
      </c>
      <c r="D733" s="48">
        <v>18.460999999999999</v>
      </c>
      <c r="E733" s="48">
        <f t="shared" si="3536"/>
        <v>-5.9091557766406511E-2</v>
      </c>
      <c r="F733" s="48">
        <v>67.372200000000007</v>
      </c>
      <c r="G733" s="48">
        <f t="shared" ref="G733:K733" si="3662">F733/F732-1</f>
        <v>-1.1266526660590803E-2</v>
      </c>
      <c r="H733">
        <v>15.519</v>
      </c>
      <c r="I733" s="48">
        <f t="shared" si="3531"/>
        <v>-1.0583359897991751E-2</v>
      </c>
      <c r="J733" s="48">
        <v>20.5824</v>
      </c>
      <c r="K733" s="48">
        <f t="shared" si="3662"/>
        <v>-6.9263501566873664E-2</v>
      </c>
      <c r="L733" s="48">
        <v>25.2684</v>
      </c>
      <c r="M733" s="48">
        <f t="shared" ref="M733:O733" si="3663">L733/L732-1</f>
        <v>-4.3062998239003281E-2</v>
      </c>
      <c r="N733" s="48">
        <v>11.4518</v>
      </c>
      <c r="O733" s="48">
        <f t="shared" si="3663"/>
        <v>-5.1728563739493971E-2</v>
      </c>
      <c r="P733" s="48">
        <v>28.1922</v>
      </c>
      <c r="Q733" s="48">
        <f t="shared" ref="Q733" si="3664">P733/P732-1</f>
        <v>-1.2501269742303589E-2</v>
      </c>
      <c r="R733" s="48">
        <v>19.552099999999999</v>
      </c>
      <c r="S733" s="48">
        <f t="shared" ref="S733:U733" si="3665">R733/R732-1</f>
        <v>-1.666708577463738E-2</v>
      </c>
      <c r="T733" s="48">
        <v>73.023700000000005</v>
      </c>
      <c r="U733" s="48">
        <f t="shared" si="3665"/>
        <v>-2.6986682836823706E-3</v>
      </c>
      <c r="V733" s="48">
        <v>50</v>
      </c>
      <c r="W733" s="48">
        <f t="shared" ref="W733:AY733" si="3666">V733/V732-1</f>
        <v>-1.9960079840319889E-3</v>
      </c>
      <c r="X733" s="48">
        <v>16.753900000000002</v>
      </c>
      <c r="Y733" s="48">
        <f t="shared" si="3666"/>
        <v>-6.9641270546423661E-2</v>
      </c>
      <c r="Z733" s="48">
        <v>7.1955999999999998</v>
      </c>
      <c r="AA733" s="48">
        <f t="shared" si="3666"/>
        <v>-6.5716810249613067E-3</v>
      </c>
      <c r="AB733" s="48">
        <v>57.369100000000003</v>
      </c>
      <c r="AC733" s="48">
        <f t="shared" si="3666"/>
        <v>0</v>
      </c>
      <c r="AD733" s="48">
        <v>48.914499999999997</v>
      </c>
      <c r="AE733" s="48">
        <f t="shared" si="3666"/>
        <v>-3.6359562463081918E-3</v>
      </c>
      <c r="AF733" s="48">
        <v>16.259599999999999</v>
      </c>
      <c r="AG733" s="48">
        <f t="shared" si="3666"/>
        <v>-1.8347571467383195E-2</v>
      </c>
      <c r="AH733" s="48">
        <v>5.3635000000000002</v>
      </c>
      <c r="AI733" s="48">
        <f t="shared" si="3666"/>
        <v>1.5160691978649998E-2</v>
      </c>
      <c r="AJ733" s="48">
        <v>14.869</v>
      </c>
      <c r="AK733" s="48">
        <f t="shared" si="3666"/>
        <v>0</v>
      </c>
      <c r="AL733" s="48">
        <v>9.7200000000000006</v>
      </c>
      <c r="AM733" s="48">
        <f t="shared" si="3666"/>
        <v>-5.6310679611650483E-2</v>
      </c>
      <c r="AN733" s="48">
        <v>28.15</v>
      </c>
      <c r="AO733" s="48">
        <f t="shared" si="3666"/>
        <v>4.2592592592592515E-2</v>
      </c>
      <c r="AP733" s="48">
        <v>18.9373</v>
      </c>
      <c r="AQ733" s="48">
        <f t="shared" si="3666"/>
        <v>7.421081190352119E-3</v>
      </c>
      <c r="AR733" s="48">
        <v>25.123000000000001</v>
      </c>
      <c r="AS733" s="48">
        <f t="shared" si="3666"/>
        <v>-3.7171031200058269E-2</v>
      </c>
      <c r="AT733" s="48">
        <v>90.118600000000001</v>
      </c>
      <c r="AU733" s="48">
        <f t="shared" si="3666"/>
        <v>2.8881513525115698E-2</v>
      </c>
      <c r="AV733" s="48">
        <v>106.5</v>
      </c>
      <c r="AW733" s="48">
        <f t="shared" si="3666"/>
        <v>1.4285714285714235E-2</v>
      </c>
      <c r="AX733" s="48">
        <v>105.10080000000001</v>
      </c>
      <c r="AY733" s="48">
        <f t="shared" si="3666"/>
        <v>-1.1975591940564745E-2</v>
      </c>
    </row>
    <row r="734" spans="1:51" x14ac:dyDescent="0.2">
      <c r="A734" s="136">
        <v>43287</v>
      </c>
      <c r="B734" s="48">
        <v>22.716100000000001</v>
      </c>
      <c r="C734" s="48">
        <f t="shared" si="3536"/>
        <v>6.9445882962195782E-2</v>
      </c>
      <c r="D734" s="48">
        <v>19.0853</v>
      </c>
      <c r="E734" s="48">
        <f t="shared" si="3536"/>
        <v>3.3817236336059819E-2</v>
      </c>
      <c r="F734" s="48">
        <v>71.978800000000007</v>
      </c>
      <c r="G734" s="48">
        <f t="shared" ref="G734:K734" si="3667">F734/F733-1</f>
        <v>6.8375383318342031E-2</v>
      </c>
      <c r="H734">
        <v>16.099900000000002</v>
      </c>
      <c r="I734" s="48">
        <f t="shared" si="3531"/>
        <v>3.7431535537083782E-2</v>
      </c>
      <c r="J734" s="48">
        <v>19.1464</v>
      </c>
      <c r="K734" s="48">
        <f t="shared" si="3667"/>
        <v>-6.9768345771144324E-2</v>
      </c>
      <c r="L734" s="48">
        <v>26.152799999999999</v>
      </c>
      <c r="M734" s="48">
        <f t="shared" ref="M734:O734" si="3668">L734/L733-1</f>
        <v>3.5000237450728999E-2</v>
      </c>
      <c r="N734" s="48">
        <v>12.159800000000001</v>
      </c>
      <c r="O734" s="48">
        <f t="shared" si="3668"/>
        <v>6.1824342024834555E-2</v>
      </c>
      <c r="P734" s="48">
        <v>29.120100000000001</v>
      </c>
      <c r="Q734" s="48">
        <f t="shared" ref="Q734" si="3669">P734/P733-1</f>
        <v>3.2913359014195454E-2</v>
      </c>
      <c r="R734" s="48">
        <v>19.684699999999999</v>
      </c>
      <c r="S734" s="48">
        <f t="shared" ref="S734:U734" si="3670">R734/R733-1</f>
        <v>6.7818802072412421E-3</v>
      </c>
      <c r="T734" s="48">
        <v>73.122500000000002</v>
      </c>
      <c r="U734" s="48">
        <f t="shared" si="3670"/>
        <v>1.3529854006302244E-3</v>
      </c>
      <c r="V734" s="48">
        <v>52</v>
      </c>
      <c r="W734" s="48">
        <f t="shared" ref="W734:AY734" si="3671">V734/V733-1</f>
        <v>4.0000000000000036E-2</v>
      </c>
      <c r="X734" s="48">
        <v>15.821400000000001</v>
      </c>
      <c r="Y734" s="48">
        <f t="shared" si="3671"/>
        <v>-5.5658682456025232E-2</v>
      </c>
      <c r="Z734" s="48">
        <v>7.2511999999999999</v>
      </c>
      <c r="AA734" s="48">
        <f t="shared" si="3671"/>
        <v>7.7269442437044589E-3</v>
      </c>
      <c r="AB734" s="48">
        <v>61.038400000000003</v>
      </c>
      <c r="AC734" s="48">
        <f t="shared" si="3671"/>
        <v>6.3959518277260763E-2</v>
      </c>
      <c r="AD734" s="48">
        <v>49.003700000000002</v>
      </c>
      <c r="AE734" s="48">
        <f t="shared" si="3671"/>
        <v>1.8235901419825229E-3</v>
      </c>
      <c r="AF734" s="48">
        <v>16.259599999999999</v>
      </c>
      <c r="AG734" s="48">
        <f t="shared" si="3671"/>
        <v>0</v>
      </c>
      <c r="AH734" s="48">
        <v>5.1714000000000002</v>
      </c>
      <c r="AI734" s="48">
        <f t="shared" si="3671"/>
        <v>-3.5816164817749629E-2</v>
      </c>
      <c r="AJ734" s="48">
        <v>14.869</v>
      </c>
      <c r="AK734" s="48">
        <f t="shared" si="3671"/>
        <v>0</v>
      </c>
      <c r="AL734" s="48">
        <v>10.4</v>
      </c>
      <c r="AM734" s="48">
        <f t="shared" si="3671"/>
        <v>6.9958847736625529E-2</v>
      </c>
      <c r="AN734" s="48">
        <v>28.8</v>
      </c>
      <c r="AO734" s="48">
        <f t="shared" si="3671"/>
        <v>2.3090586145648295E-2</v>
      </c>
      <c r="AP734" s="48">
        <v>18.9373</v>
      </c>
      <c r="AQ734" s="48">
        <f t="shared" si="3671"/>
        <v>0</v>
      </c>
      <c r="AR734" s="48">
        <v>26.37</v>
      </c>
      <c r="AS734" s="48">
        <f t="shared" si="3671"/>
        <v>4.9635791903833049E-2</v>
      </c>
      <c r="AT734" s="48">
        <v>88.9328</v>
      </c>
      <c r="AU734" s="48">
        <f t="shared" si="3671"/>
        <v>-1.3158215950980212E-2</v>
      </c>
      <c r="AV734" s="48">
        <v>106.2</v>
      </c>
      <c r="AW734" s="48">
        <f t="shared" si="3671"/>
        <v>-2.8169014084507005E-3</v>
      </c>
      <c r="AX734" s="48">
        <v>105.73779999999999</v>
      </c>
      <c r="AY734" s="48">
        <f t="shared" si="3671"/>
        <v>6.0608482523443197E-3</v>
      </c>
    </row>
    <row r="735" spans="1:51" x14ac:dyDescent="0.2">
      <c r="A735" s="136">
        <v>43290</v>
      </c>
      <c r="B735" s="48">
        <v>22.912800000000001</v>
      </c>
      <c r="C735" s="48">
        <f t="shared" si="3536"/>
        <v>8.659056792319042E-3</v>
      </c>
      <c r="D735" s="48">
        <v>18.1934</v>
      </c>
      <c r="E735" s="48">
        <f t="shared" si="3536"/>
        <v>-4.6732301823916855E-2</v>
      </c>
      <c r="F735" s="48">
        <v>71.210999999999999</v>
      </c>
      <c r="G735" s="48">
        <f t="shared" ref="G735:K735" si="3672">F735/F734-1</f>
        <v>-1.0667029736533662E-2</v>
      </c>
      <c r="H735">
        <v>16.1829</v>
      </c>
      <c r="I735" s="48">
        <f t="shared" si="3531"/>
        <v>5.1553115236739888E-3</v>
      </c>
      <c r="J735" s="48">
        <v>20.486699999999999</v>
      </c>
      <c r="K735" s="48">
        <f t="shared" si="3672"/>
        <v>7.0002715915263414E-2</v>
      </c>
      <c r="L735" s="48">
        <v>25.900099999999998</v>
      </c>
      <c r="M735" s="48">
        <f t="shared" ref="M735:O735" si="3673">L735/L734-1</f>
        <v>-9.6624453213423056E-3</v>
      </c>
      <c r="N735" s="48">
        <v>11.7433</v>
      </c>
      <c r="O735" s="48">
        <f t="shared" si="3673"/>
        <v>-3.4252208095527981E-2</v>
      </c>
      <c r="P735" s="48">
        <v>28.656099999999999</v>
      </c>
      <c r="Q735" s="48">
        <f t="shared" ref="Q735" si="3674">P735/P734-1</f>
        <v>-1.593401121562088E-2</v>
      </c>
      <c r="R735" s="48">
        <v>19.684699999999999</v>
      </c>
      <c r="S735" s="48">
        <f t="shared" ref="S735:U735" si="3675">R735/R734-1</f>
        <v>0</v>
      </c>
      <c r="T735" s="48">
        <v>73.3202</v>
      </c>
      <c r="U735" s="48">
        <f t="shared" si="3675"/>
        <v>2.7036821771684316E-3</v>
      </c>
      <c r="V735" s="48">
        <v>51.1</v>
      </c>
      <c r="W735" s="48">
        <f t="shared" ref="W735:AY735" si="3676">V735/V734-1</f>
        <v>-1.7307692307692246E-2</v>
      </c>
      <c r="X735" s="48">
        <v>16.400200000000002</v>
      </c>
      <c r="Y735" s="48">
        <f t="shared" si="3676"/>
        <v>3.6583361775822665E-2</v>
      </c>
      <c r="Z735" s="48">
        <v>7.2272999999999996</v>
      </c>
      <c r="AA735" s="48">
        <f t="shared" si="3676"/>
        <v>-3.2960061782877359E-3</v>
      </c>
      <c r="AB735" s="48">
        <v>58.215800000000002</v>
      </c>
      <c r="AC735" s="48">
        <f t="shared" si="3676"/>
        <v>-4.6243020786914446E-2</v>
      </c>
      <c r="AD735" s="48">
        <v>49.45</v>
      </c>
      <c r="AE735" s="48">
        <f t="shared" si="3676"/>
        <v>9.1074755579680922E-3</v>
      </c>
      <c r="AF735" s="48">
        <v>16.107600000000001</v>
      </c>
      <c r="AG735" s="48">
        <f t="shared" si="3676"/>
        <v>-9.348323451991325E-3</v>
      </c>
      <c r="AH735" s="48">
        <v>5.2034000000000002</v>
      </c>
      <c r="AI735" s="48">
        <f t="shared" si="3676"/>
        <v>6.1878794910468216E-3</v>
      </c>
      <c r="AJ735" s="48">
        <v>14.3621</v>
      </c>
      <c r="AK735" s="48">
        <f t="shared" si="3676"/>
        <v>-3.4091061940951017E-2</v>
      </c>
      <c r="AL735" s="48">
        <v>10.4</v>
      </c>
      <c r="AM735" s="48">
        <f t="shared" si="3676"/>
        <v>0</v>
      </c>
      <c r="AN735" s="48">
        <v>28.5</v>
      </c>
      <c r="AO735" s="48">
        <f t="shared" si="3676"/>
        <v>-1.0416666666666741E-2</v>
      </c>
      <c r="AP735" s="48">
        <v>19.0762</v>
      </c>
      <c r="AQ735" s="48">
        <f t="shared" si="3676"/>
        <v>7.3347309278513073E-3</v>
      </c>
      <c r="AR735" s="48">
        <v>26.323799999999999</v>
      </c>
      <c r="AS735" s="48">
        <f t="shared" si="3676"/>
        <v>-1.7519908987486676E-3</v>
      </c>
      <c r="AT735" s="48">
        <v>89.17</v>
      </c>
      <c r="AU735" s="48">
        <f t="shared" si="3676"/>
        <v>2.6671824118884579E-3</v>
      </c>
      <c r="AV735" s="48">
        <v>105</v>
      </c>
      <c r="AW735" s="48">
        <f t="shared" si="3676"/>
        <v>-1.1299435028248594E-2</v>
      </c>
      <c r="AX735" s="48">
        <v>106.3747</v>
      </c>
      <c r="AY735" s="48">
        <f t="shared" si="3676"/>
        <v>6.0233899324557694E-3</v>
      </c>
    </row>
    <row r="736" spans="1:51" x14ac:dyDescent="0.2">
      <c r="A736" s="136">
        <v>43291</v>
      </c>
      <c r="B736" s="48">
        <v>23.257000000000001</v>
      </c>
      <c r="C736" s="48">
        <f t="shared" si="3536"/>
        <v>1.5022171013582053E-2</v>
      </c>
      <c r="D736" s="48">
        <v>18.1934</v>
      </c>
      <c r="E736" s="48">
        <f t="shared" si="3536"/>
        <v>0</v>
      </c>
      <c r="F736" s="48">
        <v>69.099699999999999</v>
      </c>
      <c r="G736" s="48">
        <f t="shared" ref="G736:K736" si="3677">F736/F735-1</f>
        <v>-2.9648509359509023E-2</v>
      </c>
      <c r="H736">
        <v>16.3489</v>
      </c>
      <c r="I736" s="48">
        <f t="shared" si="3531"/>
        <v>1.0257741195953685E-2</v>
      </c>
      <c r="J736" s="48">
        <v>21.5397</v>
      </c>
      <c r="K736" s="48">
        <f t="shared" si="3677"/>
        <v>5.1399200456881733E-2</v>
      </c>
      <c r="L736" s="48">
        <v>25.2684</v>
      </c>
      <c r="M736" s="48">
        <f t="shared" ref="M736:O736" si="3678">L736/L735-1</f>
        <v>-2.4389867220589778E-2</v>
      </c>
      <c r="N736" s="48">
        <v>11.6601</v>
      </c>
      <c r="O736" s="48">
        <f t="shared" si="3678"/>
        <v>-7.084890959100032E-3</v>
      </c>
      <c r="P736" s="48">
        <v>28.834599999999998</v>
      </c>
      <c r="Q736" s="48">
        <f t="shared" ref="Q736" si="3679">P736/P735-1</f>
        <v>6.2290402392508604E-3</v>
      </c>
      <c r="R736" s="48">
        <v>19.485900000000001</v>
      </c>
      <c r="S736" s="48">
        <f t="shared" ref="S736:U736" si="3680">R736/R735-1</f>
        <v>-1.0099214110451227E-2</v>
      </c>
      <c r="T736" s="48">
        <v>73.3202</v>
      </c>
      <c r="U736" s="48">
        <f t="shared" si="3680"/>
        <v>0</v>
      </c>
      <c r="V736" s="48">
        <v>50.5</v>
      </c>
      <c r="W736" s="48">
        <f t="shared" ref="W736:AY736" si="3681">V736/V735-1</f>
        <v>-1.1741682974559686E-2</v>
      </c>
      <c r="X736" s="48">
        <v>16.400200000000002</v>
      </c>
      <c r="Y736" s="48">
        <f t="shared" si="3681"/>
        <v>0</v>
      </c>
      <c r="Z736" s="48">
        <v>7.2352999999999996</v>
      </c>
      <c r="AA736" s="48">
        <f t="shared" si="3681"/>
        <v>1.1069140619595075E-3</v>
      </c>
      <c r="AB736" s="48">
        <v>60.332799999999999</v>
      </c>
      <c r="AC736" s="48">
        <f t="shared" si="3681"/>
        <v>3.6364698243432247E-2</v>
      </c>
      <c r="AD736" s="48">
        <v>49.45</v>
      </c>
      <c r="AE736" s="48">
        <f t="shared" si="3681"/>
        <v>0</v>
      </c>
      <c r="AF736" s="48">
        <v>15.9557</v>
      </c>
      <c r="AG736" s="48">
        <f t="shared" si="3681"/>
        <v>-9.430331023864591E-3</v>
      </c>
      <c r="AH736" s="48">
        <v>5.2034000000000002</v>
      </c>
      <c r="AI736" s="48">
        <f t="shared" si="3681"/>
        <v>0</v>
      </c>
      <c r="AJ736" s="48">
        <v>14.3621</v>
      </c>
      <c r="AK736" s="48">
        <f t="shared" si="3681"/>
        <v>0</v>
      </c>
      <c r="AL736" s="48">
        <v>10.4</v>
      </c>
      <c r="AM736" s="48">
        <f t="shared" si="3681"/>
        <v>0</v>
      </c>
      <c r="AN736" s="48">
        <v>27.65</v>
      </c>
      <c r="AO736" s="48">
        <f t="shared" si="3681"/>
        <v>-2.9824561403508865E-2</v>
      </c>
      <c r="AP736" s="48">
        <v>19.307700000000001</v>
      </c>
      <c r="AQ736" s="48">
        <f t="shared" si="3681"/>
        <v>1.2135540621297736E-2</v>
      </c>
      <c r="AR736" s="48">
        <v>25.723400000000002</v>
      </c>
      <c r="AS736" s="48">
        <f t="shared" si="3681"/>
        <v>-2.2808257166518353E-2</v>
      </c>
      <c r="AT736" s="48">
        <v>87.747</v>
      </c>
      <c r="AU736" s="48">
        <f t="shared" si="3681"/>
        <v>-1.5958281933385665E-2</v>
      </c>
      <c r="AV736" s="48">
        <v>103</v>
      </c>
      <c r="AW736" s="48">
        <f t="shared" si="3681"/>
        <v>-1.9047619047619091E-2</v>
      </c>
      <c r="AX736" s="48">
        <v>106.3747</v>
      </c>
      <c r="AY736" s="48">
        <f t="shared" si="3681"/>
        <v>0</v>
      </c>
    </row>
    <row r="737" spans="1:51" x14ac:dyDescent="0.2">
      <c r="A737" s="136">
        <v>43292</v>
      </c>
      <c r="B737" s="48">
        <v>21.732700000000001</v>
      </c>
      <c r="C737" s="48">
        <f t="shared" si="3536"/>
        <v>-6.5541557380573545E-2</v>
      </c>
      <c r="D737" s="48">
        <v>17.3462</v>
      </c>
      <c r="E737" s="48">
        <f t="shared" si="3536"/>
        <v>-4.6566337243176159E-2</v>
      </c>
      <c r="F737" s="48">
        <v>68.619799999999998</v>
      </c>
      <c r="G737" s="48">
        <f t="shared" ref="G737:K737" si="3682">F737/F736-1</f>
        <v>-6.9450373880060035E-3</v>
      </c>
      <c r="H737">
        <v>16.265899999999998</v>
      </c>
      <c r="I737" s="48">
        <f t="shared" si="3531"/>
        <v>-5.0767941574052511E-3</v>
      </c>
      <c r="J737" s="48">
        <v>20.5824</v>
      </c>
      <c r="K737" s="48">
        <f t="shared" si="3682"/>
        <v>-4.4443515926405608E-2</v>
      </c>
      <c r="L737" s="48">
        <v>24.952500000000001</v>
      </c>
      <c r="M737" s="48">
        <f t="shared" ref="M737:O737" si="3683">L737/L736-1</f>
        <v>-1.2501780880467273E-2</v>
      </c>
      <c r="N737" s="48">
        <v>11.4102</v>
      </c>
      <c r="O737" s="48">
        <f t="shared" si="3683"/>
        <v>-2.1432063189852579E-2</v>
      </c>
      <c r="P737" s="48">
        <v>27.978100000000001</v>
      </c>
      <c r="Q737" s="48">
        <f t="shared" ref="Q737" si="3684">P737/P736-1</f>
        <v>-2.9703897401038959E-2</v>
      </c>
      <c r="R737" s="48">
        <v>19.220700000000001</v>
      </c>
      <c r="S737" s="48">
        <f t="shared" ref="S737:U737" si="3685">R737/R736-1</f>
        <v>-1.3609840961926301E-2</v>
      </c>
      <c r="T737" s="48">
        <v>73.122500000000002</v>
      </c>
      <c r="U737" s="48">
        <f t="shared" si="3685"/>
        <v>-2.6963919902018851E-3</v>
      </c>
      <c r="V737" s="48">
        <v>50.6</v>
      </c>
      <c r="W737" s="48">
        <f t="shared" ref="W737:AY737" si="3686">V737/V736-1</f>
        <v>1.980198019801982E-3</v>
      </c>
      <c r="X737" s="48">
        <v>16.046500000000002</v>
      </c>
      <c r="Y737" s="48">
        <f t="shared" si="3686"/>
        <v>-2.1566810160851713E-2</v>
      </c>
      <c r="Z737" s="48">
        <v>7.2194000000000003</v>
      </c>
      <c r="AA737" s="48">
        <f t="shared" si="3686"/>
        <v>-2.1975591889761281E-3</v>
      </c>
      <c r="AB737" s="48">
        <v>58.215800000000002</v>
      </c>
      <c r="AC737" s="48">
        <f t="shared" si="3686"/>
        <v>-3.5088707966479227E-2</v>
      </c>
      <c r="AD737" s="48">
        <v>49.003700000000002</v>
      </c>
      <c r="AE737" s="48">
        <f t="shared" si="3686"/>
        <v>-9.0252780586450587E-3</v>
      </c>
      <c r="AF737" s="48">
        <v>15.8797</v>
      </c>
      <c r="AG737" s="48">
        <f t="shared" si="3686"/>
        <v>-4.7631880769881674E-3</v>
      </c>
      <c r="AH737" s="48">
        <v>5.1954000000000002</v>
      </c>
      <c r="AI737" s="48">
        <f t="shared" si="3686"/>
        <v>-1.5374562785870349E-3</v>
      </c>
      <c r="AJ737" s="48">
        <v>14.8972</v>
      </c>
      <c r="AK737" s="48">
        <f t="shared" si="3686"/>
        <v>3.7257782636243908E-2</v>
      </c>
      <c r="AL737" s="48">
        <v>10</v>
      </c>
      <c r="AM737" s="48">
        <f t="shared" si="3686"/>
        <v>-3.8461538461538547E-2</v>
      </c>
      <c r="AN737" s="48">
        <v>25.75</v>
      </c>
      <c r="AO737" s="48">
        <f t="shared" si="3686"/>
        <v>-6.8716094032549635E-2</v>
      </c>
      <c r="AP737" s="48">
        <v>18.983599999999999</v>
      </c>
      <c r="AQ737" s="48">
        <f t="shared" si="3686"/>
        <v>-1.6786049089223543E-2</v>
      </c>
      <c r="AR737" s="48">
        <v>26.323799999999999</v>
      </c>
      <c r="AS737" s="48">
        <f t="shared" si="3686"/>
        <v>2.3340615937239795E-2</v>
      </c>
      <c r="AT737" s="48">
        <v>86.719399999999993</v>
      </c>
      <c r="AU737" s="48">
        <f t="shared" si="3686"/>
        <v>-1.1710941684616061E-2</v>
      </c>
      <c r="AV737" s="48">
        <v>104.5</v>
      </c>
      <c r="AW737" s="48">
        <f t="shared" si="3686"/>
        <v>1.4563106796116498E-2</v>
      </c>
      <c r="AX737" s="48">
        <v>106.3747</v>
      </c>
      <c r="AY737" s="48">
        <f t="shared" si="3686"/>
        <v>0</v>
      </c>
    </row>
    <row r="738" spans="1:51" x14ac:dyDescent="0.2">
      <c r="A738" s="136">
        <v>43293</v>
      </c>
      <c r="B738" s="48">
        <v>22.617799999999999</v>
      </c>
      <c r="C738" s="48">
        <f t="shared" si="3536"/>
        <v>4.0726646942165434E-2</v>
      </c>
      <c r="D738" s="48">
        <v>16.944900000000001</v>
      </c>
      <c r="E738" s="48">
        <f t="shared" si="3536"/>
        <v>-2.3134749974057622E-2</v>
      </c>
      <c r="F738" s="48">
        <v>69.579499999999996</v>
      </c>
      <c r="G738" s="48">
        <f t="shared" ref="G738:K738" si="3687">F738/F737-1</f>
        <v>1.3985759212355564E-2</v>
      </c>
      <c r="H738">
        <v>16.141400000000001</v>
      </c>
      <c r="I738" s="48">
        <f t="shared" si="3531"/>
        <v>-7.6540492687153794E-3</v>
      </c>
      <c r="J738" s="48">
        <v>20.5824</v>
      </c>
      <c r="K738" s="48">
        <f t="shared" si="3687"/>
        <v>0</v>
      </c>
      <c r="L738" s="48">
        <v>24.004999999999999</v>
      </c>
      <c r="M738" s="48">
        <f t="shared" ref="M738:O738" si="3688">L738/L737-1</f>
        <v>-3.7972147079451068E-2</v>
      </c>
      <c r="N738" s="48">
        <v>11.826599999999999</v>
      </c>
      <c r="O738" s="48">
        <f t="shared" si="3688"/>
        <v>3.6493663564179268E-2</v>
      </c>
      <c r="P738" s="48">
        <v>27.692599999999999</v>
      </c>
      <c r="Q738" s="48">
        <f t="shared" ref="Q738" si="3689">P738/P737-1</f>
        <v>-1.0204409877725862E-2</v>
      </c>
      <c r="R738" s="48">
        <v>19.286999999999999</v>
      </c>
      <c r="S738" s="48">
        <f t="shared" ref="S738:U738" si="3690">R738/R737-1</f>
        <v>3.4494061090386552E-3</v>
      </c>
      <c r="T738" s="48">
        <v>73.122500000000002</v>
      </c>
      <c r="U738" s="48">
        <f t="shared" si="3690"/>
        <v>0</v>
      </c>
      <c r="V738" s="48">
        <v>50.8</v>
      </c>
      <c r="W738" s="48">
        <f t="shared" ref="W738:AY738" si="3691">V738/V737-1</f>
        <v>3.9525691699604515E-3</v>
      </c>
      <c r="X738" s="48">
        <v>16.2072</v>
      </c>
      <c r="Y738" s="48">
        <f t="shared" si="3691"/>
        <v>1.0014644938148409E-2</v>
      </c>
      <c r="Z738" s="48">
        <v>7.2511999999999999</v>
      </c>
      <c r="AA738" s="48">
        <f t="shared" si="3691"/>
        <v>4.4047981826744742E-3</v>
      </c>
      <c r="AB738" s="48">
        <v>58.004100000000001</v>
      </c>
      <c r="AC738" s="48">
        <f t="shared" si="3691"/>
        <v>-3.6364698243431803E-3</v>
      </c>
      <c r="AD738" s="48">
        <v>49.45</v>
      </c>
      <c r="AE738" s="48">
        <f t="shared" si="3691"/>
        <v>9.1074755579680922E-3</v>
      </c>
      <c r="AF738" s="48">
        <v>15.8797</v>
      </c>
      <c r="AG738" s="48">
        <f t="shared" si="3691"/>
        <v>0</v>
      </c>
      <c r="AH738" s="48">
        <v>5.1632999999999996</v>
      </c>
      <c r="AI738" s="48">
        <f t="shared" si="3691"/>
        <v>-6.1785425568773311E-3</v>
      </c>
      <c r="AJ738" s="48">
        <v>14.643700000000001</v>
      </c>
      <c r="AK738" s="48">
        <f t="shared" si="3691"/>
        <v>-1.7016620572993468E-2</v>
      </c>
      <c r="AL738" s="48">
        <v>10.15</v>
      </c>
      <c r="AM738" s="48">
        <f t="shared" si="3691"/>
        <v>1.5000000000000124E-2</v>
      </c>
      <c r="AN738" s="48">
        <v>26</v>
      </c>
      <c r="AO738" s="48">
        <f t="shared" si="3691"/>
        <v>9.7087378640776656E-3</v>
      </c>
      <c r="AP738" s="48">
        <v>18.9373</v>
      </c>
      <c r="AQ738" s="48">
        <f t="shared" si="3691"/>
        <v>-2.4389473018815444E-3</v>
      </c>
      <c r="AR738" s="48">
        <v>27.155100000000001</v>
      </c>
      <c r="AS738" s="48">
        <f t="shared" si="3691"/>
        <v>3.1579787112802959E-2</v>
      </c>
      <c r="AT738" s="48">
        <v>86.956500000000005</v>
      </c>
      <c r="AU738" s="48">
        <f t="shared" si="3691"/>
        <v>2.7341056326497526E-3</v>
      </c>
      <c r="AV738" s="48">
        <v>103</v>
      </c>
      <c r="AW738" s="48">
        <f t="shared" si="3691"/>
        <v>-1.4354066985645897E-2</v>
      </c>
      <c r="AX738" s="48">
        <v>107.2028</v>
      </c>
      <c r="AY738" s="48">
        <f t="shared" si="3691"/>
        <v>7.7847458089188581E-3</v>
      </c>
    </row>
    <row r="739" spans="1:51" x14ac:dyDescent="0.2">
      <c r="A739" s="136">
        <v>43294</v>
      </c>
      <c r="B739" s="48">
        <v>23.109500000000001</v>
      </c>
      <c r="C739" s="48">
        <f t="shared" si="3536"/>
        <v>2.1739514895348089E-2</v>
      </c>
      <c r="D739" s="48">
        <v>16.944900000000001</v>
      </c>
      <c r="E739" s="48">
        <f t="shared" si="3536"/>
        <v>0</v>
      </c>
      <c r="F739" s="48">
        <v>71.307000000000002</v>
      </c>
      <c r="G739" s="48">
        <f t="shared" ref="G739:K739" si="3692">F739/F738-1</f>
        <v>2.4827715059751787E-2</v>
      </c>
      <c r="H739">
        <v>16.265899999999998</v>
      </c>
      <c r="I739" s="48">
        <f t="shared" si="3531"/>
        <v>7.7130856059572928E-3</v>
      </c>
      <c r="J739" s="48">
        <v>20.869599999999998</v>
      </c>
      <c r="K739" s="48">
        <f t="shared" si="3692"/>
        <v>1.3953669154228798E-2</v>
      </c>
      <c r="L739" s="48">
        <v>24.004999999999999</v>
      </c>
      <c r="M739" s="48">
        <f t="shared" ref="M739:O739" si="3693">L739/L738-1</f>
        <v>0</v>
      </c>
      <c r="N739" s="48">
        <v>12.076499999999999</v>
      </c>
      <c r="O739" s="48">
        <f t="shared" si="3693"/>
        <v>2.1130333316422334E-2</v>
      </c>
      <c r="P739" s="48">
        <v>28.9773</v>
      </c>
      <c r="Q739" s="48">
        <f t="shared" ref="Q739" si="3694">P739/P738-1</f>
        <v>4.6391454756866457E-2</v>
      </c>
      <c r="R739" s="48">
        <v>19.518999999999998</v>
      </c>
      <c r="S739" s="48">
        <f t="shared" ref="S739:U739" si="3695">R739/R738-1</f>
        <v>1.2028827707782463E-2</v>
      </c>
      <c r="T739" s="48">
        <v>74.011899999999997</v>
      </c>
      <c r="U739" s="48">
        <f t="shared" si="3695"/>
        <v>1.2163150876953077E-2</v>
      </c>
      <c r="V739" s="48">
        <v>51.4</v>
      </c>
      <c r="W739" s="48">
        <f t="shared" ref="W739:AY739" si="3696">V739/V738-1</f>
        <v>1.1811023622047223E-2</v>
      </c>
      <c r="X739" s="48">
        <v>16.335899999999999</v>
      </c>
      <c r="Y739" s="48">
        <f t="shared" si="3696"/>
        <v>7.9409151488225582E-3</v>
      </c>
      <c r="Z739" s="48">
        <v>7.2511999999999999</v>
      </c>
      <c r="AA739" s="48">
        <f t="shared" si="3696"/>
        <v>0</v>
      </c>
      <c r="AB739" s="48">
        <v>59.98</v>
      </c>
      <c r="AC739" s="48">
        <f t="shared" si="3696"/>
        <v>3.4064833347987378E-2</v>
      </c>
      <c r="AD739" s="48">
        <v>49.45</v>
      </c>
      <c r="AE739" s="48">
        <f t="shared" si="3696"/>
        <v>0</v>
      </c>
      <c r="AF739" s="48">
        <v>15.9557</v>
      </c>
      <c r="AG739" s="48">
        <f t="shared" si="3696"/>
        <v>4.7859846218758495E-3</v>
      </c>
      <c r="AH739" s="48">
        <v>5.2754000000000003</v>
      </c>
      <c r="AI739" s="48">
        <f t="shared" si="3696"/>
        <v>2.1710921310015063E-2</v>
      </c>
      <c r="AJ739" s="48">
        <v>14.587400000000001</v>
      </c>
      <c r="AK739" s="48">
        <f t="shared" si="3696"/>
        <v>-3.8446567465872938E-3</v>
      </c>
      <c r="AL739" s="48">
        <v>10.45</v>
      </c>
      <c r="AM739" s="48">
        <f t="shared" si="3696"/>
        <v>2.9556650246305383E-2</v>
      </c>
      <c r="AN739" s="48">
        <v>26.2</v>
      </c>
      <c r="AO739" s="48">
        <f t="shared" si="3696"/>
        <v>7.692307692307665E-3</v>
      </c>
      <c r="AP739" s="48">
        <v>18.983599999999999</v>
      </c>
      <c r="AQ739" s="48">
        <f t="shared" si="3696"/>
        <v>2.4449103092836211E-3</v>
      </c>
      <c r="AR739" s="48">
        <v>27.385999999999999</v>
      </c>
      <c r="AS739" s="48">
        <f t="shared" si="3696"/>
        <v>8.5030068016689331E-3</v>
      </c>
      <c r="AT739" s="48">
        <v>86.403199999999998</v>
      </c>
      <c r="AU739" s="48">
        <f t="shared" si="3696"/>
        <v>-6.3629515907379641E-3</v>
      </c>
      <c r="AV739" s="48">
        <v>103</v>
      </c>
      <c r="AW739" s="48">
        <f t="shared" si="3696"/>
        <v>0</v>
      </c>
      <c r="AX739" s="48">
        <v>105.9288</v>
      </c>
      <c r="AY739" s="48">
        <f t="shared" si="3696"/>
        <v>-1.1884017954754911E-2</v>
      </c>
    </row>
    <row r="740" spans="1:51" x14ac:dyDescent="0.2">
      <c r="A740" s="136">
        <v>43297</v>
      </c>
      <c r="B740" s="48">
        <v>23.7486</v>
      </c>
      <c r="C740" s="48">
        <f t="shared" si="3536"/>
        <v>2.7655293277656368E-2</v>
      </c>
      <c r="D740" s="48">
        <v>17.792100000000001</v>
      </c>
      <c r="E740" s="48">
        <f t="shared" si="3536"/>
        <v>4.9997344333693405E-2</v>
      </c>
      <c r="F740" s="48">
        <v>72.554599999999994</v>
      </c>
      <c r="G740" s="48">
        <f t="shared" ref="G740:K740" si="3697">F740/F739-1</f>
        <v>1.7496178495799652E-2</v>
      </c>
      <c r="H740">
        <v>16.431899999999999</v>
      </c>
      <c r="I740" s="48">
        <f t="shared" si="3531"/>
        <v>1.0205399024953987E-2</v>
      </c>
      <c r="J740" s="48">
        <v>20.869599999999998</v>
      </c>
      <c r="K740" s="48">
        <f t="shared" si="3697"/>
        <v>0</v>
      </c>
      <c r="L740" s="48">
        <v>23.436399999999999</v>
      </c>
      <c r="M740" s="48">
        <f t="shared" ref="M740:O740" si="3698">L740/L739-1</f>
        <v>-2.3686731930847693E-2</v>
      </c>
      <c r="N740" s="48">
        <v>11.9932</v>
      </c>
      <c r="O740" s="48">
        <f t="shared" si="3698"/>
        <v>-6.8976938682564493E-3</v>
      </c>
      <c r="P740" s="48">
        <v>29.191400000000002</v>
      </c>
      <c r="Q740" s="48">
        <f t="shared" ref="Q740" si="3699">P740/P739-1</f>
        <v>7.3885420656860656E-3</v>
      </c>
      <c r="R740" s="48">
        <v>19.8172</v>
      </c>
      <c r="S740" s="48">
        <f t="shared" ref="S740:U740" si="3700">R740/R739-1</f>
        <v>1.5277421999077889E-2</v>
      </c>
      <c r="T740" s="48">
        <v>73.3202</v>
      </c>
      <c r="U740" s="48">
        <f t="shared" si="3700"/>
        <v>-9.3457943925233655E-3</v>
      </c>
      <c r="V740" s="48">
        <v>51.8</v>
      </c>
      <c r="W740" s="48">
        <f t="shared" ref="W740:AY740" si="3701">V740/V739-1</f>
        <v>7.7821011673151474E-3</v>
      </c>
      <c r="X740" s="48">
        <v>16.335899999999999</v>
      </c>
      <c r="Y740" s="48">
        <f t="shared" si="3701"/>
        <v>0</v>
      </c>
      <c r="Z740" s="48">
        <v>7.2511999999999999</v>
      </c>
      <c r="AA740" s="48">
        <f t="shared" si="3701"/>
        <v>0</v>
      </c>
      <c r="AB740" s="48">
        <v>63.719900000000003</v>
      </c>
      <c r="AC740" s="48">
        <f t="shared" si="3701"/>
        <v>6.2352450816939076E-2</v>
      </c>
      <c r="AD740" s="48">
        <v>49.628500000000003</v>
      </c>
      <c r="AE740" s="48">
        <f t="shared" si="3701"/>
        <v>3.609706774519772E-3</v>
      </c>
      <c r="AF740" s="48">
        <v>15.803699999999999</v>
      </c>
      <c r="AG740" s="48">
        <f t="shared" si="3701"/>
        <v>-9.5263761539763347E-3</v>
      </c>
      <c r="AH740" s="48">
        <v>5.2034000000000002</v>
      </c>
      <c r="AI740" s="48">
        <f t="shared" si="3701"/>
        <v>-1.3648254160821938E-2</v>
      </c>
      <c r="AJ740" s="48">
        <v>14.5311</v>
      </c>
      <c r="AK740" s="48">
        <f t="shared" si="3701"/>
        <v>-3.8594951807724431E-3</v>
      </c>
      <c r="AL740" s="48">
        <v>10.5</v>
      </c>
      <c r="AM740" s="48">
        <f t="shared" si="3701"/>
        <v>4.784688995215447E-3</v>
      </c>
      <c r="AN740" s="48">
        <v>26.2</v>
      </c>
      <c r="AO740" s="48">
        <f t="shared" si="3701"/>
        <v>0</v>
      </c>
      <c r="AP740" s="48">
        <v>18.983599999999999</v>
      </c>
      <c r="AQ740" s="48">
        <f t="shared" si="3701"/>
        <v>0</v>
      </c>
      <c r="AR740" s="48">
        <v>27.478300000000001</v>
      </c>
      <c r="AS740" s="48">
        <f t="shared" si="3701"/>
        <v>3.3703352077705251E-3</v>
      </c>
      <c r="AT740" s="48">
        <v>83.794499999999999</v>
      </c>
      <c r="AU740" s="48">
        <f t="shared" si="3701"/>
        <v>-3.019216880856268E-2</v>
      </c>
      <c r="AV740" s="48">
        <v>102.5</v>
      </c>
      <c r="AW740" s="48">
        <f t="shared" si="3701"/>
        <v>-4.8543689320388328E-3</v>
      </c>
      <c r="AX740" s="48">
        <v>107.0117</v>
      </c>
      <c r="AY740" s="48">
        <f t="shared" si="3701"/>
        <v>1.022290444147389E-2</v>
      </c>
    </row>
    <row r="741" spans="1:51" x14ac:dyDescent="0.2">
      <c r="A741" s="136">
        <v>43298</v>
      </c>
      <c r="B741" s="48">
        <v>24.4862</v>
      </c>
      <c r="C741" s="48">
        <f t="shared" si="3536"/>
        <v>3.1058672932299247E-2</v>
      </c>
      <c r="D741" s="48">
        <v>17.792100000000001</v>
      </c>
      <c r="E741" s="48">
        <f t="shared" si="3536"/>
        <v>0</v>
      </c>
      <c r="F741" s="48">
        <v>70.059399999999997</v>
      </c>
      <c r="G741" s="48">
        <f t="shared" ref="G741:K741" si="3702">F741/F740-1</f>
        <v>-3.4390652005524047E-2</v>
      </c>
      <c r="H741">
        <v>17.178799999999999</v>
      </c>
      <c r="I741" s="48">
        <f t="shared" si="3531"/>
        <v>4.5454268830749989E-2</v>
      </c>
      <c r="J741" s="48">
        <v>21.013200000000001</v>
      </c>
      <c r="K741" s="48">
        <f t="shared" si="3702"/>
        <v>6.8808218652969266E-3</v>
      </c>
      <c r="L741" s="48">
        <v>23.436399999999999</v>
      </c>
      <c r="M741" s="48">
        <f t="shared" ref="M741:O741" si="3703">L741/L740-1</f>
        <v>0</v>
      </c>
      <c r="N741" s="48">
        <v>12.034800000000001</v>
      </c>
      <c r="O741" s="48">
        <f t="shared" si="3703"/>
        <v>3.4686322249275481E-3</v>
      </c>
      <c r="P741" s="48">
        <v>29.905200000000001</v>
      </c>
      <c r="Q741" s="48">
        <f t="shared" ref="Q741" si="3704">P741/P740-1</f>
        <v>2.4452407215823868E-2</v>
      </c>
      <c r="R741" s="48">
        <v>19.883500000000002</v>
      </c>
      <c r="S741" s="48">
        <f t="shared" ref="S741:U741" si="3705">R741/R740-1</f>
        <v>3.3455785882972044E-3</v>
      </c>
      <c r="T741" s="48">
        <v>73.616600000000005</v>
      </c>
      <c r="U741" s="48">
        <f t="shared" si="3705"/>
        <v>4.0425421643695003E-3</v>
      </c>
      <c r="V741" s="48">
        <v>52.1</v>
      </c>
      <c r="W741" s="48">
        <f t="shared" ref="W741:AY741" si="3706">V741/V740-1</f>
        <v>5.791505791505891E-3</v>
      </c>
      <c r="X741" s="48">
        <v>16.2394</v>
      </c>
      <c r="Y741" s="48">
        <f t="shared" si="3706"/>
        <v>-5.9072349855225914E-3</v>
      </c>
      <c r="Z741" s="48">
        <v>7.2511999999999999</v>
      </c>
      <c r="AA741" s="48">
        <f t="shared" si="3706"/>
        <v>0</v>
      </c>
      <c r="AB741" s="48">
        <v>66.260199999999998</v>
      </c>
      <c r="AC741" s="48">
        <f t="shared" si="3706"/>
        <v>3.9866666457417432E-2</v>
      </c>
      <c r="AD741" s="48">
        <v>53.020400000000002</v>
      </c>
      <c r="AE741" s="48">
        <f t="shared" si="3706"/>
        <v>6.8345809363571375E-2</v>
      </c>
      <c r="AF741" s="48">
        <v>15.803699999999999</v>
      </c>
      <c r="AG741" s="48">
        <f t="shared" si="3706"/>
        <v>0</v>
      </c>
      <c r="AH741" s="48">
        <v>5.2274000000000003</v>
      </c>
      <c r="AI741" s="48">
        <f t="shared" si="3706"/>
        <v>4.6123688357613268E-3</v>
      </c>
      <c r="AJ741" s="48">
        <v>14.3621</v>
      </c>
      <c r="AK741" s="48">
        <f t="shared" si="3706"/>
        <v>-1.1630227580843866E-2</v>
      </c>
      <c r="AL741" s="48">
        <v>10.75</v>
      </c>
      <c r="AM741" s="48">
        <f t="shared" si="3706"/>
        <v>2.3809523809523725E-2</v>
      </c>
      <c r="AN741" s="48">
        <v>27.1</v>
      </c>
      <c r="AO741" s="48">
        <f t="shared" si="3706"/>
        <v>3.4351145038167941E-2</v>
      </c>
      <c r="AP741" s="48">
        <v>19.492899999999999</v>
      </c>
      <c r="AQ741" s="48">
        <f t="shared" si="3706"/>
        <v>2.6828420320697877E-2</v>
      </c>
      <c r="AR741" s="48">
        <v>29.3718</v>
      </c>
      <c r="AS741" s="48">
        <f t="shared" si="3706"/>
        <v>6.8908920857549294E-2</v>
      </c>
      <c r="AT741" s="48">
        <v>83.794499999999999</v>
      </c>
      <c r="AU741" s="48">
        <f t="shared" si="3706"/>
        <v>0</v>
      </c>
      <c r="AV741" s="48">
        <v>104</v>
      </c>
      <c r="AW741" s="48">
        <f t="shared" si="3706"/>
        <v>1.4634146341463428E-2</v>
      </c>
      <c r="AX741" s="48">
        <v>106.94799999999999</v>
      </c>
      <c r="AY741" s="48">
        <f t="shared" si="3706"/>
        <v>-5.9526201340609486E-4</v>
      </c>
    </row>
    <row r="742" spans="1:51" x14ac:dyDescent="0.2">
      <c r="A742" s="136">
        <v>43299</v>
      </c>
      <c r="B742" s="48">
        <v>25.715399999999999</v>
      </c>
      <c r="C742" s="48">
        <f t="shared" si="3536"/>
        <v>5.0199704323251382E-2</v>
      </c>
      <c r="D742" s="48">
        <v>17.257000000000001</v>
      </c>
      <c r="E742" s="48">
        <f t="shared" si="3536"/>
        <v>-3.0075145710736773E-2</v>
      </c>
      <c r="F742" s="48">
        <v>70.923100000000005</v>
      </c>
      <c r="G742" s="48">
        <f t="shared" ref="G742:K742" si="3707">F742/F741-1</f>
        <v>1.23281101465329E-2</v>
      </c>
      <c r="H742">
        <v>18.2576</v>
      </c>
      <c r="I742" s="48">
        <f t="shared" si="3531"/>
        <v>6.2798332828835512E-2</v>
      </c>
      <c r="J742" s="48">
        <v>22.0184</v>
      </c>
      <c r="K742" s="48">
        <f t="shared" si="3707"/>
        <v>4.7836597947956472E-2</v>
      </c>
      <c r="L742" s="48">
        <v>23.3733</v>
      </c>
      <c r="M742" s="48">
        <f t="shared" ref="M742:O742" si="3708">L742/L741-1</f>
        <v>-2.6923930296460785E-3</v>
      </c>
      <c r="N742" s="48">
        <v>12.867699999999999</v>
      </c>
      <c r="O742" s="48">
        <f t="shared" si="3708"/>
        <v>6.9207631202844899E-2</v>
      </c>
      <c r="P742" s="48">
        <v>30.6189</v>
      </c>
      <c r="Q742" s="48">
        <f t="shared" ref="Q742" si="3709">P742/P741-1</f>
        <v>2.3865414710485089E-2</v>
      </c>
      <c r="R742" s="48">
        <v>20.016100000000002</v>
      </c>
      <c r="S742" s="48">
        <f t="shared" ref="S742:U742" si="3710">R742/R741-1</f>
        <v>6.6688460281136841E-3</v>
      </c>
      <c r="T742" s="48">
        <v>75.098799999999997</v>
      </c>
      <c r="U742" s="48">
        <f t="shared" si="3710"/>
        <v>2.0134045853788196E-2</v>
      </c>
      <c r="V742" s="48">
        <v>54.8</v>
      </c>
      <c r="W742" s="48">
        <f t="shared" ref="W742:AY742" si="3711">V742/V741-1</f>
        <v>5.1823416506717734E-2</v>
      </c>
      <c r="X742" s="48">
        <v>16.721800000000002</v>
      </c>
      <c r="Y742" s="48">
        <f t="shared" si="3711"/>
        <v>2.9705530992524487E-2</v>
      </c>
      <c r="Z742" s="48">
        <v>7.2908999999999997</v>
      </c>
      <c r="AA742" s="48">
        <f t="shared" si="3711"/>
        <v>5.4749558693734102E-3</v>
      </c>
      <c r="AB742" s="48">
        <v>67.742099999999994</v>
      </c>
      <c r="AC742" s="48">
        <f t="shared" si="3711"/>
        <v>2.2364858542533783E-2</v>
      </c>
      <c r="AD742" s="48">
        <v>56.501600000000003</v>
      </c>
      <c r="AE742" s="48">
        <f t="shared" si="3711"/>
        <v>6.5657746829522301E-2</v>
      </c>
      <c r="AF742" s="48">
        <v>15.6517</v>
      </c>
      <c r="AG742" s="48">
        <f t="shared" si="3711"/>
        <v>-9.6180008479026524E-3</v>
      </c>
      <c r="AH742" s="48">
        <v>5.2674000000000003</v>
      </c>
      <c r="AI742" s="48">
        <f t="shared" si="3711"/>
        <v>7.6519876037801637E-3</v>
      </c>
      <c r="AJ742" s="48">
        <v>14.587400000000001</v>
      </c>
      <c r="AK742" s="48">
        <f t="shared" si="3711"/>
        <v>1.5687120964204437E-2</v>
      </c>
      <c r="AL742" s="48">
        <v>11.2</v>
      </c>
      <c r="AM742" s="48">
        <f t="shared" si="3711"/>
        <v>4.1860465116279055E-2</v>
      </c>
      <c r="AN742" s="48">
        <v>27.95</v>
      </c>
      <c r="AO742" s="48">
        <f t="shared" si="3711"/>
        <v>3.136531365313644E-2</v>
      </c>
      <c r="AP742" s="48">
        <v>20.002199999999998</v>
      </c>
      <c r="AQ742" s="48">
        <f t="shared" si="3711"/>
        <v>2.6127461793781226E-2</v>
      </c>
      <c r="AR742" s="48">
        <v>29.417999999999999</v>
      </c>
      <c r="AS742" s="48">
        <f t="shared" si="3711"/>
        <v>1.5729373072130848E-3</v>
      </c>
      <c r="AT742" s="48">
        <v>84.901200000000003</v>
      </c>
      <c r="AU742" s="48">
        <f t="shared" si="3711"/>
        <v>1.3207310742351819E-2</v>
      </c>
      <c r="AV742" s="48">
        <v>105</v>
      </c>
      <c r="AW742" s="48">
        <f t="shared" si="3711"/>
        <v>9.6153846153845812E-3</v>
      </c>
      <c r="AX742" s="48">
        <v>107.64870000000001</v>
      </c>
      <c r="AY742" s="48">
        <f t="shared" si="3711"/>
        <v>6.5517821745149085E-3</v>
      </c>
    </row>
    <row r="743" spans="1:51" x14ac:dyDescent="0.2">
      <c r="A743" s="136">
        <v>43300</v>
      </c>
      <c r="B743" s="48">
        <v>25.371200000000002</v>
      </c>
      <c r="C743" s="48">
        <f t="shared" si="3536"/>
        <v>-1.3384975539948663E-2</v>
      </c>
      <c r="D743" s="48">
        <v>17.123200000000001</v>
      </c>
      <c r="E743" s="48">
        <f t="shared" si="3536"/>
        <v>-7.7533754418497303E-3</v>
      </c>
      <c r="F743" s="48">
        <v>72.458699999999993</v>
      </c>
      <c r="G743" s="48">
        <f t="shared" ref="G743:K743" si="3712">F743/F742-1</f>
        <v>2.1651619853051862E-2</v>
      </c>
      <c r="H743">
        <v>18.008700000000001</v>
      </c>
      <c r="I743" s="48">
        <f t="shared" si="3531"/>
        <v>-1.3632678993953151E-2</v>
      </c>
      <c r="J743" s="48">
        <v>21.5397</v>
      </c>
      <c r="K743" s="48">
        <f t="shared" si="3712"/>
        <v>-2.1740907604548942E-2</v>
      </c>
      <c r="L743" s="48">
        <v>23.3733</v>
      </c>
      <c r="M743" s="48">
        <f t="shared" ref="M743:O743" si="3713">L743/L742-1</f>
        <v>0</v>
      </c>
      <c r="N743" s="48">
        <v>13.658899999999999</v>
      </c>
      <c r="O743" s="48">
        <f t="shared" si="3713"/>
        <v>6.1487289880864493E-2</v>
      </c>
      <c r="P743" s="48">
        <v>30.333400000000001</v>
      </c>
      <c r="Q743" s="48">
        <f t="shared" ref="Q743" si="3714">P743/P742-1</f>
        <v>-9.3243062291590295E-3</v>
      </c>
      <c r="R743" s="48">
        <v>20.016100000000002</v>
      </c>
      <c r="S743" s="48">
        <f t="shared" ref="S743:U743" si="3715">R743/R742-1</f>
        <v>0</v>
      </c>
      <c r="T743" s="48">
        <v>78.162099999999995</v>
      </c>
      <c r="U743" s="48">
        <f t="shared" si="3715"/>
        <v>4.0790265623418698E-2</v>
      </c>
      <c r="V743" s="48">
        <v>55.8</v>
      </c>
      <c r="W743" s="48">
        <f t="shared" ref="W743:AY743" si="3716">V743/V742-1</f>
        <v>1.8248175182481674E-2</v>
      </c>
      <c r="X743" s="48">
        <v>16.689599999999999</v>
      </c>
      <c r="Y743" s="48">
        <f t="shared" si="3716"/>
        <v>-1.925630015907509E-3</v>
      </c>
      <c r="Z743" s="48">
        <v>7.2828999999999997</v>
      </c>
      <c r="AA743" s="48">
        <f t="shared" si="3716"/>
        <v>-1.0972582260078134E-3</v>
      </c>
      <c r="AB743" s="48">
        <v>66.330799999999996</v>
      </c>
      <c r="AC743" s="48">
        <f t="shared" si="3716"/>
        <v>-2.0833425595013999E-2</v>
      </c>
      <c r="AD743" s="48">
        <v>59.5364</v>
      </c>
      <c r="AE743" s="48">
        <f t="shared" si="3716"/>
        <v>5.3711753295481834E-2</v>
      </c>
      <c r="AF743" s="48">
        <v>15.575799999999999</v>
      </c>
      <c r="AG743" s="48">
        <f t="shared" si="3716"/>
        <v>-4.8493134931030246E-3</v>
      </c>
      <c r="AH743" s="48">
        <v>5.2674000000000003</v>
      </c>
      <c r="AI743" s="48">
        <f t="shared" si="3716"/>
        <v>0</v>
      </c>
      <c r="AJ743" s="48">
        <v>14.3621</v>
      </c>
      <c r="AK743" s="48">
        <f t="shared" si="3716"/>
        <v>-1.5444835954316782E-2</v>
      </c>
      <c r="AL743" s="48">
        <v>11</v>
      </c>
      <c r="AM743" s="48">
        <f t="shared" si="3716"/>
        <v>-1.7857142857142794E-2</v>
      </c>
      <c r="AN743" s="48">
        <v>27.9</v>
      </c>
      <c r="AO743" s="48">
        <f t="shared" si="3716"/>
        <v>-1.7889087656529634E-3</v>
      </c>
      <c r="AP743" s="48">
        <v>20.28</v>
      </c>
      <c r="AQ743" s="48">
        <f t="shared" si="3716"/>
        <v>1.3888472268050567E-2</v>
      </c>
      <c r="AR743" s="48">
        <v>29.0947</v>
      </c>
      <c r="AS743" s="48">
        <f t="shared" si="3716"/>
        <v>-1.0989870147528724E-2</v>
      </c>
      <c r="AT743" s="48">
        <v>84.189700000000002</v>
      </c>
      <c r="AU743" s="48">
        <f t="shared" si="3716"/>
        <v>-8.3803291355127874E-3</v>
      </c>
      <c r="AV743" s="48">
        <v>105</v>
      </c>
      <c r="AW743" s="48">
        <f t="shared" si="3716"/>
        <v>0</v>
      </c>
      <c r="AX743" s="48">
        <v>108.6041</v>
      </c>
      <c r="AY743" s="48">
        <f t="shared" si="3716"/>
        <v>8.8751652365517408E-3</v>
      </c>
    </row>
    <row r="744" spans="1:51" x14ac:dyDescent="0.2">
      <c r="A744" s="136">
        <v>43301</v>
      </c>
      <c r="B744" s="48">
        <v>24.977900000000002</v>
      </c>
      <c r="C744" s="48">
        <f t="shared" si="3536"/>
        <v>-1.5501828845304932E-2</v>
      </c>
      <c r="D744" s="48">
        <v>17.747499999999999</v>
      </c>
      <c r="E744" s="48">
        <f t="shared" si="3536"/>
        <v>3.6459306671650094E-2</v>
      </c>
      <c r="F744" s="48">
        <v>68.139899999999997</v>
      </c>
      <c r="G744" s="48">
        <f t="shared" ref="G744:K744" si="3717">F744/F743-1</f>
        <v>-5.9603608676390807E-2</v>
      </c>
      <c r="H744">
        <v>17.6767</v>
      </c>
      <c r="I744" s="48">
        <f t="shared" si="3531"/>
        <v>-1.8435533936375204E-2</v>
      </c>
      <c r="J744" s="48">
        <v>22.88</v>
      </c>
      <c r="K744" s="48">
        <f t="shared" si="3717"/>
        <v>6.222463636912301E-2</v>
      </c>
      <c r="L744" s="48">
        <v>23.6891</v>
      </c>
      <c r="M744" s="48">
        <f t="shared" ref="M744:O744" si="3718">L744/L743-1</f>
        <v>1.3511143056393449E-2</v>
      </c>
      <c r="N744" s="48">
        <v>13.5756</v>
      </c>
      <c r="O744" s="48">
        <f t="shared" si="3718"/>
        <v>-6.0985877340048456E-3</v>
      </c>
      <c r="P744" s="48">
        <v>29.690999999999999</v>
      </c>
      <c r="Q744" s="48">
        <f t="shared" ref="Q744" si="3719">P744/P743-1</f>
        <v>-2.1177975433021134E-2</v>
      </c>
      <c r="R744" s="48">
        <v>20.016100000000002</v>
      </c>
      <c r="S744" s="48">
        <f t="shared" ref="S744:U744" si="3720">R744/R743-1</f>
        <v>0</v>
      </c>
      <c r="T744" s="48">
        <v>78.162099999999995</v>
      </c>
      <c r="U744" s="48">
        <f t="shared" si="3720"/>
        <v>0</v>
      </c>
      <c r="V744" s="48">
        <v>55.4</v>
      </c>
      <c r="W744" s="48">
        <f t="shared" ref="W744:AY744" si="3721">V744/V743-1</f>
        <v>-7.1684587813619638E-3</v>
      </c>
      <c r="X744" s="48">
        <v>16.689599999999999</v>
      </c>
      <c r="Y744" s="48">
        <f t="shared" si="3721"/>
        <v>0</v>
      </c>
      <c r="Z744" s="48">
        <v>7.2591000000000001</v>
      </c>
      <c r="AA744" s="48">
        <f t="shared" si="3721"/>
        <v>-3.267928984333146E-3</v>
      </c>
      <c r="AB744" s="48">
        <v>67.106999999999999</v>
      </c>
      <c r="AC744" s="48">
        <f t="shared" si="3721"/>
        <v>1.1701954446501572E-2</v>
      </c>
      <c r="AD744" s="48">
        <v>57.126399999999997</v>
      </c>
      <c r="AE744" s="48">
        <f t="shared" si="3721"/>
        <v>-4.047943778931884E-2</v>
      </c>
      <c r="AF744" s="48">
        <v>15.575799999999999</v>
      </c>
      <c r="AG744" s="48">
        <f t="shared" si="3721"/>
        <v>0</v>
      </c>
      <c r="AH744" s="48">
        <v>5.2434000000000003</v>
      </c>
      <c r="AI744" s="48">
        <f t="shared" si="3721"/>
        <v>-4.5563275999543906E-3</v>
      </c>
      <c r="AJ744" s="48">
        <v>14.3621</v>
      </c>
      <c r="AK744" s="48">
        <f t="shared" si="3721"/>
        <v>0</v>
      </c>
      <c r="AL744" s="48">
        <v>11</v>
      </c>
      <c r="AM744" s="48">
        <f t="shared" si="3721"/>
        <v>0</v>
      </c>
      <c r="AN744" s="48">
        <v>27.9</v>
      </c>
      <c r="AO744" s="48">
        <f t="shared" si="3721"/>
        <v>0</v>
      </c>
      <c r="AP744" s="48">
        <v>20.835599999999999</v>
      </c>
      <c r="AQ744" s="48">
        <f t="shared" si="3721"/>
        <v>2.7396449704141901E-2</v>
      </c>
      <c r="AR744" s="48">
        <v>28.956199999999999</v>
      </c>
      <c r="AS744" s="48">
        <f t="shared" si="3721"/>
        <v>-4.7603171711686487E-3</v>
      </c>
      <c r="AT744" s="48">
        <v>84.505899999999997</v>
      </c>
      <c r="AU744" s="48">
        <f t="shared" si="3721"/>
        <v>3.755803857241391E-3</v>
      </c>
      <c r="AV744" s="48">
        <v>103.6</v>
      </c>
      <c r="AW744" s="48">
        <f t="shared" si="3721"/>
        <v>-1.3333333333333419E-2</v>
      </c>
      <c r="AX744" s="48">
        <v>107.96720000000001</v>
      </c>
      <c r="AY744" s="48">
        <f t="shared" si="3721"/>
        <v>-5.8644194832423446E-3</v>
      </c>
    </row>
    <row r="745" spans="1:51" x14ac:dyDescent="0.2">
      <c r="A745" s="136">
        <v>43304</v>
      </c>
      <c r="B745" s="48">
        <v>24.387799999999999</v>
      </c>
      <c r="C745" s="48">
        <f t="shared" si="3536"/>
        <v>-2.3624884397807744E-2</v>
      </c>
      <c r="D745" s="48">
        <v>17.747499999999999</v>
      </c>
      <c r="E745" s="48">
        <f t="shared" si="3536"/>
        <v>0</v>
      </c>
      <c r="F745" s="48">
        <v>70.731200000000001</v>
      </c>
      <c r="G745" s="48">
        <f t="shared" ref="G745:K745" si="3722">F745/F744-1</f>
        <v>3.8029113632394695E-2</v>
      </c>
      <c r="H745">
        <v>17.427700000000002</v>
      </c>
      <c r="I745" s="48">
        <f t="shared" si="3531"/>
        <v>-1.4086339644843182E-2</v>
      </c>
      <c r="J745" s="48">
        <v>22.305599999999998</v>
      </c>
      <c r="K745" s="48">
        <f t="shared" si="3722"/>
        <v>-2.5104895104895109E-2</v>
      </c>
      <c r="L745" s="48">
        <v>24.636700000000001</v>
      </c>
      <c r="M745" s="48">
        <f t="shared" ref="M745:O745" si="3723">L745/L744-1</f>
        <v>4.0001519686269305E-2</v>
      </c>
      <c r="N745" s="48">
        <v>12.992599999999999</v>
      </c>
      <c r="O745" s="48">
        <f t="shared" si="3723"/>
        <v>-4.2944694893780055E-2</v>
      </c>
      <c r="P745" s="48">
        <v>29.976500000000001</v>
      </c>
      <c r="Q745" s="48">
        <f t="shared" ref="Q745" si="3724">P745/P744-1</f>
        <v>9.6157084638444079E-3</v>
      </c>
      <c r="R745" s="48">
        <v>19.9498</v>
      </c>
      <c r="S745" s="48">
        <f t="shared" ref="S745:U745" si="3725">R745/R744-1</f>
        <v>-3.3123335714750901E-3</v>
      </c>
      <c r="T745" s="48">
        <v>78.162099999999995</v>
      </c>
      <c r="U745" s="48">
        <f t="shared" si="3725"/>
        <v>0</v>
      </c>
      <c r="V745" s="48">
        <v>57.5</v>
      </c>
      <c r="W745" s="48">
        <f t="shared" ref="W745:AY745" si="3726">V745/V744-1</f>
        <v>3.7906137184115618E-2</v>
      </c>
      <c r="X745" s="48">
        <v>16.657399999999999</v>
      </c>
      <c r="Y745" s="48">
        <f t="shared" si="3726"/>
        <v>-1.9293452209758755E-3</v>
      </c>
      <c r="Z745" s="48">
        <v>7.2591000000000001</v>
      </c>
      <c r="AA745" s="48">
        <f t="shared" si="3726"/>
        <v>0</v>
      </c>
      <c r="AB745" s="48">
        <v>67.742099999999994</v>
      </c>
      <c r="AC745" s="48">
        <f t="shared" si="3726"/>
        <v>9.463990343779205E-3</v>
      </c>
      <c r="AD745" s="48">
        <v>56.501600000000003</v>
      </c>
      <c r="AE745" s="48">
        <f t="shared" si="3726"/>
        <v>-1.0937149899170828E-2</v>
      </c>
      <c r="AF745" s="48">
        <v>15.575799999999999</v>
      </c>
      <c r="AG745" s="48">
        <f t="shared" si="3726"/>
        <v>0</v>
      </c>
      <c r="AH745" s="48">
        <v>5.2914000000000003</v>
      </c>
      <c r="AI745" s="48">
        <f t="shared" si="3726"/>
        <v>9.1543654880421599E-3</v>
      </c>
      <c r="AJ745" s="48">
        <v>14.080500000000001</v>
      </c>
      <c r="AK745" s="48">
        <f t="shared" si="3726"/>
        <v>-1.9607160512738364E-2</v>
      </c>
      <c r="AL745" s="48">
        <v>11.75</v>
      </c>
      <c r="AM745" s="48">
        <f t="shared" si="3726"/>
        <v>6.8181818181818121E-2</v>
      </c>
      <c r="AN745" s="48">
        <v>26.6</v>
      </c>
      <c r="AO745" s="48">
        <f t="shared" si="3726"/>
        <v>-4.6594982078852931E-2</v>
      </c>
      <c r="AP745" s="48">
        <v>20.6967</v>
      </c>
      <c r="AQ745" s="48">
        <f t="shared" si="3726"/>
        <v>-6.6664746875539915E-3</v>
      </c>
      <c r="AR745" s="48">
        <v>30.4802</v>
      </c>
      <c r="AS745" s="48">
        <f t="shared" si="3726"/>
        <v>5.2631215421913069E-2</v>
      </c>
      <c r="AT745" s="48">
        <v>85.217399999999998</v>
      </c>
      <c r="AU745" s="48">
        <f t="shared" si="3726"/>
        <v>8.4195304706535801E-3</v>
      </c>
      <c r="AV745" s="48">
        <v>104</v>
      </c>
      <c r="AW745" s="48">
        <f t="shared" si="3726"/>
        <v>3.8610038610038533E-3</v>
      </c>
      <c r="AX745" s="48">
        <v>108.28570000000001</v>
      </c>
      <c r="AY745" s="48">
        <f t="shared" si="3726"/>
        <v>2.9499699908861476E-3</v>
      </c>
    </row>
    <row r="746" spans="1:51" x14ac:dyDescent="0.2">
      <c r="A746" s="136">
        <v>43305</v>
      </c>
      <c r="B746" s="48">
        <v>24.387799999999999</v>
      </c>
      <c r="C746" s="48">
        <f t="shared" si="3536"/>
        <v>0</v>
      </c>
      <c r="D746" s="48">
        <v>17.212399999999999</v>
      </c>
      <c r="E746" s="48">
        <f t="shared" si="3536"/>
        <v>-3.0150725454289318E-2</v>
      </c>
      <c r="F746" s="48">
        <v>71.019099999999995</v>
      </c>
      <c r="G746" s="48">
        <f t="shared" ref="G746:K746" si="3727">F746/F745-1</f>
        <v>4.0703395389869446E-3</v>
      </c>
      <c r="H746">
        <v>17.261800000000001</v>
      </c>
      <c r="I746" s="48">
        <f t="shared" si="3531"/>
        <v>-9.5193284254376787E-3</v>
      </c>
      <c r="J746" s="48">
        <v>22.2577</v>
      </c>
      <c r="K746" s="48">
        <f t="shared" si="3727"/>
        <v>-2.1474427946344132E-3</v>
      </c>
      <c r="L746" s="48">
        <v>24.636700000000001</v>
      </c>
      <c r="M746" s="48">
        <f t="shared" ref="M746:O746" si="3728">L746/L745-1</f>
        <v>0</v>
      </c>
      <c r="N746" s="48">
        <v>12.992599999999999</v>
      </c>
      <c r="O746" s="48">
        <f t="shared" si="3728"/>
        <v>0</v>
      </c>
      <c r="P746" s="48">
        <v>30.119299999999999</v>
      </c>
      <c r="Q746" s="48">
        <f t="shared" ref="Q746" si="3729">P746/P745-1</f>
        <v>4.7637315897453014E-3</v>
      </c>
      <c r="R746" s="48">
        <v>19.9498</v>
      </c>
      <c r="S746" s="48">
        <f t="shared" ref="S746:U746" si="3730">R746/R745-1</f>
        <v>0</v>
      </c>
      <c r="T746" s="48">
        <v>79.545500000000004</v>
      </c>
      <c r="U746" s="48">
        <f t="shared" si="3730"/>
        <v>1.7699115044247815E-2</v>
      </c>
      <c r="V746" s="48">
        <v>57</v>
      </c>
      <c r="W746" s="48">
        <f t="shared" ref="W746:AY746" si="3731">V746/V745-1</f>
        <v>-8.6956521739129933E-3</v>
      </c>
      <c r="X746" s="48">
        <v>16.1751</v>
      </c>
      <c r="Y746" s="48">
        <f t="shared" si="3731"/>
        <v>-2.8954098478754076E-2</v>
      </c>
      <c r="Z746" s="48">
        <v>7.2511999999999999</v>
      </c>
      <c r="AA746" s="48">
        <f t="shared" si="3731"/>
        <v>-1.0882891818545515E-3</v>
      </c>
      <c r="AB746" s="48">
        <v>65.695700000000002</v>
      </c>
      <c r="AC746" s="48">
        <f t="shared" si="3731"/>
        <v>-3.0208688540803941E-2</v>
      </c>
      <c r="AD746" s="48">
        <v>55.966000000000001</v>
      </c>
      <c r="AE746" s="48">
        <f t="shared" si="3731"/>
        <v>-9.4793775751483844E-3</v>
      </c>
      <c r="AF746" s="48">
        <v>15.9557</v>
      </c>
      <c r="AG746" s="48">
        <f t="shared" si="3731"/>
        <v>2.4390400493072617E-2</v>
      </c>
      <c r="AH746" s="48">
        <v>5.2114000000000003</v>
      </c>
      <c r="AI746" s="48">
        <f t="shared" si="3731"/>
        <v>-1.5118872132138916E-2</v>
      </c>
      <c r="AJ746" s="48">
        <v>14.4184</v>
      </c>
      <c r="AK746" s="48">
        <f t="shared" si="3731"/>
        <v>2.3997727353431975E-2</v>
      </c>
      <c r="AL746" s="48">
        <v>11.4</v>
      </c>
      <c r="AM746" s="48">
        <f t="shared" si="3731"/>
        <v>-2.9787234042553123E-2</v>
      </c>
      <c r="AN746" s="48">
        <v>26.4</v>
      </c>
      <c r="AO746" s="48">
        <f t="shared" si="3731"/>
        <v>-7.5187969924812581E-3</v>
      </c>
      <c r="AP746" s="48">
        <v>21.761600000000001</v>
      </c>
      <c r="AQ746" s="48">
        <f t="shared" si="3731"/>
        <v>5.1452647040349575E-2</v>
      </c>
      <c r="AR746" s="48">
        <v>32.5122</v>
      </c>
      <c r="AS746" s="48">
        <f t="shared" si="3731"/>
        <v>6.6666229224217721E-2</v>
      </c>
      <c r="AT746" s="48">
        <v>84.189700000000002</v>
      </c>
      <c r="AU746" s="48">
        <f t="shared" si="3731"/>
        <v>-1.2059743667373057E-2</v>
      </c>
      <c r="AV746" s="48">
        <v>104.5</v>
      </c>
      <c r="AW746" s="48">
        <f t="shared" si="3731"/>
        <v>4.8076923076922906E-3</v>
      </c>
      <c r="AX746" s="48">
        <v>108.22199999999999</v>
      </c>
      <c r="AY746" s="48">
        <f t="shared" si="3731"/>
        <v>-5.8825865280465184E-4</v>
      </c>
    </row>
    <row r="747" spans="1:51" x14ac:dyDescent="0.2">
      <c r="A747" s="136">
        <v>43306</v>
      </c>
      <c r="B747" s="48">
        <v>23.207799999999999</v>
      </c>
      <c r="C747" s="48">
        <f t="shared" si="3536"/>
        <v>-4.8384848161785787E-2</v>
      </c>
      <c r="D747" s="48">
        <v>17.257000000000001</v>
      </c>
      <c r="E747" s="48">
        <f t="shared" si="3536"/>
        <v>2.5911552136832494E-3</v>
      </c>
      <c r="F747" s="48">
        <v>71.978800000000007</v>
      </c>
      <c r="G747" s="48">
        <f t="shared" ref="G747:K747" si="3732">F747/F746-1</f>
        <v>1.3513266149528969E-2</v>
      </c>
      <c r="H747">
        <v>17.261800000000001</v>
      </c>
      <c r="I747" s="48">
        <f t="shared" si="3531"/>
        <v>0</v>
      </c>
      <c r="J747" s="48">
        <v>21.922599999999999</v>
      </c>
      <c r="K747" s="48">
        <f t="shared" si="3732"/>
        <v>-1.5055463951801018E-2</v>
      </c>
      <c r="L747" s="48">
        <v>24.636700000000001</v>
      </c>
      <c r="M747" s="48">
        <f t="shared" ref="M747:O747" si="3733">L747/L746-1</f>
        <v>0</v>
      </c>
      <c r="N747" s="48">
        <v>12.1181</v>
      </c>
      <c r="O747" s="48">
        <f t="shared" si="3733"/>
        <v>-6.7307544294444521E-2</v>
      </c>
      <c r="P747" s="48">
        <v>30.262</v>
      </c>
      <c r="Q747" s="48">
        <f t="shared" ref="Q747" si="3734">P747/P746-1</f>
        <v>4.7378259122887734E-3</v>
      </c>
      <c r="R747" s="48">
        <v>19.9498</v>
      </c>
      <c r="S747" s="48">
        <f t="shared" ref="S747:U747" si="3735">R747/R746-1</f>
        <v>0</v>
      </c>
      <c r="T747" s="48">
        <v>80.039500000000004</v>
      </c>
      <c r="U747" s="48">
        <f t="shared" si="3735"/>
        <v>6.2102821655529716E-3</v>
      </c>
      <c r="V747" s="48">
        <v>57.7</v>
      </c>
      <c r="W747" s="48">
        <f t="shared" ref="W747:AY747" si="3736">V747/V746-1</f>
        <v>1.2280701754386003E-2</v>
      </c>
      <c r="X747" s="48">
        <v>16.1751</v>
      </c>
      <c r="Y747" s="48">
        <f t="shared" si="3736"/>
        <v>0</v>
      </c>
      <c r="Z747" s="48">
        <v>7.2272999999999996</v>
      </c>
      <c r="AA747" s="48">
        <f t="shared" si="3736"/>
        <v>-3.2960061782877359E-3</v>
      </c>
      <c r="AB747" s="48">
        <v>64.919499999999999</v>
      </c>
      <c r="AC747" s="48">
        <f t="shared" si="3736"/>
        <v>-1.1815080743488582E-2</v>
      </c>
      <c r="AD747" s="48">
        <v>56.055300000000003</v>
      </c>
      <c r="AE747" s="48">
        <f t="shared" si="3736"/>
        <v>1.5956116213415861E-3</v>
      </c>
      <c r="AF747" s="48">
        <v>15.575799999999999</v>
      </c>
      <c r="AG747" s="48">
        <f t="shared" si="3736"/>
        <v>-2.3809673032207934E-2</v>
      </c>
      <c r="AH747" s="48">
        <v>5.2194000000000003</v>
      </c>
      <c r="AI747" s="48">
        <f t="shared" si="3736"/>
        <v>1.5350961353954862E-3</v>
      </c>
      <c r="AJ747" s="48">
        <v>13.686199999999999</v>
      </c>
      <c r="AK747" s="48">
        <f t="shared" si="3736"/>
        <v>-5.0782333684736169E-2</v>
      </c>
      <c r="AL747" s="48">
        <v>11.2</v>
      </c>
      <c r="AM747" s="48">
        <f t="shared" si="3736"/>
        <v>-1.7543859649122862E-2</v>
      </c>
      <c r="AN747" s="48">
        <v>26.75</v>
      </c>
      <c r="AO747" s="48">
        <f t="shared" si="3736"/>
        <v>1.3257575757575912E-2</v>
      </c>
      <c r="AP747" s="48">
        <v>22.363600000000002</v>
      </c>
      <c r="AQ747" s="48">
        <f t="shared" si="3736"/>
        <v>2.766340710241888E-2</v>
      </c>
      <c r="AR747" s="48">
        <v>32.789299999999997</v>
      </c>
      <c r="AS747" s="48">
        <f t="shared" si="3736"/>
        <v>8.5229544601717055E-3</v>
      </c>
      <c r="AT747" s="48">
        <v>84.189700000000002</v>
      </c>
      <c r="AU747" s="48">
        <f t="shared" si="3736"/>
        <v>0</v>
      </c>
      <c r="AV747" s="48">
        <v>104.4</v>
      </c>
      <c r="AW747" s="48">
        <f t="shared" si="3736"/>
        <v>-9.5693779904304499E-4</v>
      </c>
      <c r="AX747" s="48">
        <v>108.22199999999999</v>
      </c>
      <c r="AY747" s="48">
        <f t="shared" si="3736"/>
        <v>0</v>
      </c>
    </row>
    <row r="748" spans="1:51" x14ac:dyDescent="0.2">
      <c r="A748" s="136">
        <v>43307</v>
      </c>
      <c r="B748" s="48">
        <v>23.6995</v>
      </c>
      <c r="C748" s="48">
        <f t="shared" si="3536"/>
        <v>2.1186842354725677E-2</v>
      </c>
      <c r="D748" s="48">
        <v>17.5246</v>
      </c>
      <c r="E748" s="48">
        <f t="shared" si="3536"/>
        <v>1.5506750883699238E-2</v>
      </c>
      <c r="F748" s="48">
        <v>71.019099999999995</v>
      </c>
      <c r="G748" s="48">
        <f t="shared" ref="G748:K748" si="3737">F748/F747-1</f>
        <v>-1.3333092521687129E-2</v>
      </c>
      <c r="H748">
        <v>17.178799999999999</v>
      </c>
      <c r="I748" s="48">
        <f t="shared" si="3531"/>
        <v>-4.8083050435065999E-3</v>
      </c>
      <c r="J748" s="48">
        <v>21.922599999999999</v>
      </c>
      <c r="K748" s="48">
        <f t="shared" si="3737"/>
        <v>0</v>
      </c>
      <c r="L748" s="48">
        <v>24.636700000000001</v>
      </c>
      <c r="M748" s="48">
        <f t="shared" ref="M748:O748" si="3738">L748/L747-1</f>
        <v>0</v>
      </c>
      <c r="N748" s="48">
        <v>12.492900000000001</v>
      </c>
      <c r="O748" s="48">
        <f t="shared" si="3738"/>
        <v>3.0928941005603283E-2</v>
      </c>
      <c r="P748" s="48">
        <v>30.3691</v>
      </c>
      <c r="Q748" s="48">
        <f t="shared" ref="Q748" si="3739">P748/P747-1</f>
        <v>3.5390919304738588E-3</v>
      </c>
      <c r="R748" s="48">
        <v>19.883500000000002</v>
      </c>
      <c r="S748" s="48">
        <f t="shared" ref="S748:U748" si="3740">R748/R747-1</f>
        <v>-3.323341587384232E-3</v>
      </c>
      <c r="T748" s="48">
        <v>80.039500000000004</v>
      </c>
      <c r="U748" s="48">
        <f t="shared" si="3740"/>
        <v>0</v>
      </c>
      <c r="V748" s="48">
        <v>60.1</v>
      </c>
      <c r="W748" s="48">
        <f t="shared" ref="W748:AY748" si="3741">V748/V747-1</f>
        <v>4.1594454072790166E-2</v>
      </c>
      <c r="X748" s="48">
        <v>16.1751</v>
      </c>
      <c r="Y748" s="48">
        <f t="shared" si="3741"/>
        <v>0</v>
      </c>
      <c r="Z748" s="48">
        <v>7.1875999999999998</v>
      </c>
      <c r="AA748" s="48">
        <f t="shared" si="3741"/>
        <v>-5.4930610324740448E-3</v>
      </c>
      <c r="AB748" s="48">
        <v>63.508200000000002</v>
      </c>
      <c r="AC748" s="48">
        <f t="shared" si="3741"/>
        <v>-2.1739230893645156E-2</v>
      </c>
      <c r="AD748" s="48">
        <v>55.430399999999999</v>
      </c>
      <c r="AE748" s="48">
        <f t="shared" si="3741"/>
        <v>-1.1147920000428191E-2</v>
      </c>
      <c r="AF748" s="48">
        <v>15.4238</v>
      </c>
      <c r="AG748" s="48">
        <f t="shared" si="3741"/>
        <v>-9.7587282836194555E-3</v>
      </c>
      <c r="AH748" s="48">
        <v>5.1954000000000002</v>
      </c>
      <c r="AI748" s="48">
        <f t="shared" si="3741"/>
        <v>-4.5982296815726409E-3</v>
      </c>
      <c r="AJ748" s="48">
        <v>14.0168</v>
      </c>
      <c r="AK748" s="48">
        <f t="shared" si="3741"/>
        <v>2.4155718899329326E-2</v>
      </c>
      <c r="AL748" s="48">
        <v>11.25</v>
      </c>
      <c r="AM748" s="48">
        <f t="shared" si="3741"/>
        <v>4.4642857142858094E-3</v>
      </c>
      <c r="AN748" s="48">
        <v>25.8</v>
      </c>
      <c r="AO748" s="48">
        <f t="shared" si="3741"/>
        <v>-3.5514018691588767E-2</v>
      </c>
      <c r="AP748" s="48">
        <v>23.613700000000001</v>
      </c>
      <c r="AQ748" s="48">
        <f t="shared" si="3741"/>
        <v>5.5898871380278603E-2</v>
      </c>
      <c r="AR748" s="48">
        <v>32.235100000000003</v>
      </c>
      <c r="AS748" s="48">
        <f t="shared" si="3741"/>
        <v>-1.6901855178365954E-2</v>
      </c>
      <c r="AT748" s="48">
        <v>83.794499999999999</v>
      </c>
      <c r="AU748" s="48">
        <f t="shared" si="3741"/>
        <v>-4.6941609246736737E-3</v>
      </c>
      <c r="AV748" s="48">
        <v>106</v>
      </c>
      <c r="AW748" s="48">
        <f t="shared" si="3741"/>
        <v>1.5325670498084198E-2</v>
      </c>
      <c r="AX748" s="48">
        <v>109.2411</v>
      </c>
      <c r="AY748" s="48">
        <f t="shared" si="3741"/>
        <v>9.4167544491878807E-3</v>
      </c>
    </row>
    <row r="749" spans="1:51" x14ac:dyDescent="0.2">
      <c r="A749" s="136">
        <v>43308</v>
      </c>
      <c r="B749" s="48">
        <v>24.387799999999999</v>
      </c>
      <c r="C749" s="48">
        <f t="shared" si="3536"/>
        <v>2.9042806810270161E-2</v>
      </c>
      <c r="D749" s="48">
        <v>17.48</v>
      </c>
      <c r="E749" s="48">
        <f t="shared" si="3536"/>
        <v>-2.5449938942970762E-3</v>
      </c>
      <c r="F749" s="48">
        <v>70.923100000000005</v>
      </c>
      <c r="G749" s="48">
        <f t="shared" ref="G749:K749" si="3742">F749/F748-1</f>
        <v>-1.3517490365266838E-3</v>
      </c>
      <c r="H749">
        <v>17.178799999999999</v>
      </c>
      <c r="I749" s="48">
        <f t="shared" si="3531"/>
        <v>0</v>
      </c>
      <c r="J749" s="48">
        <v>21.922599999999999</v>
      </c>
      <c r="K749" s="48">
        <f t="shared" si="3742"/>
        <v>0</v>
      </c>
      <c r="L749" s="48">
        <v>24.636700000000001</v>
      </c>
      <c r="M749" s="48">
        <f t="shared" ref="M749:O749" si="3743">L749/L748-1</f>
        <v>0</v>
      </c>
      <c r="N749" s="48">
        <v>13.1592</v>
      </c>
      <c r="O749" s="48">
        <f t="shared" si="3743"/>
        <v>5.3334293878923189E-2</v>
      </c>
      <c r="P749" s="48">
        <v>30.904399999999999</v>
      </c>
      <c r="Q749" s="48">
        <f t="shared" ref="Q749" si="3744">P749/P748-1</f>
        <v>1.7626469009618395E-2</v>
      </c>
      <c r="R749" s="48">
        <v>20.48</v>
      </c>
      <c r="S749" s="48">
        <f t="shared" ref="S749:U749" si="3745">R749/R748-1</f>
        <v>2.9999748535217696E-2</v>
      </c>
      <c r="T749" s="48">
        <v>80.335999999999999</v>
      </c>
      <c r="U749" s="48">
        <f t="shared" si="3745"/>
        <v>3.7044209421597252E-3</v>
      </c>
      <c r="V749" s="48">
        <v>61</v>
      </c>
      <c r="W749" s="48">
        <f t="shared" ref="W749:AY749" si="3746">V749/V748-1</f>
        <v>1.4975041597337757E-2</v>
      </c>
      <c r="X749" s="48">
        <v>16.8504</v>
      </c>
      <c r="Y749" s="48">
        <f t="shared" si="3746"/>
        <v>4.1749355490847018E-2</v>
      </c>
      <c r="Z749" s="48">
        <v>7.1875999999999998</v>
      </c>
      <c r="AA749" s="48">
        <f t="shared" si="3746"/>
        <v>0</v>
      </c>
      <c r="AB749" s="48">
        <v>65.977999999999994</v>
      </c>
      <c r="AC749" s="48">
        <f t="shared" si="3746"/>
        <v>3.8889466242154391E-2</v>
      </c>
      <c r="AD749" s="48">
        <v>55.162700000000001</v>
      </c>
      <c r="AE749" s="48">
        <f t="shared" si="3746"/>
        <v>-4.8294798522110494E-3</v>
      </c>
      <c r="AF749" s="48">
        <v>15.347799999999999</v>
      </c>
      <c r="AG749" s="48">
        <f t="shared" si="3746"/>
        <v>-4.9274497853966093E-3</v>
      </c>
      <c r="AH749" s="48">
        <v>5.2034000000000002</v>
      </c>
      <c r="AI749" s="48">
        <f t="shared" si="3746"/>
        <v>1.5398236901875695E-3</v>
      </c>
      <c r="AJ749" s="48">
        <v>13.456099999999999</v>
      </c>
      <c r="AK749" s="48">
        <f t="shared" si="3746"/>
        <v>-4.0001997602876593E-2</v>
      </c>
      <c r="AL749" s="48">
        <v>11.2</v>
      </c>
      <c r="AM749" s="48">
        <f t="shared" si="3746"/>
        <v>-4.4444444444444731E-3</v>
      </c>
      <c r="AN749" s="48">
        <v>25.95</v>
      </c>
      <c r="AO749" s="48">
        <f t="shared" si="3746"/>
        <v>5.8139534883721034E-3</v>
      </c>
      <c r="AP749" s="48">
        <v>23.243300000000001</v>
      </c>
      <c r="AQ749" s="48">
        <f t="shared" si="3746"/>
        <v>-1.5685809508886761E-2</v>
      </c>
      <c r="AR749" s="48">
        <v>32.004199999999997</v>
      </c>
      <c r="AS749" s="48">
        <f t="shared" si="3746"/>
        <v>-7.1629993392298141E-3</v>
      </c>
      <c r="AT749" s="48">
        <v>83.715400000000002</v>
      </c>
      <c r="AU749" s="48">
        <f t="shared" si="3746"/>
        <v>-9.4397603661333651E-4</v>
      </c>
      <c r="AV749" s="48">
        <v>106.4</v>
      </c>
      <c r="AW749" s="48">
        <f t="shared" si="3746"/>
        <v>3.7735849056603765E-3</v>
      </c>
      <c r="AX749" s="48">
        <v>107.5213</v>
      </c>
      <c r="AY749" s="48">
        <f t="shared" si="3746"/>
        <v>-1.5743158939263813E-2</v>
      </c>
    </row>
    <row r="750" spans="1:51" x14ac:dyDescent="0.2">
      <c r="A750" s="136">
        <v>43311</v>
      </c>
      <c r="B750" s="48">
        <v>25.8629</v>
      </c>
      <c r="C750" s="48">
        <f t="shared" si="3536"/>
        <v>6.0485160613093392E-2</v>
      </c>
      <c r="D750" s="48">
        <v>17.792100000000001</v>
      </c>
      <c r="E750" s="48">
        <f t="shared" si="3536"/>
        <v>1.785469107551485E-2</v>
      </c>
      <c r="F750" s="48">
        <v>71.978800000000007</v>
      </c>
      <c r="G750" s="48">
        <f t="shared" ref="G750:K750" si="3747">F750/F749-1</f>
        <v>1.4885136154511036E-2</v>
      </c>
      <c r="H750">
        <v>16.846800000000002</v>
      </c>
      <c r="I750" s="48">
        <f t="shared" si="3531"/>
        <v>-1.9326146180175363E-2</v>
      </c>
      <c r="J750" s="48">
        <v>22.401299999999999</v>
      </c>
      <c r="K750" s="48">
        <f t="shared" si="3747"/>
        <v>2.1835913623384107E-2</v>
      </c>
      <c r="L750" s="48">
        <v>24.636700000000001</v>
      </c>
      <c r="M750" s="48">
        <f t="shared" ref="M750:O750" si="3748">L750/L749-1</f>
        <v>0</v>
      </c>
      <c r="N750" s="48">
        <v>13.4924</v>
      </c>
      <c r="O750" s="48">
        <f t="shared" si="3748"/>
        <v>2.5320688187731699E-2</v>
      </c>
      <c r="P750" s="48">
        <v>30.904399999999999</v>
      </c>
      <c r="Q750" s="48">
        <f t="shared" ref="Q750" si="3749">P750/P749-1</f>
        <v>0</v>
      </c>
      <c r="R750" s="48">
        <v>20.48</v>
      </c>
      <c r="S750" s="48">
        <f t="shared" ref="S750:U750" si="3750">R750/R749-1</f>
        <v>0</v>
      </c>
      <c r="T750" s="48">
        <v>80.434799999999996</v>
      </c>
      <c r="U750" s="48">
        <f t="shared" si="3750"/>
        <v>1.2298346942840599E-3</v>
      </c>
      <c r="V750" s="48">
        <v>60.6</v>
      </c>
      <c r="W750" s="48">
        <f t="shared" ref="W750:AY750" si="3751">V750/V749-1</f>
        <v>-6.5573770491803574E-3</v>
      </c>
      <c r="X750" s="48">
        <v>16.9147</v>
      </c>
      <c r="Y750" s="48">
        <f t="shared" si="3751"/>
        <v>3.8159331529221685E-3</v>
      </c>
      <c r="Z750" s="48">
        <v>7.2272999999999996</v>
      </c>
      <c r="AA750" s="48">
        <f t="shared" si="3751"/>
        <v>5.523401413545459E-3</v>
      </c>
      <c r="AB750" s="48">
        <v>68.377099999999999</v>
      </c>
      <c r="AC750" s="48">
        <f t="shared" si="3751"/>
        <v>3.6362120706902479E-2</v>
      </c>
      <c r="AD750" s="48">
        <v>55.341200000000001</v>
      </c>
      <c r="AE750" s="48">
        <f t="shared" si="3751"/>
        <v>3.2358822175129198E-3</v>
      </c>
      <c r="AF750" s="48">
        <v>15.4238</v>
      </c>
      <c r="AG750" s="48">
        <f t="shared" si="3751"/>
        <v>4.9518497765153047E-3</v>
      </c>
      <c r="AH750" s="48">
        <v>5.1233000000000004</v>
      </c>
      <c r="AI750" s="48">
        <f t="shared" si="3751"/>
        <v>-1.5393780989353067E-2</v>
      </c>
      <c r="AJ750" s="48">
        <v>13.3066</v>
      </c>
      <c r="AK750" s="48">
        <f t="shared" si="3751"/>
        <v>-1.1110202807648517E-2</v>
      </c>
      <c r="AL750" s="48">
        <v>11.5</v>
      </c>
      <c r="AM750" s="48">
        <f t="shared" si="3751"/>
        <v>2.6785714285714413E-2</v>
      </c>
      <c r="AN750" s="48">
        <v>26.1</v>
      </c>
      <c r="AO750" s="48">
        <f t="shared" si="3751"/>
        <v>5.7803468208093012E-3</v>
      </c>
      <c r="AP750" s="48">
        <v>23.382200000000001</v>
      </c>
      <c r="AQ750" s="48">
        <f t="shared" si="3751"/>
        <v>5.9759156402059421E-3</v>
      </c>
      <c r="AR750" s="48">
        <v>32.466000000000001</v>
      </c>
      <c r="AS750" s="48">
        <f t="shared" si="3751"/>
        <v>1.4429356147005912E-2</v>
      </c>
      <c r="AT750" s="48">
        <v>87.351799999999997</v>
      </c>
      <c r="AU750" s="48">
        <f t="shared" si="3751"/>
        <v>4.3437647075687424E-2</v>
      </c>
      <c r="AV750" s="48">
        <v>106.4</v>
      </c>
      <c r="AW750" s="48">
        <f t="shared" si="3751"/>
        <v>0</v>
      </c>
      <c r="AX750" s="48">
        <v>107.3302</v>
      </c>
      <c r="AY750" s="48">
        <f t="shared" si="3751"/>
        <v>-1.7773222607985195E-3</v>
      </c>
    </row>
    <row r="751" spans="1:51" x14ac:dyDescent="0.2">
      <c r="A751" s="136">
        <v>43312</v>
      </c>
      <c r="B751" s="48">
        <v>25.8629</v>
      </c>
      <c r="C751" s="48">
        <f t="shared" si="3536"/>
        <v>0</v>
      </c>
      <c r="D751" s="48">
        <v>17.569099999999999</v>
      </c>
      <c r="E751" s="48">
        <f t="shared" si="3536"/>
        <v>-1.2533652576143473E-2</v>
      </c>
      <c r="F751" s="48">
        <v>74.953900000000004</v>
      </c>
      <c r="G751" s="48">
        <f t="shared" ref="G751:K751" si="3752">F751/F750-1</f>
        <v>4.1333003606617513E-2</v>
      </c>
      <c r="H751">
        <v>17.593699999999998</v>
      </c>
      <c r="I751" s="48">
        <f t="shared" si="3531"/>
        <v>4.433482916636966E-2</v>
      </c>
      <c r="J751" s="48">
        <v>22.497</v>
      </c>
      <c r="K751" s="48">
        <f t="shared" si="3752"/>
        <v>4.2720734957346629E-3</v>
      </c>
      <c r="L751" s="48">
        <v>25.2684</v>
      </c>
      <c r="M751" s="48">
        <f t="shared" ref="M751:O751" si="3753">L751/L750-1</f>
        <v>2.5640609334854014E-2</v>
      </c>
      <c r="N751" s="48">
        <v>13.325799999999999</v>
      </c>
      <c r="O751" s="48">
        <f t="shared" si="3753"/>
        <v>-1.2347692034034075E-2</v>
      </c>
      <c r="P751" s="48">
        <v>30.547499999999999</v>
      </c>
      <c r="Q751" s="48">
        <f t="shared" ref="Q751" si="3754">P751/P750-1</f>
        <v>-1.1548517363223376E-2</v>
      </c>
      <c r="R751" s="48">
        <v>19.9498</v>
      </c>
      <c r="S751" s="48">
        <f t="shared" ref="S751:U751" si="3755">R751/R750-1</f>
        <v>-2.5888671874999991E-2</v>
      </c>
      <c r="T751" s="48">
        <v>83.201599999999999</v>
      </c>
      <c r="U751" s="48">
        <f t="shared" si="3755"/>
        <v>3.43980466166387E-2</v>
      </c>
      <c r="V751" s="48">
        <v>62</v>
      </c>
      <c r="W751" s="48">
        <f t="shared" ref="W751:AY751" si="3756">V751/V750-1</f>
        <v>2.3102310231023049E-2</v>
      </c>
      <c r="X751" s="48">
        <v>16.978999999999999</v>
      </c>
      <c r="Y751" s="48">
        <f t="shared" si="3756"/>
        <v>3.8014271609900785E-3</v>
      </c>
      <c r="Z751" s="48">
        <v>7.1875999999999998</v>
      </c>
      <c r="AA751" s="48">
        <f t="shared" si="3756"/>
        <v>-5.4930610324740448E-3</v>
      </c>
      <c r="AB751" s="48">
        <v>68.094899999999996</v>
      </c>
      <c r="AC751" s="48">
        <f t="shared" si="3756"/>
        <v>-4.1271127321866885E-3</v>
      </c>
      <c r="AD751" s="48">
        <v>54.091500000000003</v>
      </c>
      <c r="AE751" s="48">
        <f t="shared" si="3756"/>
        <v>-2.2581729344502754E-2</v>
      </c>
      <c r="AF751" s="48">
        <v>15.4238</v>
      </c>
      <c r="AG751" s="48">
        <f t="shared" si="3756"/>
        <v>0</v>
      </c>
      <c r="AH751" s="48">
        <v>5.1233000000000004</v>
      </c>
      <c r="AI751" s="48">
        <f t="shared" si="3756"/>
        <v>0</v>
      </c>
      <c r="AJ751" s="48">
        <v>12.484299999999999</v>
      </c>
      <c r="AK751" s="48">
        <f t="shared" si="3756"/>
        <v>-6.1796401785580102E-2</v>
      </c>
      <c r="AL751" s="48">
        <v>11.45</v>
      </c>
      <c r="AM751" s="48">
        <f t="shared" si="3756"/>
        <v>-4.3478260869566077E-3</v>
      </c>
      <c r="AN751" s="48">
        <v>27.8</v>
      </c>
      <c r="AO751" s="48">
        <f t="shared" si="3756"/>
        <v>6.5134099616858121E-2</v>
      </c>
      <c r="AP751" s="48">
        <v>24.632300000000001</v>
      </c>
      <c r="AQ751" s="48">
        <f t="shared" si="3756"/>
        <v>5.3463745926388473E-2</v>
      </c>
      <c r="AR751" s="48">
        <v>32.419800000000002</v>
      </c>
      <c r="AS751" s="48">
        <f t="shared" si="3756"/>
        <v>-1.4230271668822514E-3</v>
      </c>
      <c r="AT751" s="48">
        <v>87.193700000000007</v>
      </c>
      <c r="AU751" s="48">
        <f t="shared" si="3756"/>
        <v>-1.809922634679384E-3</v>
      </c>
      <c r="AV751" s="48">
        <v>106.4</v>
      </c>
      <c r="AW751" s="48">
        <f t="shared" si="3756"/>
        <v>0</v>
      </c>
      <c r="AX751" s="48">
        <v>107.1391</v>
      </c>
      <c r="AY751" s="48">
        <f t="shared" si="3756"/>
        <v>-1.7804867595514473E-3</v>
      </c>
    </row>
    <row r="752" spans="1:51" x14ac:dyDescent="0.2">
      <c r="A752" s="136">
        <v>43313</v>
      </c>
      <c r="B752" s="48">
        <v>25.8629</v>
      </c>
      <c r="C752" s="48">
        <f t="shared" si="3536"/>
        <v>0</v>
      </c>
      <c r="D752" s="48">
        <v>17.435400000000001</v>
      </c>
      <c r="E752" s="48">
        <f t="shared" si="3536"/>
        <v>-7.6099515626866232E-3</v>
      </c>
      <c r="F752" s="48">
        <v>74.858000000000004</v>
      </c>
      <c r="G752" s="48">
        <f t="shared" ref="G752:K752" si="3757">F752/F751-1</f>
        <v>-1.2794531038411439E-3</v>
      </c>
      <c r="H752">
        <v>17.012799999999999</v>
      </c>
      <c r="I752" s="48">
        <f t="shared" si="3531"/>
        <v>-3.3017500582594894E-2</v>
      </c>
      <c r="J752" s="48">
        <v>22.209800000000001</v>
      </c>
      <c r="K752" s="48">
        <f t="shared" si="3757"/>
        <v>-1.2766146597324002E-2</v>
      </c>
      <c r="L752" s="48">
        <v>24.952500000000001</v>
      </c>
      <c r="M752" s="48">
        <f t="shared" ref="M752:O752" si="3758">L752/L751-1</f>
        <v>-1.2501780880467273E-2</v>
      </c>
      <c r="N752" s="48">
        <v>13.450699999999999</v>
      </c>
      <c r="O752" s="48">
        <f t="shared" si="3758"/>
        <v>9.3727956295306392E-3</v>
      </c>
      <c r="P752" s="48">
        <v>29.976500000000001</v>
      </c>
      <c r="Q752" s="48">
        <f t="shared" ref="Q752" si="3759">P752/P751-1</f>
        <v>-1.8692200671085901E-2</v>
      </c>
      <c r="R752" s="48">
        <v>19.9498</v>
      </c>
      <c r="S752" s="48">
        <f t="shared" ref="S752:U752" si="3760">R752/R751-1</f>
        <v>0</v>
      </c>
      <c r="T752" s="48">
        <v>83.201599999999999</v>
      </c>
      <c r="U752" s="48">
        <f t="shared" si="3760"/>
        <v>0</v>
      </c>
      <c r="V752" s="48">
        <v>62</v>
      </c>
      <c r="W752" s="48">
        <f t="shared" ref="W752:AY752" si="3761">V752/V751-1</f>
        <v>0</v>
      </c>
      <c r="X752" s="48">
        <v>16.786100000000001</v>
      </c>
      <c r="Y752" s="48">
        <f t="shared" si="3761"/>
        <v>-1.1361093115024312E-2</v>
      </c>
      <c r="Z752" s="48">
        <v>7.1319999999999997</v>
      </c>
      <c r="AA752" s="48">
        <f t="shared" si="3761"/>
        <v>-7.7355445489454278E-3</v>
      </c>
      <c r="AB752" s="48">
        <v>66.330799999999996</v>
      </c>
      <c r="AC752" s="48">
        <f t="shared" si="3761"/>
        <v>-2.5906492263003567E-2</v>
      </c>
      <c r="AD752" s="48">
        <v>52.663400000000003</v>
      </c>
      <c r="AE752" s="48">
        <f t="shared" si="3761"/>
        <v>-2.6401560319088913E-2</v>
      </c>
      <c r="AF752" s="48">
        <v>15.1959</v>
      </c>
      <c r="AG752" s="48">
        <f t="shared" si="3761"/>
        <v>-1.4775865869630089E-2</v>
      </c>
      <c r="AH752" s="48">
        <v>5.0273000000000003</v>
      </c>
      <c r="AI752" s="48">
        <f t="shared" si="3761"/>
        <v>-1.8737922823180431E-2</v>
      </c>
      <c r="AJ752" s="48">
        <v>12.8954</v>
      </c>
      <c r="AK752" s="48">
        <f t="shared" si="3761"/>
        <v>3.2929359275249759E-2</v>
      </c>
      <c r="AL752" s="48">
        <v>11.3</v>
      </c>
      <c r="AM752" s="48">
        <f t="shared" si="3761"/>
        <v>-1.3100436681222627E-2</v>
      </c>
      <c r="AN752" s="48">
        <v>27.55</v>
      </c>
      <c r="AO752" s="48">
        <f t="shared" si="3761"/>
        <v>-8.9928057553957386E-3</v>
      </c>
      <c r="AP752" s="48">
        <v>24.9101</v>
      </c>
      <c r="AQ752" s="48">
        <f t="shared" si="3761"/>
        <v>1.1277874985283542E-2</v>
      </c>
      <c r="AR752" s="48">
        <v>33.251100000000001</v>
      </c>
      <c r="AS752" s="48">
        <f t="shared" si="3761"/>
        <v>2.5641737456739255E-2</v>
      </c>
      <c r="AT752" s="48">
        <v>85.849800000000002</v>
      </c>
      <c r="AU752" s="48">
        <f t="shared" si="3761"/>
        <v>-1.5412810787935438E-2</v>
      </c>
      <c r="AV752" s="48">
        <v>106.5</v>
      </c>
      <c r="AW752" s="48">
        <f t="shared" si="3761"/>
        <v>9.3984962406001848E-4</v>
      </c>
      <c r="AX752" s="48">
        <v>106.31100000000001</v>
      </c>
      <c r="AY752" s="48">
        <f t="shared" si="3761"/>
        <v>-7.7292043707665181E-3</v>
      </c>
    </row>
    <row r="753" spans="1:51" x14ac:dyDescent="0.2">
      <c r="A753" s="136">
        <v>43314</v>
      </c>
      <c r="B753" s="48">
        <v>25.764600000000002</v>
      </c>
      <c r="C753" s="48">
        <f t="shared" si="3536"/>
        <v>-3.8008112006000516E-3</v>
      </c>
      <c r="D753" s="48">
        <v>17.7029</v>
      </c>
      <c r="E753" s="48">
        <f t="shared" si="3536"/>
        <v>1.5342349472911243E-2</v>
      </c>
      <c r="F753" s="48">
        <v>73.886700000000005</v>
      </c>
      <c r="G753" s="48">
        <f t="shared" ref="G753:K753" si="3762">F753/F752-1</f>
        <v>-1.2975233108017847E-2</v>
      </c>
      <c r="H753">
        <v>17.012799999999999</v>
      </c>
      <c r="I753" s="48">
        <f t="shared" si="3531"/>
        <v>0</v>
      </c>
      <c r="J753" s="48">
        <v>22.0184</v>
      </c>
      <c r="K753" s="48">
        <f t="shared" si="3762"/>
        <v>-8.6178173599043006E-3</v>
      </c>
      <c r="L753" s="48">
        <v>24.636700000000001</v>
      </c>
      <c r="M753" s="48">
        <f t="shared" ref="M753:O753" si="3763">L753/L752-1</f>
        <v>-1.2656046488327855E-2</v>
      </c>
      <c r="N753" s="48">
        <v>13.325799999999999</v>
      </c>
      <c r="O753" s="48">
        <f t="shared" si="3763"/>
        <v>-9.2857620792969886E-3</v>
      </c>
      <c r="P753" s="48">
        <v>30.476099999999999</v>
      </c>
      <c r="Q753" s="48">
        <f t="shared" ref="Q753" si="3764">P753/P752-1</f>
        <v>1.6666388671125576E-2</v>
      </c>
      <c r="R753" s="48">
        <v>19.883500000000002</v>
      </c>
      <c r="S753" s="48">
        <f t="shared" ref="S753:U753" si="3765">R753/R752-1</f>
        <v>-3.323341587384232E-3</v>
      </c>
      <c r="T753" s="48">
        <v>83.201599999999999</v>
      </c>
      <c r="U753" s="48">
        <f t="shared" si="3765"/>
        <v>0</v>
      </c>
      <c r="V753" s="48">
        <v>61.5</v>
      </c>
      <c r="W753" s="48">
        <f t="shared" ref="W753:AY753" si="3766">V753/V752-1</f>
        <v>-8.0645161290322509E-3</v>
      </c>
      <c r="X753" s="48">
        <v>16.142900000000001</v>
      </c>
      <c r="Y753" s="48">
        <f t="shared" si="3766"/>
        <v>-3.8317417387004782E-2</v>
      </c>
      <c r="Z753" s="48">
        <v>7.1875999999999998</v>
      </c>
      <c r="AA753" s="48">
        <f t="shared" si="3766"/>
        <v>7.7958496915311315E-3</v>
      </c>
      <c r="AB753" s="48">
        <v>67.389200000000002</v>
      </c>
      <c r="AC753" s="48">
        <f t="shared" si="3766"/>
        <v>1.5956388284175782E-2</v>
      </c>
      <c r="AD753" s="48">
        <v>52.663400000000003</v>
      </c>
      <c r="AE753" s="48">
        <f t="shared" si="3766"/>
        <v>0</v>
      </c>
      <c r="AF753" s="48">
        <v>15.6517</v>
      </c>
      <c r="AG753" s="48">
        <f t="shared" si="3766"/>
        <v>2.9994932843727673E-2</v>
      </c>
      <c r="AH753" s="48">
        <v>4.9871999999999996</v>
      </c>
      <c r="AI753" s="48">
        <f t="shared" si="3766"/>
        <v>-7.9764485906949067E-3</v>
      </c>
      <c r="AJ753" s="48">
        <v>13.755100000000001</v>
      </c>
      <c r="AK753" s="48">
        <f t="shared" si="3766"/>
        <v>6.6667183646881734E-2</v>
      </c>
      <c r="AL753" s="48">
        <v>11.05</v>
      </c>
      <c r="AM753" s="48">
        <f t="shared" si="3766"/>
        <v>-2.2123893805309769E-2</v>
      </c>
      <c r="AN753" s="48">
        <v>28.5</v>
      </c>
      <c r="AO753" s="48">
        <f t="shared" si="3766"/>
        <v>3.4482758620689724E-2</v>
      </c>
      <c r="AP753" s="48">
        <v>25.187899999999999</v>
      </c>
      <c r="AQ753" s="48">
        <f t="shared" si="3766"/>
        <v>1.115210296225233E-2</v>
      </c>
      <c r="AR753" s="48">
        <v>32.743099999999998</v>
      </c>
      <c r="AS753" s="48">
        <f t="shared" si="3766"/>
        <v>-1.5277690061381466E-2</v>
      </c>
      <c r="AT753" s="48">
        <v>86.007900000000006</v>
      </c>
      <c r="AU753" s="48">
        <f t="shared" si="3766"/>
        <v>1.8415884486626677E-3</v>
      </c>
      <c r="AV753" s="48">
        <v>106.7</v>
      </c>
      <c r="AW753" s="48">
        <f t="shared" si="3766"/>
        <v>1.877934272300541E-3</v>
      </c>
      <c r="AX753" s="48">
        <v>105.10080000000001</v>
      </c>
      <c r="AY753" s="48">
        <f t="shared" si="3766"/>
        <v>-1.1383582131670344E-2</v>
      </c>
    </row>
    <row r="754" spans="1:51" x14ac:dyDescent="0.2">
      <c r="A754" s="136">
        <v>43315</v>
      </c>
      <c r="B754" s="48">
        <v>26.108799999999999</v>
      </c>
      <c r="C754" s="48">
        <f t="shared" si="3536"/>
        <v>1.3359415632301586E-2</v>
      </c>
      <c r="D754" s="48">
        <v>17.48</v>
      </c>
      <c r="E754" s="48">
        <f t="shared" si="3536"/>
        <v>-1.2591157380994034E-2</v>
      </c>
      <c r="F754" s="48">
        <v>75.831100000000006</v>
      </c>
      <c r="G754" s="48">
        <f t="shared" ref="G754:K754" si="3767">F754/F753-1</f>
        <v>2.6315967555730513E-2</v>
      </c>
      <c r="H754">
        <v>17.344799999999999</v>
      </c>
      <c r="I754" s="48">
        <f t="shared" si="3531"/>
        <v>1.9514718329728176E-2</v>
      </c>
      <c r="J754" s="48">
        <v>22.0184</v>
      </c>
      <c r="K754" s="48">
        <f t="shared" si="3767"/>
        <v>0</v>
      </c>
      <c r="L754" s="48">
        <v>24.384</v>
      </c>
      <c r="M754" s="48">
        <f t="shared" ref="M754:O754" si="3768">L754/L753-1</f>
        <v>-1.0257055530976222E-2</v>
      </c>
      <c r="N754" s="48">
        <v>13.325799999999999</v>
      </c>
      <c r="O754" s="48">
        <f t="shared" si="3768"/>
        <v>0</v>
      </c>
      <c r="P754" s="48">
        <v>30.404800000000002</v>
      </c>
      <c r="Q754" s="48">
        <f t="shared" ref="Q754" si="3769">P754/P753-1</f>
        <v>-2.3395381955039207E-3</v>
      </c>
      <c r="R754" s="48">
        <v>19.883500000000002</v>
      </c>
      <c r="S754" s="48">
        <f t="shared" ref="S754:U754" si="3770">R754/R753-1</f>
        <v>0</v>
      </c>
      <c r="T754" s="48">
        <v>83.992099999999994</v>
      </c>
      <c r="U754" s="48">
        <f t="shared" si="3770"/>
        <v>9.5010192111688596E-3</v>
      </c>
      <c r="V754" s="48">
        <v>62</v>
      </c>
      <c r="W754" s="48">
        <f t="shared" ref="W754:AY754" si="3771">V754/V753-1</f>
        <v>8.1300813008129413E-3</v>
      </c>
      <c r="X754" s="48">
        <v>16.078600000000002</v>
      </c>
      <c r="Y754" s="48">
        <f t="shared" si="3771"/>
        <v>-3.9831752659063024E-3</v>
      </c>
      <c r="Z754" s="48">
        <v>7.1319999999999997</v>
      </c>
      <c r="AA754" s="48">
        <f t="shared" si="3771"/>
        <v>-7.7355445489454278E-3</v>
      </c>
      <c r="AB754" s="48">
        <v>67.389200000000002</v>
      </c>
      <c r="AC754" s="48">
        <f t="shared" si="3771"/>
        <v>0</v>
      </c>
      <c r="AD754" s="48">
        <v>51.146000000000001</v>
      </c>
      <c r="AE754" s="48">
        <f t="shared" si="3771"/>
        <v>-2.8813179551643087E-2</v>
      </c>
      <c r="AF754" s="48">
        <v>15.1959</v>
      </c>
      <c r="AG754" s="48">
        <f t="shared" si="3771"/>
        <v>-2.9121437287962348E-2</v>
      </c>
      <c r="AH754" s="48">
        <v>4.8832000000000004</v>
      </c>
      <c r="AI754" s="48">
        <f t="shared" si="3771"/>
        <v>-2.0853384664741625E-2</v>
      </c>
      <c r="AJ754" s="48">
        <v>13.9046</v>
      </c>
      <c r="AK754" s="48">
        <f t="shared" si="3771"/>
        <v>1.0868695974584064E-2</v>
      </c>
      <c r="AL754" s="48">
        <v>11.05</v>
      </c>
      <c r="AM754" s="48">
        <f t="shared" si="3771"/>
        <v>0</v>
      </c>
      <c r="AN754" s="48">
        <v>28.35</v>
      </c>
      <c r="AO754" s="48">
        <f t="shared" si="3771"/>
        <v>-5.2631578947367474E-3</v>
      </c>
      <c r="AP754" s="48">
        <v>25.928799999999999</v>
      </c>
      <c r="AQ754" s="48">
        <f t="shared" si="3771"/>
        <v>2.9414917480218739E-2</v>
      </c>
      <c r="AR754" s="48">
        <v>34.174700000000001</v>
      </c>
      <c r="AS754" s="48">
        <f t="shared" si="3771"/>
        <v>4.372218879702916E-2</v>
      </c>
      <c r="AT754" s="48">
        <v>86.165999999999997</v>
      </c>
      <c r="AU754" s="48">
        <f t="shared" si="3771"/>
        <v>1.8382032348189803E-3</v>
      </c>
      <c r="AV754" s="48">
        <v>111.5</v>
      </c>
      <c r="AW754" s="48">
        <f t="shared" si="3771"/>
        <v>4.498594189315841E-2</v>
      </c>
      <c r="AX754" s="48">
        <v>102.93510000000001</v>
      </c>
      <c r="AY754" s="48">
        <f t="shared" si="3771"/>
        <v>-2.0605932590427534E-2</v>
      </c>
    </row>
    <row r="755" spans="1:51" x14ac:dyDescent="0.2">
      <c r="A755" s="136">
        <v>43318</v>
      </c>
      <c r="B755" s="48">
        <v>26.4038</v>
      </c>
      <c r="C755" s="48">
        <f t="shared" si="3536"/>
        <v>1.1298872410834715E-2</v>
      </c>
      <c r="D755" s="48">
        <v>17.078600000000002</v>
      </c>
      <c r="E755" s="48">
        <f t="shared" si="3536"/>
        <v>-2.2963386727688717E-2</v>
      </c>
      <c r="F755" s="48">
        <v>73.886700000000005</v>
      </c>
      <c r="G755" s="48">
        <f t="shared" ref="G755:K755" si="3772">F755/F754-1</f>
        <v>-2.5641194707712311E-2</v>
      </c>
      <c r="H755">
        <v>17.095800000000001</v>
      </c>
      <c r="I755" s="48">
        <f t="shared" si="3531"/>
        <v>-1.4355887643558773E-2</v>
      </c>
      <c r="J755" s="48">
        <v>22.0184</v>
      </c>
      <c r="K755" s="48">
        <f t="shared" si="3772"/>
        <v>0</v>
      </c>
      <c r="L755" s="48">
        <v>24.1313</v>
      </c>
      <c r="M755" s="48">
        <f t="shared" ref="M755:O755" si="3773">L755/L754-1</f>
        <v>-1.0363353018372767E-2</v>
      </c>
      <c r="N755" s="48">
        <v>13.1592</v>
      </c>
      <c r="O755" s="48">
        <f t="shared" si="3773"/>
        <v>-1.2502063665971175E-2</v>
      </c>
      <c r="P755" s="48">
        <v>30.155000000000001</v>
      </c>
      <c r="Q755" s="48">
        <f t="shared" ref="Q755" si="3774">P755/P754-1</f>
        <v>-8.2158080303109671E-3</v>
      </c>
      <c r="R755" s="48">
        <v>19.883500000000002</v>
      </c>
      <c r="S755" s="48">
        <f t="shared" ref="S755:U755" si="3775">R755/R754-1</f>
        <v>0</v>
      </c>
      <c r="T755" s="48">
        <v>86.363600000000005</v>
      </c>
      <c r="U755" s="48">
        <f t="shared" si="3775"/>
        <v>2.8234798272694928E-2</v>
      </c>
      <c r="V755" s="48">
        <v>61.8</v>
      </c>
      <c r="W755" s="48">
        <f t="shared" ref="W755:AY755" si="3776">V755/V754-1</f>
        <v>-3.225806451612967E-3</v>
      </c>
      <c r="X755" s="48">
        <v>16.2072</v>
      </c>
      <c r="Y755" s="48">
        <f t="shared" si="3776"/>
        <v>7.9982087992735984E-3</v>
      </c>
      <c r="Z755" s="48">
        <v>7.14</v>
      </c>
      <c r="AA755" s="48">
        <f t="shared" si="3776"/>
        <v>1.1217049915872579E-3</v>
      </c>
      <c r="AB755" s="48">
        <v>65.977999999999994</v>
      </c>
      <c r="AC755" s="48">
        <f t="shared" si="3776"/>
        <v>-2.0941040997667359E-2</v>
      </c>
      <c r="AD755" s="48">
        <v>49.539299999999997</v>
      </c>
      <c r="AE755" s="48">
        <f t="shared" si="3776"/>
        <v>-3.141399131896927E-2</v>
      </c>
      <c r="AF755" s="48">
        <v>15.4238</v>
      </c>
      <c r="AG755" s="48">
        <f t="shared" si="3776"/>
        <v>1.4997466421863725E-2</v>
      </c>
      <c r="AH755" s="48">
        <v>4.8030999999999997</v>
      </c>
      <c r="AI755" s="48">
        <f t="shared" si="3776"/>
        <v>-1.6403178243774685E-2</v>
      </c>
      <c r="AJ755" s="48">
        <v>13.8299</v>
      </c>
      <c r="AK755" s="48">
        <f t="shared" si="3776"/>
        <v>-5.372322828416487E-3</v>
      </c>
      <c r="AL755" s="48">
        <v>11.15</v>
      </c>
      <c r="AM755" s="48">
        <f t="shared" si="3776"/>
        <v>9.0497737556560764E-3</v>
      </c>
      <c r="AN755" s="48">
        <v>28</v>
      </c>
      <c r="AO755" s="48">
        <f t="shared" si="3776"/>
        <v>-1.2345679012345734E-2</v>
      </c>
      <c r="AP755" s="48">
        <v>25.836200000000002</v>
      </c>
      <c r="AQ755" s="48">
        <f t="shared" si="3776"/>
        <v>-3.5713183795623715E-3</v>
      </c>
      <c r="AR755" s="48">
        <v>34.913600000000002</v>
      </c>
      <c r="AS755" s="48">
        <f t="shared" si="3776"/>
        <v>2.1621257831085705E-2</v>
      </c>
      <c r="AT755" s="48">
        <v>86.165999999999997</v>
      </c>
      <c r="AU755" s="48">
        <f t="shared" si="3776"/>
        <v>0</v>
      </c>
      <c r="AV755" s="48">
        <v>111.5</v>
      </c>
      <c r="AW755" s="48">
        <f t="shared" si="3776"/>
        <v>0</v>
      </c>
      <c r="AX755" s="48">
        <v>101.8522</v>
      </c>
      <c r="AY755" s="48">
        <f t="shared" si="3776"/>
        <v>-1.0520220993616491E-2</v>
      </c>
    </row>
    <row r="756" spans="1:51" x14ac:dyDescent="0.2">
      <c r="A756" s="136">
        <v>43319</v>
      </c>
      <c r="B756" s="48">
        <v>26.9938</v>
      </c>
      <c r="C756" s="48">
        <f t="shared" si="3536"/>
        <v>2.2345268484081915E-2</v>
      </c>
      <c r="D756" s="48">
        <v>16.766500000000001</v>
      </c>
      <c r="E756" s="48">
        <f t="shared" si="3536"/>
        <v>-1.8274331619687834E-2</v>
      </c>
      <c r="F756" s="48">
        <v>74.956100000000006</v>
      </c>
      <c r="G756" s="48">
        <f t="shared" ref="G756:K756" si="3777">F756/F755-1</f>
        <v>1.4473511470941336E-2</v>
      </c>
      <c r="H756">
        <v>17.261800000000001</v>
      </c>
      <c r="I756" s="48">
        <f t="shared" si="3531"/>
        <v>9.7099872483299432E-3</v>
      </c>
      <c r="J756" s="48">
        <v>22.114100000000001</v>
      </c>
      <c r="K756" s="48">
        <f t="shared" si="3777"/>
        <v>4.3463648584820547E-3</v>
      </c>
      <c r="L756" s="48">
        <v>24.384</v>
      </c>
      <c r="M756" s="48">
        <f t="shared" ref="M756:O756" si="3778">L756/L755-1</f>
        <v>1.047187677414807E-2</v>
      </c>
      <c r="N756" s="48">
        <v>12.8261</v>
      </c>
      <c r="O756" s="48">
        <f t="shared" si="3778"/>
        <v>-2.5313088941577022E-2</v>
      </c>
      <c r="P756" s="48">
        <v>29.940799999999999</v>
      </c>
      <c r="Q756" s="48">
        <f t="shared" ref="Q756" si="3779">P756/P755-1</f>
        <v>-7.1032996186370934E-3</v>
      </c>
      <c r="R756" s="48">
        <v>19.485900000000001</v>
      </c>
      <c r="S756" s="48">
        <f t="shared" ref="S756:U756" si="3780">R756/R755-1</f>
        <v>-1.9996479493047059E-2</v>
      </c>
      <c r="T756" s="48">
        <v>88.9328</v>
      </c>
      <c r="U756" s="48">
        <f t="shared" si="3780"/>
        <v>2.9748644104692135E-2</v>
      </c>
      <c r="V756" s="48">
        <v>62.3</v>
      </c>
      <c r="W756" s="48">
        <f t="shared" ref="W756:AY756" si="3781">V756/V755-1</f>
        <v>8.090614886731462E-3</v>
      </c>
      <c r="X756" s="48">
        <v>16.335899999999999</v>
      </c>
      <c r="Y756" s="48">
        <f t="shared" si="3781"/>
        <v>7.9409151488225582E-3</v>
      </c>
      <c r="Z756" s="48">
        <v>7.1319999999999997</v>
      </c>
      <c r="AA756" s="48">
        <f t="shared" si="3781"/>
        <v>-1.1204481792717047E-3</v>
      </c>
      <c r="AB756" s="48">
        <v>64.989999999999995</v>
      </c>
      <c r="AC756" s="48">
        <f t="shared" si="3781"/>
        <v>-1.4974688532541136E-2</v>
      </c>
      <c r="AD756" s="48">
        <v>50.253399999999999</v>
      </c>
      <c r="AE756" s="48">
        <f t="shared" si="3781"/>
        <v>1.4414818134289353E-2</v>
      </c>
      <c r="AF756" s="48">
        <v>15.4998</v>
      </c>
      <c r="AG756" s="48">
        <f t="shared" si="3781"/>
        <v>4.9274497853966093E-3</v>
      </c>
      <c r="AH756" s="48">
        <v>4.7630999999999997</v>
      </c>
      <c r="AI756" s="48">
        <f t="shared" si="3781"/>
        <v>-8.32795486248461E-3</v>
      </c>
      <c r="AJ756" s="48">
        <v>14.1289</v>
      </c>
      <c r="AK756" s="48">
        <f t="shared" si="3781"/>
        <v>2.1619823715283593E-2</v>
      </c>
      <c r="AL756" s="48">
        <v>11.15</v>
      </c>
      <c r="AM756" s="48">
        <f t="shared" si="3781"/>
        <v>0</v>
      </c>
      <c r="AN756" s="48">
        <v>27.95</v>
      </c>
      <c r="AO756" s="48">
        <f t="shared" si="3781"/>
        <v>-1.7857142857142794E-3</v>
      </c>
      <c r="AP756" s="48">
        <v>25.975100000000001</v>
      </c>
      <c r="AQ756" s="48">
        <f t="shared" si="3781"/>
        <v>5.3761776112586368E-3</v>
      </c>
      <c r="AR756" s="48">
        <v>34.4056</v>
      </c>
      <c r="AS756" s="48">
        <f t="shared" si="3781"/>
        <v>-1.4550203931992245E-2</v>
      </c>
      <c r="AT756" s="48">
        <v>84.980199999999996</v>
      </c>
      <c r="AU756" s="48">
        <f t="shared" si="3781"/>
        <v>-1.3761808602000825E-2</v>
      </c>
      <c r="AV756" s="48">
        <v>110.3</v>
      </c>
      <c r="AW756" s="48">
        <f t="shared" si="3781"/>
        <v>-1.0762331838565009E-2</v>
      </c>
      <c r="AX756" s="48">
        <v>97.457099999999997</v>
      </c>
      <c r="AY756" s="48">
        <f t="shared" si="3781"/>
        <v>-4.3151743408586185E-2</v>
      </c>
    </row>
    <row r="757" spans="1:51" x14ac:dyDescent="0.2">
      <c r="A757" s="136">
        <v>43320</v>
      </c>
      <c r="B757" s="48">
        <v>28.714700000000001</v>
      </c>
      <c r="C757" s="48">
        <f t="shared" si="3536"/>
        <v>6.3751676310856542E-2</v>
      </c>
      <c r="D757" s="48">
        <v>16.766500000000001</v>
      </c>
      <c r="E757" s="48">
        <f t="shared" si="3536"/>
        <v>0</v>
      </c>
      <c r="F757" s="48">
        <v>77.289400000000001</v>
      </c>
      <c r="G757" s="48">
        <f t="shared" ref="G757:K757" si="3782">F757/F756-1</f>
        <v>3.112888744211606E-2</v>
      </c>
      <c r="H757">
        <v>17.220300000000002</v>
      </c>
      <c r="I757" s="48">
        <f t="shared" si="3531"/>
        <v>-2.4041525217531889E-3</v>
      </c>
      <c r="J757" s="48">
        <v>23.071400000000001</v>
      </c>
      <c r="K757" s="48">
        <f t="shared" si="3782"/>
        <v>4.328912322907108E-2</v>
      </c>
      <c r="L757" s="48">
        <v>25.110499999999998</v>
      </c>
      <c r="M757" s="48">
        <f t="shared" ref="M757:O757" si="3783">L757/L756-1</f>
        <v>2.9794127296587813E-2</v>
      </c>
      <c r="N757" s="48">
        <v>13.075900000000001</v>
      </c>
      <c r="O757" s="48">
        <f t="shared" si="3783"/>
        <v>1.9475912397377337E-2</v>
      </c>
      <c r="P757" s="48">
        <v>30.333400000000001</v>
      </c>
      <c r="Q757" s="48">
        <f t="shared" ref="Q757" si="3784">P757/P756-1</f>
        <v>1.3112542083044021E-2</v>
      </c>
      <c r="R757" s="48">
        <v>19.618400000000001</v>
      </c>
      <c r="S757" s="48">
        <f t="shared" ref="S757:U757" si="3785">R757/R756-1</f>
        <v>6.7997885650650236E-3</v>
      </c>
      <c r="T757" s="48">
        <v>88.9328</v>
      </c>
      <c r="U757" s="48">
        <f t="shared" si="3785"/>
        <v>0</v>
      </c>
      <c r="V757" s="48">
        <v>62.9</v>
      </c>
      <c r="W757" s="48">
        <f t="shared" ref="W757:AY757" si="3786">V757/V756-1</f>
        <v>9.6308186195825929E-3</v>
      </c>
      <c r="X757" s="48">
        <v>16.335899999999999</v>
      </c>
      <c r="Y757" s="48">
        <f t="shared" si="3786"/>
        <v>0</v>
      </c>
      <c r="Z757" s="48">
        <v>7.1478999999999999</v>
      </c>
      <c r="AA757" s="48">
        <f t="shared" si="3786"/>
        <v>2.2293886707795973E-3</v>
      </c>
      <c r="AB757" s="48">
        <v>65.990300000000005</v>
      </c>
      <c r="AC757" s="48">
        <f t="shared" si="3786"/>
        <v>1.5391598707493515E-2</v>
      </c>
      <c r="AD757" s="48">
        <v>51.3245</v>
      </c>
      <c r="AE757" s="48">
        <f t="shared" si="3786"/>
        <v>2.1313980745581329E-2</v>
      </c>
      <c r="AF757" s="48">
        <v>14.4361</v>
      </c>
      <c r="AG757" s="48">
        <f t="shared" si="3786"/>
        <v>-6.8626691957315633E-2</v>
      </c>
      <c r="AH757" s="48">
        <v>4.8190999999999997</v>
      </c>
      <c r="AI757" s="48">
        <f t="shared" si="3786"/>
        <v>1.1757048980705953E-2</v>
      </c>
      <c r="AJ757" s="48">
        <v>13.942</v>
      </c>
      <c r="AK757" s="48">
        <f t="shared" si="3786"/>
        <v>-1.3228206017453559E-2</v>
      </c>
      <c r="AL757" s="48">
        <v>11.35</v>
      </c>
      <c r="AM757" s="48">
        <f t="shared" si="3786"/>
        <v>1.7937219730941534E-2</v>
      </c>
      <c r="AN757" s="48">
        <v>27.75</v>
      </c>
      <c r="AO757" s="48">
        <f t="shared" si="3786"/>
        <v>-7.1556350626117426E-3</v>
      </c>
      <c r="AP757" s="48">
        <v>26.2529</v>
      </c>
      <c r="AQ757" s="48">
        <f t="shared" si="3786"/>
        <v>1.0694857767631349E-2</v>
      </c>
      <c r="AR757" s="48">
        <v>33.481999999999999</v>
      </c>
      <c r="AS757" s="48">
        <f t="shared" si="3786"/>
        <v>-2.6844467179761411E-2</v>
      </c>
      <c r="AT757" s="48">
        <v>85.375500000000002</v>
      </c>
      <c r="AU757" s="48">
        <f t="shared" si="3786"/>
        <v>4.6516718011961888E-3</v>
      </c>
      <c r="AV757" s="48">
        <v>108.8</v>
      </c>
      <c r="AW757" s="48">
        <f t="shared" si="3786"/>
        <v>-1.3599274705349051E-2</v>
      </c>
      <c r="AX757" s="48">
        <v>99.049499999999995</v>
      </c>
      <c r="AY757" s="48">
        <f t="shared" si="3786"/>
        <v>1.6339497071018894E-2</v>
      </c>
    </row>
    <row r="758" spans="1:51" x14ac:dyDescent="0.2">
      <c r="A758" s="136">
        <v>43321</v>
      </c>
      <c r="B758" s="48">
        <v>28.3705</v>
      </c>
      <c r="C758" s="48">
        <f t="shared" si="3536"/>
        <v>-1.1986891731412874E-2</v>
      </c>
      <c r="D758" s="48">
        <v>16.766500000000001</v>
      </c>
      <c r="E758" s="48">
        <f t="shared" si="3536"/>
        <v>0</v>
      </c>
      <c r="F758" s="48">
        <v>79.719899999999996</v>
      </c>
      <c r="G758" s="48">
        <f t="shared" ref="G758:K758" si="3787">F758/F757-1</f>
        <v>3.1446744314226782E-2</v>
      </c>
      <c r="H758">
        <v>17.842700000000001</v>
      </c>
      <c r="I758" s="48">
        <f t="shared" si="3531"/>
        <v>3.6143388907277973E-2</v>
      </c>
      <c r="J758" s="48">
        <v>23.071400000000001</v>
      </c>
      <c r="K758" s="48">
        <f t="shared" si="3787"/>
        <v>0</v>
      </c>
      <c r="L758" s="48">
        <v>24.636700000000001</v>
      </c>
      <c r="M758" s="48">
        <f t="shared" ref="M758:O758" si="3788">L758/L757-1</f>
        <v>-1.886860078453223E-2</v>
      </c>
      <c r="N758" s="48">
        <v>13.8255</v>
      </c>
      <c r="O758" s="48">
        <f t="shared" si="3788"/>
        <v>5.7326837923202145E-2</v>
      </c>
      <c r="P758" s="48">
        <v>30.547499999999999</v>
      </c>
      <c r="Q758" s="48">
        <f t="shared" ref="Q758" si="3789">P758/P757-1</f>
        <v>7.0582262456564404E-3</v>
      </c>
      <c r="R758" s="48">
        <v>19.684699999999999</v>
      </c>
      <c r="S758" s="48">
        <f t="shared" ref="S758:U758" si="3790">R758/R757-1</f>
        <v>3.3794804877054219E-3</v>
      </c>
      <c r="T758" s="48">
        <v>88.834000000000003</v>
      </c>
      <c r="U758" s="48">
        <f t="shared" si="3790"/>
        <v>-1.1109511901120639E-3</v>
      </c>
      <c r="V758" s="48">
        <v>63</v>
      </c>
      <c r="W758" s="48">
        <f t="shared" ref="W758:AY758" si="3791">V758/V757-1</f>
        <v>1.5898251192369983E-3</v>
      </c>
      <c r="X758" s="48">
        <v>16.2394</v>
      </c>
      <c r="Y758" s="48">
        <f t="shared" si="3791"/>
        <v>-5.9072349855225914E-3</v>
      </c>
      <c r="Z758" s="48">
        <v>7.1638000000000002</v>
      </c>
      <c r="AA758" s="48">
        <f t="shared" si="3791"/>
        <v>2.2244295527358293E-3</v>
      </c>
      <c r="AB758" s="48">
        <v>68.487200000000001</v>
      </c>
      <c r="AC758" s="48">
        <f t="shared" si="3791"/>
        <v>3.7837379129962878E-2</v>
      </c>
      <c r="AD758" s="48">
        <v>52.663400000000003</v>
      </c>
      <c r="AE758" s="48">
        <f t="shared" si="3791"/>
        <v>2.6086956521739202E-2</v>
      </c>
      <c r="AF758" s="48">
        <v>15.1959</v>
      </c>
      <c r="AG758" s="48">
        <f t="shared" si="3791"/>
        <v>5.2631943530454972E-2</v>
      </c>
      <c r="AH758" s="48">
        <v>4.8030999999999997</v>
      </c>
      <c r="AI758" s="48">
        <f t="shared" si="3791"/>
        <v>-3.3201220144840615E-3</v>
      </c>
      <c r="AJ758" s="48">
        <v>13.755100000000001</v>
      </c>
      <c r="AK758" s="48">
        <f t="shared" si="3791"/>
        <v>-1.3405537225649078E-2</v>
      </c>
      <c r="AL758" s="48">
        <v>11.3</v>
      </c>
      <c r="AM758" s="48">
        <f t="shared" si="3791"/>
        <v>-4.405286343612258E-3</v>
      </c>
      <c r="AN758" s="48">
        <v>27.4</v>
      </c>
      <c r="AO758" s="48">
        <f t="shared" si="3791"/>
        <v>-1.2612612612612706E-2</v>
      </c>
      <c r="AP758" s="48">
        <v>26.345500000000001</v>
      </c>
      <c r="AQ758" s="48">
        <f t="shared" si="3791"/>
        <v>3.5272293727550696E-3</v>
      </c>
      <c r="AR758" s="48">
        <v>31.865600000000001</v>
      </c>
      <c r="AS758" s="48">
        <f t="shared" si="3791"/>
        <v>-4.8276685980526812E-2</v>
      </c>
      <c r="AT758" s="48">
        <v>85.928899999999999</v>
      </c>
      <c r="AU758" s="48">
        <f t="shared" si="3791"/>
        <v>6.4819532535680402E-3</v>
      </c>
      <c r="AV758" s="48">
        <v>104.2</v>
      </c>
      <c r="AW758" s="48">
        <f t="shared" si="3791"/>
        <v>-4.2279411764705843E-2</v>
      </c>
      <c r="AX758" s="48">
        <v>100.005</v>
      </c>
      <c r="AY758" s="48">
        <f t="shared" si="3791"/>
        <v>9.6466918056123951E-3</v>
      </c>
    </row>
    <row r="759" spans="1:51" x14ac:dyDescent="0.2">
      <c r="A759" s="136">
        <v>43322</v>
      </c>
      <c r="B759" s="48">
        <v>29.403099999999998</v>
      </c>
      <c r="C759" s="48">
        <f t="shared" si="3536"/>
        <v>3.6396961632681801E-2</v>
      </c>
      <c r="D759" s="48">
        <v>16.721900000000002</v>
      </c>
      <c r="E759" s="48">
        <f t="shared" si="3536"/>
        <v>-2.6600662034412803E-3</v>
      </c>
      <c r="F759" s="48">
        <v>82.150400000000005</v>
      </c>
      <c r="G759" s="48">
        <f t="shared" ref="G759:K759" si="3792">F759/F758-1</f>
        <v>3.0487996096332459E-2</v>
      </c>
      <c r="H759">
        <v>18.340599999999998</v>
      </c>
      <c r="I759" s="48">
        <f t="shared" si="3531"/>
        <v>2.7904969539363389E-2</v>
      </c>
      <c r="J759" s="48">
        <v>23.645800000000001</v>
      </c>
      <c r="K759" s="48">
        <f t="shared" si="3792"/>
        <v>2.4896625258978622E-2</v>
      </c>
      <c r="L759" s="48">
        <v>24.636700000000001</v>
      </c>
      <c r="M759" s="48">
        <f t="shared" ref="M759:O759" si="3793">L759/L758-1</f>
        <v>0</v>
      </c>
      <c r="N759" s="48">
        <v>13.7006</v>
      </c>
      <c r="O759" s="48">
        <f t="shared" si="3793"/>
        <v>-9.0340313189396504E-3</v>
      </c>
      <c r="P759" s="48">
        <v>30.761600000000001</v>
      </c>
      <c r="Q759" s="48">
        <f t="shared" ref="Q759" si="3794">P759/P758-1</f>
        <v>7.0087568540797562E-3</v>
      </c>
      <c r="R759" s="48">
        <v>19.684699999999999</v>
      </c>
      <c r="S759" s="48">
        <f t="shared" ref="S759:U759" si="3795">R759/R758-1</f>
        <v>0</v>
      </c>
      <c r="T759" s="48">
        <v>87.944699999999997</v>
      </c>
      <c r="U759" s="48">
        <f t="shared" si="3795"/>
        <v>-1.0010806673120709E-2</v>
      </c>
      <c r="V759" s="48">
        <v>65</v>
      </c>
      <c r="W759" s="48">
        <f t="shared" ref="W759:AY759" si="3796">V759/V758-1</f>
        <v>3.1746031746031855E-2</v>
      </c>
      <c r="X759" s="48">
        <v>16.078600000000002</v>
      </c>
      <c r="Y759" s="48">
        <f t="shared" si="3796"/>
        <v>-9.901843664174681E-3</v>
      </c>
      <c r="Z759" s="48">
        <v>7.1717000000000004</v>
      </c>
      <c r="AA759" s="48">
        <f t="shared" si="3796"/>
        <v>1.1027666880705222E-3</v>
      </c>
      <c r="AB759" s="48">
        <v>68.487200000000001</v>
      </c>
      <c r="AC759" s="48">
        <f t="shared" si="3796"/>
        <v>0</v>
      </c>
      <c r="AD759" s="48">
        <v>51.3245</v>
      </c>
      <c r="AE759" s="48">
        <f t="shared" si="3796"/>
        <v>-2.5423728813559365E-2</v>
      </c>
      <c r="AF759" s="48">
        <v>14.4361</v>
      </c>
      <c r="AG759" s="48">
        <f t="shared" si="3796"/>
        <v>-5.0000329036121616E-2</v>
      </c>
      <c r="AH759" s="48">
        <v>4.8030999999999997</v>
      </c>
      <c r="AI759" s="48">
        <f t="shared" si="3796"/>
        <v>0</v>
      </c>
      <c r="AJ759" s="48">
        <v>13.7925</v>
      </c>
      <c r="AK759" s="48">
        <f t="shared" si="3796"/>
        <v>2.7189915013341448E-3</v>
      </c>
      <c r="AL759" s="48">
        <v>11.25</v>
      </c>
      <c r="AM759" s="48">
        <f t="shared" si="3796"/>
        <v>-4.4247787610620648E-3</v>
      </c>
      <c r="AN759" s="48">
        <v>27.2</v>
      </c>
      <c r="AO759" s="48">
        <f t="shared" si="3796"/>
        <v>-7.2992700729926918E-3</v>
      </c>
      <c r="AP759" s="48">
        <v>26.669599999999999</v>
      </c>
      <c r="AQ759" s="48">
        <f t="shared" si="3796"/>
        <v>1.2301911142320154E-2</v>
      </c>
      <c r="AR759" s="48">
        <v>31.911799999999999</v>
      </c>
      <c r="AS759" s="48">
        <f t="shared" si="3796"/>
        <v>1.449839325165625E-3</v>
      </c>
      <c r="AT759" s="48">
        <v>84.505899999999997</v>
      </c>
      <c r="AU759" s="48">
        <f t="shared" si="3796"/>
        <v>-1.6560202679191782E-2</v>
      </c>
      <c r="AV759" s="48">
        <v>104.2</v>
      </c>
      <c r="AW759" s="48">
        <f t="shared" si="3796"/>
        <v>0</v>
      </c>
      <c r="AX759" s="48">
        <v>100.1324</v>
      </c>
      <c r="AY759" s="48">
        <f t="shared" si="3796"/>
        <v>1.2739363031848416E-3</v>
      </c>
    </row>
    <row r="760" spans="1:51" x14ac:dyDescent="0.2">
      <c r="A760" s="136">
        <v>43325</v>
      </c>
      <c r="B760" s="48">
        <v>29.993099999999998</v>
      </c>
      <c r="C760" s="48">
        <f t="shared" si="3536"/>
        <v>2.006591141750369E-2</v>
      </c>
      <c r="D760" s="48">
        <v>16.8111</v>
      </c>
      <c r="E760" s="48">
        <f t="shared" si="3536"/>
        <v>5.3343220567039218E-3</v>
      </c>
      <c r="F760" s="48">
        <v>80.692099999999996</v>
      </c>
      <c r="G760" s="48">
        <f t="shared" ref="G760:K760" si="3797">F760/F759-1</f>
        <v>-1.7751587332502483E-2</v>
      </c>
      <c r="H760">
        <v>19.087499999999999</v>
      </c>
      <c r="I760" s="48">
        <f t="shared" si="3531"/>
        <v>4.0723858543340929E-2</v>
      </c>
      <c r="J760" s="48">
        <v>24.220199999999998</v>
      </c>
      <c r="K760" s="48">
        <f t="shared" si="3797"/>
        <v>2.4291840411404753E-2</v>
      </c>
      <c r="L760" s="48">
        <v>24.636700000000001</v>
      </c>
      <c r="M760" s="48">
        <f t="shared" ref="M760:O760" si="3798">L760/L759-1</f>
        <v>0</v>
      </c>
      <c r="N760" s="48">
        <v>13.7422</v>
      </c>
      <c r="O760" s="48">
        <f t="shared" si="3798"/>
        <v>3.0363633709473703E-3</v>
      </c>
      <c r="P760" s="48">
        <v>31.011399999999998</v>
      </c>
      <c r="Q760" s="48">
        <f t="shared" ref="Q760" si="3799">P760/P759-1</f>
        <v>8.1205138874440586E-3</v>
      </c>
      <c r="R760" s="48">
        <v>19.618400000000001</v>
      </c>
      <c r="S760" s="48">
        <f t="shared" ref="S760:U760" si="3800">R760/R759-1</f>
        <v>-3.3680980660105719E-3</v>
      </c>
      <c r="T760" s="48">
        <v>89.822100000000006</v>
      </c>
      <c r="U760" s="48">
        <f t="shared" si="3800"/>
        <v>2.1347505875851658E-2</v>
      </c>
      <c r="V760" s="48">
        <v>64.5</v>
      </c>
      <c r="W760" s="48">
        <f t="shared" ref="W760:AY760" si="3801">V760/V759-1</f>
        <v>-7.692307692307665E-3</v>
      </c>
      <c r="X760" s="48">
        <v>16.078600000000002</v>
      </c>
      <c r="Y760" s="48">
        <f t="shared" si="3801"/>
        <v>0</v>
      </c>
      <c r="Z760" s="48">
        <v>7.1558999999999999</v>
      </c>
      <c r="AA760" s="48">
        <f t="shared" si="3801"/>
        <v>-2.2031038665868419E-3</v>
      </c>
      <c r="AB760" s="48">
        <v>69.557299999999998</v>
      </c>
      <c r="AC760" s="48">
        <f t="shared" si="3801"/>
        <v>1.5624817484142905E-2</v>
      </c>
      <c r="AD760" s="48">
        <v>50.6997</v>
      </c>
      <c r="AE760" s="48">
        <f t="shared" si="3801"/>
        <v>-1.2173523366033723E-2</v>
      </c>
      <c r="AF760" s="48">
        <v>15.4238</v>
      </c>
      <c r="AG760" s="48">
        <f t="shared" si="3801"/>
        <v>6.8418755758134164E-2</v>
      </c>
      <c r="AH760" s="48">
        <v>4.7310999999999996</v>
      </c>
      <c r="AI760" s="48">
        <f t="shared" si="3801"/>
        <v>-1.4990318752472365E-2</v>
      </c>
      <c r="AJ760" s="48">
        <v>13.643000000000001</v>
      </c>
      <c r="AK760" s="48">
        <f t="shared" si="3801"/>
        <v>-1.0839224216059429E-2</v>
      </c>
      <c r="AL760" s="48">
        <v>11.8</v>
      </c>
      <c r="AM760" s="48">
        <f t="shared" si="3801"/>
        <v>4.8888888888888982E-2</v>
      </c>
      <c r="AN760" s="48">
        <v>27.45</v>
      </c>
      <c r="AO760" s="48">
        <f t="shared" si="3801"/>
        <v>9.1911764705883137E-3</v>
      </c>
      <c r="AP760" s="48">
        <v>26.7622</v>
      </c>
      <c r="AQ760" s="48">
        <f t="shared" si="3801"/>
        <v>3.4721180670127527E-3</v>
      </c>
      <c r="AR760" s="48">
        <v>32.650700000000001</v>
      </c>
      <c r="AS760" s="48">
        <f t="shared" si="3801"/>
        <v>2.3154444437480937E-2</v>
      </c>
      <c r="AT760" s="48">
        <v>84.980199999999996</v>
      </c>
      <c r="AU760" s="48">
        <f t="shared" si="3801"/>
        <v>5.612625863993026E-3</v>
      </c>
      <c r="AV760" s="48">
        <v>102.8</v>
      </c>
      <c r="AW760" s="48">
        <f t="shared" si="3801"/>
        <v>-1.3435700575815779E-2</v>
      </c>
      <c r="AX760" s="48">
        <v>99.431700000000006</v>
      </c>
      <c r="AY760" s="48">
        <f t="shared" si="3801"/>
        <v>-6.9977349988614712E-3</v>
      </c>
    </row>
    <row r="761" spans="1:51" x14ac:dyDescent="0.2">
      <c r="A761" s="136">
        <v>43326</v>
      </c>
      <c r="B761" s="48">
        <v>29.5014</v>
      </c>
      <c r="C761" s="48">
        <f t="shared" si="3536"/>
        <v>-1.6393770567230348E-2</v>
      </c>
      <c r="D761" s="48">
        <v>17.123200000000001</v>
      </c>
      <c r="E761" s="48">
        <f t="shared" si="3536"/>
        <v>1.85651147158723E-2</v>
      </c>
      <c r="F761" s="48">
        <v>80.400400000000005</v>
      </c>
      <c r="G761" s="48">
        <f t="shared" ref="G761:K761" si="3802">F761/F760-1</f>
        <v>-3.6149759394040748E-3</v>
      </c>
      <c r="H761">
        <v>19.0045</v>
      </c>
      <c r="I761" s="48">
        <f t="shared" si="3531"/>
        <v>-4.3483955468237578E-3</v>
      </c>
      <c r="J761" s="48">
        <v>23.837299999999999</v>
      </c>
      <c r="K761" s="48">
        <f t="shared" si="3802"/>
        <v>-1.5809118008934697E-2</v>
      </c>
      <c r="L761" s="48">
        <v>24.8262</v>
      </c>
      <c r="M761" s="48">
        <f t="shared" ref="M761:O761" si="3803">L761/L760-1</f>
        <v>7.691776901938896E-3</v>
      </c>
      <c r="N761" s="48">
        <v>13.8605</v>
      </c>
      <c r="O761" s="48">
        <f t="shared" si="3803"/>
        <v>8.6085197421081894E-3</v>
      </c>
      <c r="P761" s="48">
        <v>31.618099999999998</v>
      </c>
      <c r="Q761" s="48">
        <f t="shared" ref="Q761" si="3804">P761/P760-1</f>
        <v>1.9563773322068601E-2</v>
      </c>
      <c r="R761" s="48">
        <v>19.5853</v>
      </c>
      <c r="S761" s="48">
        <f t="shared" ref="S761:U761" si="3805">R761/R760-1</f>
        <v>-1.6871916160340339E-3</v>
      </c>
      <c r="T761" s="48">
        <v>92.391300000000001</v>
      </c>
      <c r="U761" s="48">
        <f t="shared" si="3805"/>
        <v>2.8603205669873955E-2</v>
      </c>
      <c r="V761" s="48">
        <v>65.400000000000006</v>
      </c>
      <c r="W761" s="48">
        <f t="shared" ref="W761:AY761" si="3806">V761/V760-1</f>
        <v>1.3953488372093092E-2</v>
      </c>
      <c r="X761" s="48">
        <v>16.464500000000001</v>
      </c>
      <c r="Y761" s="48">
        <f t="shared" si="3806"/>
        <v>2.4000845844787344E-2</v>
      </c>
      <c r="Z761" s="48">
        <v>7.14</v>
      </c>
      <c r="AA761" s="48">
        <f t="shared" si="3806"/>
        <v>-2.22194273257037E-3</v>
      </c>
      <c r="AB761" s="48">
        <v>72.767700000000005</v>
      </c>
      <c r="AC761" s="48">
        <f t="shared" si="3806"/>
        <v>4.6154752987824565E-2</v>
      </c>
      <c r="AD761" s="48">
        <v>51.3245</v>
      </c>
      <c r="AE761" s="48">
        <f t="shared" si="3806"/>
        <v>1.2323544320774982E-2</v>
      </c>
      <c r="AF761" s="48">
        <v>15.1959</v>
      </c>
      <c r="AG761" s="48">
        <f t="shared" si="3806"/>
        <v>-1.4775865869630089E-2</v>
      </c>
      <c r="AH761" s="48">
        <v>4.8430999999999997</v>
      </c>
      <c r="AI761" s="48">
        <f t="shared" si="3806"/>
        <v>2.3673141552704502E-2</v>
      </c>
      <c r="AJ761" s="48">
        <v>13.605600000000001</v>
      </c>
      <c r="AK761" s="48">
        <f t="shared" si="3806"/>
        <v>-2.7413325514915599E-3</v>
      </c>
      <c r="AL761" s="48">
        <v>11.6</v>
      </c>
      <c r="AM761" s="48">
        <f t="shared" si="3806"/>
        <v>-1.6949152542372947E-2</v>
      </c>
      <c r="AN761" s="48">
        <v>27.2</v>
      </c>
      <c r="AO761" s="48">
        <f t="shared" si="3806"/>
        <v>-9.1074681238615396E-3</v>
      </c>
      <c r="AP761" s="48">
        <v>26.947399999999998</v>
      </c>
      <c r="AQ761" s="48">
        <f t="shared" si="3806"/>
        <v>6.9202083535733205E-3</v>
      </c>
      <c r="AR761" s="48">
        <v>32.650700000000001</v>
      </c>
      <c r="AS761" s="48">
        <f t="shared" si="3806"/>
        <v>0</v>
      </c>
      <c r="AT761" s="48">
        <v>85.217399999999998</v>
      </c>
      <c r="AU761" s="48">
        <f t="shared" si="3806"/>
        <v>2.791238429657783E-3</v>
      </c>
      <c r="AV761" s="48">
        <v>103.3</v>
      </c>
      <c r="AW761" s="48">
        <f t="shared" si="3806"/>
        <v>4.8638132295719672E-3</v>
      </c>
      <c r="AX761" s="48">
        <v>100.70569999999999</v>
      </c>
      <c r="AY761" s="48">
        <f t="shared" si="3806"/>
        <v>1.2812815228945951E-2</v>
      </c>
    </row>
    <row r="762" spans="1:51" x14ac:dyDescent="0.2">
      <c r="A762" s="136">
        <v>43327</v>
      </c>
      <c r="B762" s="48">
        <v>28.813099999999999</v>
      </c>
      <c r="C762" s="48">
        <f t="shared" si="3536"/>
        <v>-2.3331096151369191E-2</v>
      </c>
      <c r="D762" s="48">
        <v>17.390799999999999</v>
      </c>
      <c r="E762" s="48">
        <f t="shared" si="3536"/>
        <v>1.5627920014950281E-2</v>
      </c>
      <c r="F762" s="48">
        <v>78.358800000000002</v>
      </c>
      <c r="G762" s="48">
        <f t="shared" ref="G762:K762" si="3807">F762/F761-1</f>
        <v>-2.5392908492992583E-2</v>
      </c>
      <c r="H762">
        <v>18.7971</v>
      </c>
      <c r="I762" s="48">
        <f t="shared" si="3531"/>
        <v>-1.0913204767291962E-2</v>
      </c>
      <c r="J762" s="48">
        <v>23.358599999999999</v>
      </c>
      <c r="K762" s="48">
        <f t="shared" si="3807"/>
        <v>-2.0081972371031931E-2</v>
      </c>
      <c r="L762" s="48">
        <v>24.6999</v>
      </c>
      <c r="M762" s="48">
        <f t="shared" ref="M762:O762" si="3808">L762/L761-1</f>
        <v>-5.0873673780119644E-3</v>
      </c>
      <c r="N762" s="48">
        <v>13.595599999999999</v>
      </c>
      <c r="O762" s="48">
        <f t="shared" si="3808"/>
        <v>-1.9111864651347399E-2</v>
      </c>
      <c r="P762" s="48">
        <v>31.261199999999999</v>
      </c>
      <c r="Q762" s="48">
        <f t="shared" ref="Q762" si="3809">P762/P761-1</f>
        <v>-1.1287838295153674E-2</v>
      </c>
      <c r="R762" s="48">
        <v>19.485900000000001</v>
      </c>
      <c r="S762" s="48">
        <f t="shared" ref="S762:U762" si="3810">R762/R761-1</f>
        <v>-5.0752349976768141E-3</v>
      </c>
      <c r="T762" s="48">
        <v>90.415000000000006</v>
      </c>
      <c r="U762" s="48">
        <f t="shared" si="3810"/>
        <v>-2.1390542183084227E-2</v>
      </c>
      <c r="V762" s="48">
        <v>65.2</v>
      </c>
      <c r="W762" s="48">
        <f t="shared" ref="W762:AY762" si="3811">V762/V761-1</f>
        <v>-3.0581039755351869E-3</v>
      </c>
      <c r="X762" s="48">
        <v>16.5931</v>
      </c>
      <c r="Y762" s="48">
        <f t="shared" si="3811"/>
        <v>7.8107443287072087E-3</v>
      </c>
      <c r="Z762" s="48">
        <v>7.0922999999999998</v>
      </c>
      <c r="AA762" s="48">
        <f t="shared" si="3811"/>
        <v>-6.6806722689075615E-3</v>
      </c>
      <c r="AB762" s="48">
        <v>70.627499999999998</v>
      </c>
      <c r="AC762" s="48">
        <f t="shared" si="3811"/>
        <v>-2.941140093750394E-2</v>
      </c>
      <c r="AD762" s="48">
        <v>50.8782</v>
      </c>
      <c r="AE762" s="48">
        <f t="shared" si="3811"/>
        <v>-8.6956521739131043E-3</v>
      </c>
      <c r="AF762" s="48">
        <v>15.1959</v>
      </c>
      <c r="AG762" s="48">
        <f t="shared" si="3811"/>
        <v>0</v>
      </c>
      <c r="AH762" s="48">
        <v>4.8430999999999997</v>
      </c>
      <c r="AI762" s="48">
        <f t="shared" si="3811"/>
        <v>0</v>
      </c>
      <c r="AJ762" s="48">
        <v>13.493499999999999</v>
      </c>
      <c r="AK762" s="48">
        <f t="shared" si="3811"/>
        <v>-8.2392544246487898E-3</v>
      </c>
      <c r="AL762" s="48">
        <v>11.4</v>
      </c>
      <c r="AM762" s="48">
        <f t="shared" si="3811"/>
        <v>-1.7241379310344751E-2</v>
      </c>
      <c r="AN762" s="48">
        <v>26.5</v>
      </c>
      <c r="AO762" s="48">
        <f t="shared" si="3811"/>
        <v>-2.5735294117647078E-2</v>
      </c>
      <c r="AP762" s="48">
        <v>26.114000000000001</v>
      </c>
      <c r="AQ762" s="48">
        <f t="shared" si="3811"/>
        <v>-3.092691688251914E-2</v>
      </c>
      <c r="AR762" s="48">
        <v>33.251100000000001</v>
      </c>
      <c r="AS762" s="48">
        <f t="shared" si="3811"/>
        <v>1.8388579724171406E-2</v>
      </c>
      <c r="AT762" s="48">
        <v>85.217399999999998</v>
      </c>
      <c r="AU762" s="48">
        <f t="shared" si="3811"/>
        <v>0</v>
      </c>
      <c r="AV762" s="48">
        <v>101.9</v>
      </c>
      <c r="AW762" s="48">
        <f t="shared" si="3811"/>
        <v>-1.3552758954501365E-2</v>
      </c>
      <c r="AX762" s="48">
        <v>100.96040000000001</v>
      </c>
      <c r="AY762" s="48">
        <f t="shared" si="3811"/>
        <v>2.5291517759173932E-3</v>
      </c>
    </row>
    <row r="763" spans="1:51" x14ac:dyDescent="0.2">
      <c r="A763" s="136">
        <v>43328</v>
      </c>
      <c r="B763" s="48">
        <v>29.5014</v>
      </c>
      <c r="C763" s="48">
        <f t="shared" si="3536"/>
        <v>2.388843963336118E-2</v>
      </c>
      <c r="D763" s="48">
        <v>17.257000000000001</v>
      </c>
      <c r="E763" s="48">
        <f t="shared" si="3536"/>
        <v>-7.6937231179702303E-3</v>
      </c>
      <c r="F763" s="48">
        <v>79.622699999999995</v>
      </c>
      <c r="G763" s="48">
        <f t="shared" ref="G763:K763" si="3812">F763/F762-1</f>
        <v>1.6129649764927478E-2</v>
      </c>
      <c r="H763">
        <v>18.589600000000001</v>
      </c>
      <c r="I763" s="48">
        <f t="shared" si="3531"/>
        <v>-1.103893685728119E-2</v>
      </c>
      <c r="J763" s="48">
        <v>23.645800000000001</v>
      </c>
      <c r="K763" s="48">
        <f t="shared" si="3812"/>
        <v>1.2295257421249595E-2</v>
      </c>
      <c r="L763" s="48">
        <v>24.636700000000001</v>
      </c>
      <c r="M763" s="48">
        <f t="shared" ref="M763:O763" si="3813">L763/L762-1</f>
        <v>-2.5587148126104964E-3</v>
      </c>
      <c r="N763" s="48">
        <v>13.507300000000001</v>
      </c>
      <c r="O763" s="48">
        <f t="shared" si="3813"/>
        <v>-6.4947483009207829E-3</v>
      </c>
      <c r="P763" s="48">
        <v>31.4084</v>
      </c>
      <c r="Q763" s="48">
        <f t="shared" ref="Q763" si="3814">P763/P762-1</f>
        <v>4.708712397476722E-3</v>
      </c>
      <c r="R763" s="48">
        <v>19.286999999999999</v>
      </c>
      <c r="S763" s="48">
        <f t="shared" ref="S763:U763" si="3815">R763/R762-1</f>
        <v>-1.0207380721444781E-2</v>
      </c>
      <c r="T763" s="48">
        <v>88.9328</v>
      </c>
      <c r="U763" s="48">
        <f t="shared" si="3815"/>
        <v>-1.6393297572305565E-2</v>
      </c>
      <c r="V763" s="48">
        <v>65.2</v>
      </c>
      <c r="W763" s="48">
        <f t="shared" ref="W763:AY763" si="3816">V763/V762-1</f>
        <v>0</v>
      </c>
      <c r="X763" s="48">
        <v>16.1751</v>
      </c>
      <c r="Y763" s="48">
        <f t="shared" si="3816"/>
        <v>-2.5191193930007016E-2</v>
      </c>
      <c r="Z763" s="48">
        <v>7.0922999999999998</v>
      </c>
      <c r="AA763" s="48">
        <f t="shared" si="3816"/>
        <v>0</v>
      </c>
      <c r="AB763" s="48">
        <v>72.054299999999998</v>
      </c>
      <c r="AC763" s="48">
        <f t="shared" si="3816"/>
        <v>2.0201762769459508E-2</v>
      </c>
      <c r="AD763" s="48">
        <v>51.770800000000001</v>
      </c>
      <c r="AE763" s="48">
        <f t="shared" si="3816"/>
        <v>1.7543859649122862E-2</v>
      </c>
      <c r="AF763" s="48">
        <v>15.043900000000001</v>
      </c>
      <c r="AG763" s="48">
        <f t="shared" si="3816"/>
        <v>-1.0002698096196916E-2</v>
      </c>
      <c r="AH763" s="48">
        <v>4.8350999999999997</v>
      </c>
      <c r="AI763" s="48">
        <f t="shared" si="3816"/>
        <v>-1.6518345687679403E-3</v>
      </c>
      <c r="AJ763" s="48">
        <v>13.456099999999999</v>
      </c>
      <c r="AK763" s="48">
        <f t="shared" si="3816"/>
        <v>-2.7717048949493783E-3</v>
      </c>
      <c r="AL763" s="48">
        <v>11.4</v>
      </c>
      <c r="AM763" s="48">
        <f t="shared" si="3816"/>
        <v>0</v>
      </c>
      <c r="AN763" s="48">
        <v>26.5</v>
      </c>
      <c r="AO763" s="48">
        <f t="shared" si="3816"/>
        <v>0</v>
      </c>
      <c r="AP763" s="48">
        <v>25.4194</v>
      </c>
      <c r="AQ763" s="48">
        <f t="shared" si="3816"/>
        <v>-2.6598759286206697E-2</v>
      </c>
      <c r="AR763" s="48">
        <v>33.851500000000001</v>
      </c>
      <c r="AS763" s="48">
        <f t="shared" si="3816"/>
        <v>1.8056545497743048E-2</v>
      </c>
      <c r="AT763" s="48">
        <v>85.217399999999998</v>
      </c>
      <c r="AU763" s="48">
        <f t="shared" si="3816"/>
        <v>0</v>
      </c>
      <c r="AV763" s="48">
        <v>102.1</v>
      </c>
      <c r="AW763" s="48">
        <f t="shared" si="3816"/>
        <v>1.9627085377820208E-3</v>
      </c>
      <c r="AX763" s="48">
        <v>101.0241</v>
      </c>
      <c r="AY763" s="48">
        <f t="shared" si="3816"/>
        <v>6.3094044793787774E-4</v>
      </c>
    </row>
    <row r="764" spans="1:51" x14ac:dyDescent="0.2">
      <c r="A764" s="136">
        <v>43329</v>
      </c>
      <c r="B764" s="48">
        <v>30.583100000000002</v>
      </c>
      <c r="C764" s="48">
        <f t="shared" si="3536"/>
        <v>3.6666056526130975E-2</v>
      </c>
      <c r="D764" s="48">
        <v>17.301600000000001</v>
      </c>
      <c r="E764" s="48">
        <f t="shared" si="3536"/>
        <v>2.5844584806165027E-3</v>
      </c>
      <c r="F764" s="48">
        <v>81.858699999999999</v>
      </c>
      <c r="G764" s="48">
        <f t="shared" ref="G764:K764" si="3817">F764/F763-1</f>
        <v>2.8082443825693026E-2</v>
      </c>
      <c r="H764">
        <v>18.589600000000001</v>
      </c>
      <c r="I764" s="48">
        <f t="shared" si="3531"/>
        <v>0</v>
      </c>
      <c r="J764" s="48">
        <v>23.741599999999998</v>
      </c>
      <c r="K764" s="48">
        <f t="shared" si="3817"/>
        <v>4.0514594558016537E-3</v>
      </c>
      <c r="L764" s="48">
        <v>23.499600000000001</v>
      </c>
      <c r="M764" s="48">
        <f t="shared" ref="M764:O764" si="3818">L764/L763-1</f>
        <v>-4.6154720396806348E-2</v>
      </c>
      <c r="N764" s="48">
        <v>13.992900000000001</v>
      </c>
      <c r="O764" s="48">
        <f t="shared" si="3818"/>
        <v>3.5950930237723222E-2</v>
      </c>
      <c r="P764" s="48">
        <v>31.773599999999998</v>
      </c>
      <c r="Q764" s="48">
        <f t="shared" ref="Q764" si="3819">P764/P763-1</f>
        <v>1.1627462716980119E-2</v>
      </c>
      <c r="R764" s="48">
        <v>19.286999999999999</v>
      </c>
      <c r="S764" s="48">
        <f t="shared" ref="S764:U764" si="3820">R764/R763-1</f>
        <v>0</v>
      </c>
      <c r="T764" s="48">
        <v>88.537499999999994</v>
      </c>
      <c r="U764" s="48">
        <f t="shared" si="3820"/>
        <v>-4.4449292049728584E-3</v>
      </c>
      <c r="V764" s="48">
        <v>65.5</v>
      </c>
      <c r="W764" s="48">
        <f t="shared" ref="W764:AY764" si="3821">V764/V763-1</f>
        <v>4.6012269938648931E-3</v>
      </c>
      <c r="X764" s="48">
        <v>16.400200000000002</v>
      </c>
      <c r="Y764" s="48">
        <f t="shared" si="3821"/>
        <v>1.3916451830282339E-2</v>
      </c>
      <c r="Z764" s="48">
        <v>7.0763999999999996</v>
      </c>
      <c r="AA764" s="48">
        <f t="shared" si="3821"/>
        <v>-2.2418679412884446E-3</v>
      </c>
      <c r="AB764" s="48">
        <v>70.627499999999998</v>
      </c>
      <c r="AC764" s="48">
        <f t="shared" si="3821"/>
        <v>-1.980173285980158E-2</v>
      </c>
      <c r="AD764" s="48">
        <v>51.3245</v>
      </c>
      <c r="AE764" s="48">
        <f t="shared" si="3821"/>
        <v>-8.6206896551723755E-3</v>
      </c>
      <c r="AF764" s="48">
        <v>15.043900000000001</v>
      </c>
      <c r="AG764" s="48">
        <f t="shared" si="3821"/>
        <v>0</v>
      </c>
      <c r="AH764" s="48">
        <v>4.8190999999999997</v>
      </c>
      <c r="AI764" s="48">
        <f t="shared" si="3821"/>
        <v>-3.309135281586717E-3</v>
      </c>
      <c r="AJ764" s="48">
        <v>13.418699999999999</v>
      </c>
      <c r="AK764" s="48">
        <f t="shared" si="3821"/>
        <v>-2.7794085953581904E-3</v>
      </c>
      <c r="AL764" s="48">
        <v>11.2</v>
      </c>
      <c r="AM764" s="48">
        <f t="shared" si="3821"/>
        <v>-1.7543859649122862E-2</v>
      </c>
      <c r="AN764" s="48">
        <v>26.5</v>
      </c>
      <c r="AO764" s="48">
        <f t="shared" si="3821"/>
        <v>0</v>
      </c>
      <c r="AP764" s="48">
        <v>26.3918</v>
      </c>
      <c r="AQ764" s="48">
        <f t="shared" si="3821"/>
        <v>3.8254246756414423E-2</v>
      </c>
      <c r="AR764" s="48">
        <v>33.99</v>
      </c>
      <c r="AS764" s="48">
        <f t="shared" si="3821"/>
        <v>4.0913991994446786E-3</v>
      </c>
      <c r="AT764" s="48">
        <v>86.007900000000006</v>
      </c>
      <c r="AU764" s="48">
        <f t="shared" si="3821"/>
        <v>9.2762745636456589E-3</v>
      </c>
      <c r="AV764" s="48">
        <v>102.3</v>
      </c>
      <c r="AW764" s="48">
        <f t="shared" si="3821"/>
        <v>1.9588638589618235E-3</v>
      </c>
      <c r="AX764" s="48">
        <v>100.96040000000001</v>
      </c>
      <c r="AY764" s="48">
        <f t="shared" si="3821"/>
        <v>-6.3054261309924975E-4</v>
      </c>
    </row>
    <row r="765" spans="1:51" x14ac:dyDescent="0.2">
      <c r="A765" s="136">
        <v>43332</v>
      </c>
      <c r="B765" s="48">
        <v>30.8782</v>
      </c>
      <c r="C765" s="48">
        <f t="shared" si="3536"/>
        <v>9.6491199387895854E-3</v>
      </c>
      <c r="D765" s="48">
        <v>16.8111</v>
      </c>
      <c r="E765" s="48">
        <f t="shared" si="3536"/>
        <v>-2.83499791926759E-2</v>
      </c>
      <c r="F765" s="48">
        <v>81.664299999999997</v>
      </c>
      <c r="G765" s="48">
        <f t="shared" ref="G765:K765" si="3822">F765/F764-1</f>
        <v>-2.3748239344137945E-3</v>
      </c>
      <c r="H765">
        <v>18.714099999999998</v>
      </c>
      <c r="I765" s="48">
        <f t="shared" si="3531"/>
        <v>6.6972931101259014E-3</v>
      </c>
      <c r="J765" s="48">
        <v>23.837299999999999</v>
      </c>
      <c r="K765" s="48">
        <f t="shared" si="3822"/>
        <v>4.0308993496647183E-3</v>
      </c>
      <c r="L765" s="48">
        <v>24.004999999999999</v>
      </c>
      <c r="M765" s="48">
        <f t="shared" ref="M765:O765" si="3823">L765/L764-1</f>
        <v>2.1506749051047658E-2</v>
      </c>
      <c r="N765" s="48">
        <v>14.654999999999999</v>
      </c>
      <c r="O765" s="48">
        <f t="shared" si="3823"/>
        <v>4.7316853547155979E-2</v>
      </c>
      <c r="P765" s="48">
        <v>31.919699999999999</v>
      </c>
      <c r="Q765" s="48">
        <f t="shared" ref="Q765" si="3824">P765/P764-1</f>
        <v>4.5981569604955919E-3</v>
      </c>
      <c r="R765" s="48">
        <v>19.286999999999999</v>
      </c>
      <c r="S765" s="48">
        <f t="shared" ref="S765:U765" si="3825">R765/R764-1</f>
        <v>0</v>
      </c>
      <c r="T765" s="48">
        <v>88.834000000000003</v>
      </c>
      <c r="U765" s="48">
        <f t="shared" si="3825"/>
        <v>3.348863475928443E-3</v>
      </c>
      <c r="V765" s="48">
        <v>65.3</v>
      </c>
      <c r="W765" s="48">
        <f t="shared" ref="W765:AY765" si="3826">V765/V764-1</f>
        <v>-3.0534351145038441E-3</v>
      </c>
      <c r="X765" s="48">
        <v>16.2394</v>
      </c>
      <c r="Y765" s="48">
        <f t="shared" si="3826"/>
        <v>-9.80475847855522E-3</v>
      </c>
      <c r="Z765" s="48">
        <v>7.0526</v>
      </c>
      <c r="AA765" s="48">
        <f t="shared" si="3826"/>
        <v>-3.3632920694137702E-3</v>
      </c>
      <c r="AB765" s="48">
        <v>71.269499999999994</v>
      </c>
      <c r="AC765" s="48">
        <f t="shared" si="3826"/>
        <v>9.089943718806337E-3</v>
      </c>
      <c r="AD765" s="48">
        <v>51.3245</v>
      </c>
      <c r="AE765" s="48">
        <f t="shared" si="3826"/>
        <v>0</v>
      </c>
      <c r="AF765" s="48">
        <v>15.043900000000001</v>
      </c>
      <c r="AG765" s="48">
        <f t="shared" si="3826"/>
        <v>0</v>
      </c>
      <c r="AH765" s="48">
        <v>4.8030999999999997</v>
      </c>
      <c r="AI765" s="48">
        <f t="shared" si="3826"/>
        <v>-3.3201220144840615E-3</v>
      </c>
      <c r="AJ765" s="48">
        <v>13.381399999999999</v>
      </c>
      <c r="AK765" s="48">
        <f t="shared" si="3826"/>
        <v>-2.7797029518508154E-3</v>
      </c>
      <c r="AL765" s="48">
        <v>11.15</v>
      </c>
      <c r="AM765" s="48">
        <f t="shared" si="3826"/>
        <v>-4.4642857142855874E-3</v>
      </c>
      <c r="AN765" s="48">
        <v>26.5</v>
      </c>
      <c r="AO765" s="48">
        <f t="shared" si="3826"/>
        <v>0</v>
      </c>
      <c r="AP765" s="48">
        <v>26.299199999999999</v>
      </c>
      <c r="AQ765" s="48">
        <f t="shared" si="3826"/>
        <v>-3.5086655703665537E-3</v>
      </c>
      <c r="AR765" s="48">
        <v>35.006</v>
      </c>
      <c r="AS765" s="48">
        <f t="shared" si="3826"/>
        <v>2.9891144454251117E-2</v>
      </c>
      <c r="AT765" s="48">
        <v>86.007900000000006</v>
      </c>
      <c r="AU765" s="48">
        <f t="shared" si="3826"/>
        <v>0</v>
      </c>
      <c r="AV765" s="48">
        <v>102.6</v>
      </c>
      <c r="AW765" s="48">
        <f t="shared" si="3826"/>
        <v>2.9325513196480912E-3</v>
      </c>
      <c r="AX765" s="48">
        <v>101.9796</v>
      </c>
      <c r="AY765" s="48">
        <f t="shared" si="3826"/>
        <v>1.0095047167008042E-2</v>
      </c>
    </row>
    <row r="766" spans="1:51" x14ac:dyDescent="0.2">
      <c r="A766" s="136">
        <v>43333</v>
      </c>
      <c r="B766" s="48">
        <v>32.451599999999999</v>
      </c>
      <c r="C766" s="48">
        <f t="shared" si="3536"/>
        <v>5.0955042716220422E-2</v>
      </c>
      <c r="D766" s="48">
        <v>16.8111</v>
      </c>
      <c r="E766" s="48">
        <f t="shared" si="3536"/>
        <v>0</v>
      </c>
      <c r="F766" s="48">
        <v>81.178200000000004</v>
      </c>
      <c r="G766" s="48">
        <f t="shared" ref="G766:K766" si="3827">F766/F765-1</f>
        <v>-5.9524173965856964E-3</v>
      </c>
      <c r="H766">
        <v>19.253499999999999</v>
      </c>
      <c r="I766" s="48">
        <f t="shared" si="3531"/>
        <v>2.8823186794983524E-2</v>
      </c>
      <c r="J766" s="48">
        <v>24.124500000000001</v>
      </c>
      <c r="K766" s="48">
        <f t="shared" si="3827"/>
        <v>1.204834440142144E-2</v>
      </c>
      <c r="L766" s="48">
        <v>24.004999999999999</v>
      </c>
      <c r="M766" s="48">
        <f t="shared" ref="M766:O766" si="3828">L766/L765-1</f>
        <v>0</v>
      </c>
      <c r="N766" s="48">
        <v>14.7433</v>
      </c>
      <c r="O766" s="48">
        <f t="shared" si="3828"/>
        <v>6.0252473558513042E-3</v>
      </c>
      <c r="P766" s="48">
        <v>31.919699999999999</v>
      </c>
      <c r="Q766" s="48">
        <f t="shared" ref="Q766" si="3829">P766/P765-1</f>
        <v>0</v>
      </c>
      <c r="R766" s="48">
        <v>19.286999999999999</v>
      </c>
      <c r="S766" s="48">
        <f t="shared" ref="S766:U766" si="3830">R766/R765-1</f>
        <v>0</v>
      </c>
      <c r="T766" s="48">
        <v>89.229200000000006</v>
      </c>
      <c r="U766" s="48">
        <f t="shared" si="3830"/>
        <v>4.4487471013350266E-3</v>
      </c>
      <c r="V766" s="48">
        <v>65.3</v>
      </c>
      <c r="W766" s="48">
        <f t="shared" ref="W766:AY766" si="3831">V766/V765-1</f>
        <v>0</v>
      </c>
      <c r="X766" s="48">
        <v>16.400200000000002</v>
      </c>
      <c r="Y766" s="48">
        <f t="shared" si="3831"/>
        <v>9.901843664174903E-3</v>
      </c>
      <c r="Z766" s="48">
        <v>7.0526</v>
      </c>
      <c r="AA766" s="48">
        <f t="shared" si="3831"/>
        <v>0</v>
      </c>
      <c r="AB766" s="48">
        <v>74.907899999999998</v>
      </c>
      <c r="AC766" s="48">
        <f t="shared" si="3831"/>
        <v>5.1051291225559403E-2</v>
      </c>
      <c r="AD766" s="48">
        <v>51.592300000000002</v>
      </c>
      <c r="AE766" s="48">
        <f t="shared" si="3831"/>
        <v>5.2177809817923748E-3</v>
      </c>
      <c r="AF766" s="48">
        <v>14.9679</v>
      </c>
      <c r="AG766" s="48">
        <f t="shared" si="3831"/>
        <v>-5.0518814934957801E-3</v>
      </c>
      <c r="AH766" s="48">
        <v>4.8752000000000004</v>
      </c>
      <c r="AI766" s="48">
        <f t="shared" si="3831"/>
        <v>1.5011138639628774E-2</v>
      </c>
      <c r="AJ766" s="48">
        <v>13.1571</v>
      </c>
      <c r="AK766" s="48">
        <f t="shared" si="3831"/>
        <v>-1.6762072727816157E-2</v>
      </c>
      <c r="AL766" s="48">
        <v>11.2</v>
      </c>
      <c r="AM766" s="48">
        <f t="shared" si="3831"/>
        <v>4.484304932735439E-3</v>
      </c>
      <c r="AN766" s="48">
        <v>26.5</v>
      </c>
      <c r="AO766" s="48">
        <f t="shared" si="3831"/>
        <v>0</v>
      </c>
      <c r="AP766" s="48">
        <v>26.484400000000001</v>
      </c>
      <c r="AQ766" s="48">
        <f t="shared" si="3831"/>
        <v>7.0420393015757643E-3</v>
      </c>
      <c r="AR766" s="48">
        <v>35.329300000000003</v>
      </c>
      <c r="AS766" s="48">
        <f t="shared" si="3831"/>
        <v>9.2355596183513189E-3</v>
      </c>
      <c r="AT766" s="48">
        <v>86.877499999999998</v>
      </c>
      <c r="AU766" s="48">
        <f t="shared" si="3831"/>
        <v>1.0110699133451639E-2</v>
      </c>
      <c r="AV766" s="48">
        <v>103.1</v>
      </c>
      <c r="AW766" s="48">
        <f t="shared" si="3831"/>
        <v>4.873294346978474E-3</v>
      </c>
      <c r="AX766" s="48">
        <v>103.82680000000001</v>
      </c>
      <c r="AY766" s="48">
        <f t="shared" si="3831"/>
        <v>1.8113426606890082E-2</v>
      </c>
    </row>
    <row r="767" spans="1:51" x14ac:dyDescent="0.2">
      <c r="A767" s="136">
        <v>43334</v>
      </c>
      <c r="B767" s="48">
        <v>31.959900000000001</v>
      </c>
      <c r="C767" s="48">
        <f t="shared" si="3536"/>
        <v>-1.5151795288984138E-2</v>
      </c>
      <c r="D767" s="48">
        <v>16.8111</v>
      </c>
      <c r="E767" s="48">
        <f t="shared" si="3536"/>
        <v>0</v>
      </c>
      <c r="F767" s="48">
        <v>85.066999999999993</v>
      </c>
      <c r="G767" s="48">
        <f t="shared" ref="G767:K767" si="3832">F767/F766-1</f>
        <v>4.7904486672530222E-2</v>
      </c>
      <c r="H767">
        <v>20.290900000000001</v>
      </c>
      <c r="I767" s="48">
        <f t="shared" si="3531"/>
        <v>5.3881112524995611E-2</v>
      </c>
      <c r="J767" s="48">
        <v>24.4117</v>
      </c>
      <c r="K767" s="48">
        <f t="shared" si="3832"/>
        <v>1.1904909946319986E-2</v>
      </c>
      <c r="L767" s="48">
        <v>23.499600000000001</v>
      </c>
      <c r="M767" s="48">
        <f t="shared" ref="M767:O767" si="3833">L767/L766-1</f>
        <v>-2.1053947094355263E-2</v>
      </c>
      <c r="N767" s="48">
        <v>14.9199</v>
      </c>
      <c r="O767" s="48">
        <f t="shared" si="3833"/>
        <v>1.1978322356595905E-2</v>
      </c>
      <c r="P767" s="48">
        <v>32.175400000000003</v>
      </c>
      <c r="Q767" s="48">
        <f t="shared" ref="Q767" si="3834">P767/P766-1</f>
        <v>8.0107269178595342E-3</v>
      </c>
      <c r="R767" s="48">
        <v>19.419599999999999</v>
      </c>
      <c r="S767" s="48">
        <f t="shared" ref="S767:U767" si="3835">R767/R766-1</f>
        <v>6.8750972157411994E-3</v>
      </c>
      <c r="T767" s="48">
        <v>90.909099999999995</v>
      </c>
      <c r="U767" s="48">
        <f t="shared" si="3835"/>
        <v>1.8826796609181518E-2</v>
      </c>
      <c r="V767" s="48">
        <v>64.900000000000006</v>
      </c>
      <c r="W767" s="48">
        <f t="shared" ref="W767:AY767" si="3836">V767/V766-1</f>
        <v>-6.1255742725879747E-3</v>
      </c>
      <c r="X767" s="48">
        <v>16.721800000000002</v>
      </c>
      <c r="Y767" s="48">
        <f t="shared" si="3836"/>
        <v>1.9609516957110218E-2</v>
      </c>
      <c r="Z767" s="48">
        <v>7.0526</v>
      </c>
      <c r="AA767" s="48">
        <f t="shared" si="3836"/>
        <v>0</v>
      </c>
      <c r="AB767" s="48">
        <v>74.123199999999997</v>
      </c>
      <c r="AC767" s="48">
        <f t="shared" si="3836"/>
        <v>-1.0475530618265894E-2</v>
      </c>
      <c r="AD767" s="48">
        <v>53.555999999999997</v>
      </c>
      <c r="AE767" s="48">
        <f t="shared" si="3836"/>
        <v>3.8061881327252189E-2</v>
      </c>
      <c r="AF767" s="48">
        <v>14.816000000000001</v>
      </c>
      <c r="AG767" s="48">
        <f t="shared" si="3836"/>
        <v>-1.0148384208873651E-2</v>
      </c>
      <c r="AH767" s="48">
        <v>4.8752000000000004</v>
      </c>
      <c r="AI767" s="48">
        <f t="shared" si="3836"/>
        <v>0</v>
      </c>
      <c r="AJ767" s="48">
        <v>13.2318</v>
      </c>
      <c r="AK767" s="48">
        <f t="shared" si="3836"/>
        <v>5.6775429235926822E-3</v>
      </c>
      <c r="AL767" s="48">
        <v>11.45</v>
      </c>
      <c r="AM767" s="48">
        <f t="shared" si="3836"/>
        <v>2.2321428571428603E-2</v>
      </c>
      <c r="AN767" s="48">
        <v>26.65</v>
      </c>
      <c r="AO767" s="48">
        <f t="shared" si="3836"/>
        <v>5.6603773584904538E-3</v>
      </c>
      <c r="AP767" s="48">
        <v>27.04</v>
      </c>
      <c r="AQ767" s="48">
        <f t="shared" si="3836"/>
        <v>2.0978387277038602E-2</v>
      </c>
      <c r="AR767" s="48">
        <v>33.759099999999997</v>
      </c>
      <c r="AS767" s="48">
        <f t="shared" si="3836"/>
        <v>-4.4444696045492171E-2</v>
      </c>
      <c r="AT767" s="48">
        <v>86.877499999999998</v>
      </c>
      <c r="AU767" s="48">
        <f t="shared" si="3836"/>
        <v>0</v>
      </c>
      <c r="AV767" s="48">
        <v>103.6</v>
      </c>
      <c r="AW767" s="48">
        <f t="shared" si="3836"/>
        <v>4.8496605237633439E-3</v>
      </c>
      <c r="AX767" s="48">
        <v>103.82680000000001</v>
      </c>
      <c r="AY767" s="48">
        <f t="shared" si="3836"/>
        <v>0</v>
      </c>
    </row>
    <row r="768" spans="1:51" x14ac:dyDescent="0.2">
      <c r="A768" s="136">
        <v>43335</v>
      </c>
      <c r="B768" s="48">
        <v>32.500700000000002</v>
      </c>
      <c r="C768" s="48">
        <f t="shared" si="3536"/>
        <v>1.6921204384243937E-2</v>
      </c>
      <c r="D768" s="48">
        <v>17.301600000000001</v>
      </c>
      <c r="E768" s="48">
        <f t="shared" si="3536"/>
        <v>2.9177150811071195E-2</v>
      </c>
      <c r="F768" s="48">
        <v>88.4696</v>
      </c>
      <c r="G768" s="48">
        <f t="shared" ref="G768:K768" si="3837">F768/F767-1</f>
        <v>3.9999059564813644E-2</v>
      </c>
      <c r="H768">
        <v>21.245200000000001</v>
      </c>
      <c r="I768" s="48">
        <f t="shared" si="3531"/>
        <v>4.7030935049702016E-2</v>
      </c>
      <c r="J768" s="48">
        <v>24.2681</v>
      </c>
      <c r="K768" s="48">
        <f t="shared" si="3837"/>
        <v>-5.8824252305246238E-3</v>
      </c>
      <c r="L768" s="48">
        <v>23.562799999999999</v>
      </c>
      <c r="M768" s="48">
        <f t="shared" ref="M768:O768" si="3838">L768/L767-1</f>
        <v>2.6894074792762623E-3</v>
      </c>
      <c r="N768" s="48">
        <v>14.699199999999999</v>
      </c>
      <c r="O768" s="48">
        <f t="shared" si="3838"/>
        <v>-1.4792324345337504E-2</v>
      </c>
      <c r="P768" s="48">
        <v>32.430999999999997</v>
      </c>
      <c r="Q768" s="48">
        <f t="shared" ref="Q768" si="3839">P768/P767-1</f>
        <v>7.9439571846813273E-3</v>
      </c>
      <c r="R768" s="48">
        <v>19.485900000000001</v>
      </c>
      <c r="S768" s="48">
        <f t="shared" ref="S768:U768" si="3840">R768/R767-1</f>
        <v>3.4140765000310047E-3</v>
      </c>
      <c r="T768" s="48">
        <v>90.118600000000001</v>
      </c>
      <c r="U768" s="48">
        <f t="shared" si="3840"/>
        <v>-8.6954991304499796E-3</v>
      </c>
      <c r="V768" s="48">
        <v>64</v>
      </c>
      <c r="W768" s="48">
        <f t="shared" ref="W768:AY768" si="3841">V768/V767-1</f>
        <v>-1.3867488443759735E-2</v>
      </c>
      <c r="X768" s="48">
        <v>17.107600000000001</v>
      </c>
      <c r="Y768" s="48">
        <f t="shared" si="3841"/>
        <v>2.3071678886244174E-2</v>
      </c>
      <c r="Z768" s="48">
        <v>7.1161000000000003</v>
      </c>
      <c r="AA768" s="48">
        <f t="shared" si="3841"/>
        <v>9.0037716586790495E-3</v>
      </c>
      <c r="AB768" s="48">
        <v>74.0518</v>
      </c>
      <c r="AC768" s="48">
        <f t="shared" si="3841"/>
        <v>-9.632611651951839E-4</v>
      </c>
      <c r="AD768" s="48">
        <v>53.466700000000003</v>
      </c>
      <c r="AE768" s="48">
        <f t="shared" si="3841"/>
        <v>-1.6674135484351371E-3</v>
      </c>
      <c r="AF768" s="48">
        <v>14.9679</v>
      </c>
      <c r="AG768" s="48">
        <f t="shared" si="3841"/>
        <v>1.0252429805615471E-2</v>
      </c>
      <c r="AH768" s="48">
        <v>4.9151999999999996</v>
      </c>
      <c r="AI768" s="48">
        <f t="shared" si="3841"/>
        <v>8.2047915982932373E-3</v>
      </c>
      <c r="AJ768" s="48">
        <v>13.3066</v>
      </c>
      <c r="AK768" s="48">
        <f t="shared" si="3841"/>
        <v>5.6530479602170391E-3</v>
      </c>
      <c r="AL768" s="48">
        <v>11.4</v>
      </c>
      <c r="AM768" s="48">
        <f t="shared" si="3841"/>
        <v>-4.366812227074135E-3</v>
      </c>
      <c r="AN768" s="48">
        <v>26.75</v>
      </c>
      <c r="AO768" s="48">
        <f t="shared" si="3841"/>
        <v>3.7523452157599557E-3</v>
      </c>
      <c r="AP768" s="48">
        <v>27.2715</v>
      </c>
      <c r="AQ768" s="48">
        <f t="shared" si="3841"/>
        <v>8.561390532544344E-3</v>
      </c>
      <c r="AR768" s="48">
        <v>34.4056</v>
      </c>
      <c r="AS768" s="48">
        <f t="shared" si="3841"/>
        <v>1.9150392042442066E-2</v>
      </c>
      <c r="AT768" s="48">
        <v>88.458500000000001</v>
      </c>
      <c r="AU768" s="48">
        <f t="shared" si="3841"/>
        <v>1.8198037466547801E-2</v>
      </c>
      <c r="AV768" s="48">
        <v>104.6</v>
      </c>
      <c r="AW768" s="48">
        <f t="shared" si="3841"/>
        <v>9.6525096525097442E-3</v>
      </c>
      <c r="AX768" s="48">
        <v>104.0179</v>
      </c>
      <c r="AY768" s="48">
        <f t="shared" si="3841"/>
        <v>1.8405652490494084E-3</v>
      </c>
    </row>
    <row r="769" spans="1:51" x14ac:dyDescent="0.2">
      <c r="A769" s="136">
        <v>43336</v>
      </c>
      <c r="B769" s="48">
        <v>32.844900000000003</v>
      </c>
      <c r="C769" s="48">
        <f t="shared" si="3536"/>
        <v>1.0590541126806574E-2</v>
      </c>
      <c r="D769" s="48">
        <v>18.505600000000001</v>
      </c>
      <c r="E769" s="48">
        <f t="shared" si="3536"/>
        <v>6.9588939751236811E-2</v>
      </c>
      <c r="F769" s="48">
        <v>85.650300000000001</v>
      </c>
      <c r="G769" s="48">
        <f t="shared" ref="G769:K769" si="3842">F769/F768-1</f>
        <v>-3.1867443732084277E-2</v>
      </c>
      <c r="H769">
        <v>21.369700000000002</v>
      </c>
      <c r="I769" s="48">
        <f t="shared" si="3531"/>
        <v>5.8601472332573401E-3</v>
      </c>
      <c r="J769" s="48">
        <v>24.2681</v>
      </c>
      <c r="K769" s="48">
        <f t="shared" si="3842"/>
        <v>0</v>
      </c>
      <c r="L769" s="48">
        <v>24.447199999999999</v>
      </c>
      <c r="M769" s="48">
        <f t="shared" ref="M769:O769" si="3843">L769/L768-1</f>
        <v>3.7533739623474283E-2</v>
      </c>
      <c r="N769" s="48">
        <v>15.096399999999999</v>
      </c>
      <c r="O769" s="48">
        <f t="shared" si="3843"/>
        <v>2.7021878741700256E-2</v>
      </c>
      <c r="P769" s="48">
        <v>32.467500000000001</v>
      </c>
      <c r="Q769" s="48">
        <f t="shared" ref="Q769" si="3844">P769/P768-1</f>
        <v>1.1254663747650717E-3</v>
      </c>
      <c r="R769" s="48">
        <v>19.751000000000001</v>
      </c>
      <c r="S769" s="48">
        <f t="shared" ref="S769:U769" si="3845">R769/R768-1</f>
        <v>1.3604709046028063E-2</v>
      </c>
      <c r="T769" s="48">
        <v>89.525700000000001</v>
      </c>
      <c r="U769" s="48">
        <f t="shared" si="3845"/>
        <v>-6.5791079754901061E-3</v>
      </c>
      <c r="V769" s="48">
        <v>65</v>
      </c>
      <c r="W769" s="48">
        <f t="shared" ref="W769:AY769" si="3846">V769/V768-1</f>
        <v>1.5625E-2</v>
      </c>
      <c r="X769" s="48">
        <v>16.978999999999999</v>
      </c>
      <c r="Y769" s="48">
        <f t="shared" si="3846"/>
        <v>-7.5171268909726141E-3</v>
      </c>
      <c r="Z769" s="48">
        <v>7.1478999999999999</v>
      </c>
      <c r="AA769" s="48">
        <f t="shared" si="3846"/>
        <v>4.4687398996641203E-3</v>
      </c>
      <c r="AB769" s="48">
        <v>74.123199999999997</v>
      </c>
      <c r="AC769" s="48">
        <f t="shared" si="3846"/>
        <v>9.6418993191238478E-4</v>
      </c>
      <c r="AD769" s="48">
        <v>54.359299999999998</v>
      </c>
      <c r="AE769" s="48">
        <f t="shared" si="3846"/>
        <v>1.6694503307666198E-2</v>
      </c>
      <c r="AF769" s="48">
        <v>14.8919</v>
      </c>
      <c r="AG769" s="48">
        <f t="shared" si="3846"/>
        <v>-5.0775325864016452E-3</v>
      </c>
      <c r="AH769" s="48">
        <v>5.0353000000000003</v>
      </c>
      <c r="AI769" s="48">
        <f t="shared" si="3846"/>
        <v>2.4434407552083481E-2</v>
      </c>
      <c r="AJ769" s="48">
        <v>13.3066</v>
      </c>
      <c r="AK769" s="48">
        <f t="shared" si="3846"/>
        <v>0</v>
      </c>
      <c r="AL769" s="48">
        <v>11.3</v>
      </c>
      <c r="AM769" s="48">
        <f t="shared" si="3846"/>
        <v>-8.7719298245613198E-3</v>
      </c>
      <c r="AN769" s="48">
        <v>26.6</v>
      </c>
      <c r="AO769" s="48">
        <f t="shared" si="3846"/>
        <v>-5.6074766355139749E-3</v>
      </c>
      <c r="AP769" s="48">
        <v>26.715900000000001</v>
      </c>
      <c r="AQ769" s="48">
        <f t="shared" si="3846"/>
        <v>-2.0372916781255079E-2</v>
      </c>
      <c r="AR769" s="48">
        <v>33.943800000000003</v>
      </c>
      <c r="AS769" s="48">
        <f t="shared" si="3846"/>
        <v>-1.3422233589880594E-2</v>
      </c>
      <c r="AT769" s="48">
        <v>88.142300000000006</v>
      </c>
      <c r="AU769" s="48">
        <f t="shared" si="3846"/>
        <v>-3.5745575608900904E-3</v>
      </c>
      <c r="AV769" s="48">
        <v>104</v>
      </c>
      <c r="AW769" s="48">
        <f t="shared" si="3846"/>
        <v>-5.7361376673039643E-3</v>
      </c>
      <c r="AX769" s="48">
        <v>103.3173</v>
      </c>
      <c r="AY769" s="48">
        <f t="shared" si="3846"/>
        <v>-6.73537919915701E-3</v>
      </c>
    </row>
    <row r="770" spans="1:51" x14ac:dyDescent="0.2">
      <c r="A770" s="136">
        <v>43339</v>
      </c>
      <c r="B770" s="48">
        <v>33.434899999999999</v>
      </c>
      <c r="C770" s="48">
        <f t="shared" si="3536"/>
        <v>1.7963214989237253E-2</v>
      </c>
      <c r="D770" s="48">
        <v>18.7285</v>
      </c>
      <c r="E770" s="48">
        <f t="shared" si="3536"/>
        <v>1.2045002593809473E-2</v>
      </c>
      <c r="F770" s="48">
        <v>88.372399999999999</v>
      </c>
      <c r="G770" s="48">
        <f t="shared" ref="G770:K770" si="3847">F770/F769-1</f>
        <v>3.1781558266579246E-2</v>
      </c>
      <c r="H770">
        <v>21.411200000000001</v>
      </c>
      <c r="I770" s="48">
        <f t="shared" si="3531"/>
        <v>1.9420019934766053E-3</v>
      </c>
      <c r="J770" s="48">
        <v>24.698899999999998</v>
      </c>
      <c r="K770" s="48">
        <f t="shared" si="3847"/>
        <v>1.7751698732080268E-2</v>
      </c>
      <c r="L770" s="48">
        <v>24.004999999999999</v>
      </c>
      <c r="M770" s="48">
        <f t="shared" ref="M770:O770" si="3848">L770/L769-1</f>
        <v>-1.8087960993487973E-2</v>
      </c>
      <c r="N770" s="48">
        <v>15.0082</v>
      </c>
      <c r="O770" s="48">
        <f t="shared" si="3848"/>
        <v>-5.8424525052329646E-3</v>
      </c>
      <c r="P770" s="48">
        <v>32.430999999999997</v>
      </c>
      <c r="Q770" s="48">
        <f t="shared" ref="Q770" si="3849">P770/P769-1</f>
        <v>-1.1242011242011962E-3</v>
      </c>
      <c r="R770" s="48">
        <v>20.115500000000001</v>
      </c>
      <c r="S770" s="48">
        <f t="shared" ref="S770:U770" si="3850">R770/R769-1</f>
        <v>1.8454761784213458E-2</v>
      </c>
      <c r="T770" s="48">
        <v>90.118600000000001</v>
      </c>
      <c r="U770" s="48">
        <f t="shared" si="3850"/>
        <v>6.6226792976764592E-3</v>
      </c>
      <c r="V770" s="48">
        <v>65.099999999999994</v>
      </c>
      <c r="W770" s="48">
        <f t="shared" ref="W770:AY770" si="3851">V770/V769-1</f>
        <v>1.5384615384614886E-3</v>
      </c>
      <c r="X770" s="48">
        <v>16.8504</v>
      </c>
      <c r="Y770" s="48">
        <f t="shared" si="3851"/>
        <v>-7.5740620766828748E-3</v>
      </c>
      <c r="Z770" s="48">
        <v>7.1875999999999998</v>
      </c>
      <c r="AA770" s="48">
        <f t="shared" si="3851"/>
        <v>5.554078820352748E-3</v>
      </c>
      <c r="AB770" s="48">
        <v>73.481099999999998</v>
      </c>
      <c r="AC770" s="48">
        <f t="shared" si="3851"/>
        <v>-8.6626049603902855E-3</v>
      </c>
      <c r="AD770" s="48">
        <v>54.002299999999998</v>
      </c>
      <c r="AE770" s="48">
        <f t="shared" si="3851"/>
        <v>-6.5674134876644308E-3</v>
      </c>
      <c r="AF770" s="48">
        <v>15.119899999999999</v>
      </c>
      <c r="AG770" s="48">
        <f t="shared" si="3851"/>
        <v>1.5310336491649812E-2</v>
      </c>
      <c r="AH770" s="48">
        <v>4.9711999999999996</v>
      </c>
      <c r="AI770" s="48">
        <f t="shared" si="3851"/>
        <v>-1.2730125315274288E-2</v>
      </c>
      <c r="AJ770" s="48">
        <v>13.343999999999999</v>
      </c>
      <c r="AK770" s="48">
        <f t="shared" si="3851"/>
        <v>2.8106353238241955E-3</v>
      </c>
      <c r="AL770" s="48">
        <v>11.4</v>
      </c>
      <c r="AM770" s="48">
        <f t="shared" si="3851"/>
        <v>8.8495575221239076E-3</v>
      </c>
      <c r="AN770" s="48">
        <v>26.5</v>
      </c>
      <c r="AO770" s="48">
        <f t="shared" si="3851"/>
        <v>-3.7593984962406291E-3</v>
      </c>
      <c r="AP770" s="48">
        <v>26.299199999999999</v>
      </c>
      <c r="AQ770" s="48">
        <f t="shared" si="3851"/>
        <v>-1.5597453202025879E-2</v>
      </c>
      <c r="AR770" s="48">
        <v>33.574399999999997</v>
      </c>
      <c r="AS770" s="48">
        <f t="shared" si="3851"/>
        <v>-1.0882694335931919E-2</v>
      </c>
      <c r="AT770" s="48">
        <v>88.142300000000006</v>
      </c>
      <c r="AU770" s="48">
        <f t="shared" si="3851"/>
        <v>0</v>
      </c>
      <c r="AV770" s="48">
        <v>104.2</v>
      </c>
      <c r="AW770" s="48">
        <f t="shared" si="3851"/>
        <v>1.9230769230769162E-3</v>
      </c>
      <c r="AX770" s="48">
        <v>102.107</v>
      </c>
      <c r="AY770" s="48">
        <f t="shared" si="3851"/>
        <v>-1.171439826631171E-2</v>
      </c>
    </row>
    <row r="771" spans="1:51" x14ac:dyDescent="0.2">
      <c r="A771" s="136">
        <v>43340</v>
      </c>
      <c r="B771" s="48">
        <v>33.139899999999997</v>
      </c>
      <c r="C771" s="48">
        <f t="shared" si="3536"/>
        <v>-8.8231159656526614E-3</v>
      </c>
      <c r="D771" s="48">
        <v>18.594799999999999</v>
      </c>
      <c r="E771" s="48">
        <f t="shared" si="3536"/>
        <v>-7.1388525509251677E-3</v>
      </c>
      <c r="F771" s="48">
        <v>88.372399999999999</v>
      </c>
      <c r="G771" s="48">
        <f t="shared" ref="G771:K771" si="3852">F771/F770-1</f>
        <v>0</v>
      </c>
      <c r="H771">
        <v>21.577200000000001</v>
      </c>
      <c r="I771" s="48">
        <f t="shared" ref="I771:I834" si="3853">H771/H770-1</f>
        <v>7.7529517261993863E-3</v>
      </c>
      <c r="J771" s="48">
        <v>25.273299999999999</v>
      </c>
      <c r="K771" s="48">
        <f t="shared" si="3852"/>
        <v>2.3256096425346984E-2</v>
      </c>
      <c r="L771" s="48">
        <v>23.499600000000001</v>
      </c>
      <c r="M771" s="48">
        <f t="shared" ref="M771:O771" si="3854">L771/L770-1</f>
        <v>-2.1053947094355263E-2</v>
      </c>
      <c r="N771" s="48">
        <v>14.9199</v>
      </c>
      <c r="O771" s="48">
        <f t="shared" si="3854"/>
        <v>-5.8834503804586769E-3</v>
      </c>
      <c r="P771" s="48">
        <v>32.2849</v>
      </c>
      <c r="Q771" s="48">
        <f t="shared" ref="Q771" si="3855">P771/P770-1</f>
        <v>-4.5049489685793365E-3</v>
      </c>
      <c r="R771" s="48">
        <v>20.546299999999999</v>
      </c>
      <c r="S771" s="48">
        <f t="shared" ref="S771:U771" si="3856">R771/R770-1</f>
        <v>2.1416320747682072E-2</v>
      </c>
      <c r="T771" s="48">
        <v>90.316199999999995</v>
      </c>
      <c r="U771" s="48">
        <f t="shared" si="3856"/>
        <v>2.1926661088831345E-3</v>
      </c>
      <c r="V771" s="48">
        <v>65</v>
      </c>
      <c r="W771" s="48">
        <f t="shared" ref="W771:AY771" si="3857">V771/V770-1</f>
        <v>-1.536098310291778E-3</v>
      </c>
      <c r="X771" s="48">
        <v>16.978999999999999</v>
      </c>
      <c r="Y771" s="48">
        <f t="shared" si="3857"/>
        <v>7.631866305844337E-3</v>
      </c>
      <c r="Z771" s="48">
        <v>7.1717000000000004</v>
      </c>
      <c r="AA771" s="48">
        <f t="shared" si="3857"/>
        <v>-2.2121431353997467E-3</v>
      </c>
      <c r="AB771" s="48">
        <v>73.481099999999998</v>
      </c>
      <c r="AC771" s="48">
        <f t="shared" si="3857"/>
        <v>0</v>
      </c>
      <c r="AD771" s="48">
        <v>54.448599999999999</v>
      </c>
      <c r="AE771" s="48">
        <f t="shared" si="3857"/>
        <v>8.2644628099173278E-3</v>
      </c>
      <c r="AF771" s="48">
        <v>15.8797</v>
      </c>
      <c r="AG771" s="48">
        <f t="shared" si="3857"/>
        <v>5.0251655103539017E-2</v>
      </c>
      <c r="AH771" s="48">
        <v>4.9231999999999996</v>
      </c>
      <c r="AI771" s="48">
        <f t="shared" si="3857"/>
        <v>-9.6556163501769765E-3</v>
      </c>
      <c r="AJ771" s="48">
        <v>13.3066</v>
      </c>
      <c r="AK771" s="48">
        <f t="shared" si="3857"/>
        <v>-2.8027577937649317E-3</v>
      </c>
      <c r="AL771" s="48">
        <v>11.5</v>
      </c>
      <c r="AM771" s="48">
        <f t="shared" si="3857"/>
        <v>8.7719298245614308E-3</v>
      </c>
      <c r="AN771" s="48">
        <v>26.25</v>
      </c>
      <c r="AO771" s="48">
        <f t="shared" si="3857"/>
        <v>-9.4339622641509413E-3</v>
      </c>
      <c r="AP771" s="48">
        <v>26.484400000000001</v>
      </c>
      <c r="AQ771" s="48">
        <f t="shared" si="3857"/>
        <v>7.0420393015757643E-3</v>
      </c>
      <c r="AR771" s="48">
        <v>33.066400000000002</v>
      </c>
      <c r="AS771" s="48">
        <f t="shared" si="3857"/>
        <v>-1.5130575676705948E-2</v>
      </c>
      <c r="AT771" s="48">
        <v>87.747</v>
      </c>
      <c r="AU771" s="48">
        <f t="shared" si="3857"/>
        <v>-4.4847933398607376E-3</v>
      </c>
      <c r="AV771" s="48">
        <v>104.2</v>
      </c>
      <c r="AW771" s="48">
        <f t="shared" si="3857"/>
        <v>0</v>
      </c>
      <c r="AX771" s="48">
        <v>101.47</v>
      </c>
      <c r="AY771" s="48">
        <f t="shared" si="3857"/>
        <v>-6.2385536740869885E-3</v>
      </c>
    </row>
    <row r="772" spans="1:51" x14ac:dyDescent="0.2">
      <c r="A772" s="136">
        <v>43341</v>
      </c>
      <c r="B772" s="48">
        <v>33.090800000000002</v>
      </c>
      <c r="C772" s="48">
        <f t="shared" ref="C772:E835" si="3858">B772/B771-1</f>
        <v>-1.4815977115197887E-3</v>
      </c>
      <c r="D772" s="48">
        <v>18.148800000000001</v>
      </c>
      <c r="E772" s="48">
        <f t="shared" si="3858"/>
        <v>-2.3985200163486486E-2</v>
      </c>
      <c r="F772" s="48">
        <v>88.566900000000004</v>
      </c>
      <c r="G772" s="48">
        <f t="shared" ref="G772:K772" si="3859">F772/F771-1</f>
        <v>2.2009134073535108E-3</v>
      </c>
      <c r="H772">
        <v>21.245200000000001</v>
      </c>
      <c r="I772" s="48">
        <f t="shared" si="3853"/>
        <v>-1.5386611793930638E-2</v>
      </c>
      <c r="J772" s="48">
        <v>25.081800000000001</v>
      </c>
      <c r="K772" s="48">
        <f t="shared" si="3859"/>
        <v>-7.5771664167322283E-3</v>
      </c>
      <c r="L772" s="48">
        <v>24.004999999999999</v>
      </c>
      <c r="M772" s="48">
        <f t="shared" ref="M772:O772" si="3860">L772/L771-1</f>
        <v>2.1506749051047658E-2</v>
      </c>
      <c r="N772" s="48">
        <v>15.096399999999999</v>
      </c>
      <c r="O772" s="48">
        <f t="shared" si="3860"/>
        <v>1.1829838001595094E-2</v>
      </c>
      <c r="P772" s="48">
        <v>32.2849</v>
      </c>
      <c r="Q772" s="48">
        <f t="shared" ref="Q772" si="3861">P772/P771-1</f>
        <v>0</v>
      </c>
      <c r="R772" s="48">
        <v>20.446899999999999</v>
      </c>
      <c r="S772" s="48">
        <f t="shared" ref="S772:U772" si="3862">R772/R771-1</f>
        <v>-4.8378540175115781E-3</v>
      </c>
      <c r="T772" s="48">
        <v>89.920900000000003</v>
      </c>
      <c r="U772" s="48">
        <f t="shared" si="3862"/>
        <v>-4.3768449071150961E-3</v>
      </c>
      <c r="V772" s="48">
        <v>64.900000000000006</v>
      </c>
      <c r="W772" s="48">
        <f t="shared" ref="W772:AY772" si="3863">V772/V771-1</f>
        <v>-1.5384615384614886E-3</v>
      </c>
      <c r="X772" s="48">
        <v>16.753900000000002</v>
      </c>
      <c r="Y772" s="48">
        <f t="shared" si="3863"/>
        <v>-1.3257553448377313E-2</v>
      </c>
      <c r="Z772" s="48">
        <v>7.1478999999999999</v>
      </c>
      <c r="AA772" s="48">
        <f t="shared" si="3863"/>
        <v>-3.3185994952382725E-3</v>
      </c>
      <c r="AB772" s="48">
        <v>74.265799999999999</v>
      </c>
      <c r="AC772" s="48">
        <f t="shared" si="3863"/>
        <v>1.0678936488430324E-2</v>
      </c>
      <c r="AD772" s="48">
        <v>54.359299999999998</v>
      </c>
      <c r="AE772" s="48">
        <f t="shared" si="3863"/>
        <v>-1.6400789001003169E-3</v>
      </c>
      <c r="AF772" s="48">
        <v>15.4238</v>
      </c>
      <c r="AG772" s="48">
        <f t="shared" si="3863"/>
        <v>-2.870961038306763E-2</v>
      </c>
      <c r="AH772" s="48">
        <v>4.8832000000000004</v>
      </c>
      <c r="AI772" s="48">
        <f t="shared" si="3863"/>
        <v>-8.1247968800778336E-3</v>
      </c>
      <c r="AJ772" s="48">
        <v>13.418699999999999</v>
      </c>
      <c r="AK772" s="48">
        <f t="shared" si="3863"/>
        <v>8.4243909037620135E-3</v>
      </c>
      <c r="AL772" s="48">
        <v>11.4</v>
      </c>
      <c r="AM772" s="48">
        <f t="shared" si="3863"/>
        <v>-8.6956521739129933E-3</v>
      </c>
      <c r="AN772" s="48">
        <v>26.15</v>
      </c>
      <c r="AO772" s="48">
        <f t="shared" si="3863"/>
        <v>-3.8095238095238182E-3</v>
      </c>
      <c r="AP772" s="48">
        <v>26.9937</v>
      </c>
      <c r="AQ772" s="48">
        <f t="shared" si="3863"/>
        <v>1.9230188337285403E-2</v>
      </c>
      <c r="AR772" s="48">
        <v>33.712899999999998</v>
      </c>
      <c r="AS772" s="48">
        <f t="shared" si="3863"/>
        <v>1.9551568964265797E-2</v>
      </c>
      <c r="AT772" s="48">
        <v>85.6126</v>
      </c>
      <c r="AU772" s="48">
        <f t="shared" si="3863"/>
        <v>-2.4324478329743493E-2</v>
      </c>
      <c r="AV772" s="48">
        <v>103</v>
      </c>
      <c r="AW772" s="48">
        <f t="shared" si="3863"/>
        <v>-1.151631477927062E-2</v>
      </c>
      <c r="AX772" s="48">
        <v>100.38720000000001</v>
      </c>
      <c r="AY772" s="48">
        <f t="shared" si="3863"/>
        <v>-1.0671134325416332E-2</v>
      </c>
    </row>
    <row r="773" spans="1:51" x14ac:dyDescent="0.2">
      <c r="A773" s="136">
        <v>43342</v>
      </c>
      <c r="B773" s="48">
        <v>34.32</v>
      </c>
      <c r="C773" s="48">
        <f t="shared" si="3858"/>
        <v>3.7146276306405435E-2</v>
      </c>
      <c r="D773" s="48">
        <v>18.1934</v>
      </c>
      <c r="E773" s="48">
        <f t="shared" si="3858"/>
        <v>2.4574627523581416E-3</v>
      </c>
      <c r="F773" s="48">
        <v>89.052999999999997</v>
      </c>
      <c r="G773" s="48">
        <f t="shared" ref="G773:K773" si="3864">F773/F772-1</f>
        <v>5.4885064284737606E-3</v>
      </c>
      <c r="H773">
        <v>20.747299999999999</v>
      </c>
      <c r="I773" s="48">
        <f t="shared" si="3853"/>
        <v>-2.3435881987460716E-2</v>
      </c>
      <c r="J773" s="48">
        <v>24.8903</v>
      </c>
      <c r="K773" s="48">
        <f t="shared" si="3864"/>
        <v>-7.6350182203829275E-3</v>
      </c>
      <c r="L773" s="48">
        <v>24.004999999999999</v>
      </c>
      <c r="M773" s="48">
        <f t="shared" ref="M773:O773" si="3865">L773/L772-1</f>
        <v>0</v>
      </c>
      <c r="N773" s="48">
        <v>15.184699999999999</v>
      </c>
      <c r="O773" s="48">
        <f t="shared" si="3865"/>
        <v>5.8490766010439454E-3</v>
      </c>
      <c r="P773" s="48">
        <v>32.248399999999997</v>
      </c>
      <c r="Q773" s="48">
        <f t="shared" ref="Q773" si="3866">P773/P772-1</f>
        <v>-1.1305594875624658E-3</v>
      </c>
      <c r="R773" s="48">
        <v>20.446899999999999</v>
      </c>
      <c r="S773" s="48">
        <f t="shared" ref="S773:U773" si="3867">R773/R772-1</f>
        <v>0</v>
      </c>
      <c r="T773" s="48">
        <v>95.849800000000002</v>
      </c>
      <c r="U773" s="48">
        <f t="shared" si="3867"/>
        <v>6.5934615867946134E-2</v>
      </c>
      <c r="V773" s="48">
        <v>65</v>
      </c>
      <c r="W773" s="48">
        <f t="shared" ref="W773:AY773" si="3868">V773/V772-1</f>
        <v>1.5408320493064398E-3</v>
      </c>
      <c r="X773" s="48">
        <v>16.464500000000001</v>
      </c>
      <c r="Y773" s="48">
        <f t="shared" si="3868"/>
        <v>-1.7273590029784125E-2</v>
      </c>
      <c r="Z773" s="48">
        <v>7.1082000000000001</v>
      </c>
      <c r="AA773" s="48">
        <f t="shared" si="3868"/>
        <v>-5.554078820352859E-3</v>
      </c>
      <c r="AB773" s="48">
        <v>75.621300000000005</v>
      </c>
      <c r="AC773" s="48">
        <f t="shared" si="3868"/>
        <v>1.8252008326847813E-2</v>
      </c>
      <c r="AD773" s="48">
        <v>54.002299999999998</v>
      </c>
      <c r="AE773" s="48">
        <f t="shared" si="3868"/>
        <v>-6.5674134876644308E-3</v>
      </c>
      <c r="AF773" s="48">
        <v>15.1959</v>
      </c>
      <c r="AG773" s="48">
        <f t="shared" si="3868"/>
        <v>-1.4775865869630089E-2</v>
      </c>
      <c r="AH773" s="48">
        <v>4.9231999999999996</v>
      </c>
      <c r="AI773" s="48">
        <f t="shared" si="3868"/>
        <v>8.1913499344690166E-3</v>
      </c>
      <c r="AJ773" s="48">
        <v>13.456099999999999</v>
      </c>
      <c r="AK773" s="48">
        <f t="shared" si="3868"/>
        <v>2.7871552385849707E-3</v>
      </c>
      <c r="AL773" s="48">
        <v>11.5</v>
      </c>
      <c r="AM773" s="48">
        <f t="shared" si="3868"/>
        <v>8.7719298245614308E-3</v>
      </c>
      <c r="AN773" s="48">
        <v>26.3</v>
      </c>
      <c r="AO773" s="48">
        <f t="shared" si="3868"/>
        <v>5.7361376673041864E-3</v>
      </c>
      <c r="AP773" s="48">
        <v>26.206600000000002</v>
      </c>
      <c r="AQ773" s="48">
        <f t="shared" si="3868"/>
        <v>-2.9158655538144007E-2</v>
      </c>
      <c r="AR773" s="48">
        <v>35.560200000000002</v>
      </c>
      <c r="AS773" s="48">
        <f t="shared" si="3868"/>
        <v>5.4795048779547439E-2</v>
      </c>
      <c r="AT773" s="48">
        <v>84.901200000000003</v>
      </c>
      <c r="AU773" s="48">
        <f t="shared" si="3868"/>
        <v>-8.309524532603807E-3</v>
      </c>
      <c r="AV773" s="48">
        <v>103.4</v>
      </c>
      <c r="AW773" s="48">
        <f t="shared" si="3868"/>
        <v>3.8834951456310218E-3</v>
      </c>
      <c r="AX773" s="48">
        <v>99.686499999999995</v>
      </c>
      <c r="AY773" s="48">
        <f t="shared" si="3868"/>
        <v>-6.9799735424437293E-3</v>
      </c>
    </row>
    <row r="774" spans="1:51" x14ac:dyDescent="0.2">
      <c r="A774" s="136">
        <v>43343</v>
      </c>
      <c r="B774" s="48">
        <v>33.828299999999999</v>
      </c>
      <c r="C774" s="48">
        <f t="shared" si="3858"/>
        <v>-1.432692307692307E-2</v>
      </c>
      <c r="D774" s="48">
        <v>17.925899999999999</v>
      </c>
      <c r="E774" s="48">
        <f t="shared" si="3858"/>
        <v>-1.4703134103576154E-2</v>
      </c>
      <c r="F774" s="48">
        <v>89.927899999999994</v>
      </c>
      <c r="G774" s="48">
        <f t="shared" ref="G774:K774" si="3869">F774/F773-1</f>
        <v>9.8244865417222993E-3</v>
      </c>
      <c r="H774">
        <v>20.747299999999999</v>
      </c>
      <c r="I774" s="48">
        <f t="shared" si="3853"/>
        <v>0</v>
      </c>
      <c r="J774" s="48">
        <v>24.8903</v>
      </c>
      <c r="K774" s="48">
        <f t="shared" si="3869"/>
        <v>0</v>
      </c>
      <c r="L774" s="48">
        <v>24.2577</v>
      </c>
      <c r="M774" s="48">
        <f t="shared" ref="M774:O774" si="3870">L774/L773-1</f>
        <v>1.0526973547177798E-2</v>
      </c>
      <c r="N774" s="48">
        <v>15.4054</v>
      </c>
      <c r="O774" s="48">
        <f t="shared" si="3870"/>
        <v>1.4534366829769496E-2</v>
      </c>
      <c r="P774" s="48">
        <v>32.2849</v>
      </c>
      <c r="Q774" s="48">
        <f t="shared" ref="Q774" si="3871">P774/P773-1</f>
        <v>1.1318390989942806E-3</v>
      </c>
      <c r="R774" s="48">
        <v>21.209099999999999</v>
      </c>
      <c r="S774" s="48">
        <f t="shared" ref="S774:U774" si="3872">R774/R773-1</f>
        <v>3.7277044441944795E-2</v>
      </c>
      <c r="T774" s="48">
        <v>93.873500000000007</v>
      </c>
      <c r="U774" s="48">
        <f t="shared" si="3872"/>
        <v>-2.0618718035926964E-2</v>
      </c>
      <c r="V774" s="48">
        <v>65</v>
      </c>
      <c r="W774" s="48">
        <f t="shared" ref="W774:AY774" si="3873">V774/V773-1</f>
        <v>0</v>
      </c>
      <c r="X774" s="48">
        <v>16.400200000000002</v>
      </c>
      <c r="Y774" s="48">
        <f t="shared" si="3873"/>
        <v>-3.9053721643536043E-3</v>
      </c>
      <c r="Z774" s="48">
        <v>7.0922999999999998</v>
      </c>
      <c r="AA774" s="48">
        <f t="shared" si="3873"/>
        <v>-2.2368532117835738E-3</v>
      </c>
      <c r="AB774" s="48">
        <v>73.552400000000006</v>
      </c>
      <c r="AC774" s="48">
        <f t="shared" si="3873"/>
        <v>-2.7358693912958421E-2</v>
      </c>
      <c r="AD774" s="48">
        <v>53.198900000000002</v>
      </c>
      <c r="AE774" s="48">
        <f t="shared" si="3873"/>
        <v>-1.4877144121639208E-2</v>
      </c>
      <c r="AF774" s="48">
        <v>15.6517</v>
      </c>
      <c r="AG774" s="48">
        <f t="shared" si="3873"/>
        <v>2.9994932843727673E-2</v>
      </c>
      <c r="AH774" s="48">
        <v>4.8832000000000004</v>
      </c>
      <c r="AI774" s="48">
        <f t="shared" si="3873"/>
        <v>-8.1247968800778336E-3</v>
      </c>
      <c r="AJ774" s="48">
        <v>13.2692</v>
      </c>
      <c r="AK774" s="48">
        <f t="shared" si="3873"/>
        <v>-1.3889611403006819E-2</v>
      </c>
      <c r="AL774" s="48">
        <v>11.35</v>
      </c>
      <c r="AM774" s="48">
        <f t="shared" si="3873"/>
        <v>-1.3043478260869601E-2</v>
      </c>
      <c r="AN774" s="48">
        <v>26.3</v>
      </c>
      <c r="AO774" s="48">
        <f t="shared" si="3873"/>
        <v>0</v>
      </c>
      <c r="AP774" s="48">
        <v>25.095300000000002</v>
      </c>
      <c r="AQ774" s="48">
        <f t="shared" si="3873"/>
        <v>-4.240534827104625E-2</v>
      </c>
      <c r="AR774" s="48">
        <v>35.560200000000002</v>
      </c>
      <c r="AS774" s="48">
        <f t="shared" si="3873"/>
        <v>0</v>
      </c>
      <c r="AT774" s="48">
        <v>82.213399999999993</v>
      </c>
      <c r="AU774" s="48">
        <f t="shared" si="3873"/>
        <v>-3.1657974210023032E-2</v>
      </c>
      <c r="AV774" s="48">
        <v>103.4</v>
      </c>
      <c r="AW774" s="48">
        <f t="shared" si="3873"/>
        <v>0</v>
      </c>
      <c r="AX774" s="48">
        <v>99.813900000000004</v>
      </c>
      <c r="AY774" s="48">
        <f t="shared" si="3873"/>
        <v>1.2780065505360039E-3</v>
      </c>
    </row>
    <row r="775" spans="1:51" x14ac:dyDescent="0.2">
      <c r="A775" s="136">
        <v>43347</v>
      </c>
      <c r="B775" s="48">
        <v>31.959900000000001</v>
      </c>
      <c r="C775" s="48">
        <f t="shared" si="3858"/>
        <v>-5.5231862079974436E-2</v>
      </c>
      <c r="D775" s="48">
        <v>17.747499999999999</v>
      </c>
      <c r="E775" s="48">
        <f t="shared" si="3858"/>
        <v>-9.9520805092073727E-3</v>
      </c>
      <c r="F775" s="48">
        <v>87.789100000000005</v>
      </c>
      <c r="G775" s="48">
        <f t="shared" ref="G775:K775" si="3874">F775/F774-1</f>
        <v>-2.3783497668687814E-2</v>
      </c>
      <c r="H775">
        <v>20.249400000000001</v>
      </c>
      <c r="I775" s="48">
        <f t="shared" si="3853"/>
        <v>-2.3998303393694465E-2</v>
      </c>
      <c r="J775" s="48">
        <v>24.220199999999998</v>
      </c>
      <c r="K775" s="48">
        <f t="shared" si="3874"/>
        <v>-2.6922134325420011E-2</v>
      </c>
      <c r="L775" s="48">
        <v>24.194500000000001</v>
      </c>
      <c r="M775" s="48">
        <f t="shared" ref="M775:O775" si="3875">L775/L774-1</f>
        <v>-2.6053582986019785E-3</v>
      </c>
      <c r="N775" s="48">
        <v>15.140599999999999</v>
      </c>
      <c r="O775" s="48">
        <f t="shared" si="3875"/>
        <v>-1.7188777960974844E-2</v>
      </c>
      <c r="P775" s="48">
        <v>32.2119</v>
      </c>
      <c r="Q775" s="48">
        <f t="shared" ref="Q775" si="3876">P775/P774-1</f>
        <v>-2.2611189751245986E-3</v>
      </c>
      <c r="R775" s="48">
        <v>21.010300000000001</v>
      </c>
      <c r="S775" s="48">
        <f t="shared" ref="S775:U775" si="3877">R775/R774-1</f>
        <v>-9.3733350307179109E-3</v>
      </c>
      <c r="T775" s="48">
        <v>92.885400000000004</v>
      </c>
      <c r="U775" s="48">
        <f t="shared" si="3877"/>
        <v>-1.0525867257532795E-2</v>
      </c>
      <c r="V775" s="48">
        <v>64.8</v>
      </c>
      <c r="W775" s="48">
        <f t="shared" ref="W775:AY775" si="3878">V775/V774-1</f>
        <v>-3.0769230769230882E-3</v>
      </c>
      <c r="X775" s="48">
        <v>16.367999999999999</v>
      </c>
      <c r="Y775" s="48">
        <f t="shared" si="3878"/>
        <v>-1.9633906903576692E-3</v>
      </c>
      <c r="Z775" s="48">
        <v>7.0922999999999998</v>
      </c>
      <c r="AA775" s="48">
        <f t="shared" si="3878"/>
        <v>0</v>
      </c>
      <c r="AB775" s="48">
        <v>71.340900000000005</v>
      </c>
      <c r="AC775" s="48">
        <f t="shared" si="3878"/>
        <v>-3.0066999853165965E-2</v>
      </c>
      <c r="AD775" s="48">
        <v>51.770800000000001</v>
      </c>
      <c r="AE775" s="48">
        <f t="shared" si="3878"/>
        <v>-2.6844540018684637E-2</v>
      </c>
      <c r="AF775" s="48">
        <v>15.347799999999999</v>
      </c>
      <c r="AG775" s="48">
        <f t="shared" si="3878"/>
        <v>-1.9416421219420332E-2</v>
      </c>
      <c r="AH775" s="48">
        <v>4.9231999999999996</v>
      </c>
      <c r="AI775" s="48">
        <f t="shared" si="3878"/>
        <v>8.1913499344690166E-3</v>
      </c>
      <c r="AJ775" s="48">
        <v>13.343999999999999</v>
      </c>
      <c r="AK775" s="48">
        <f t="shared" si="3878"/>
        <v>5.6371145208451434E-3</v>
      </c>
      <c r="AL775" s="48">
        <v>11.25</v>
      </c>
      <c r="AM775" s="48">
        <f t="shared" si="3878"/>
        <v>-8.8105726872246271E-3</v>
      </c>
      <c r="AN775" s="48">
        <v>26.1</v>
      </c>
      <c r="AO775" s="48">
        <f t="shared" si="3878"/>
        <v>-7.6045627376425395E-3</v>
      </c>
      <c r="AP775" s="48">
        <v>25.326799999999999</v>
      </c>
      <c r="AQ775" s="48">
        <f t="shared" si="3878"/>
        <v>9.2248349292496368E-3</v>
      </c>
      <c r="AR775" s="48">
        <v>36.483800000000002</v>
      </c>
      <c r="AS775" s="48">
        <f t="shared" si="3878"/>
        <v>2.5972857295515794E-2</v>
      </c>
      <c r="AT775" s="48">
        <v>82.924899999999994</v>
      </c>
      <c r="AU775" s="48">
        <f t="shared" si="3878"/>
        <v>8.6543069621254354E-3</v>
      </c>
      <c r="AV775" s="48">
        <v>102.1</v>
      </c>
      <c r="AW775" s="48">
        <f t="shared" si="3878"/>
        <v>-1.2572533849129708E-2</v>
      </c>
      <c r="AX775" s="48">
        <v>99.813900000000004</v>
      </c>
      <c r="AY775" s="48">
        <f t="shared" si="3878"/>
        <v>0</v>
      </c>
    </row>
    <row r="776" spans="1:51" x14ac:dyDescent="0.2">
      <c r="A776" s="136">
        <v>43348</v>
      </c>
      <c r="B776" s="48">
        <v>32.549900000000001</v>
      </c>
      <c r="C776" s="48">
        <f t="shared" si="3858"/>
        <v>1.8460633481331312E-2</v>
      </c>
      <c r="D776" s="48">
        <v>17.7029</v>
      </c>
      <c r="E776" s="48">
        <f t="shared" si="3858"/>
        <v>-2.5130300042258691E-3</v>
      </c>
      <c r="F776" s="48">
        <v>86.039199999999994</v>
      </c>
      <c r="G776" s="48">
        <f t="shared" ref="G776:K776" si="3879">F776/F775-1</f>
        <v>-1.9932998515761247E-2</v>
      </c>
      <c r="H776">
        <v>20.249400000000001</v>
      </c>
      <c r="I776" s="48">
        <f t="shared" si="3853"/>
        <v>0</v>
      </c>
      <c r="J776" s="48">
        <v>24.124500000000001</v>
      </c>
      <c r="K776" s="48">
        <f t="shared" si="3879"/>
        <v>-3.9512473059676312E-3</v>
      </c>
      <c r="L776" s="48">
        <v>24.636700000000001</v>
      </c>
      <c r="M776" s="48">
        <f t="shared" ref="M776:O776" si="3880">L776/L775-1</f>
        <v>1.8276881109343002E-2</v>
      </c>
      <c r="N776" s="48">
        <v>14.7875</v>
      </c>
      <c r="O776" s="48">
        <f t="shared" si="3880"/>
        <v>-2.3321400737090991E-2</v>
      </c>
      <c r="P776" s="48">
        <v>31.627500000000001</v>
      </c>
      <c r="Q776" s="48">
        <f t="shared" ref="Q776" si="3881">P776/P775-1</f>
        <v>-1.8142363536456929E-2</v>
      </c>
      <c r="R776" s="48">
        <v>20.778300000000002</v>
      </c>
      <c r="S776" s="48">
        <f t="shared" ref="S776:U776" si="3882">R776/R775-1</f>
        <v>-1.1042203109903226E-2</v>
      </c>
      <c r="T776" s="48">
        <v>91.897199999999998</v>
      </c>
      <c r="U776" s="48">
        <f t="shared" si="3882"/>
        <v>-1.0638916342073257E-2</v>
      </c>
      <c r="V776" s="48">
        <v>63.6</v>
      </c>
      <c r="W776" s="48">
        <f t="shared" ref="W776:AY776" si="3883">V776/V775-1</f>
        <v>-1.851851851851849E-2</v>
      </c>
      <c r="X776" s="48">
        <v>16.2072</v>
      </c>
      <c r="Y776" s="48">
        <f t="shared" si="3883"/>
        <v>-9.8240469208210612E-3</v>
      </c>
      <c r="Z776" s="48">
        <v>7.0685000000000002</v>
      </c>
      <c r="AA776" s="48">
        <f t="shared" si="3883"/>
        <v>-3.3557520127461826E-3</v>
      </c>
      <c r="AB776" s="48">
        <v>69.557299999999998</v>
      </c>
      <c r="AC776" s="48">
        <f t="shared" si="3883"/>
        <v>-2.5001086333365619E-2</v>
      </c>
      <c r="AD776" s="48">
        <v>52.038600000000002</v>
      </c>
      <c r="AE776" s="48">
        <f t="shared" si="3883"/>
        <v>5.1728001112596456E-3</v>
      </c>
      <c r="AF776" s="48">
        <v>15.347799999999999</v>
      </c>
      <c r="AG776" s="48">
        <f t="shared" si="3883"/>
        <v>0</v>
      </c>
      <c r="AH776" s="48">
        <v>4.9231999999999996</v>
      </c>
      <c r="AI776" s="48">
        <f t="shared" si="3883"/>
        <v>0</v>
      </c>
      <c r="AJ776" s="48">
        <v>13.3066</v>
      </c>
      <c r="AK776" s="48">
        <f t="shared" si="3883"/>
        <v>-2.8027577937649317E-3</v>
      </c>
      <c r="AL776" s="48">
        <v>11.1</v>
      </c>
      <c r="AM776" s="48">
        <f t="shared" si="3883"/>
        <v>-1.3333333333333419E-2</v>
      </c>
      <c r="AN776" s="48">
        <v>25.8</v>
      </c>
      <c r="AO776" s="48">
        <f t="shared" si="3883"/>
        <v>-1.1494252873563204E-2</v>
      </c>
      <c r="AP776" s="48">
        <v>26.299199999999999</v>
      </c>
      <c r="AQ776" s="48">
        <f t="shared" si="3883"/>
        <v>3.8394112165769156E-2</v>
      </c>
      <c r="AR776" s="48">
        <v>36.622399999999999</v>
      </c>
      <c r="AS776" s="48">
        <f t="shared" si="3883"/>
        <v>3.798946381681656E-3</v>
      </c>
      <c r="AT776" s="48">
        <v>83.794499999999999</v>
      </c>
      <c r="AU776" s="48">
        <f t="shared" si="3883"/>
        <v>1.0486596908769297E-2</v>
      </c>
      <c r="AV776" s="48">
        <v>101.5</v>
      </c>
      <c r="AW776" s="48">
        <f t="shared" si="3883"/>
        <v>-5.8765915768853594E-3</v>
      </c>
      <c r="AX776" s="48">
        <v>97.167400000000001</v>
      </c>
      <c r="AY776" s="48">
        <f t="shared" si="3883"/>
        <v>-2.6514343192681644E-2</v>
      </c>
    </row>
    <row r="777" spans="1:51" x14ac:dyDescent="0.2">
      <c r="A777" s="136">
        <v>43349</v>
      </c>
      <c r="B777" s="48">
        <v>32.2057</v>
      </c>
      <c r="C777" s="48">
        <f t="shared" si="3858"/>
        <v>-1.0574533255094498E-2</v>
      </c>
      <c r="D777" s="48">
        <v>17.8367</v>
      </c>
      <c r="E777" s="48">
        <f t="shared" si="3858"/>
        <v>7.558083703800067E-3</v>
      </c>
      <c r="F777" s="48">
        <v>83.608699999999999</v>
      </c>
      <c r="G777" s="48">
        <f t="shared" ref="G777:K777" si="3884">F777/F776-1</f>
        <v>-2.8248751731768773E-2</v>
      </c>
      <c r="H777">
        <v>20.207899999999999</v>
      </c>
      <c r="I777" s="48">
        <f t="shared" si="3853"/>
        <v>-2.0494434402995587E-3</v>
      </c>
      <c r="J777" s="48">
        <v>24.220199999999998</v>
      </c>
      <c r="K777" s="48">
        <f t="shared" si="3884"/>
        <v>3.9669215942297331E-3</v>
      </c>
      <c r="L777" s="48">
        <v>24.636700000000001</v>
      </c>
      <c r="M777" s="48">
        <f t="shared" ref="M777:O777" si="3885">L777/L776-1</f>
        <v>0</v>
      </c>
      <c r="N777" s="48">
        <v>14.566700000000001</v>
      </c>
      <c r="O777" s="48">
        <f t="shared" si="3885"/>
        <v>-1.4931530008453042E-2</v>
      </c>
      <c r="P777" s="48">
        <v>30.933599999999998</v>
      </c>
      <c r="Q777" s="48">
        <f t="shared" ref="Q777" si="3886">P777/P776-1</f>
        <v>-2.1939767607303873E-2</v>
      </c>
      <c r="R777" s="48">
        <v>20.546299999999999</v>
      </c>
      <c r="S777" s="48">
        <f t="shared" ref="S777:U777" si="3887">R777/R776-1</f>
        <v>-1.1165494770987161E-2</v>
      </c>
      <c r="T777" s="48">
        <v>93.675899999999999</v>
      </c>
      <c r="U777" s="48">
        <f t="shared" si="3887"/>
        <v>1.9355323121923229E-2</v>
      </c>
      <c r="V777" s="48">
        <v>65</v>
      </c>
      <c r="W777" s="48">
        <f t="shared" ref="W777:AY777" si="3888">V777/V776-1</f>
        <v>2.2012578616352085E-2</v>
      </c>
      <c r="X777" s="48">
        <v>16.014299999999999</v>
      </c>
      <c r="Y777" s="48">
        <f t="shared" si="3888"/>
        <v>-1.1902117577373139E-2</v>
      </c>
      <c r="Z777" s="48">
        <v>7.0606</v>
      </c>
      <c r="AA777" s="48">
        <f t="shared" si="3888"/>
        <v>-1.1176345759355E-3</v>
      </c>
      <c r="AB777" s="48">
        <v>68.487200000000001</v>
      </c>
      <c r="AC777" s="48">
        <f t="shared" si="3888"/>
        <v>-1.5384438441400028E-2</v>
      </c>
      <c r="AD777" s="48">
        <v>51.6815</v>
      </c>
      <c r="AE777" s="48">
        <f t="shared" si="3888"/>
        <v>-6.862213818204177E-3</v>
      </c>
      <c r="AF777" s="48">
        <v>15.347799999999999</v>
      </c>
      <c r="AG777" s="48">
        <f t="shared" si="3888"/>
        <v>0</v>
      </c>
      <c r="AH777" s="48">
        <v>4.9391999999999996</v>
      </c>
      <c r="AI777" s="48">
        <f t="shared" si="3888"/>
        <v>3.2499187520311779E-3</v>
      </c>
      <c r="AJ777" s="48">
        <v>13.418699999999999</v>
      </c>
      <c r="AK777" s="48">
        <f t="shared" si="3888"/>
        <v>8.4243909037620135E-3</v>
      </c>
      <c r="AL777" s="48">
        <v>11.05</v>
      </c>
      <c r="AM777" s="48">
        <f t="shared" si="3888"/>
        <v>-4.5045045045044585E-3</v>
      </c>
      <c r="AN777" s="48">
        <v>24.8</v>
      </c>
      <c r="AO777" s="48">
        <f t="shared" si="3888"/>
        <v>-3.8759689922480578E-2</v>
      </c>
      <c r="AP777" s="48">
        <v>24.678599999999999</v>
      </c>
      <c r="AQ777" s="48">
        <f t="shared" si="3888"/>
        <v>-6.1621646285818565E-2</v>
      </c>
      <c r="AR777" s="48">
        <v>37.869300000000003</v>
      </c>
      <c r="AS777" s="48">
        <f t="shared" si="3888"/>
        <v>3.4047468216173771E-2</v>
      </c>
      <c r="AT777" s="48">
        <v>83.004000000000005</v>
      </c>
      <c r="AU777" s="48">
        <f t="shared" si="3888"/>
        <v>-9.4337933873941404E-3</v>
      </c>
      <c r="AV777" s="48">
        <v>98</v>
      </c>
      <c r="AW777" s="48">
        <f t="shared" si="3888"/>
        <v>-3.4482758620689613E-2</v>
      </c>
      <c r="AX777" s="48">
        <v>94.534999999999997</v>
      </c>
      <c r="AY777" s="48">
        <f t="shared" si="3888"/>
        <v>-2.7091390733929299E-2</v>
      </c>
    </row>
    <row r="778" spans="1:51" x14ac:dyDescent="0.2">
      <c r="A778" s="136">
        <v>43350</v>
      </c>
      <c r="B778" s="48">
        <v>33.336599999999997</v>
      </c>
      <c r="C778" s="48">
        <f t="shared" si="3858"/>
        <v>3.5114902020449756E-2</v>
      </c>
      <c r="D778" s="48">
        <v>18.0151</v>
      </c>
      <c r="E778" s="48">
        <f t="shared" si="3858"/>
        <v>1.0001850118015021E-2</v>
      </c>
      <c r="F778" s="48">
        <v>85.941900000000004</v>
      </c>
      <c r="G778" s="48">
        <f t="shared" ref="G778:K778" si="3889">F778/F777-1</f>
        <v>2.7906186796350152E-2</v>
      </c>
      <c r="H778">
        <v>20.4983</v>
      </c>
      <c r="I778" s="48">
        <f t="shared" si="3853"/>
        <v>1.4370617431796573E-2</v>
      </c>
      <c r="J778" s="48">
        <v>24.698899999999998</v>
      </c>
      <c r="K778" s="48">
        <f t="shared" si="3889"/>
        <v>1.9764494099966168E-2</v>
      </c>
      <c r="L778" s="48">
        <v>24.952500000000001</v>
      </c>
      <c r="M778" s="48">
        <f t="shared" ref="M778:O778" si="3890">L778/L777-1</f>
        <v>1.2818275174840688E-2</v>
      </c>
      <c r="N778" s="48">
        <v>14.7433</v>
      </c>
      <c r="O778" s="48">
        <f t="shared" si="3890"/>
        <v>1.2123542051391212E-2</v>
      </c>
      <c r="P778" s="48">
        <v>31.4084</v>
      </c>
      <c r="Q778" s="48">
        <f t="shared" ref="Q778" si="3891">P778/P777-1</f>
        <v>1.5349005612020683E-2</v>
      </c>
      <c r="R778" s="48">
        <v>20.943999999999999</v>
      </c>
      <c r="S778" s="48">
        <f t="shared" ref="S778:U778" si="3892">R778/R777-1</f>
        <v>1.9356283126402252E-2</v>
      </c>
      <c r="T778" s="48">
        <v>93.873500000000007</v>
      </c>
      <c r="U778" s="48">
        <f t="shared" si="3892"/>
        <v>2.1094006035704549E-3</v>
      </c>
      <c r="V778" s="48">
        <v>65.099999999999994</v>
      </c>
      <c r="W778" s="48">
        <f t="shared" ref="W778:AY778" si="3893">V778/V777-1</f>
        <v>1.5384615384614886E-3</v>
      </c>
      <c r="X778" s="48">
        <v>16.2072</v>
      </c>
      <c r="Y778" s="48">
        <f t="shared" si="3893"/>
        <v>1.2045484348363722E-2</v>
      </c>
      <c r="Z778" s="48">
        <v>7.1082000000000001</v>
      </c>
      <c r="AA778" s="48">
        <f t="shared" si="3893"/>
        <v>6.7416366881001277E-3</v>
      </c>
      <c r="AB778" s="48">
        <v>70.056700000000006</v>
      </c>
      <c r="AC778" s="48">
        <f t="shared" si="3893"/>
        <v>2.2916691002114353E-2</v>
      </c>
      <c r="AD778" s="48">
        <v>51.503</v>
      </c>
      <c r="AE778" s="48">
        <f t="shared" si="3893"/>
        <v>-3.4538471213103605E-3</v>
      </c>
      <c r="AF778" s="48">
        <v>14.816000000000001</v>
      </c>
      <c r="AG778" s="48">
        <f t="shared" si="3893"/>
        <v>-3.4649917251983964E-2</v>
      </c>
      <c r="AH778" s="48">
        <v>4.9231999999999996</v>
      </c>
      <c r="AI778" s="48">
        <f t="shared" si="3893"/>
        <v>-3.2393909944929966E-3</v>
      </c>
      <c r="AJ778" s="48">
        <v>13.418699999999999</v>
      </c>
      <c r="AK778" s="48">
        <f t="shared" si="3893"/>
        <v>0</v>
      </c>
      <c r="AL778" s="48">
        <v>11.3</v>
      </c>
      <c r="AM778" s="48">
        <f t="shared" si="3893"/>
        <v>2.2624434389140191E-2</v>
      </c>
      <c r="AN778" s="48">
        <v>25.25</v>
      </c>
      <c r="AO778" s="48">
        <f t="shared" si="3893"/>
        <v>1.8145161290322509E-2</v>
      </c>
      <c r="AP778" s="48">
        <v>23.706299999999999</v>
      </c>
      <c r="AQ778" s="48">
        <f t="shared" si="3893"/>
        <v>-3.9398507208674771E-2</v>
      </c>
      <c r="AR778" s="48">
        <v>37.545999999999999</v>
      </c>
      <c r="AS778" s="48">
        <f t="shared" si="3893"/>
        <v>-8.5372584124872031E-3</v>
      </c>
      <c r="AT778" s="48">
        <v>82.845799999999997</v>
      </c>
      <c r="AU778" s="48">
        <f t="shared" si="3893"/>
        <v>-1.9059322442293025E-3</v>
      </c>
      <c r="AV778" s="48">
        <v>97.2</v>
      </c>
      <c r="AW778" s="48">
        <f t="shared" si="3893"/>
        <v>-8.1632653061224358E-3</v>
      </c>
      <c r="AX778" s="48">
        <v>98.406199999999998</v>
      </c>
      <c r="AY778" s="48">
        <f t="shared" si="3893"/>
        <v>4.0949912730734672E-2</v>
      </c>
    </row>
    <row r="779" spans="1:51" x14ac:dyDescent="0.2">
      <c r="A779" s="136">
        <v>43353</v>
      </c>
      <c r="B779" s="48">
        <v>33.434899999999999</v>
      </c>
      <c r="C779" s="48">
        <f t="shared" si="3858"/>
        <v>2.9487110263195504E-3</v>
      </c>
      <c r="D779" s="48">
        <v>18.639299999999999</v>
      </c>
      <c r="E779" s="48">
        <f t="shared" si="3858"/>
        <v>3.464871135880454E-2</v>
      </c>
      <c r="F779" s="48">
        <v>87.011300000000006</v>
      </c>
      <c r="G779" s="48">
        <f t="shared" ref="G779:K779" si="3894">F779/F778-1</f>
        <v>1.2443290176270327E-2</v>
      </c>
      <c r="H779">
        <v>20.4983</v>
      </c>
      <c r="I779" s="48">
        <f t="shared" si="3853"/>
        <v>0</v>
      </c>
      <c r="J779" s="48">
        <v>24.698899999999998</v>
      </c>
      <c r="K779" s="48">
        <f t="shared" si="3894"/>
        <v>0</v>
      </c>
      <c r="L779" s="48">
        <v>25.015699999999999</v>
      </c>
      <c r="M779" s="48">
        <f t="shared" ref="M779:O779" si="3895">L779/L778-1</f>
        <v>2.5328123434524841E-3</v>
      </c>
      <c r="N779" s="48">
        <v>14.3902</v>
      </c>
      <c r="O779" s="48">
        <f t="shared" si="3895"/>
        <v>-2.3949861971200415E-2</v>
      </c>
      <c r="P779" s="48">
        <v>31.079699999999999</v>
      </c>
      <c r="Q779" s="48">
        <f t="shared" ref="Q779" si="3896">P779/P778-1</f>
        <v>-1.0465353217610662E-2</v>
      </c>
      <c r="R779" s="48">
        <v>21.6068</v>
      </c>
      <c r="S779" s="48">
        <f t="shared" ref="S779:U779" si="3897">R779/R778-1</f>
        <v>3.1646294881588988E-2</v>
      </c>
      <c r="T779" s="48">
        <v>90.415000000000006</v>
      </c>
      <c r="U779" s="48">
        <f t="shared" si="3897"/>
        <v>-3.6842133296404178E-2</v>
      </c>
      <c r="V779" s="48">
        <v>66</v>
      </c>
      <c r="W779" s="48">
        <f t="shared" ref="W779:AY779" si="3898">V779/V778-1</f>
        <v>1.3824884792626779E-2</v>
      </c>
      <c r="X779" s="48">
        <v>16.271599999999999</v>
      </c>
      <c r="Y779" s="48">
        <f t="shared" si="3898"/>
        <v>3.9735426230316229E-3</v>
      </c>
      <c r="Z779" s="48">
        <v>6.9732000000000003</v>
      </c>
      <c r="AA779" s="48">
        <f t="shared" si="3898"/>
        <v>-1.8992149911369882E-2</v>
      </c>
      <c r="AB779" s="48">
        <v>70.056700000000006</v>
      </c>
      <c r="AC779" s="48">
        <f t="shared" si="3898"/>
        <v>0</v>
      </c>
      <c r="AD779" s="48">
        <v>49.093000000000004</v>
      </c>
      <c r="AE779" s="48">
        <f t="shared" si="3898"/>
        <v>-4.6793390676271196E-2</v>
      </c>
      <c r="AF779" s="48">
        <v>15.043900000000001</v>
      </c>
      <c r="AG779" s="48">
        <f t="shared" si="3898"/>
        <v>1.5382019438444861E-2</v>
      </c>
      <c r="AH779" s="48">
        <v>4.8832000000000004</v>
      </c>
      <c r="AI779" s="48">
        <f t="shared" si="3898"/>
        <v>-8.1247968800778336E-3</v>
      </c>
      <c r="AJ779" s="48">
        <v>13.493499999999999</v>
      </c>
      <c r="AK779" s="48">
        <f t="shared" si="3898"/>
        <v>5.5743104771699414E-3</v>
      </c>
      <c r="AL779" s="48">
        <v>11.75</v>
      </c>
      <c r="AM779" s="48">
        <f t="shared" si="3898"/>
        <v>3.9823008849557473E-2</v>
      </c>
      <c r="AN779" s="48">
        <v>25.5</v>
      </c>
      <c r="AO779" s="48">
        <f t="shared" si="3898"/>
        <v>9.9009900990099098E-3</v>
      </c>
      <c r="AP779" s="48">
        <v>22.965499999999999</v>
      </c>
      <c r="AQ779" s="48">
        <f t="shared" si="3898"/>
        <v>-3.124907724950754E-2</v>
      </c>
      <c r="AR779" s="48">
        <v>37.730800000000002</v>
      </c>
      <c r="AS779" s="48">
        <f t="shared" si="3898"/>
        <v>4.9219623927982958E-3</v>
      </c>
      <c r="AT779" s="48">
        <v>82.687700000000007</v>
      </c>
      <c r="AU779" s="48">
        <f t="shared" si="3898"/>
        <v>-1.9083646968222068E-3</v>
      </c>
      <c r="AV779" s="48">
        <v>99.3</v>
      </c>
      <c r="AW779" s="48">
        <f t="shared" si="3898"/>
        <v>2.1604938271604812E-2</v>
      </c>
      <c r="AX779" s="48">
        <v>98.793300000000002</v>
      </c>
      <c r="AY779" s="48">
        <f t="shared" si="3898"/>
        <v>3.9336952346498144E-3</v>
      </c>
    </row>
    <row r="780" spans="1:51" x14ac:dyDescent="0.2">
      <c r="A780" s="136">
        <v>43354</v>
      </c>
      <c r="B780" s="48">
        <v>34.713299999999997</v>
      </c>
      <c r="C780" s="48">
        <f t="shared" si="3858"/>
        <v>3.8235496442340144E-2</v>
      </c>
      <c r="D780" s="48">
        <v>18.9069</v>
      </c>
      <c r="E780" s="48">
        <f t="shared" si="3858"/>
        <v>1.4356762324765571E-2</v>
      </c>
      <c r="F780" s="48">
        <v>93.038899999999998</v>
      </c>
      <c r="G780" s="48">
        <f t="shared" ref="G780:K780" si="3899">F780/F779-1</f>
        <v>6.9273760994261524E-2</v>
      </c>
      <c r="H780">
        <v>20.7058</v>
      </c>
      <c r="I780" s="48">
        <f t="shared" si="3853"/>
        <v>1.0122790670445747E-2</v>
      </c>
      <c r="J780" s="48">
        <v>24.794599999999999</v>
      </c>
      <c r="K780" s="48">
        <f t="shared" si="3899"/>
        <v>3.8746664831228461E-3</v>
      </c>
      <c r="L780" s="48">
        <v>25.078900000000001</v>
      </c>
      <c r="M780" s="48">
        <f t="shared" ref="M780:O780" si="3900">L780/L779-1</f>
        <v>2.5264134123770265E-3</v>
      </c>
      <c r="N780" s="48">
        <v>14.7433</v>
      </c>
      <c r="O780" s="48">
        <f t="shared" si="3900"/>
        <v>2.4537532487387326E-2</v>
      </c>
      <c r="P780" s="48">
        <v>31.518000000000001</v>
      </c>
      <c r="Q780" s="48">
        <f t="shared" ref="Q780" si="3901">P780/P779-1</f>
        <v>1.4102452726377779E-2</v>
      </c>
      <c r="R780" s="48">
        <v>22.070699999999999</v>
      </c>
      <c r="S780" s="48">
        <f t="shared" ref="S780:U780" si="3902">R780/R779-1</f>
        <v>2.1470092748579139E-2</v>
      </c>
      <c r="T780" s="48">
        <v>91.403199999999998</v>
      </c>
      <c r="U780" s="48">
        <f t="shared" si="3902"/>
        <v>1.0929602388983994E-2</v>
      </c>
      <c r="V780" s="48">
        <v>66.5</v>
      </c>
      <c r="W780" s="48">
        <f t="shared" ref="W780:AY780" si="3903">V780/V779-1</f>
        <v>7.575757575757569E-3</v>
      </c>
      <c r="X780" s="48">
        <v>16.721800000000002</v>
      </c>
      <c r="Y780" s="48">
        <f t="shared" si="3903"/>
        <v>2.7667838442439807E-2</v>
      </c>
      <c r="Z780" s="48">
        <v>6.9732000000000003</v>
      </c>
      <c r="AA780" s="48">
        <f t="shared" si="3903"/>
        <v>0</v>
      </c>
      <c r="AB780" s="48">
        <v>71.126800000000003</v>
      </c>
      <c r="AC780" s="48">
        <f t="shared" si="3903"/>
        <v>1.5274770293205231E-2</v>
      </c>
      <c r="AD780" s="48">
        <v>50.610399999999998</v>
      </c>
      <c r="AE780" s="48">
        <f t="shared" si="3903"/>
        <v>3.0908683519035085E-2</v>
      </c>
      <c r="AF780" s="48">
        <v>15.1959</v>
      </c>
      <c r="AG780" s="48">
        <f t="shared" si="3903"/>
        <v>1.0103762986991338E-2</v>
      </c>
      <c r="AH780" s="48">
        <v>4.8832000000000004</v>
      </c>
      <c r="AI780" s="48">
        <f t="shared" si="3903"/>
        <v>0</v>
      </c>
      <c r="AJ780" s="48">
        <v>13.456099999999999</v>
      </c>
      <c r="AK780" s="48">
        <f t="shared" si="3903"/>
        <v>-2.7717048949493783E-3</v>
      </c>
      <c r="AL780" s="48">
        <v>11.8</v>
      </c>
      <c r="AM780" s="48">
        <f t="shared" si="3903"/>
        <v>4.2553191489362874E-3</v>
      </c>
      <c r="AN780" s="48">
        <v>25.4</v>
      </c>
      <c r="AO780" s="48">
        <f t="shared" si="3903"/>
        <v>-3.9215686274510775E-3</v>
      </c>
      <c r="AP780" s="48">
        <v>24.5397</v>
      </c>
      <c r="AQ780" s="48">
        <f t="shared" si="3903"/>
        <v>6.8546297707430703E-2</v>
      </c>
      <c r="AR780" s="48">
        <v>37.315100000000001</v>
      </c>
      <c r="AS780" s="48">
        <f t="shared" si="3903"/>
        <v>-1.1017524144730562E-2</v>
      </c>
      <c r="AT780" s="48">
        <v>81.976299999999995</v>
      </c>
      <c r="AU780" s="48">
        <f t="shared" si="3903"/>
        <v>-8.6034561367653861E-3</v>
      </c>
      <c r="AV780" s="48">
        <v>101.2</v>
      </c>
      <c r="AW780" s="48">
        <f t="shared" si="3903"/>
        <v>1.9133937562940684E-2</v>
      </c>
      <c r="AX780" s="48">
        <v>102.2</v>
      </c>
      <c r="AY780" s="48">
        <f t="shared" si="3903"/>
        <v>3.4483107660134849E-2</v>
      </c>
    </row>
    <row r="781" spans="1:51" x14ac:dyDescent="0.2">
      <c r="A781" s="136">
        <v>43355</v>
      </c>
      <c r="B781" s="48">
        <v>34.172499999999999</v>
      </c>
      <c r="C781" s="48">
        <f t="shared" si="3858"/>
        <v>-1.557904319093828E-2</v>
      </c>
      <c r="D781" s="48">
        <v>19.308199999999999</v>
      </c>
      <c r="E781" s="48">
        <f t="shared" si="3858"/>
        <v>2.1225055403053972E-2</v>
      </c>
      <c r="F781" s="48">
        <v>92.358400000000003</v>
      </c>
      <c r="G781" s="48">
        <f t="shared" ref="G781:K781" si="3904">F781/F780-1</f>
        <v>-7.3141449436739947E-3</v>
      </c>
      <c r="H781">
        <v>20.3324</v>
      </c>
      <c r="I781" s="48">
        <f t="shared" si="3853"/>
        <v>-1.8033594451796087E-2</v>
      </c>
      <c r="J781" s="48">
        <v>24.842500000000001</v>
      </c>
      <c r="K781" s="48">
        <f t="shared" si="3904"/>
        <v>1.9318722625087936E-3</v>
      </c>
      <c r="L781" s="48">
        <v>25.2684</v>
      </c>
      <c r="M781" s="48">
        <f t="shared" ref="M781:O781" si="3905">L781/L780-1</f>
        <v>7.5561527818204244E-3</v>
      </c>
      <c r="N781" s="48">
        <v>15.0082</v>
      </c>
      <c r="O781" s="48">
        <f t="shared" si="3905"/>
        <v>1.7967483534893969E-2</v>
      </c>
      <c r="P781" s="48">
        <v>31.444900000000001</v>
      </c>
      <c r="Q781" s="48">
        <f t="shared" ref="Q781" si="3906">P781/P780-1</f>
        <v>-2.3193096008630176E-3</v>
      </c>
      <c r="R781" s="48">
        <v>21.905000000000001</v>
      </c>
      <c r="S781" s="48">
        <f t="shared" ref="S781:U781" si="3907">R781/R780-1</f>
        <v>-7.5076911923952494E-3</v>
      </c>
      <c r="T781" s="48">
        <v>91.501999999999995</v>
      </c>
      <c r="U781" s="48">
        <f t="shared" si="3907"/>
        <v>1.0809249566754442E-3</v>
      </c>
      <c r="V781" s="48">
        <v>67.7</v>
      </c>
      <c r="W781" s="48">
        <f t="shared" ref="W781:AY781" si="3908">V781/V780-1</f>
        <v>1.8045112781954975E-2</v>
      </c>
      <c r="X781" s="48">
        <v>16.464500000000001</v>
      </c>
      <c r="Y781" s="48">
        <f t="shared" si="3908"/>
        <v>-1.5387099474936994E-2</v>
      </c>
      <c r="Z781" s="48">
        <v>7.0049999999999999</v>
      </c>
      <c r="AA781" s="48">
        <f t="shared" si="3908"/>
        <v>4.5603166408534346E-3</v>
      </c>
      <c r="AB781" s="48">
        <v>71.697599999999994</v>
      </c>
      <c r="AC781" s="48">
        <f t="shared" si="3908"/>
        <v>8.025104461328203E-3</v>
      </c>
      <c r="AD781" s="48">
        <v>50.8782</v>
      </c>
      <c r="AE781" s="48">
        <f t="shared" si="3908"/>
        <v>5.2914025575772072E-3</v>
      </c>
      <c r="AF781" s="48">
        <v>15.119899999999999</v>
      </c>
      <c r="AG781" s="48">
        <f t="shared" si="3908"/>
        <v>-5.001349048098569E-3</v>
      </c>
      <c r="AH781" s="48">
        <v>4.8912000000000004</v>
      </c>
      <c r="AI781" s="48">
        <f t="shared" si="3908"/>
        <v>1.6382699868937589E-3</v>
      </c>
      <c r="AJ781" s="48">
        <v>13.343999999999999</v>
      </c>
      <c r="AK781" s="48">
        <f t="shared" si="3908"/>
        <v>-8.3307942122903267E-3</v>
      </c>
      <c r="AL781" s="48">
        <v>12.1</v>
      </c>
      <c r="AM781" s="48">
        <f t="shared" si="3908"/>
        <v>2.5423728813559254E-2</v>
      </c>
      <c r="AN781" s="48">
        <v>25</v>
      </c>
      <c r="AO781" s="48">
        <f t="shared" si="3908"/>
        <v>-1.5748031496062964E-2</v>
      </c>
      <c r="AP781" s="48">
        <v>23.706299999999999</v>
      </c>
      <c r="AQ781" s="48">
        <f t="shared" si="3908"/>
        <v>-3.3961295370359079E-2</v>
      </c>
      <c r="AR781" s="48">
        <v>39.208599999999997</v>
      </c>
      <c r="AS781" s="48">
        <f t="shared" si="3908"/>
        <v>5.074353277895538E-2</v>
      </c>
      <c r="AT781" s="48">
        <v>82.213399999999993</v>
      </c>
      <c r="AU781" s="48">
        <f t="shared" si="3908"/>
        <v>2.8922993596929292E-3</v>
      </c>
      <c r="AV781" s="48">
        <v>101.4</v>
      </c>
      <c r="AW781" s="48">
        <f t="shared" si="3908"/>
        <v>1.9762845849802257E-3</v>
      </c>
      <c r="AX781" s="48">
        <v>102.5097</v>
      </c>
      <c r="AY781" s="48">
        <f t="shared" si="3908"/>
        <v>3.0303326810174891E-3</v>
      </c>
    </row>
    <row r="782" spans="1:51" x14ac:dyDescent="0.2">
      <c r="A782" s="136">
        <v>43356</v>
      </c>
      <c r="B782" s="48">
        <v>34.418300000000002</v>
      </c>
      <c r="C782" s="48">
        <f t="shared" si="3858"/>
        <v>7.1929182822445537E-3</v>
      </c>
      <c r="D782" s="48">
        <v>20.066299999999998</v>
      </c>
      <c r="E782" s="48">
        <f t="shared" si="3858"/>
        <v>3.9263111009830043E-2</v>
      </c>
      <c r="F782" s="48">
        <v>96.247200000000007</v>
      </c>
      <c r="G782" s="48">
        <f t="shared" ref="G782:K782" si="3909">F782/F781-1</f>
        <v>4.2105536691843914E-2</v>
      </c>
      <c r="H782">
        <v>20.4983</v>
      </c>
      <c r="I782" s="48">
        <f t="shared" si="3853"/>
        <v>8.1593909228621087E-3</v>
      </c>
      <c r="J782" s="48">
        <v>24.842500000000001</v>
      </c>
      <c r="K782" s="48">
        <f t="shared" si="3909"/>
        <v>0</v>
      </c>
      <c r="L782" s="48">
        <v>25.3947</v>
      </c>
      <c r="M782" s="48">
        <f t="shared" ref="M782:O782" si="3910">L782/L781-1</f>
        <v>4.9983378448972271E-3</v>
      </c>
      <c r="N782" s="48">
        <v>15.096399999999999</v>
      </c>
      <c r="O782" s="48">
        <f t="shared" si="3910"/>
        <v>5.8767873562450834E-3</v>
      </c>
      <c r="P782" s="48">
        <v>31.700600000000001</v>
      </c>
      <c r="Q782" s="48">
        <f t="shared" ref="Q782" si="3911">P782/P781-1</f>
        <v>8.1316843112873016E-3</v>
      </c>
      <c r="R782" s="48">
        <v>22.435199999999998</v>
      </c>
      <c r="S782" s="48">
        <f t="shared" ref="S782:U782" si="3912">R782/R781-1</f>
        <v>2.4204519516092038E-2</v>
      </c>
      <c r="T782" s="48">
        <v>91.304299999999998</v>
      </c>
      <c r="U782" s="48">
        <f t="shared" si="3912"/>
        <v>-2.160608511289297E-3</v>
      </c>
      <c r="V782" s="48">
        <v>67.900000000000006</v>
      </c>
      <c r="W782" s="48">
        <f t="shared" ref="W782:AY782" si="3913">V782/V781-1</f>
        <v>2.9542097488921559E-3</v>
      </c>
      <c r="X782" s="48">
        <v>16.5288</v>
      </c>
      <c r="Y782" s="48">
        <f t="shared" si="3913"/>
        <v>3.9053721643536043E-3</v>
      </c>
      <c r="Z782" s="48">
        <v>7.0366999999999997</v>
      </c>
      <c r="AA782" s="48">
        <f t="shared" si="3913"/>
        <v>4.5253390435402441E-3</v>
      </c>
      <c r="AB782" s="48">
        <v>72.411000000000001</v>
      </c>
      <c r="AC782" s="48">
        <f t="shared" si="3913"/>
        <v>9.9501238535182335E-3</v>
      </c>
      <c r="AD782" s="48">
        <v>51.3245</v>
      </c>
      <c r="AE782" s="48">
        <f t="shared" si="3913"/>
        <v>8.7719298245614308E-3</v>
      </c>
      <c r="AF782" s="48">
        <v>15.1959</v>
      </c>
      <c r="AG782" s="48">
        <f t="shared" si="3913"/>
        <v>5.0264882704251779E-3</v>
      </c>
      <c r="AH782" s="48">
        <v>4.8430999999999997</v>
      </c>
      <c r="AI782" s="48">
        <f t="shared" si="3913"/>
        <v>-9.8339875695127033E-3</v>
      </c>
      <c r="AJ782" s="48">
        <v>13.2692</v>
      </c>
      <c r="AK782" s="48">
        <f t="shared" si="3913"/>
        <v>-5.6055155875299745E-3</v>
      </c>
      <c r="AL782" s="48">
        <v>12.05</v>
      </c>
      <c r="AM782" s="48">
        <f t="shared" si="3913"/>
        <v>-4.1322314049585529E-3</v>
      </c>
      <c r="AN782" s="48">
        <v>25.2</v>
      </c>
      <c r="AO782" s="48">
        <f t="shared" si="3913"/>
        <v>8.0000000000000071E-3</v>
      </c>
      <c r="AP782" s="48">
        <v>23.335899999999999</v>
      </c>
      <c r="AQ782" s="48">
        <f t="shared" si="3913"/>
        <v>-1.562453862475377E-2</v>
      </c>
      <c r="AR782" s="48">
        <v>39.208599999999997</v>
      </c>
      <c r="AS782" s="48">
        <f t="shared" si="3913"/>
        <v>0</v>
      </c>
      <c r="AT782" s="48">
        <v>83.082999999999998</v>
      </c>
      <c r="AU782" s="48">
        <f t="shared" si="3913"/>
        <v>1.0577351137405877E-2</v>
      </c>
      <c r="AV782" s="48">
        <v>100.3</v>
      </c>
      <c r="AW782" s="48">
        <f t="shared" si="3913"/>
        <v>-1.0848126232741673E-2</v>
      </c>
      <c r="AX782" s="48">
        <v>102.2774</v>
      </c>
      <c r="AY782" s="48">
        <f t="shared" si="3913"/>
        <v>-2.2661270104195053E-3</v>
      </c>
    </row>
    <row r="783" spans="1:51" x14ac:dyDescent="0.2">
      <c r="A783" s="136">
        <v>43357</v>
      </c>
      <c r="B783" s="48">
        <v>34.270800000000001</v>
      </c>
      <c r="C783" s="48">
        <f t="shared" si="3858"/>
        <v>-4.2855109055357499E-3</v>
      </c>
      <c r="D783" s="48">
        <v>19.887899999999998</v>
      </c>
      <c r="E783" s="48">
        <f t="shared" si="3858"/>
        <v>-8.8905279000114357E-3</v>
      </c>
      <c r="F783" s="48">
        <v>94.9833</v>
      </c>
      <c r="G783" s="48">
        <f t="shared" ref="G783:K783" si="3914">F783/F782-1</f>
        <v>-1.3131810587736603E-2</v>
      </c>
      <c r="H783">
        <v>21.0793</v>
      </c>
      <c r="I783" s="48">
        <f t="shared" si="3853"/>
        <v>2.834381387724827E-2</v>
      </c>
      <c r="J783" s="48">
        <v>24.794599999999999</v>
      </c>
      <c r="K783" s="48">
        <f t="shared" si="3914"/>
        <v>-1.9281473281674844E-3</v>
      </c>
      <c r="L783" s="48">
        <v>25.015699999999999</v>
      </c>
      <c r="M783" s="48">
        <f t="shared" ref="M783:O783" si="3915">L783/L782-1</f>
        <v>-1.4924373983547845E-2</v>
      </c>
      <c r="N783" s="48">
        <v>15.096399999999999</v>
      </c>
      <c r="O783" s="48">
        <f t="shared" si="3915"/>
        <v>0</v>
      </c>
      <c r="P783" s="48">
        <v>32.540599999999998</v>
      </c>
      <c r="Q783" s="48">
        <f t="shared" ref="Q783" si="3916">P783/P782-1</f>
        <v>2.6497921174993389E-2</v>
      </c>
      <c r="R783" s="48">
        <v>22.137</v>
      </c>
      <c r="S783" s="48">
        <f t="shared" ref="S783:U783" si="3917">R783/R782-1</f>
        <v>-1.3291613179289619E-2</v>
      </c>
      <c r="T783" s="48">
        <v>90.513800000000003</v>
      </c>
      <c r="U783" s="48">
        <f t="shared" si="3917"/>
        <v>-8.6578616779274808E-3</v>
      </c>
      <c r="V783" s="48">
        <v>67.8</v>
      </c>
      <c r="W783" s="48">
        <f t="shared" ref="W783:AY783" si="3918">V783/V782-1</f>
        <v>-1.4727540500737435E-3</v>
      </c>
      <c r="X783" s="48">
        <v>16.5288</v>
      </c>
      <c r="Y783" s="48">
        <f t="shared" si="3918"/>
        <v>0</v>
      </c>
      <c r="Z783" s="48">
        <v>7.1082000000000001</v>
      </c>
      <c r="AA783" s="48">
        <f t="shared" si="3918"/>
        <v>1.0161012974831962E-2</v>
      </c>
      <c r="AB783" s="48">
        <v>72.696299999999994</v>
      </c>
      <c r="AC783" s="48">
        <f t="shared" si="3918"/>
        <v>3.9400091146370997E-3</v>
      </c>
      <c r="AD783" s="48">
        <v>51.3245</v>
      </c>
      <c r="AE783" s="48">
        <f t="shared" si="3918"/>
        <v>0</v>
      </c>
      <c r="AF783" s="48">
        <v>15.119899999999999</v>
      </c>
      <c r="AG783" s="48">
        <f t="shared" si="3918"/>
        <v>-5.001349048098569E-3</v>
      </c>
      <c r="AH783" s="48">
        <v>4.8832000000000004</v>
      </c>
      <c r="AI783" s="48">
        <f t="shared" si="3918"/>
        <v>8.2798207759493536E-3</v>
      </c>
      <c r="AJ783" s="48">
        <v>13.2318</v>
      </c>
      <c r="AK783" s="48">
        <f t="shared" si="3918"/>
        <v>-2.8185572604225717E-3</v>
      </c>
      <c r="AL783" s="48">
        <v>12</v>
      </c>
      <c r="AM783" s="48">
        <f t="shared" si="3918"/>
        <v>-4.1493775933610921E-3</v>
      </c>
      <c r="AN783" s="48">
        <v>25.25</v>
      </c>
      <c r="AO783" s="48">
        <f t="shared" si="3918"/>
        <v>1.9841269841269771E-3</v>
      </c>
      <c r="AP783" s="48">
        <v>23.0581</v>
      </c>
      <c r="AQ783" s="48">
        <f t="shared" si="3918"/>
        <v>-1.1904404801186153E-2</v>
      </c>
      <c r="AR783" s="48">
        <v>39.7166</v>
      </c>
      <c r="AS783" s="48">
        <f t="shared" si="3918"/>
        <v>1.295634121085687E-2</v>
      </c>
      <c r="AT783" s="48">
        <v>83.399199999999993</v>
      </c>
      <c r="AU783" s="48">
        <f t="shared" si="3918"/>
        <v>3.8058327214953724E-3</v>
      </c>
      <c r="AV783" s="48">
        <v>101</v>
      </c>
      <c r="AW783" s="48">
        <f t="shared" si="3918"/>
        <v>6.9790628115653508E-3</v>
      </c>
      <c r="AX783" s="48">
        <v>102.9742</v>
      </c>
      <c r="AY783" s="48">
        <f t="shared" si="3918"/>
        <v>6.812844284270092E-3</v>
      </c>
    </row>
    <row r="784" spans="1:51" x14ac:dyDescent="0.2">
      <c r="A784" s="136">
        <v>43360</v>
      </c>
      <c r="B784" s="48">
        <v>33.631599999999999</v>
      </c>
      <c r="C784" s="48">
        <f t="shared" si="3858"/>
        <v>-1.8651446712653397E-2</v>
      </c>
      <c r="D784" s="48">
        <v>21.270299999999999</v>
      </c>
      <c r="E784" s="48">
        <f t="shared" si="3858"/>
        <v>6.9509601315372649E-2</v>
      </c>
      <c r="F784" s="48">
        <v>91.386200000000002</v>
      </c>
      <c r="G784" s="48">
        <f t="shared" ref="G784:K784" si="3919">F784/F783-1</f>
        <v>-3.7870867826238941E-2</v>
      </c>
      <c r="H784">
        <v>22.279800000000002</v>
      </c>
      <c r="I784" s="48">
        <f t="shared" si="3853"/>
        <v>5.6951606552399836E-2</v>
      </c>
      <c r="J784" s="48">
        <v>24.698899999999998</v>
      </c>
      <c r="K784" s="48">
        <f t="shared" si="3919"/>
        <v>-3.8597113887701706E-3</v>
      </c>
      <c r="L784" s="48">
        <v>26.7529</v>
      </c>
      <c r="M784" s="48">
        <f t="shared" ref="M784:O784" si="3920">L784/L783-1</f>
        <v>6.9444388923755929E-2</v>
      </c>
      <c r="N784" s="48">
        <v>14.7433</v>
      </c>
      <c r="O784" s="48">
        <f t="shared" si="3920"/>
        <v>-2.3389682308364912E-2</v>
      </c>
      <c r="P784" s="48">
        <v>32.2119</v>
      </c>
      <c r="Q784" s="48">
        <f t="shared" ref="Q784" si="3921">P784/P783-1</f>
        <v>-1.0101227389783807E-2</v>
      </c>
      <c r="R784" s="48">
        <v>21.805599999999998</v>
      </c>
      <c r="S784" s="48">
        <f t="shared" ref="S784:U784" si="3922">R784/R783-1</f>
        <v>-1.497041152821077E-2</v>
      </c>
      <c r="T784" s="48">
        <v>90.513800000000003</v>
      </c>
      <c r="U784" s="48">
        <f t="shared" si="3922"/>
        <v>0</v>
      </c>
      <c r="V784" s="48">
        <v>67.2</v>
      </c>
      <c r="W784" s="48">
        <f t="shared" ref="W784:AY784" si="3923">V784/V783-1</f>
        <v>-8.8495575221237965E-3</v>
      </c>
      <c r="X784" s="48">
        <v>16.464500000000001</v>
      </c>
      <c r="Y784" s="48">
        <f t="shared" si="3923"/>
        <v>-3.8901795653646376E-3</v>
      </c>
      <c r="Z784" s="48">
        <v>7.0446999999999997</v>
      </c>
      <c r="AA784" s="48">
        <f t="shared" si="3923"/>
        <v>-8.9333445879407058E-3</v>
      </c>
      <c r="AB784" s="48">
        <v>71.269499999999994</v>
      </c>
      <c r="AC784" s="48">
        <f t="shared" si="3923"/>
        <v>-1.9626858588401297E-2</v>
      </c>
      <c r="AD784" s="48">
        <v>51.3245</v>
      </c>
      <c r="AE784" s="48">
        <f t="shared" si="3923"/>
        <v>0</v>
      </c>
      <c r="AF784" s="48">
        <v>15.4998</v>
      </c>
      <c r="AG784" s="48">
        <f t="shared" si="3923"/>
        <v>2.5125827551769619E-2</v>
      </c>
      <c r="AH784" s="48">
        <v>4.8752000000000004</v>
      </c>
      <c r="AI784" s="48">
        <f t="shared" si="3923"/>
        <v>-1.6382699868938699E-3</v>
      </c>
      <c r="AJ784" s="48">
        <v>13.2318</v>
      </c>
      <c r="AK784" s="48">
        <f t="shared" si="3923"/>
        <v>0</v>
      </c>
      <c r="AL784" s="48">
        <v>11.85</v>
      </c>
      <c r="AM784" s="48">
        <f t="shared" si="3923"/>
        <v>-1.2500000000000067E-2</v>
      </c>
      <c r="AN784" s="48">
        <v>26.05</v>
      </c>
      <c r="AO784" s="48">
        <f t="shared" si="3923"/>
        <v>3.1683168316831711E-2</v>
      </c>
      <c r="AP784" s="48">
        <v>22.734000000000002</v>
      </c>
      <c r="AQ784" s="48">
        <f t="shared" si="3923"/>
        <v>-1.4055798179381518E-2</v>
      </c>
      <c r="AR784" s="48">
        <v>41.563899999999997</v>
      </c>
      <c r="AS784" s="48">
        <f t="shared" si="3923"/>
        <v>4.6512037787725946E-2</v>
      </c>
      <c r="AT784" s="48">
        <v>83.399199999999993</v>
      </c>
      <c r="AU784" s="48">
        <f t="shared" si="3923"/>
        <v>0</v>
      </c>
      <c r="AV784" s="48">
        <v>99</v>
      </c>
      <c r="AW784" s="48">
        <f t="shared" si="3923"/>
        <v>-1.980198019801982E-2</v>
      </c>
      <c r="AX784" s="48">
        <v>105.297</v>
      </c>
      <c r="AY784" s="48">
        <f t="shared" si="3923"/>
        <v>2.2557106537365756E-2</v>
      </c>
    </row>
    <row r="785" spans="1:51" x14ac:dyDescent="0.2">
      <c r="A785" s="136">
        <v>43361</v>
      </c>
      <c r="B785" s="48">
        <v>34.664200000000001</v>
      </c>
      <c r="C785" s="48">
        <f t="shared" si="3858"/>
        <v>3.0703267165403947E-2</v>
      </c>
      <c r="D785" s="48">
        <v>21.493200000000002</v>
      </c>
      <c r="E785" s="48">
        <f t="shared" si="3858"/>
        <v>1.0479400854713106E-2</v>
      </c>
      <c r="F785" s="48">
        <v>94.302800000000005</v>
      </c>
      <c r="G785" s="48">
        <f t="shared" ref="G785:K785" si="3924">F785/F784-1</f>
        <v>3.1915103155618629E-2</v>
      </c>
      <c r="H785">
        <v>22.371500000000001</v>
      </c>
      <c r="I785" s="48">
        <f t="shared" si="3853"/>
        <v>4.115835869262785E-3</v>
      </c>
      <c r="J785" s="48">
        <v>25.751899999999999</v>
      </c>
      <c r="K785" s="48">
        <f t="shared" si="3924"/>
        <v>4.2633477604265835E-2</v>
      </c>
      <c r="L785" s="48">
        <v>28.616499999999998</v>
      </c>
      <c r="M785" s="48">
        <f t="shared" ref="M785:O785" si="3925">L785/L784-1</f>
        <v>6.9659737822815426E-2</v>
      </c>
      <c r="N785" s="48">
        <v>14.8757</v>
      </c>
      <c r="O785" s="48">
        <f t="shared" si="3925"/>
        <v>8.9803503964513975E-3</v>
      </c>
      <c r="P785" s="48">
        <v>32.723199999999999</v>
      </c>
      <c r="Q785" s="48">
        <f t="shared" ref="Q785" si="3926">P785/P784-1</f>
        <v>1.5873015873015817E-2</v>
      </c>
      <c r="R785" s="48">
        <v>22.037600000000001</v>
      </c>
      <c r="S785" s="48">
        <f t="shared" ref="S785:U785" si="3927">R785/R784-1</f>
        <v>1.0639468760318627E-2</v>
      </c>
      <c r="T785" s="48">
        <v>89.031599999999997</v>
      </c>
      <c r="U785" s="48">
        <f t="shared" si="3927"/>
        <v>-1.637540352962763E-2</v>
      </c>
      <c r="V785" s="48">
        <v>67.3</v>
      </c>
      <c r="W785" s="48">
        <f t="shared" ref="W785:AY785" si="3928">V785/V784-1</f>
        <v>1.4880952380951218E-3</v>
      </c>
      <c r="X785" s="48">
        <v>16.2072</v>
      </c>
      <c r="Y785" s="48">
        <f t="shared" si="3928"/>
        <v>-1.5627562331075984E-2</v>
      </c>
      <c r="Z785" s="48">
        <v>7.0606</v>
      </c>
      <c r="AA785" s="48">
        <f t="shared" si="3928"/>
        <v>2.2570159126720224E-3</v>
      </c>
      <c r="AB785" s="48">
        <v>70.627499999999998</v>
      </c>
      <c r="AC785" s="48">
        <f t="shared" si="3928"/>
        <v>-9.0080609517394494E-3</v>
      </c>
      <c r="AD785" s="48">
        <v>51.235199999999999</v>
      </c>
      <c r="AE785" s="48">
        <f t="shared" si="3928"/>
        <v>-1.7399097896716453E-3</v>
      </c>
      <c r="AF785" s="48">
        <v>15.1959</v>
      </c>
      <c r="AG785" s="48">
        <f t="shared" si="3928"/>
        <v>-1.9606704602640024E-2</v>
      </c>
      <c r="AH785" s="48">
        <v>4.8912000000000004</v>
      </c>
      <c r="AI785" s="48">
        <f t="shared" si="3928"/>
        <v>3.2819166393174282E-3</v>
      </c>
      <c r="AJ785" s="48">
        <v>13.3066</v>
      </c>
      <c r="AK785" s="48">
        <f t="shared" si="3928"/>
        <v>5.6530479602170391E-3</v>
      </c>
      <c r="AL785" s="48">
        <v>12.4</v>
      </c>
      <c r="AM785" s="48">
        <f t="shared" si="3928"/>
        <v>4.6413502109704741E-2</v>
      </c>
      <c r="AN785" s="48">
        <v>26.15</v>
      </c>
      <c r="AO785" s="48">
        <f t="shared" si="3928"/>
        <v>3.8387715930900956E-3</v>
      </c>
      <c r="AP785" s="48">
        <v>22.4099</v>
      </c>
      <c r="AQ785" s="48">
        <f t="shared" si="3928"/>
        <v>-1.4256180170669541E-2</v>
      </c>
      <c r="AR785" s="48">
        <v>41.563899999999997</v>
      </c>
      <c r="AS785" s="48">
        <f t="shared" si="3928"/>
        <v>0</v>
      </c>
      <c r="AT785" s="48">
        <v>82.687700000000007</v>
      </c>
      <c r="AU785" s="48">
        <f t="shared" si="3928"/>
        <v>-8.5312568945503653E-3</v>
      </c>
      <c r="AV785" s="48">
        <v>99.6</v>
      </c>
      <c r="AW785" s="48">
        <f t="shared" si="3928"/>
        <v>6.0606060606060996E-3</v>
      </c>
      <c r="AX785" s="48">
        <v>106.8455</v>
      </c>
      <c r="AY785" s="48">
        <f t="shared" si="3928"/>
        <v>1.4706022013922571E-2</v>
      </c>
    </row>
    <row r="786" spans="1:51" x14ac:dyDescent="0.2">
      <c r="A786" s="136">
        <v>43362</v>
      </c>
      <c r="B786" s="48">
        <v>34.713299999999997</v>
      </c>
      <c r="C786" s="48">
        <f t="shared" si="3858"/>
        <v>1.4164469394937207E-3</v>
      </c>
      <c r="D786" s="48">
        <v>21.2257</v>
      </c>
      <c r="E786" s="48">
        <f t="shared" si="3858"/>
        <v>-1.2445796810154008E-2</v>
      </c>
      <c r="F786" s="48">
        <v>94.788899999999998</v>
      </c>
      <c r="G786" s="48">
        <f t="shared" ref="G786:K786" si="3929">F786/F785-1</f>
        <v>5.1546719715638289E-3</v>
      </c>
      <c r="H786">
        <v>21.638000000000002</v>
      </c>
      <c r="I786" s="48">
        <f t="shared" si="3853"/>
        <v>-3.278725163712759E-2</v>
      </c>
      <c r="J786" s="48">
        <v>25.464700000000001</v>
      </c>
      <c r="K786" s="48">
        <f t="shared" si="3929"/>
        <v>-1.115257514979473E-2</v>
      </c>
      <c r="L786" s="48">
        <v>29.6904</v>
      </c>
      <c r="M786" s="48">
        <f t="shared" ref="M786:O786" si="3930">L786/L785-1</f>
        <v>3.7527300683172449E-2</v>
      </c>
      <c r="N786" s="48">
        <v>14.964</v>
      </c>
      <c r="O786" s="48">
        <f t="shared" si="3930"/>
        <v>5.9358551194230724E-3</v>
      </c>
      <c r="P786" s="48">
        <v>33.198</v>
      </c>
      <c r="Q786" s="48">
        <f t="shared" ref="Q786" si="3931">P786/P785-1</f>
        <v>1.4509583414825E-2</v>
      </c>
      <c r="R786" s="48">
        <v>22.269500000000001</v>
      </c>
      <c r="S786" s="48">
        <f t="shared" ref="S786:U786" si="3932">R786/R785-1</f>
        <v>1.0522924456383587E-2</v>
      </c>
      <c r="T786" s="48">
        <v>90.118600000000001</v>
      </c>
      <c r="U786" s="48">
        <f t="shared" si="3932"/>
        <v>1.2209148212544818E-2</v>
      </c>
      <c r="V786" s="48">
        <v>66</v>
      </c>
      <c r="W786" s="48">
        <f t="shared" ref="W786:AY786" si="3933">V786/V785-1</f>
        <v>-1.9316493313521477E-2</v>
      </c>
      <c r="X786" s="48">
        <v>16.335899999999999</v>
      </c>
      <c r="Y786" s="48">
        <f t="shared" si="3933"/>
        <v>7.9409151488225582E-3</v>
      </c>
      <c r="Z786" s="48">
        <v>7.1558999999999999</v>
      </c>
      <c r="AA786" s="48">
        <f t="shared" si="3933"/>
        <v>1.3497436478486335E-2</v>
      </c>
      <c r="AB786" s="48">
        <v>70.912800000000004</v>
      </c>
      <c r="AC786" s="48">
        <f t="shared" si="3933"/>
        <v>4.0395030264417375E-3</v>
      </c>
      <c r="AD786" s="48">
        <v>52.574100000000001</v>
      </c>
      <c r="AE786" s="48">
        <f t="shared" si="3933"/>
        <v>2.6132424583099167E-2</v>
      </c>
      <c r="AF786" s="48">
        <v>14.5121</v>
      </c>
      <c r="AG786" s="48">
        <f t="shared" si="3933"/>
        <v>-4.4998979988023047E-2</v>
      </c>
      <c r="AH786" s="48">
        <v>4.9711999999999996</v>
      </c>
      <c r="AI786" s="48">
        <f t="shared" si="3933"/>
        <v>1.635590448151758E-2</v>
      </c>
      <c r="AJ786" s="48">
        <v>13.456099999999999</v>
      </c>
      <c r="AK786" s="48">
        <f t="shared" si="3933"/>
        <v>1.1235026227586209E-2</v>
      </c>
      <c r="AL786" s="48">
        <v>12.55</v>
      </c>
      <c r="AM786" s="48">
        <f t="shared" si="3933"/>
        <v>1.2096774193548487E-2</v>
      </c>
      <c r="AN786" s="48">
        <v>26.6</v>
      </c>
      <c r="AO786" s="48">
        <f t="shared" si="3933"/>
        <v>1.7208413001912115E-2</v>
      </c>
      <c r="AP786" s="48">
        <v>22.641400000000001</v>
      </c>
      <c r="AQ786" s="48">
        <f t="shared" si="3933"/>
        <v>1.0330255824434698E-2</v>
      </c>
      <c r="AR786" s="48">
        <v>41.563899999999997</v>
      </c>
      <c r="AS786" s="48">
        <f t="shared" si="3933"/>
        <v>0</v>
      </c>
      <c r="AT786" s="48">
        <v>82.687700000000007</v>
      </c>
      <c r="AU786" s="48">
        <f t="shared" si="3933"/>
        <v>0</v>
      </c>
      <c r="AV786" s="48">
        <v>98.6</v>
      </c>
      <c r="AW786" s="48">
        <f t="shared" si="3933"/>
        <v>-1.0040160642570295E-2</v>
      </c>
      <c r="AX786" s="48">
        <v>106.6906</v>
      </c>
      <c r="AY786" s="48">
        <f t="shared" si="3933"/>
        <v>-1.4497568919608073E-3</v>
      </c>
    </row>
    <row r="787" spans="1:51" x14ac:dyDescent="0.2">
      <c r="A787" s="136">
        <v>43363</v>
      </c>
      <c r="B787" s="48">
        <v>34.909999999999997</v>
      </c>
      <c r="C787" s="48">
        <f t="shared" si="3858"/>
        <v>5.6664160422661425E-3</v>
      </c>
      <c r="D787" s="48">
        <v>21.136500000000002</v>
      </c>
      <c r="E787" s="48">
        <f t="shared" si="3858"/>
        <v>-4.2024526870726442E-3</v>
      </c>
      <c r="F787" s="48">
        <v>95.275000000000006</v>
      </c>
      <c r="G787" s="48">
        <f t="shared" ref="G787:K787" si="3934">F787/F786-1</f>
        <v>5.128237589000495E-3</v>
      </c>
      <c r="H787">
        <v>21.363</v>
      </c>
      <c r="I787" s="48">
        <f t="shared" si="3853"/>
        <v>-1.2709122839449249E-2</v>
      </c>
      <c r="J787" s="48">
        <v>25.751899999999999</v>
      </c>
      <c r="K787" s="48">
        <f t="shared" si="3934"/>
        <v>1.1278357883658607E-2</v>
      </c>
      <c r="L787" s="48">
        <v>27.8584</v>
      </c>
      <c r="M787" s="48">
        <f t="shared" ref="M787:O787" si="3935">L787/L786-1</f>
        <v>-6.1703446231778591E-2</v>
      </c>
      <c r="N787" s="48">
        <v>15.582000000000001</v>
      </c>
      <c r="O787" s="48">
        <f t="shared" si="3935"/>
        <v>4.1299117882918956E-2</v>
      </c>
      <c r="P787" s="48">
        <v>33.526600000000002</v>
      </c>
      <c r="Q787" s="48">
        <f t="shared" ref="Q787" si="3936">P787/P786-1</f>
        <v>9.8981866377492178E-3</v>
      </c>
      <c r="R787" s="48">
        <v>22.8992</v>
      </c>
      <c r="S787" s="48">
        <f t="shared" ref="S787:U787" si="3937">R787/R786-1</f>
        <v>2.8276342082220074E-2</v>
      </c>
      <c r="T787" s="48">
        <v>91.403199999999998</v>
      </c>
      <c r="U787" s="48">
        <f t="shared" si="3937"/>
        <v>1.4254549005421779E-2</v>
      </c>
      <c r="V787" s="48">
        <v>64.5</v>
      </c>
      <c r="W787" s="48">
        <f t="shared" ref="W787:AY787" si="3938">V787/V786-1</f>
        <v>-2.2727272727272707E-2</v>
      </c>
      <c r="X787" s="48">
        <v>16.432300000000001</v>
      </c>
      <c r="Y787" s="48">
        <f t="shared" si="3938"/>
        <v>5.9011134984912061E-3</v>
      </c>
      <c r="Z787" s="48">
        <v>7.3781999999999996</v>
      </c>
      <c r="AA787" s="48">
        <f t="shared" si="3938"/>
        <v>3.1065274808200094E-2</v>
      </c>
      <c r="AB787" s="48">
        <v>70.912800000000004</v>
      </c>
      <c r="AC787" s="48">
        <f t="shared" si="3938"/>
        <v>0</v>
      </c>
      <c r="AD787" s="48">
        <v>55.6982</v>
      </c>
      <c r="AE787" s="48">
        <f t="shared" si="3938"/>
        <v>5.942279563511299E-2</v>
      </c>
      <c r="AF787" s="48">
        <v>15.347799999999999</v>
      </c>
      <c r="AG787" s="48">
        <f t="shared" si="3938"/>
        <v>5.7586427877426294E-2</v>
      </c>
      <c r="AH787" s="48">
        <v>4.9631999999999996</v>
      </c>
      <c r="AI787" s="48">
        <f t="shared" si="3938"/>
        <v>-1.6092693916961442E-3</v>
      </c>
      <c r="AJ787" s="48">
        <v>13.2318</v>
      </c>
      <c r="AK787" s="48">
        <f t="shared" si="3938"/>
        <v>-1.6669019998365009E-2</v>
      </c>
      <c r="AL787" s="48">
        <v>12.65</v>
      </c>
      <c r="AM787" s="48">
        <f t="shared" si="3938"/>
        <v>7.9681274900398336E-3</v>
      </c>
      <c r="AN787" s="48">
        <v>28</v>
      </c>
      <c r="AO787" s="48">
        <f t="shared" si="3938"/>
        <v>5.2631578947368363E-2</v>
      </c>
      <c r="AP787" s="48">
        <v>22.595099999999999</v>
      </c>
      <c r="AQ787" s="48">
        <f t="shared" si="3938"/>
        <v>-2.0449265504783876E-3</v>
      </c>
      <c r="AR787" s="48">
        <v>42.949300000000001</v>
      </c>
      <c r="AS787" s="48">
        <f t="shared" si="3938"/>
        <v>3.3331809575136262E-2</v>
      </c>
      <c r="AT787" s="48">
        <v>83.004000000000005</v>
      </c>
      <c r="AU787" s="48">
        <f t="shared" si="3938"/>
        <v>3.8252364015445295E-3</v>
      </c>
      <c r="AV787" s="48">
        <v>98.5</v>
      </c>
      <c r="AW787" s="48">
        <f t="shared" si="3938"/>
        <v>-1.0141987829613841E-3</v>
      </c>
      <c r="AX787" s="48">
        <v>105.297</v>
      </c>
      <c r="AY787" s="48">
        <f t="shared" si="3938"/>
        <v>-1.3062069198223725E-2</v>
      </c>
    </row>
    <row r="788" spans="1:51" x14ac:dyDescent="0.2">
      <c r="A788" s="136">
        <v>43364</v>
      </c>
      <c r="B788" s="48">
        <v>34.713299999999997</v>
      </c>
      <c r="C788" s="48">
        <f t="shared" si="3858"/>
        <v>-5.634488685190453E-3</v>
      </c>
      <c r="D788" s="48">
        <v>21.448599999999999</v>
      </c>
      <c r="E788" s="48">
        <f t="shared" si="3858"/>
        <v>1.4765926241335992E-2</v>
      </c>
      <c r="F788" s="48">
        <v>94.9833</v>
      </c>
      <c r="G788" s="48">
        <f t="shared" ref="G788:K788" si="3939">F788/F787-1</f>
        <v>-3.0616636053529822E-3</v>
      </c>
      <c r="H788">
        <v>21.087900000000001</v>
      </c>
      <c r="I788" s="48">
        <f t="shared" si="3853"/>
        <v>-1.2877404858868013E-2</v>
      </c>
      <c r="J788" s="48">
        <v>26.3263</v>
      </c>
      <c r="K788" s="48">
        <f t="shared" si="3939"/>
        <v>2.2305150299589682E-2</v>
      </c>
      <c r="L788" s="48">
        <v>28.174299999999999</v>
      </c>
      <c r="M788" s="48">
        <f t="shared" ref="M788:O788" si="3940">L788/L787-1</f>
        <v>1.1339488269247244E-2</v>
      </c>
      <c r="N788" s="48">
        <v>15.626099999999999</v>
      </c>
      <c r="O788" s="48">
        <f t="shared" si="3940"/>
        <v>2.8301886792452269E-3</v>
      </c>
      <c r="P788" s="48">
        <v>33.526600000000002</v>
      </c>
      <c r="Q788" s="48">
        <f t="shared" ref="Q788" si="3941">P788/P787-1</f>
        <v>0</v>
      </c>
      <c r="R788" s="48">
        <v>23.4435</v>
      </c>
      <c r="S788" s="48">
        <f t="shared" ref="S788:U788" si="3942">R788/R787-1</f>
        <v>2.3769389323644585E-2</v>
      </c>
      <c r="T788" s="48">
        <v>89.920900000000003</v>
      </c>
      <c r="U788" s="48">
        <f t="shared" si="3942"/>
        <v>-1.6217156510931696E-2</v>
      </c>
      <c r="V788" s="48">
        <v>60</v>
      </c>
      <c r="W788" s="48">
        <f t="shared" ref="W788:AY788" si="3943">V788/V787-1</f>
        <v>-6.9767441860465129E-2</v>
      </c>
      <c r="X788" s="48">
        <v>16.8504</v>
      </c>
      <c r="Y788" s="48">
        <f t="shared" si="3943"/>
        <v>2.5443790583180581E-2</v>
      </c>
      <c r="Z788" s="48">
        <v>7.3384999999999998</v>
      </c>
      <c r="AA788" s="48">
        <f t="shared" si="3943"/>
        <v>-5.380716163833954E-3</v>
      </c>
      <c r="AB788" s="48">
        <v>72.482299999999995</v>
      </c>
      <c r="AC788" s="48">
        <f t="shared" si="3943"/>
        <v>2.213281664241129E-2</v>
      </c>
      <c r="AD788" s="48">
        <v>54.805599999999998</v>
      </c>
      <c r="AE788" s="48">
        <f t="shared" si="3943"/>
        <v>-1.6025652534552348E-2</v>
      </c>
      <c r="AF788" s="48">
        <v>15.119899999999999</v>
      </c>
      <c r="AG788" s="48">
        <f t="shared" si="3943"/>
        <v>-1.4849033737734385E-2</v>
      </c>
      <c r="AH788" s="48">
        <v>4.9231999999999996</v>
      </c>
      <c r="AI788" s="48">
        <f t="shared" si="3943"/>
        <v>-8.0593165699548441E-3</v>
      </c>
      <c r="AJ788" s="48">
        <v>13.0823</v>
      </c>
      <c r="AK788" s="48">
        <f t="shared" si="3943"/>
        <v>-1.1298538369685085E-2</v>
      </c>
      <c r="AL788" s="48">
        <v>12.7</v>
      </c>
      <c r="AM788" s="48">
        <f t="shared" si="3943"/>
        <v>3.9525691699604515E-3</v>
      </c>
      <c r="AN788" s="48">
        <v>28.3</v>
      </c>
      <c r="AO788" s="48">
        <f t="shared" si="3943"/>
        <v>1.0714285714285676E-2</v>
      </c>
      <c r="AP788" s="48">
        <v>21.020800000000001</v>
      </c>
      <c r="AQ788" s="48">
        <f t="shared" si="3943"/>
        <v>-6.9674398431518236E-2</v>
      </c>
      <c r="AR788" s="48">
        <v>43.180199999999999</v>
      </c>
      <c r="AS788" s="48">
        <f t="shared" si="3943"/>
        <v>5.3761062462018838E-3</v>
      </c>
      <c r="AT788" s="48">
        <v>80.237200000000001</v>
      </c>
      <c r="AU788" s="48">
        <f t="shared" si="3943"/>
        <v>-3.3333333333333326E-2</v>
      </c>
      <c r="AV788" s="48">
        <v>98.6</v>
      </c>
      <c r="AW788" s="48">
        <f t="shared" si="3943"/>
        <v>1.0152284263957867E-3</v>
      </c>
      <c r="AX788" s="48">
        <v>106.6906</v>
      </c>
      <c r="AY788" s="48">
        <f t="shared" si="3943"/>
        <v>1.323494496519384E-2</v>
      </c>
    </row>
    <row r="789" spans="1:51" x14ac:dyDescent="0.2">
      <c r="A789" s="136">
        <v>43367</v>
      </c>
      <c r="B789" s="48">
        <v>34.32</v>
      </c>
      <c r="C789" s="48">
        <f t="shared" si="3858"/>
        <v>-1.1329951344297373E-2</v>
      </c>
      <c r="D789" s="48">
        <v>21.314900000000002</v>
      </c>
      <c r="E789" s="48">
        <f t="shared" si="3858"/>
        <v>-6.2335070820471739E-3</v>
      </c>
      <c r="F789" s="48">
        <v>94.9833</v>
      </c>
      <c r="G789" s="48">
        <f t="shared" ref="G789:K789" si="3944">F789/F788-1</f>
        <v>0</v>
      </c>
      <c r="H789">
        <v>21.087900000000001</v>
      </c>
      <c r="I789" s="48">
        <f t="shared" si="3853"/>
        <v>0</v>
      </c>
      <c r="J789" s="48">
        <v>26.230599999999999</v>
      </c>
      <c r="K789" s="48">
        <f t="shared" si="3944"/>
        <v>-3.6351481218401815E-3</v>
      </c>
      <c r="L789" s="48">
        <v>28.5533</v>
      </c>
      <c r="M789" s="48">
        <f t="shared" ref="M789:O789" si="3945">L789/L788-1</f>
        <v>1.3451975736753052E-2</v>
      </c>
      <c r="N789" s="48">
        <v>15.582000000000001</v>
      </c>
      <c r="O789" s="48">
        <f t="shared" si="3945"/>
        <v>-2.8222013170271509E-3</v>
      </c>
      <c r="P789" s="48">
        <v>33.672699999999999</v>
      </c>
      <c r="Q789" s="48">
        <f t="shared" ref="Q789" si="3946">P789/P788-1</f>
        <v>4.3577338590850001E-3</v>
      </c>
      <c r="R789" s="48">
        <v>23.337599999999998</v>
      </c>
      <c r="S789" s="48">
        <f t="shared" ref="S789:U789" si="3947">R789/R788-1</f>
        <v>-4.5172435856422055E-3</v>
      </c>
      <c r="T789" s="48">
        <v>93.379400000000004</v>
      </c>
      <c r="U789" s="48">
        <f t="shared" si="3947"/>
        <v>3.8461581234173536E-2</v>
      </c>
      <c r="V789" s="48">
        <v>64.099999999999994</v>
      </c>
      <c r="W789" s="48">
        <f t="shared" ref="W789:AY789" si="3948">V789/V788-1</f>
        <v>6.8333333333333135E-2</v>
      </c>
      <c r="X789" s="48">
        <v>17.043299999999999</v>
      </c>
      <c r="Y789" s="48">
        <f t="shared" si="3948"/>
        <v>1.1447799458766506E-2</v>
      </c>
      <c r="Z789" s="48">
        <v>7.3305999999999996</v>
      </c>
      <c r="AA789" s="48">
        <f t="shared" si="3948"/>
        <v>-1.0765142740342126E-3</v>
      </c>
      <c r="AB789" s="48">
        <v>73.052999999999997</v>
      </c>
      <c r="AC789" s="48">
        <f t="shared" si="3948"/>
        <v>7.8736463936712742E-3</v>
      </c>
      <c r="AD789" s="48">
        <v>54.270099999999999</v>
      </c>
      <c r="AE789" s="48">
        <f t="shared" si="3948"/>
        <v>-9.7708993241566455E-3</v>
      </c>
      <c r="AF789" s="48">
        <v>15.271800000000001</v>
      </c>
      <c r="AG789" s="48">
        <f t="shared" si="3948"/>
        <v>1.0046362740494308E-2</v>
      </c>
      <c r="AH789" s="48">
        <v>4.9071999999999996</v>
      </c>
      <c r="AI789" s="48">
        <f t="shared" si="3948"/>
        <v>-3.2499187520311779E-3</v>
      </c>
      <c r="AJ789" s="48">
        <v>13.0076</v>
      </c>
      <c r="AK789" s="48">
        <f t="shared" si="3948"/>
        <v>-5.7100051214236114E-3</v>
      </c>
      <c r="AL789" s="48">
        <v>12.55</v>
      </c>
      <c r="AM789" s="48">
        <f t="shared" si="3948"/>
        <v>-1.1811023622047112E-2</v>
      </c>
      <c r="AN789" s="48">
        <v>28.1</v>
      </c>
      <c r="AO789" s="48">
        <f t="shared" si="3948"/>
        <v>-7.0671378091872183E-3</v>
      </c>
      <c r="AP789" s="48">
        <v>22.085699999999999</v>
      </c>
      <c r="AQ789" s="48">
        <f t="shared" si="3948"/>
        <v>5.0659346932562022E-2</v>
      </c>
      <c r="AR789" s="48">
        <v>42.579900000000002</v>
      </c>
      <c r="AS789" s="48">
        <f t="shared" si="3948"/>
        <v>-1.390220517737295E-2</v>
      </c>
      <c r="AT789" s="48">
        <v>81.343900000000005</v>
      </c>
      <c r="AU789" s="48">
        <f t="shared" si="3948"/>
        <v>1.3792854187334669E-2</v>
      </c>
      <c r="AV789" s="48">
        <v>99.6</v>
      </c>
      <c r="AW789" s="48">
        <f t="shared" si="3948"/>
        <v>1.0141987829614507E-2</v>
      </c>
      <c r="AX789" s="48">
        <v>106.0712</v>
      </c>
      <c r="AY789" s="48">
        <f t="shared" si="3948"/>
        <v>-5.8055723746983645E-3</v>
      </c>
    </row>
    <row r="790" spans="1:51" x14ac:dyDescent="0.2">
      <c r="A790" s="136">
        <v>43368</v>
      </c>
      <c r="B790" s="48">
        <v>34.418300000000002</v>
      </c>
      <c r="C790" s="48">
        <f t="shared" si="3858"/>
        <v>2.8642191142191908E-3</v>
      </c>
      <c r="D790" s="48">
        <v>20.8689</v>
      </c>
      <c r="E790" s="48">
        <f t="shared" si="3858"/>
        <v>-2.09243299288292E-2</v>
      </c>
      <c r="F790" s="48">
        <v>94.302800000000005</v>
      </c>
      <c r="G790" s="48">
        <f t="shared" ref="G790:K790" si="3949">F790/F789-1</f>
        <v>-7.1644173238873954E-3</v>
      </c>
      <c r="H790">
        <v>21.454599999999999</v>
      </c>
      <c r="I790" s="48">
        <f t="shared" si="3853"/>
        <v>1.7389118878598619E-2</v>
      </c>
      <c r="J790" s="48">
        <v>25.895499999999998</v>
      </c>
      <c r="K790" s="48">
        <f t="shared" si="3949"/>
        <v>-1.2775155734142563E-2</v>
      </c>
      <c r="L790" s="48">
        <v>28.5533</v>
      </c>
      <c r="M790" s="48">
        <f t="shared" ref="M790:O790" si="3950">L790/L789-1</f>
        <v>0</v>
      </c>
      <c r="N790" s="48">
        <v>15.8469</v>
      </c>
      <c r="O790" s="48">
        <f t="shared" si="3950"/>
        <v>1.7000385059684264E-2</v>
      </c>
      <c r="P790" s="48">
        <v>33.526600000000002</v>
      </c>
      <c r="Q790" s="48">
        <f t="shared" ref="Q790" si="3951">P790/P789-1</f>
        <v>-4.3388264083366046E-3</v>
      </c>
      <c r="R790" s="48">
        <v>23.337599999999998</v>
      </c>
      <c r="S790" s="48">
        <f t="shared" ref="S790:U790" si="3952">R790/R789-1</f>
        <v>0</v>
      </c>
      <c r="T790" s="48">
        <v>93.280600000000007</v>
      </c>
      <c r="U790" s="48">
        <f t="shared" si="3952"/>
        <v>-1.0580492057133961E-3</v>
      </c>
      <c r="V790" s="48">
        <v>65.099999999999994</v>
      </c>
      <c r="W790" s="48">
        <f t="shared" ref="W790:AY790" si="3953">V790/V789-1</f>
        <v>1.5600624024961096E-2</v>
      </c>
      <c r="X790" s="48">
        <v>16.9147</v>
      </c>
      <c r="Y790" s="48">
        <f t="shared" si="3953"/>
        <v>-7.5454870829005927E-3</v>
      </c>
      <c r="Z790" s="48">
        <v>7.2988</v>
      </c>
      <c r="AA790" s="48">
        <f t="shared" si="3953"/>
        <v>-4.337980520011997E-3</v>
      </c>
      <c r="AB790" s="48">
        <v>73.837800000000001</v>
      </c>
      <c r="AC790" s="48">
        <f t="shared" si="3953"/>
        <v>1.0742885302451599E-2</v>
      </c>
      <c r="AD790" s="48">
        <v>55.341200000000001</v>
      </c>
      <c r="AE790" s="48">
        <f t="shared" si="3953"/>
        <v>1.9736466304650202E-2</v>
      </c>
      <c r="AF790" s="48">
        <v>15.1959</v>
      </c>
      <c r="AG790" s="48">
        <f t="shared" si="3953"/>
        <v>-4.9699446037795303E-3</v>
      </c>
      <c r="AH790" s="48">
        <v>4.9071999999999996</v>
      </c>
      <c r="AI790" s="48">
        <f t="shared" si="3953"/>
        <v>0</v>
      </c>
      <c r="AJ790" s="48">
        <v>13.0823</v>
      </c>
      <c r="AK790" s="48">
        <f t="shared" si="3953"/>
        <v>5.7427965189580377E-3</v>
      </c>
      <c r="AL790" s="48">
        <v>12.65</v>
      </c>
      <c r="AM790" s="48">
        <f t="shared" si="3953"/>
        <v>7.9681274900398336E-3</v>
      </c>
      <c r="AN790" s="48">
        <v>28</v>
      </c>
      <c r="AO790" s="48">
        <f t="shared" si="3953"/>
        <v>-3.558718861210064E-3</v>
      </c>
      <c r="AP790" s="48">
        <v>22.595099999999999</v>
      </c>
      <c r="AQ790" s="48">
        <f t="shared" si="3953"/>
        <v>2.3064697971990844E-2</v>
      </c>
      <c r="AR790" s="48">
        <v>44.334800000000001</v>
      </c>
      <c r="AS790" s="48">
        <f t="shared" si="3953"/>
        <v>4.1214281855993073E-2</v>
      </c>
      <c r="AT790" s="48">
        <v>80.948599999999999</v>
      </c>
      <c r="AU790" s="48">
        <f t="shared" si="3953"/>
        <v>-4.8596145500769961E-3</v>
      </c>
      <c r="AV790" s="48">
        <v>99.5</v>
      </c>
      <c r="AW790" s="48">
        <f t="shared" si="3953"/>
        <v>-1.0040160642569296E-3</v>
      </c>
      <c r="AX790" s="48">
        <v>105.99379999999999</v>
      </c>
      <c r="AY790" s="48">
        <f t="shared" si="3953"/>
        <v>-7.2969854211146767E-4</v>
      </c>
    </row>
    <row r="791" spans="1:51" x14ac:dyDescent="0.2">
      <c r="A791" s="136">
        <v>43369</v>
      </c>
      <c r="B791" s="48">
        <v>34.32</v>
      </c>
      <c r="C791" s="48">
        <f t="shared" si="3858"/>
        <v>-2.8560387933164177E-3</v>
      </c>
      <c r="D791" s="48">
        <v>20.5122</v>
      </c>
      <c r="E791" s="48">
        <f t="shared" si="3858"/>
        <v>-1.7092419820881832E-2</v>
      </c>
      <c r="F791" s="48">
        <v>92.358400000000003</v>
      </c>
      <c r="G791" s="48">
        <f t="shared" ref="G791:K791" si="3954">F791/F790-1</f>
        <v>-2.061868788625576E-2</v>
      </c>
      <c r="H791">
        <v>21.454599999999999</v>
      </c>
      <c r="I791" s="48">
        <f t="shared" si="3853"/>
        <v>0</v>
      </c>
      <c r="J791" s="48">
        <v>25.9434</v>
      </c>
      <c r="K791" s="48">
        <f t="shared" si="3954"/>
        <v>1.8497422332066638E-3</v>
      </c>
      <c r="L791" s="48">
        <v>27.163499999999999</v>
      </c>
      <c r="M791" s="48">
        <f t="shared" ref="M791:O791" si="3955">L791/L790-1</f>
        <v>-4.867388357913105E-2</v>
      </c>
      <c r="N791" s="48">
        <v>15.8469</v>
      </c>
      <c r="O791" s="48">
        <f t="shared" si="3955"/>
        <v>0</v>
      </c>
      <c r="P791" s="48">
        <v>33.636200000000002</v>
      </c>
      <c r="Q791" s="48">
        <f t="shared" ref="Q791" si="3956">P791/P790-1</f>
        <v>3.2690460708810765E-3</v>
      </c>
      <c r="R791" s="48">
        <v>23.337599999999998</v>
      </c>
      <c r="S791" s="48">
        <f t="shared" ref="S791:U791" si="3957">R791/R790-1</f>
        <v>0</v>
      </c>
      <c r="T791" s="48">
        <v>92.391300000000001</v>
      </c>
      <c r="U791" s="48">
        <f t="shared" si="3957"/>
        <v>-9.5336007701495307E-3</v>
      </c>
      <c r="V791" s="48">
        <v>64.8</v>
      </c>
      <c r="W791" s="48">
        <f t="shared" ref="W791:AY791" si="3958">V791/V790-1</f>
        <v>-4.6082949308755561E-3</v>
      </c>
      <c r="X791" s="48">
        <v>17.043299999999999</v>
      </c>
      <c r="Y791" s="48">
        <f t="shared" si="3958"/>
        <v>7.602854321980157E-3</v>
      </c>
      <c r="Z791" s="48">
        <v>7.3861999999999997</v>
      </c>
      <c r="AA791" s="48">
        <f t="shared" si="3958"/>
        <v>1.1974571162382874E-2</v>
      </c>
      <c r="AB791" s="48">
        <v>73.124399999999994</v>
      </c>
      <c r="AC791" s="48">
        <f t="shared" si="3958"/>
        <v>-9.6617179818467847E-3</v>
      </c>
      <c r="AD791" s="48">
        <v>56.680100000000003</v>
      </c>
      <c r="AE791" s="48">
        <f t="shared" si="3958"/>
        <v>2.4193548387096753E-2</v>
      </c>
      <c r="AF791" s="48">
        <v>15.4238</v>
      </c>
      <c r="AG791" s="48">
        <f t="shared" si="3958"/>
        <v>1.4997466421863725E-2</v>
      </c>
      <c r="AH791" s="48">
        <v>4.8992000000000004</v>
      </c>
      <c r="AI791" s="48">
        <f t="shared" si="3958"/>
        <v>-1.6302575806975694E-3</v>
      </c>
      <c r="AJ791" s="48">
        <v>13.0823</v>
      </c>
      <c r="AK791" s="48">
        <f t="shared" si="3958"/>
        <v>0</v>
      </c>
      <c r="AL791" s="48">
        <v>12.7</v>
      </c>
      <c r="AM791" s="48">
        <f t="shared" si="3958"/>
        <v>3.9525691699604515E-3</v>
      </c>
      <c r="AN791" s="48">
        <v>28.9</v>
      </c>
      <c r="AO791" s="48">
        <f t="shared" si="3958"/>
        <v>3.2142857142857029E-2</v>
      </c>
      <c r="AP791" s="48">
        <v>22.595099999999999</v>
      </c>
      <c r="AQ791" s="48">
        <f t="shared" si="3958"/>
        <v>0</v>
      </c>
      <c r="AR791" s="48">
        <v>44.5657</v>
      </c>
      <c r="AS791" s="48">
        <f t="shared" si="3958"/>
        <v>5.2080983787001767E-3</v>
      </c>
      <c r="AT791" s="48">
        <v>80.553399999999996</v>
      </c>
      <c r="AU791" s="48">
        <f t="shared" si="3958"/>
        <v>-4.8821103762141105E-3</v>
      </c>
      <c r="AV791" s="48">
        <v>99</v>
      </c>
      <c r="AW791" s="48">
        <f t="shared" si="3958"/>
        <v>-5.0251256281407253E-3</v>
      </c>
      <c r="AX791" s="48">
        <v>105.6841</v>
      </c>
      <c r="AY791" s="48">
        <f t="shared" si="3958"/>
        <v>-2.9218690149800386E-3</v>
      </c>
    </row>
    <row r="792" spans="1:51" x14ac:dyDescent="0.2">
      <c r="A792" s="136">
        <v>43370</v>
      </c>
      <c r="B792" s="48">
        <v>34.074100000000001</v>
      </c>
      <c r="C792" s="48">
        <f t="shared" si="3858"/>
        <v>-7.1649184149183975E-3</v>
      </c>
      <c r="D792" s="48">
        <v>21.314900000000002</v>
      </c>
      <c r="E792" s="48">
        <f t="shared" si="3858"/>
        <v>3.9132808767465388E-2</v>
      </c>
      <c r="F792" s="48">
        <v>95.663899999999998</v>
      </c>
      <c r="G792" s="48">
        <f t="shared" ref="G792:K792" si="3959">F792/F791-1</f>
        <v>3.5789922735777191E-2</v>
      </c>
      <c r="H792">
        <v>21.821400000000001</v>
      </c>
      <c r="I792" s="48">
        <f t="shared" si="3853"/>
        <v>1.7096566703644012E-2</v>
      </c>
      <c r="J792" s="48">
        <v>26.374199999999998</v>
      </c>
      <c r="K792" s="48">
        <f t="shared" si="3959"/>
        <v>1.6605379402853782E-2</v>
      </c>
      <c r="L792" s="48">
        <v>27.1004</v>
      </c>
      <c r="M792" s="48">
        <f t="shared" ref="M792:O792" si="3960">L792/L791-1</f>
        <v>-2.3229701621660936E-3</v>
      </c>
      <c r="N792" s="48">
        <v>15.9351</v>
      </c>
      <c r="O792" s="48">
        <f t="shared" si="3960"/>
        <v>5.5657573405525351E-3</v>
      </c>
      <c r="P792" s="48">
        <v>33.745800000000003</v>
      </c>
      <c r="Q792" s="48">
        <f t="shared" ref="Q792" si="3961">P792/P791-1</f>
        <v>3.2583942300259405E-3</v>
      </c>
      <c r="R792" s="48">
        <v>24.290900000000001</v>
      </c>
      <c r="S792" s="48">
        <f t="shared" ref="S792:U792" si="3962">R792/R791-1</f>
        <v>4.0848244892362606E-2</v>
      </c>
      <c r="T792" s="48">
        <v>91.403199999999998</v>
      </c>
      <c r="U792" s="48">
        <f t="shared" si="3962"/>
        <v>-1.0694729915046164E-2</v>
      </c>
      <c r="V792" s="48">
        <v>66.5</v>
      </c>
      <c r="W792" s="48">
        <f t="shared" ref="W792:AY792" si="3963">V792/V791-1</f>
        <v>2.6234567901234573E-2</v>
      </c>
      <c r="X792" s="48">
        <v>16.978999999999999</v>
      </c>
      <c r="Y792" s="48">
        <f t="shared" si="3963"/>
        <v>-3.7727435414502963E-3</v>
      </c>
      <c r="Z792" s="48">
        <v>7.3305999999999996</v>
      </c>
      <c r="AA792" s="48">
        <f t="shared" si="3963"/>
        <v>-7.5275513795998172E-3</v>
      </c>
      <c r="AB792" s="48">
        <v>73.338399999999993</v>
      </c>
      <c r="AC792" s="48">
        <f t="shared" si="3963"/>
        <v>2.9265197389654052E-3</v>
      </c>
      <c r="AD792" s="48">
        <v>56.233800000000002</v>
      </c>
      <c r="AE792" s="48">
        <f t="shared" si="3963"/>
        <v>-7.8740157480314821E-3</v>
      </c>
      <c r="AF792" s="48">
        <v>15.347799999999999</v>
      </c>
      <c r="AG792" s="48">
        <f t="shared" si="3963"/>
        <v>-4.9274497853966093E-3</v>
      </c>
      <c r="AH792" s="48">
        <v>4.9311999999999996</v>
      </c>
      <c r="AI792" s="48">
        <f t="shared" si="3963"/>
        <v>6.5316786414106875E-3</v>
      </c>
      <c r="AJ792" s="48">
        <v>13.0823</v>
      </c>
      <c r="AK792" s="48">
        <f t="shared" si="3963"/>
        <v>0</v>
      </c>
      <c r="AL792" s="48">
        <v>12.65</v>
      </c>
      <c r="AM792" s="48">
        <f t="shared" si="3963"/>
        <v>-3.93700787401563E-3</v>
      </c>
      <c r="AN792" s="48">
        <v>29.4</v>
      </c>
      <c r="AO792" s="48">
        <f t="shared" si="3963"/>
        <v>1.730103806228378E-2</v>
      </c>
      <c r="AP792" s="48">
        <v>22.363600000000002</v>
      </c>
      <c r="AQ792" s="48">
        <f t="shared" si="3963"/>
        <v>-1.0245584219587323E-2</v>
      </c>
      <c r="AR792" s="48">
        <v>44.796599999999998</v>
      </c>
      <c r="AS792" s="48">
        <f t="shared" si="3963"/>
        <v>5.1811146240270389E-3</v>
      </c>
      <c r="AT792" s="48">
        <v>82.213399999999993</v>
      </c>
      <c r="AU792" s="48">
        <f t="shared" si="3963"/>
        <v>2.0607447978608029E-2</v>
      </c>
      <c r="AV792" s="48">
        <v>98.6</v>
      </c>
      <c r="AW792" s="48">
        <f t="shared" si="3963"/>
        <v>-4.0404040404040664E-3</v>
      </c>
      <c r="AX792" s="48">
        <v>107.23260000000001</v>
      </c>
      <c r="AY792" s="48">
        <f t="shared" si="3963"/>
        <v>1.4652156757733792E-2</v>
      </c>
    </row>
    <row r="793" spans="1:51" x14ac:dyDescent="0.2">
      <c r="A793" s="136">
        <v>43371</v>
      </c>
      <c r="B793" s="48">
        <v>34.615000000000002</v>
      </c>
      <c r="C793" s="48">
        <f t="shared" si="3858"/>
        <v>1.5874227052218526E-2</v>
      </c>
      <c r="D793" s="48">
        <v>21.7608</v>
      </c>
      <c r="E793" s="48">
        <f t="shared" si="3858"/>
        <v>2.0919638375033411E-2</v>
      </c>
      <c r="F793" s="48">
        <v>95.275000000000006</v>
      </c>
      <c r="G793" s="48">
        <f t="shared" ref="G793:K793" si="3964">F793/F792-1</f>
        <v>-4.0652743615929854E-3</v>
      </c>
      <c r="H793">
        <v>22.004799999999999</v>
      </c>
      <c r="I793" s="48">
        <f t="shared" si="3853"/>
        <v>8.4045936557690659E-3</v>
      </c>
      <c r="J793" s="48">
        <v>26.134899999999998</v>
      </c>
      <c r="K793" s="48">
        <f t="shared" si="3964"/>
        <v>-9.0732609899067951E-3</v>
      </c>
      <c r="L793" s="48">
        <v>26.721299999999999</v>
      </c>
      <c r="M793" s="48">
        <f t="shared" ref="M793:O793" si="3965">L793/L792-1</f>
        <v>-1.3988723413676629E-2</v>
      </c>
      <c r="N793" s="48">
        <v>15.670299999999999</v>
      </c>
      <c r="O793" s="48">
        <f t="shared" si="3965"/>
        <v>-1.6617404346380038E-2</v>
      </c>
      <c r="P793" s="48">
        <v>33.818800000000003</v>
      </c>
      <c r="Q793" s="48">
        <f t="shared" ref="Q793" si="3966">P793/P792-1</f>
        <v>2.1632321651878783E-3</v>
      </c>
      <c r="R793" s="48">
        <v>24.008400000000002</v>
      </c>
      <c r="S793" s="48">
        <f t="shared" ref="S793:U793" si="3967">R793/R792-1</f>
        <v>-1.1629869621957112E-2</v>
      </c>
      <c r="T793" s="48">
        <v>91.699600000000004</v>
      </c>
      <c r="U793" s="48">
        <f t="shared" si="3967"/>
        <v>3.2427748700265546E-3</v>
      </c>
      <c r="V793" s="48">
        <v>66.5</v>
      </c>
      <c r="W793" s="48">
        <f t="shared" ref="W793:AY793" si="3968">V793/V792-1</f>
        <v>0</v>
      </c>
      <c r="X793" s="48">
        <v>17.686499999999999</v>
      </c>
      <c r="Y793" s="48">
        <f t="shared" si="3968"/>
        <v>4.1669120678485161E-2</v>
      </c>
      <c r="Z793" s="48">
        <v>7.3068</v>
      </c>
      <c r="AA793" s="48">
        <f t="shared" si="3968"/>
        <v>-3.2466646659208287E-3</v>
      </c>
      <c r="AB793" s="48">
        <v>75.264600000000002</v>
      </c>
      <c r="AC793" s="48">
        <f t="shared" si="3968"/>
        <v>2.6264548994796799E-2</v>
      </c>
      <c r="AD793" s="48">
        <v>56.590800000000002</v>
      </c>
      <c r="AE793" s="48">
        <f t="shared" si="3968"/>
        <v>6.3484950332362011E-3</v>
      </c>
      <c r="AF793" s="48">
        <v>15.1959</v>
      </c>
      <c r="AG793" s="48">
        <f t="shared" si="3968"/>
        <v>-9.8971839612191914E-3</v>
      </c>
      <c r="AH793" s="48">
        <v>5.0193000000000003</v>
      </c>
      <c r="AI793" s="48">
        <f t="shared" si="3968"/>
        <v>1.7865833874107784E-2</v>
      </c>
      <c r="AJ793" s="48">
        <v>13.0823</v>
      </c>
      <c r="AK793" s="48">
        <f t="shared" si="3968"/>
        <v>0</v>
      </c>
      <c r="AL793" s="48">
        <v>13.5</v>
      </c>
      <c r="AM793" s="48">
        <f t="shared" si="3968"/>
        <v>6.7193675889328119E-2</v>
      </c>
      <c r="AN793" s="48">
        <v>29.15</v>
      </c>
      <c r="AO793" s="48">
        <f t="shared" si="3968"/>
        <v>-8.5034013605441716E-3</v>
      </c>
      <c r="AP793" s="48">
        <v>22.270900000000001</v>
      </c>
      <c r="AQ793" s="48">
        <f t="shared" si="3968"/>
        <v>-4.1451286912661534E-3</v>
      </c>
      <c r="AR793" s="48">
        <v>43.919199999999996</v>
      </c>
      <c r="AS793" s="48">
        <f t="shared" si="3968"/>
        <v>-1.9586307889438048E-2</v>
      </c>
      <c r="AT793" s="48">
        <v>83.794499999999999</v>
      </c>
      <c r="AU793" s="48">
        <f t="shared" si="3968"/>
        <v>1.9231658099531312E-2</v>
      </c>
      <c r="AV793" s="48">
        <v>98.3</v>
      </c>
      <c r="AW793" s="48">
        <f t="shared" si="3968"/>
        <v>-3.0425963488843744E-3</v>
      </c>
      <c r="AX793" s="48">
        <v>106.3035</v>
      </c>
      <c r="AY793" s="48">
        <f t="shared" si="3968"/>
        <v>-8.6643427465156186E-3</v>
      </c>
    </row>
    <row r="794" spans="1:51" x14ac:dyDescent="0.2">
      <c r="A794" s="136">
        <v>43374</v>
      </c>
      <c r="B794" s="48">
        <v>34.172499999999999</v>
      </c>
      <c r="C794" s="48">
        <f t="shared" si="3858"/>
        <v>-1.2783475371948683E-2</v>
      </c>
      <c r="D794" s="48">
        <v>20.958100000000002</v>
      </c>
      <c r="E794" s="48">
        <f t="shared" si="3858"/>
        <v>-3.6887430609168659E-2</v>
      </c>
      <c r="F794" s="48">
        <v>94.302800000000005</v>
      </c>
      <c r="G794" s="48">
        <f t="shared" ref="G794:K794" si="3969">F794/F793-1</f>
        <v>-1.0204145893466299E-2</v>
      </c>
      <c r="H794">
        <v>21.821400000000001</v>
      </c>
      <c r="I794" s="48">
        <f t="shared" si="3853"/>
        <v>-8.3345451901403189E-3</v>
      </c>
      <c r="J794" s="48">
        <v>25.369</v>
      </c>
      <c r="K794" s="48">
        <f t="shared" si="3969"/>
        <v>-2.9305641115902392E-2</v>
      </c>
      <c r="L794" s="48">
        <v>25.900099999999998</v>
      </c>
      <c r="M794" s="48">
        <f t="shared" ref="M794:O794" si="3970">L794/L793-1</f>
        <v>-3.0732037737684959E-2</v>
      </c>
      <c r="N794" s="48">
        <v>15.4054</v>
      </c>
      <c r="O794" s="48">
        <f t="shared" si="3970"/>
        <v>-1.6904590212057147E-2</v>
      </c>
      <c r="P794" s="48">
        <v>33.599699999999999</v>
      </c>
      <c r="Q794" s="48">
        <f t="shared" ref="Q794" si="3971">P794/P793-1</f>
        <v>-6.4786450140159602E-3</v>
      </c>
      <c r="R794" s="48">
        <v>24.361499999999999</v>
      </c>
      <c r="S794" s="48">
        <f t="shared" ref="S794:U794" si="3972">R794/R793-1</f>
        <v>1.4707352426650555E-2</v>
      </c>
      <c r="T794" s="48">
        <v>92.786600000000007</v>
      </c>
      <c r="U794" s="48">
        <f t="shared" si="3972"/>
        <v>1.1853923026927005E-2</v>
      </c>
      <c r="V794" s="48">
        <v>64.8</v>
      </c>
      <c r="W794" s="48">
        <f t="shared" ref="W794:AY794" si="3973">V794/V793-1</f>
        <v>-2.5563909774436122E-2</v>
      </c>
      <c r="X794" s="48">
        <v>17.525700000000001</v>
      </c>
      <c r="Y794" s="48">
        <f t="shared" si="3973"/>
        <v>-9.0916800949876198E-3</v>
      </c>
      <c r="Z794" s="48">
        <v>7.3068</v>
      </c>
      <c r="AA794" s="48">
        <f t="shared" si="3973"/>
        <v>0</v>
      </c>
      <c r="AB794" s="48">
        <v>74.979200000000006</v>
      </c>
      <c r="AC794" s="48">
        <f t="shared" si="3973"/>
        <v>-3.7919553149819984E-3</v>
      </c>
      <c r="AD794" s="48">
        <v>56.144500000000001</v>
      </c>
      <c r="AE794" s="48">
        <f t="shared" si="3973"/>
        <v>-7.8864409055888762E-3</v>
      </c>
      <c r="AF794" s="48">
        <v>15.271800000000001</v>
      </c>
      <c r="AG794" s="48">
        <f t="shared" si="3973"/>
        <v>4.9947683256668096E-3</v>
      </c>
      <c r="AH794" s="48">
        <v>5.1073000000000004</v>
      </c>
      <c r="AI794" s="48">
        <f t="shared" si="3973"/>
        <v>1.7532325224632883E-2</v>
      </c>
      <c r="AJ794" s="48">
        <v>13.0823</v>
      </c>
      <c r="AK794" s="48">
        <f t="shared" si="3973"/>
        <v>0</v>
      </c>
      <c r="AL794" s="48">
        <v>13.85</v>
      </c>
      <c r="AM794" s="48">
        <f t="shared" si="3973"/>
        <v>2.5925925925925908E-2</v>
      </c>
      <c r="AN794" s="48">
        <v>28.65</v>
      </c>
      <c r="AO794" s="48">
        <f t="shared" si="3973"/>
        <v>-1.715265866209259E-2</v>
      </c>
      <c r="AP794" s="48">
        <v>21.761600000000001</v>
      </c>
      <c r="AQ794" s="48">
        <f t="shared" si="3973"/>
        <v>-2.2868406755003123E-2</v>
      </c>
      <c r="AR794" s="48">
        <v>42.487499999999997</v>
      </c>
      <c r="AS794" s="48">
        <f t="shared" si="3973"/>
        <v>-3.2598499061913699E-2</v>
      </c>
      <c r="AT794" s="48">
        <v>81.501999999999995</v>
      </c>
      <c r="AU794" s="48">
        <f t="shared" si="3973"/>
        <v>-2.7358597521317085E-2</v>
      </c>
      <c r="AV794" s="48">
        <v>98.5</v>
      </c>
      <c r="AW794" s="48">
        <f t="shared" si="3973"/>
        <v>2.0345879959309254E-3</v>
      </c>
      <c r="AX794" s="48">
        <v>105.5292</v>
      </c>
      <c r="AY794" s="48">
        <f t="shared" si="3973"/>
        <v>-7.2838617731306732E-3</v>
      </c>
    </row>
    <row r="795" spans="1:51" x14ac:dyDescent="0.2">
      <c r="A795" s="136">
        <v>43375</v>
      </c>
      <c r="B795" s="48">
        <v>35.598399999999998</v>
      </c>
      <c r="C795" s="48">
        <f t="shared" si="3858"/>
        <v>4.1726534494110679E-2</v>
      </c>
      <c r="D795" s="48">
        <v>20.8689</v>
      </c>
      <c r="E795" s="48">
        <f t="shared" si="3858"/>
        <v>-4.2561110024287307E-3</v>
      </c>
      <c r="F795" s="48">
        <v>93.330600000000004</v>
      </c>
      <c r="G795" s="48">
        <f t="shared" ref="G795:K795" si="3974">F795/F794-1</f>
        <v>-1.030934394312788E-2</v>
      </c>
      <c r="H795">
        <v>21.2254</v>
      </c>
      <c r="I795" s="48">
        <f t="shared" si="3853"/>
        <v>-2.7312638052553906E-2</v>
      </c>
      <c r="J795" s="48">
        <v>25.321100000000001</v>
      </c>
      <c r="K795" s="48">
        <f t="shared" si="3974"/>
        <v>-1.8881311837281034E-3</v>
      </c>
      <c r="L795" s="48">
        <v>25.931699999999999</v>
      </c>
      <c r="M795" s="48">
        <f t="shared" ref="M795:O795" si="3975">L795/L794-1</f>
        <v>1.2200725093725051E-3</v>
      </c>
      <c r="N795" s="48">
        <v>15.3613</v>
      </c>
      <c r="O795" s="48">
        <f t="shared" si="3975"/>
        <v>-2.8626325833798205E-3</v>
      </c>
      <c r="P795" s="48">
        <v>33.0884</v>
      </c>
      <c r="Q795" s="48">
        <f t="shared" ref="Q795" si="3976">P795/P794-1</f>
        <v>-1.52173977743848E-2</v>
      </c>
      <c r="R795" s="48">
        <v>24.079000000000001</v>
      </c>
      <c r="S795" s="48">
        <f t="shared" ref="S795:U795" si="3977">R795/R794-1</f>
        <v>-1.159616608172731E-2</v>
      </c>
      <c r="T795" s="48">
        <v>92.885400000000004</v>
      </c>
      <c r="U795" s="48">
        <f t="shared" si="3977"/>
        <v>1.0648089271509953E-3</v>
      </c>
      <c r="V795" s="48">
        <v>64.3</v>
      </c>
      <c r="W795" s="48">
        <f t="shared" ref="W795:AY795" si="3978">V795/V794-1</f>
        <v>-7.7160493827160836E-3</v>
      </c>
      <c r="X795" s="48">
        <v>17.493500000000001</v>
      </c>
      <c r="Y795" s="48">
        <f t="shared" si="3978"/>
        <v>-1.8373017910838785E-3</v>
      </c>
      <c r="Z795" s="48">
        <v>7.2750000000000004</v>
      </c>
      <c r="AA795" s="48">
        <f t="shared" si="3978"/>
        <v>-4.3521103629495794E-3</v>
      </c>
      <c r="AB795" s="48">
        <v>74.622500000000002</v>
      </c>
      <c r="AC795" s="48">
        <f t="shared" si="3978"/>
        <v>-4.7573193632367561E-3</v>
      </c>
      <c r="AD795" s="48">
        <v>55.787500000000001</v>
      </c>
      <c r="AE795" s="48">
        <f t="shared" si="3978"/>
        <v>-6.3585925602686055E-3</v>
      </c>
      <c r="AF795" s="48">
        <v>15.1959</v>
      </c>
      <c r="AG795" s="48">
        <f t="shared" si="3978"/>
        <v>-4.9699446037795303E-3</v>
      </c>
      <c r="AH795" s="48">
        <v>5.0833000000000004</v>
      </c>
      <c r="AI795" s="48">
        <f t="shared" si="3978"/>
        <v>-4.699156109881919E-3</v>
      </c>
      <c r="AJ795" s="48">
        <v>13.0823</v>
      </c>
      <c r="AK795" s="48">
        <f t="shared" si="3978"/>
        <v>0</v>
      </c>
      <c r="AL795" s="48">
        <v>13.9</v>
      </c>
      <c r="AM795" s="48">
        <f t="shared" si="3978"/>
        <v>3.6101083032491488E-3</v>
      </c>
      <c r="AN795" s="48">
        <v>29.1</v>
      </c>
      <c r="AO795" s="48">
        <f t="shared" si="3978"/>
        <v>1.5706806282722585E-2</v>
      </c>
      <c r="AP795" s="48">
        <v>21.2986</v>
      </c>
      <c r="AQ795" s="48">
        <f t="shared" si="3978"/>
        <v>-2.1276009116976691E-2</v>
      </c>
      <c r="AR795" s="48">
        <v>42.949300000000001</v>
      </c>
      <c r="AS795" s="48">
        <f t="shared" si="3978"/>
        <v>1.0869079140923832E-2</v>
      </c>
      <c r="AT795" s="48">
        <v>82.213399999999993</v>
      </c>
      <c r="AU795" s="48">
        <f t="shared" si="3978"/>
        <v>8.7286201565606181E-3</v>
      </c>
      <c r="AV795" s="48">
        <v>102</v>
      </c>
      <c r="AW795" s="48">
        <f t="shared" si="3978"/>
        <v>3.5532994923857864E-2</v>
      </c>
      <c r="AX795" s="48">
        <v>106.0712</v>
      </c>
      <c r="AY795" s="48">
        <f t="shared" si="3978"/>
        <v>5.1360192250107239E-3</v>
      </c>
    </row>
    <row r="796" spans="1:51" x14ac:dyDescent="0.2">
      <c r="A796" s="136">
        <v>43376</v>
      </c>
      <c r="B796" s="48">
        <v>36.040900000000001</v>
      </c>
      <c r="C796" s="48">
        <f t="shared" si="3858"/>
        <v>1.2430333947593297E-2</v>
      </c>
      <c r="D796" s="48">
        <v>20.8689</v>
      </c>
      <c r="E796" s="48">
        <f t="shared" si="3858"/>
        <v>0</v>
      </c>
      <c r="F796" s="48">
        <v>93.330600000000004</v>
      </c>
      <c r="G796" s="48">
        <f t="shared" ref="G796:K796" si="3979">F796/F795-1</f>
        <v>0</v>
      </c>
      <c r="H796">
        <v>21.087900000000001</v>
      </c>
      <c r="I796" s="48">
        <f t="shared" si="3853"/>
        <v>-6.478087574321334E-3</v>
      </c>
      <c r="J796" s="48">
        <v>25.8477</v>
      </c>
      <c r="K796" s="48">
        <f t="shared" si="3979"/>
        <v>2.0796884811481231E-2</v>
      </c>
      <c r="L796" s="48">
        <v>25.900099999999998</v>
      </c>
      <c r="M796" s="48">
        <f t="shared" ref="M796:O796" si="3980">L796/L795-1</f>
        <v>-1.2185857464031002E-3</v>
      </c>
      <c r="N796" s="48">
        <v>15.5379</v>
      </c>
      <c r="O796" s="48">
        <f t="shared" si="3980"/>
        <v>1.1496422828797037E-2</v>
      </c>
      <c r="P796" s="48">
        <v>33.234499999999997</v>
      </c>
      <c r="Q796" s="48">
        <f t="shared" ref="Q796" si="3981">P796/P795-1</f>
        <v>4.4154446875641629E-3</v>
      </c>
      <c r="R796" s="48">
        <v>24.079000000000001</v>
      </c>
      <c r="S796" s="48">
        <f t="shared" ref="S796:U796" si="3982">R796/R795-1</f>
        <v>0</v>
      </c>
      <c r="T796" s="48">
        <v>92.094899999999996</v>
      </c>
      <c r="U796" s="48">
        <f t="shared" si="3982"/>
        <v>-8.5104871163822482E-3</v>
      </c>
      <c r="V796" s="48">
        <v>64</v>
      </c>
      <c r="W796" s="48">
        <f t="shared" ref="W796:AY796" si="3983">V796/V795-1</f>
        <v>-4.6656298600310508E-3</v>
      </c>
      <c r="X796" s="48">
        <v>17.59</v>
      </c>
      <c r="Y796" s="48">
        <f t="shared" si="3983"/>
        <v>5.5163346385800338E-3</v>
      </c>
      <c r="Z796" s="48">
        <v>7.2431999999999999</v>
      </c>
      <c r="AA796" s="48">
        <f t="shared" si="3983"/>
        <v>-4.3711340206186167E-3</v>
      </c>
      <c r="AB796" s="48">
        <v>76.905500000000004</v>
      </c>
      <c r="AC796" s="48">
        <f t="shared" si="3983"/>
        <v>3.0593989748400219E-2</v>
      </c>
      <c r="AD796" s="48">
        <v>55.5197</v>
      </c>
      <c r="AE796" s="48">
        <f t="shared" si="3983"/>
        <v>-4.8003585032490026E-3</v>
      </c>
      <c r="AF796" s="48">
        <v>15.119899999999999</v>
      </c>
      <c r="AG796" s="48">
        <f t="shared" si="3983"/>
        <v>-5.001349048098569E-3</v>
      </c>
      <c r="AH796" s="48">
        <v>5.0031999999999996</v>
      </c>
      <c r="AI796" s="48">
        <f t="shared" si="3983"/>
        <v>-1.5757480376920596E-2</v>
      </c>
      <c r="AJ796" s="48">
        <v>13.0823</v>
      </c>
      <c r="AK796" s="48">
        <f t="shared" si="3983"/>
        <v>0</v>
      </c>
      <c r="AL796" s="48">
        <v>13.85</v>
      </c>
      <c r="AM796" s="48">
        <f t="shared" si="3983"/>
        <v>-3.597122302158362E-3</v>
      </c>
      <c r="AN796" s="48">
        <v>29.35</v>
      </c>
      <c r="AO796" s="48">
        <f t="shared" si="3983"/>
        <v>8.5910652920961894E-3</v>
      </c>
      <c r="AP796" s="48">
        <v>21.761600000000001</v>
      </c>
      <c r="AQ796" s="48">
        <f t="shared" si="3983"/>
        <v>2.1738518024658982E-2</v>
      </c>
      <c r="AR796" s="48">
        <v>43.5959</v>
      </c>
      <c r="AS796" s="48">
        <f t="shared" si="3983"/>
        <v>1.50549601506893E-2</v>
      </c>
      <c r="AT796" s="48">
        <v>80.632400000000004</v>
      </c>
      <c r="AU796" s="48">
        <f t="shared" si="3983"/>
        <v>-1.9230441752804195E-2</v>
      </c>
      <c r="AV796" s="48">
        <v>102.2</v>
      </c>
      <c r="AW796" s="48">
        <f t="shared" si="3983"/>
        <v>1.9607843137254832E-3</v>
      </c>
      <c r="AX796" s="48">
        <v>105.99379999999999</v>
      </c>
      <c r="AY796" s="48">
        <f t="shared" si="3983"/>
        <v>-7.2969854211146767E-4</v>
      </c>
    </row>
    <row r="797" spans="1:51" x14ac:dyDescent="0.2">
      <c r="A797" s="136">
        <v>43377</v>
      </c>
      <c r="B797" s="48">
        <v>36.139200000000002</v>
      </c>
      <c r="C797" s="48">
        <f t="shared" si="3858"/>
        <v>2.7274568615101025E-3</v>
      </c>
      <c r="D797" s="48">
        <v>21.091899999999999</v>
      </c>
      <c r="E797" s="48">
        <f t="shared" si="3858"/>
        <v>1.068575727517973E-2</v>
      </c>
      <c r="F797" s="48">
        <v>92.844499999999996</v>
      </c>
      <c r="G797" s="48">
        <f t="shared" ref="G797:K797" si="3984">F797/F796-1</f>
        <v>-5.2083668164568664E-3</v>
      </c>
      <c r="H797">
        <v>21.087900000000001</v>
      </c>
      <c r="I797" s="48">
        <f t="shared" si="3853"/>
        <v>0</v>
      </c>
      <c r="J797" s="48">
        <v>25.895499999999998</v>
      </c>
      <c r="K797" s="48">
        <f t="shared" si="3984"/>
        <v>1.8492941344876446E-3</v>
      </c>
      <c r="L797" s="48">
        <v>26.2791</v>
      </c>
      <c r="M797" s="48">
        <f t="shared" ref="M797:O797" si="3985">L797/L796-1</f>
        <v>1.4633148134563179E-2</v>
      </c>
      <c r="N797" s="48">
        <v>15.891</v>
      </c>
      <c r="O797" s="48">
        <f t="shared" si="3985"/>
        <v>2.2725078678585975E-2</v>
      </c>
      <c r="P797" s="48">
        <v>33.490099999999998</v>
      </c>
      <c r="Q797" s="48">
        <f t="shared" ref="Q797" si="3986">P797/P796-1</f>
        <v>7.6908032315816666E-3</v>
      </c>
      <c r="R797" s="48">
        <v>24.502700000000001</v>
      </c>
      <c r="S797" s="48">
        <f t="shared" ref="S797:U797" si="3987">R797/R796-1</f>
        <v>1.7596245691266166E-2</v>
      </c>
      <c r="T797" s="48">
        <v>92.786600000000007</v>
      </c>
      <c r="U797" s="48">
        <f t="shared" si="3987"/>
        <v>7.5107307787947164E-3</v>
      </c>
      <c r="V797" s="48">
        <v>64</v>
      </c>
      <c r="W797" s="48">
        <f t="shared" ref="W797:AY797" si="3988">V797/V796-1</f>
        <v>0</v>
      </c>
      <c r="X797" s="48">
        <v>17.364899999999999</v>
      </c>
      <c r="Y797" s="48">
        <f t="shared" si="3988"/>
        <v>-1.2797043774872119E-2</v>
      </c>
      <c r="Z797" s="48">
        <v>7.2194000000000003</v>
      </c>
      <c r="AA797" s="48">
        <f t="shared" si="3988"/>
        <v>-3.2858405124805978E-3</v>
      </c>
      <c r="AB797" s="48">
        <v>77.048100000000005</v>
      </c>
      <c r="AC797" s="48">
        <f t="shared" si="3988"/>
        <v>1.8542236901131215E-3</v>
      </c>
      <c r="AD797" s="48">
        <v>57.126399999999997</v>
      </c>
      <c r="AE797" s="48">
        <f t="shared" si="3988"/>
        <v>2.8939277409640196E-2</v>
      </c>
      <c r="AF797" s="48">
        <v>14.8919</v>
      </c>
      <c r="AG797" s="48">
        <f t="shared" si="3988"/>
        <v>-1.5079464811275201E-2</v>
      </c>
      <c r="AH797" s="48">
        <v>5.0353000000000003</v>
      </c>
      <c r="AI797" s="48">
        <f t="shared" si="3988"/>
        <v>6.4158938279501587E-3</v>
      </c>
      <c r="AJ797" s="48">
        <v>13.0823</v>
      </c>
      <c r="AK797" s="48">
        <f t="shared" si="3988"/>
        <v>0</v>
      </c>
      <c r="AL797" s="48">
        <v>13.85</v>
      </c>
      <c r="AM797" s="48">
        <f t="shared" si="3988"/>
        <v>0</v>
      </c>
      <c r="AN797" s="48">
        <v>30.2</v>
      </c>
      <c r="AO797" s="48">
        <f t="shared" si="3988"/>
        <v>2.8960817717206044E-2</v>
      </c>
      <c r="AP797" s="48">
        <v>21.8079</v>
      </c>
      <c r="AQ797" s="48">
        <f t="shared" si="3988"/>
        <v>2.1276009116975025E-3</v>
      </c>
      <c r="AR797" s="48">
        <v>44.103900000000003</v>
      </c>
      <c r="AS797" s="48">
        <f t="shared" si="3988"/>
        <v>1.1652471906761885E-2</v>
      </c>
      <c r="AT797" s="48">
        <v>81.106700000000004</v>
      </c>
      <c r="AU797" s="48">
        <f t="shared" si="3988"/>
        <v>5.882250807367706E-3</v>
      </c>
      <c r="AV797" s="48">
        <v>100.6</v>
      </c>
      <c r="AW797" s="48">
        <f t="shared" si="3988"/>
        <v>-1.5655577299413026E-2</v>
      </c>
      <c r="AX797" s="48">
        <v>105.99379999999999</v>
      </c>
      <c r="AY797" s="48">
        <f t="shared" si="3988"/>
        <v>0</v>
      </c>
    </row>
    <row r="798" spans="1:51" x14ac:dyDescent="0.2">
      <c r="A798" s="136">
        <v>43378</v>
      </c>
      <c r="B798" s="48">
        <v>34.909999999999997</v>
      </c>
      <c r="C798" s="48">
        <f t="shared" si="3858"/>
        <v>-3.4012927790322056E-2</v>
      </c>
      <c r="D798" s="48">
        <v>20.824300000000001</v>
      </c>
      <c r="E798" s="48">
        <f t="shared" si="3858"/>
        <v>-1.2687334948487283E-2</v>
      </c>
      <c r="F798" s="48">
        <v>93.330600000000004</v>
      </c>
      <c r="G798" s="48">
        <f t="shared" ref="G798:K798" si="3989">F798/F797-1</f>
        <v>5.2356359288918686E-3</v>
      </c>
      <c r="H798">
        <v>20.996200000000002</v>
      </c>
      <c r="I798" s="48">
        <f t="shared" si="3853"/>
        <v>-4.3484652336173157E-3</v>
      </c>
      <c r="J798" s="48">
        <v>25.799800000000001</v>
      </c>
      <c r="K798" s="48">
        <f t="shared" si="3989"/>
        <v>-3.6956227916046247E-3</v>
      </c>
      <c r="L798" s="48">
        <v>25.647400000000001</v>
      </c>
      <c r="M798" s="48">
        <f t="shared" ref="M798:O798" si="3990">L798/L797-1</f>
        <v>-2.4038113938452899E-2</v>
      </c>
      <c r="N798" s="48">
        <v>15.714399999999999</v>
      </c>
      <c r="O798" s="48">
        <f t="shared" si="3990"/>
        <v>-1.1113208734503832E-2</v>
      </c>
      <c r="P798" s="48">
        <v>33.307499999999997</v>
      </c>
      <c r="Q798" s="48">
        <f t="shared" ref="Q798" si="3991">P798/P797-1</f>
        <v>-5.452357562384158E-3</v>
      </c>
      <c r="R798" s="48">
        <v>24.502700000000001</v>
      </c>
      <c r="S798" s="48">
        <f t="shared" ref="S798:U798" si="3992">R798/R797-1</f>
        <v>0</v>
      </c>
      <c r="T798" s="48">
        <v>89.920900000000003</v>
      </c>
      <c r="U798" s="48">
        <f t="shared" si="3992"/>
        <v>-3.0884847596527987E-2</v>
      </c>
      <c r="V798" s="48">
        <v>63.8</v>
      </c>
      <c r="W798" s="48">
        <f t="shared" ref="W798:AY798" si="3993">V798/V797-1</f>
        <v>-3.1250000000000444E-3</v>
      </c>
      <c r="X798" s="48">
        <v>17.043299999999999</v>
      </c>
      <c r="Y798" s="48">
        <f t="shared" si="3993"/>
        <v>-1.8520118169410682E-2</v>
      </c>
      <c r="Z798" s="48">
        <v>7.1875999999999998</v>
      </c>
      <c r="AA798" s="48">
        <f t="shared" si="3993"/>
        <v>-4.4047981826744742E-3</v>
      </c>
      <c r="AB798" s="48">
        <v>76.120699999999999</v>
      </c>
      <c r="AC798" s="48">
        <f t="shared" si="3993"/>
        <v>-1.2036636854121041E-2</v>
      </c>
      <c r="AD798" s="48">
        <v>60.607500000000002</v>
      </c>
      <c r="AE798" s="48">
        <f t="shared" si="3993"/>
        <v>6.0936799798342101E-2</v>
      </c>
      <c r="AF798" s="48">
        <v>15.347799999999999</v>
      </c>
      <c r="AG798" s="48">
        <f t="shared" si="3993"/>
        <v>3.0613957923434798E-2</v>
      </c>
      <c r="AH798" s="48">
        <v>5.0833000000000004</v>
      </c>
      <c r="AI798" s="48">
        <f t="shared" si="3993"/>
        <v>9.5326991440429776E-3</v>
      </c>
      <c r="AJ798" s="48">
        <v>13.0449</v>
      </c>
      <c r="AK798" s="48">
        <f t="shared" si="3993"/>
        <v>-2.8588245186244032E-3</v>
      </c>
      <c r="AL798" s="48">
        <v>13.8</v>
      </c>
      <c r="AM798" s="48">
        <f t="shared" si="3993"/>
        <v>-3.6101083032490378E-3</v>
      </c>
      <c r="AN798" s="48">
        <v>29.8</v>
      </c>
      <c r="AO798" s="48">
        <f t="shared" si="3993"/>
        <v>-1.3245033112582738E-2</v>
      </c>
      <c r="AP798" s="48">
        <v>21.5764</v>
      </c>
      <c r="AQ798" s="48">
        <f t="shared" si="3993"/>
        <v>-1.0615419182956609E-2</v>
      </c>
      <c r="AR798" s="48">
        <v>42.533700000000003</v>
      </c>
      <c r="AS798" s="48">
        <f t="shared" si="3993"/>
        <v>-3.5602293674709018E-2</v>
      </c>
      <c r="AT798" s="48">
        <v>80.711500000000001</v>
      </c>
      <c r="AU798" s="48">
        <f t="shared" si="3993"/>
        <v>-4.8725937561262533E-3</v>
      </c>
      <c r="AV798" s="48">
        <v>98.5</v>
      </c>
      <c r="AW798" s="48">
        <f t="shared" si="3993"/>
        <v>-2.0874751491053667E-2</v>
      </c>
      <c r="AX798" s="48">
        <v>104.6776</v>
      </c>
      <c r="AY798" s="48">
        <f t="shared" si="3993"/>
        <v>-1.2417707450813165E-2</v>
      </c>
    </row>
    <row r="799" spans="1:51" x14ac:dyDescent="0.2">
      <c r="A799" s="136">
        <v>43381</v>
      </c>
      <c r="B799" s="48">
        <v>35.401699999999998</v>
      </c>
      <c r="C799" s="48">
        <f t="shared" si="3858"/>
        <v>1.4084789458607805E-2</v>
      </c>
      <c r="D799" s="48">
        <v>20.779800000000002</v>
      </c>
      <c r="E799" s="48">
        <f t="shared" si="3858"/>
        <v>-2.1369265713613306E-3</v>
      </c>
      <c r="F799" s="48">
        <v>90.511200000000002</v>
      </c>
      <c r="G799" s="48">
        <f t="shared" ref="G799:K799" si="3994">F799/F798-1</f>
        <v>-3.0208741827439267E-2</v>
      </c>
      <c r="H799">
        <v>20.446100000000001</v>
      </c>
      <c r="I799" s="48">
        <f t="shared" si="3853"/>
        <v>-2.6199979043826982E-2</v>
      </c>
      <c r="J799" s="48">
        <v>25.273299999999999</v>
      </c>
      <c r="K799" s="48">
        <f t="shared" si="3994"/>
        <v>-2.0407134939030569E-2</v>
      </c>
      <c r="L799" s="48">
        <v>25.584299999999999</v>
      </c>
      <c r="M799" s="48">
        <f t="shared" ref="M799:O799" si="3995">L799/L798-1</f>
        <v>-2.460288372310715E-3</v>
      </c>
      <c r="N799" s="48">
        <v>15.714399999999999</v>
      </c>
      <c r="O799" s="48">
        <f t="shared" si="3995"/>
        <v>0</v>
      </c>
      <c r="P799" s="48">
        <v>32.869300000000003</v>
      </c>
      <c r="Q799" s="48">
        <f t="shared" ref="Q799" si="3996">P799/P798-1</f>
        <v>-1.3156196051940072E-2</v>
      </c>
      <c r="R799" s="48">
        <v>24.290900000000001</v>
      </c>
      <c r="S799" s="48">
        <f t="shared" ref="S799:U799" si="3997">R799/R798-1</f>
        <v>-8.6439453611234507E-3</v>
      </c>
      <c r="T799" s="48">
        <v>88.735200000000006</v>
      </c>
      <c r="U799" s="48">
        <f t="shared" si="3997"/>
        <v>-1.3186033502778471E-2</v>
      </c>
      <c r="V799" s="48">
        <v>63.5</v>
      </c>
      <c r="W799" s="48">
        <f t="shared" ref="W799:AY799" si="3998">V799/V798-1</f>
        <v>-4.7021943573667402E-3</v>
      </c>
      <c r="X799" s="48">
        <v>16.9147</v>
      </c>
      <c r="Y799" s="48">
        <f t="shared" si="3998"/>
        <v>-7.5454870829005927E-3</v>
      </c>
      <c r="Z799" s="48">
        <v>7.1558999999999999</v>
      </c>
      <c r="AA799" s="48">
        <f t="shared" si="3998"/>
        <v>-4.4103734208915668E-3</v>
      </c>
      <c r="AB799" s="48">
        <v>76.120699999999999</v>
      </c>
      <c r="AC799" s="48">
        <f t="shared" si="3998"/>
        <v>0</v>
      </c>
      <c r="AD799" s="48">
        <v>60.161200000000001</v>
      </c>
      <c r="AE799" s="48">
        <f t="shared" si="3998"/>
        <v>-7.363775110341142E-3</v>
      </c>
      <c r="AF799" s="48">
        <v>15.347799999999999</v>
      </c>
      <c r="AG799" s="48">
        <f t="shared" si="3998"/>
        <v>0</v>
      </c>
      <c r="AH799" s="48">
        <v>5.0833000000000004</v>
      </c>
      <c r="AI799" s="48">
        <f t="shared" si="3998"/>
        <v>0</v>
      </c>
      <c r="AJ799" s="48">
        <v>13.0449</v>
      </c>
      <c r="AK799" s="48">
        <f t="shared" si="3998"/>
        <v>0</v>
      </c>
      <c r="AL799" s="48">
        <v>13.85</v>
      </c>
      <c r="AM799" s="48">
        <f t="shared" si="3998"/>
        <v>3.6231884057971175E-3</v>
      </c>
      <c r="AN799" s="48">
        <v>29.35</v>
      </c>
      <c r="AO799" s="48">
        <f t="shared" si="3998"/>
        <v>-1.5100671140939603E-2</v>
      </c>
      <c r="AP799" s="48">
        <v>22.456199999999999</v>
      </c>
      <c r="AQ799" s="48">
        <f t="shared" si="3998"/>
        <v>4.0776033073172568E-2</v>
      </c>
      <c r="AR799" s="48">
        <v>42.533700000000003</v>
      </c>
      <c r="AS799" s="48">
        <f t="shared" si="3998"/>
        <v>0</v>
      </c>
      <c r="AT799" s="48">
        <v>79.051400000000001</v>
      </c>
      <c r="AU799" s="48">
        <f t="shared" si="3998"/>
        <v>-2.0568320499557036E-2</v>
      </c>
      <c r="AV799" s="48">
        <v>96.6</v>
      </c>
      <c r="AW799" s="48">
        <f t="shared" si="3998"/>
        <v>-1.9289340101522945E-2</v>
      </c>
      <c r="AX799" s="48">
        <v>102.9742</v>
      </c>
      <c r="AY799" s="48">
        <f t="shared" si="3998"/>
        <v>-1.6272822456762537E-2</v>
      </c>
    </row>
    <row r="800" spans="1:51" x14ac:dyDescent="0.2">
      <c r="A800" s="136">
        <v>43382</v>
      </c>
      <c r="B800" s="48">
        <v>35.5</v>
      </c>
      <c r="C800" s="48">
        <f t="shared" si="3858"/>
        <v>2.7767028137066774E-3</v>
      </c>
      <c r="D800" s="48">
        <v>20.779800000000002</v>
      </c>
      <c r="E800" s="48">
        <f t="shared" si="3858"/>
        <v>0</v>
      </c>
      <c r="F800" s="48">
        <v>90.025099999999995</v>
      </c>
      <c r="G800" s="48">
        <f t="shared" ref="G800:K800" si="3999">F800/F799-1</f>
        <v>-5.3706060686412593E-3</v>
      </c>
      <c r="H800">
        <v>19.712599999999998</v>
      </c>
      <c r="I800" s="48">
        <f t="shared" si="3853"/>
        <v>-3.5874812311394444E-2</v>
      </c>
      <c r="J800" s="48">
        <v>25.7041</v>
      </c>
      <c r="K800" s="48">
        <f t="shared" si="3999"/>
        <v>1.7045656878998949E-2</v>
      </c>
      <c r="L800" s="48">
        <v>25.647400000000001</v>
      </c>
      <c r="M800" s="48">
        <f t="shared" ref="M800:O800" si="4000">L800/L799-1</f>
        <v>2.4663563200870708E-3</v>
      </c>
      <c r="N800" s="48">
        <v>15.758599999999999</v>
      </c>
      <c r="O800" s="48">
        <f t="shared" si="4000"/>
        <v>2.8127068166776681E-3</v>
      </c>
      <c r="P800" s="48">
        <v>32.650100000000002</v>
      </c>
      <c r="Q800" s="48">
        <f t="shared" ref="Q800" si="4001">P800/P799-1</f>
        <v>-6.6688368781812057E-3</v>
      </c>
      <c r="R800" s="48">
        <v>24.290900000000001</v>
      </c>
      <c r="S800" s="48">
        <f t="shared" ref="S800:U800" si="4002">R800/R799-1</f>
        <v>0</v>
      </c>
      <c r="T800" s="48">
        <v>86.956500000000005</v>
      </c>
      <c r="U800" s="48">
        <f t="shared" si="4002"/>
        <v>-2.0045032861818135E-2</v>
      </c>
      <c r="V800" s="48">
        <v>64.900000000000006</v>
      </c>
      <c r="W800" s="48">
        <f t="shared" ref="W800:AY800" si="4003">V800/V799-1</f>
        <v>2.2047244094488327E-2</v>
      </c>
      <c r="X800" s="48">
        <v>17.2041</v>
      </c>
      <c r="Y800" s="48">
        <f t="shared" si="4003"/>
        <v>1.7109378233134631E-2</v>
      </c>
      <c r="Z800" s="48">
        <v>7.1478999999999999</v>
      </c>
      <c r="AA800" s="48">
        <f t="shared" si="4003"/>
        <v>-1.1179586075825698E-3</v>
      </c>
      <c r="AB800" s="48">
        <v>77.476200000000006</v>
      </c>
      <c r="AC800" s="48">
        <f t="shared" si="4003"/>
        <v>1.7807245598109311E-2</v>
      </c>
      <c r="AD800" s="48">
        <v>60.696800000000003</v>
      </c>
      <c r="AE800" s="48">
        <f t="shared" si="4003"/>
        <v>8.9027479505063845E-3</v>
      </c>
      <c r="AF800" s="48">
        <v>15.4238</v>
      </c>
      <c r="AG800" s="48">
        <f t="shared" si="4003"/>
        <v>4.9518497765153047E-3</v>
      </c>
      <c r="AH800" s="48">
        <v>5.2354000000000003</v>
      </c>
      <c r="AI800" s="48">
        <f t="shared" si="4003"/>
        <v>2.9921507682017623E-2</v>
      </c>
      <c r="AJ800" s="48">
        <v>13.0076</v>
      </c>
      <c r="AK800" s="48">
        <f t="shared" si="4003"/>
        <v>-2.8593549969719856E-3</v>
      </c>
      <c r="AL800" s="48">
        <v>13.55</v>
      </c>
      <c r="AM800" s="48">
        <f t="shared" si="4003"/>
        <v>-2.166064981949456E-2</v>
      </c>
      <c r="AN800" s="48">
        <v>29.75</v>
      </c>
      <c r="AO800" s="48">
        <f t="shared" si="4003"/>
        <v>1.3628620102214661E-2</v>
      </c>
      <c r="AP800" s="48">
        <v>22.6877</v>
      </c>
      <c r="AQ800" s="48">
        <f t="shared" si="4003"/>
        <v>1.0308956991833096E-2</v>
      </c>
      <c r="AR800" s="48">
        <v>42.672199999999997</v>
      </c>
      <c r="AS800" s="48">
        <f t="shared" si="4003"/>
        <v>3.2562415214287821E-3</v>
      </c>
      <c r="AT800" s="48">
        <v>79.051400000000001</v>
      </c>
      <c r="AU800" s="48">
        <f t="shared" si="4003"/>
        <v>0</v>
      </c>
      <c r="AV800" s="48">
        <v>96.6</v>
      </c>
      <c r="AW800" s="48">
        <f t="shared" si="4003"/>
        <v>0</v>
      </c>
      <c r="AX800" s="48">
        <v>101.34829999999999</v>
      </c>
      <c r="AY800" s="48">
        <f t="shared" si="4003"/>
        <v>-1.5789391905933758E-2</v>
      </c>
    </row>
    <row r="801" spans="1:51" x14ac:dyDescent="0.2">
      <c r="A801" s="136">
        <v>43383</v>
      </c>
      <c r="B801" s="48">
        <v>34.762500000000003</v>
      </c>
      <c r="C801" s="48">
        <f t="shared" si="3858"/>
        <v>-2.077464788732386E-2</v>
      </c>
      <c r="D801" s="48">
        <v>20.3338</v>
      </c>
      <c r="E801" s="48">
        <f t="shared" si="3858"/>
        <v>-2.1463151714646078E-2</v>
      </c>
      <c r="F801" s="48">
        <v>89.441800000000001</v>
      </c>
      <c r="G801" s="48">
        <f t="shared" ref="G801:K801" si="4004">F801/F800-1</f>
        <v>-6.4793041051883771E-3</v>
      </c>
      <c r="H801">
        <v>19.712599999999998</v>
      </c>
      <c r="I801" s="48">
        <f t="shared" si="3853"/>
        <v>0</v>
      </c>
      <c r="J801" s="48">
        <v>25.464700000000001</v>
      </c>
      <c r="K801" s="48">
        <f t="shared" si="4004"/>
        <v>-9.3136892557996731E-3</v>
      </c>
      <c r="L801" s="48">
        <v>26.216000000000001</v>
      </c>
      <c r="M801" s="48">
        <f t="shared" ref="M801:O801" si="4005">L801/L800-1</f>
        <v>2.2169888565702456E-2</v>
      </c>
      <c r="N801" s="48">
        <v>15.4937</v>
      </c>
      <c r="O801" s="48">
        <f t="shared" si="4005"/>
        <v>-1.6809868896983216E-2</v>
      </c>
      <c r="P801" s="48">
        <v>33.0884</v>
      </c>
      <c r="Q801" s="48">
        <f t="shared" ref="Q801" si="4006">P801/P800-1</f>
        <v>1.3424154903047603E-2</v>
      </c>
      <c r="R801" s="48">
        <v>24.008400000000002</v>
      </c>
      <c r="S801" s="48">
        <f t="shared" ref="S801:U801" si="4007">R801/R800-1</f>
        <v>-1.1629869621957112E-2</v>
      </c>
      <c r="T801" s="48">
        <v>83.498000000000005</v>
      </c>
      <c r="U801" s="48">
        <f t="shared" si="4007"/>
        <v>-3.9772759943189961E-2</v>
      </c>
      <c r="V801" s="48">
        <v>64</v>
      </c>
      <c r="W801" s="48">
        <f t="shared" ref="W801:AY801" si="4008">V801/V800-1</f>
        <v>-1.3867488443759735E-2</v>
      </c>
      <c r="X801" s="48">
        <v>17.172000000000001</v>
      </c>
      <c r="Y801" s="48">
        <f t="shared" si="4008"/>
        <v>-1.8658343069384298E-3</v>
      </c>
      <c r="Z801" s="48">
        <v>7.1558999999999999</v>
      </c>
      <c r="AA801" s="48">
        <f t="shared" si="4008"/>
        <v>1.1192098378545179E-3</v>
      </c>
      <c r="AB801" s="48">
        <v>78.260900000000007</v>
      </c>
      <c r="AC801" s="48">
        <f t="shared" si="4008"/>
        <v>1.012827164987451E-2</v>
      </c>
      <c r="AD801" s="48">
        <v>60.964599999999997</v>
      </c>
      <c r="AE801" s="48">
        <f t="shared" si="4008"/>
        <v>4.4120942125449591E-3</v>
      </c>
      <c r="AF801" s="48">
        <v>15.347799999999999</v>
      </c>
      <c r="AG801" s="48">
        <f t="shared" si="4008"/>
        <v>-4.9274497853966093E-3</v>
      </c>
      <c r="AH801" s="48">
        <v>5.5236000000000001</v>
      </c>
      <c r="AI801" s="48">
        <f t="shared" si="4008"/>
        <v>5.5048324865339726E-2</v>
      </c>
      <c r="AJ801" s="48">
        <v>12.9328</v>
      </c>
      <c r="AK801" s="48">
        <f t="shared" si="4008"/>
        <v>-5.7504843322365717E-3</v>
      </c>
      <c r="AL801" s="48">
        <v>13.4</v>
      </c>
      <c r="AM801" s="48">
        <f t="shared" si="4008"/>
        <v>-1.1070110701107083E-2</v>
      </c>
      <c r="AN801" s="48">
        <v>29.7</v>
      </c>
      <c r="AO801" s="48">
        <f t="shared" si="4008"/>
        <v>-1.6806722689075571E-3</v>
      </c>
      <c r="AP801" s="48">
        <v>22.224599999999999</v>
      </c>
      <c r="AQ801" s="48">
        <f t="shared" si="4008"/>
        <v>-2.0411941272143075E-2</v>
      </c>
      <c r="AR801" s="48">
        <v>43.180199999999999</v>
      </c>
      <c r="AS801" s="48">
        <f t="shared" si="4008"/>
        <v>1.1904706108426533E-2</v>
      </c>
      <c r="AT801" s="48">
        <v>79.150199999999998</v>
      </c>
      <c r="AU801" s="48">
        <f t="shared" si="4008"/>
        <v>1.249819737537905E-3</v>
      </c>
      <c r="AV801" s="48">
        <v>96.6</v>
      </c>
      <c r="AW801" s="48">
        <f t="shared" si="4008"/>
        <v>0</v>
      </c>
      <c r="AX801" s="48">
        <v>100.6515</v>
      </c>
      <c r="AY801" s="48">
        <f t="shared" si="4008"/>
        <v>-6.8753003257084888E-3</v>
      </c>
    </row>
    <row r="802" spans="1:51" x14ac:dyDescent="0.2">
      <c r="A802" s="136">
        <v>43384</v>
      </c>
      <c r="B802" s="48">
        <v>32.353200000000001</v>
      </c>
      <c r="C802" s="48">
        <f t="shared" si="3858"/>
        <v>-6.9307443365695831E-2</v>
      </c>
      <c r="D802" s="48">
        <v>18.951499999999999</v>
      </c>
      <c r="E802" s="48">
        <f t="shared" si="3858"/>
        <v>-6.7980407007052324E-2</v>
      </c>
      <c r="F802" s="48">
        <v>85.164199999999994</v>
      </c>
      <c r="G802" s="48">
        <f t="shared" ref="G802:K802" si="4009">F802/F801-1</f>
        <v>-4.7825513350581161E-2</v>
      </c>
      <c r="H802">
        <v>18.337299999999999</v>
      </c>
      <c r="I802" s="48">
        <f t="shared" si="3853"/>
        <v>-6.9767559834826409E-2</v>
      </c>
      <c r="J802" s="48">
        <v>23.933</v>
      </c>
      <c r="K802" s="48">
        <f t="shared" si="4009"/>
        <v>-6.0149933044567616E-2</v>
      </c>
      <c r="L802" s="48">
        <v>25.142099999999999</v>
      </c>
      <c r="M802" s="48">
        <f t="shared" ref="M802:O802" si="4010">L802/L801-1</f>
        <v>-4.096353371986583E-2</v>
      </c>
      <c r="N802" s="48">
        <v>14.4343</v>
      </c>
      <c r="O802" s="48">
        <f t="shared" si="4010"/>
        <v>-6.8376178704892987E-2</v>
      </c>
      <c r="P802" s="48">
        <v>31.189299999999999</v>
      </c>
      <c r="Q802" s="48">
        <f t="shared" ref="Q802" si="4011">P802/P801-1</f>
        <v>-5.7394736523978196E-2</v>
      </c>
      <c r="R802" s="48">
        <v>22.702100000000002</v>
      </c>
      <c r="S802" s="48">
        <f t="shared" ref="S802:U802" si="4012">R802/R801-1</f>
        <v>-5.4410123123573406E-2</v>
      </c>
      <c r="T802" s="48">
        <v>77.668000000000006</v>
      </c>
      <c r="U802" s="48">
        <f t="shared" si="4012"/>
        <v>-6.9822031665429107E-2</v>
      </c>
      <c r="V802" s="48">
        <v>63.8</v>
      </c>
      <c r="W802" s="48">
        <f t="shared" ref="W802:AY802" si="4013">V802/V801-1</f>
        <v>-3.1250000000000444E-3</v>
      </c>
      <c r="X802" s="48">
        <v>16.400200000000002</v>
      </c>
      <c r="Y802" s="48">
        <f t="shared" si="4013"/>
        <v>-4.4945259725133857E-2</v>
      </c>
      <c r="Z802" s="48">
        <v>6.9097</v>
      </c>
      <c r="AA802" s="48">
        <f t="shared" si="4013"/>
        <v>-3.4405176148353145E-2</v>
      </c>
      <c r="AB802" s="48">
        <v>72.910399999999996</v>
      </c>
      <c r="AC802" s="48">
        <f t="shared" si="4013"/>
        <v>-6.8367473412649371E-2</v>
      </c>
      <c r="AD802" s="48">
        <v>58.465299999999999</v>
      </c>
      <c r="AE802" s="48">
        <f t="shared" si="4013"/>
        <v>-4.099592222371673E-2</v>
      </c>
      <c r="AF802" s="48">
        <v>15.1959</v>
      </c>
      <c r="AG802" s="48">
        <f t="shared" si="4013"/>
        <v>-9.8971839612191914E-3</v>
      </c>
      <c r="AH802" s="48">
        <v>5.4035000000000002</v>
      </c>
      <c r="AI802" s="48">
        <f t="shared" si="4013"/>
        <v>-2.1743066116300946E-2</v>
      </c>
      <c r="AJ802" s="48">
        <v>13.456099999999999</v>
      </c>
      <c r="AK802" s="48">
        <f t="shared" si="4013"/>
        <v>4.0463008783867327E-2</v>
      </c>
      <c r="AL802" s="48">
        <v>12.5</v>
      </c>
      <c r="AM802" s="48">
        <f t="shared" si="4013"/>
        <v>-6.7164179104477584E-2</v>
      </c>
      <c r="AN802" s="48">
        <v>27.85</v>
      </c>
      <c r="AO802" s="48">
        <f t="shared" si="4013"/>
        <v>-6.2289562289562173E-2</v>
      </c>
      <c r="AP802" s="48">
        <v>20.6967</v>
      </c>
      <c r="AQ802" s="48">
        <f t="shared" si="4013"/>
        <v>-6.8748143948597407E-2</v>
      </c>
      <c r="AR802" s="48">
        <v>40.178400000000003</v>
      </c>
      <c r="AS802" s="48">
        <f t="shared" si="4013"/>
        <v>-6.9517973515639042E-2</v>
      </c>
      <c r="AT802" s="48">
        <v>75.5929</v>
      </c>
      <c r="AU802" s="48">
        <f t="shared" si="4013"/>
        <v>-4.4943664071600553E-2</v>
      </c>
      <c r="AV802" s="48">
        <v>93</v>
      </c>
      <c r="AW802" s="48">
        <f t="shared" si="4013"/>
        <v>-3.7267080745341574E-2</v>
      </c>
      <c r="AX802" s="48">
        <v>98.328800000000001</v>
      </c>
      <c r="AY802" s="48">
        <f t="shared" si="4013"/>
        <v>-2.3076655588838646E-2</v>
      </c>
    </row>
    <row r="803" spans="1:51" x14ac:dyDescent="0.2">
      <c r="A803" s="136">
        <v>43385</v>
      </c>
      <c r="B803" s="48">
        <v>33.238300000000002</v>
      </c>
      <c r="C803" s="48">
        <f t="shared" si="3858"/>
        <v>2.7357417504296322E-2</v>
      </c>
      <c r="D803" s="48">
        <v>19.442</v>
      </c>
      <c r="E803" s="48">
        <f t="shared" si="3858"/>
        <v>2.5881856317441887E-2</v>
      </c>
      <c r="F803" s="48">
        <v>88.4696</v>
      </c>
      <c r="G803" s="48">
        <f t="shared" ref="G803:K803" si="4014">F803/F802-1</f>
        <v>3.8812083011406262E-2</v>
      </c>
      <c r="H803">
        <v>18.7957</v>
      </c>
      <c r="I803" s="48">
        <f t="shared" si="3853"/>
        <v>2.4998227656198191E-2</v>
      </c>
      <c r="J803" s="48">
        <v>24.220199999999998</v>
      </c>
      <c r="K803" s="48">
        <f t="shared" si="4014"/>
        <v>1.2000167133247031E-2</v>
      </c>
      <c r="L803" s="48">
        <v>25.647400000000001</v>
      </c>
      <c r="M803" s="48">
        <f t="shared" ref="M803:O803" si="4015">L803/L802-1</f>
        <v>2.0097764307675181E-2</v>
      </c>
      <c r="N803" s="48">
        <v>14.566700000000001</v>
      </c>
      <c r="O803" s="48">
        <f t="shared" si="4015"/>
        <v>9.1725958307642408E-3</v>
      </c>
      <c r="P803" s="48">
        <v>31.992699999999999</v>
      </c>
      <c r="Q803" s="48">
        <f t="shared" ref="Q803" si="4016">P803/P802-1</f>
        <v>2.5758833959082184E-2</v>
      </c>
      <c r="R803" s="48">
        <v>23.302299999999999</v>
      </c>
      <c r="S803" s="48">
        <f t="shared" ref="S803:U803" si="4017">R803/R802-1</f>
        <v>2.643808282053195E-2</v>
      </c>
      <c r="T803" s="48">
        <v>80.335999999999999</v>
      </c>
      <c r="U803" s="48">
        <f t="shared" si="4017"/>
        <v>3.4351341607869346E-2</v>
      </c>
      <c r="V803" s="48">
        <v>68</v>
      </c>
      <c r="W803" s="48">
        <f t="shared" ref="W803:AY803" si="4018">V803/V802-1</f>
        <v>6.5830721003134807E-2</v>
      </c>
      <c r="X803" s="48">
        <v>16.753900000000002</v>
      </c>
      <c r="Y803" s="48">
        <f t="shared" si="4018"/>
        <v>2.1566810160851713E-2</v>
      </c>
      <c r="Z803" s="48">
        <v>7.0606</v>
      </c>
      <c r="AA803" s="48">
        <f t="shared" si="4018"/>
        <v>2.1838864205392383E-2</v>
      </c>
      <c r="AB803" s="48">
        <v>75.4786</v>
      </c>
      <c r="AC803" s="48">
        <f t="shared" si="4018"/>
        <v>3.5224055827426604E-2</v>
      </c>
      <c r="AD803" s="48">
        <v>59.804200000000002</v>
      </c>
      <c r="AE803" s="48">
        <f t="shared" si="4018"/>
        <v>2.2900763358778775E-2</v>
      </c>
      <c r="AF803" s="48">
        <v>15.4238</v>
      </c>
      <c r="AG803" s="48">
        <f t="shared" si="4018"/>
        <v>1.4997466421863725E-2</v>
      </c>
      <c r="AH803" s="48">
        <v>5.3475000000000001</v>
      </c>
      <c r="AI803" s="48">
        <f t="shared" si="4018"/>
        <v>-1.0363653187748678E-2</v>
      </c>
      <c r="AJ803" s="48">
        <v>13.8299</v>
      </c>
      <c r="AK803" s="48">
        <f t="shared" si="4018"/>
        <v>2.7779222806013637E-2</v>
      </c>
      <c r="AL803" s="48">
        <v>13.05</v>
      </c>
      <c r="AM803" s="48">
        <f t="shared" si="4018"/>
        <v>4.4000000000000039E-2</v>
      </c>
      <c r="AN803" s="48">
        <v>28.7</v>
      </c>
      <c r="AO803" s="48">
        <f t="shared" si="4018"/>
        <v>3.0520646319569078E-2</v>
      </c>
      <c r="AP803" s="48">
        <v>21.2986</v>
      </c>
      <c r="AQ803" s="48">
        <f t="shared" si="4018"/>
        <v>2.9081930935849654E-2</v>
      </c>
      <c r="AR803" s="48">
        <v>40.963500000000003</v>
      </c>
      <c r="AS803" s="48">
        <f t="shared" si="4018"/>
        <v>1.9540350038826926E-2</v>
      </c>
      <c r="AT803" s="48">
        <v>76.087000000000003</v>
      </c>
      <c r="AU803" s="48">
        <f t="shared" si="4018"/>
        <v>6.5363281472201606E-3</v>
      </c>
      <c r="AV803" s="48">
        <v>96</v>
      </c>
      <c r="AW803" s="48">
        <f t="shared" si="4018"/>
        <v>3.2258064516129004E-2</v>
      </c>
      <c r="AX803" s="48">
        <v>99.490200000000002</v>
      </c>
      <c r="AY803" s="48">
        <f t="shared" si="4018"/>
        <v>1.1811391982816888E-2</v>
      </c>
    </row>
    <row r="804" spans="1:51" x14ac:dyDescent="0.2">
      <c r="A804" s="136">
        <v>43388</v>
      </c>
      <c r="B804" s="48">
        <v>32.058199999999999</v>
      </c>
      <c r="C804" s="48">
        <f t="shared" si="3858"/>
        <v>-3.5504222538457197E-2</v>
      </c>
      <c r="D804" s="48">
        <v>19.129899999999999</v>
      </c>
      <c r="E804" s="48">
        <f t="shared" si="3858"/>
        <v>-1.6052875218598994E-2</v>
      </c>
      <c r="F804" s="48">
        <v>87.497399999999999</v>
      </c>
      <c r="G804" s="48">
        <f t="shared" ref="G804:K804" si="4019">F804/F803-1</f>
        <v>-1.0989085516380781E-2</v>
      </c>
      <c r="H804">
        <v>18.612400000000001</v>
      </c>
      <c r="I804" s="48">
        <f t="shared" si="3853"/>
        <v>-9.7522305633734874E-3</v>
      </c>
      <c r="J804" s="48">
        <v>23.933</v>
      </c>
      <c r="K804" s="48">
        <f t="shared" si="4019"/>
        <v>-1.1857870702966844E-2</v>
      </c>
      <c r="L804" s="48">
        <v>25.647400000000001</v>
      </c>
      <c r="M804" s="48">
        <f t="shared" ref="M804:O804" si="4020">L804/L803-1</f>
        <v>0</v>
      </c>
      <c r="N804" s="48">
        <v>14.2578</v>
      </c>
      <c r="O804" s="48">
        <f t="shared" si="4020"/>
        <v>-2.120590113066112E-2</v>
      </c>
      <c r="P804" s="48">
        <v>31.4084</v>
      </c>
      <c r="Q804" s="48">
        <f t="shared" ref="Q804" si="4021">P804/P803-1</f>
        <v>-1.8263541370375114E-2</v>
      </c>
      <c r="R804" s="48">
        <v>23.725999999999999</v>
      </c>
      <c r="S804" s="48">
        <f t="shared" ref="S804:U804" si="4022">R804/R803-1</f>
        <v>1.8182754492045872E-2</v>
      </c>
      <c r="T804" s="48">
        <v>77.569199999999995</v>
      </c>
      <c r="U804" s="48">
        <f t="shared" si="4022"/>
        <v>-3.4440350527783381E-2</v>
      </c>
      <c r="V804" s="48">
        <v>69.8</v>
      </c>
      <c r="W804" s="48">
        <f t="shared" ref="W804:AY804" si="4023">V804/V803-1</f>
        <v>2.6470588235294024E-2</v>
      </c>
      <c r="X804" s="48">
        <v>16.753900000000002</v>
      </c>
      <c r="Y804" s="48">
        <f t="shared" si="4023"/>
        <v>0</v>
      </c>
      <c r="Z804" s="48">
        <v>6.9255000000000004</v>
      </c>
      <c r="AA804" s="48">
        <f t="shared" si="4023"/>
        <v>-1.9134351188284215E-2</v>
      </c>
      <c r="AB804" s="48">
        <v>73.124399999999994</v>
      </c>
      <c r="AC804" s="48">
        <f t="shared" si="4023"/>
        <v>-3.1190297647280207E-2</v>
      </c>
      <c r="AD804" s="48">
        <v>57.394199999999998</v>
      </c>
      <c r="AE804" s="48">
        <f t="shared" si="4023"/>
        <v>-4.0298173038014085E-2</v>
      </c>
      <c r="AF804" s="48">
        <v>15.4238</v>
      </c>
      <c r="AG804" s="48">
        <f t="shared" si="4023"/>
        <v>0</v>
      </c>
      <c r="AH804" s="48">
        <v>5.1632999999999996</v>
      </c>
      <c r="AI804" s="48">
        <f t="shared" si="4023"/>
        <v>-3.444600280504917E-2</v>
      </c>
      <c r="AJ804" s="48">
        <v>13.8673</v>
      </c>
      <c r="AK804" s="48">
        <f t="shared" si="4023"/>
        <v>2.7042856419785544E-3</v>
      </c>
      <c r="AL804" s="48">
        <v>12.95</v>
      </c>
      <c r="AM804" s="48">
        <f t="shared" si="4023"/>
        <v>-7.6628352490422103E-3</v>
      </c>
      <c r="AN804" s="48">
        <v>28.2</v>
      </c>
      <c r="AO804" s="48">
        <f t="shared" si="4023"/>
        <v>-1.7421602787456414E-2</v>
      </c>
      <c r="AP804" s="48">
        <v>20.233699999999999</v>
      </c>
      <c r="AQ804" s="48">
        <f t="shared" si="4023"/>
        <v>-4.999859145671548E-2</v>
      </c>
      <c r="AR804" s="48">
        <v>40.6402</v>
      </c>
      <c r="AS804" s="48">
        <f t="shared" si="4023"/>
        <v>-7.8923920075190113E-3</v>
      </c>
      <c r="AT804" s="48">
        <v>72.233199999999997</v>
      </c>
      <c r="AU804" s="48">
        <f t="shared" si="4023"/>
        <v>-5.0649913914335043E-2</v>
      </c>
      <c r="AV804" s="48">
        <v>95.5</v>
      </c>
      <c r="AW804" s="48">
        <f t="shared" si="4023"/>
        <v>-5.2083333333333703E-3</v>
      </c>
      <c r="AX804" s="48">
        <v>97.322299999999998</v>
      </c>
      <c r="AY804" s="48">
        <f t="shared" si="4023"/>
        <v>-2.179008585770259E-2</v>
      </c>
    </row>
    <row r="805" spans="1:51" x14ac:dyDescent="0.2">
      <c r="A805" s="136">
        <v>43389</v>
      </c>
      <c r="B805" s="48">
        <v>32.943300000000001</v>
      </c>
      <c r="C805" s="48">
        <f t="shared" si="3858"/>
        <v>2.7609160838724556E-2</v>
      </c>
      <c r="D805" s="48">
        <v>19.352799999999998</v>
      </c>
      <c r="E805" s="48">
        <f t="shared" si="3858"/>
        <v>1.1651916633123927E-2</v>
      </c>
      <c r="F805" s="48">
        <v>86.914100000000005</v>
      </c>
      <c r="G805" s="48">
        <f t="shared" ref="G805:K805" si="4024">F805/F804-1</f>
        <v>-6.6664838040900731E-3</v>
      </c>
      <c r="H805">
        <v>18.612400000000001</v>
      </c>
      <c r="I805" s="48">
        <f t="shared" si="3853"/>
        <v>0</v>
      </c>
      <c r="J805" s="48">
        <v>24.076599999999999</v>
      </c>
      <c r="K805" s="48">
        <f t="shared" si="4024"/>
        <v>6.0000835666234043E-3</v>
      </c>
      <c r="L805" s="48">
        <v>26.4055</v>
      </c>
      <c r="M805" s="48">
        <f t="shared" ref="M805:O805" si="4025">L805/L804-1</f>
        <v>2.9558551744036432E-2</v>
      </c>
      <c r="N805" s="48">
        <v>14.4785</v>
      </c>
      <c r="O805" s="48">
        <f t="shared" si="4025"/>
        <v>1.5479246447558603E-2</v>
      </c>
      <c r="P805" s="48">
        <v>31.591000000000001</v>
      </c>
      <c r="Q805" s="48">
        <f t="shared" ref="Q805" si="4026">P805/P804-1</f>
        <v>5.8137313584900596E-3</v>
      </c>
      <c r="R805" s="48">
        <v>23.372900000000001</v>
      </c>
      <c r="S805" s="48">
        <f t="shared" ref="S805:U805" si="4027">R805/R804-1</f>
        <v>-1.4882407485458882E-2</v>
      </c>
      <c r="T805" s="48">
        <v>77.668000000000006</v>
      </c>
      <c r="U805" s="48">
        <f t="shared" si="4027"/>
        <v>1.2737014175729922E-3</v>
      </c>
      <c r="V805" s="48">
        <v>72.8</v>
      </c>
      <c r="W805" s="48">
        <f t="shared" ref="W805:AY805" si="4028">V805/V804-1</f>
        <v>4.2979942693409656E-2</v>
      </c>
      <c r="X805" s="48">
        <v>17.011199999999999</v>
      </c>
      <c r="Y805" s="48">
        <f t="shared" si="4028"/>
        <v>1.5357618226203851E-2</v>
      </c>
      <c r="Z805" s="48">
        <v>7.0208000000000004</v>
      </c>
      <c r="AA805" s="48">
        <f t="shared" si="4028"/>
        <v>1.3760739296801772E-2</v>
      </c>
      <c r="AB805" s="48">
        <v>73.909099999999995</v>
      </c>
      <c r="AC805" s="48">
        <f t="shared" si="4028"/>
        <v>1.0731028220402505E-2</v>
      </c>
      <c r="AD805" s="48">
        <v>58.822299999999998</v>
      </c>
      <c r="AE805" s="48">
        <f t="shared" si="4028"/>
        <v>2.4882305180662811E-2</v>
      </c>
      <c r="AF805" s="48">
        <v>15.4998</v>
      </c>
      <c r="AG805" s="48">
        <f t="shared" si="4028"/>
        <v>4.9274497853966093E-3</v>
      </c>
      <c r="AH805" s="48">
        <v>5.2834000000000003</v>
      </c>
      <c r="AI805" s="48">
        <f t="shared" si="4028"/>
        <v>2.3260318013673675E-2</v>
      </c>
      <c r="AJ805" s="48">
        <v>13.8673</v>
      </c>
      <c r="AK805" s="48">
        <f t="shared" si="4028"/>
        <v>0</v>
      </c>
      <c r="AL805" s="48">
        <v>13.6</v>
      </c>
      <c r="AM805" s="48">
        <f t="shared" si="4028"/>
        <v>5.0193050193050315E-2</v>
      </c>
      <c r="AN805" s="48">
        <v>28.7</v>
      </c>
      <c r="AO805" s="48">
        <f t="shared" si="4028"/>
        <v>1.7730496453900679E-2</v>
      </c>
      <c r="AP805" s="48">
        <v>20.141100000000002</v>
      </c>
      <c r="AQ805" s="48">
        <f t="shared" si="4028"/>
        <v>-4.5765233249478454E-3</v>
      </c>
      <c r="AR805" s="48">
        <v>41.563899999999997</v>
      </c>
      <c r="AS805" s="48">
        <f t="shared" si="4028"/>
        <v>2.2728726728707072E-2</v>
      </c>
      <c r="AT805" s="48">
        <v>73.715400000000002</v>
      </c>
      <c r="AU805" s="48">
        <f t="shared" si="4028"/>
        <v>2.0519650243932208E-2</v>
      </c>
      <c r="AV805" s="48">
        <v>98.6</v>
      </c>
      <c r="AW805" s="48">
        <f t="shared" si="4028"/>
        <v>3.2460732984293195E-2</v>
      </c>
      <c r="AX805" s="48">
        <v>97.554500000000004</v>
      </c>
      <c r="AY805" s="48">
        <f t="shared" si="4028"/>
        <v>2.3858868933430699E-3</v>
      </c>
    </row>
    <row r="806" spans="1:51" x14ac:dyDescent="0.2">
      <c r="A806" s="136">
        <v>43390</v>
      </c>
      <c r="B806" s="48">
        <v>34.024999999999999</v>
      </c>
      <c r="C806" s="48">
        <f t="shared" si="3858"/>
        <v>3.2835204730552237E-2</v>
      </c>
      <c r="D806" s="48">
        <v>19.486599999999999</v>
      </c>
      <c r="E806" s="48">
        <f t="shared" si="3858"/>
        <v>6.9137282460418614E-3</v>
      </c>
      <c r="F806" s="48">
        <v>87.011300000000006</v>
      </c>
      <c r="G806" s="48">
        <f t="shared" ref="G806:K806" si="4029">F806/F805-1</f>
        <v>1.1183455848935431E-3</v>
      </c>
      <c r="H806">
        <v>18.7041</v>
      </c>
      <c r="I806" s="48">
        <f t="shared" si="3853"/>
        <v>4.9268229782295503E-3</v>
      </c>
      <c r="J806" s="48">
        <v>24.315899999999999</v>
      </c>
      <c r="K806" s="48">
        <f t="shared" si="4029"/>
        <v>9.9391110040454311E-3</v>
      </c>
      <c r="L806" s="48">
        <v>26.5318</v>
      </c>
      <c r="M806" s="48">
        <f t="shared" ref="M806:O806" si="4030">L806/L805-1</f>
        <v>4.7830944310844892E-3</v>
      </c>
      <c r="N806" s="48">
        <v>14.7433</v>
      </c>
      <c r="O806" s="48">
        <f t="shared" si="4030"/>
        <v>1.8289187415823305E-2</v>
      </c>
      <c r="P806" s="48">
        <v>31.846699999999998</v>
      </c>
      <c r="Q806" s="48">
        <f t="shared" ref="Q806" si="4031">P806/P805-1</f>
        <v>8.0940774271152094E-3</v>
      </c>
      <c r="R806" s="48">
        <v>23.372900000000001</v>
      </c>
      <c r="S806" s="48">
        <f t="shared" ref="S806:U806" si="4032">R806/R805-1</f>
        <v>0</v>
      </c>
      <c r="T806" s="48">
        <v>80.039500000000004</v>
      </c>
      <c r="U806" s="48">
        <f t="shared" si="4032"/>
        <v>3.0533810578359244E-2</v>
      </c>
      <c r="V806" s="48">
        <v>73.400000000000006</v>
      </c>
      <c r="W806" s="48">
        <f t="shared" ref="W806:AY806" si="4033">V806/V805-1</f>
        <v>8.2417582417584345E-3</v>
      </c>
      <c r="X806" s="48">
        <v>17.075500000000002</v>
      </c>
      <c r="Y806" s="48">
        <f t="shared" si="4033"/>
        <v>3.779862678706003E-3</v>
      </c>
      <c r="Z806" s="48">
        <v>6.9890999999999996</v>
      </c>
      <c r="AA806" s="48">
        <f t="shared" si="4033"/>
        <v>-4.5151549680949588E-3</v>
      </c>
      <c r="AB806" s="48">
        <v>74.194500000000005</v>
      </c>
      <c r="AC806" s="48">
        <f t="shared" si="4033"/>
        <v>3.8615001400370552E-3</v>
      </c>
      <c r="AD806" s="48">
        <v>58.465299999999999</v>
      </c>
      <c r="AE806" s="48">
        <f t="shared" si="4033"/>
        <v>-6.0691268447510271E-3</v>
      </c>
      <c r="AF806" s="48">
        <v>15.575799999999999</v>
      </c>
      <c r="AG806" s="48">
        <f t="shared" si="4033"/>
        <v>4.9032890746976143E-3</v>
      </c>
      <c r="AH806" s="48">
        <v>5.2274000000000003</v>
      </c>
      <c r="AI806" s="48">
        <f t="shared" si="4033"/>
        <v>-1.0599235340879032E-2</v>
      </c>
      <c r="AJ806" s="48">
        <v>14.390599999999999</v>
      </c>
      <c r="AK806" s="48">
        <f t="shared" si="4033"/>
        <v>3.7736257238251136E-2</v>
      </c>
      <c r="AL806" s="48">
        <v>13.55</v>
      </c>
      <c r="AM806" s="48">
        <f t="shared" si="4033"/>
        <v>-3.67647058823517E-3</v>
      </c>
      <c r="AN806" s="48">
        <v>29.1</v>
      </c>
      <c r="AO806" s="48">
        <f t="shared" si="4033"/>
        <v>1.3937282229965264E-2</v>
      </c>
      <c r="AP806" s="48">
        <v>20.1874</v>
      </c>
      <c r="AQ806" s="48">
        <f t="shared" si="4033"/>
        <v>2.2987820923385804E-3</v>
      </c>
      <c r="AR806" s="48">
        <v>41.471499999999999</v>
      </c>
      <c r="AS806" s="48">
        <f t="shared" si="4033"/>
        <v>-2.2230830119406297E-3</v>
      </c>
      <c r="AT806" s="48">
        <v>75.494100000000003</v>
      </c>
      <c r="AU806" s="48">
        <f t="shared" si="4033"/>
        <v>2.4129286417763351E-2</v>
      </c>
      <c r="AV806" s="48">
        <v>99</v>
      </c>
      <c r="AW806" s="48">
        <f t="shared" si="4033"/>
        <v>4.0567951318459805E-3</v>
      </c>
      <c r="AX806" s="48">
        <v>98.251400000000004</v>
      </c>
      <c r="AY806" s="48">
        <f t="shared" si="4033"/>
        <v>7.1436991630320357E-3</v>
      </c>
    </row>
    <row r="807" spans="1:51" x14ac:dyDescent="0.2">
      <c r="A807" s="136">
        <v>43391</v>
      </c>
      <c r="B807" s="48">
        <v>34.024999999999999</v>
      </c>
      <c r="C807" s="48">
        <f t="shared" si="3858"/>
        <v>0</v>
      </c>
      <c r="D807" s="48">
        <v>19.352799999999998</v>
      </c>
      <c r="E807" s="48">
        <f t="shared" si="3858"/>
        <v>-6.8662568123736278E-3</v>
      </c>
      <c r="F807" s="48">
        <v>89.636300000000006</v>
      </c>
      <c r="G807" s="48">
        <f t="shared" ref="G807:K807" si="4034">F807/F806-1</f>
        <v>3.0168495356350356E-2</v>
      </c>
      <c r="H807">
        <v>18.337299999999999</v>
      </c>
      <c r="I807" s="48">
        <f t="shared" si="3853"/>
        <v>-1.9610673595628847E-2</v>
      </c>
      <c r="J807" s="48">
        <v>23.933</v>
      </c>
      <c r="K807" s="48">
        <f t="shared" si="4034"/>
        <v>-1.5746898120160058E-2</v>
      </c>
      <c r="L807" s="48">
        <v>27.732099999999999</v>
      </c>
      <c r="M807" s="48">
        <f t="shared" ref="M807:O807" si="4035">L807/L806-1</f>
        <v>4.5240051560768491E-2</v>
      </c>
      <c r="N807" s="48">
        <v>14.654999999999999</v>
      </c>
      <c r="O807" s="48">
        <f t="shared" si="4035"/>
        <v>-5.9891611782979526E-3</v>
      </c>
      <c r="P807" s="48">
        <v>31.846699999999998</v>
      </c>
      <c r="Q807" s="48">
        <f t="shared" ref="Q807" si="4036">P807/P806-1</f>
        <v>0</v>
      </c>
      <c r="R807" s="48">
        <v>23.2317</v>
      </c>
      <c r="S807" s="48">
        <f t="shared" ref="S807:U807" si="4037">R807/R806-1</f>
        <v>-6.0411844486564226E-3</v>
      </c>
      <c r="T807" s="48">
        <v>79.248999999999995</v>
      </c>
      <c r="U807" s="48">
        <f t="shared" si="4037"/>
        <v>-9.8763735405644759E-3</v>
      </c>
      <c r="V807" s="48">
        <v>72.099999999999994</v>
      </c>
      <c r="W807" s="48">
        <f t="shared" ref="W807:AY807" si="4038">V807/V806-1</f>
        <v>-1.7711171662125547E-2</v>
      </c>
      <c r="X807" s="48">
        <v>16.978999999999999</v>
      </c>
      <c r="Y807" s="48">
        <f t="shared" si="4038"/>
        <v>-5.6513718485551312E-3</v>
      </c>
      <c r="Z807" s="48">
        <v>6.9493999999999998</v>
      </c>
      <c r="AA807" s="48">
        <f t="shared" si="4038"/>
        <v>-5.6802735688429307E-3</v>
      </c>
      <c r="AB807" s="48">
        <v>74.194500000000005</v>
      </c>
      <c r="AC807" s="48">
        <f t="shared" si="4038"/>
        <v>0</v>
      </c>
      <c r="AD807" s="48">
        <v>57.126399999999997</v>
      </c>
      <c r="AE807" s="48">
        <f t="shared" si="4038"/>
        <v>-2.2900763358778664E-2</v>
      </c>
      <c r="AF807" s="48">
        <v>15.6517</v>
      </c>
      <c r="AG807" s="48">
        <f t="shared" si="4038"/>
        <v>4.8729439258337059E-3</v>
      </c>
      <c r="AH807" s="48">
        <v>5.2674000000000003</v>
      </c>
      <c r="AI807" s="48">
        <f t="shared" si="4038"/>
        <v>7.6519876037801637E-3</v>
      </c>
      <c r="AJ807" s="48">
        <v>14.8765</v>
      </c>
      <c r="AK807" s="48">
        <f t="shared" si="4038"/>
        <v>3.3765096660320015E-2</v>
      </c>
      <c r="AL807" s="48">
        <v>13.5</v>
      </c>
      <c r="AM807" s="48">
        <f t="shared" si="4038"/>
        <v>-3.6900369003690647E-3</v>
      </c>
      <c r="AN807" s="48">
        <v>28.9</v>
      </c>
      <c r="AO807" s="48">
        <f t="shared" si="4038"/>
        <v>-6.8728522336770626E-3</v>
      </c>
      <c r="AP807" s="48">
        <v>20.233699999999999</v>
      </c>
      <c r="AQ807" s="48">
        <f t="shared" si="4038"/>
        <v>2.2935098130516529E-3</v>
      </c>
      <c r="AR807" s="48">
        <v>41.4253</v>
      </c>
      <c r="AS807" s="48">
        <f t="shared" si="4038"/>
        <v>-1.1140180605958561E-3</v>
      </c>
      <c r="AT807" s="48">
        <v>74.703599999999994</v>
      </c>
      <c r="AU807" s="48">
        <f t="shared" si="4038"/>
        <v>-1.047101694039676E-2</v>
      </c>
      <c r="AV807" s="48">
        <v>99.1</v>
      </c>
      <c r="AW807" s="48">
        <f t="shared" si="4038"/>
        <v>1.0101010101009056E-3</v>
      </c>
      <c r="AX807" s="48">
        <v>97.554500000000004</v>
      </c>
      <c r="AY807" s="48">
        <f t="shared" si="4038"/>
        <v>-7.0930286998455161E-3</v>
      </c>
    </row>
    <row r="808" spans="1:51" x14ac:dyDescent="0.2">
      <c r="A808" s="136">
        <v>43392</v>
      </c>
      <c r="B808" s="48">
        <v>34.024999999999999</v>
      </c>
      <c r="C808" s="48">
        <f t="shared" si="3858"/>
        <v>0</v>
      </c>
      <c r="D808" s="48">
        <v>19.486599999999999</v>
      </c>
      <c r="E808" s="48">
        <f t="shared" si="3858"/>
        <v>6.9137282460418614E-3</v>
      </c>
      <c r="F808" s="48">
        <v>89.441800000000001</v>
      </c>
      <c r="G808" s="48">
        <f t="shared" ref="G808:K808" si="4039">F808/F807-1</f>
        <v>-2.1698798366287519E-3</v>
      </c>
      <c r="H808">
        <v>18.7957</v>
      </c>
      <c r="I808" s="48">
        <f t="shared" si="3853"/>
        <v>2.4998227656198191E-2</v>
      </c>
      <c r="J808" s="48">
        <v>24.315899999999999</v>
      </c>
      <c r="K808" s="48">
        <f t="shared" si="4039"/>
        <v>1.5998830067271097E-2</v>
      </c>
      <c r="L808" s="48">
        <v>27.479399999999998</v>
      </c>
      <c r="M808" s="48">
        <f t="shared" ref="M808:O808" si="4040">L808/L807-1</f>
        <v>-9.1121840754937455E-3</v>
      </c>
      <c r="N808" s="48">
        <v>14.566700000000001</v>
      </c>
      <c r="O808" s="48">
        <f t="shared" si="4040"/>
        <v>-6.0252473558511932E-3</v>
      </c>
      <c r="P808" s="48">
        <v>31.4084</v>
      </c>
      <c r="Q808" s="48">
        <f t="shared" ref="Q808" si="4041">P808/P807-1</f>
        <v>-1.3762807449437364E-2</v>
      </c>
      <c r="R808" s="48">
        <v>23.196400000000001</v>
      </c>
      <c r="S808" s="48">
        <f t="shared" ref="S808:U808" si="4042">R808/R807-1</f>
        <v>-1.5194755441917396E-3</v>
      </c>
      <c r="T808" s="48">
        <v>80.039500000000004</v>
      </c>
      <c r="U808" s="48">
        <f t="shared" si="4042"/>
        <v>9.974889273050902E-3</v>
      </c>
      <c r="V808" s="48">
        <v>70</v>
      </c>
      <c r="W808" s="48">
        <f t="shared" ref="W808:AY808" si="4043">V808/V807-1</f>
        <v>-2.9126213592232886E-2</v>
      </c>
      <c r="X808" s="48">
        <v>17.043299999999999</v>
      </c>
      <c r="Y808" s="48">
        <f t="shared" si="4043"/>
        <v>3.7870310383414374E-3</v>
      </c>
      <c r="Z808" s="48">
        <v>6.9732000000000003</v>
      </c>
      <c r="AA808" s="48">
        <f t="shared" si="4043"/>
        <v>3.4247560940514621E-3</v>
      </c>
      <c r="AB808" s="48">
        <v>74.337199999999996</v>
      </c>
      <c r="AC808" s="48">
        <f t="shared" si="4043"/>
        <v>1.9233231573767551E-3</v>
      </c>
      <c r="AD808" s="48">
        <v>57.126399999999997</v>
      </c>
      <c r="AE808" s="48">
        <f t="shared" si="4043"/>
        <v>0</v>
      </c>
      <c r="AF808" s="48">
        <v>15.4998</v>
      </c>
      <c r="AG808" s="48">
        <f t="shared" si="4043"/>
        <v>-9.7050160685420161E-3</v>
      </c>
      <c r="AH808" s="48">
        <v>5.1553000000000004</v>
      </c>
      <c r="AI808" s="48">
        <f t="shared" si="4043"/>
        <v>-2.1281846831453843E-2</v>
      </c>
      <c r="AJ808" s="48">
        <v>15.399800000000001</v>
      </c>
      <c r="AK808" s="48">
        <f t="shared" si="4043"/>
        <v>3.5176284744395492E-2</v>
      </c>
      <c r="AL808" s="48">
        <v>13.45</v>
      </c>
      <c r="AM808" s="48">
        <f t="shared" si="4043"/>
        <v>-3.7037037037037646E-3</v>
      </c>
      <c r="AN808" s="48">
        <v>29</v>
      </c>
      <c r="AO808" s="48">
        <f t="shared" si="4043"/>
        <v>3.4602076124568004E-3</v>
      </c>
      <c r="AP808" s="48">
        <v>20.002199999999998</v>
      </c>
      <c r="AQ808" s="48">
        <f t="shared" si="4043"/>
        <v>-1.1441308312370002E-2</v>
      </c>
      <c r="AR808" s="48">
        <v>43.318800000000003</v>
      </c>
      <c r="AS808" s="48">
        <f t="shared" si="4043"/>
        <v>4.5708781831393042E-2</v>
      </c>
      <c r="AT808" s="48">
        <v>73.912999999999997</v>
      </c>
      <c r="AU808" s="48">
        <f t="shared" si="4043"/>
        <v>-1.0583157973645174E-2</v>
      </c>
      <c r="AV808" s="48">
        <v>99.1</v>
      </c>
      <c r="AW808" s="48">
        <f t="shared" si="4043"/>
        <v>0</v>
      </c>
      <c r="AX808" s="48">
        <v>98.173900000000003</v>
      </c>
      <c r="AY808" s="48">
        <f t="shared" si="4043"/>
        <v>6.3492714328914346E-3</v>
      </c>
    </row>
    <row r="809" spans="1:51" x14ac:dyDescent="0.2">
      <c r="A809" s="136">
        <v>43395</v>
      </c>
      <c r="B809" s="48">
        <v>34.418300000000002</v>
      </c>
      <c r="C809" s="48">
        <f t="shared" si="3858"/>
        <v>1.1559147685525462E-2</v>
      </c>
      <c r="D809" s="48">
        <v>19.0853</v>
      </c>
      <c r="E809" s="48">
        <f t="shared" si="3858"/>
        <v>-2.0593638705571959E-2</v>
      </c>
      <c r="F809" s="48">
        <v>89.247399999999999</v>
      </c>
      <c r="G809" s="48">
        <f t="shared" ref="G809:K809" si="4044">F809/F808-1</f>
        <v>-2.1734804084890813E-3</v>
      </c>
      <c r="H809">
        <v>19.070799999999998</v>
      </c>
      <c r="I809" s="48">
        <f t="shared" si="3853"/>
        <v>1.4636326393802745E-2</v>
      </c>
      <c r="J809" s="48">
        <v>24.459499999999998</v>
      </c>
      <c r="K809" s="48">
        <f t="shared" si="4044"/>
        <v>5.9056008619873257E-3</v>
      </c>
      <c r="L809" s="48">
        <v>27.605699999999999</v>
      </c>
      <c r="M809" s="48">
        <f t="shared" ref="M809:O809" si="4045">L809/L808-1</f>
        <v>4.596170222057161E-3</v>
      </c>
      <c r="N809" s="48">
        <v>13.551500000000001</v>
      </c>
      <c r="O809" s="48">
        <f t="shared" si="4045"/>
        <v>-6.9693204363376782E-2</v>
      </c>
      <c r="P809" s="48">
        <v>31.518000000000001</v>
      </c>
      <c r="Q809" s="48">
        <f t="shared" ref="Q809" si="4046">P809/P808-1</f>
        <v>3.4895123597509237E-3</v>
      </c>
      <c r="R809" s="48">
        <v>22.5962</v>
      </c>
      <c r="S809" s="48">
        <f t="shared" ref="S809:U809" si="4047">R809/R808-1</f>
        <v>-2.5874704695556194E-2</v>
      </c>
      <c r="T809" s="48">
        <v>78.260900000000007</v>
      </c>
      <c r="U809" s="48">
        <f t="shared" si="4047"/>
        <v>-2.2221528120490497E-2</v>
      </c>
      <c r="V809" s="48">
        <v>71</v>
      </c>
      <c r="W809" s="48">
        <f t="shared" ref="W809:AY809" si="4048">V809/V808-1</f>
        <v>1.4285714285714235E-2</v>
      </c>
      <c r="X809" s="48">
        <v>17.011199999999999</v>
      </c>
      <c r="Y809" s="48">
        <f t="shared" si="4048"/>
        <v>-1.8834380665716521E-3</v>
      </c>
      <c r="Z809" s="48">
        <v>6.9969999999999999</v>
      </c>
      <c r="AA809" s="48">
        <f t="shared" si="4048"/>
        <v>3.4130671714562855E-3</v>
      </c>
      <c r="AB809" s="48">
        <v>72.411000000000001</v>
      </c>
      <c r="AC809" s="48">
        <f t="shared" si="4048"/>
        <v>-2.5911656613377909E-2</v>
      </c>
      <c r="AD809" s="48">
        <v>55.787500000000001</v>
      </c>
      <c r="AE809" s="48">
        <f t="shared" si="4048"/>
        <v>-2.3437499999999889E-2</v>
      </c>
      <c r="AF809" s="48">
        <v>15.1959</v>
      </c>
      <c r="AG809" s="48">
        <f t="shared" si="4048"/>
        <v>-1.9606704602640024E-2</v>
      </c>
      <c r="AH809" s="48">
        <v>5.1473000000000004</v>
      </c>
      <c r="AI809" s="48">
        <f t="shared" si="4048"/>
        <v>-1.5518010591042408E-3</v>
      </c>
      <c r="AJ809" s="48">
        <v>15.7362</v>
      </c>
      <c r="AK809" s="48">
        <f t="shared" si="4048"/>
        <v>2.1844439538175831E-2</v>
      </c>
      <c r="AL809" s="48">
        <v>12.95</v>
      </c>
      <c r="AM809" s="48">
        <f t="shared" si="4048"/>
        <v>-3.7174721189591087E-2</v>
      </c>
      <c r="AN809" s="48">
        <v>28.8</v>
      </c>
      <c r="AO809" s="48">
        <f t="shared" si="4048"/>
        <v>-6.8965517241379448E-3</v>
      </c>
      <c r="AP809" s="48">
        <v>19.817</v>
      </c>
      <c r="AQ809" s="48">
        <f t="shared" si="4048"/>
        <v>-9.2589815120336372E-3</v>
      </c>
      <c r="AR809" s="48">
        <v>46.320599999999999</v>
      </c>
      <c r="AS809" s="48">
        <f t="shared" si="4048"/>
        <v>6.9295548353139891E-2</v>
      </c>
      <c r="AT809" s="48">
        <v>73.8142</v>
      </c>
      <c r="AU809" s="48">
        <f t="shared" si="4048"/>
        <v>-1.3367066686509332E-3</v>
      </c>
      <c r="AV809" s="48">
        <v>99.1</v>
      </c>
      <c r="AW809" s="48">
        <f t="shared" si="4048"/>
        <v>0</v>
      </c>
      <c r="AX809" s="48">
        <v>97.399699999999996</v>
      </c>
      <c r="AY809" s="48">
        <f t="shared" si="4048"/>
        <v>-7.8860063621798426E-3</v>
      </c>
    </row>
    <row r="810" spans="1:51" x14ac:dyDescent="0.2">
      <c r="A810" s="136">
        <v>43396</v>
      </c>
      <c r="B810" s="48">
        <v>34.32</v>
      </c>
      <c r="C810" s="48">
        <f t="shared" si="3858"/>
        <v>-2.8560387933164177E-3</v>
      </c>
      <c r="D810" s="48">
        <v>18.5502</v>
      </c>
      <c r="E810" s="48">
        <f t="shared" si="3858"/>
        <v>-2.8037285240472998E-2</v>
      </c>
      <c r="F810" s="48">
        <v>89.441800000000001</v>
      </c>
      <c r="G810" s="48">
        <f t="shared" ref="G810:K810" si="4049">F810/F809-1</f>
        <v>2.1782147154987275E-3</v>
      </c>
      <c r="H810">
        <v>18.7957</v>
      </c>
      <c r="I810" s="48">
        <f t="shared" si="3853"/>
        <v>-1.4425194538246866E-2</v>
      </c>
      <c r="J810" s="48">
        <v>23.837299999999999</v>
      </c>
      <c r="K810" s="48">
        <f t="shared" si="4049"/>
        <v>-2.5437968887344398E-2</v>
      </c>
      <c r="L810" s="48">
        <v>27.605699999999999</v>
      </c>
      <c r="M810" s="48">
        <f t="shared" ref="M810:O810" si="4050">L810/L809-1</f>
        <v>0</v>
      </c>
      <c r="N810" s="48">
        <v>13.4191</v>
      </c>
      <c r="O810" s="48">
        <f t="shared" si="4050"/>
        <v>-9.7701361472900539E-3</v>
      </c>
      <c r="P810" s="48">
        <v>30.824100000000001</v>
      </c>
      <c r="Q810" s="48">
        <f t="shared" ref="Q810" si="4051">P810/P809-1</f>
        <v>-2.2015990862364387E-2</v>
      </c>
      <c r="R810" s="48">
        <v>21.5017</v>
      </c>
      <c r="S810" s="48">
        <f t="shared" ref="S810:U810" si="4052">R810/R809-1</f>
        <v>-4.8437347872651193E-2</v>
      </c>
      <c r="T810" s="48">
        <v>76.581000000000003</v>
      </c>
      <c r="U810" s="48">
        <f t="shared" si="4052"/>
        <v>-2.1465380541240919E-2</v>
      </c>
      <c r="V810" s="48">
        <v>70.900000000000006</v>
      </c>
      <c r="W810" s="48">
        <f t="shared" ref="W810:AY810" si="4053">V810/V809-1</f>
        <v>-1.4084507042252392E-3</v>
      </c>
      <c r="X810" s="48">
        <v>17.011199999999999</v>
      </c>
      <c r="Y810" s="48">
        <f t="shared" si="4053"/>
        <v>0</v>
      </c>
      <c r="Z810" s="48">
        <v>6.9097</v>
      </c>
      <c r="AA810" s="48">
        <f t="shared" si="4053"/>
        <v>-1.2476775761040448E-2</v>
      </c>
      <c r="AB810" s="48">
        <v>70.627499999999998</v>
      </c>
      <c r="AC810" s="48">
        <f t="shared" si="4053"/>
        <v>-2.4630235737664208E-2</v>
      </c>
      <c r="AD810" s="48">
        <v>56.590800000000002</v>
      </c>
      <c r="AE810" s="48">
        <f t="shared" si="4053"/>
        <v>1.4399282993502238E-2</v>
      </c>
      <c r="AF810" s="48">
        <v>15.7277</v>
      </c>
      <c r="AG810" s="48">
        <f t="shared" si="4053"/>
        <v>3.4996281891826131E-2</v>
      </c>
      <c r="AH810" s="48">
        <v>5.1233000000000004</v>
      </c>
      <c r="AI810" s="48">
        <f t="shared" si="4053"/>
        <v>-4.6626386649311069E-3</v>
      </c>
      <c r="AJ810" s="48">
        <v>15.9231</v>
      </c>
      <c r="AK810" s="48">
        <f t="shared" si="4053"/>
        <v>1.1877073245128988E-2</v>
      </c>
      <c r="AL810" s="48">
        <v>12.55</v>
      </c>
      <c r="AM810" s="48">
        <f t="shared" si="4053"/>
        <v>-3.0888030888030826E-2</v>
      </c>
      <c r="AN810" s="48">
        <v>27.8</v>
      </c>
      <c r="AO810" s="48">
        <f t="shared" si="4053"/>
        <v>-3.472222222222221E-2</v>
      </c>
      <c r="AP810" s="48">
        <v>19.122499999999999</v>
      </c>
      <c r="AQ810" s="48">
        <f t="shared" si="4053"/>
        <v>-3.5045667860927554E-2</v>
      </c>
      <c r="AR810" s="48">
        <v>46.643900000000002</v>
      </c>
      <c r="AS810" s="48">
        <f t="shared" si="4053"/>
        <v>6.9796159807948843E-3</v>
      </c>
      <c r="AT810" s="48">
        <v>73.221299999999999</v>
      </c>
      <c r="AU810" s="48">
        <f t="shared" si="4053"/>
        <v>-8.0323298227170659E-3</v>
      </c>
      <c r="AV810" s="48">
        <v>99</v>
      </c>
      <c r="AW810" s="48">
        <f t="shared" si="4053"/>
        <v>-1.0090817356205317E-3</v>
      </c>
      <c r="AX810" s="48">
        <v>95.618899999999996</v>
      </c>
      <c r="AY810" s="48">
        <f t="shared" si="4053"/>
        <v>-1.8283423870915416E-2</v>
      </c>
    </row>
    <row r="811" spans="1:51" x14ac:dyDescent="0.2">
      <c r="A811" s="136">
        <v>43397</v>
      </c>
      <c r="B811" s="48">
        <v>32.058199999999999</v>
      </c>
      <c r="C811" s="48">
        <f t="shared" si="3858"/>
        <v>-6.5903263403263468E-2</v>
      </c>
      <c r="D811" s="48">
        <v>17.747499999999999</v>
      </c>
      <c r="E811" s="48">
        <f t="shared" si="3858"/>
        <v>-4.3271770654763952E-2</v>
      </c>
      <c r="F811" s="48">
        <v>90.414000000000001</v>
      </c>
      <c r="G811" s="48">
        <f t="shared" ref="G811:K811" si="4054">F811/F810-1</f>
        <v>1.0869638133400805E-2</v>
      </c>
      <c r="H811">
        <v>17.878900000000002</v>
      </c>
      <c r="I811" s="48">
        <f t="shared" si="3853"/>
        <v>-4.8777113914352688E-2</v>
      </c>
      <c r="J811" s="48">
        <v>23.358599999999999</v>
      </c>
      <c r="K811" s="48">
        <f t="shared" si="4054"/>
        <v>-2.0081972371031931E-2</v>
      </c>
      <c r="L811" s="48">
        <v>27.163499999999999</v>
      </c>
      <c r="M811" s="48">
        <f t="shared" ref="M811:O811" si="4055">L811/L810-1</f>
        <v>-1.6018430976211473E-2</v>
      </c>
      <c r="N811" s="48">
        <v>12.668699999999999</v>
      </c>
      <c r="O811" s="48">
        <f t="shared" si="4055"/>
        <v>-5.5920292717097309E-2</v>
      </c>
      <c r="P811" s="48">
        <v>30.5319</v>
      </c>
      <c r="Q811" s="48">
        <f t="shared" ref="Q811" si="4056">P811/P810-1</f>
        <v>-9.4795955113045061E-3</v>
      </c>
      <c r="R811" s="48">
        <v>21.536999999999999</v>
      </c>
      <c r="S811" s="48">
        <f t="shared" ref="S811:U811" si="4057">R811/R810-1</f>
        <v>1.6417306538552001E-3</v>
      </c>
      <c r="T811" s="48">
        <v>74.110699999999994</v>
      </c>
      <c r="U811" s="48">
        <f t="shared" si="4057"/>
        <v>-3.2257348428461508E-2</v>
      </c>
      <c r="V811" s="48">
        <v>72.900000000000006</v>
      </c>
      <c r="W811" s="48">
        <f t="shared" ref="W811:AY811" si="4058">V811/V810-1</f>
        <v>2.8208744710860323E-2</v>
      </c>
      <c r="X811" s="48">
        <v>16.9147</v>
      </c>
      <c r="Y811" s="48">
        <f t="shared" si="4058"/>
        <v>-5.6727332580887024E-3</v>
      </c>
      <c r="Z811" s="48">
        <v>6.8143000000000002</v>
      </c>
      <c r="AA811" s="48">
        <f t="shared" si="4058"/>
        <v>-1.3806677569214276E-2</v>
      </c>
      <c r="AB811" s="48">
        <v>68.487200000000001</v>
      </c>
      <c r="AC811" s="48">
        <f t="shared" si="4058"/>
        <v>-3.0304060033273128E-2</v>
      </c>
      <c r="AD811" s="48">
        <v>55.341200000000001</v>
      </c>
      <c r="AE811" s="48">
        <f t="shared" si="4058"/>
        <v>-2.2081327706977127E-2</v>
      </c>
      <c r="AF811" s="48">
        <v>15.1959</v>
      </c>
      <c r="AG811" s="48">
        <f t="shared" si="4058"/>
        <v>-3.3812954214538671E-2</v>
      </c>
      <c r="AH811" s="48">
        <v>5.1473000000000004</v>
      </c>
      <c r="AI811" s="48">
        <f t="shared" si="4058"/>
        <v>4.6844807057950799E-3</v>
      </c>
      <c r="AJ811" s="48">
        <v>15.6988</v>
      </c>
      <c r="AK811" s="48">
        <f t="shared" si="4058"/>
        <v>-1.408645301480238E-2</v>
      </c>
      <c r="AL811" s="48">
        <v>12.6</v>
      </c>
      <c r="AM811" s="48">
        <f t="shared" si="4058"/>
        <v>3.9840637450199168E-3</v>
      </c>
      <c r="AN811" s="48">
        <v>26.5</v>
      </c>
      <c r="AO811" s="48">
        <f t="shared" si="4058"/>
        <v>-4.6762589928057596E-2</v>
      </c>
      <c r="AP811" s="48">
        <v>18.7057</v>
      </c>
      <c r="AQ811" s="48">
        <f t="shared" si="4058"/>
        <v>-2.1796313243561127E-2</v>
      </c>
      <c r="AR811" s="48">
        <v>45.720300000000002</v>
      </c>
      <c r="AS811" s="48">
        <f t="shared" si="4058"/>
        <v>-1.9801088673974565E-2</v>
      </c>
      <c r="AT811" s="48">
        <v>71.640299999999996</v>
      </c>
      <c r="AU811" s="48">
        <f t="shared" si="4058"/>
        <v>-2.1592077715091196E-2</v>
      </c>
      <c r="AV811" s="48">
        <v>98.8</v>
      </c>
      <c r="AW811" s="48">
        <f t="shared" si="4058"/>
        <v>-2.0202020202020332E-3</v>
      </c>
      <c r="AX811" s="48">
        <v>94.9221</v>
      </c>
      <c r="AY811" s="48">
        <f t="shared" si="4058"/>
        <v>-7.2872622462714087E-3</v>
      </c>
    </row>
    <row r="812" spans="1:51" x14ac:dyDescent="0.2">
      <c r="A812" s="136">
        <v>43398</v>
      </c>
      <c r="B812" s="48">
        <v>30.6815</v>
      </c>
      <c r="C812" s="48">
        <f t="shared" si="3858"/>
        <v>-4.294377101646385E-2</v>
      </c>
      <c r="D812" s="48">
        <v>18.104199999999999</v>
      </c>
      <c r="E812" s="48">
        <f t="shared" si="3858"/>
        <v>2.0098605437385508E-2</v>
      </c>
      <c r="F812" s="48">
        <v>90.316800000000001</v>
      </c>
      <c r="G812" s="48">
        <f t="shared" ref="G812:K812" si="4059">F812/F811-1</f>
        <v>-1.0750547481584993E-3</v>
      </c>
      <c r="H812">
        <v>18.2456</v>
      </c>
      <c r="I812" s="48">
        <f t="shared" si="3853"/>
        <v>2.0510210359697689E-2</v>
      </c>
      <c r="J812" s="48">
        <v>22.832100000000001</v>
      </c>
      <c r="K812" s="48">
        <f t="shared" si="4059"/>
        <v>-2.2539878246127687E-2</v>
      </c>
      <c r="L812" s="48">
        <v>26.4055</v>
      </c>
      <c r="M812" s="48">
        <f t="shared" ref="M812:O812" si="4060">L812/L811-1</f>
        <v>-2.7905093231726408E-2</v>
      </c>
      <c r="N812" s="48">
        <v>12.8452</v>
      </c>
      <c r="O812" s="48">
        <f t="shared" si="4060"/>
        <v>1.393197407784541E-2</v>
      </c>
      <c r="P812" s="48">
        <v>29.984100000000002</v>
      </c>
      <c r="Q812" s="48">
        <f t="shared" ref="Q812" si="4061">P812/P811-1</f>
        <v>-1.7941890285242623E-2</v>
      </c>
      <c r="R812" s="48">
        <v>21.536999999999999</v>
      </c>
      <c r="S812" s="48">
        <f t="shared" ref="S812:U812" si="4062">R812/R811-1</f>
        <v>0</v>
      </c>
      <c r="T812" s="48">
        <v>76.581000000000003</v>
      </c>
      <c r="U812" s="48">
        <f t="shared" si="4062"/>
        <v>3.3332568711400778E-2</v>
      </c>
      <c r="V812" s="48">
        <v>74.5</v>
      </c>
      <c r="W812" s="48">
        <f t="shared" ref="W812:AY812" si="4063">V812/V811-1</f>
        <v>2.1947873799725626E-2</v>
      </c>
      <c r="X812" s="48">
        <v>17.2684</v>
      </c>
      <c r="Y812" s="48">
        <f t="shared" si="4063"/>
        <v>2.091080539412471E-2</v>
      </c>
      <c r="Z812" s="48">
        <v>6.7507999999999999</v>
      </c>
      <c r="AA812" s="48">
        <f t="shared" si="4063"/>
        <v>-9.3186387449921693E-3</v>
      </c>
      <c r="AB812" s="48">
        <v>67.702500000000001</v>
      </c>
      <c r="AC812" s="48">
        <f t="shared" si="4063"/>
        <v>-1.1457615437629243E-2</v>
      </c>
      <c r="AD812" s="48">
        <v>53.912999999999997</v>
      </c>
      <c r="AE812" s="48">
        <f t="shared" si="4063"/>
        <v>-2.5807174401711652E-2</v>
      </c>
      <c r="AF812" s="48">
        <v>15.7277</v>
      </c>
      <c r="AG812" s="48">
        <f t="shared" si="4063"/>
        <v>3.4996281891826131E-2</v>
      </c>
      <c r="AH812" s="48">
        <v>5.0193000000000003</v>
      </c>
      <c r="AI812" s="48">
        <f t="shared" si="4063"/>
        <v>-2.4867406212966015E-2</v>
      </c>
      <c r="AJ812" s="48">
        <v>14.8765</v>
      </c>
      <c r="AK812" s="48">
        <f t="shared" si="4063"/>
        <v>-5.2379799729915688E-2</v>
      </c>
      <c r="AL812" s="48">
        <v>12.55</v>
      </c>
      <c r="AM812" s="48">
        <f t="shared" si="4063"/>
        <v>-3.9682539682538431E-3</v>
      </c>
      <c r="AN812" s="48">
        <v>26.1</v>
      </c>
      <c r="AO812" s="48">
        <f t="shared" si="4063"/>
        <v>-1.5094339622641506E-2</v>
      </c>
      <c r="AP812" s="48">
        <v>19.168800000000001</v>
      </c>
      <c r="AQ812" s="48">
        <f t="shared" si="4063"/>
        <v>2.4757159582373234E-2</v>
      </c>
      <c r="AR812" s="48">
        <v>44.5657</v>
      </c>
      <c r="AS812" s="48">
        <f t="shared" si="4063"/>
        <v>-2.5253552579488803E-2</v>
      </c>
      <c r="AT812" s="48">
        <v>67.687700000000007</v>
      </c>
      <c r="AU812" s="48">
        <f t="shared" si="4063"/>
        <v>-5.5172856618411537E-2</v>
      </c>
      <c r="AV812" s="48">
        <v>96.8</v>
      </c>
      <c r="AW812" s="48">
        <f t="shared" si="4063"/>
        <v>-2.0242914979757054E-2</v>
      </c>
      <c r="AX812" s="48">
        <v>92.909099999999995</v>
      </c>
      <c r="AY812" s="48">
        <f t="shared" si="4063"/>
        <v>-2.1206863312126512E-2</v>
      </c>
    </row>
    <row r="813" spans="1:51" x14ac:dyDescent="0.2">
      <c r="A813" s="136">
        <v>43399</v>
      </c>
      <c r="B813" s="48">
        <v>30.0915</v>
      </c>
      <c r="C813" s="48">
        <f t="shared" si="3858"/>
        <v>-1.9229829050079084E-2</v>
      </c>
      <c r="D813" s="48">
        <v>17.7029</v>
      </c>
      <c r="E813" s="48">
        <f t="shared" si="3858"/>
        <v>-2.2166127197003949E-2</v>
      </c>
      <c r="F813" s="48">
        <v>90.900099999999995</v>
      </c>
      <c r="G813" s="48">
        <f t="shared" ref="G813:K813" si="4064">F813/F812-1</f>
        <v>6.458377621882061E-3</v>
      </c>
      <c r="H813">
        <v>18.566500000000001</v>
      </c>
      <c r="I813" s="48">
        <f t="shared" si="3853"/>
        <v>1.7587801990617047E-2</v>
      </c>
      <c r="J813" s="48">
        <v>22.688500000000001</v>
      </c>
      <c r="K813" s="48">
        <f t="shared" si="4064"/>
        <v>-6.2893908138103027E-3</v>
      </c>
      <c r="L813" s="48">
        <v>25.710599999999999</v>
      </c>
      <c r="M813" s="48">
        <f t="shared" ref="M813:O813" si="4065">L813/L812-1</f>
        <v>-2.6316487095491503E-2</v>
      </c>
      <c r="N813" s="48">
        <v>12.3597</v>
      </c>
      <c r="O813" s="48">
        <f t="shared" si="4065"/>
        <v>-3.779621959953916E-2</v>
      </c>
      <c r="P813" s="48">
        <v>29.801500000000001</v>
      </c>
      <c r="Q813" s="48">
        <f t="shared" ref="Q813" si="4066">P813/P812-1</f>
        <v>-6.0898943106513226E-3</v>
      </c>
      <c r="R813" s="48">
        <v>22.313700000000001</v>
      </c>
      <c r="S813" s="48">
        <f t="shared" ref="S813:U813" si="4067">R813/R812-1</f>
        <v>3.6063518595904842E-2</v>
      </c>
      <c r="T813" s="48">
        <v>75.5929</v>
      </c>
      <c r="U813" s="48">
        <f t="shared" si="4067"/>
        <v>-1.2902678209999907E-2</v>
      </c>
      <c r="V813" s="48">
        <v>73.099999999999994</v>
      </c>
      <c r="W813" s="48">
        <f t="shared" ref="W813:AY813" si="4068">V813/V812-1</f>
        <v>-1.8791946308724938E-2</v>
      </c>
      <c r="X813" s="48">
        <v>17.2684</v>
      </c>
      <c r="Y813" s="48">
        <f t="shared" si="4068"/>
        <v>0</v>
      </c>
      <c r="Z813" s="48">
        <v>6.6792999999999996</v>
      </c>
      <c r="AA813" s="48">
        <f t="shared" si="4068"/>
        <v>-1.0591337322984007E-2</v>
      </c>
      <c r="AB813" s="48">
        <v>66.061599999999999</v>
      </c>
      <c r="AC813" s="48">
        <f t="shared" si="4068"/>
        <v>-2.4236918873010604E-2</v>
      </c>
      <c r="AD813" s="48">
        <v>53.109699999999997</v>
      </c>
      <c r="AE813" s="48">
        <f t="shared" si="4068"/>
        <v>-1.4899931370912389E-2</v>
      </c>
      <c r="AF813" s="48">
        <v>15.575799999999999</v>
      </c>
      <c r="AG813" s="48">
        <f t="shared" si="4068"/>
        <v>-9.6581191146830614E-3</v>
      </c>
      <c r="AH813" s="48">
        <v>5.1233000000000004</v>
      </c>
      <c r="AI813" s="48">
        <f t="shared" si="4068"/>
        <v>2.072002072002066E-2</v>
      </c>
      <c r="AJ813" s="48">
        <v>14.241</v>
      </c>
      <c r="AK813" s="48">
        <f t="shared" si="4068"/>
        <v>-4.2718381339696854E-2</v>
      </c>
      <c r="AL813" s="48">
        <v>12.3</v>
      </c>
      <c r="AM813" s="48">
        <f t="shared" si="4068"/>
        <v>-1.9920318725099584E-2</v>
      </c>
      <c r="AN813" s="48">
        <v>25.85</v>
      </c>
      <c r="AO813" s="48">
        <f t="shared" si="4068"/>
        <v>-9.5785440613026518E-3</v>
      </c>
      <c r="AP813" s="48">
        <v>19.122499999999999</v>
      </c>
      <c r="AQ813" s="48">
        <f t="shared" si="4068"/>
        <v>-2.4153833312466899E-3</v>
      </c>
      <c r="AR813" s="48">
        <v>43.087899999999998</v>
      </c>
      <c r="AS813" s="48">
        <f t="shared" si="4068"/>
        <v>-3.3160031145028634E-2</v>
      </c>
      <c r="AT813" s="48">
        <v>64.229200000000006</v>
      </c>
      <c r="AU813" s="48">
        <f t="shared" si="4068"/>
        <v>-5.1094955213428772E-2</v>
      </c>
      <c r="AV813" s="48">
        <v>96.4</v>
      </c>
      <c r="AW813" s="48">
        <f t="shared" si="4068"/>
        <v>-4.1322314049585529E-3</v>
      </c>
      <c r="AX813" s="48">
        <v>94.070499999999996</v>
      </c>
      <c r="AY813" s="48">
        <f t="shared" si="4068"/>
        <v>1.2500390166302333E-2</v>
      </c>
    </row>
    <row r="814" spans="1:51" x14ac:dyDescent="0.2">
      <c r="A814" s="136">
        <v>43402</v>
      </c>
      <c r="B814" s="48">
        <v>28.419699999999999</v>
      </c>
      <c r="C814" s="48">
        <f t="shared" si="3858"/>
        <v>-5.5557217154345917E-2</v>
      </c>
      <c r="D814" s="48">
        <v>17.792100000000001</v>
      </c>
      <c r="E814" s="48">
        <f t="shared" si="3858"/>
        <v>5.0387224692001187E-3</v>
      </c>
      <c r="F814" s="48">
        <v>92.066800000000001</v>
      </c>
      <c r="G814" s="48">
        <f t="shared" ref="G814:K814" si="4069">F814/F813-1</f>
        <v>1.2834969378471506E-2</v>
      </c>
      <c r="H814">
        <v>18.474799999999998</v>
      </c>
      <c r="I814" s="48">
        <f t="shared" si="3853"/>
        <v>-4.939003043115453E-3</v>
      </c>
      <c r="J814" s="48">
        <v>22.497</v>
      </c>
      <c r="K814" s="48">
        <f t="shared" si="4069"/>
        <v>-8.4403993212420758E-3</v>
      </c>
      <c r="L814" s="48">
        <v>24.763000000000002</v>
      </c>
      <c r="M814" s="48">
        <f t="shared" ref="M814:O814" si="4070">L814/L813-1</f>
        <v>-3.6856393860897785E-2</v>
      </c>
      <c r="N814" s="48">
        <v>12.138999999999999</v>
      </c>
      <c r="O814" s="48">
        <f t="shared" si="4070"/>
        <v>-1.7856420463279954E-2</v>
      </c>
      <c r="P814" s="48">
        <v>29.947500000000002</v>
      </c>
      <c r="Q814" s="48">
        <f t="shared" ref="Q814" si="4071">P814/P813-1</f>
        <v>4.8990822609600304E-3</v>
      </c>
      <c r="R814" s="48">
        <v>22.172499999999999</v>
      </c>
      <c r="S814" s="48">
        <f t="shared" ref="S814:U814" si="4072">R814/R813-1</f>
        <v>-6.3279509897506969E-3</v>
      </c>
      <c r="T814" s="48">
        <v>75.5929</v>
      </c>
      <c r="U814" s="48">
        <f t="shared" si="4072"/>
        <v>0</v>
      </c>
      <c r="V814" s="48">
        <v>71.2</v>
      </c>
      <c r="W814" s="48">
        <f t="shared" ref="W814:AY814" si="4073">V814/V813-1</f>
        <v>-2.5991792065663377E-2</v>
      </c>
      <c r="X814" s="48">
        <v>16.721800000000002</v>
      </c>
      <c r="Y814" s="48">
        <f t="shared" si="4073"/>
        <v>-3.1653193115748879E-2</v>
      </c>
      <c r="Z814" s="48">
        <v>6.7507999999999999</v>
      </c>
      <c r="AA814" s="48">
        <f t="shared" si="4073"/>
        <v>1.0704714565897611E-2</v>
      </c>
      <c r="AB814" s="48">
        <v>64.278099999999995</v>
      </c>
      <c r="AC814" s="48">
        <f t="shared" si="4073"/>
        <v>-2.6997529578454138E-2</v>
      </c>
      <c r="AD814" s="48">
        <v>53.109699999999997</v>
      </c>
      <c r="AE814" s="48">
        <f t="shared" si="4073"/>
        <v>0</v>
      </c>
      <c r="AF814" s="48">
        <v>15.4998</v>
      </c>
      <c r="AG814" s="48">
        <f t="shared" si="4073"/>
        <v>-4.8793641418096723E-3</v>
      </c>
      <c r="AH814" s="48">
        <v>5.1233000000000004</v>
      </c>
      <c r="AI814" s="48">
        <f t="shared" si="4073"/>
        <v>0</v>
      </c>
      <c r="AJ814" s="48">
        <v>14.2784</v>
      </c>
      <c r="AK814" s="48">
        <f t="shared" si="4073"/>
        <v>2.6262200688154103E-3</v>
      </c>
      <c r="AL814" s="48">
        <v>12</v>
      </c>
      <c r="AM814" s="48">
        <f t="shared" si="4073"/>
        <v>-2.4390243902439046E-2</v>
      </c>
      <c r="AN814" s="48">
        <v>25.7</v>
      </c>
      <c r="AO814" s="48">
        <f t="shared" si="4073"/>
        <v>-5.8027079303676343E-3</v>
      </c>
      <c r="AP814" s="48">
        <v>18.7057</v>
      </c>
      <c r="AQ814" s="48">
        <f t="shared" si="4073"/>
        <v>-2.1796313243561127E-2</v>
      </c>
      <c r="AR814" s="48">
        <v>43.318800000000003</v>
      </c>
      <c r="AS814" s="48">
        <f t="shared" si="4073"/>
        <v>5.358813031036691E-3</v>
      </c>
      <c r="AT814" s="48">
        <v>61.0672</v>
      </c>
      <c r="AU814" s="48">
        <f t="shared" si="4073"/>
        <v>-4.9229945258542962E-2</v>
      </c>
      <c r="AV814" s="48">
        <v>97.2</v>
      </c>
      <c r="AW814" s="48">
        <f t="shared" si="4073"/>
        <v>8.2987551867219622E-3</v>
      </c>
      <c r="AX814" s="48">
        <v>92.909099999999995</v>
      </c>
      <c r="AY814" s="48">
        <f t="shared" si="4073"/>
        <v>-1.2346059604232962E-2</v>
      </c>
    </row>
    <row r="815" spans="1:51" x14ac:dyDescent="0.2">
      <c r="A815" s="136">
        <v>43403</v>
      </c>
      <c r="B815" s="48">
        <v>27.141300000000001</v>
      </c>
      <c r="C815" s="48">
        <f t="shared" si="3858"/>
        <v>-4.4982881592697921E-2</v>
      </c>
      <c r="D815" s="48">
        <v>17.301600000000001</v>
      </c>
      <c r="E815" s="48">
        <f t="shared" si="3858"/>
        <v>-2.7568415195508122E-2</v>
      </c>
      <c r="F815" s="48">
        <v>93.719499999999996</v>
      </c>
      <c r="G815" s="48">
        <f t="shared" ref="G815:K815" si="4074">F815/F814-1</f>
        <v>1.7951096377847309E-2</v>
      </c>
      <c r="H815">
        <v>18.474799999999998</v>
      </c>
      <c r="I815" s="48">
        <f t="shared" si="3853"/>
        <v>0</v>
      </c>
      <c r="J815" s="48">
        <v>22.497</v>
      </c>
      <c r="K815" s="48">
        <f t="shared" si="4074"/>
        <v>0</v>
      </c>
      <c r="L815" s="48">
        <v>24.8262</v>
      </c>
      <c r="M815" s="48">
        <f t="shared" ref="M815:O815" si="4075">L815/L814-1</f>
        <v>2.5521948067681599E-3</v>
      </c>
      <c r="N815" s="48">
        <v>12.050700000000001</v>
      </c>
      <c r="O815" s="48">
        <f t="shared" si="4075"/>
        <v>-7.274075294505189E-3</v>
      </c>
      <c r="P815" s="48">
        <v>29.947500000000002</v>
      </c>
      <c r="Q815" s="48">
        <f t="shared" ref="Q815" si="4076">P815/P814-1</f>
        <v>0</v>
      </c>
      <c r="R815" s="48">
        <v>22.313700000000001</v>
      </c>
      <c r="S815" s="48">
        <f t="shared" ref="S815:U815" si="4077">R815/R814-1</f>
        <v>6.3682489570413559E-3</v>
      </c>
      <c r="T815" s="48">
        <v>77.075100000000006</v>
      </c>
      <c r="U815" s="48">
        <f t="shared" si="4077"/>
        <v>1.960766156609961E-2</v>
      </c>
      <c r="V815" s="48">
        <v>70.2</v>
      </c>
      <c r="W815" s="48">
        <f t="shared" ref="W815:AY815" si="4078">V815/V814-1</f>
        <v>-1.4044943820224698E-2</v>
      </c>
      <c r="X815" s="48">
        <v>16.721800000000002</v>
      </c>
      <c r="Y815" s="48">
        <f t="shared" si="4078"/>
        <v>0</v>
      </c>
      <c r="Z815" s="48">
        <v>6.7428999999999997</v>
      </c>
      <c r="AA815" s="48">
        <f t="shared" si="4078"/>
        <v>-1.1702316762458587E-3</v>
      </c>
      <c r="AB815" s="48">
        <v>65.348200000000006</v>
      </c>
      <c r="AC815" s="48">
        <f t="shared" si="4078"/>
        <v>1.6647971859778288E-2</v>
      </c>
      <c r="AD815" s="48">
        <v>53.466700000000003</v>
      </c>
      <c r="AE815" s="48">
        <f t="shared" si="4078"/>
        <v>6.7219359175443305E-3</v>
      </c>
      <c r="AF815" s="48">
        <v>15.7277</v>
      </c>
      <c r="AG815" s="48">
        <f t="shared" si="4078"/>
        <v>1.4703415527942187E-2</v>
      </c>
      <c r="AH815" s="48">
        <v>5.1233000000000004</v>
      </c>
      <c r="AI815" s="48">
        <f t="shared" si="4078"/>
        <v>0</v>
      </c>
      <c r="AJ815" s="48">
        <v>14.0915</v>
      </c>
      <c r="AK815" s="48">
        <f t="shared" si="4078"/>
        <v>-1.3089701927386788E-2</v>
      </c>
      <c r="AL815" s="48">
        <v>11.95</v>
      </c>
      <c r="AM815" s="48">
        <f t="shared" si="4078"/>
        <v>-4.1666666666667629E-3</v>
      </c>
      <c r="AN815" s="48">
        <v>25.8</v>
      </c>
      <c r="AO815" s="48">
        <f t="shared" si="4078"/>
        <v>3.8910505836575737E-3</v>
      </c>
      <c r="AP815" s="48">
        <v>18.659400000000002</v>
      </c>
      <c r="AQ815" s="48">
        <f t="shared" si="4078"/>
        <v>-2.4751813618307805E-3</v>
      </c>
      <c r="AR815" s="48">
        <v>41.563899999999997</v>
      </c>
      <c r="AS815" s="48">
        <f t="shared" si="4078"/>
        <v>-4.0511279167474767E-2</v>
      </c>
      <c r="AT815" s="48">
        <v>61.363599999999998</v>
      </c>
      <c r="AU815" s="48">
        <f t="shared" si="4078"/>
        <v>4.8536694002672132E-3</v>
      </c>
      <c r="AV815" s="48">
        <v>96.6</v>
      </c>
      <c r="AW815" s="48">
        <f t="shared" si="4078"/>
        <v>-6.1728395061729779E-3</v>
      </c>
      <c r="AX815" s="48">
        <v>90.818600000000004</v>
      </c>
      <c r="AY815" s="48">
        <f t="shared" si="4078"/>
        <v>-2.2500487035177263E-2</v>
      </c>
    </row>
    <row r="816" spans="1:51" x14ac:dyDescent="0.2">
      <c r="A816" s="136">
        <v>43404</v>
      </c>
      <c r="B816" s="48">
        <v>29.009699999999999</v>
      </c>
      <c r="C816" s="48">
        <f t="shared" si="3858"/>
        <v>6.8839738700799069E-2</v>
      </c>
      <c r="D816" s="48">
        <v>17.747499999999999</v>
      </c>
      <c r="E816" s="48">
        <f t="shared" si="3858"/>
        <v>2.5772182919498565E-2</v>
      </c>
      <c r="F816" s="48">
        <v>95.372200000000007</v>
      </c>
      <c r="G816" s="48">
        <f t="shared" ref="G816:K816" si="4079">F816/F815-1</f>
        <v>1.7634537102737546E-2</v>
      </c>
      <c r="H816">
        <v>18.612400000000001</v>
      </c>
      <c r="I816" s="48">
        <f t="shared" si="3853"/>
        <v>7.4479831987357414E-3</v>
      </c>
      <c r="J816" s="48">
        <v>22.9757</v>
      </c>
      <c r="K816" s="48">
        <f t="shared" si="4079"/>
        <v>2.1278392674578761E-2</v>
      </c>
      <c r="L816" s="48">
        <v>25.2684</v>
      </c>
      <c r="M816" s="48">
        <f t="shared" ref="M816:O816" si="4080">L816/L815-1</f>
        <v>1.7811827827053595E-2</v>
      </c>
      <c r="N816" s="48">
        <v>12.536199999999999</v>
      </c>
      <c r="O816" s="48">
        <f t="shared" si="4080"/>
        <v>4.028811604305127E-2</v>
      </c>
      <c r="P816" s="48">
        <v>30.641500000000001</v>
      </c>
      <c r="Q816" s="48">
        <f t="shared" ref="Q816" si="4081">P816/P815-1</f>
        <v>2.3173887636697588E-2</v>
      </c>
      <c r="R816" s="48">
        <v>22.737400000000001</v>
      </c>
      <c r="S816" s="48">
        <f t="shared" ref="S816:U816" si="4082">R816/R815-1</f>
        <v>1.8988334520944505E-2</v>
      </c>
      <c r="T816" s="48">
        <v>82.015799999999999</v>
      </c>
      <c r="U816" s="48">
        <f t="shared" si="4082"/>
        <v>6.4102414398424346E-2</v>
      </c>
      <c r="V816" s="48">
        <v>71.099999999999994</v>
      </c>
      <c r="W816" s="48">
        <f t="shared" ref="W816:AY816" si="4083">V816/V815-1</f>
        <v>1.2820512820512775E-2</v>
      </c>
      <c r="X816" s="48">
        <v>16.978999999999999</v>
      </c>
      <c r="Y816" s="48">
        <f t="shared" si="4083"/>
        <v>1.5381119257495968E-2</v>
      </c>
      <c r="Z816" s="48">
        <v>7.0606</v>
      </c>
      <c r="AA816" s="48">
        <f t="shared" si="4083"/>
        <v>4.7116225956191027E-2</v>
      </c>
      <c r="AB816" s="48">
        <v>69.200599999999994</v>
      </c>
      <c r="AC816" s="48">
        <f t="shared" si="4083"/>
        <v>5.8951891559369418E-2</v>
      </c>
      <c r="AD816" s="48">
        <v>54.448599999999999</v>
      </c>
      <c r="AE816" s="48">
        <f t="shared" si="4083"/>
        <v>1.8364701767642266E-2</v>
      </c>
      <c r="AF816" s="48">
        <v>15.9557</v>
      </c>
      <c r="AG816" s="48">
        <f t="shared" si="4083"/>
        <v>1.4496715985172548E-2</v>
      </c>
      <c r="AH816" s="48">
        <v>5.0593000000000004</v>
      </c>
      <c r="AI816" s="48">
        <f t="shared" si="4083"/>
        <v>-1.249194854878688E-2</v>
      </c>
      <c r="AJ816" s="48">
        <v>13.381399999999999</v>
      </c>
      <c r="AK816" s="48">
        <f t="shared" si="4083"/>
        <v>-5.0392080332115174E-2</v>
      </c>
      <c r="AL816" s="48">
        <v>12.5</v>
      </c>
      <c r="AM816" s="48">
        <f t="shared" si="4083"/>
        <v>4.6025104602510414E-2</v>
      </c>
      <c r="AN816" s="48">
        <v>26.9</v>
      </c>
      <c r="AO816" s="48">
        <f t="shared" si="4083"/>
        <v>4.2635658914728536E-2</v>
      </c>
      <c r="AP816" s="48">
        <v>18.798300000000001</v>
      </c>
      <c r="AQ816" s="48">
        <f t="shared" si="4083"/>
        <v>7.4439692594616691E-3</v>
      </c>
      <c r="AR816" s="48">
        <v>43.411200000000001</v>
      </c>
      <c r="AS816" s="48">
        <f t="shared" si="4083"/>
        <v>4.4444818700843935E-2</v>
      </c>
      <c r="AT816" s="48">
        <v>65.6126</v>
      </c>
      <c r="AU816" s="48">
        <f t="shared" si="4083"/>
        <v>6.9243003995854258E-2</v>
      </c>
      <c r="AV816" s="48">
        <v>97.2</v>
      </c>
      <c r="AW816" s="48">
        <f t="shared" si="4083"/>
        <v>6.2111801242237252E-3</v>
      </c>
      <c r="AX816" s="48">
        <v>89.889499999999998</v>
      </c>
      <c r="AY816" s="48">
        <f t="shared" si="4083"/>
        <v>-1.0230283223921166E-2</v>
      </c>
    </row>
    <row r="817" spans="1:51" x14ac:dyDescent="0.2">
      <c r="A817" s="136">
        <v>43405</v>
      </c>
      <c r="B817" s="48">
        <v>29.845600000000001</v>
      </c>
      <c r="C817" s="48">
        <f t="shared" si="3858"/>
        <v>2.8814499977593888E-2</v>
      </c>
      <c r="D817" s="48">
        <v>17.658300000000001</v>
      </c>
      <c r="E817" s="48">
        <f t="shared" si="3858"/>
        <v>-5.0260600084517382E-3</v>
      </c>
      <c r="F817" s="48">
        <v>95.761099999999999</v>
      </c>
      <c r="G817" s="48">
        <f t="shared" ref="G817:K817" si="4084">F817/F816-1</f>
        <v>4.0777081791130154E-3</v>
      </c>
      <c r="H817">
        <v>18.337299999999999</v>
      </c>
      <c r="I817" s="48">
        <f t="shared" si="3853"/>
        <v>-1.4780468934688762E-2</v>
      </c>
      <c r="J817" s="48">
        <v>22.5928</v>
      </c>
      <c r="K817" s="48">
        <f t="shared" si="4084"/>
        <v>-1.6665433479719827E-2</v>
      </c>
      <c r="L817" s="48">
        <v>24.794599999999999</v>
      </c>
      <c r="M817" s="48">
        <f t="shared" ref="M817:O817" si="4085">L817/L816-1</f>
        <v>-1.8750692564626248E-2</v>
      </c>
      <c r="N817" s="48">
        <v>12.2714</v>
      </c>
      <c r="O817" s="48">
        <f t="shared" si="4085"/>
        <v>-2.1122828289274254E-2</v>
      </c>
      <c r="P817" s="48">
        <v>30.604900000000001</v>
      </c>
      <c r="Q817" s="48">
        <f t="shared" ref="Q817" si="4086">P817/P816-1</f>
        <v>-1.1944584958307747E-3</v>
      </c>
      <c r="R817" s="48">
        <v>22.3843</v>
      </c>
      <c r="S817" s="48">
        <f t="shared" ref="S817:U817" si="4087">R817/R816-1</f>
        <v>-1.5529480063683709E-2</v>
      </c>
      <c r="T817" s="48">
        <v>81.027699999999996</v>
      </c>
      <c r="U817" s="48">
        <f t="shared" si="4087"/>
        <v>-1.2047678618022362E-2</v>
      </c>
      <c r="V817" s="48">
        <v>71</v>
      </c>
      <c r="W817" s="48">
        <f t="shared" ref="W817:AY817" si="4088">V817/V816-1</f>
        <v>-1.4064697609000865E-3</v>
      </c>
      <c r="X817" s="48">
        <v>16.978999999999999</v>
      </c>
      <c r="Y817" s="48">
        <f t="shared" si="4088"/>
        <v>0</v>
      </c>
      <c r="Z817" s="48">
        <v>6.9097</v>
      </c>
      <c r="AA817" s="48">
        <f t="shared" si="4088"/>
        <v>-2.1372121349460427E-2</v>
      </c>
      <c r="AB817" s="48">
        <v>67.773799999999994</v>
      </c>
      <c r="AC817" s="48">
        <f t="shared" si="4088"/>
        <v>-2.0618318338280317E-2</v>
      </c>
      <c r="AD817" s="48">
        <v>53.109699999999997</v>
      </c>
      <c r="AE817" s="48">
        <f t="shared" si="4088"/>
        <v>-2.4590163934426257E-2</v>
      </c>
      <c r="AF817" s="48">
        <v>15.9557</v>
      </c>
      <c r="AG817" s="48">
        <f t="shared" si="4088"/>
        <v>0</v>
      </c>
      <c r="AH817" s="48">
        <v>5.0353000000000003</v>
      </c>
      <c r="AI817" s="48">
        <f t="shared" si="4088"/>
        <v>-4.7437392524657396E-3</v>
      </c>
      <c r="AJ817" s="48">
        <v>14.000400000000001</v>
      </c>
      <c r="AK817" s="48">
        <f t="shared" si="4088"/>
        <v>4.6258239048231342E-2</v>
      </c>
      <c r="AL817" s="48">
        <v>12.2</v>
      </c>
      <c r="AM817" s="48">
        <f t="shared" si="4088"/>
        <v>-2.4000000000000021E-2</v>
      </c>
      <c r="AN817" s="48">
        <v>26.1</v>
      </c>
      <c r="AO817" s="48">
        <f t="shared" si="4088"/>
        <v>-2.9739776951672736E-2</v>
      </c>
      <c r="AP817" s="48">
        <v>18.520499999999998</v>
      </c>
      <c r="AQ817" s="48">
        <f t="shared" si="4088"/>
        <v>-1.4777932047046916E-2</v>
      </c>
      <c r="AR817" s="48">
        <v>42.025700000000001</v>
      </c>
      <c r="AS817" s="48">
        <f t="shared" si="4088"/>
        <v>-3.1915726817042578E-2</v>
      </c>
      <c r="AT817" s="48">
        <v>68.181799999999996</v>
      </c>
      <c r="AU817" s="48">
        <f t="shared" si="4088"/>
        <v>3.9157113115468656E-2</v>
      </c>
      <c r="AV817" s="48">
        <v>95.5</v>
      </c>
      <c r="AW817" s="48">
        <f t="shared" si="4088"/>
        <v>-1.7489711934156382E-2</v>
      </c>
      <c r="AX817" s="48">
        <v>88.495900000000006</v>
      </c>
      <c r="AY817" s="48">
        <f t="shared" si="4088"/>
        <v>-1.5503479271772425E-2</v>
      </c>
    </row>
    <row r="818" spans="1:51" x14ac:dyDescent="0.2">
      <c r="A818" s="136">
        <v>43406</v>
      </c>
      <c r="B818" s="48">
        <v>31.910699999999999</v>
      </c>
      <c r="C818" s="48">
        <f t="shared" si="3858"/>
        <v>6.9192778835071023E-2</v>
      </c>
      <c r="D818" s="48">
        <v>17.925899999999999</v>
      </c>
      <c r="E818" s="48">
        <f t="shared" si="3858"/>
        <v>1.5154346681163888E-2</v>
      </c>
      <c r="F818" s="48">
        <v>93.136200000000002</v>
      </c>
      <c r="G818" s="48">
        <f t="shared" ref="G818:K818" si="4089">F818/F817-1</f>
        <v>-2.7410921553741474E-2</v>
      </c>
      <c r="H818">
        <v>18.2456</v>
      </c>
      <c r="I818" s="48">
        <f t="shared" si="3853"/>
        <v>-5.0007362043484882E-3</v>
      </c>
      <c r="J818" s="48">
        <v>23.4544</v>
      </c>
      <c r="K818" s="48">
        <f t="shared" si="4089"/>
        <v>3.8136043341241432E-2</v>
      </c>
      <c r="L818" s="48">
        <v>25.2684</v>
      </c>
      <c r="M818" s="48">
        <f t="shared" ref="M818:O818" si="4090">L818/L817-1</f>
        <v>1.9108999540222493E-2</v>
      </c>
      <c r="N818" s="48">
        <v>12.624499999999999</v>
      </c>
      <c r="O818" s="48">
        <f t="shared" si="4090"/>
        <v>2.8774222990041842E-2</v>
      </c>
      <c r="P818" s="48">
        <v>31.3354</v>
      </c>
      <c r="Q818" s="48">
        <f t="shared" ref="Q818" si="4091">P818/P817-1</f>
        <v>2.3868726903208293E-2</v>
      </c>
      <c r="R818" s="48">
        <v>21.995999999999999</v>
      </c>
      <c r="S818" s="48">
        <f t="shared" ref="S818:U818" si="4092">R818/R817-1</f>
        <v>-1.7346979802808304E-2</v>
      </c>
      <c r="T818" s="48">
        <v>83.498000000000005</v>
      </c>
      <c r="U818" s="48">
        <f t="shared" si="4092"/>
        <v>3.0487105027046324E-2</v>
      </c>
      <c r="V818" s="48">
        <v>71.099999999999994</v>
      </c>
      <c r="W818" s="48">
        <f t="shared" ref="W818:AY818" si="4093">V818/V817-1</f>
        <v>1.4084507042253502E-3</v>
      </c>
      <c r="X818" s="48">
        <v>17.300599999999999</v>
      </c>
      <c r="Y818" s="48">
        <f t="shared" si="4093"/>
        <v>1.8941044820071751E-2</v>
      </c>
      <c r="Z818" s="48">
        <v>6.8857999999999997</v>
      </c>
      <c r="AA818" s="48">
        <f t="shared" si="4093"/>
        <v>-3.4589055964803217E-3</v>
      </c>
      <c r="AB818" s="48">
        <v>70.270799999999994</v>
      </c>
      <c r="AC818" s="48">
        <f t="shared" si="4093"/>
        <v>3.6843145876430228E-2</v>
      </c>
      <c r="AD818" s="48">
        <v>54.270099999999999</v>
      </c>
      <c r="AE818" s="48">
        <f t="shared" si="4093"/>
        <v>2.1849116074841302E-2</v>
      </c>
      <c r="AF818" s="48">
        <v>16.031600000000001</v>
      </c>
      <c r="AG818" s="48">
        <f t="shared" si="4093"/>
        <v>4.7569207242552647E-3</v>
      </c>
      <c r="AH818" s="48">
        <v>5.1393000000000004</v>
      </c>
      <c r="AI818" s="48">
        <f t="shared" si="4093"/>
        <v>2.065418147875997E-2</v>
      </c>
      <c r="AJ818" s="48">
        <v>14.155099999999999</v>
      </c>
      <c r="AK818" s="48">
        <f t="shared" si="4093"/>
        <v>1.1049684294734297E-2</v>
      </c>
      <c r="AL818" s="48">
        <v>12.4</v>
      </c>
      <c r="AM818" s="48">
        <f t="shared" si="4093"/>
        <v>1.6393442622950838E-2</v>
      </c>
      <c r="AN818" s="48">
        <v>26.6</v>
      </c>
      <c r="AO818" s="48">
        <f t="shared" si="4093"/>
        <v>1.9157088122605304E-2</v>
      </c>
      <c r="AP818" s="48">
        <v>18.566800000000001</v>
      </c>
      <c r="AQ818" s="48">
        <f t="shared" si="4093"/>
        <v>2.4999325072219136E-3</v>
      </c>
      <c r="AR818" s="48">
        <v>43.7806</v>
      </c>
      <c r="AS818" s="48">
        <f t="shared" si="4093"/>
        <v>4.1757781547957507E-2</v>
      </c>
      <c r="AT818" s="48">
        <v>71.146199999999993</v>
      </c>
      <c r="AU818" s="48">
        <f t="shared" si="4093"/>
        <v>4.3477878260767433E-2</v>
      </c>
      <c r="AV818" s="48">
        <v>96</v>
      </c>
      <c r="AW818" s="48">
        <f t="shared" si="4093"/>
        <v>5.2356020942407877E-3</v>
      </c>
      <c r="AX818" s="48">
        <v>91.747699999999995</v>
      </c>
      <c r="AY818" s="48">
        <f t="shared" si="4093"/>
        <v>3.6745205145096937E-2</v>
      </c>
    </row>
    <row r="819" spans="1:51" x14ac:dyDescent="0.2">
      <c r="A819" s="136">
        <v>43409</v>
      </c>
      <c r="B819" s="48">
        <v>32.254899999999999</v>
      </c>
      <c r="C819" s="48">
        <f t="shared" si="3858"/>
        <v>1.078635065981004E-2</v>
      </c>
      <c r="D819" s="48">
        <v>18.7285</v>
      </c>
      <c r="E819" s="48">
        <f t="shared" si="3858"/>
        <v>4.4773205250503656E-2</v>
      </c>
      <c r="F819" s="48">
        <v>90.316800000000001</v>
      </c>
      <c r="G819" s="48">
        <f t="shared" ref="G819:K819" si="4094">F819/F818-1</f>
        <v>-3.0271795499494325E-2</v>
      </c>
      <c r="H819">
        <v>18.2456</v>
      </c>
      <c r="I819" s="48">
        <f t="shared" si="3853"/>
        <v>0</v>
      </c>
      <c r="J819" s="48">
        <v>23.167200000000001</v>
      </c>
      <c r="K819" s="48">
        <f t="shared" si="4094"/>
        <v>-1.2245037178525098E-2</v>
      </c>
      <c r="L819" s="48">
        <v>24.763000000000002</v>
      </c>
      <c r="M819" s="48">
        <f t="shared" ref="M819:O819" si="4095">L819/L818-1</f>
        <v>-2.0001266403887774E-2</v>
      </c>
      <c r="N819" s="48">
        <v>12.8011</v>
      </c>
      <c r="O819" s="48">
        <f t="shared" si="4095"/>
        <v>1.3988672818725512E-2</v>
      </c>
      <c r="P819" s="48">
        <v>31.079699999999999</v>
      </c>
      <c r="Q819" s="48">
        <f t="shared" ref="Q819" si="4096">P819/P818-1</f>
        <v>-8.1601000785055389E-3</v>
      </c>
      <c r="R819" s="48">
        <v>21.995999999999999</v>
      </c>
      <c r="S819" s="48">
        <f t="shared" ref="S819:U819" si="4097">R819/R818-1</f>
        <v>0</v>
      </c>
      <c r="T819" s="48">
        <v>84.189700000000002</v>
      </c>
      <c r="U819" s="48">
        <f t="shared" si="4097"/>
        <v>8.284030755227656E-3</v>
      </c>
      <c r="V819" s="48">
        <v>69.900000000000006</v>
      </c>
      <c r="W819" s="48">
        <f t="shared" ref="W819:AY819" si="4098">V819/V818-1</f>
        <v>-1.6877637130801482E-2</v>
      </c>
      <c r="X819" s="48">
        <v>17.2363</v>
      </c>
      <c r="Y819" s="48">
        <f t="shared" si="4098"/>
        <v>-3.7166341051755314E-3</v>
      </c>
      <c r="Z819" s="48">
        <v>6.7667000000000002</v>
      </c>
      <c r="AA819" s="48">
        <f t="shared" si="4098"/>
        <v>-1.7296465189229893E-2</v>
      </c>
      <c r="AB819" s="48">
        <v>70.270799999999994</v>
      </c>
      <c r="AC819" s="48">
        <f t="shared" si="4098"/>
        <v>0</v>
      </c>
      <c r="AD819" s="48">
        <v>54.448599999999999</v>
      </c>
      <c r="AE819" s="48">
        <f t="shared" si="4098"/>
        <v>3.2891039448978976E-3</v>
      </c>
      <c r="AF819" s="48">
        <v>15.9557</v>
      </c>
      <c r="AG819" s="48">
        <f t="shared" si="4098"/>
        <v>-4.7343995608672973E-3</v>
      </c>
      <c r="AH819" s="48">
        <v>5.1632999999999996</v>
      </c>
      <c r="AI819" s="48">
        <f t="shared" si="4098"/>
        <v>4.6698966785359008E-3</v>
      </c>
      <c r="AJ819" s="48">
        <v>13.574999999999999</v>
      </c>
      <c r="AK819" s="48">
        <f t="shared" si="4098"/>
        <v>-4.0981695643266369E-2</v>
      </c>
      <c r="AL819" s="48">
        <v>12.35</v>
      </c>
      <c r="AM819" s="48">
        <f t="shared" si="4098"/>
        <v>-4.0322580645162365E-3</v>
      </c>
      <c r="AN819" s="48">
        <v>26.85</v>
      </c>
      <c r="AO819" s="48">
        <f t="shared" si="4098"/>
        <v>9.3984962406015171E-3</v>
      </c>
      <c r="AP819" s="48">
        <v>18.4742</v>
      </c>
      <c r="AQ819" s="48">
        <f t="shared" si="4098"/>
        <v>-4.9873968589094764E-3</v>
      </c>
      <c r="AR819" s="48">
        <v>44.796599999999998</v>
      </c>
      <c r="AS819" s="48">
        <f t="shared" si="4098"/>
        <v>2.3206625765750166E-2</v>
      </c>
      <c r="AT819" s="48">
        <v>71.146199999999993</v>
      </c>
      <c r="AU819" s="48">
        <f t="shared" si="4098"/>
        <v>0</v>
      </c>
      <c r="AV819" s="48">
        <v>96</v>
      </c>
      <c r="AW819" s="48">
        <f t="shared" si="4098"/>
        <v>0</v>
      </c>
      <c r="AX819" s="48">
        <v>90.199200000000005</v>
      </c>
      <c r="AY819" s="48">
        <f t="shared" si="4098"/>
        <v>-1.6877807291081903E-2</v>
      </c>
    </row>
    <row r="820" spans="1:51" x14ac:dyDescent="0.2">
      <c r="A820" s="136">
        <v>43410</v>
      </c>
      <c r="B820" s="48">
        <v>31.4682</v>
      </c>
      <c r="C820" s="48">
        <f t="shared" si="3858"/>
        <v>-2.4390092668090779E-2</v>
      </c>
      <c r="D820" s="48">
        <v>18.996099999999998</v>
      </c>
      <c r="E820" s="48">
        <f t="shared" si="3858"/>
        <v>1.4288384013668942E-2</v>
      </c>
      <c r="F820" s="48">
        <v>90.900099999999995</v>
      </c>
      <c r="G820" s="48">
        <f t="shared" ref="G820:K820" si="4099">F820/F819-1</f>
        <v>6.458377621882061E-3</v>
      </c>
      <c r="H820">
        <v>17.878900000000002</v>
      </c>
      <c r="I820" s="48">
        <f t="shared" si="3853"/>
        <v>-2.009799622922781E-2</v>
      </c>
      <c r="J820" s="48">
        <v>23.262899999999998</v>
      </c>
      <c r="K820" s="48">
        <f t="shared" si="4099"/>
        <v>4.1308401533199923E-3</v>
      </c>
      <c r="L820" s="48">
        <v>25.331600000000002</v>
      </c>
      <c r="M820" s="48">
        <f t="shared" ref="M820:O820" si="4100">L820/L819-1</f>
        <v>2.2961676695069322E-2</v>
      </c>
      <c r="N820" s="48">
        <v>13.021800000000001</v>
      </c>
      <c r="O820" s="48">
        <f t="shared" si="4100"/>
        <v>1.724070587683868E-2</v>
      </c>
      <c r="P820" s="48">
        <v>30.787500000000001</v>
      </c>
      <c r="Q820" s="48">
        <f t="shared" ref="Q820" si="4101">P820/P819-1</f>
        <v>-9.4016351509184082E-3</v>
      </c>
      <c r="R820" s="48">
        <v>21.784099999999999</v>
      </c>
      <c r="S820" s="48">
        <f t="shared" ref="S820:U820" si="4102">R820/R819-1</f>
        <v>-9.6335697399526632E-3</v>
      </c>
      <c r="T820" s="48">
        <v>83.004000000000005</v>
      </c>
      <c r="U820" s="48">
        <f t="shared" si="4102"/>
        <v>-1.4083670567777262E-2</v>
      </c>
      <c r="V820" s="48">
        <v>69.8</v>
      </c>
      <c r="W820" s="48">
        <f t="shared" ref="W820:AY820" si="4103">V820/V819-1</f>
        <v>-1.4306151645209209E-3</v>
      </c>
      <c r="X820" s="48">
        <v>17.2363</v>
      </c>
      <c r="Y820" s="48">
        <f t="shared" si="4103"/>
        <v>0</v>
      </c>
      <c r="Z820" s="48">
        <v>6.7111000000000001</v>
      </c>
      <c r="AA820" s="48">
        <f t="shared" si="4103"/>
        <v>-8.2167082920774348E-3</v>
      </c>
      <c r="AB820" s="48">
        <v>69.200599999999994</v>
      </c>
      <c r="AC820" s="48">
        <f t="shared" si="4103"/>
        <v>-1.5229654422605154E-2</v>
      </c>
      <c r="AD820" s="48">
        <v>54.091500000000003</v>
      </c>
      <c r="AE820" s="48">
        <f t="shared" si="4103"/>
        <v>-6.5584790058880182E-3</v>
      </c>
      <c r="AF820" s="48">
        <v>15.9557</v>
      </c>
      <c r="AG820" s="48">
        <f t="shared" si="4103"/>
        <v>0</v>
      </c>
      <c r="AH820" s="48">
        <v>5.4355000000000002</v>
      </c>
      <c r="AI820" s="48">
        <f t="shared" si="4103"/>
        <v>5.2718222841981133E-2</v>
      </c>
      <c r="AJ820" s="48">
        <v>13.691000000000001</v>
      </c>
      <c r="AK820" s="48">
        <f t="shared" si="4103"/>
        <v>8.5451197053407757E-3</v>
      </c>
      <c r="AL820" s="48">
        <v>12.25</v>
      </c>
      <c r="AM820" s="48">
        <f t="shared" si="4103"/>
        <v>-8.0971659919027994E-3</v>
      </c>
      <c r="AN820" s="48">
        <v>26.95</v>
      </c>
      <c r="AO820" s="48">
        <f t="shared" si="4103"/>
        <v>3.7243947858471849E-3</v>
      </c>
      <c r="AP820" s="48">
        <v>18.4742</v>
      </c>
      <c r="AQ820" s="48">
        <f t="shared" si="4103"/>
        <v>0</v>
      </c>
      <c r="AR820" s="48">
        <v>45.720300000000002</v>
      </c>
      <c r="AS820" s="48">
        <f t="shared" si="4103"/>
        <v>2.0619868472161018E-2</v>
      </c>
      <c r="AT820" s="48">
        <v>71.146199999999993</v>
      </c>
      <c r="AU820" s="48">
        <f t="shared" si="4103"/>
        <v>0</v>
      </c>
      <c r="AV820" s="48">
        <v>95.8</v>
      </c>
      <c r="AW820" s="48">
        <f t="shared" si="4103"/>
        <v>-2.0833333333333259E-3</v>
      </c>
      <c r="AX820" s="48">
        <v>91.128299999999996</v>
      </c>
      <c r="AY820" s="48">
        <f t="shared" si="4103"/>
        <v>1.0300534816273244E-2</v>
      </c>
    </row>
    <row r="821" spans="1:51" x14ac:dyDescent="0.2">
      <c r="A821" s="136">
        <v>43411</v>
      </c>
      <c r="B821" s="48">
        <v>31.910699999999999</v>
      </c>
      <c r="C821" s="48">
        <f t="shared" si="3858"/>
        <v>1.4061814784449123E-2</v>
      </c>
      <c r="D821" s="48">
        <v>18.639299999999999</v>
      </c>
      <c r="E821" s="48">
        <f t="shared" si="3858"/>
        <v>-1.8782802785834996E-2</v>
      </c>
      <c r="F821" s="48">
        <v>91.677899999999994</v>
      </c>
      <c r="G821" s="48">
        <f t="shared" ref="G821:K821" si="4104">F821/F820-1</f>
        <v>8.5566462523143372E-3</v>
      </c>
      <c r="H821">
        <v>17.832999999999998</v>
      </c>
      <c r="I821" s="48">
        <f t="shared" si="3853"/>
        <v>-2.5672720357517997E-3</v>
      </c>
      <c r="J821" s="48">
        <v>22.5928</v>
      </c>
      <c r="K821" s="48">
        <f t="shared" si="4104"/>
        <v>-2.8805522957154883E-2</v>
      </c>
      <c r="L821" s="48">
        <v>25.3947</v>
      </c>
      <c r="M821" s="48">
        <f t="shared" ref="M821:O821" si="4105">L821/L820-1</f>
        <v>2.4909599077831412E-3</v>
      </c>
      <c r="N821" s="48">
        <v>12.7128</v>
      </c>
      <c r="O821" s="48">
        <f t="shared" si="4105"/>
        <v>-2.3729438326498764E-2</v>
      </c>
      <c r="P821" s="48">
        <v>30.5684</v>
      </c>
      <c r="Q821" s="48">
        <f t="shared" ref="Q821" si="4106">P821/P820-1</f>
        <v>-7.116524563540394E-3</v>
      </c>
      <c r="R821" s="48">
        <v>21.784099999999999</v>
      </c>
      <c r="S821" s="48">
        <f t="shared" ref="S821:U821" si="4107">R821/R820-1</f>
        <v>0</v>
      </c>
      <c r="T821" s="48">
        <v>83.695700000000002</v>
      </c>
      <c r="U821" s="48">
        <f t="shared" si="4107"/>
        <v>8.3333333333333037E-3</v>
      </c>
      <c r="V821" s="48">
        <v>69.2</v>
      </c>
      <c r="W821" s="48">
        <f t="shared" ref="W821:AY821" si="4108">V821/V820-1</f>
        <v>-8.5959885386818202E-3</v>
      </c>
      <c r="X821" s="48">
        <v>17.172000000000001</v>
      </c>
      <c r="Y821" s="48">
        <f t="shared" si="4108"/>
        <v>-3.730499005006882E-3</v>
      </c>
      <c r="Z821" s="48">
        <v>6.7348999999999997</v>
      </c>
      <c r="AA821" s="48">
        <f t="shared" si="4108"/>
        <v>3.5463634873567074E-3</v>
      </c>
      <c r="AB821" s="48">
        <v>68.629900000000006</v>
      </c>
      <c r="AC821" s="48">
        <f t="shared" si="4108"/>
        <v>-8.2470383204767961E-3</v>
      </c>
      <c r="AD821" s="48">
        <v>53.823799999999999</v>
      </c>
      <c r="AE821" s="48">
        <f t="shared" si="4108"/>
        <v>-4.9490215653107406E-3</v>
      </c>
      <c r="AF821" s="48">
        <v>16.259599999999999</v>
      </c>
      <c r="AG821" s="48">
        <f t="shared" si="4108"/>
        <v>1.9046484955219656E-2</v>
      </c>
      <c r="AH821" s="48">
        <v>5.4355000000000002</v>
      </c>
      <c r="AI821" s="48">
        <f t="shared" si="4108"/>
        <v>0</v>
      </c>
      <c r="AJ821" s="48">
        <v>13.7683</v>
      </c>
      <c r="AK821" s="48">
        <f t="shared" si="4108"/>
        <v>5.6460448469797253E-3</v>
      </c>
      <c r="AL821" s="48">
        <v>12.7</v>
      </c>
      <c r="AM821" s="48">
        <f t="shared" si="4108"/>
        <v>3.6734693877551017E-2</v>
      </c>
      <c r="AN821" s="48">
        <v>27</v>
      </c>
      <c r="AO821" s="48">
        <f t="shared" si="4108"/>
        <v>1.8552875695732052E-3</v>
      </c>
      <c r="AP821" s="48">
        <v>18.520499999999998</v>
      </c>
      <c r="AQ821" s="48">
        <f t="shared" si="4108"/>
        <v>2.5061978326530454E-3</v>
      </c>
      <c r="AR821" s="48">
        <v>46.320599999999999</v>
      </c>
      <c r="AS821" s="48">
        <f t="shared" si="4108"/>
        <v>1.3129835106068688E-2</v>
      </c>
      <c r="AT821" s="48">
        <v>71.837900000000005</v>
      </c>
      <c r="AU821" s="48">
        <f t="shared" si="4108"/>
        <v>9.7222339351927811E-3</v>
      </c>
      <c r="AV821" s="48">
        <v>96</v>
      </c>
      <c r="AW821" s="48">
        <f t="shared" si="4108"/>
        <v>2.0876826722338038E-3</v>
      </c>
      <c r="AX821" s="48">
        <v>92.522000000000006</v>
      </c>
      <c r="AY821" s="48">
        <f t="shared" si="4108"/>
        <v>1.5293822006994695E-2</v>
      </c>
    </row>
    <row r="822" spans="1:51" x14ac:dyDescent="0.2">
      <c r="A822" s="136">
        <v>43412</v>
      </c>
      <c r="B822" s="48">
        <v>31.910699999999999</v>
      </c>
      <c r="C822" s="48">
        <f t="shared" si="3858"/>
        <v>0</v>
      </c>
      <c r="D822" s="48">
        <v>19.129899999999999</v>
      </c>
      <c r="E822" s="48">
        <f t="shared" si="3858"/>
        <v>2.6320730928736547E-2</v>
      </c>
      <c r="F822" s="48">
        <v>91.580699999999993</v>
      </c>
      <c r="G822" s="48">
        <f t="shared" ref="G822:K822" si="4109">F822/F821-1</f>
        <v>-1.0602337095417802E-3</v>
      </c>
      <c r="H822">
        <v>17.970600000000001</v>
      </c>
      <c r="I822" s="48">
        <f t="shared" si="3853"/>
        <v>7.716032075365975E-3</v>
      </c>
      <c r="J822" s="48">
        <v>22.784199999999998</v>
      </c>
      <c r="K822" s="48">
        <f t="shared" si="4109"/>
        <v>8.4717255054707064E-3</v>
      </c>
      <c r="L822" s="48">
        <v>25.457899999999999</v>
      </c>
      <c r="M822" s="48">
        <f t="shared" ref="M822:O822" si="4110">L822/L821-1</f>
        <v>2.4887082737736765E-3</v>
      </c>
      <c r="N822" s="48">
        <v>12.8011</v>
      </c>
      <c r="O822" s="48">
        <f t="shared" si="4110"/>
        <v>6.9457554590648396E-3</v>
      </c>
      <c r="P822" s="48">
        <v>30.787500000000001</v>
      </c>
      <c r="Q822" s="48">
        <f t="shared" ref="Q822" si="4111">P822/P821-1</f>
        <v>7.1675324845266175E-3</v>
      </c>
      <c r="R822" s="48">
        <v>21.784099999999999</v>
      </c>
      <c r="S822" s="48">
        <f t="shared" ref="S822:U822" si="4112">R822/R821-1</f>
        <v>0</v>
      </c>
      <c r="T822" s="48">
        <v>83.498000000000005</v>
      </c>
      <c r="U822" s="48">
        <f t="shared" si="4112"/>
        <v>-2.3621285203421216E-3</v>
      </c>
      <c r="V822" s="48">
        <v>69</v>
      </c>
      <c r="W822" s="48">
        <f t="shared" ref="W822:AY822" si="4113">V822/V821-1</f>
        <v>-2.8901734104046506E-3</v>
      </c>
      <c r="X822" s="48">
        <v>17.139800000000001</v>
      </c>
      <c r="Y822" s="48">
        <f t="shared" si="4113"/>
        <v>-1.8751455858373456E-3</v>
      </c>
      <c r="Z822" s="48">
        <v>6.6714000000000002</v>
      </c>
      <c r="AA822" s="48">
        <f t="shared" si="4113"/>
        <v>-9.4284993095664626E-3</v>
      </c>
      <c r="AB822" s="48">
        <v>68.986599999999996</v>
      </c>
      <c r="AC822" s="48">
        <f t="shared" si="4113"/>
        <v>5.1974430969590202E-3</v>
      </c>
      <c r="AD822" s="48">
        <v>54.448599999999999</v>
      </c>
      <c r="AE822" s="48">
        <f t="shared" si="4113"/>
        <v>1.1608247652525439E-2</v>
      </c>
      <c r="AF822" s="48">
        <v>16.183599999999998</v>
      </c>
      <c r="AG822" s="48">
        <f t="shared" si="4113"/>
        <v>-4.6741617259957735E-3</v>
      </c>
      <c r="AH822" s="48">
        <v>5.2274000000000003</v>
      </c>
      <c r="AI822" s="48">
        <f t="shared" si="4113"/>
        <v>-3.8285346334283821E-2</v>
      </c>
      <c r="AJ822" s="48">
        <v>13.7683</v>
      </c>
      <c r="AK822" s="48">
        <f t="shared" si="4113"/>
        <v>0</v>
      </c>
      <c r="AL822" s="48">
        <v>12.6</v>
      </c>
      <c r="AM822" s="48">
        <f t="shared" si="4113"/>
        <v>-7.8740157480314821E-3</v>
      </c>
      <c r="AN822" s="48">
        <v>27</v>
      </c>
      <c r="AO822" s="48">
        <f t="shared" si="4113"/>
        <v>0</v>
      </c>
      <c r="AP822" s="48">
        <v>19.5855</v>
      </c>
      <c r="AQ822" s="48">
        <f t="shared" si="4113"/>
        <v>5.7503847088361537E-2</v>
      </c>
      <c r="AR822" s="48">
        <v>47.567500000000003</v>
      </c>
      <c r="AS822" s="48">
        <f t="shared" si="4113"/>
        <v>2.6918908649715245E-2</v>
      </c>
      <c r="AT822" s="48">
        <v>73.8142</v>
      </c>
      <c r="AU822" s="48">
        <f t="shared" si="4113"/>
        <v>2.7510548053325534E-2</v>
      </c>
      <c r="AV822" s="48">
        <v>96</v>
      </c>
      <c r="AW822" s="48">
        <f t="shared" si="4113"/>
        <v>0</v>
      </c>
      <c r="AX822" s="48">
        <v>92.909099999999995</v>
      </c>
      <c r="AY822" s="48">
        <f t="shared" si="4113"/>
        <v>4.1838697823219917E-3</v>
      </c>
    </row>
    <row r="823" spans="1:51" x14ac:dyDescent="0.2">
      <c r="A823" s="136">
        <v>43413</v>
      </c>
      <c r="B823" s="48">
        <v>31.173200000000001</v>
      </c>
      <c r="C823" s="48">
        <f t="shared" si="3858"/>
        <v>-2.3111370167373191E-2</v>
      </c>
      <c r="D823" s="48">
        <v>18.639299999999999</v>
      </c>
      <c r="E823" s="48">
        <f t="shared" si="3858"/>
        <v>-2.564571691435924E-2</v>
      </c>
      <c r="F823" s="48">
        <v>93.038899999999998</v>
      </c>
      <c r="G823" s="48">
        <f t="shared" ref="G823:K823" si="4114">F823/F822-1</f>
        <v>1.5922568838194096E-2</v>
      </c>
      <c r="H823">
        <v>17.420400000000001</v>
      </c>
      <c r="I823" s="48">
        <f t="shared" si="3853"/>
        <v>-3.061667390070455E-2</v>
      </c>
      <c r="J823" s="48">
        <v>22.784199999999998</v>
      </c>
      <c r="K823" s="48">
        <f t="shared" si="4114"/>
        <v>0</v>
      </c>
      <c r="L823" s="48">
        <v>25.3947</v>
      </c>
      <c r="M823" s="48">
        <f t="shared" ref="M823:O823" si="4115">L823/L822-1</f>
        <v>-2.482529980870285E-3</v>
      </c>
      <c r="N823" s="48">
        <v>12.536199999999999</v>
      </c>
      <c r="O823" s="48">
        <f t="shared" si="4115"/>
        <v>-2.069353414940911E-2</v>
      </c>
      <c r="P823" s="48">
        <v>30.130199999999999</v>
      </c>
      <c r="Q823" s="48">
        <f t="shared" ref="Q823" si="4116">P823/P822-1</f>
        <v>-2.1349573690621293E-2</v>
      </c>
      <c r="R823" s="48">
        <v>21.748799999999999</v>
      </c>
      <c r="S823" s="48">
        <f t="shared" ref="S823:U823" si="4117">R823/R822-1</f>
        <v>-1.620447941388381E-3</v>
      </c>
      <c r="T823" s="48">
        <v>83.300399999999996</v>
      </c>
      <c r="U823" s="48">
        <f t="shared" si="4117"/>
        <v>-2.3665237490719804E-3</v>
      </c>
      <c r="V823" s="48">
        <v>70.099999999999994</v>
      </c>
      <c r="W823" s="48">
        <f t="shared" ref="W823:AY823" si="4118">V823/V822-1</f>
        <v>1.5942028985507228E-2</v>
      </c>
      <c r="X823" s="48">
        <v>17.043299999999999</v>
      </c>
      <c r="Y823" s="48">
        <f t="shared" si="4118"/>
        <v>-5.6301707137774715E-3</v>
      </c>
      <c r="Z823" s="48">
        <v>6.6792999999999996</v>
      </c>
      <c r="AA823" s="48">
        <f t="shared" si="4118"/>
        <v>1.1841592469346018E-3</v>
      </c>
      <c r="AB823" s="48">
        <v>67.060400000000001</v>
      </c>
      <c r="AC823" s="48">
        <f t="shared" si="4118"/>
        <v>-2.7921364438890928E-2</v>
      </c>
      <c r="AD823" s="48">
        <v>53.288200000000003</v>
      </c>
      <c r="AE823" s="48">
        <f t="shared" si="4118"/>
        <v>-2.1311842728738539E-2</v>
      </c>
      <c r="AF823" s="48">
        <v>16.183499999999999</v>
      </c>
      <c r="AG823" s="48">
        <f t="shared" si="4118"/>
        <v>-6.1790948862050499E-6</v>
      </c>
      <c r="AH823" s="48">
        <v>5.1794000000000002</v>
      </c>
      <c r="AI823" s="48">
        <f t="shared" si="4118"/>
        <v>-9.1823851245360633E-3</v>
      </c>
      <c r="AJ823" s="48">
        <v>13.691000000000001</v>
      </c>
      <c r="AK823" s="48">
        <f t="shared" si="4118"/>
        <v>-5.6143459976902843E-3</v>
      </c>
      <c r="AL823" s="48">
        <v>12.35</v>
      </c>
      <c r="AM823" s="48">
        <f t="shared" si="4118"/>
        <v>-1.9841269841269882E-2</v>
      </c>
      <c r="AN823" s="48">
        <v>26.35</v>
      </c>
      <c r="AO823" s="48">
        <f t="shared" si="4118"/>
        <v>-2.4074074074074026E-2</v>
      </c>
      <c r="AP823" s="48">
        <v>19.261399999999998</v>
      </c>
      <c r="AQ823" s="48">
        <f t="shared" si="4118"/>
        <v>-1.6547956396313679E-2</v>
      </c>
      <c r="AR823" s="48">
        <v>46.412999999999997</v>
      </c>
      <c r="AS823" s="48">
        <f t="shared" si="4118"/>
        <v>-2.427077311189374E-2</v>
      </c>
      <c r="AT823" s="48">
        <v>75.098799999999997</v>
      </c>
      <c r="AU823" s="48">
        <f t="shared" si="4118"/>
        <v>1.7403155490407052E-2</v>
      </c>
      <c r="AV823" s="48">
        <v>95.9</v>
      </c>
      <c r="AW823" s="48">
        <f t="shared" si="4118"/>
        <v>-1.0416666666666075E-3</v>
      </c>
      <c r="AX823" s="48">
        <v>90.586399999999998</v>
      </c>
      <c r="AY823" s="48">
        <f t="shared" si="4118"/>
        <v>-2.4999704011770651E-2</v>
      </c>
    </row>
    <row r="824" spans="1:51" x14ac:dyDescent="0.2">
      <c r="A824" s="136">
        <v>43416</v>
      </c>
      <c r="B824" s="48">
        <v>31.664899999999999</v>
      </c>
      <c r="C824" s="48">
        <f t="shared" si="3858"/>
        <v>1.5773164128161321E-2</v>
      </c>
      <c r="D824" s="48">
        <v>18.9069</v>
      </c>
      <c r="E824" s="48">
        <f t="shared" si="3858"/>
        <v>1.4356762324765571E-2</v>
      </c>
      <c r="F824" s="48">
        <v>94.886099999999999</v>
      </c>
      <c r="G824" s="48">
        <f t="shared" ref="G824:K824" si="4119">F824/F823-1</f>
        <v>1.9854061043284021E-2</v>
      </c>
      <c r="H824">
        <v>17.787199999999999</v>
      </c>
      <c r="I824" s="48">
        <f t="shared" si="3853"/>
        <v>2.1055773690615398E-2</v>
      </c>
      <c r="J824" s="48">
        <v>23.262899999999998</v>
      </c>
      <c r="K824" s="48">
        <f t="shared" si="4119"/>
        <v>2.101017371687397E-2</v>
      </c>
      <c r="L824" s="48">
        <v>25.457899999999999</v>
      </c>
      <c r="M824" s="48">
        <f t="shared" ref="M824:O824" si="4120">L824/L823-1</f>
        <v>2.4887082737736765E-3</v>
      </c>
      <c r="N824" s="48">
        <v>12.580399999999999</v>
      </c>
      <c r="O824" s="48">
        <f t="shared" si="4120"/>
        <v>3.525789314146266E-3</v>
      </c>
      <c r="P824" s="48">
        <v>30.641500000000001</v>
      </c>
      <c r="Q824" s="48">
        <f t="shared" ref="Q824" si="4121">P824/P823-1</f>
        <v>1.6969684900863591E-2</v>
      </c>
      <c r="R824" s="48">
        <v>21.6782</v>
      </c>
      <c r="S824" s="48">
        <f t="shared" ref="S824:U824" si="4122">R824/R823-1</f>
        <v>-3.2461561097623104E-3</v>
      </c>
      <c r="T824" s="48">
        <v>82.608699999999999</v>
      </c>
      <c r="U824" s="48">
        <f t="shared" si="4122"/>
        <v>-8.3036816149741899E-3</v>
      </c>
      <c r="V824" s="48">
        <v>70.7</v>
      </c>
      <c r="W824" s="48">
        <f t="shared" ref="W824:AY824" si="4123">V824/V823-1</f>
        <v>8.5592011412269908E-3</v>
      </c>
      <c r="X824" s="48">
        <v>17.043299999999999</v>
      </c>
      <c r="Y824" s="48">
        <f t="shared" si="4123"/>
        <v>0</v>
      </c>
      <c r="Z824" s="48">
        <v>6.7428999999999997</v>
      </c>
      <c r="AA824" s="48">
        <f t="shared" si="4123"/>
        <v>9.521955893581735E-3</v>
      </c>
      <c r="AB824" s="48">
        <v>67.773799999999994</v>
      </c>
      <c r="AC824" s="48">
        <f t="shared" si="4123"/>
        <v>1.0638170962296467E-2</v>
      </c>
      <c r="AD824" s="48">
        <v>53.912999999999997</v>
      </c>
      <c r="AE824" s="48">
        <f t="shared" si="4123"/>
        <v>1.172492221542476E-2</v>
      </c>
      <c r="AF824" s="48">
        <v>16.017499999999998</v>
      </c>
      <c r="AG824" s="48">
        <f t="shared" si="4123"/>
        <v>-1.0257360892266809E-2</v>
      </c>
      <c r="AH824" s="48">
        <v>5.1794000000000002</v>
      </c>
      <c r="AI824" s="48">
        <f t="shared" si="4123"/>
        <v>0</v>
      </c>
      <c r="AJ824" s="48">
        <v>13.381600000000001</v>
      </c>
      <c r="AK824" s="48">
        <f t="shared" si="4123"/>
        <v>-2.2598787524651276E-2</v>
      </c>
      <c r="AL824" s="48">
        <v>12.2</v>
      </c>
      <c r="AM824" s="48">
        <f t="shared" si="4123"/>
        <v>-1.2145748987854255E-2</v>
      </c>
      <c r="AN824" s="48">
        <v>26.3</v>
      </c>
      <c r="AO824" s="48">
        <f t="shared" si="4123"/>
        <v>-1.8975332068311701E-3</v>
      </c>
      <c r="AP824" s="48">
        <v>18.9373</v>
      </c>
      <c r="AQ824" s="48">
        <f t="shared" si="4123"/>
        <v>-1.6826398911813145E-2</v>
      </c>
      <c r="AR824" s="48">
        <v>48.029400000000003</v>
      </c>
      <c r="AS824" s="48">
        <f t="shared" si="4123"/>
        <v>3.4826449486135447E-2</v>
      </c>
      <c r="AT824" s="48">
        <v>75.098799999999997</v>
      </c>
      <c r="AU824" s="48">
        <f t="shared" si="4123"/>
        <v>0</v>
      </c>
      <c r="AV824" s="48">
        <v>95.9</v>
      </c>
      <c r="AW824" s="48">
        <f t="shared" si="4123"/>
        <v>0</v>
      </c>
      <c r="AX824" s="48">
        <v>90.586399999999998</v>
      </c>
      <c r="AY824" s="48">
        <f t="shared" si="4123"/>
        <v>0</v>
      </c>
    </row>
    <row r="825" spans="1:51" x14ac:dyDescent="0.2">
      <c r="A825" s="136">
        <v>43417</v>
      </c>
      <c r="B825" s="48">
        <v>30.4848</v>
      </c>
      <c r="C825" s="48">
        <f t="shared" si="3858"/>
        <v>-3.7268394973614338E-2</v>
      </c>
      <c r="D825" s="48">
        <v>18.7285</v>
      </c>
      <c r="E825" s="48">
        <f t="shared" si="3858"/>
        <v>-9.4357086566280168E-3</v>
      </c>
      <c r="F825" s="48">
        <v>96.247200000000007</v>
      </c>
      <c r="G825" s="48">
        <f t="shared" ref="G825:K825" si="4124">F825/F824-1</f>
        <v>1.4344566801670622E-2</v>
      </c>
      <c r="H825">
        <v>17.558</v>
      </c>
      <c r="I825" s="48">
        <f t="shared" si="3853"/>
        <v>-1.2885670594584786E-2</v>
      </c>
      <c r="J825" s="48">
        <v>22.9757</v>
      </c>
      <c r="K825" s="48">
        <f t="shared" si="4124"/>
        <v>-1.2345838223093319E-2</v>
      </c>
      <c r="L825" s="48">
        <v>25.457899999999999</v>
      </c>
      <c r="M825" s="48">
        <f t="shared" ref="M825:O825" si="4125">L825/L824-1</f>
        <v>0</v>
      </c>
      <c r="N825" s="48">
        <v>12.580399999999999</v>
      </c>
      <c r="O825" s="48">
        <f t="shared" si="4125"/>
        <v>0</v>
      </c>
      <c r="P825" s="48">
        <v>30.4223</v>
      </c>
      <c r="Q825" s="48">
        <f t="shared" ref="Q825" si="4126">P825/P824-1</f>
        <v>-7.1536967837736443E-3</v>
      </c>
      <c r="R825" s="48">
        <v>21.219200000000001</v>
      </c>
      <c r="S825" s="48">
        <f t="shared" ref="S825:U825" si="4127">R825/R824-1</f>
        <v>-2.1173344650386117E-2</v>
      </c>
      <c r="T825" s="48">
        <v>78.063199999999995</v>
      </c>
      <c r="U825" s="48">
        <f t="shared" si="4127"/>
        <v>-5.5024470788185842E-2</v>
      </c>
      <c r="V825" s="48">
        <v>70.900000000000006</v>
      </c>
      <c r="W825" s="48">
        <f t="shared" ref="W825:AY825" si="4128">V825/V824-1</f>
        <v>2.8288543140029265E-3</v>
      </c>
      <c r="X825" s="48">
        <v>16.786100000000001</v>
      </c>
      <c r="Y825" s="48">
        <f t="shared" si="4128"/>
        <v>-1.5090974165801074E-2</v>
      </c>
      <c r="Z825" s="48">
        <v>6.7190000000000003</v>
      </c>
      <c r="AA825" s="48">
        <f t="shared" si="4128"/>
        <v>-3.5444689970189902E-3</v>
      </c>
      <c r="AB825" s="48">
        <v>66.703699999999998</v>
      </c>
      <c r="AC825" s="48">
        <f t="shared" si="4128"/>
        <v>-1.5789287305713939E-2</v>
      </c>
      <c r="AD825" s="48">
        <v>53.555999999999997</v>
      </c>
      <c r="AE825" s="48">
        <f t="shared" si="4128"/>
        <v>-6.6217795336931395E-3</v>
      </c>
      <c r="AF825" s="48">
        <v>17.345400000000001</v>
      </c>
      <c r="AG825" s="48">
        <f t="shared" si="4128"/>
        <v>8.2903074761979223E-2</v>
      </c>
      <c r="AH825" s="48">
        <v>5.1874000000000002</v>
      </c>
      <c r="AI825" s="48">
        <f t="shared" si="4128"/>
        <v>1.5445804533342766E-3</v>
      </c>
      <c r="AJ825" s="48">
        <v>13.729699999999999</v>
      </c>
      <c r="AK825" s="48">
        <f t="shared" si="4128"/>
        <v>2.6013331739104251E-2</v>
      </c>
      <c r="AL825" s="48">
        <v>12</v>
      </c>
      <c r="AM825" s="48">
        <f t="shared" si="4128"/>
        <v>-1.6393442622950727E-2</v>
      </c>
      <c r="AN825" s="48">
        <v>25.75</v>
      </c>
      <c r="AO825" s="48">
        <f t="shared" si="4128"/>
        <v>-2.0912547528517123E-2</v>
      </c>
      <c r="AP825" s="48">
        <v>18.613099999999999</v>
      </c>
      <c r="AQ825" s="48">
        <f t="shared" si="4128"/>
        <v>-1.7119652748808001E-2</v>
      </c>
      <c r="AR825" s="48">
        <v>48.537399999999998</v>
      </c>
      <c r="AS825" s="48">
        <f t="shared" si="4128"/>
        <v>1.0576855009639896E-2</v>
      </c>
      <c r="AT825" s="48">
        <v>74.901200000000003</v>
      </c>
      <c r="AU825" s="48">
        <f t="shared" si="4128"/>
        <v>-2.6312004985431514E-3</v>
      </c>
      <c r="AV825" s="48">
        <v>93.3</v>
      </c>
      <c r="AW825" s="48">
        <f t="shared" si="4128"/>
        <v>-2.7111574556830109E-2</v>
      </c>
      <c r="AX825" s="48">
        <v>89.812100000000001</v>
      </c>
      <c r="AY825" s="48">
        <f t="shared" si="4128"/>
        <v>-8.5476407054480008E-3</v>
      </c>
    </row>
    <row r="826" spans="1:51" x14ac:dyDescent="0.2">
      <c r="A826" s="136">
        <v>43418</v>
      </c>
      <c r="B826" s="48">
        <v>29.5014</v>
      </c>
      <c r="C826" s="48">
        <f t="shared" si="3858"/>
        <v>-3.2258699417414549E-2</v>
      </c>
      <c r="D826" s="48">
        <v>18.3718</v>
      </c>
      <c r="E826" s="48">
        <f t="shared" si="3858"/>
        <v>-1.9045839228982619E-2</v>
      </c>
      <c r="F826" s="48">
        <v>95.275000000000006</v>
      </c>
      <c r="G826" s="48">
        <f t="shared" ref="G826:K826" si="4129">F826/F825-1</f>
        <v>-1.0101073070177602E-2</v>
      </c>
      <c r="H826">
        <v>17.374600000000001</v>
      </c>
      <c r="I826" s="48">
        <f t="shared" si="3853"/>
        <v>-1.0445381022895495E-2</v>
      </c>
      <c r="J826" s="48">
        <v>23.071400000000001</v>
      </c>
      <c r="K826" s="48">
        <f t="shared" si="4129"/>
        <v>4.1652702638004246E-3</v>
      </c>
      <c r="L826" s="48">
        <v>25.900099999999998</v>
      </c>
      <c r="M826" s="48">
        <f t="shared" ref="M826:O826" si="4130">L826/L825-1</f>
        <v>1.7369853758558262E-2</v>
      </c>
      <c r="N826" s="48">
        <v>12.624499999999999</v>
      </c>
      <c r="O826" s="48">
        <f t="shared" si="4130"/>
        <v>3.5054529267750656E-3</v>
      </c>
      <c r="P826" s="48">
        <v>30.860600000000002</v>
      </c>
      <c r="Q826" s="48">
        <f t="shared" ref="Q826" si="4131">P826/P825-1</f>
        <v>1.4407194722292571E-2</v>
      </c>
      <c r="R826" s="48">
        <v>21.325099999999999</v>
      </c>
      <c r="S826" s="48">
        <f t="shared" ref="S826:U826" si="4132">R826/R825-1</f>
        <v>4.9907630824912452E-3</v>
      </c>
      <c r="T826" s="48">
        <v>78.063199999999995</v>
      </c>
      <c r="U826" s="48">
        <f t="shared" si="4132"/>
        <v>0</v>
      </c>
      <c r="V826" s="48">
        <v>70.900000000000006</v>
      </c>
      <c r="W826" s="48">
        <f t="shared" ref="W826:AY826" si="4133">V826/V825-1</f>
        <v>0</v>
      </c>
      <c r="X826" s="48">
        <v>16.818200000000001</v>
      </c>
      <c r="Y826" s="48">
        <f t="shared" si="4133"/>
        <v>1.9122964833999667E-3</v>
      </c>
      <c r="Z826" s="48">
        <v>6.7190000000000003</v>
      </c>
      <c r="AA826" s="48">
        <f t="shared" si="4133"/>
        <v>0</v>
      </c>
      <c r="AB826" s="48">
        <v>66.703699999999998</v>
      </c>
      <c r="AC826" s="48">
        <f t="shared" si="4133"/>
        <v>0</v>
      </c>
      <c r="AD826" s="48">
        <v>53.555999999999997</v>
      </c>
      <c r="AE826" s="48">
        <f t="shared" si="4133"/>
        <v>0</v>
      </c>
      <c r="AF826" s="48">
        <v>16.432500000000001</v>
      </c>
      <c r="AG826" s="48">
        <f t="shared" si="4133"/>
        <v>-5.2630668649901402E-2</v>
      </c>
      <c r="AH826" s="48">
        <v>4.8430999999999997</v>
      </c>
      <c r="AI826" s="48">
        <f t="shared" si="4133"/>
        <v>-6.637236380460354E-2</v>
      </c>
      <c r="AJ826" s="48">
        <v>13.3042</v>
      </c>
      <c r="AK826" s="48">
        <f t="shared" si="4133"/>
        <v>-3.0991208839231676E-2</v>
      </c>
      <c r="AL826" s="48">
        <v>11.95</v>
      </c>
      <c r="AM826" s="48">
        <f t="shared" si="4133"/>
        <v>-4.1666666666667629E-3</v>
      </c>
      <c r="AN826" s="48">
        <v>25.25</v>
      </c>
      <c r="AO826" s="48">
        <f t="shared" si="4133"/>
        <v>-1.9417475728155331E-2</v>
      </c>
      <c r="AP826" s="48">
        <v>18.659400000000002</v>
      </c>
      <c r="AQ826" s="48">
        <f t="shared" si="4133"/>
        <v>2.4874953661668808E-3</v>
      </c>
      <c r="AR826" s="48">
        <v>47.752299999999998</v>
      </c>
      <c r="AS826" s="48">
        <f t="shared" si="4133"/>
        <v>-1.6175155653166406E-2</v>
      </c>
      <c r="AT826" s="48">
        <v>74.901200000000003</v>
      </c>
      <c r="AU826" s="48">
        <f t="shared" si="4133"/>
        <v>0</v>
      </c>
      <c r="AV826" s="48">
        <v>94.7</v>
      </c>
      <c r="AW826" s="48">
        <f t="shared" si="4133"/>
        <v>1.5005359056806E-2</v>
      </c>
      <c r="AX826" s="48">
        <v>90.973500000000001</v>
      </c>
      <c r="AY826" s="48">
        <f t="shared" si="4133"/>
        <v>1.2931442422568828E-2</v>
      </c>
    </row>
    <row r="827" spans="1:51" x14ac:dyDescent="0.2">
      <c r="A827" s="136">
        <v>43419</v>
      </c>
      <c r="B827" s="48">
        <v>30.4848</v>
      </c>
      <c r="C827" s="48">
        <f t="shared" si="3858"/>
        <v>3.3334011267261987E-2</v>
      </c>
      <c r="D827" s="48">
        <v>18.7285</v>
      </c>
      <c r="E827" s="48">
        <f t="shared" si="3858"/>
        <v>1.941562612264458E-2</v>
      </c>
      <c r="F827" s="48">
        <v>91.386200000000002</v>
      </c>
      <c r="G827" s="48">
        <f t="shared" ref="G827:K827" si="4134">F827/F826-1</f>
        <v>-4.0816583573865195E-2</v>
      </c>
      <c r="H827">
        <v>17.328800000000001</v>
      </c>
      <c r="I827" s="48">
        <f t="shared" si="3853"/>
        <v>-2.6360319086482509E-3</v>
      </c>
      <c r="J827" s="48">
        <v>22.9757</v>
      </c>
      <c r="K827" s="48">
        <f t="shared" si="4134"/>
        <v>-4.1479927529322058E-3</v>
      </c>
      <c r="L827" s="48">
        <v>26.216000000000001</v>
      </c>
      <c r="M827" s="48">
        <f t="shared" ref="M827:O827" si="4135">L827/L826-1</f>
        <v>1.2196864104771832E-2</v>
      </c>
      <c r="N827" s="48">
        <v>12.580399999999999</v>
      </c>
      <c r="O827" s="48">
        <f t="shared" si="4135"/>
        <v>-3.4932076517881772E-3</v>
      </c>
      <c r="P827" s="48">
        <v>30.824100000000001</v>
      </c>
      <c r="Q827" s="48">
        <f t="shared" ref="Q827" si="4136">P827/P826-1</f>
        <v>-1.1827378599249538E-3</v>
      </c>
      <c r="R827" s="48">
        <v>21.077999999999999</v>
      </c>
      <c r="S827" s="48">
        <f t="shared" ref="S827:U827" si="4137">R827/R826-1</f>
        <v>-1.1587284467599157E-2</v>
      </c>
      <c r="T827" s="48">
        <v>78.458500000000001</v>
      </c>
      <c r="U827" s="48">
        <f t="shared" si="4137"/>
        <v>5.0638457045062424E-3</v>
      </c>
      <c r="V827" s="48">
        <v>72</v>
      </c>
      <c r="W827" s="48">
        <f t="shared" ref="W827:AY827" si="4138">V827/V826-1</f>
        <v>1.5514809590973178E-2</v>
      </c>
      <c r="X827" s="48">
        <v>16.978999999999999</v>
      </c>
      <c r="Y827" s="48">
        <f t="shared" si="4138"/>
        <v>9.5610707447881804E-3</v>
      </c>
      <c r="Z827" s="48">
        <v>6.6714000000000002</v>
      </c>
      <c r="AA827" s="48">
        <f t="shared" si="4138"/>
        <v>-7.084387557672267E-3</v>
      </c>
      <c r="AB827" s="48">
        <v>65.633600000000001</v>
      </c>
      <c r="AC827" s="48">
        <f t="shared" si="4138"/>
        <v>-1.6042588342175867E-2</v>
      </c>
      <c r="AD827" s="48">
        <v>56.233800000000002</v>
      </c>
      <c r="AE827" s="48">
        <f t="shared" si="4138"/>
        <v>5.0000000000000044E-2</v>
      </c>
      <c r="AF827" s="48">
        <v>17.843299999999999</v>
      </c>
      <c r="AG827" s="48">
        <f t="shared" si="4138"/>
        <v>8.5854252244028428E-2</v>
      </c>
      <c r="AH827" s="48">
        <v>5.0833000000000004</v>
      </c>
      <c r="AI827" s="48">
        <f t="shared" si="4138"/>
        <v>4.9596332927257514E-2</v>
      </c>
      <c r="AJ827" s="48">
        <v>13.1495</v>
      </c>
      <c r="AK827" s="48">
        <f t="shared" si="4138"/>
        <v>-1.1627906976744207E-2</v>
      </c>
      <c r="AL827" s="48">
        <v>12</v>
      </c>
      <c r="AM827" s="48">
        <f t="shared" si="4138"/>
        <v>4.1841004184099972E-3</v>
      </c>
      <c r="AN827" s="48">
        <v>25.25</v>
      </c>
      <c r="AO827" s="48">
        <f t="shared" si="4138"/>
        <v>0</v>
      </c>
      <c r="AP827" s="48">
        <v>18.798300000000001</v>
      </c>
      <c r="AQ827" s="48">
        <f t="shared" si="4138"/>
        <v>7.4439692594616691E-3</v>
      </c>
      <c r="AR827" s="48">
        <v>48.260300000000001</v>
      </c>
      <c r="AS827" s="48">
        <f t="shared" si="4138"/>
        <v>1.0638231038086143E-2</v>
      </c>
      <c r="AT827" s="48">
        <v>74.604699999999994</v>
      </c>
      <c r="AU827" s="48">
        <f t="shared" si="4138"/>
        <v>-3.9585480606453283E-3</v>
      </c>
      <c r="AV827" s="48">
        <v>91.7</v>
      </c>
      <c r="AW827" s="48">
        <f t="shared" si="4138"/>
        <v>-3.1678986272439258E-2</v>
      </c>
      <c r="AX827" s="48">
        <v>90.586399999999998</v>
      </c>
      <c r="AY827" s="48">
        <f t="shared" si="4138"/>
        <v>-4.2550852720847354E-3</v>
      </c>
    </row>
    <row r="828" spans="1:51" x14ac:dyDescent="0.2">
      <c r="A828" s="136">
        <v>43420</v>
      </c>
      <c r="B828" s="48">
        <v>31.664899999999999</v>
      </c>
      <c r="C828" s="48">
        <f t="shared" si="3858"/>
        <v>3.8711095365559167E-2</v>
      </c>
      <c r="D828" s="48">
        <v>18.7285</v>
      </c>
      <c r="E828" s="48">
        <f t="shared" si="3858"/>
        <v>0</v>
      </c>
      <c r="F828" s="48">
        <v>92.164000000000001</v>
      </c>
      <c r="G828" s="48">
        <f t="shared" ref="G828:K828" si="4139">F828/F827-1</f>
        <v>8.5111318776796008E-3</v>
      </c>
      <c r="H828">
        <v>17.6038</v>
      </c>
      <c r="I828" s="48">
        <f t="shared" si="3853"/>
        <v>1.5869535109182209E-2</v>
      </c>
      <c r="J828" s="48">
        <v>22.9757</v>
      </c>
      <c r="K828" s="48">
        <f t="shared" si="4139"/>
        <v>0</v>
      </c>
      <c r="L828" s="48">
        <v>26.152799999999999</v>
      </c>
      <c r="M828" s="48">
        <f t="shared" ref="M828:O828" si="4140">L828/L827-1</f>
        <v>-2.4107415318890268E-3</v>
      </c>
      <c r="N828" s="48">
        <v>12.7569</v>
      </c>
      <c r="O828" s="48">
        <f t="shared" si="4140"/>
        <v>1.4029760579949757E-2</v>
      </c>
      <c r="P828" s="48">
        <v>31.2258</v>
      </c>
      <c r="Q828" s="48">
        <f t="shared" ref="Q828" si="4141">P828/P827-1</f>
        <v>1.3032010666978122E-2</v>
      </c>
      <c r="R828" s="48">
        <v>21.113299999999999</v>
      </c>
      <c r="S828" s="48">
        <f t="shared" ref="S828:U828" si="4142">R828/R827-1</f>
        <v>1.6747319480026057E-3</v>
      </c>
      <c r="T828" s="48">
        <v>78.656099999999995</v>
      </c>
      <c r="U828" s="48">
        <f t="shared" si="4142"/>
        <v>2.5185289038152092E-3</v>
      </c>
      <c r="V828" s="48">
        <v>69.7</v>
      </c>
      <c r="W828" s="48">
        <f t="shared" ref="W828:AY828" si="4143">V828/V827-1</f>
        <v>-3.1944444444444442E-2</v>
      </c>
      <c r="X828" s="48">
        <v>16.946899999999999</v>
      </c>
      <c r="Y828" s="48">
        <f t="shared" si="4143"/>
        <v>-1.8905707049885478E-3</v>
      </c>
      <c r="Z828" s="48">
        <v>6.6714000000000002</v>
      </c>
      <c r="AA828" s="48">
        <f t="shared" si="4143"/>
        <v>0</v>
      </c>
      <c r="AB828" s="48">
        <v>66.346999999999994</v>
      </c>
      <c r="AC828" s="48">
        <f t="shared" si="4143"/>
        <v>1.0869432729577522E-2</v>
      </c>
      <c r="AD828" s="48">
        <v>55.966000000000001</v>
      </c>
      <c r="AE828" s="48">
        <f t="shared" si="4143"/>
        <v>-4.7622604198898077E-3</v>
      </c>
      <c r="AF828" s="48">
        <v>16.1005</v>
      </c>
      <c r="AG828" s="48">
        <f t="shared" si="4143"/>
        <v>-9.7672515734197107E-2</v>
      </c>
      <c r="AH828" s="48">
        <v>4.8832000000000004</v>
      </c>
      <c r="AI828" s="48">
        <f t="shared" si="4143"/>
        <v>-3.9364192552082344E-2</v>
      </c>
      <c r="AJ828" s="48">
        <v>13.0722</v>
      </c>
      <c r="AK828" s="48">
        <f t="shared" si="4143"/>
        <v>-5.8785505152286754E-3</v>
      </c>
      <c r="AL828" s="48">
        <v>12.1</v>
      </c>
      <c r="AM828" s="48">
        <f t="shared" si="4143"/>
        <v>8.3333333333333037E-3</v>
      </c>
      <c r="AN828" s="48">
        <v>25.7</v>
      </c>
      <c r="AO828" s="48">
        <f t="shared" si="4143"/>
        <v>1.7821782178217838E-2</v>
      </c>
      <c r="AP828" s="48">
        <v>18.798300000000001</v>
      </c>
      <c r="AQ828" s="48">
        <f t="shared" si="4143"/>
        <v>0</v>
      </c>
      <c r="AR828" s="48">
        <v>50.292299999999997</v>
      </c>
      <c r="AS828" s="48">
        <f t="shared" si="4143"/>
        <v>4.2105001419386001E-2</v>
      </c>
      <c r="AT828" s="48">
        <v>70.355699999999999</v>
      </c>
      <c r="AU828" s="48">
        <f t="shared" si="4143"/>
        <v>-5.6953516333421272E-2</v>
      </c>
      <c r="AV828" s="48">
        <v>90.1</v>
      </c>
      <c r="AW828" s="48">
        <f t="shared" si="4143"/>
        <v>-1.7448200654307633E-2</v>
      </c>
      <c r="AX828" s="48">
        <v>89.037899999999993</v>
      </c>
      <c r="AY828" s="48">
        <f t="shared" si="4143"/>
        <v>-1.7094177492427143E-2</v>
      </c>
    </row>
    <row r="829" spans="1:51" x14ac:dyDescent="0.2">
      <c r="A829" s="136">
        <v>43423</v>
      </c>
      <c r="B829" s="48">
        <v>31.664899999999999</v>
      </c>
      <c r="C829" s="48">
        <f t="shared" si="3858"/>
        <v>0</v>
      </c>
      <c r="D829" s="48">
        <v>18.7285</v>
      </c>
      <c r="E829" s="48">
        <f t="shared" si="3858"/>
        <v>0</v>
      </c>
      <c r="F829" s="48">
        <v>92.358400000000003</v>
      </c>
      <c r="G829" s="48">
        <f t="shared" ref="G829:K829" si="4144">F829/F828-1</f>
        <v>2.1092834512390635E-3</v>
      </c>
      <c r="H829">
        <v>17.6038</v>
      </c>
      <c r="I829" s="48">
        <f t="shared" si="3853"/>
        <v>0</v>
      </c>
      <c r="J829" s="48">
        <v>23.741599999999998</v>
      </c>
      <c r="K829" s="48">
        <f t="shared" si="4144"/>
        <v>3.3335219383957782E-2</v>
      </c>
      <c r="L829" s="48">
        <v>26.247499999999999</v>
      </c>
      <c r="M829" s="48">
        <f t="shared" ref="M829:O829" si="4145">L829/L828-1</f>
        <v>3.6210271940289029E-3</v>
      </c>
      <c r="N829" s="48">
        <v>13.595599999999999</v>
      </c>
      <c r="O829" s="48">
        <f t="shared" si="4145"/>
        <v>6.5744812611214343E-2</v>
      </c>
      <c r="P829" s="48">
        <v>31.518000000000001</v>
      </c>
      <c r="Q829" s="48">
        <f t="shared" ref="Q829" si="4146">P829/P828-1</f>
        <v>9.3576465614972903E-3</v>
      </c>
      <c r="R829" s="48">
        <v>21.113299999999999</v>
      </c>
      <c r="S829" s="48">
        <f t="shared" ref="S829:U829" si="4147">R829/R828-1</f>
        <v>0</v>
      </c>
      <c r="T829" s="48">
        <v>80.83</v>
      </c>
      <c r="U829" s="48">
        <f t="shared" si="4147"/>
        <v>2.7638034430895964E-2</v>
      </c>
      <c r="V829" s="48">
        <v>69.400000000000006</v>
      </c>
      <c r="W829" s="48">
        <f t="shared" ref="W829:AY829" si="4148">V829/V828-1</f>
        <v>-4.3041606886656814E-3</v>
      </c>
      <c r="X829" s="48">
        <v>16.978999999999999</v>
      </c>
      <c r="Y829" s="48">
        <f t="shared" si="4148"/>
        <v>1.8941517327653035E-3</v>
      </c>
      <c r="Z829" s="48">
        <v>6.7507999999999999</v>
      </c>
      <c r="AA829" s="48">
        <f t="shared" si="4148"/>
        <v>1.1901549899571151E-2</v>
      </c>
      <c r="AB829" s="48">
        <v>67.702500000000001</v>
      </c>
      <c r="AC829" s="48">
        <f t="shared" si="4148"/>
        <v>2.0430464075240851E-2</v>
      </c>
      <c r="AD829" s="48">
        <v>55.787500000000001</v>
      </c>
      <c r="AE829" s="48">
        <f t="shared" si="4148"/>
        <v>-3.1894364435549605E-3</v>
      </c>
      <c r="AF829" s="48">
        <v>15.7685</v>
      </c>
      <c r="AG829" s="48">
        <f t="shared" si="4148"/>
        <v>-2.0620477624918476E-2</v>
      </c>
      <c r="AH829" s="48">
        <v>4.8992000000000004</v>
      </c>
      <c r="AI829" s="48">
        <f t="shared" si="4148"/>
        <v>3.2765399737877399E-3</v>
      </c>
      <c r="AJ829" s="48">
        <v>13.0722</v>
      </c>
      <c r="AK829" s="48">
        <f t="shared" si="4148"/>
        <v>0</v>
      </c>
      <c r="AL829" s="48">
        <v>12.3</v>
      </c>
      <c r="AM829" s="48">
        <f t="shared" si="4148"/>
        <v>1.6528925619834878E-2</v>
      </c>
      <c r="AN829" s="48">
        <v>26.5</v>
      </c>
      <c r="AO829" s="48">
        <f t="shared" si="4148"/>
        <v>3.1128404669260812E-2</v>
      </c>
      <c r="AP829" s="48">
        <v>19.029900000000001</v>
      </c>
      <c r="AQ829" s="48">
        <f t="shared" si="4148"/>
        <v>1.232026300250566E-2</v>
      </c>
      <c r="AR829" s="48">
        <v>49.830500000000001</v>
      </c>
      <c r="AS829" s="48">
        <f t="shared" si="4148"/>
        <v>-9.1823201563657753E-3</v>
      </c>
      <c r="AT829" s="48">
        <v>72.035600000000002</v>
      </c>
      <c r="AU829" s="48">
        <f t="shared" si="4148"/>
        <v>2.3877240934281119E-2</v>
      </c>
      <c r="AV829" s="48">
        <v>96.4</v>
      </c>
      <c r="AW829" s="48">
        <f t="shared" si="4148"/>
        <v>6.9922308546060075E-2</v>
      </c>
      <c r="AX829" s="48">
        <v>89.3476</v>
      </c>
      <c r="AY829" s="48">
        <f t="shared" si="4148"/>
        <v>3.478294074770405E-3</v>
      </c>
    </row>
    <row r="830" spans="1:51" x14ac:dyDescent="0.2">
      <c r="A830" s="136">
        <v>43424</v>
      </c>
      <c r="B830" s="48">
        <v>31.173200000000001</v>
      </c>
      <c r="C830" s="48">
        <f t="shared" si="3858"/>
        <v>-1.5528234733095614E-2</v>
      </c>
      <c r="D830" s="48">
        <v>18.996099999999998</v>
      </c>
      <c r="E830" s="48">
        <f t="shared" si="3858"/>
        <v>1.4288384013668942E-2</v>
      </c>
      <c r="F830" s="48">
        <v>92.066800000000001</v>
      </c>
      <c r="G830" s="48">
        <f t="shared" ref="G830:K830" si="4149">F830/F829-1</f>
        <v>-3.1572656087589523E-3</v>
      </c>
      <c r="H830">
        <v>17.6038</v>
      </c>
      <c r="I830" s="48">
        <f t="shared" si="3853"/>
        <v>0</v>
      </c>
      <c r="J830" s="48">
        <v>23.837299999999999</v>
      </c>
      <c r="K830" s="48">
        <f t="shared" si="4149"/>
        <v>4.0308993496647183E-3</v>
      </c>
      <c r="L830" s="48">
        <v>26.310700000000001</v>
      </c>
      <c r="M830" s="48">
        <f t="shared" ref="M830:O830" si="4150">L830/L829-1</f>
        <v>2.4078483665110895E-3</v>
      </c>
      <c r="N830" s="48">
        <v>13.4191</v>
      </c>
      <c r="O830" s="48">
        <f t="shared" si="4150"/>
        <v>-1.2982141281002613E-2</v>
      </c>
      <c r="P830" s="48">
        <v>31.700600000000001</v>
      </c>
      <c r="Q830" s="48">
        <f t="shared" ref="Q830" si="4151">P830/P829-1</f>
        <v>5.7935148169301343E-3</v>
      </c>
      <c r="R830" s="48">
        <v>20.972100000000001</v>
      </c>
      <c r="S830" s="48">
        <f t="shared" ref="S830:U830" si="4152">R830/R829-1</f>
        <v>-6.6877276408707775E-3</v>
      </c>
      <c r="T830" s="48">
        <v>80.83</v>
      </c>
      <c r="U830" s="48">
        <f t="shared" si="4152"/>
        <v>0</v>
      </c>
      <c r="V830" s="48">
        <v>69.2</v>
      </c>
      <c r="W830" s="48">
        <f t="shared" ref="W830:AY830" si="4153">V830/V829-1</f>
        <v>-2.8818443804035088E-3</v>
      </c>
      <c r="X830" s="48">
        <v>17.107600000000001</v>
      </c>
      <c r="Y830" s="48">
        <f t="shared" si="4153"/>
        <v>7.5740620766830968E-3</v>
      </c>
      <c r="Z830" s="48">
        <v>6.7507999999999999</v>
      </c>
      <c r="AA830" s="48">
        <f t="shared" si="4153"/>
        <v>0</v>
      </c>
      <c r="AB830" s="48">
        <v>68.201899999999995</v>
      </c>
      <c r="AC830" s="48">
        <f t="shared" si="4153"/>
        <v>7.3763893504670275E-3</v>
      </c>
      <c r="AD830" s="48">
        <v>56.501600000000003</v>
      </c>
      <c r="AE830" s="48">
        <f t="shared" si="4153"/>
        <v>1.280035850324901E-2</v>
      </c>
      <c r="AF830" s="48">
        <v>16.017499999999998</v>
      </c>
      <c r="AG830" s="48">
        <f t="shared" si="4153"/>
        <v>1.5790975679360608E-2</v>
      </c>
      <c r="AH830" s="48">
        <v>4.9631999999999996</v>
      </c>
      <c r="AI830" s="48">
        <f t="shared" si="4153"/>
        <v>1.3063357282821597E-2</v>
      </c>
      <c r="AJ830" s="48">
        <v>13.1495</v>
      </c>
      <c r="AK830" s="48">
        <f t="shared" si="4153"/>
        <v>5.913312219825162E-3</v>
      </c>
      <c r="AL830" s="48">
        <v>12.2</v>
      </c>
      <c r="AM830" s="48">
        <f t="shared" si="4153"/>
        <v>-8.1300813008131634E-3</v>
      </c>
      <c r="AN830" s="48">
        <v>26.4</v>
      </c>
      <c r="AO830" s="48">
        <f t="shared" si="4153"/>
        <v>-3.7735849056603765E-3</v>
      </c>
      <c r="AP830" s="48">
        <v>19.631799999999998</v>
      </c>
      <c r="AQ830" s="48">
        <f t="shared" si="4153"/>
        <v>3.162917303821855E-2</v>
      </c>
      <c r="AR830" s="48">
        <v>49.507199999999997</v>
      </c>
      <c r="AS830" s="48">
        <f t="shared" si="4153"/>
        <v>-6.4879943006793672E-3</v>
      </c>
      <c r="AT830" s="48">
        <v>74.110699999999994</v>
      </c>
      <c r="AU830" s="48">
        <f t="shared" si="4153"/>
        <v>2.8806590074907268E-2</v>
      </c>
      <c r="AV830" s="48">
        <v>97.2</v>
      </c>
      <c r="AW830" s="48">
        <f t="shared" si="4153"/>
        <v>8.2987551867219622E-3</v>
      </c>
      <c r="AX830" s="48">
        <v>90.199200000000005</v>
      </c>
      <c r="AY830" s="48">
        <f t="shared" si="4153"/>
        <v>9.5313136558787814E-3</v>
      </c>
    </row>
    <row r="831" spans="1:51" x14ac:dyDescent="0.2">
      <c r="A831" s="136">
        <v>43425</v>
      </c>
      <c r="B831" s="48">
        <v>31.4682</v>
      </c>
      <c r="C831" s="48">
        <f t="shared" si="3858"/>
        <v>9.4632569001578126E-3</v>
      </c>
      <c r="D831" s="48">
        <v>18.7285</v>
      </c>
      <c r="E831" s="48">
        <f t="shared" si="3858"/>
        <v>-1.4087102089376136E-2</v>
      </c>
      <c r="F831" s="48">
        <v>91.386200000000002</v>
      </c>
      <c r="G831" s="48">
        <f t="shared" ref="G831:K831" si="4154">F831/F830-1</f>
        <v>-7.3924585192490788E-3</v>
      </c>
      <c r="H831">
        <v>17.924700000000001</v>
      </c>
      <c r="I831" s="48">
        <f t="shared" si="3853"/>
        <v>1.8229018734591484E-2</v>
      </c>
      <c r="J831" s="48">
        <v>24.124500000000001</v>
      </c>
      <c r="K831" s="48">
        <f t="shared" si="4154"/>
        <v>1.204834440142144E-2</v>
      </c>
      <c r="L831" s="48">
        <v>26.4055</v>
      </c>
      <c r="M831" s="48">
        <f t="shared" ref="M831:O831" si="4155">L831/L830-1</f>
        <v>3.6030968389286766E-3</v>
      </c>
      <c r="N831" s="48">
        <v>13.595599999999999</v>
      </c>
      <c r="O831" s="48">
        <f t="shared" si="4155"/>
        <v>1.3152894009285099E-2</v>
      </c>
      <c r="P831" s="48">
        <v>31.700600000000001</v>
      </c>
      <c r="Q831" s="48">
        <f t="shared" ref="Q831" si="4156">P831/P830-1</f>
        <v>0</v>
      </c>
      <c r="R831" s="48">
        <v>20.936800000000002</v>
      </c>
      <c r="S831" s="48">
        <f t="shared" ref="S831:U831" si="4157">R831/R830-1</f>
        <v>-1.6831886172581356E-3</v>
      </c>
      <c r="T831" s="48">
        <v>80.237200000000001</v>
      </c>
      <c r="U831" s="48">
        <f t="shared" si="4157"/>
        <v>-7.3339106767289497E-3</v>
      </c>
      <c r="V831" s="48">
        <v>67.599999999999994</v>
      </c>
      <c r="W831" s="48">
        <f t="shared" ref="W831:AY831" si="4158">V831/V830-1</f>
        <v>-2.3121387283237094E-2</v>
      </c>
      <c r="X831" s="48">
        <v>17.107600000000001</v>
      </c>
      <c r="Y831" s="48">
        <f t="shared" si="4158"/>
        <v>0</v>
      </c>
      <c r="Z831" s="48">
        <v>6.7507999999999999</v>
      </c>
      <c r="AA831" s="48">
        <f t="shared" si="4158"/>
        <v>0</v>
      </c>
      <c r="AB831" s="48">
        <v>68.130499999999998</v>
      </c>
      <c r="AC831" s="48">
        <f t="shared" si="4158"/>
        <v>-1.0468916555109731E-3</v>
      </c>
      <c r="AD831" s="48">
        <v>56.590800000000002</v>
      </c>
      <c r="AE831" s="48">
        <f t="shared" si="4158"/>
        <v>1.5787163549350058E-3</v>
      </c>
      <c r="AF831" s="48">
        <v>16.598400000000002</v>
      </c>
      <c r="AG831" s="48">
        <f t="shared" si="4158"/>
        <v>3.6266583424379828E-2</v>
      </c>
      <c r="AH831" s="48">
        <v>5.0273000000000003</v>
      </c>
      <c r="AI831" s="48">
        <f t="shared" si="4158"/>
        <v>1.2915054803352755E-2</v>
      </c>
      <c r="AJ831" s="48">
        <v>13.1495</v>
      </c>
      <c r="AK831" s="48">
        <f t="shared" si="4158"/>
        <v>0</v>
      </c>
      <c r="AL831" s="48">
        <v>12.25</v>
      </c>
      <c r="AM831" s="48">
        <f t="shared" si="4158"/>
        <v>4.098360655737654E-3</v>
      </c>
      <c r="AN831" s="48">
        <v>26.5</v>
      </c>
      <c r="AO831" s="48">
        <f t="shared" si="4158"/>
        <v>3.7878787878788955E-3</v>
      </c>
      <c r="AP831" s="48">
        <v>20.141100000000002</v>
      </c>
      <c r="AQ831" s="48">
        <f t="shared" si="4158"/>
        <v>2.5942603327254954E-2</v>
      </c>
      <c r="AR831" s="48">
        <v>49.738100000000003</v>
      </c>
      <c r="AS831" s="48">
        <f t="shared" si="4158"/>
        <v>4.6639680692910357E-3</v>
      </c>
      <c r="AT831" s="48">
        <v>74.901200000000003</v>
      </c>
      <c r="AU831" s="48">
        <f t="shared" si="4158"/>
        <v>1.0666475960961153E-2</v>
      </c>
      <c r="AV831" s="48">
        <v>97.3</v>
      </c>
      <c r="AW831" s="48">
        <f t="shared" si="4158"/>
        <v>1.0288065843619965E-3</v>
      </c>
      <c r="AX831" s="48">
        <v>92.289699999999996</v>
      </c>
      <c r="AY831" s="48">
        <f t="shared" si="4158"/>
        <v>2.317648050093557E-2</v>
      </c>
    </row>
    <row r="832" spans="1:51" x14ac:dyDescent="0.2">
      <c r="A832" s="136">
        <v>43426</v>
      </c>
      <c r="B832" s="48">
        <v>31.320699999999999</v>
      </c>
      <c r="C832" s="48">
        <f t="shared" si="3858"/>
        <v>-4.6872715948164112E-3</v>
      </c>
      <c r="D832" s="48">
        <v>18.7285</v>
      </c>
      <c r="E832" s="48">
        <f t="shared" si="3858"/>
        <v>0</v>
      </c>
      <c r="F832" s="48">
        <v>93.525000000000006</v>
      </c>
      <c r="G832" s="48">
        <f t="shared" ref="G832:K832" si="4159">F832/F831-1</f>
        <v>2.3403971277939251E-2</v>
      </c>
      <c r="H832">
        <v>17.832999999999998</v>
      </c>
      <c r="I832" s="48">
        <f t="shared" si="3853"/>
        <v>-5.1158457324252948E-3</v>
      </c>
      <c r="J832" s="48">
        <v>23.933</v>
      </c>
      <c r="K832" s="48">
        <f t="shared" si="4159"/>
        <v>-7.9379883520902528E-3</v>
      </c>
      <c r="L832" s="48">
        <v>26.4055</v>
      </c>
      <c r="M832" s="48">
        <f t="shared" ref="M832:O832" si="4160">L832/L831-1</f>
        <v>0</v>
      </c>
      <c r="N832" s="48">
        <v>13.595599999999999</v>
      </c>
      <c r="O832" s="48">
        <f t="shared" si="4160"/>
        <v>0</v>
      </c>
      <c r="P832" s="48">
        <v>31.700600000000001</v>
      </c>
      <c r="Q832" s="48">
        <f t="shared" ref="Q832" si="4161">P832/P831-1</f>
        <v>0</v>
      </c>
      <c r="R832" s="48">
        <v>20.8308</v>
      </c>
      <c r="S832" s="48">
        <f t="shared" ref="S832:U832" si="4162">R832/R831-1</f>
        <v>-5.0628558327920903E-3</v>
      </c>
      <c r="T832" s="48">
        <v>81.027699999999996</v>
      </c>
      <c r="U832" s="48">
        <f t="shared" si="4162"/>
        <v>9.8520387052389857E-3</v>
      </c>
      <c r="V832" s="48">
        <v>67.7</v>
      </c>
      <c r="W832" s="48">
        <f t="shared" ref="W832:AY832" si="4163">V832/V831-1</f>
        <v>1.4792899408284654E-3</v>
      </c>
      <c r="X832" s="48">
        <v>17.043299999999999</v>
      </c>
      <c r="Y832" s="48">
        <f t="shared" si="4163"/>
        <v>-3.7585634454864181E-3</v>
      </c>
      <c r="Z832" s="48">
        <v>6.7507999999999999</v>
      </c>
      <c r="AA832" s="48">
        <f t="shared" si="4163"/>
        <v>0</v>
      </c>
      <c r="AB832" s="48">
        <v>68.772599999999997</v>
      </c>
      <c r="AC832" s="48">
        <f t="shared" si="4163"/>
        <v>9.4245602189915179E-3</v>
      </c>
      <c r="AD832" s="48">
        <v>57.215600000000002</v>
      </c>
      <c r="AE832" s="48">
        <f t="shared" si="4163"/>
        <v>1.1040663853488564E-2</v>
      </c>
      <c r="AF832" s="48">
        <v>15.8515</v>
      </c>
      <c r="AG832" s="48">
        <f t="shared" si="4163"/>
        <v>-4.4998313090418463E-2</v>
      </c>
      <c r="AH832" s="48">
        <v>4.9151999999999996</v>
      </c>
      <c r="AI832" s="48">
        <f t="shared" si="4163"/>
        <v>-2.2298251546555958E-2</v>
      </c>
      <c r="AJ832" s="48">
        <v>13.1495</v>
      </c>
      <c r="AK832" s="48">
        <f t="shared" si="4163"/>
        <v>0</v>
      </c>
      <c r="AL832" s="48">
        <v>12.4</v>
      </c>
      <c r="AM832" s="48">
        <f t="shared" si="4163"/>
        <v>1.2244897959183598E-2</v>
      </c>
      <c r="AN832" s="48">
        <v>26.5</v>
      </c>
      <c r="AO832" s="48">
        <f t="shared" si="4163"/>
        <v>0</v>
      </c>
      <c r="AP832" s="48">
        <v>20.048500000000001</v>
      </c>
      <c r="AQ832" s="48">
        <f t="shared" si="4163"/>
        <v>-4.5975641846771609E-3</v>
      </c>
      <c r="AR832" s="48">
        <v>50.615600000000001</v>
      </c>
      <c r="AS832" s="48">
        <f t="shared" si="4163"/>
        <v>1.7642410948548459E-2</v>
      </c>
      <c r="AT832" s="48">
        <v>76.087000000000003</v>
      </c>
      <c r="AU832" s="48">
        <f t="shared" si="4163"/>
        <v>1.5831522058391556E-2</v>
      </c>
      <c r="AV832" s="48">
        <v>98</v>
      </c>
      <c r="AW832" s="48">
        <f t="shared" si="4163"/>
        <v>7.194244604316502E-3</v>
      </c>
      <c r="AX832" s="48">
        <v>92.986500000000007</v>
      </c>
      <c r="AY832" s="48">
        <f t="shared" si="4163"/>
        <v>7.5501383144598311E-3</v>
      </c>
    </row>
    <row r="833" spans="1:51" x14ac:dyDescent="0.2">
      <c r="A833" s="136">
        <v>43427</v>
      </c>
      <c r="B833" s="48">
        <v>31.173200000000001</v>
      </c>
      <c r="C833" s="48">
        <f t="shared" si="3858"/>
        <v>-4.7093455765674364E-3</v>
      </c>
      <c r="D833" s="48">
        <v>18.639299999999999</v>
      </c>
      <c r="E833" s="48">
        <f t="shared" si="3858"/>
        <v>-4.7627946712230917E-3</v>
      </c>
      <c r="F833" s="48">
        <v>95.177800000000005</v>
      </c>
      <c r="G833" s="48">
        <f t="shared" ref="G833:K833" si="4164">F833/F832-1</f>
        <v>1.7672280139000351E-2</v>
      </c>
      <c r="H833">
        <v>17.6038</v>
      </c>
      <c r="I833" s="48">
        <f t="shared" si="3853"/>
        <v>-1.2852576683676231E-2</v>
      </c>
      <c r="J833" s="48">
        <v>23.5501</v>
      </c>
      <c r="K833" s="48">
        <f t="shared" si="4164"/>
        <v>-1.5998830067271097E-2</v>
      </c>
      <c r="L833" s="48">
        <v>26.8477</v>
      </c>
      <c r="M833" s="48">
        <f t="shared" ref="M833:O833" si="4165">L833/L832-1</f>
        <v>1.6746511143511666E-2</v>
      </c>
      <c r="N833" s="48">
        <v>13.595599999999999</v>
      </c>
      <c r="O833" s="48">
        <f t="shared" si="4165"/>
        <v>0</v>
      </c>
      <c r="P833" s="48">
        <v>31.444900000000001</v>
      </c>
      <c r="Q833" s="48">
        <f t="shared" ref="Q833" si="4166">P833/P832-1</f>
        <v>-8.0660933862450879E-3</v>
      </c>
      <c r="R833" s="48">
        <v>20.760200000000001</v>
      </c>
      <c r="S833" s="48">
        <f t="shared" ref="S833:U833" si="4167">R833/R832-1</f>
        <v>-3.3892121281947629E-3</v>
      </c>
      <c r="T833" s="48">
        <v>80.632400000000004</v>
      </c>
      <c r="U833" s="48">
        <f t="shared" si="4167"/>
        <v>-4.878578560171265E-3</v>
      </c>
      <c r="V833" s="48">
        <v>68.099999999999994</v>
      </c>
      <c r="W833" s="48">
        <f t="shared" ref="W833:AY833" si="4168">V833/V832-1</f>
        <v>5.9084194977843119E-3</v>
      </c>
      <c r="X833" s="48">
        <v>16.946899999999999</v>
      </c>
      <c r="Y833" s="48">
        <f t="shared" si="4168"/>
        <v>-5.6561816080218374E-3</v>
      </c>
      <c r="Z833" s="48">
        <v>6.7507999999999999</v>
      </c>
      <c r="AA833" s="48">
        <f t="shared" si="4168"/>
        <v>0</v>
      </c>
      <c r="AB833" s="48">
        <v>67.845200000000006</v>
      </c>
      <c r="AC833" s="48">
        <f t="shared" si="4168"/>
        <v>-1.3485021651064355E-2</v>
      </c>
      <c r="AD833" s="48">
        <v>56.233800000000002</v>
      </c>
      <c r="AE833" s="48">
        <f t="shared" si="4168"/>
        <v>-1.7159655758219761E-2</v>
      </c>
      <c r="AF833" s="48">
        <v>15.9345</v>
      </c>
      <c r="AG833" s="48">
        <f t="shared" si="4168"/>
        <v>5.2360975302021551E-3</v>
      </c>
      <c r="AH833" s="48">
        <v>5.0273000000000003</v>
      </c>
      <c r="AI833" s="48">
        <f t="shared" si="4168"/>
        <v>2.2806803385416741E-2</v>
      </c>
      <c r="AJ833" s="48">
        <v>12.8401</v>
      </c>
      <c r="AK833" s="48">
        <f t="shared" si="4168"/>
        <v>-2.352941176470591E-2</v>
      </c>
      <c r="AL833" s="48">
        <v>12.25</v>
      </c>
      <c r="AM833" s="48">
        <f t="shared" si="4168"/>
        <v>-1.2096774193548376E-2</v>
      </c>
      <c r="AN833" s="48">
        <v>26.1</v>
      </c>
      <c r="AO833" s="48">
        <f t="shared" si="4168"/>
        <v>-1.5094339622641506E-2</v>
      </c>
      <c r="AP833" s="48">
        <v>19.492899999999999</v>
      </c>
      <c r="AQ833" s="48">
        <f t="shared" si="4168"/>
        <v>-2.7712796468563838E-2</v>
      </c>
      <c r="AR833" s="48">
        <v>51.862499999999997</v>
      </c>
      <c r="AS833" s="48">
        <f t="shared" si="4168"/>
        <v>2.4634697603110434E-2</v>
      </c>
      <c r="AT833" s="48">
        <v>75.197599999999994</v>
      </c>
      <c r="AU833" s="48">
        <f t="shared" si="4168"/>
        <v>-1.1689250463285616E-2</v>
      </c>
      <c r="AV833" s="48">
        <v>99</v>
      </c>
      <c r="AW833" s="48">
        <f t="shared" si="4168"/>
        <v>1.0204081632652962E-2</v>
      </c>
      <c r="AX833" s="48">
        <v>91.360600000000005</v>
      </c>
      <c r="AY833" s="48">
        <f t="shared" si="4168"/>
        <v>-1.7485333892554356E-2</v>
      </c>
    </row>
    <row r="834" spans="1:51" x14ac:dyDescent="0.2">
      <c r="A834" s="136">
        <v>43430</v>
      </c>
      <c r="B834" s="48">
        <v>31.123999999999999</v>
      </c>
      <c r="C834" s="48">
        <f t="shared" si="3858"/>
        <v>-1.5782787779247132E-3</v>
      </c>
      <c r="D834" s="48">
        <v>18.594799999999999</v>
      </c>
      <c r="E834" s="48">
        <f t="shared" si="3858"/>
        <v>-2.387428712451567E-3</v>
      </c>
      <c r="F834" s="48">
        <v>95.177800000000005</v>
      </c>
      <c r="G834" s="48">
        <f t="shared" ref="G834:K834" si="4169">F834/F833-1</f>
        <v>0</v>
      </c>
      <c r="H834">
        <v>17.6038</v>
      </c>
      <c r="I834" s="48">
        <f t="shared" si="3853"/>
        <v>0</v>
      </c>
      <c r="J834" s="48">
        <v>23.837299999999999</v>
      </c>
      <c r="K834" s="48">
        <f t="shared" si="4169"/>
        <v>1.2195277302431862E-2</v>
      </c>
      <c r="L834" s="48">
        <v>27.1815</v>
      </c>
      <c r="M834" s="48">
        <f t="shared" ref="M834:O834" si="4170">L834/L833-1</f>
        <v>1.2433094827489777E-2</v>
      </c>
      <c r="N834" s="48">
        <v>13.507300000000001</v>
      </c>
      <c r="O834" s="48">
        <f t="shared" si="4170"/>
        <v>-6.4947483009207829E-3</v>
      </c>
      <c r="P834" s="48">
        <v>31.006699999999999</v>
      </c>
      <c r="Q834" s="48">
        <f t="shared" ref="Q834" si="4171">P834/P833-1</f>
        <v>-1.3935487153719728E-2</v>
      </c>
      <c r="R834" s="48">
        <v>19.842300000000002</v>
      </c>
      <c r="S834" s="48">
        <f t="shared" ref="S834:U834" si="4172">R834/R833-1</f>
        <v>-4.4214410265796977E-2</v>
      </c>
      <c r="T834" s="48">
        <v>81.126499999999993</v>
      </c>
      <c r="U834" s="48">
        <f t="shared" si="4172"/>
        <v>6.127809664601136E-3</v>
      </c>
      <c r="V834" s="48">
        <v>68.900000000000006</v>
      </c>
      <c r="W834" s="48">
        <f t="shared" ref="W834:AY834" si="4173">V834/V833-1</f>
        <v>1.1747430249632984E-2</v>
      </c>
      <c r="X834" s="48">
        <v>17.011199999999999</v>
      </c>
      <c r="Y834" s="48">
        <f t="shared" si="4173"/>
        <v>3.7942042497447481E-3</v>
      </c>
      <c r="Z834" s="48">
        <v>6.7348999999999997</v>
      </c>
      <c r="AA834" s="48">
        <f t="shared" si="4173"/>
        <v>-2.3552764116845371E-3</v>
      </c>
      <c r="AB834" s="48">
        <v>68.487200000000001</v>
      </c>
      <c r="AC834" s="48">
        <f t="shared" si="4173"/>
        <v>9.4627180699591307E-3</v>
      </c>
      <c r="AD834" s="48">
        <v>56.233800000000002</v>
      </c>
      <c r="AE834" s="48">
        <f t="shared" si="4173"/>
        <v>0</v>
      </c>
      <c r="AF834" s="48">
        <v>16.183499999999999</v>
      </c>
      <c r="AG834" s="48">
        <f t="shared" si="4173"/>
        <v>1.5626470865103936E-2</v>
      </c>
      <c r="AH834" s="48">
        <v>5.0353000000000003</v>
      </c>
      <c r="AI834" s="48">
        <f t="shared" si="4173"/>
        <v>1.5913114395400552E-3</v>
      </c>
      <c r="AJ834" s="48">
        <v>12.9948</v>
      </c>
      <c r="AK834" s="48">
        <f t="shared" si="4173"/>
        <v>1.2048192771084265E-2</v>
      </c>
      <c r="AL834" s="48">
        <v>12.3</v>
      </c>
      <c r="AM834" s="48">
        <f t="shared" si="4173"/>
        <v>4.0816326530612734E-3</v>
      </c>
      <c r="AN834" s="48">
        <v>25.95</v>
      </c>
      <c r="AO834" s="48">
        <f t="shared" si="4173"/>
        <v>-5.7471264367816577E-3</v>
      </c>
      <c r="AP834" s="48">
        <v>19.168800000000001</v>
      </c>
      <c r="AQ834" s="48">
        <f t="shared" si="4173"/>
        <v>-1.6626566596042558E-2</v>
      </c>
      <c r="AR834" s="48">
        <v>49.507199999999997</v>
      </c>
      <c r="AS834" s="48">
        <f t="shared" si="4173"/>
        <v>-4.5414316702819923E-2</v>
      </c>
      <c r="AT834" s="48">
        <v>76.087000000000003</v>
      </c>
      <c r="AU834" s="48">
        <f t="shared" si="4173"/>
        <v>1.1827505133142679E-2</v>
      </c>
      <c r="AV834" s="48">
        <v>100.5</v>
      </c>
      <c r="AW834" s="48">
        <f t="shared" si="4173"/>
        <v>1.5151515151515138E-2</v>
      </c>
      <c r="AX834" s="48">
        <v>95.309200000000004</v>
      </c>
      <c r="AY834" s="48">
        <f t="shared" si="4173"/>
        <v>4.3219943826988905E-2</v>
      </c>
    </row>
    <row r="835" spans="1:51" x14ac:dyDescent="0.2">
      <c r="A835" s="136">
        <v>43431</v>
      </c>
      <c r="B835" s="48">
        <v>30.927299999999999</v>
      </c>
      <c r="C835" s="48">
        <f t="shared" si="3858"/>
        <v>-6.3198817632694748E-3</v>
      </c>
      <c r="D835" s="48">
        <v>18.5502</v>
      </c>
      <c r="E835" s="48">
        <f t="shared" si="3858"/>
        <v>-2.3985200163486597E-3</v>
      </c>
      <c r="F835" s="48">
        <v>94.886099999999999</v>
      </c>
      <c r="G835" s="48">
        <f t="shared" ref="G835:K835" si="4174">F835/F834-1</f>
        <v>-3.064790318750843E-3</v>
      </c>
      <c r="H835">
        <v>17.878900000000002</v>
      </c>
      <c r="I835" s="48">
        <f t="shared" ref="I835:I898" si="4175">H835/H834-1</f>
        <v>1.5627307740374352E-2</v>
      </c>
      <c r="J835" s="48">
        <v>23.358599999999999</v>
      </c>
      <c r="K835" s="48">
        <f t="shared" si="4174"/>
        <v>-2.0081972371031931E-2</v>
      </c>
      <c r="L835" s="48">
        <v>26.7087</v>
      </c>
      <c r="M835" s="48">
        <f t="shared" ref="M835:O835" si="4176">L835/L834-1</f>
        <v>-1.73941835439545E-2</v>
      </c>
      <c r="N835" s="48">
        <v>13.507300000000001</v>
      </c>
      <c r="O835" s="48">
        <f t="shared" si="4176"/>
        <v>0</v>
      </c>
      <c r="P835" s="48">
        <v>31.2258</v>
      </c>
      <c r="Q835" s="48">
        <f t="shared" ref="Q835" si="4177">P835/P834-1</f>
        <v>7.0662147213345072E-3</v>
      </c>
      <c r="R835" s="48">
        <v>19.630400000000002</v>
      </c>
      <c r="S835" s="48">
        <f t="shared" ref="S835:U835" si="4178">R835/R834-1</f>
        <v>-1.0679205535648606E-2</v>
      </c>
      <c r="T835" s="48">
        <v>81.027699999999996</v>
      </c>
      <c r="U835" s="48">
        <f t="shared" si="4178"/>
        <v>-1.2178511337231912E-3</v>
      </c>
      <c r="V835" s="48">
        <v>68</v>
      </c>
      <c r="W835" s="48">
        <f t="shared" ref="W835:AY835" si="4179">V835/V834-1</f>
        <v>-1.3062409288824517E-2</v>
      </c>
      <c r="X835" s="48">
        <v>17.043299999999999</v>
      </c>
      <c r="Y835" s="48">
        <f t="shared" si="4179"/>
        <v>1.8869920993227485E-3</v>
      </c>
      <c r="Z835" s="48">
        <v>6.7031999999999998</v>
      </c>
      <c r="AA835" s="48">
        <f t="shared" si="4179"/>
        <v>-4.7068256395789154E-3</v>
      </c>
      <c r="AB835" s="48">
        <v>67.417100000000005</v>
      </c>
      <c r="AC835" s="48">
        <f t="shared" si="4179"/>
        <v>-1.5624817484143017E-2</v>
      </c>
      <c r="AD835" s="48">
        <v>55.609000000000002</v>
      </c>
      <c r="AE835" s="48">
        <f t="shared" si="4179"/>
        <v>-1.1110755453126009E-2</v>
      </c>
      <c r="AF835" s="48">
        <v>16.017499999999998</v>
      </c>
      <c r="AG835" s="48">
        <f t="shared" si="4179"/>
        <v>-1.0257360892266809E-2</v>
      </c>
      <c r="AH835" s="48">
        <v>4.8350999999999997</v>
      </c>
      <c r="AI835" s="48">
        <f t="shared" si="4179"/>
        <v>-3.9759299346613042E-2</v>
      </c>
      <c r="AJ835" s="48">
        <v>12.9175</v>
      </c>
      <c r="AK835" s="48">
        <f t="shared" si="4179"/>
        <v>-5.9485332594575446E-3</v>
      </c>
      <c r="AL835" s="48">
        <v>12.15</v>
      </c>
      <c r="AM835" s="48">
        <f t="shared" si="4179"/>
        <v>-1.2195121951219523E-2</v>
      </c>
      <c r="AN835" s="48">
        <v>26</v>
      </c>
      <c r="AO835" s="48">
        <f t="shared" si="4179"/>
        <v>1.9267822736031004E-3</v>
      </c>
      <c r="AP835" s="48">
        <v>19.307700000000001</v>
      </c>
      <c r="AQ835" s="48">
        <f t="shared" si="4179"/>
        <v>7.2461499937397367E-3</v>
      </c>
      <c r="AR835" s="48">
        <v>48.537399999999998</v>
      </c>
      <c r="AS835" s="48">
        <f t="shared" si="4179"/>
        <v>-1.9589069872664955E-2</v>
      </c>
      <c r="AT835" s="48">
        <v>77.371499999999997</v>
      </c>
      <c r="AU835" s="48">
        <f t="shared" si="4179"/>
        <v>1.6881990353148302E-2</v>
      </c>
      <c r="AV835" s="48">
        <v>101.5</v>
      </c>
      <c r="AW835" s="48">
        <f t="shared" si="4179"/>
        <v>9.9502487562188602E-3</v>
      </c>
      <c r="AX835" s="48">
        <v>97.941699999999997</v>
      </c>
      <c r="AY835" s="48">
        <f t="shared" si="4179"/>
        <v>2.7620628438807415E-2</v>
      </c>
    </row>
    <row r="836" spans="1:51" x14ac:dyDescent="0.2">
      <c r="A836" s="136">
        <v>43432</v>
      </c>
      <c r="B836" s="48">
        <v>31.025700000000001</v>
      </c>
      <c r="C836" s="48">
        <f t="shared" ref="C836:E899" si="4180">B836/B835-1</f>
        <v>3.1816550426322365E-3</v>
      </c>
      <c r="D836" s="48">
        <v>18.817699999999999</v>
      </c>
      <c r="E836" s="48">
        <f t="shared" si="4180"/>
        <v>1.4420329699949219E-2</v>
      </c>
      <c r="F836" s="48">
        <v>94.594499999999996</v>
      </c>
      <c r="G836" s="48">
        <f t="shared" ref="G836:K836" si="4181">F836/F835-1</f>
        <v>-3.0731582391941847E-3</v>
      </c>
      <c r="H836">
        <v>17.787199999999999</v>
      </c>
      <c r="I836" s="48">
        <f t="shared" si="4175"/>
        <v>-5.1289508862403244E-3</v>
      </c>
      <c r="J836" s="48">
        <v>23.167200000000001</v>
      </c>
      <c r="K836" s="48">
        <f t="shared" si="4181"/>
        <v>-8.1939842285068121E-3</v>
      </c>
      <c r="L836" s="48">
        <v>26.7087</v>
      </c>
      <c r="M836" s="48">
        <f t="shared" ref="M836:O836" si="4182">L836/L835-1</f>
        <v>0</v>
      </c>
      <c r="N836" s="48">
        <v>13.551500000000001</v>
      </c>
      <c r="O836" s="48">
        <f t="shared" si="4182"/>
        <v>3.2723046056577498E-3</v>
      </c>
      <c r="P836" s="48">
        <v>31.2623</v>
      </c>
      <c r="Q836" s="48">
        <f t="shared" ref="Q836" si="4183">P836/P835-1</f>
        <v>1.168905200187087E-3</v>
      </c>
      <c r="R836" s="48">
        <v>20.8308</v>
      </c>
      <c r="S836" s="48">
        <f t="shared" ref="S836:U836" si="4184">R836/R835-1</f>
        <v>6.1150052979052738E-2</v>
      </c>
      <c r="T836" s="48">
        <v>80.335999999999999</v>
      </c>
      <c r="U836" s="48">
        <f t="shared" si="4184"/>
        <v>-8.5365868709095238E-3</v>
      </c>
      <c r="V836" s="48">
        <v>69.099999999999994</v>
      </c>
      <c r="W836" s="48">
        <f t="shared" ref="W836:AY836" si="4185">V836/V835-1</f>
        <v>1.6176470588235237E-2</v>
      </c>
      <c r="X836" s="48">
        <v>17.107600000000001</v>
      </c>
      <c r="Y836" s="48">
        <f t="shared" si="4185"/>
        <v>3.7727435414505184E-3</v>
      </c>
      <c r="Z836" s="48">
        <v>6.7111000000000001</v>
      </c>
      <c r="AA836" s="48">
        <f t="shared" si="4185"/>
        <v>1.1785415920755327E-3</v>
      </c>
      <c r="AB836" s="48">
        <v>68.130499999999998</v>
      </c>
      <c r="AC836" s="48">
        <f t="shared" si="4185"/>
        <v>1.0581885011369474E-2</v>
      </c>
      <c r="AD836" s="48">
        <v>56.590800000000002</v>
      </c>
      <c r="AE836" s="48">
        <f t="shared" si="4185"/>
        <v>1.7655415490298365E-2</v>
      </c>
      <c r="AF836" s="48">
        <v>16.432500000000001</v>
      </c>
      <c r="AG836" s="48">
        <f t="shared" si="4185"/>
        <v>2.5909161854222207E-2</v>
      </c>
      <c r="AH836" s="48">
        <v>5.1073000000000004</v>
      </c>
      <c r="AI836" s="48">
        <f t="shared" si="4185"/>
        <v>5.6296663977994488E-2</v>
      </c>
      <c r="AJ836" s="48">
        <v>13.0722</v>
      </c>
      <c r="AK836" s="48">
        <f t="shared" si="4185"/>
        <v>1.1976001548287263E-2</v>
      </c>
      <c r="AL836" s="48">
        <v>12.25</v>
      </c>
      <c r="AM836" s="48">
        <f t="shared" si="4185"/>
        <v>8.2304526748970819E-3</v>
      </c>
      <c r="AN836" s="48">
        <v>26.15</v>
      </c>
      <c r="AO836" s="48">
        <f t="shared" si="4185"/>
        <v>5.7692307692307487E-3</v>
      </c>
      <c r="AP836" s="48">
        <v>19.168800000000001</v>
      </c>
      <c r="AQ836" s="48">
        <f t="shared" si="4185"/>
        <v>-7.1940210382386294E-3</v>
      </c>
      <c r="AR836" s="48">
        <v>49.137700000000002</v>
      </c>
      <c r="AS836" s="48">
        <f t="shared" si="4185"/>
        <v>1.2367782369884006E-2</v>
      </c>
      <c r="AT836" s="48">
        <v>77.371499999999997</v>
      </c>
      <c r="AU836" s="48">
        <f t="shared" si="4185"/>
        <v>0</v>
      </c>
      <c r="AV836" s="48">
        <v>102</v>
      </c>
      <c r="AW836" s="48">
        <f t="shared" si="4185"/>
        <v>4.9261083743843415E-3</v>
      </c>
      <c r="AX836" s="48">
        <v>99.102999999999994</v>
      </c>
      <c r="AY836" s="48">
        <f t="shared" si="4185"/>
        <v>1.1857053737070133E-2</v>
      </c>
    </row>
    <row r="837" spans="1:51" x14ac:dyDescent="0.2">
      <c r="A837" s="136">
        <v>43433</v>
      </c>
      <c r="B837" s="48">
        <v>30.730699999999999</v>
      </c>
      <c r="C837" s="48">
        <f t="shared" si="4180"/>
        <v>-9.5082463892838254E-3</v>
      </c>
      <c r="D837" s="48">
        <v>18.5502</v>
      </c>
      <c r="E837" s="48">
        <f t="shared" si="4180"/>
        <v>-1.4215339813048233E-2</v>
      </c>
      <c r="F837" s="48">
        <v>92.358400000000003</v>
      </c>
      <c r="G837" s="48">
        <f t="shared" ref="G837:K837" si="4186">F837/F836-1</f>
        <v>-2.3638795067366436E-2</v>
      </c>
      <c r="H837">
        <v>18.062200000000001</v>
      </c>
      <c r="I837" s="48">
        <f t="shared" si="4175"/>
        <v>1.546055590537021E-2</v>
      </c>
      <c r="J837" s="48">
        <v>22.832100000000001</v>
      </c>
      <c r="K837" s="48">
        <f t="shared" si="4186"/>
        <v>-1.4464415207707471E-2</v>
      </c>
      <c r="L837" s="48">
        <v>25.369399999999999</v>
      </c>
      <c r="M837" s="48">
        <f t="shared" ref="M837:O837" si="4187">L837/L836-1</f>
        <v>-5.0144709401805487E-2</v>
      </c>
      <c r="N837" s="48">
        <v>13.595599999999999</v>
      </c>
      <c r="O837" s="48">
        <f t="shared" si="4187"/>
        <v>3.2542522967935472E-3</v>
      </c>
      <c r="P837" s="48">
        <v>31.3354</v>
      </c>
      <c r="Q837" s="48">
        <f t="shared" ref="Q837" si="4188">P837/P836-1</f>
        <v>2.3382796531286054E-3</v>
      </c>
      <c r="R837" s="48">
        <v>21.183900000000001</v>
      </c>
      <c r="S837" s="48">
        <f t="shared" ref="S837:U837" si="4189">R837/R836-1</f>
        <v>1.6950861224724889E-2</v>
      </c>
      <c r="T837" s="48">
        <v>80.039500000000004</v>
      </c>
      <c r="U837" s="48">
        <f t="shared" si="4189"/>
        <v>-3.690748854809689E-3</v>
      </c>
      <c r="V837" s="48">
        <v>69.2</v>
      </c>
      <c r="W837" s="48">
        <f t="shared" ref="W837:AY837" si="4190">V837/V836-1</f>
        <v>1.4471780028944004E-3</v>
      </c>
      <c r="X837" s="48">
        <v>17.043299999999999</v>
      </c>
      <c r="Y837" s="48">
        <f t="shared" si="4190"/>
        <v>-3.7585634454864181E-3</v>
      </c>
      <c r="Z837" s="48">
        <v>6.7111000000000001</v>
      </c>
      <c r="AA837" s="48">
        <f t="shared" si="4190"/>
        <v>0</v>
      </c>
      <c r="AB837" s="48">
        <v>65.134200000000007</v>
      </c>
      <c r="AC837" s="48">
        <f t="shared" si="4190"/>
        <v>-4.3978834736278061E-2</v>
      </c>
      <c r="AD837" s="48">
        <v>55.6982</v>
      </c>
      <c r="AE837" s="48">
        <f t="shared" si="4190"/>
        <v>-1.5772881811177863E-2</v>
      </c>
      <c r="AF837" s="48">
        <v>15.7685</v>
      </c>
      <c r="AG837" s="48">
        <f t="shared" si="4190"/>
        <v>-4.0407728586642433E-2</v>
      </c>
      <c r="AH837" s="48">
        <v>4.9951999999999996</v>
      </c>
      <c r="AI837" s="48">
        <f t="shared" si="4190"/>
        <v>-2.1948974996573667E-2</v>
      </c>
      <c r="AJ837" s="48">
        <v>12.9175</v>
      </c>
      <c r="AK837" s="48">
        <f t="shared" si="4190"/>
        <v>-1.1834274261409705E-2</v>
      </c>
      <c r="AL837" s="48">
        <v>12.15</v>
      </c>
      <c r="AM837" s="48">
        <f t="shared" si="4190"/>
        <v>-8.1632653061224358E-3</v>
      </c>
      <c r="AN837" s="48">
        <v>26.05</v>
      </c>
      <c r="AO837" s="48">
        <f t="shared" si="4190"/>
        <v>-3.8240917782026429E-3</v>
      </c>
      <c r="AP837" s="48">
        <v>18.798300000000001</v>
      </c>
      <c r="AQ837" s="48">
        <f t="shared" si="4190"/>
        <v>-1.9328283460623541E-2</v>
      </c>
      <c r="AR837" s="48">
        <v>48.768300000000004</v>
      </c>
      <c r="AS837" s="48">
        <f t="shared" si="4190"/>
        <v>-7.5176493812286749E-3</v>
      </c>
      <c r="AT837" s="48">
        <v>77.766800000000003</v>
      </c>
      <c r="AU837" s="48">
        <f t="shared" si="4190"/>
        <v>5.1091164059118288E-3</v>
      </c>
      <c r="AV837" s="48">
        <v>102</v>
      </c>
      <c r="AW837" s="48">
        <f t="shared" si="4190"/>
        <v>0</v>
      </c>
      <c r="AX837" s="48">
        <v>97.786799999999999</v>
      </c>
      <c r="AY837" s="48">
        <f t="shared" si="4190"/>
        <v>-1.3281131751813668E-2</v>
      </c>
    </row>
    <row r="838" spans="1:51" x14ac:dyDescent="0.2">
      <c r="A838" s="136">
        <v>43434</v>
      </c>
      <c r="B838" s="48">
        <v>30.8782</v>
      </c>
      <c r="C838" s="48">
        <f t="shared" si="4180"/>
        <v>4.7997605000862364E-3</v>
      </c>
      <c r="D838" s="48">
        <v>18.5502</v>
      </c>
      <c r="E838" s="48">
        <f t="shared" si="4180"/>
        <v>0</v>
      </c>
      <c r="F838" s="48">
        <v>93.136200000000002</v>
      </c>
      <c r="G838" s="48">
        <f t="shared" ref="G838:K838" si="4191">F838/F837-1</f>
        <v>8.4215404337883992E-3</v>
      </c>
      <c r="H838">
        <v>17.878900000000002</v>
      </c>
      <c r="I838" s="48">
        <f t="shared" si="4175"/>
        <v>-1.0148265438318704E-2</v>
      </c>
      <c r="J838" s="48">
        <v>22.88</v>
      </c>
      <c r="K838" s="48">
        <f t="shared" si="4191"/>
        <v>2.0979235374756211E-3</v>
      </c>
      <c r="L838" s="48">
        <v>25.9209</v>
      </c>
      <c r="M838" s="48">
        <f t="shared" ref="M838:O838" si="4192">L838/L837-1</f>
        <v>2.1738787673338811E-2</v>
      </c>
      <c r="N838" s="48">
        <v>13.7722</v>
      </c>
      <c r="O838" s="48">
        <f t="shared" si="4192"/>
        <v>1.2989496601841788E-2</v>
      </c>
      <c r="P838" s="48">
        <v>31.3354</v>
      </c>
      <c r="Q838" s="48">
        <f t="shared" ref="Q838" si="4193">P838/P837-1</f>
        <v>0</v>
      </c>
      <c r="R838" s="48">
        <v>21.219200000000001</v>
      </c>
      <c r="S838" s="48">
        <f t="shared" ref="S838:U838" si="4194">R838/R837-1</f>
        <v>1.6663598298707338E-3</v>
      </c>
      <c r="T838" s="48">
        <v>79.051400000000001</v>
      </c>
      <c r="U838" s="48">
        <f t="shared" si="4194"/>
        <v>-1.2345154579926243E-2</v>
      </c>
      <c r="V838" s="48">
        <v>68.099999999999994</v>
      </c>
      <c r="W838" s="48">
        <f t="shared" ref="W838:AY838" si="4195">V838/V837-1</f>
        <v>-1.5895953757225523E-2</v>
      </c>
      <c r="X838" s="48">
        <v>17.043299999999999</v>
      </c>
      <c r="Y838" s="48">
        <f t="shared" si="4195"/>
        <v>0</v>
      </c>
      <c r="Z838" s="48">
        <v>6.6792999999999996</v>
      </c>
      <c r="AA838" s="48">
        <f t="shared" si="4195"/>
        <v>-4.7384184410902419E-3</v>
      </c>
      <c r="AB838" s="48">
        <v>65.704899999999995</v>
      </c>
      <c r="AC838" s="48">
        <f t="shared" si="4195"/>
        <v>8.7619100257620985E-3</v>
      </c>
      <c r="AD838" s="48">
        <v>56.412300000000002</v>
      </c>
      <c r="AE838" s="48">
        <f t="shared" si="4195"/>
        <v>1.2820881105673143E-2</v>
      </c>
      <c r="AF838" s="48">
        <v>16.017499999999998</v>
      </c>
      <c r="AG838" s="48">
        <f t="shared" si="4195"/>
        <v>1.5790975679360608E-2</v>
      </c>
      <c r="AH838" s="48">
        <v>4.9631999999999996</v>
      </c>
      <c r="AI838" s="48">
        <f t="shared" si="4195"/>
        <v>-6.4061499039077541E-3</v>
      </c>
      <c r="AJ838" s="48">
        <v>12.5694</v>
      </c>
      <c r="AK838" s="48">
        <f t="shared" si="4195"/>
        <v>-2.6947938842655339E-2</v>
      </c>
      <c r="AL838" s="48">
        <v>12.15</v>
      </c>
      <c r="AM838" s="48">
        <f t="shared" si="4195"/>
        <v>0</v>
      </c>
      <c r="AN838" s="48">
        <v>26.05</v>
      </c>
      <c r="AO838" s="48">
        <f t="shared" si="4195"/>
        <v>0</v>
      </c>
      <c r="AP838" s="48">
        <v>18.983599999999999</v>
      </c>
      <c r="AQ838" s="48">
        <f t="shared" si="4195"/>
        <v>9.857274327997656E-3</v>
      </c>
      <c r="AR838" s="48">
        <v>47.105699999999999</v>
      </c>
      <c r="AS838" s="48">
        <f t="shared" si="4195"/>
        <v>-3.4091817840687599E-2</v>
      </c>
      <c r="AT838" s="48">
        <v>76.877499999999998</v>
      </c>
      <c r="AU838" s="48">
        <f t="shared" si="4195"/>
        <v>-1.1435471177932088E-2</v>
      </c>
      <c r="AV838" s="48">
        <v>101.7</v>
      </c>
      <c r="AW838" s="48">
        <f t="shared" si="4195"/>
        <v>-2.9411764705882248E-3</v>
      </c>
      <c r="AX838" s="48">
        <v>99.102999999999994</v>
      </c>
      <c r="AY838" s="48">
        <f t="shared" si="4195"/>
        <v>1.3459894382472859E-2</v>
      </c>
    </row>
    <row r="839" spans="1:51" x14ac:dyDescent="0.2">
      <c r="A839" s="136">
        <v>43437</v>
      </c>
      <c r="B839" s="48">
        <v>32.992400000000004</v>
      </c>
      <c r="C839" s="48">
        <f t="shared" si="4180"/>
        <v>6.8469016976378194E-2</v>
      </c>
      <c r="D839" s="48">
        <v>19.6204</v>
      </c>
      <c r="E839" s="48">
        <f t="shared" si="4180"/>
        <v>5.7692100354713061E-2</v>
      </c>
      <c r="F839" s="48">
        <v>94.594499999999996</v>
      </c>
      <c r="G839" s="48">
        <f t="shared" ref="G839:K839" si="4196">F839/F838-1</f>
        <v>1.5657714186320559E-2</v>
      </c>
      <c r="H839">
        <v>18.337299999999999</v>
      </c>
      <c r="I839" s="48">
        <f t="shared" si="4175"/>
        <v>2.5639161245937903E-2</v>
      </c>
      <c r="J839" s="48">
        <v>23.5501</v>
      </c>
      <c r="K839" s="48">
        <f t="shared" si="4196"/>
        <v>2.9287587412587524E-2</v>
      </c>
      <c r="L839" s="48">
        <v>25.999700000000001</v>
      </c>
      <c r="M839" s="48">
        <f t="shared" ref="M839:O839" si="4197">L839/L838-1</f>
        <v>3.0400179006131456E-3</v>
      </c>
      <c r="N839" s="48">
        <v>13.9488</v>
      </c>
      <c r="O839" s="48">
        <f t="shared" si="4197"/>
        <v>1.2822933155196781E-2</v>
      </c>
      <c r="P839" s="48">
        <v>32.796199999999999</v>
      </c>
      <c r="Q839" s="48">
        <f t="shared" ref="Q839" si="4198">P839/P838-1</f>
        <v>4.6618201778180657E-2</v>
      </c>
      <c r="R839" s="48">
        <v>21.89</v>
      </c>
      <c r="S839" s="48">
        <f t="shared" ref="S839:U839" si="4199">R839/R838-1</f>
        <v>3.1612878902126385E-2</v>
      </c>
      <c r="T839" s="48">
        <v>81.225300000000004</v>
      </c>
      <c r="U839" s="48">
        <f t="shared" si="4199"/>
        <v>2.749982922503591E-2</v>
      </c>
      <c r="V839" s="48">
        <v>68.3</v>
      </c>
      <c r="W839" s="48">
        <f t="shared" ref="W839:AY839" si="4200">V839/V838-1</f>
        <v>2.936857562408246E-3</v>
      </c>
      <c r="X839" s="48">
        <v>17.043299999999999</v>
      </c>
      <c r="Y839" s="48">
        <f t="shared" si="4200"/>
        <v>0</v>
      </c>
      <c r="Z839" s="48">
        <v>6.6872999999999996</v>
      </c>
      <c r="AA839" s="48">
        <f t="shared" si="4200"/>
        <v>1.1977303010795026E-3</v>
      </c>
      <c r="AB839" s="48">
        <v>67.702500000000001</v>
      </c>
      <c r="AC839" s="48">
        <f t="shared" si="4200"/>
        <v>3.0402603154407126E-2</v>
      </c>
      <c r="AD839" s="48">
        <v>56.233800000000002</v>
      </c>
      <c r="AE839" s="48">
        <f t="shared" si="4200"/>
        <v>-3.1642035513531619E-3</v>
      </c>
      <c r="AF839" s="48">
        <v>15.685499999999999</v>
      </c>
      <c r="AG839" s="48">
        <f t="shared" si="4200"/>
        <v>-2.0727329483377521E-2</v>
      </c>
      <c r="AH839" s="48">
        <v>5.0833000000000004</v>
      </c>
      <c r="AI839" s="48">
        <f t="shared" si="4200"/>
        <v>2.4198098001289692E-2</v>
      </c>
      <c r="AJ839" s="48">
        <v>12.4534</v>
      </c>
      <c r="AK839" s="48">
        <f t="shared" si="4200"/>
        <v>-9.2287619138542443E-3</v>
      </c>
      <c r="AL839" s="48">
        <v>12.8</v>
      </c>
      <c r="AM839" s="48">
        <f t="shared" si="4200"/>
        <v>5.3497942386831365E-2</v>
      </c>
      <c r="AN839" s="48">
        <v>27.2</v>
      </c>
      <c r="AO839" s="48">
        <f t="shared" si="4200"/>
        <v>4.4145873320537321E-2</v>
      </c>
      <c r="AP839" s="48">
        <v>19.168800000000001</v>
      </c>
      <c r="AQ839" s="48">
        <f t="shared" si="4200"/>
        <v>9.7557892075266217E-3</v>
      </c>
      <c r="AR839" s="48">
        <v>45.720300000000002</v>
      </c>
      <c r="AS839" s="48">
        <f t="shared" si="4200"/>
        <v>-2.9410453511995338E-2</v>
      </c>
      <c r="AT839" s="48">
        <v>76.778700000000001</v>
      </c>
      <c r="AU839" s="48">
        <f t="shared" si="4200"/>
        <v>-1.2851614581639303E-3</v>
      </c>
      <c r="AV839" s="48">
        <v>101.9</v>
      </c>
      <c r="AW839" s="48">
        <f t="shared" si="4200"/>
        <v>1.9665683382497079E-3</v>
      </c>
      <c r="AX839" s="48">
        <v>103.4388</v>
      </c>
      <c r="AY839" s="48">
        <f t="shared" si="4200"/>
        <v>4.3750441459895262E-2</v>
      </c>
    </row>
    <row r="840" spans="1:51" x14ac:dyDescent="0.2">
      <c r="A840" s="136">
        <v>43438</v>
      </c>
      <c r="B840" s="48">
        <v>32.844900000000003</v>
      </c>
      <c r="C840" s="48">
        <f t="shared" si="4180"/>
        <v>-4.4707265915786554E-3</v>
      </c>
      <c r="D840" s="48">
        <v>19.442</v>
      </c>
      <c r="E840" s="48">
        <f t="shared" si="4180"/>
        <v>-9.0925771136164402E-3</v>
      </c>
      <c r="F840" s="48">
        <v>95.469399999999993</v>
      </c>
      <c r="G840" s="48">
        <f t="shared" ref="G840:K840" si="4201">F840/F839-1</f>
        <v>9.2489521060949986E-3</v>
      </c>
      <c r="H840">
        <v>18.428999999999998</v>
      </c>
      <c r="I840" s="48">
        <f t="shared" si="4175"/>
        <v>5.0007362043484882E-3</v>
      </c>
      <c r="J840" s="48">
        <v>23.5501</v>
      </c>
      <c r="K840" s="48">
        <f t="shared" si="4201"/>
        <v>0</v>
      </c>
      <c r="L840" s="48">
        <v>26.393599999999999</v>
      </c>
      <c r="M840" s="48">
        <f t="shared" ref="M840:O840" si="4202">L840/L839-1</f>
        <v>1.5150174809709371E-2</v>
      </c>
      <c r="N840" s="48">
        <v>13.639799999999999</v>
      </c>
      <c r="O840" s="48">
        <f t="shared" si="4202"/>
        <v>-2.2152443220922358E-2</v>
      </c>
      <c r="P840" s="48">
        <v>32.832700000000003</v>
      </c>
      <c r="Q840" s="48">
        <f t="shared" ref="Q840" si="4203">P840/P839-1</f>
        <v>1.1129338155031476E-3</v>
      </c>
      <c r="R840" s="48">
        <v>21.89</v>
      </c>
      <c r="S840" s="48">
        <f t="shared" ref="S840:U840" si="4204">R840/R839-1</f>
        <v>0</v>
      </c>
      <c r="T840" s="48">
        <v>83.102800000000002</v>
      </c>
      <c r="U840" s="48">
        <f t="shared" si="4204"/>
        <v>2.3114719182323773E-2</v>
      </c>
      <c r="V840" s="48">
        <v>67.900000000000006</v>
      </c>
      <c r="W840" s="48">
        <f t="shared" ref="W840:AY840" si="4205">V840/V839-1</f>
        <v>-5.8565153733527442E-3</v>
      </c>
      <c r="X840" s="48">
        <v>16.978999999999999</v>
      </c>
      <c r="Y840" s="48">
        <f t="shared" si="4205"/>
        <v>-3.7727435414502963E-3</v>
      </c>
      <c r="Z840" s="48">
        <v>6.6951999999999998</v>
      </c>
      <c r="AA840" s="48">
        <f t="shared" si="4205"/>
        <v>1.1813437411212213E-3</v>
      </c>
      <c r="AB840" s="48">
        <v>67.773799999999994</v>
      </c>
      <c r="AC840" s="48">
        <f t="shared" si="4205"/>
        <v>1.0531368856392387E-3</v>
      </c>
      <c r="AD840" s="48">
        <v>57.037100000000002</v>
      </c>
      <c r="AE840" s="48">
        <f t="shared" si="4205"/>
        <v>1.4285002969744109E-2</v>
      </c>
      <c r="AF840" s="48">
        <v>16.017499999999998</v>
      </c>
      <c r="AG840" s="48">
        <f t="shared" si="4205"/>
        <v>2.1166045073475415E-2</v>
      </c>
      <c r="AH840" s="48">
        <v>5.0753000000000004</v>
      </c>
      <c r="AI840" s="48">
        <f t="shared" si="4205"/>
        <v>-1.5737808116774721E-3</v>
      </c>
      <c r="AJ840" s="48">
        <v>12.375999999999999</v>
      </c>
      <c r="AK840" s="48">
        <f t="shared" si="4205"/>
        <v>-6.2151701543354809E-3</v>
      </c>
      <c r="AL840" s="48">
        <v>12.8</v>
      </c>
      <c r="AM840" s="48">
        <f t="shared" si="4205"/>
        <v>0</v>
      </c>
      <c r="AN840" s="48">
        <v>27.8</v>
      </c>
      <c r="AO840" s="48">
        <f t="shared" si="4205"/>
        <v>2.2058823529411908E-2</v>
      </c>
      <c r="AP840" s="48">
        <v>19.0762</v>
      </c>
      <c r="AQ840" s="48">
        <f t="shared" si="4205"/>
        <v>-4.8307666624932688E-3</v>
      </c>
      <c r="AR840" s="48">
        <v>47.752299999999998</v>
      </c>
      <c r="AS840" s="48">
        <f t="shared" si="4205"/>
        <v>4.4444152816144999E-2</v>
      </c>
      <c r="AT840" s="48">
        <v>81.027699999999996</v>
      </c>
      <c r="AU840" s="48">
        <f t="shared" si="4205"/>
        <v>5.5340869277547E-2</v>
      </c>
      <c r="AV840" s="48">
        <v>102</v>
      </c>
      <c r="AW840" s="48">
        <f t="shared" si="4205"/>
        <v>9.8135426889101041E-4</v>
      </c>
      <c r="AX840" s="48">
        <v>105.6841</v>
      </c>
      <c r="AY840" s="48">
        <f t="shared" si="4205"/>
        <v>2.1706554987103388E-2</v>
      </c>
    </row>
    <row r="841" spans="1:51" x14ac:dyDescent="0.2">
      <c r="A841" s="136">
        <v>43439</v>
      </c>
      <c r="B841" s="48">
        <v>33.287399999999998</v>
      </c>
      <c r="C841" s="48">
        <f t="shared" si="4180"/>
        <v>1.3472411241927773E-2</v>
      </c>
      <c r="D841" s="48">
        <v>20.3338</v>
      </c>
      <c r="E841" s="48">
        <f t="shared" si="4180"/>
        <v>4.5869766484929464E-2</v>
      </c>
      <c r="F841" s="48">
        <v>99.649900000000002</v>
      </c>
      <c r="G841" s="48">
        <f t="shared" ref="G841:K841" si="4206">F841/F840-1</f>
        <v>4.3788899898815847E-2</v>
      </c>
      <c r="H841">
        <v>18.7957</v>
      </c>
      <c r="I841" s="48">
        <f t="shared" si="4175"/>
        <v>1.989798686852251E-2</v>
      </c>
      <c r="J841" s="48">
        <v>23.262899999999998</v>
      </c>
      <c r="K841" s="48">
        <f t="shared" si="4206"/>
        <v>-1.2195277302431973E-2</v>
      </c>
      <c r="L841" s="48">
        <v>26.236000000000001</v>
      </c>
      <c r="M841" s="48">
        <f t="shared" ref="M841:O841" si="4207">L841/L840-1</f>
        <v>-5.9711445198835644E-3</v>
      </c>
      <c r="N841" s="48">
        <v>13.551500000000001</v>
      </c>
      <c r="O841" s="48">
        <f t="shared" si="4207"/>
        <v>-6.473701960439171E-3</v>
      </c>
      <c r="P841" s="48">
        <v>32.577100000000002</v>
      </c>
      <c r="Q841" s="48">
        <f t="shared" ref="Q841" si="4208">P841/P840-1</f>
        <v>-7.784921739607209E-3</v>
      </c>
      <c r="R841" s="48">
        <v>21.4664</v>
      </c>
      <c r="S841" s="48">
        <f t="shared" ref="S841:U841" si="4209">R841/R840-1</f>
        <v>-1.9351301964367296E-2</v>
      </c>
      <c r="T841" s="48">
        <v>83.102800000000002</v>
      </c>
      <c r="U841" s="48">
        <f t="shared" si="4209"/>
        <v>0</v>
      </c>
      <c r="V841" s="48">
        <v>67.3</v>
      </c>
      <c r="W841" s="48">
        <f t="shared" ref="W841:AY841" si="4210">V841/V840-1</f>
        <v>-8.8365243004419058E-3</v>
      </c>
      <c r="X841" s="48">
        <v>17.686499999999999</v>
      </c>
      <c r="Y841" s="48">
        <f t="shared" si="4210"/>
        <v>4.1669120678485161E-2</v>
      </c>
      <c r="Z841" s="48">
        <v>6.7111000000000001</v>
      </c>
      <c r="AA841" s="48">
        <f t="shared" si="4210"/>
        <v>2.3748357031903033E-3</v>
      </c>
      <c r="AB841" s="48">
        <v>68.059200000000004</v>
      </c>
      <c r="AC841" s="48">
        <f t="shared" si="4210"/>
        <v>4.2110668134294205E-3</v>
      </c>
      <c r="AD841" s="48">
        <v>57.037100000000002</v>
      </c>
      <c r="AE841" s="48">
        <f t="shared" si="4210"/>
        <v>0</v>
      </c>
      <c r="AF841" s="48">
        <v>16.1005</v>
      </c>
      <c r="AG841" s="48">
        <f t="shared" si="4210"/>
        <v>5.1818323708445746E-3</v>
      </c>
      <c r="AH841" s="48">
        <v>4.9951999999999996</v>
      </c>
      <c r="AI841" s="48">
        <f t="shared" si="4210"/>
        <v>-1.5782318286603925E-2</v>
      </c>
      <c r="AJ841" s="48">
        <v>12.375999999999999</v>
      </c>
      <c r="AK841" s="48">
        <f t="shared" si="4210"/>
        <v>0</v>
      </c>
      <c r="AL841" s="48">
        <v>12.7</v>
      </c>
      <c r="AM841" s="48">
        <f t="shared" si="4210"/>
        <v>-7.812500000000111E-3</v>
      </c>
      <c r="AN841" s="48">
        <v>28</v>
      </c>
      <c r="AO841" s="48">
        <f t="shared" si="4210"/>
        <v>7.194244604316502E-3</v>
      </c>
      <c r="AP841" s="48">
        <v>19.307700000000001</v>
      </c>
      <c r="AQ841" s="48">
        <f t="shared" si="4210"/>
        <v>1.2135540621297736E-2</v>
      </c>
      <c r="AR841" s="48">
        <v>47.105699999999999</v>
      </c>
      <c r="AS841" s="48">
        <f t="shared" si="4210"/>
        <v>-1.3540709033910359E-2</v>
      </c>
      <c r="AT841" s="48">
        <v>79.743099999999998</v>
      </c>
      <c r="AU841" s="48">
        <f t="shared" si="4210"/>
        <v>-1.5853837638239776E-2</v>
      </c>
      <c r="AV841" s="48">
        <v>102.1</v>
      </c>
      <c r="AW841" s="48">
        <f t="shared" si="4210"/>
        <v>9.8039215686274161E-4</v>
      </c>
      <c r="AX841" s="48">
        <v>102.9742</v>
      </c>
      <c r="AY841" s="48">
        <f t="shared" si="4210"/>
        <v>-2.5641510880066165E-2</v>
      </c>
    </row>
    <row r="842" spans="1:51" x14ac:dyDescent="0.2">
      <c r="A842" s="136">
        <v>43440</v>
      </c>
      <c r="B842" s="48">
        <v>33.139899999999997</v>
      </c>
      <c r="C842" s="48">
        <f t="shared" si="4180"/>
        <v>-4.4311060641564204E-3</v>
      </c>
      <c r="D842" s="48">
        <v>19.9771</v>
      </c>
      <c r="E842" s="48">
        <f t="shared" si="4180"/>
        <v>-1.7542220342483983E-2</v>
      </c>
      <c r="F842" s="48">
        <v>98.969300000000004</v>
      </c>
      <c r="G842" s="48">
        <f t="shared" ref="G842:K842" si="4211">F842/F841-1</f>
        <v>-6.829911520232268E-3</v>
      </c>
      <c r="H842">
        <v>19.896000000000001</v>
      </c>
      <c r="I842" s="48">
        <f t="shared" si="4175"/>
        <v>5.8539985209383083E-2</v>
      </c>
      <c r="J842" s="48">
        <v>23.4544</v>
      </c>
      <c r="K842" s="48">
        <f t="shared" si="4211"/>
        <v>8.2319917121254083E-3</v>
      </c>
      <c r="L842" s="48">
        <v>25.999700000000001</v>
      </c>
      <c r="M842" s="48">
        <f t="shared" ref="M842:O842" si="4212">L842/L841-1</f>
        <v>-9.006708339685976E-3</v>
      </c>
      <c r="N842" s="48">
        <v>13.3308</v>
      </c>
      <c r="O842" s="48">
        <f t="shared" si="4212"/>
        <v>-1.6286019997786227E-2</v>
      </c>
      <c r="P842" s="48">
        <v>32.430999999999997</v>
      </c>
      <c r="Q842" s="48">
        <f t="shared" ref="Q842" si="4213">P842/P841-1</f>
        <v>-4.4847454193284175E-3</v>
      </c>
      <c r="R842" s="48">
        <v>21.4664</v>
      </c>
      <c r="S842" s="48">
        <f t="shared" ref="S842:U842" si="4214">R842/R841-1</f>
        <v>0</v>
      </c>
      <c r="T842" s="48">
        <v>82.806299999999993</v>
      </c>
      <c r="U842" s="48">
        <f t="shared" si="4214"/>
        <v>-3.5678701559996862E-3</v>
      </c>
      <c r="V842" s="48">
        <v>68</v>
      </c>
      <c r="W842" s="48">
        <f t="shared" ref="W842:AY842" si="4215">V842/V841-1</f>
        <v>1.0401188707280795E-2</v>
      </c>
      <c r="X842" s="48">
        <v>17.493500000000001</v>
      </c>
      <c r="Y842" s="48">
        <f t="shared" si="4215"/>
        <v>-1.0912277725949049E-2</v>
      </c>
      <c r="Z842" s="48">
        <v>6.9573</v>
      </c>
      <c r="AA842" s="48">
        <f t="shared" si="4215"/>
        <v>3.6685491201144282E-2</v>
      </c>
      <c r="AB842" s="48">
        <v>68.487200000000001</v>
      </c>
      <c r="AC842" s="48">
        <f t="shared" si="4215"/>
        <v>6.2886428285962026E-3</v>
      </c>
      <c r="AD842" s="48">
        <v>56.590800000000002</v>
      </c>
      <c r="AE842" s="48">
        <f t="shared" si="4215"/>
        <v>-7.8247316220495522E-3</v>
      </c>
      <c r="AF842" s="48">
        <v>16.017499999999998</v>
      </c>
      <c r="AG842" s="48">
        <f t="shared" si="4215"/>
        <v>-5.1551194062297023E-3</v>
      </c>
      <c r="AH842" s="48">
        <v>5.0193000000000003</v>
      </c>
      <c r="AI842" s="48">
        <f t="shared" si="4215"/>
        <v>4.8246316463806949E-3</v>
      </c>
      <c r="AJ842" s="48">
        <v>12.4534</v>
      </c>
      <c r="AK842" s="48">
        <f t="shared" si="4215"/>
        <v>6.2540400775694671E-3</v>
      </c>
      <c r="AL842" s="48">
        <v>12.6</v>
      </c>
      <c r="AM842" s="48">
        <f t="shared" si="4215"/>
        <v>-7.8740157480314821E-3</v>
      </c>
      <c r="AN842" s="48">
        <v>28.15</v>
      </c>
      <c r="AO842" s="48">
        <f t="shared" si="4215"/>
        <v>5.3571428571428381E-3</v>
      </c>
      <c r="AP842" s="48">
        <v>19.168800000000001</v>
      </c>
      <c r="AQ842" s="48">
        <f t="shared" si="4215"/>
        <v>-7.1940210382386294E-3</v>
      </c>
      <c r="AR842" s="48">
        <v>46.643900000000002</v>
      </c>
      <c r="AS842" s="48">
        <f t="shared" si="4215"/>
        <v>-9.803484503998372E-3</v>
      </c>
      <c r="AT842" s="48">
        <v>80.434799999999996</v>
      </c>
      <c r="AU842" s="48">
        <f t="shared" si="4215"/>
        <v>8.6741047187781639E-3</v>
      </c>
      <c r="AV842" s="48">
        <v>102.1</v>
      </c>
      <c r="AW842" s="48">
        <f t="shared" si="4215"/>
        <v>0</v>
      </c>
      <c r="AX842" s="48">
        <v>101.96769999999999</v>
      </c>
      <c r="AY842" s="48">
        <f t="shared" si="4215"/>
        <v>-9.7742929782411725E-3</v>
      </c>
    </row>
    <row r="843" spans="1:51" x14ac:dyDescent="0.2">
      <c r="A843" s="136">
        <v>43441</v>
      </c>
      <c r="B843" s="48">
        <v>33.139899999999997</v>
      </c>
      <c r="C843" s="48">
        <f t="shared" si="4180"/>
        <v>0</v>
      </c>
      <c r="D843" s="48">
        <v>20.110900000000001</v>
      </c>
      <c r="E843" s="48">
        <f t="shared" si="4180"/>
        <v>6.6976688308113541E-3</v>
      </c>
      <c r="F843" s="48">
        <v>99.552599999999998</v>
      </c>
      <c r="G843" s="48">
        <f t="shared" ref="G843:K843" si="4216">F843/F842-1</f>
        <v>5.8937468487703093E-3</v>
      </c>
      <c r="H843">
        <v>21.2713</v>
      </c>
      <c r="I843" s="48">
        <f t="shared" si="4175"/>
        <v>6.9124447125050281E-2</v>
      </c>
      <c r="J843" s="48">
        <v>23.167200000000001</v>
      </c>
      <c r="K843" s="48">
        <f t="shared" si="4216"/>
        <v>-1.2245037178525098E-2</v>
      </c>
      <c r="L843" s="48">
        <v>25.842099999999999</v>
      </c>
      <c r="M843" s="48">
        <f t="shared" ref="M843:O843" si="4217">L843/L842-1</f>
        <v>-6.0616084031739348E-3</v>
      </c>
      <c r="N843" s="48">
        <v>13.6839</v>
      </c>
      <c r="O843" s="48">
        <f t="shared" si="4217"/>
        <v>2.6487532631199961E-2</v>
      </c>
      <c r="P843" s="48">
        <v>32.942300000000003</v>
      </c>
      <c r="Q843" s="48">
        <f t="shared" ref="Q843" si="4218">P843/P842-1</f>
        <v>1.5765779655268375E-2</v>
      </c>
      <c r="R843" s="48">
        <v>21.4664</v>
      </c>
      <c r="S843" s="48">
        <f t="shared" ref="S843:U843" si="4219">R843/R842-1</f>
        <v>0</v>
      </c>
      <c r="T843" s="48">
        <v>83.596800000000002</v>
      </c>
      <c r="U843" s="48">
        <f t="shared" si="4219"/>
        <v>9.5463750946487291E-3</v>
      </c>
      <c r="V843" s="48">
        <v>68.5</v>
      </c>
      <c r="W843" s="48">
        <f t="shared" ref="W843:AY843" si="4220">V843/V842-1</f>
        <v>7.3529411764705621E-3</v>
      </c>
      <c r="X843" s="48">
        <v>17.622199999999999</v>
      </c>
      <c r="Y843" s="48">
        <f t="shared" si="4220"/>
        <v>7.3570183210907025E-3</v>
      </c>
      <c r="Z843" s="48">
        <v>7.2272999999999996</v>
      </c>
      <c r="AA843" s="48">
        <f t="shared" si="4220"/>
        <v>3.8808158337285903E-2</v>
      </c>
      <c r="AB843" s="48">
        <v>69.914000000000001</v>
      </c>
      <c r="AC843" s="48">
        <f t="shared" si="4220"/>
        <v>2.0833089978857355E-2</v>
      </c>
      <c r="AD843" s="48">
        <v>57.037100000000002</v>
      </c>
      <c r="AE843" s="48">
        <f t="shared" si="4220"/>
        <v>7.8864409055889872E-3</v>
      </c>
      <c r="AF843" s="48">
        <v>15.9345</v>
      </c>
      <c r="AG843" s="48">
        <f t="shared" si="4220"/>
        <v>-5.1818323708442415E-3</v>
      </c>
      <c r="AH843" s="48">
        <v>5.0353000000000003</v>
      </c>
      <c r="AI843" s="48">
        <f t="shared" si="4220"/>
        <v>3.1876954953877767E-3</v>
      </c>
      <c r="AJ843" s="48">
        <v>12.5307</v>
      </c>
      <c r="AK843" s="48">
        <f t="shared" si="4220"/>
        <v>6.207140218735363E-3</v>
      </c>
      <c r="AL843" s="48">
        <v>12.65</v>
      </c>
      <c r="AM843" s="48">
        <f t="shared" si="4220"/>
        <v>3.9682539682539542E-3</v>
      </c>
      <c r="AN843" s="48">
        <v>28</v>
      </c>
      <c r="AO843" s="48">
        <f t="shared" si="4220"/>
        <v>-5.3285968028419228E-3</v>
      </c>
      <c r="AP843" s="48">
        <v>19.168800000000001</v>
      </c>
      <c r="AQ843" s="48">
        <f t="shared" si="4220"/>
        <v>0</v>
      </c>
      <c r="AR843" s="48">
        <v>47.586100000000002</v>
      </c>
      <c r="AS843" s="48">
        <f t="shared" si="4220"/>
        <v>2.0199854643372372E-2</v>
      </c>
      <c r="AT843" s="48">
        <v>79.051400000000001</v>
      </c>
      <c r="AU843" s="48">
        <f t="shared" si="4220"/>
        <v>-1.7199023308319239E-2</v>
      </c>
      <c r="AV843" s="48">
        <v>102.2</v>
      </c>
      <c r="AW843" s="48">
        <f t="shared" si="4220"/>
        <v>9.7943192948091173E-4</v>
      </c>
      <c r="AX843" s="48">
        <v>103.6711</v>
      </c>
      <c r="AY843" s="48">
        <f t="shared" si="4220"/>
        <v>1.6705290008502738E-2</v>
      </c>
    </row>
    <row r="844" spans="1:51" x14ac:dyDescent="0.2">
      <c r="A844" s="136">
        <v>43444</v>
      </c>
      <c r="B844" s="48">
        <v>33.139899999999997</v>
      </c>
      <c r="C844" s="48">
        <f t="shared" si="4180"/>
        <v>0</v>
      </c>
      <c r="D844" s="48">
        <v>20.066299999999998</v>
      </c>
      <c r="E844" s="48">
        <f t="shared" si="4180"/>
        <v>-2.217702837764679E-3</v>
      </c>
      <c r="F844" s="48">
        <v>98.969300000000004</v>
      </c>
      <c r="G844" s="48">
        <f t="shared" ref="G844:K844" si="4221">F844/F843-1</f>
        <v>-5.8592141239907081E-3</v>
      </c>
      <c r="H844">
        <v>22.738299999999999</v>
      </c>
      <c r="I844" s="48">
        <f t="shared" si="4175"/>
        <v>6.8966165678637337E-2</v>
      </c>
      <c r="J844" s="48">
        <v>23.071400000000001</v>
      </c>
      <c r="K844" s="48">
        <f t="shared" si="4221"/>
        <v>-4.1351566007113982E-3</v>
      </c>
      <c r="L844" s="48">
        <v>25.842099999999999</v>
      </c>
      <c r="M844" s="48">
        <f t="shared" ref="M844:O844" si="4222">L844/L843-1</f>
        <v>0</v>
      </c>
      <c r="N844" s="48">
        <v>13.551500000000001</v>
      </c>
      <c r="O844" s="48">
        <f t="shared" si="4222"/>
        <v>-9.675604177171615E-3</v>
      </c>
      <c r="P844" s="48">
        <v>32.2849</v>
      </c>
      <c r="Q844" s="48">
        <f t="shared" ref="Q844" si="4223">P844/P843-1</f>
        <v>-1.9956105068559382E-2</v>
      </c>
      <c r="R844" s="48">
        <v>21.113299999999999</v>
      </c>
      <c r="S844" s="48">
        <f t="shared" ref="S844:U844" si="4224">R844/R843-1</f>
        <v>-1.6448962098908115E-2</v>
      </c>
      <c r="T844" s="48">
        <v>84.584999999999994</v>
      </c>
      <c r="U844" s="48">
        <f t="shared" si="4224"/>
        <v>1.1821026642168109E-2</v>
      </c>
      <c r="V844" s="48">
        <v>68.3</v>
      </c>
      <c r="W844" s="48">
        <f t="shared" ref="W844:AY844" si="4225">V844/V843-1</f>
        <v>-2.9197080291971655E-3</v>
      </c>
      <c r="X844" s="48">
        <v>17.461400000000001</v>
      </c>
      <c r="Y844" s="48">
        <f t="shared" si="4225"/>
        <v>-9.124853877495287E-3</v>
      </c>
      <c r="Z844" s="48">
        <v>7.2670000000000003</v>
      </c>
      <c r="AA844" s="48">
        <f t="shared" si="4225"/>
        <v>5.4930610324741558E-3</v>
      </c>
      <c r="AB844" s="48">
        <v>69.058000000000007</v>
      </c>
      <c r="AC844" s="48">
        <f t="shared" si="4225"/>
        <v>-1.2243613582401114E-2</v>
      </c>
      <c r="AD844" s="48">
        <v>56.501600000000003</v>
      </c>
      <c r="AE844" s="48">
        <f t="shared" si="4225"/>
        <v>-9.3886259995686894E-3</v>
      </c>
      <c r="AF844" s="48">
        <v>15.7685</v>
      </c>
      <c r="AG844" s="48">
        <f t="shared" si="4225"/>
        <v>-1.0417647243402661E-2</v>
      </c>
      <c r="AH844" s="48">
        <v>4.9871999999999996</v>
      </c>
      <c r="AI844" s="48">
        <f t="shared" si="4225"/>
        <v>-9.5525589339265915E-3</v>
      </c>
      <c r="AJ844" s="48">
        <v>12.6854</v>
      </c>
      <c r="AK844" s="48">
        <f t="shared" si="4225"/>
        <v>1.2345679012345734E-2</v>
      </c>
      <c r="AL844" s="48">
        <v>12.5</v>
      </c>
      <c r="AM844" s="48">
        <f t="shared" si="4225"/>
        <v>-1.1857707509881465E-2</v>
      </c>
      <c r="AN844" s="48">
        <v>28.25</v>
      </c>
      <c r="AO844" s="48">
        <f t="shared" si="4225"/>
        <v>8.9285714285713969E-3</v>
      </c>
      <c r="AP844" s="48">
        <v>18.798300000000001</v>
      </c>
      <c r="AQ844" s="48">
        <f t="shared" si="4225"/>
        <v>-1.9328283460623541E-2</v>
      </c>
      <c r="AR844" s="48">
        <v>46.973599999999998</v>
      </c>
      <c r="AS844" s="48">
        <f t="shared" si="4225"/>
        <v>-1.2871405725621621E-2</v>
      </c>
      <c r="AT844" s="48">
        <v>79.051400000000001</v>
      </c>
      <c r="AU844" s="48">
        <f t="shared" si="4225"/>
        <v>0</v>
      </c>
      <c r="AV844" s="48">
        <v>102.1</v>
      </c>
      <c r="AW844" s="48">
        <f t="shared" si="4225"/>
        <v>-9.7847358121339045E-4</v>
      </c>
      <c r="AX844" s="48">
        <v>104.5227</v>
      </c>
      <c r="AY844" s="48">
        <f t="shared" si="4225"/>
        <v>8.2144397040255779E-3</v>
      </c>
    </row>
    <row r="845" spans="1:51" x14ac:dyDescent="0.2">
      <c r="A845" s="136">
        <v>43445</v>
      </c>
      <c r="B845" s="48">
        <v>32.992400000000004</v>
      </c>
      <c r="C845" s="48">
        <f t="shared" si="4180"/>
        <v>-4.4508281557879004E-3</v>
      </c>
      <c r="D845" s="48">
        <v>20.066299999999998</v>
      </c>
      <c r="E845" s="48">
        <f t="shared" si="4180"/>
        <v>0</v>
      </c>
      <c r="F845" s="48">
        <v>97.510999999999996</v>
      </c>
      <c r="G845" s="48">
        <f t="shared" ref="G845:K845" si="4226">F845/F844-1</f>
        <v>-1.4734872329096094E-2</v>
      </c>
      <c r="H845">
        <v>23.471800000000002</v>
      </c>
      <c r="I845" s="48">
        <f t="shared" si="4175"/>
        <v>3.2258348249429414E-2</v>
      </c>
      <c r="J845" s="48">
        <v>23.262899999999998</v>
      </c>
      <c r="K845" s="48">
        <f t="shared" si="4226"/>
        <v>8.3003198765569941E-3</v>
      </c>
      <c r="L845" s="48">
        <v>25.842099999999999</v>
      </c>
      <c r="M845" s="48">
        <f t="shared" ref="M845:O845" si="4227">L845/L844-1</f>
        <v>0</v>
      </c>
      <c r="N845" s="48">
        <v>13.8605</v>
      </c>
      <c r="O845" s="48">
        <f t="shared" si="4227"/>
        <v>2.2801903848282512E-2</v>
      </c>
      <c r="P845" s="48">
        <v>32.175400000000003</v>
      </c>
      <c r="Q845" s="48">
        <f t="shared" ref="Q845" si="4228">P845/P844-1</f>
        <v>-3.3916784626868424E-3</v>
      </c>
      <c r="R845" s="48">
        <v>21.113299999999999</v>
      </c>
      <c r="S845" s="48">
        <f t="shared" ref="S845:U845" si="4229">R845/R844-1</f>
        <v>0</v>
      </c>
      <c r="T845" s="48">
        <v>84.881399999999999</v>
      </c>
      <c r="U845" s="48">
        <f t="shared" si="4229"/>
        <v>3.5041674055684702E-3</v>
      </c>
      <c r="V845" s="48">
        <v>68.099999999999994</v>
      </c>
      <c r="W845" s="48">
        <f t="shared" ref="W845:AY845" si="4230">V845/V844-1</f>
        <v>-2.9282576866764831E-3</v>
      </c>
      <c r="X845" s="48">
        <v>17.493500000000001</v>
      </c>
      <c r="Y845" s="48">
        <f t="shared" si="4230"/>
        <v>1.8383405683393139E-3</v>
      </c>
      <c r="Z845" s="48">
        <v>7.1478999999999999</v>
      </c>
      <c r="AA845" s="48">
        <f t="shared" si="4230"/>
        <v>-1.6389156460712817E-2</v>
      </c>
      <c r="AB845" s="48">
        <v>69.200599999999994</v>
      </c>
      <c r="AC845" s="48">
        <f t="shared" si="4230"/>
        <v>2.0649309276259409E-3</v>
      </c>
      <c r="AD845" s="48">
        <v>57.751199999999997</v>
      </c>
      <c r="AE845" s="48">
        <f t="shared" si="4230"/>
        <v>2.2116187860166781E-2</v>
      </c>
      <c r="AF845" s="48">
        <v>15.685499999999999</v>
      </c>
      <c r="AG845" s="48">
        <f t="shared" si="4230"/>
        <v>-5.2636585597869434E-3</v>
      </c>
      <c r="AH845" s="48">
        <v>5.1954000000000002</v>
      </c>
      <c r="AI845" s="48">
        <f t="shared" si="4230"/>
        <v>4.1746871992300427E-2</v>
      </c>
      <c r="AJ845" s="48">
        <v>12.6854</v>
      </c>
      <c r="AK845" s="48">
        <f t="shared" si="4230"/>
        <v>0</v>
      </c>
      <c r="AL845" s="48">
        <v>12.5</v>
      </c>
      <c r="AM845" s="48">
        <f t="shared" si="4230"/>
        <v>0</v>
      </c>
      <c r="AN845" s="48">
        <v>28.3</v>
      </c>
      <c r="AO845" s="48">
        <f t="shared" si="4230"/>
        <v>1.7699115044247371E-3</v>
      </c>
      <c r="AP845" s="48">
        <v>18.520499999999998</v>
      </c>
      <c r="AQ845" s="48">
        <f t="shared" si="4230"/>
        <v>-1.4777932047046916E-2</v>
      </c>
      <c r="AR845" s="48">
        <v>46.973599999999998</v>
      </c>
      <c r="AS845" s="48">
        <f t="shared" si="4230"/>
        <v>0</v>
      </c>
      <c r="AT845" s="48">
        <v>79.347800000000007</v>
      </c>
      <c r="AU845" s="48">
        <f t="shared" si="4230"/>
        <v>3.749459212613715E-3</v>
      </c>
      <c r="AV845" s="48">
        <v>102.2</v>
      </c>
      <c r="AW845" s="48">
        <f t="shared" si="4230"/>
        <v>9.7943192948091173E-4</v>
      </c>
      <c r="AX845" s="48">
        <v>104.36790000000001</v>
      </c>
      <c r="AY845" s="48">
        <f t="shared" si="4230"/>
        <v>-1.4810179989609429E-3</v>
      </c>
    </row>
    <row r="846" spans="1:51" x14ac:dyDescent="0.2">
      <c r="A846" s="136">
        <v>43446</v>
      </c>
      <c r="B846" s="48">
        <v>34.074100000000001</v>
      </c>
      <c r="C846" s="48">
        <f t="shared" si="4180"/>
        <v>3.2786338671936477E-2</v>
      </c>
      <c r="D846" s="48">
        <v>20.066299999999998</v>
      </c>
      <c r="E846" s="48">
        <f t="shared" si="4180"/>
        <v>0</v>
      </c>
      <c r="F846" s="48">
        <v>99.163799999999995</v>
      </c>
      <c r="G846" s="48">
        <f t="shared" ref="G846:K846" si="4231">F846/F845-1</f>
        <v>1.6949882577350195E-2</v>
      </c>
      <c r="H846">
        <v>22.371500000000001</v>
      </c>
      <c r="I846" s="48">
        <f t="shared" si="4175"/>
        <v>-4.6877529631302317E-2</v>
      </c>
      <c r="J846" s="48">
        <v>23.167200000000001</v>
      </c>
      <c r="K846" s="48">
        <f t="shared" si="4231"/>
        <v>-4.1138465109680222E-3</v>
      </c>
      <c r="L846" s="48">
        <v>25.605699999999999</v>
      </c>
      <c r="M846" s="48">
        <f t="shared" ref="M846:O846" si="4232">L846/L845-1</f>
        <v>-9.147863370236875E-3</v>
      </c>
      <c r="N846" s="48">
        <v>14.081200000000001</v>
      </c>
      <c r="O846" s="48">
        <f t="shared" si="4232"/>
        <v>1.592294650265158E-2</v>
      </c>
      <c r="P846" s="48">
        <v>32.467500000000001</v>
      </c>
      <c r="Q846" s="48">
        <f t="shared" ref="Q846" si="4233">P846/P845-1</f>
        <v>9.0783642161402778E-3</v>
      </c>
      <c r="R846" s="48">
        <v>21.6782</v>
      </c>
      <c r="S846" s="48">
        <f t="shared" ref="S846:U846" si="4234">R846/R845-1</f>
        <v>2.6755646914504272E-2</v>
      </c>
      <c r="T846" s="48">
        <v>85.968400000000003</v>
      </c>
      <c r="U846" s="48">
        <f t="shared" si="4234"/>
        <v>1.280610357510592E-2</v>
      </c>
      <c r="V846" s="48">
        <v>68</v>
      </c>
      <c r="W846" s="48">
        <f t="shared" ref="W846:AY846" si="4235">V846/V845-1</f>
        <v>-1.468428781204012E-3</v>
      </c>
      <c r="X846" s="48">
        <v>17.493500000000001</v>
      </c>
      <c r="Y846" s="48">
        <f t="shared" si="4235"/>
        <v>0</v>
      </c>
      <c r="Z846" s="48">
        <v>7.0288000000000004</v>
      </c>
      <c r="AA846" s="48">
        <f t="shared" si="4235"/>
        <v>-1.6662236461058466E-2</v>
      </c>
      <c r="AB846" s="48">
        <v>69.914000000000001</v>
      </c>
      <c r="AC846" s="48">
        <f t="shared" si="4235"/>
        <v>1.0309159169140214E-2</v>
      </c>
      <c r="AD846" s="48">
        <v>58.7331</v>
      </c>
      <c r="AE846" s="48">
        <f t="shared" si="4235"/>
        <v>1.7002244109213471E-2</v>
      </c>
      <c r="AF846" s="48">
        <v>16.017499999999998</v>
      </c>
      <c r="AG846" s="48">
        <f t="shared" si="4235"/>
        <v>2.1166045073475415E-2</v>
      </c>
      <c r="AH846" s="48">
        <v>5.2434000000000003</v>
      </c>
      <c r="AI846" s="48">
        <f t="shared" si="4235"/>
        <v>9.2389421411247508E-3</v>
      </c>
      <c r="AJ846" s="48">
        <v>12.6081</v>
      </c>
      <c r="AK846" s="48">
        <f t="shared" si="4235"/>
        <v>-6.0936194365175389E-3</v>
      </c>
      <c r="AL846" s="48">
        <v>12.7</v>
      </c>
      <c r="AM846" s="48">
        <f t="shared" si="4235"/>
        <v>1.6000000000000014E-2</v>
      </c>
      <c r="AN846" s="48">
        <v>28.9</v>
      </c>
      <c r="AO846" s="48">
        <f t="shared" si="4235"/>
        <v>2.1201413427561766E-2</v>
      </c>
      <c r="AP846" s="48">
        <v>18.613099999999999</v>
      </c>
      <c r="AQ846" s="48">
        <f t="shared" si="4235"/>
        <v>4.9998650144436052E-3</v>
      </c>
      <c r="AR846" s="48">
        <v>47.8217</v>
      </c>
      <c r="AS846" s="48">
        <f t="shared" si="4235"/>
        <v>1.8054822283154914E-2</v>
      </c>
      <c r="AT846" s="48">
        <v>79.347800000000007</v>
      </c>
      <c r="AU846" s="48">
        <f t="shared" si="4235"/>
        <v>0</v>
      </c>
      <c r="AV846" s="48">
        <v>102.2</v>
      </c>
      <c r="AW846" s="48">
        <f t="shared" si="4235"/>
        <v>0</v>
      </c>
      <c r="AX846" s="48">
        <v>103.74850000000001</v>
      </c>
      <c r="AY846" s="48">
        <f t="shared" si="4235"/>
        <v>-5.9347749643329228E-3</v>
      </c>
    </row>
    <row r="847" spans="1:51" x14ac:dyDescent="0.2">
      <c r="A847" s="136">
        <v>43447</v>
      </c>
      <c r="B847" s="48">
        <v>33.729999999999997</v>
      </c>
      <c r="C847" s="48">
        <f t="shared" si="4180"/>
        <v>-1.0098579272820207E-2</v>
      </c>
      <c r="D847" s="48">
        <v>20.422999999999998</v>
      </c>
      <c r="E847" s="48">
        <f t="shared" si="4180"/>
        <v>1.777607232025824E-2</v>
      </c>
      <c r="F847" s="48">
        <v>98.191599999999994</v>
      </c>
      <c r="G847" s="48">
        <f t="shared" ref="G847:K847" si="4236">F847/F846-1</f>
        <v>-9.8039808881870139E-3</v>
      </c>
      <c r="H847">
        <v>22.784099999999999</v>
      </c>
      <c r="I847" s="48">
        <f t="shared" si="4175"/>
        <v>1.8443108419194054E-2</v>
      </c>
      <c r="J847" s="48">
        <v>23.358599999999999</v>
      </c>
      <c r="K847" s="48">
        <f t="shared" si="4236"/>
        <v>8.2616803066404287E-3</v>
      </c>
      <c r="L847" s="48">
        <v>25.842099999999999</v>
      </c>
      <c r="M847" s="48">
        <f t="shared" ref="M847:O847" si="4237">L847/L846-1</f>
        <v>9.2323193663910175E-3</v>
      </c>
      <c r="N847" s="48">
        <v>14.3902</v>
      </c>
      <c r="O847" s="48">
        <f t="shared" si="4237"/>
        <v>2.1944152487003876E-2</v>
      </c>
      <c r="P847" s="48">
        <v>32.577100000000002</v>
      </c>
      <c r="Q847" s="48">
        <f t="shared" ref="Q847" si="4238">P847/P846-1</f>
        <v>3.3756833756832805E-3</v>
      </c>
      <c r="R847" s="48">
        <v>21.7135</v>
      </c>
      <c r="S847" s="48">
        <f t="shared" ref="S847:U847" si="4239">R847/R846-1</f>
        <v>1.6283639785590331E-3</v>
      </c>
      <c r="T847" s="48">
        <v>86.0672</v>
      </c>
      <c r="U847" s="48">
        <f t="shared" si="4239"/>
        <v>1.1492594953494972E-3</v>
      </c>
      <c r="V847" s="48">
        <v>67.400000000000006</v>
      </c>
      <c r="W847" s="48">
        <f t="shared" ref="W847:AY847" si="4240">V847/V846-1</f>
        <v>-8.8235294117646745E-3</v>
      </c>
      <c r="X847" s="48">
        <v>17.750800000000002</v>
      </c>
      <c r="Y847" s="48">
        <f t="shared" si="4240"/>
        <v>1.4708320233229433E-2</v>
      </c>
      <c r="Z847" s="48">
        <v>6.9335000000000004</v>
      </c>
      <c r="AA847" s="48">
        <f t="shared" si="4240"/>
        <v>-1.3558502162531294E-2</v>
      </c>
      <c r="AB847" s="48">
        <v>70.556100000000001</v>
      </c>
      <c r="AC847" s="48">
        <f t="shared" si="4240"/>
        <v>9.1841405154904354E-3</v>
      </c>
      <c r="AD847" s="48">
        <v>58.643799999999999</v>
      </c>
      <c r="AE847" s="48">
        <f t="shared" si="4240"/>
        <v>-1.5204373683663785E-3</v>
      </c>
      <c r="AF847" s="48">
        <v>15.7685</v>
      </c>
      <c r="AG847" s="48">
        <f t="shared" si="4240"/>
        <v>-1.5545497112533058E-2</v>
      </c>
      <c r="AH847" s="48">
        <v>5.3475000000000001</v>
      </c>
      <c r="AI847" s="48">
        <f t="shared" si="4240"/>
        <v>1.9853530152191379E-2</v>
      </c>
      <c r="AJ847" s="48">
        <v>12.646800000000001</v>
      </c>
      <c r="AK847" s="48">
        <f t="shared" si="4240"/>
        <v>3.0694553501320332E-3</v>
      </c>
      <c r="AL847" s="48">
        <v>12.9</v>
      </c>
      <c r="AM847" s="48">
        <f t="shared" si="4240"/>
        <v>1.5748031496063186E-2</v>
      </c>
      <c r="AN847" s="48">
        <v>28.7</v>
      </c>
      <c r="AO847" s="48">
        <f t="shared" si="4240"/>
        <v>-6.9204152249134898E-3</v>
      </c>
      <c r="AP847" s="48">
        <v>18.520499999999998</v>
      </c>
      <c r="AQ847" s="48">
        <f t="shared" si="4240"/>
        <v>-4.9749907323337617E-3</v>
      </c>
      <c r="AR847" s="48">
        <v>48.528399999999998</v>
      </c>
      <c r="AS847" s="48">
        <f t="shared" si="4240"/>
        <v>1.4777810073669517E-2</v>
      </c>
      <c r="AT847" s="48">
        <v>79.347800000000007</v>
      </c>
      <c r="AU847" s="48">
        <f t="shared" si="4240"/>
        <v>0</v>
      </c>
      <c r="AV847" s="48">
        <v>102.8</v>
      </c>
      <c r="AW847" s="48">
        <f t="shared" si="4240"/>
        <v>5.8708414872798986E-3</v>
      </c>
      <c r="AX847" s="48">
        <v>104.5227</v>
      </c>
      <c r="AY847" s="48">
        <f t="shared" si="4240"/>
        <v>7.4622765630345533E-3</v>
      </c>
    </row>
    <row r="848" spans="1:51" x14ac:dyDescent="0.2">
      <c r="A848" s="136">
        <v>43448</v>
      </c>
      <c r="B848" s="48">
        <v>33.336599999999997</v>
      </c>
      <c r="C848" s="48">
        <f t="shared" si="4180"/>
        <v>-1.1663207826860367E-2</v>
      </c>
      <c r="D848" s="48">
        <v>20.3338</v>
      </c>
      <c r="E848" s="48">
        <f t="shared" si="4180"/>
        <v>-4.367624736816289E-3</v>
      </c>
      <c r="F848" s="48">
        <v>96.636099999999999</v>
      </c>
      <c r="G848" s="48">
        <f t="shared" ref="G848:K848" si="4241">F848/F847-1</f>
        <v>-1.5841477275041815E-2</v>
      </c>
      <c r="H848">
        <v>22.738299999999999</v>
      </c>
      <c r="I848" s="48">
        <f t="shared" si="4175"/>
        <v>-2.010173761526679E-3</v>
      </c>
      <c r="J848" s="48">
        <v>23.5501</v>
      </c>
      <c r="K848" s="48">
        <f t="shared" si="4241"/>
        <v>8.1982653069962996E-3</v>
      </c>
      <c r="L848" s="48">
        <v>25.842099999999999</v>
      </c>
      <c r="M848" s="48">
        <f t="shared" ref="M848:O848" si="4242">L848/L847-1</f>
        <v>0</v>
      </c>
      <c r="N848" s="48">
        <v>14.037000000000001</v>
      </c>
      <c r="O848" s="48">
        <f t="shared" si="4242"/>
        <v>-2.4544481661130435E-2</v>
      </c>
      <c r="P848" s="48">
        <v>32.248399999999997</v>
      </c>
      <c r="Q848" s="48">
        <f t="shared" ref="Q848" si="4243">P848/P847-1</f>
        <v>-1.0089909783252748E-2</v>
      </c>
      <c r="R848" s="48">
        <v>21.819400000000002</v>
      </c>
      <c r="S848" s="48">
        <f t="shared" ref="S848:U848" si="4244">R848/R847-1</f>
        <v>4.8771501600388678E-3</v>
      </c>
      <c r="T848" s="48">
        <v>84.486199999999997</v>
      </c>
      <c r="U848" s="48">
        <f t="shared" si="4244"/>
        <v>-1.8369367192147545E-2</v>
      </c>
      <c r="V848" s="48">
        <v>67</v>
      </c>
      <c r="W848" s="48">
        <f t="shared" ref="W848:AY848" si="4245">V848/V847-1</f>
        <v>-5.9347181008903016E-3</v>
      </c>
      <c r="X848" s="48">
        <v>17.686499999999999</v>
      </c>
      <c r="Y848" s="48">
        <f t="shared" si="4245"/>
        <v>-3.6223719494333784E-3</v>
      </c>
      <c r="Z848" s="48">
        <v>6.9335000000000004</v>
      </c>
      <c r="AA848" s="48">
        <f t="shared" si="4245"/>
        <v>0</v>
      </c>
      <c r="AB848" s="48">
        <v>69.985399999999998</v>
      </c>
      <c r="AC848" s="48">
        <f t="shared" si="4245"/>
        <v>-8.0885990013620512E-3</v>
      </c>
      <c r="AD848" s="48">
        <v>57.840499999999999</v>
      </c>
      <c r="AE848" s="48">
        <f t="shared" si="4245"/>
        <v>-1.3697952724755269E-2</v>
      </c>
      <c r="AF848" s="48">
        <v>15.8515</v>
      </c>
      <c r="AG848" s="48">
        <f t="shared" si="4245"/>
        <v>5.2636585597869434E-3</v>
      </c>
      <c r="AH848" s="48">
        <v>5.3955000000000002</v>
      </c>
      <c r="AI848" s="48">
        <f t="shared" si="4245"/>
        <v>8.9761570827489034E-3</v>
      </c>
      <c r="AJ848" s="48">
        <v>12.2987</v>
      </c>
      <c r="AK848" s="48">
        <f t="shared" si="4245"/>
        <v>-2.7524749343707522E-2</v>
      </c>
      <c r="AL848" s="48">
        <v>12.8</v>
      </c>
      <c r="AM848" s="48">
        <f t="shared" si="4245"/>
        <v>-7.7519379844961378E-3</v>
      </c>
      <c r="AN848" s="48">
        <v>28.65</v>
      </c>
      <c r="AO848" s="48">
        <f t="shared" si="4245"/>
        <v>-1.7421602787456303E-3</v>
      </c>
      <c r="AP848" s="48">
        <v>18.798300000000001</v>
      </c>
      <c r="AQ848" s="48">
        <f t="shared" si="4245"/>
        <v>1.4999595043330594E-2</v>
      </c>
      <c r="AR848" s="48">
        <v>47.586100000000002</v>
      </c>
      <c r="AS848" s="48">
        <f t="shared" si="4245"/>
        <v>-1.9417495734456391E-2</v>
      </c>
      <c r="AT848" s="48">
        <v>78.853800000000007</v>
      </c>
      <c r="AU848" s="48">
        <f t="shared" si="4245"/>
        <v>-6.2257554714812979E-3</v>
      </c>
      <c r="AV848" s="48">
        <v>102.7</v>
      </c>
      <c r="AW848" s="48">
        <f t="shared" si="4245"/>
        <v>-9.7276264591439343E-4</v>
      </c>
      <c r="AX848" s="48">
        <v>104.5227</v>
      </c>
      <c r="AY848" s="48">
        <f t="shared" si="4245"/>
        <v>0</v>
      </c>
    </row>
    <row r="849" spans="1:51" x14ac:dyDescent="0.2">
      <c r="A849" s="136">
        <v>43451</v>
      </c>
      <c r="B849" s="48">
        <v>32.648200000000003</v>
      </c>
      <c r="C849" s="48">
        <f t="shared" si="4180"/>
        <v>-2.0649976302322237E-2</v>
      </c>
      <c r="D849" s="48">
        <v>19.709499999999998</v>
      </c>
      <c r="E849" s="48">
        <f t="shared" si="4180"/>
        <v>-3.0702574039284447E-2</v>
      </c>
      <c r="F849" s="48">
        <v>95.8583</v>
      </c>
      <c r="G849" s="48">
        <f t="shared" ref="G849:K849" si="4246">F849/F848-1</f>
        <v>-8.0487519674324881E-3</v>
      </c>
      <c r="H849">
        <v>22.188099999999999</v>
      </c>
      <c r="I849" s="48">
        <f t="shared" si="4175"/>
        <v>-2.4197059586688496E-2</v>
      </c>
      <c r="J849" s="48">
        <v>23.167200000000001</v>
      </c>
      <c r="K849" s="48">
        <f t="shared" si="4246"/>
        <v>-1.6258954314419038E-2</v>
      </c>
      <c r="L849" s="48">
        <v>25.763300000000001</v>
      </c>
      <c r="M849" s="48">
        <f t="shared" ref="M849:O849" si="4247">L849/L848-1</f>
        <v>-3.0492877900788473E-3</v>
      </c>
      <c r="N849" s="48">
        <v>13.595599999999999</v>
      </c>
      <c r="O849" s="48">
        <f t="shared" si="4247"/>
        <v>-3.1445465555318242E-2</v>
      </c>
      <c r="P849" s="48">
        <v>31.4084</v>
      </c>
      <c r="Q849" s="48">
        <f t="shared" ref="Q849" si="4248">P849/P848-1</f>
        <v>-2.6047803922054968E-2</v>
      </c>
      <c r="R849" s="48">
        <v>21.748799999999999</v>
      </c>
      <c r="S849" s="48">
        <f t="shared" ref="S849:U849" si="4249">R849/R848-1</f>
        <v>-3.2356526760590754E-3</v>
      </c>
      <c r="T849" s="48">
        <v>81.027699999999996</v>
      </c>
      <c r="U849" s="48">
        <f t="shared" si="4249"/>
        <v>-4.093567943640497E-2</v>
      </c>
      <c r="V849" s="48">
        <v>66.3</v>
      </c>
      <c r="W849" s="48">
        <f t="shared" ref="W849:AY849" si="4250">V849/V848-1</f>
        <v>-1.0447761194029903E-2</v>
      </c>
      <c r="X849" s="48">
        <v>17.2684</v>
      </c>
      <c r="Y849" s="48">
        <f t="shared" si="4250"/>
        <v>-2.363949905294993E-2</v>
      </c>
      <c r="Z849" s="48">
        <v>6.7348999999999997</v>
      </c>
      <c r="AA849" s="48">
        <f t="shared" si="4250"/>
        <v>-2.8643542222542839E-2</v>
      </c>
      <c r="AB849" s="48">
        <v>70.984200000000001</v>
      </c>
      <c r="AC849" s="48">
        <f t="shared" si="4250"/>
        <v>1.4271548065739381E-2</v>
      </c>
      <c r="AD849" s="48">
        <v>57.215600000000002</v>
      </c>
      <c r="AE849" s="48">
        <f t="shared" si="4250"/>
        <v>-1.0803848514449155E-2</v>
      </c>
      <c r="AF849" s="48">
        <v>15.8515</v>
      </c>
      <c r="AG849" s="48">
        <f t="shared" si="4250"/>
        <v>0</v>
      </c>
      <c r="AH849" s="48">
        <v>5.4355000000000002</v>
      </c>
      <c r="AI849" s="48">
        <f t="shared" si="4250"/>
        <v>7.4135853952368436E-3</v>
      </c>
      <c r="AJ849" s="48">
        <v>12.492100000000001</v>
      </c>
      <c r="AK849" s="48">
        <f t="shared" si="4250"/>
        <v>1.5725239252929235E-2</v>
      </c>
      <c r="AL849" s="48">
        <v>12.5</v>
      </c>
      <c r="AM849" s="48">
        <f t="shared" si="4250"/>
        <v>-2.34375E-2</v>
      </c>
      <c r="AN849" s="48">
        <v>27.4</v>
      </c>
      <c r="AO849" s="48">
        <f t="shared" si="4250"/>
        <v>-4.3630017452007008E-2</v>
      </c>
      <c r="AP849" s="48">
        <v>18.659400000000002</v>
      </c>
      <c r="AQ849" s="48">
        <f t="shared" si="4250"/>
        <v>-7.3889660235233467E-3</v>
      </c>
      <c r="AR849" s="48">
        <v>45.230400000000003</v>
      </c>
      <c r="AS849" s="48">
        <f t="shared" si="4250"/>
        <v>-4.9503951784239497E-2</v>
      </c>
      <c r="AT849" s="48">
        <v>76.581000000000003</v>
      </c>
      <c r="AU849" s="48">
        <f t="shared" si="4250"/>
        <v>-2.882296097334569E-2</v>
      </c>
      <c r="AV849" s="48">
        <v>102.5</v>
      </c>
      <c r="AW849" s="48">
        <f t="shared" si="4250"/>
        <v>-1.9474196689386325E-3</v>
      </c>
      <c r="AX849" s="48">
        <v>103.6711</v>
      </c>
      <c r="AY849" s="48">
        <f t="shared" si="4250"/>
        <v>-8.1475124542325084E-3</v>
      </c>
    </row>
    <row r="850" spans="1:51" x14ac:dyDescent="0.2">
      <c r="A850" s="136">
        <v>43452</v>
      </c>
      <c r="B850" s="48">
        <v>33.090800000000002</v>
      </c>
      <c r="C850" s="48">
        <f t="shared" si="4180"/>
        <v>1.3556643245263178E-2</v>
      </c>
      <c r="D850" s="48">
        <v>19.709499999999998</v>
      </c>
      <c r="E850" s="48">
        <f t="shared" si="4180"/>
        <v>0</v>
      </c>
      <c r="F850" s="48">
        <v>91.386200000000002</v>
      </c>
      <c r="G850" s="48">
        <f t="shared" ref="G850:K850" si="4251">F850/F849-1</f>
        <v>-4.6653237121876745E-2</v>
      </c>
      <c r="H850">
        <v>20.996200000000002</v>
      </c>
      <c r="I850" s="48">
        <f t="shared" si="4175"/>
        <v>-5.3717983964377214E-2</v>
      </c>
      <c r="J850" s="48">
        <v>22.88</v>
      </c>
      <c r="K850" s="48">
        <f t="shared" si="4251"/>
        <v>-1.2396836907351827E-2</v>
      </c>
      <c r="L850" s="48">
        <v>25.605699999999999</v>
      </c>
      <c r="M850" s="48">
        <f t="shared" ref="M850:O850" si="4252">L850/L849-1</f>
        <v>-6.1172287711590556E-3</v>
      </c>
      <c r="N850" s="48">
        <v>13.2866</v>
      </c>
      <c r="O850" s="48">
        <f t="shared" si="4252"/>
        <v>-2.2727941392803541E-2</v>
      </c>
      <c r="P850" s="48">
        <v>30.678000000000001</v>
      </c>
      <c r="Q850" s="48">
        <f t="shared" ref="Q850" si="4253">P850/P849-1</f>
        <v>-2.325492543396035E-2</v>
      </c>
      <c r="R850" s="48">
        <v>21.6782</v>
      </c>
      <c r="S850" s="48">
        <f t="shared" ref="S850:U850" si="4254">R850/R849-1</f>
        <v>-3.2461561097623104E-3</v>
      </c>
      <c r="T850" s="48">
        <v>80.237200000000001</v>
      </c>
      <c r="U850" s="48">
        <f t="shared" si="4254"/>
        <v>-9.7559229744889064E-3</v>
      </c>
      <c r="V850" s="48">
        <v>64.8</v>
      </c>
      <c r="W850" s="48">
        <f t="shared" ref="W850:AY850" si="4255">V850/V849-1</f>
        <v>-2.2624434389140302E-2</v>
      </c>
      <c r="X850" s="48">
        <v>16.786100000000001</v>
      </c>
      <c r="Y850" s="48">
        <f t="shared" si="4255"/>
        <v>-2.7929628685923302E-2</v>
      </c>
      <c r="Z850" s="48">
        <v>6.7190000000000003</v>
      </c>
      <c r="AA850" s="48">
        <f t="shared" si="4255"/>
        <v>-2.3608368349937736E-3</v>
      </c>
      <c r="AB850" s="48">
        <v>68.344499999999996</v>
      </c>
      <c r="AC850" s="48">
        <f t="shared" si="4255"/>
        <v>-3.7187148689426741E-2</v>
      </c>
      <c r="AD850" s="48">
        <v>55.787500000000001</v>
      </c>
      <c r="AE850" s="48">
        <f t="shared" si="4255"/>
        <v>-2.4959975950614832E-2</v>
      </c>
      <c r="AF850" s="48">
        <v>15.7685</v>
      </c>
      <c r="AG850" s="48">
        <f t="shared" si="4255"/>
        <v>-5.2360975302021551E-3</v>
      </c>
      <c r="AH850" s="48">
        <v>5.4836</v>
      </c>
      <c r="AI850" s="48">
        <f t="shared" si="4255"/>
        <v>8.8492319013890874E-3</v>
      </c>
      <c r="AJ850" s="48">
        <v>12.4534</v>
      </c>
      <c r="AK850" s="48">
        <f t="shared" si="4255"/>
        <v>-3.0979579093988185E-3</v>
      </c>
      <c r="AL850" s="48">
        <v>12.4</v>
      </c>
      <c r="AM850" s="48">
        <f t="shared" si="4255"/>
        <v>-8.0000000000000071E-3</v>
      </c>
      <c r="AN850" s="48">
        <v>27.5</v>
      </c>
      <c r="AO850" s="48">
        <f t="shared" si="4255"/>
        <v>3.6496350364965124E-3</v>
      </c>
      <c r="AP850" s="48">
        <v>18.3353</v>
      </c>
      <c r="AQ850" s="48">
        <f t="shared" si="4255"/>
        <v>-1.7369261605410746E-2</v>
      </c>
      <c r="AR850" s="48">
        <v>42.968800000000002</v>
      </c>
      <c r="AS850" s="48">
        <f t="shared" si="4255"/>
        <v>-5.0001768721921525E-2</v>
      </c>
      <c r="AT850" s="48">
        <v>76.581000000000003</v>
      </c>
      <c r="AU850" s="48">
        <f t="shared" si="4255"/>
        <v>0</v>
      </c>
      <c r="AV850" s="48">
        <v>102</v>
      </c>
      <c r="AW850" s="48">
        <f t="shared" si="4255"/>
        <v>-4.8780487804878092E-3</v>
      </c>
      <c r="AX850" s="48">
        <v>101.96769999999999</v>
      </c>
      <c r="AY850" s="48">
        <f t="shared" si="4255"/>
        <v>-1.6430808585999435E-2</v>
      </c>
    </row>
    <row r="851" spans="1:51" x14ac:dyDescent="0.2">
      <c r="A851" s="136">
        <v>43453</v>
      </c>
      <c r="B851" s="48">
        <v>32.746600000000001</v>
      </c>
      <c r="C851" s="48">
        <f t="shared" si="4180"/>
        <v>-1.040168264290986E-2</v>
      </c>
      <c r="D851" s="48">
        <v>19.6204</v>
      </c>
      <c r="E851" s="48">
        <f t="shared" si="4180"/>
        <v>-4.5206626246225845E-3</v>
      </c>
      <c r="F851" s="48">
        <v>88.4696</v>
      </c>
      <c r="G851" s="48">
        <f t="shared" ref="G851:K851" si="4256">F851/F850-1</f>
        <v>-3.191510315561874E-2</v>
      </c>
      <c r="H851">
        <v>21.363</v>
      </c>
      <c r="I851" s="48">
        <f t="shared" si="4175"/>
        <v>1.7469827873615174E-2</v>
      </c>
      <c r="J851" s="48">
        <v>22.209800000000001</v>
      </c>
      <c r="K851" s="48">
        <f t="shared" si="4256"/>
        <v>-2.9291958041957944E-2</v>
      </c>
      <c r="L851" s="48">
        <v>25.526900000000001</v>
      </c>
      <c r="M851" s="48">
        <f t="shared" ref="M851:O851" si="4257">L851/L850-1</f>
        <v>-3.0774397887969318E-3</v>
      </c>
      <c r="N851" s="48">
        <v>13.3308</v>
      </c>
      <c r="O851" s="48">
        <f t="shared" si="4257"/>
        <v>3.3266599431005517E-3</v>
      </c>
      <c r="P851" s="48">
        <v>30.751000000000001</v>
      </c>
      <c r="Q851" s="48">
        <f t="shared" ref="Q851" si="4258">P851/P850-1</f>
        <v>2.379555381706755E-3</v>
      </c>
      <c r="R851" s="48">
        <v>21.748799999999999</v>
      </c>
      <c r="S851" s="48">
        <f t="shared" ref="S851:U851" si="4259">R851/R850-1</f>
        <v>3.2567279571180663E-3</v>
      </c>
      <c r="T851" s="48">
        <v>80.533600000000007</v>
      </c>
      <c r="U851" s="48">
        <f t="shared" si="4259"/>
        <v>3.6940471501998307E-3</v>
      </c>
      <c r="V851" s="48">
        <v>63.5</v>
      </c>
      <c r="W851" s="48">
        <f t="shared" ref="W851:AY851" si="4260">V851/V850-1</f>
        <v>-2.0061728395061706E-2</v>
      </c>
      <c r="X851" s="48">
        <v>16.721800000000002</v>
      </c>
      <c r="Y851" s="48">
        <f t="shared" si="4260"/>
        <v>-3.8305502767169708E-3</v>
      </c>
      <c r="Z851" s="48">
        <v>6.7270000000000003</v>
      </c>
      <c r="AA851" s="48">
        <f t="shared" si="4260"/>
        <v>1.190653371037298E-3</v>
      </c>
      <c r="AB851" s="48">
        <v>67.203100000000006</v>
      </c>
      <c r="AC851" s="48">
        <f t="shared" si="4260"/>
        <v>-1.6700685497735623E-2</v>
      </c>
      <c r="AD851" s="48">
        <v>55.966000000000001</v>
      </c>
      <c r="AE851" s="48">
        <f t="shared" si="4260"/>
        <v>3.1996414967510045E-3</v>
      </c>
      <c r="AF851" s="48">
        <v>15.4366</v>
      </c>
      <c r="AG851" s="48">
        <f t="shared" si="4260"/>
        <v>-2.1048292481846698E-2</v>
      </c>
      <c r="AH851" s="48">
        <v>5.5236000000000001</v>
      </c>
      <c r="AI851" s="48">
        <f t="shared" si="4260"/>
        <v>7.294478080093425E-3</v>
      </c>
      <c r="AJ851" s="48">
        <v>12.6081</v>
      </c>
      <c r="AK851" s="48">
        <f t="shared" si="4260"/>
        <v>1.2422310373070733E-2</v>
      </c>
      <c r="AL851" s="48">
        <v>12.45</v>
      </c>
      <c r="AM851" s="48">
        <f t="shared" si="4260"/>
        <v>4.0322580645160144E-3</v>
      </c>
      <c r="AN851" s="48">
        <v>27.5</v>
      </c>
      <c r="AO851" s="48">
        <f t="shared" si="4260"/>
        <v>0</v>
      </c>
      <c r="AP851" s="48">
        <v>18.3353</v>
      </c>
      <c r="AQ851" s="48">
        <f t="shared" si="4260"/>
        <v>0</v>
      </c>
      <c r="AR851" s="48">
        <v>40.471699999999998</v>
      </c>
      <c r="AS851" s="48">
        <f t="shared" si="4260"/>
        <v>-5.8114259648861522E-2</v>
      </c>
      <c r="AT851" s="48">
        <v>76.581000000000003</v>
      </c>
      <c r="AU851" s="48">
        <f t="shared" si="4260"/>
        <v>0</v>
      </c>
      <c r="AV851" s="48">
        <v>102</v>
      </c>
      <c r="AW851" s="48">
        <f t="shared" si="4260"/>
        <v>0</v>
      </c>
      <c r="AX851" s="48">
        <v>99.954700000000003</v>
      </c>
      <c r="AY851" s="48">
        <f t="shared" si="4260"/>
        <v>-1.9741545607089184E-2</v>
      </c>
    </row>
    <row r="852" spans="1:51" x14ac:dyDescent="0.2">
      <c r="A852" s="136">
        <v>43454</v>
      </c>
      <c r="B852" s="48">
        <v>33.385800000000003</v>
      </c>
      <c r="C852" s="48">
        <f t="shared" si="4180"/>
        <v>1.9519583712507727E-2</v>
      </c>
      <c r="D852" s="48">
        <v>19.174399999999999</v>
      </c>
      <c r="E852" s="48">
        <f t="shared" si="4180"/>
        <v>-2.2731442784041156E-2</v>
      </c>
      <c r="F852" s="48">
        <v>90.705699999999993</v>
      </c>
      <c r="G852" s="48">
        <f t="shared" ref="G852:K852" si="4261">F852/F851-1</f>
        <v>2.5275348820385624E-2</v>
      </c>
      <c r="H852">
        <v>21.592199999999998</v>
      </c>
      <c r="I852" s="48">
        <f t="shared" si="4175"/>
        <v>1.0728830220474661E-2</v>
      </c>
      <c r="J852" s="48">
        <v>22.401299999999999</v>
      </c>
      <c r="K852" s="48">
        <f t="shared" si="4261"/>
        <v>8.6223198768109466E-3</v>
      </c>
      <c r="L852" s="48">
        <v>25.290600000000001</v>
      </c>
      <c r="M852" s="48">
        <f t="shared" ref="M852:O852" si="4262">L852/L851-1</f>
        <v>-9.2569015430781221E-3</v>
      </c>
      <c r="N852" s="48">
        <v>13.4191</v>
      </c>
      <c r="O852" s="48">
        <f t="shared" si="4262"/>
        <v>6.6237585141177835E-3</v>
      </c>
      <c r="P852" s="48">
        <v>30.714500000000001</v>
      </c>
      <c r="Q852" s="48">
        <f t="shared" ref="Q852" si="4263">P852/P851-1</f>
        <v>-1.1869532698123297E-3</v>
      </c>
      <c r="R852" s="48">
        <v>22.313700000000001</v>
      </c>
      <c r="S852" s="48">
        <f t="shared" ref="S852:U852" si="4264">R852/R851-1</f>
        <v>2.5973846832928693E-2</v>
      </c>
      <c r="T852" s="48">
        <v>80.039500000000004</v>
      </c>
      <c r="U852" s="48">
        <f t="shared" si="4264"/>
        <v>-6.1353273664657149E-3</v>
      </c>
      <c r="V852" s="48">
        <v>65</v>
      </c>
      <c r="W852" s="48">
        <f t="shared" ref="W852:AY852" si="4265">V852/V851-1</f>
        <v>2.3622047244094446E-2</v>
      </c>
      <c r="X852" s="48">
        <v>16.8825</v>
      </c>
      <c r="Y852" s="48">
        <f t="shared" si="4265"/>
        <v>9.6102094272145777E-3</v>
      </c>
      <c r="Z852" s="48">
        <v>6.7428999999999997</v>
      </c>
      <c r="AA852" s="48">
        <f t="shared" si="4265"/>
        <v>2.3636093355134946E-3</v>
      </c>
      <c r="AB852" s="48">
        <v>67.131799999999998</v>
      </c>
      <c r="AC852" s="48">
        <f t="shared" si="4265"/>
        <v>-1.0609629615301319E-3</v>
      </c>
      <c r="AD852" s="48">
        <v>55.787500000000001</v>
      </c>
      <c r="AE852" s="48">
        <f t="shared" si="4265"/>
        <v>-3.1894364435549605E-3</v>
      </c>
      <c r="AF852" s="48">
        <v>15.2706</v>
      </c>
      <c r="AG852" s="48">
        <f t="shared" si="4265"/>
        <v>-1.0753663371467881E-2</v>
      </c>
      <c r="AH852" s="48">
        <v>5.5156000000000001</v>
      </c>
      <c r="AI852" s="48">
        <f t="shared" si="4265"/>
        <v>-1.4483307987543936E-3</v>
      </c>
      <c r="AJ852" s="48">
        <v>12.6081</v>
      </c>
      <c r="AK852" s="48">
        <f t="shared" si="4265"/>
        <v>0</v>
      </c>
      <c r="AL852" s="48">
        <v>12.25</v>
      </c>
      <c r="AM852" s="48">
        <f t="shared" si="4265"/>
        <v>-1.6064257028112428E-2</v>
      </c>
      <c r="AN852" s="48">
        <v>27.25</v>
      </c>
      <c r="AO852" s="48">
        <f t="shared" si="4265"/>
        <v>-9.0909090909090384E-3</v>
      </c>
      <c r="AP852" s="48">
        <v>18.4742</v>
      </c>
      <c r="AQ852" s="48">
        <f t="shared" si="4265"/>
        <v>7.5755509863486559E-3</v>
      </c>
      <c r="AR852" s="48">
        <v>42.403500000000001</v>
      </c>
      <c r="AS852" s="48">
        <f t="shared" si="4265"/>
        <v>4.7732118986847594E-2</v>
      </c>
      <c r="AT852" s="48">
        <v>76.482200000000006</v>
      </c>
      <c r="AU852" s="48">
        <f t="shared" si="4265"/>
        <v>-1.2901372403075761E-3</v>
      </c>
      <c r="AV852" s="48">
        <v>101.9</v>
      </c>
      <c r="AW852" s="48">
        <f t="shared" si="4265"/>
        <v>-9.8039215686274161E-4</v>
      </c>
      <c r="AX852" s="48">
        <v>97.709400000000002</v>
      </c>
      <c r="AY852" s="48">
        <f t="shared" si="4265"/>
        <v>-2.2463175818645875E-2</v>
      </c>
    </row>
    <row r="853" spans="1:51" x14ac:dyDescent="0.2">
      <c r="A853" s="136">
        <v>43455</v>
      </c>
      <c r="B853" s="48">
        <v>33.434899999999999</v>
      </c>
      <c r="C853" s="48">
        <f t="shared" si="4180"/>
        <v>1.4706851415871025E-3</v>
      </c>
      <c r="D853" s="48">
        <v>18.5502</v>
      </c>
      <c r="E853" s="48">
        <f t="shared" si="4180"/>
        <v>-3.2553821762349666E-2</v>
      </c>
      <c r="F853" s="48">
        <v>92.552899999999994</v>
      </c>
      <c r="G853" s="48">
        <f t="shared" ref="G853:K853" si="4266">F853/F852-1</f>
        <v>2.03647620822065E-2</v>
      </c>
      <c r="H853">
        <v>20.996200000000002</v>
      </c>
      <c r="I853" s="48">
        <f t="shared" si="4175"/>
        <v>-2.7602560183769942E-2</v>
      </c>
      <c r="J853" s="48">
        <v>22.209800000000001</v>
      </c>
      <c r="K853" s="48">
        <f t="shared" si="4266"/>
        <v>-8.5486110181104413E-3</v>
      </c>
      <c r="L853" s="48">
        <v>24.896599999999999</v>
      </c>
      <c r="M853" s="48">
        <f t="shared" ref="M853:O853" si="4267">L853/L852-1</f>
        <v>-1.5578910741540386E-2</v>
      </c>
      <c r="N853" s="48">
        <v>13.639799999999999</v>
      </c>
      <c r="O853" s="48">
        <f t="shared" si="4267"/>
        <v>1.6446706560052426E-2</v>
      </c>
      <c r="P853" s="48">
        <v>31.043199999999999</v>
      </c>
      <c r="Q853" s="48">
        <f t="shared" ref="Q853" si="4268">P853/P852-1</f>
        <v>1.070178580149439E-2</v>
      </c>
      <c r="R853" s="48">
        <v>22.172499999999999</v>
      </c>
      <c r="S853" s="48">
        <f t="shared" ref="S853:U853" si="4269">R853/R852-1</f>
        <v>-6.3279509897506969E-3</v>
      </c>
      <c r="T853" s="48">
        <v>77.668000000000006</v>
      </c>
      <c r="U853" s="48">
        <f t="shared" si="4269"/>
        <v>-2.9629120621692984E-2</v>
      </c>
      <c r="V853" s="48">
        <v>63.5</v>
      </c>
      <c r="W853" s="48">
        <f t="shared" ref="W853:AY853" si="4270">V853/V852-1</f>
        <v>-2.3076923076923106E-2</v>
      </c>
      <c r="X853" s="48">
        <v>16.8825</v>
      </c>
      <c r="Y853" s="48">
        <f t="shared" si="4270"/>
        <v>0</v>
      </c>
      <c r="Z853" s="48">
        <v>6.6714000000000002</v>
      </c>
      <c r="AA853" s="48">
        <f t="shared" si="4270"/>
        <v>-1.0603746162630268E-2</v>
      </c>
      <c r="AB853" s="48">
        <v>67.773799999999994</v>
      </c>
      <c r="AC853" s="48">
        <f t="shared" si="4270"/>
        <v>9.5632770162574765E-3</v>
      </c>
      <c r="AD853" s="48">
        <v>55.341200000000001</v>
      </c>
      <c r="AE853" s="48">
        <f t="shared" si="4270"/>
        <v>-8.0000000000000071E-3</v>
      </c>
      <c r="AF853" s="48">
        <v>15.602499999999999</v>
      </c>
      <c r="AG853" s="48">
        <f t="shared" si="4270"/>
        <v>2.1734574934842099E-2</v>
      </c>
      <c r="AH853" s="48">
        <v>5.2274000000000003</v>
      </c>
      <c r="AI853" s="48">
        <f t="shared" si="4270"/>
        <v>-5.225179490898535E-2</v>
      </c>
      <c r="AJ853" s="48">
        <v>12.5307</v>
      </c>
      <c r="AK853" s="48">
        <f t="shared" si="4270"/>
        <v>-6.1389107002641774E-3</v>
      </c>
      <c r="AL853" s="48">
        <v>12.1</v>
      </c>
      <c r="AM853" s="48">
        <f t="shared" si="4270"/>
        <v>-1.2244897959183709E-2</v>
      </c>
      <c r="AN853" s="48">
        <v>27.3</v>
      </c>
      <c r="AO853" s="48">
        <f t="shared" si="4270"/>
        <v>1.8348623853210455E-3</v>
      </c>
      <c r="AP853" s="48">
        <v>18.242699999999999</v>
      </c>
      <c r="AQ853" s="48">
        <f t="shared" si="4270"/>
        <v>-1.253098916326556E-2</v>
      </c>
      <c r="AR853" s="48">
        <v>42.356299999999997</v>
      </c>
      <c r="AS853" s="48">
        <f t="shared" si="4270"/>
        <v>-1.1131156626222882E-3</v>
      </c>
      <c r="AT853" s="48">
        <v>73.023700000000005</v>
      </c>
      <c r="AU853" s="48">
        <f t="shared" si="4270"/>
        <v>-4.5219672028262825E-2</v>
      </c>
      <c r="AV853" s="48">
        <v>102</v>
      </c>
      <c r="AW853" s="48">
        <f t="shared" si="4270"/>
        <v>9.8135426889101041E-4</v>
      </c>
      <c r="AX853" s="48">
        <v>94.844700000000003</v>
      </c>
      <c r="AY853" s="48">
        <f t="shared" si="4270"/>
        <v>-2.9318571191717435E-2</v>
      </c>
    </row>
    <row r="854" spans="1:51" x14ac:dyDescent="0.2">
      <c r="A854" s="136">
        <v>43458</v>
      </c>
      <c r="B854" s="48">
        <v>33.434899999999999</v>
      </c>
      <c r="C854" s="48">
        <f t="shared" si="4180"/>
        <v>0</v>
      </c>
      <c r="D854" s="48">
        <v>18.817699999999999</v>
      </c>
      <c r="E854" s="48">
        <f t="shared" si="4180"/>
        <v>1.4420329699949219E-2</v>
      </c>
      <c r="F854" s="48">
        <v>89.441800000000001</v>
      </c>
      <c r="G854" s="48">
        <f t="shared" ref="G854:K854" si="4271">F854/F853-1</f>
        <v>-3.3614289773740147E-2</v>
      </c>
      <c r="H854">
        <v>21.546299999999999</v>
      </c>
      <c r="I854" s="48">
        <f t="shared" si="4175"/>
        <v>2.619997904382676E-2</v>
      </c>
      <c r="J854" s="48">
        <v>22.401299999999999</v>
      </c>
      <c r="K854" s="48">
        <f t="shared" si="4271"/>
        <v>8.6223198768109466E-3</v>
      </c>
      <c r="L854" s="48">
        <v>23.872399999999999</v>
      </c>
      <c r="M854" s="48">
        <f t="shared" ref="M854:O854" si="4272">L854/L853-1</f>
        <v>-4.1138147377553613E-2</v>
      </c>
      <c r="N854" s="48">
        <v>13.3749</v>
      </c>
      <c r="O854" s="48">
        <f t="shared" si="4272"/>
        <v>-1.9421105881317846E-2</v>
      </c>
      <c r="P854" s="48">
        <v>30.678000000000001</v>
      </c>
      <c r="Q854" s="48">
        <f t="shared" ref="Q854" si="4273">P854/P853-1</f>
        <v>-1.1764251108133172E-2</v>
      </c>
      <c r="R854" s="48">
        <v>22.243099999999998</v>
      </c>
      <c r="S854" s="48">
        <f t="shared" ref="S854:U854" si="4274">R854/R853-1</f>
        <v>3.1841244785206779E-3</v>
      </c>
      <c r="T854" s="48">
        <v>78.063199999999995</v>
      </c>
      <c r="U854" s="48">
        <f t="shared" si="4274"/>
        <v>5.0883246639541468E-3</v>
      </c>
      <c r="V854" s="48">
        <v>64.099999999999994</v>
      </c>
      <c r="W854" s="48">
        <f t="shared" ref="W854:AY854" si="4275">V854/V853-1</f>
        <v>9.4488188976376009E-3</v>
      </c>
      <c r="X854" s="48">
        <v>16.786100000000001</v>
      </c>
      <c r="Y854" s="48">
        <f t="shared" si="4275"/>
        <v>-5.7100547904634924E-3</v>
      </c>
      <c r="Z854" s="48">
        <v>6.6555</v>
      </c>
      <c r="AA854" s="48">
        <f t="shared" si="4275"/>
        <v>-2.3833078514254868E-3</v>
      </c>
      <c r="AB854" s="48">
        <v>67.916499999999999</v>
      </c>
      <c r="AC854" s="48">
        <f t="shared" si="4275"/>
        <v>2.1055334067148213E-3</v>
      </c>
      <c r="AD854" s="48">
        <v>54.8949</v>
      </c>
      <c r="AE854" s="48">
        <f t="shared" si="4275"/>
        <v>-8.0645161290322509E-3</v>
      </c>
      <c r="AF854" s="48">
        <v>15.1876</v>
      </c>
      <c r="AG854" s="48">
        <f t="shared" si="4275"/>
        <v>-2.6591892324947852E-2</v>
      </c>
      <c r="AH854" s="48">
        <v>5.2834000000000003</v>
      </c>
      <c r="AI854" s="48">
        <f t="shared" si="4275"/>
        <v>1.0712782645292185E-2</v>
      </c>
      <c r="AJ854" s="48">
        <v>12.4534</v>
      </c>
      <c r="AK854" s="48">
        <f t="shared" si="4275"/>
        <v>-6.1688493061041738E-3</v>
      </c>
      <c r="AL854" s="48">
        <v>12.15</v>
      </c>
      <c r="AM854" s="48">
        <f t="shared" si="4275"/>
        <v>4.1322314049587749E-3</v>
      </c>
      <c r="AN854" s="48">
        <v>26.9</v>
      </c>
      <c r="AO854" s="48">
        <f t="shared" si="4275"/>
        <v>-1.4652014652014711E-2</v>
      </c>
      <c r="AP854" s="48">
        <v>17.5945</v>
      </c>
      <c r="AQ854" s="48">
        <f t="shared" si="4275"/>
        <v>-3.5532021027589122E-2</v>
      </c>
      <c r="AR854" s="48">
        <v>43.110199999999999</v>
      </c>
      <c r="AS854" s="48">
        <f t="shared" si="4275"/>
        <v>1.7799005106678312E-2</v>
      </c>
      <c r="AT854" s="48">
        <v>73.517799999999994</v>
      </c>
      <c r="AU854" s="48">
        <f t="shared" si="4275"/>
        <v>6.7662964215726706E-3</v>
      </c>
      <c r="AV854" s="48">
        <v>102</v>
      </c>
      <c r="AW854" s="48">
        <f t="shared" si="4275"/>
        <v>0</v>
      </c>
      <c r="AX854" s="48">
        <v>97.244799999999998</v>
      </c>
      <c r="AY854" s="48">
        <f t="shared" si="4275"/>
        <v>2.5305578487780478E-2</v>
      </c>
    </row>
    <row r="855" spans="1:51" x14ac:dyDescent="0.2">
      <c r="A855" s="136">
        <v>43459</v>
      </c>
      <c r="B855" s="48">
        <v>32.2057</v>
      </c>
      <c r="C855" s="48">
        <f t="shared" si="4180"/>
        <v>-3.6763980152475395E-2</v>
      </c>
      <c r="D855" s="48">
        <v>18.460999999999999</v>
      </c>
      <c r="E855" s="48">
        <f t="shared" si="4180"/>
        <v>-1.8955557799306022E-2</v>
      </c>
      <c r="F855" s="48">
        <v>89.441800000000001</v>
      </c>
      <c r="G855" s="48">
        <f t="shared" ref="G855:K855" si="4276">F855/F854-1</f>
        <v>0</v>
      </c>
      <c r="H855">
        <v>21.454599999999999</v>
      </c>
      <c r="I855" s="48">
        <f t="shared" si="4175"/>
        <v>-4.2559511377823211E-3</v>
      </c>
      <c r="J855" s="48">
        <v>22.0184</v>
      </c>
      <c r="K855" s="48">
        <f t="shared" si="4276"/>
        <v>-1.7092758009579767E-2</v>
      </c>
      <c r="L855" s="48">
        <v>23.636099999999999</v>
      </c>
      <c r="M855" s="48">
        <f t="shared" ref="M855:O855" si="4277">L855/L854-1</f>
        <v>-9.8984601464452426E-3</v>
      </c>
      <c r="N855" s="48">
        <v>13.3308</v>
      </c>
      <c r="O855" s="48">
        <f t="shared" si="4277"/>
        <v>-3.2972209138012465E-3</v>
      </c>
      <c r="P855" s="48">
        <v>30.312799999999999</v>
      </c>
      <c r="Q855" s="48">
        <f t="shared" ref="Q855" si="4278">P855/P854-1</f>
        <v>-1.1904296238346768E-2</v>
      </c>
      <c r="R855" s="48">
        <v>22.207799999999999</v>
      </c>
      <c r="S855" s="48">
        <f t="shared" ref="S855:U855" si="4279">R855/R854-1</f>
        <v>-1.587009005039719E-3</v>
      </c>
      <c r="T855" s="48">
        <v>79.051400000000001</v>
      </c>
      <c r="U855" s="48">
        <f t="shared" si="4279"/>
        <v>1.2658973754599012E-2</v>
      </c>
      <c r="V855" s="48">
        <v>65.2</v>
      </c>
      <c r="W855" s="48">
        <f t="shared" ref="W855:AY855" si="4280">V855/V854-1</f>
        <v>1.7160686427457161E-2</v>
      </c>
      <c r="X855" s="48">
        <v>16.464500000000001</v>
      </c>
      <c r="Y855" s="48">
        <f t="shared" si="4280"/>
        <v>-1.9158708693502335E-2</v>
      </c>
      <c r="Z855" s="48">
        <v>6.5045999999999999</v>
      </c>
      <c r="AA855" s="48">
        <f t="shared" si="4280"/>
        <v>-2.2672977236871783E-2</v>
      </c>
      <c r="AB855" s="48">
        <v>66.846400000000003</v>
      </c>
      <c r="AC855" s="48">
        <f t="shared" si="4280"/>
        <v>-1.5756112284938117E-2</v>
      </c>
      <c r="AD855" s="48">
        <v>54.002299999999998</v>
      </c>
      <c r="AE855" s="48">
        <f t="shared" si="4280"/>
        <v>-1.6260162601625994E-2</v>
      </c>
      <c r="AF855" s="48">
        <v>15.7685</v>
      </c>
      <c r="AG855" s="48">
        <f t="shared" si="4280"/>
        <v>3.8248307830071937E-2</v>
      </c>
      <c r="AH855" s="48">
        <v>5.3074000000000003</v>
      </c>
      <c r="AI855" s="48">
        <f t="shared" si="4280"/>
        <v>4.5425294318053311E-3</v>
      </c>
      <c r="AJ855" s="48">
        <v>12.4534</v>
      </c>
      <c r="AK855" s="48">
        <f t="shared" si="4280"/>
        <v>0</v>
      </c>
      <c r="AL855" s="48">
        <v>11.95</v>
      </c>
      <c r="AM855" s="48">
        <f t="shared" si="4280"/>
        <v>-1.6460905349794275E-2</v>
      </c>
      <c r="AN855" s="48">
        <v>26.4</v>
      </c>
      <c r="AO855" s="48">
        <f t="shared" si="4280"/>
        <v>-1.8587360594795488E-2</v>
      </c>
      <c r="AP855" s="48">
        <v>16.390699999999999</v>
      </c>
      <c r="AQ855" s="48">
        <f t="shared" si="4280"/>
        <v>-6.8419108244053617E-2</v>
      </c>
      <c r="AR855" s="48">
        <v>42.7333</v>
      </c>
      <c r="AS855" s="48">
        <f t="shared" si="4280"/>
        <v>-8.7427105418207418E-3</v>
      </c>
      <c r="AT855" s="48">
        <v>72.628500000000003</v>
      </c>
      <c r="AU855" s="48">
        <f t="shared" si="4280"/>
        <v>-1.2096390261950085E-2</v>
      </c>
      <c r="AV855" s="48">
        <v>101.9</v>
      </c>
      <c r="AW855" s="48">
        <f t="shared" si="4280"/>
        <v>-9.8039215686274161E-4</v>
      </c>
      <c r="AX855" s="48">
        <v>96.470600000000005</v>
      </c>
      <c r="AY855" s="48">
        <f t="shared" si="4280"/>
        <v>-7.9613511467965248E-3</v>
      </c>
    </row>
    <row r="856" spans="1:51" x14ac:dyDescent="0.2">
      <c r="A856" s="136">
        <v>43460</v>
      </c>
      <c r="B856" s="48">
        <v>32.058199999999999</v>
      </c>
      <c r="C856" s="48">
        <f t="shared" si="4180"/>
        <v>-4.5799346078490011E-3</v>
      </c>
      <c r="D856" s="48">
        <v>18.104199999999999</v>
      </c>
      <c r="E856" s="48">
        <f t="shared" si="4180"/>
        <v>-1.9327230377552684E-2</v>
      </c>
      <c r="F856" s="48">
        <v>88.177999999999997</v>
      </c>
      <c r="G856" s="48">
        <f t="shared" ref="G856:K856" si="4281">F856/F855-1</f>
        <v>-1.4129858746134372E-2</v>
      </c>
      <c r="H856">
        <v>21.546299999999999</v>
      </c>
      <c r="I856" s="48">
        <f t="shared" si="4175"/>
        <v>4.2741416759108919E-3</v>
      </c>
      <c r="J856" s="48">
        <v>21.826899999999998</v>
      </c>
      <c r="K856" s="48">
        <f t="shared" si="4281"/>
        <v>-8.6972713730335549E-3</v>
      </c>
      <c r="L856" s="48">
        <v>24.108799999999999</v>
      </c>
      <c r="M856" s="48">
        <f t="shared" ref="M856:O856" si="4282">L856/L855-1</f>
        <v>1.9999069220387522E-2</v>
      </c>
      <c r="N856" s="48">
        <v>12.8011</v>
      </c>
      <c r="O856" s="48">
        <f t="shared" si="4282"/>
        <v>-3.9735049659435306E-2</v>
      </c>
      <c r="P856" s="48">
        <v>30.239699999999999</v>
      </c>
      <c r="Q856" s="48">
        <f t="shared" ref="Q856" si="4283">P856/P855-1</f>
        <v>-2.4115225251378769E-3</v>
      </c>
      <c r="R856" s="48">
        <v>22.207799999999999</v>
      </c>
      <c r="S856" s="48">
        <f t="shared" ref="S856:U856" si="4284">R856/R855-1</f>
        <v>0</v>
      </c>
      <c r="T856" s="48">
        <v>78.063199999999995</v>
      </c>
      <c r="U856" s="48">
        <f t="shared" si="4284"/>
        <v>-1.2500727374847309E-2</v>
      </c>
      <c r="V856" s="48">
        <v>64.2</v>
      </c>
      <c r="W856" s="48">
        <f t="shared" ref="W856:AY856" si="4285">V856/V855-1</f>
        <v>-1.5337423312883458E-2</v>
      </c>
      <c r="X856" s="48">
        <v>16.464500000000001</v>
      </c>
      <c r="Y856" s="48">
        <f t="shared" si="4285"/>
        <v>0</v>
      </c>
      <c r="Z856" s="48">
        <v>6.4886999999999997</v>
      </c>
      <c r="AA856" s="48">
        <f t="shared" si="4285"/>
        <v>-2.4444239461304251E-3</v>
      </c>
      <c r="AB856" s="48">
        <v>66.703699999999998</v>
      </c>
      <c r="AC856" s="48">
        <f t="shared" si="4285"/>
        <v>-2.1347447282128451E-3</v>
      </c>
      <c r="AD856" s="48">
        <v>53.109699999999997</v>
      </c>
      <c r="AE856" s="48">
        <f t="shared" si="4285"/>
        <v>-1.6528925619834767E-2</v>
      </c>
      <c r="AF856" s="48">
        <v>15.519500000000001</v>
      </c>
      <c r="AG856" s="48">
        <f t="shared" si="4285"/>
        <v>-1.5790975679360719E-2</v>
      </c>
      <c r="AH856" s="48">
        <v>5.2674000000000003</v>
      </c>
      <c r="AI856" s="48">
        <f t="shared" si="4285"/>
        <v>-7.5366469457738283E-3</v>
      </c>
      <c r="AJ856" s="48">
        <v>12.221299999999999</v>
      </c>
      <c r="AK856" s="48">
        <f t="shared" si="4285"/>
        <v>-1.8637480527406214E-2</v>
      </c>
      <c r="AL856" s="48">
        <v>11.95</v>
      </c>
      <c r="AM856" s="48">
        <f t="shared" si="4285"/>
        <v>0</v>
      </c>
      <c r="AN856" s="48">
        <v>26</v>
      </c>
      <c r="AO856" s="48">
        <f t="shared" si="4285"/>
        <v>-1.5151515151515138E-2</v>
      </c>
      <c r="AP856" s="48">
        <v>16.437000000000001</v>
      </c>
      <c r="AQ856" s="48">
        <f t="shared" si="4285"/>
        <v>2.824772584453461E-3</v>
      </c>
      <c r="AR856" s="48">
        <v>43.2044</v>
      </c>
      <c r="AS856" s="48">
        <f t="shared" si="4285"/>
        <v>1.102418956645046E-2</v>
      </c>
      <c r="AT856" s="48">
        <v>71.146199999999993</v>
      </c>
      <c r="AU856" s="48">
        <f t="shared" si="4285"/>
        <v>-2.0409343439559025E-2</v>
      </c>
      <c r="AV856" s="48">
        <v>101.9</v>
      </c>
      <c r="AW856" s="48">
        <f t="shared" si="4285"/>
        <v>0</v>
      </c>
      <c r="AX856" s="48">
        <v>96.006100000000004</v>
      </c>
      <c r="AY856" s="48">
        <f t="shared" si="4285"/>
        <v>-4.8149384372025983E-3</v>
      </c>
    </row>
    <row r="857" spans="1:51" x14ac:dyDescent="0.2">
      <c r="A857" s="136">
        <v>43461</v>
      </c>
      <c r="B857" s="48">
        <v>33.434899999999999</v>
      </c>
      <c r="C857" s="48">
        <f t="shared" si="4180"/>
        <v>4.2943771016463739E-2</v>
      </c>
      <c r="D857" s="48">
        <v>18.773099999999999</v>
      </c>
      <c r="E857" s="48">
        <f t="shared" si="4180"/>
        <v>3.6947227715115938E-2</v>
      </c>
      <c r="F857" s="48">
        <v>89.733500000000006</v>
      </c>
      <c r="G857" s="48">
        <f t="shared" ref="G857:K857" si="4286">F857/F856-1</f>
        <v>1.7640454535144956E-2</v>
      </c>
      <c r="H857">
        <v>21.2713</v>
      </c>
      <c r="I857" s="48">
        <f t="shared" si="4175"/>
        <v>-1.2763212245257782E-2</v>
      </c>
      <c r="J857" s="48">
        <v>21.970500000000001</v>
      </c>
      <c r="K857" s="48">
        <f t="shared" si="4286"/>
        <v>6.5790377928154342E-3</v>
      </c>
      <c r="L857" s="48">
        <v>23.9512</v>
      </c>
      <c r="M857" s="48">
        <f t="shared" ref="M857:O857" si="4287">L857/L856-1</f>
        <v>-6.5370321210511673E-3</v>
      </c>
      <c r="N857" s="48">
        <v>13.4191</v>
      </c>
      <c r="O857" s="48">
        <f t="shared" si="4287"/>
        <v>4.8277101186616767E-2</v>
      </c>
      <c r="P857" s="48">
        <v>30.5319</v>
      </c>
      <c r="Q857" s="48">
        <f t="shared" ref="Q857" si="4288">P857/P856-1</f>
        <v>9.6627942737528283E-3</v>
      </c>
      <c r="R857" s="48">
        <v>22.808</v>
      </c>
      <c r="S857" s="48">
        <f t="shared" ref="S857:U857" si="4289">R857/R856-1</f>
        <v>2.7026540224605711E-2</v>
      </c>
      <c r="T857" s="48">
        <v>78.063199999999995</v>
      </c>
      <c r="U857" s="48">
        <f t="shared" si="4289"/>
        <v>0</v>
      </c>
      <c r="V857" s="48">
        <v>64.2</v>
      </c>
      <c r="W857" s="48">
        <f t="shared" ref="W857:AY857" si="4290">V857/V856-1</f>
        <v>0</v>
      </c>
      <c r="X857" s="48">
        <v>16.400200000000002</v>
      </c>
      <c r="Y857" s="48">
        <f t="shared" si="4290"/>
        <v>-3.9053721643536043E-3</v>
      </c>
      <c r="Z857" s="48">
        <v>6.5125000000000002</v>
      </c>
      <c r="AA857" s="48">
        <f t="shared" si="4290"/>
        <v>3.6679149906762021E-3</v>
      </c>
      <c r="AB857" s="48">
        <v>67.631100000000004</v>
      </c>
      <c r="AC857" s="48">
        <f t="shared" si="4290"/>
        <v>1.3903276729776648E-2</v>
      </c>
      <c r="AD857" s="48">
        <v>54.8949</v>
      </c>
      <c r="AE857" s="48">
        <f t="shared" si="4290"/>
        <v>3.3613445378151363E-2</v>
      </c>
      <c r="AF857" s="48">
        <v>15.2706</v>
      </c>
      <c r="AG857" s="48">
        <f t="shared" si="4290"/>
        <v>-1.6037887818550867E-2</v>
      </c>
      <c r="AH857" s="48">
        <v>5.3074000000000003</v>
      </c>
      <c r="AI857" s="48">
        <f t="shared" si="4290"/>
        <v>7.5938793332575028E-3</v>
      </c>
      <c r="AJ857" s="48">
        <v>11.911899999999999</v>
      </c>
      <c r="AK857" s="48">
        <f t="shared" si="4290"/>
        <v>-2.5316455696202556E-2</v>
      </c>
      <c r="AL857" s="48">
        <v>12</v>
      </c>
      <c r="AM857" s="48">
        <f t="shared" si="4290"/>
        <v>4.1841004184099972E-3</v>
      </c>
      <c r="AN857" s="48">
        <v>26.05</v>
      </c>
      <c r="AO857" s="48">
        <f t="shared" si="4290"/>
        <v>1.9230769230769162E-3</v>
      </c>
      <c r="AP857" s="48">
        <v>16.437000000000001</v>
      </c>
      <c r="AQ857" s="48">
        <f t="shared" si="4290"/>
        <v>0</v>
      </c>
      <c r="AR857" s="48">
        <v>44.052500000000002</v>
      </c>
      <c r="AS857" s="48">
        <f t="shared" si="4290"/>
        <v>1.9629945098184498E-2</v>
      </c>
      <c r="AT857" s="48">
        <v>72.430800000000005</v>
      </c>
      <c r="AU857" s="48">
        <f t="shared" si="4290"/>
        <v>1.8055778101992992E-2</v>
      </c>
      <c r="AV857" s="48">
        <v>102.4</v>
      </c>
      <c r="AW857" s="48">
        <f t="shared" si="4290"/>
        <v>4.9067713444552741E-3</v>
      </c>
      <c r="AX857" s="48">
        <v>96.159300000000002</v>
      </c>
      <c r="AY857" s="48">
        <f t="shared" si="4290"/>
        <v>1.5957319378663293E-3</v>
      </c>
    </row>
    <row r="858" spans="1:51" x14ac:dyDescent="0.2">
      <c r="A858" s="136">
        <v>43462</v>
      </c>
      <c r="B858" s="48">
        <v>33.828299999999999</v>
      </c>
      <c r="C858" s="48">
        <f t="shared" si="4180"/>
        <v>1.176614854538216E-2</v>
      </c>
      <c r="D858" s="48">
        <v>18.460999999999999</v>
      </c>
      <c r="E858" s="48">
        <f t="shared" si="4180"/>
        <v>-1.662485151626536E-2</v>
      </c>
      <c r="F858" s="48">
        <v>86.525199999999998</v>
      </c>
      <c r="G858" s="48">
        <f t="shared" ref="G858:K858" si="4291">F858/F857-1</f>
        <v>-3.5753648303030738E-2</v>
      </c>
      <c r="H858">
        <v>22.004799999999999</v>
      </c>
      <c r="I858" s="48">
        <f t="shared" si="4175"/>
        <v>3.4483082839318779E-2</v>
      </c>
      <c r="J858" s="48">
        <v>21.970500000000001</v>
      </c>
      <c r="K858" s="48">
        <f t="shared" si="4291"/>
        <v>0</v>
      </c>
      <c r="L858" s="48">
        <v>23.636099999999999</v>
      </c>
      <c r="M858" s="48">
        <f t="shared" ref="M858:O858" si="4292">L858/L857-1</f>
        <v>-1.3155917031297037E-2</v>
      </c>
      <c r="N858" s="48">
        <v>13.6839</v>
      </c>
      <c r="O858" s="48">
        <f t="shared" si="4292"/>
        <v>1.9733067046225017E-2</v>
      </c>
      <c r="P858" s="48">
        <v>30.824100000000001</v>
      </c>
      <c r="Q858" s="48">
        <f t="shared" ref="Q858" si="4293">P858/P857-1</f>
        <v>9.5703182572981493E-3</v>
      </c>
      <c r="R858" s="48">
        <v>23.302299999999999</v>
      </c>
      <c r="S858" s="48">
        <f t="shared" ref="S858:U858" si="4294">R858/R857-1</f>
        <v>2.1672220273588172E-2</v>
      </c>
      <c r="T858" s="48">
        <v>76.581000000000003</v>
      </c>
      <c r="U858" s="48">
        <f t="shared" si="4294"/>
        <v>-1.8987179618565331E-2</v>
      </c>
      <c r="V858" s="48">
        <v>64.2</v>
      </c>
      <c r="W858" s="48">
        <f t="shared" ref="W858:AY858" si="4295">V858/V857-1</f>
        <v>0</v>
      </c>
      <c r="X858" s="48">
        <v>16.400200000000002</v>
      </c>
      <c r="Y858" s="48">
        <f t="shared" si="4295"/>
        <v>0</v>
      </c>
      <c r="Z858" s="48">
        <v>6.4330999999999996</v>
      </c>
      <c r="AA858" s="48">
        <f t="shared" si="4295"/>
        <v>-1.2191938579654615E-2</v>
      </c>
      <c r="AB858" s="48">
        <v>67.0548</v>
      </c>
      <c r="AC858" s="48">
        <f t="shared" si="4295"/>
        <v>-8.5212276600558079E-3</v>
      </c>
      <c r="AD858" s="48">
        <v>54.448599999999999</v>
      </c>
      <c r="AE858" s="48">
        <f t="shared" si="4295"/>
        <v>-8.1300813008130524E-3</v>
      </c>
      <c r="AF858" s="48">
        <v>15.519500000000001</v>
      </c>
      <c r="AG858" s="48">
        <f t="shared" si="4295"/>
        <v>1.6299294068340631E-2</v>
      </c>
      <c r="AH858" s="48">
        <v>5.2834000000000003</v>
      </c>
      <c r="AI858" s="48">
        <f t="shared" si="4295"/>
        <v>-4.521988167464297E-3</v>
      </c>
      <c r="AJ858" s="48">
        <v>12.182700000000001</v>
      </c>
      <c r="AK858" s="48">
        <f t="shared" si="4295"/>
        <v>2.2733568952056471E-2</v>
      </c>
      <c r="AL858" s="48">
        <v>11.95</v>
      </c>
      <c r="AM858" s="48">
        <f t="shared" si="4295"/>
        <v>-4.1666666666667629E-3</v>
      </c>
      <c r="AN858" s="48">
        <v>25.85</v>
      </c>
      <c r="AO858" s="48">
        <f t="shared" si="4295"/>
        <v>-7.6775431861804133E-3</v>
      </c>
      <c r="AP858" s="48">
        <v>16.437000000000001</v>
      </c>
      <c r="AQ858" s="48">
        <f t="shared" si="4295"/>
        <v>0</v>
      </c>
      <c r="AR858" s="48">
        <v>44.7592</v>
      </c>
      <c r="AS858" s="48">
        <f t="shared" si="4295"/>
        <v>1.6042222348334301E-2</v>
      </c>
      <c r="AT858" s="48">
        <v>72.529600000000002</v>
      </c>
      <c r="AU858" s="48">
        <f t="shared" si="4295"/>
        <v>1.3640605930074212E-3</v>
      </c>
      <c r="AV858" s="48">
        <v>95.3</v>
      </c>
      <c r="AW858" s="48">
        <f t="shared" si="4295"/>
        <v>-6.9335937500000111E-2</v>
      </c>
      <c r="AX858" s="48">
        <v>93.661699999999996</v>
      </c>
      <c r="AY858" s="48">
        <f t="shared" si="4295"/>
        <v>-2.5973566779292301E-2</v>
      </c>
    </row>
    <row r="859" spans="1:51" x14ac:dyDescent="0.2">
      <c r="A859" s="136">
        <v>43467</v>
      </c>
      <c r="B859" s="48">
        <v>32.943300000000001</v>
      </c>
      <c r="C859" s="48">
        <f t="shared" si="4180"/>
        <v>-2.6161527478472113E-2</v>
      </c>
      <c r="D859" s="48">
        <v>18.282599999999999</v>
      </c>
      <c r="E859" s="48">
        <f t="shared" si="4180"/>
        <v>-9.6636151887763422E-3</v>
      </c>
      <c r="F859" s="48">
        <v>86.525199999999998</v>
      </c>
      <c r="G859" s="48">
        <f t="shared" ref="G859:K859" si="4296">F859/F858-1</f>
        <v>0</v>
      </c>
      <c r="H859">
        <v>21.9131</v>
      </c>
      <c r="I859" s="48">
        <f t="shared" si="4175"/>
        <v>-4.1672725950701039E-3</v>
      </c>
      <c r="J859" s="48">
        <v>21.5397</v>
      </c>
      <c r="K859" s="48">
        <f t="shared" si="4296"/>
        <v>-1.9608110875947382E-2</v>
      </c>
      <c r="L859" s="48">
        <v>23.636099999999999</v>
      </c>
      <c r="M859" s="48">
        <f t="shared" ref="M859:O859" si="4297">L859/L858-1</f>
        <v>0</v>
      </c>
      <c r="N859" s="48">
        <v>13.2425</v>
      </c>
      <c r="O859" s="48">
        <f t="shared" si="4297"/>
        <v>-3.2256885829332282E-2</v>
      </c>
      <c r="P859" s="48">
        <v>30.093599999999999</v>
      </c>
      <c r="Q859" s="48">
        <f t="shared" ref="Q859" si="4298">P859/P858-1</f>
        <v>-2.3698988778261265E-2</v>
      </c>
      <c r="R859" s="48">
        <v>21.995999999999999</v>
      </c>
      <c r="S859" s="48">
        <f t="shared" ref="S859:U859" si="4299">R859/R858-1</f>
        <v>-5.6058843976774853E-2</v>
      </c>
      <c r="T859" s="48">
        <v>77.668000000000006</v>
      </c>
      <c r="U859" s="48">
        <f t="shared" si="4299"/>
        <v>1.4194121257230963E-2</v>
      </c>
      <c r="V859" s="48">
        <v>64.5</v>
      </c>
      <c r="W859" s="48">
        <f t="shared" ref="W859:AY859" si="4300">V859/V858-1</f>
        <v>4.6728971962617383E-3</v>
      </c>
      <c r="X859" s="48">
        <v>16.271599999999999</v>
      </c>
      <c r="Y859" s="48">
        <f t="shared" si="4300"/>
        <v>-7.8413677881978838E-3</v>
      </c>
      <c r="Z859" s="48">
        <v>6.4569999999999999</v>
      </c>
      <c r="AA859" s="48">
        <f t="shared" si="4300"/>
        <v>3.7151606534953086E-3</v>
      </c>
      <c r="AB859" s="48">
        <v>66.191500000000005</v>
      </c>
      <c r="AC859" s="48">
        <f t="shared" si="4300"/>
        <v>-1.2874544402488586E-2</v>
      </c>
      <c r="AD859" s="48">
        <v>53.198900000000002</v>
      </c>
      <c r="AE859" s="48">
        <f t="shared" si="4300"/>
        <v>-2.2951921628838856E-2</v>
      </c>
      <c r="AF859" s="48">
        <v>15.4366</v>
      </c>
      <c r="AG859" s="48">
        <f t="shared" si="4300"/>
        <v>-5.3416669351461499E-3</v>
      </c>
      <c r="AH859" s="48">
        <v>5.0833000000000004</v>
      </c>
      <c r="AI859" s="48">
        <f t="shared" si="4300"/>
        <v>-3.7873339137676432E-2</v>
      </c>
      <c r="AJ859" s="48">
        <v>12.2987</v>
      </c>
      <c r="AK859" s="48">
        <f t="shared" si="4300"/>
        <v>9.5216988024000582E-3</v>
      </c>
      <c r="AL859" s="48">
        <v>11.6</v>
      </c>
      <c r="AM859" s="48">
        <f t="shared" si="4300"/>
        <v>-2.9288702928870314E-2</v>
      </c>
      <c r="AN859" s="48">
        <v>25.6</v>
      </c>
      <c r="AO859" s="48">
        <f t="shared" si="4300"/>
        <v>-9.6711798839458352E-3</v>
      </c>
      <c r="AP859" s="48">
        <v>15.881399999999999</v>
      </c>
      <c r="AQ859" s="48">
        <f t="shared" si="4300"/>
        <v>-3.3801788647563558E-2</v>
      </c>
      <c r="AR859" s="48">
        <v>41.6496</v>
      </c>
      <c r="AS859" s="48">
        <f t="shared" si="4300"/>
        <v>-6.9473985236554681E-2</v>
      </c>
      <c r="AT859" s="48">
        <v>72.628500000000003</v>
      </c>
      <c r="AU859" s="48">
        <f t="shared" si="4300"/>
        <v>1.3635812137389181E-3</v>
      </c>
      <c r="AV859" s="48">
        <v>100.4</v>
      </c>
      <c r="AW859" s="48">
        <f t="shared" si="4300"/>
        <v>5.3515215110178538E-2</v>
      </c>
      <c r="AX859" s="48">
        <v>96.783699999999996</v>
      </c>
      <c r="AY859" s="48">
        <f t="shared" si="4300"/>
        <v>3.3332728319046101E-2</v>
      </c>
    </row>
    <row r="860" spans="1:51" x14ac:dyDescent="0.2">
      <c r="A860" s="136">
        <v>43468</v>
      </c>
      <c r="B860" s="48">
        <v>31.4682</v>
      </c>
      <c r="C860" s="48">
        <f t="shared" si="4180"/>
        <v>-4.4776934915445654E-2</v>
      </c>
      <c r="D860" s="48">
        <v>17.970500000000001</v>
      </c>
      <c r="E860" s="48">
        <f t="shared" si="4180"/>
        <v>-1.7070876133591373E-2</v>
      </c>
      <c r="F860" s="48">
        <v>86.719700000000003</v>
      </c>
      <c r="G860" s="48">
        <f t="shared" ref="G860:K860" si="4301">F860/F859-1</f>
        <v>2.2479000337474186E-3</v>
      </c>
      <c r="H860">
        <v>21.546299999999999</v>
      </c>
      <c r="I860" s="48">
        <f t="shared" si="4175"/>
        <v>-1.673884571329487E-2</v>
      </c>
      <c r="J860" s="48">
        <v>21.0611</v>
      </c>
      <c r="K860" s="48">
        <f t="shared" si="4301"/>
        <v>-2.2219436668105885E-2</v>
      </c>
      <c r="L860" s="48">
        <v>23.084599999999998</v>
      </c>
      <c r="M860" s="48">
        <f t="shared" ref="M860:O860" si="4302">L860/L859-1</f>
        <v>-2.3332952559855458E-2</v>
      </c>
      <c r="N860" s="48">
        <v>13.110099999999999</v>
      </c>
      <c r="O860" s="48">
        <f t="shared" si="4302"/>
        <v>-9.9981121389466354E-3</v>
      </c>
      <c r="P860" s="48">
        <v>29.801500000000001</v>
      </c>
      <c r="Q860" s="48">
        <f t="shared" ref="Q860" si="4303">P860/P859-1</f>
        <v>-9.7063827524788149E-3</v>
      </c>
      <c r="R860" s="48">
        <v>21.995999999999999</v>
      </c>
      <c r="S860" s="48">
        <f t="shared" ref="S860:U860" si="4304">R860/R859-1</f>
        <v>0</v>
      </c>
      <c r="T860" s="48">
        <v>77.075100000000006</v>
      </c>
      <c r="U860" s="48">
        <f t="shared" si="4304"/>
        <v>-7.6337745274759339E-3</v>
      </c>
      <c r="V860" s="48">
        <v>63</v>
      </c>
      <c r="W860" s="48">
        <f t="shared" ref="W860:AY860" si="4305">V860/V859-1</f>
        <v>-2.3255813953488413E-2</v>
      </c>
      <c r="X860" s="48">
        <v>16.142900000000001</v>
      </c>
      <c r="Y860" s="48">
        <f t="shared" si="4305"/>
        <v>-7.9094864672188958E-3</v>
      </c>
      <c r="Z860" s="48">
        <v>6.4569999999999999</v>
      </c>
      <c r="AA860" s="48">
        <f t="shared" si="4305"/>
        <v>0</v>
      </c>
      <c r="AB860" s="48">
        <v>64.033100000000005</v>
      </c>
      <c r="AC860" s="48">
        <f t="shared" si="4305"/>
        <v>-3.2608416488521974E-2</v>
      </c>
      <c r="AD860" s="48">
        <v>52.663400000000003</v>
      </c>
      <c r="AE860" s="48">
        <f t="shared" si="4305"/>
        <v>-1.006599760521365E-2</v>
      </c>
      <c r="AF860" s="48">
        <v>15.1046</v>
      </c>
      <c r="AG860" s="48">
        <f t="shared" si="4305"/>
        <v>-2.1507326742935651E-2</v>
      </c>
      <c r="AH860" s="48">
        <v>5.0833000000000004</v>
      </c>
      <c r="AI860" s="48">
        <f t="shared" si="4305"/>
        <v>0</v>
      </c>
      <c r="AJ860" s="48">
        <v>12.337400000000001</v>
      </c>
      <c r="AK860" s="48">
        <f t="shared" si="4305"/>
        <v>3.1466740387195991E-3</v>
      </c>
      <c r="AL860" s="48">
        <v>11.1</v>
      </c>
      <c r="AM860" s="48">
        <f t="shared" si="4305"/>
        <v>-4.31034482758621E-2</v>
      </c>
      <c r="AN860" s="48">
        <v>25</v>
      </c>
      <c r="AO860" s="48">
        <f t="shared" si="4305"/>
        <v>-2.34375E-2</v>
      </c>
      <c r="AP860" s="48">
        <v>15.9277</v>
      </c>
      <c r="AQ860" s="48">
        <f t="shared" si="4305"/>
        <v>2.9153601067917201E-3</v>
      </c>
      <c r="AR860" s="48">
        <v>41.461199999999998</v>
      </c>
      <c r="AS860" s="48">
        <f t="shared" si="4305"/>
        <v>-4.5234528062695345E-3</v>
      </c>
      <c r="AT860" s="48">
        <v>72.331999999999994</v>
      </c>
      <c r="AU860" s="48">
        <f t="shared" si="4305"/>
        <v>-4.0824194358964894E-3</v>
      </c>
      <c r="AV860" s="48">
        <v>100.3</v>
      </c>
      <c r="AW860" s="48">
        <f t="shared" si="4305"/>
        <v>-9.9601593625509022E-4</v>
      </c>
      <c r="AX860" s="48">
        <v>95.9251</v>
      </c>
      <c r="AY860" s="48">
        <f t="shared" si="4305"/>
        <v>-8.8713285398264174E-3</v>
      </c>
    </row>
    <row r="861" spans="1:51" x14ac:dyDescent="0.2">
      <c r="A861" s="136">
        <v>43469</v>
      </c>
      <c r="B861" s="48">
        <v>31.025700000000001</v>
      </c>
      <c r="C861" s="48">
        <f t="shared" si="4180"/>
        <v>-1.4061814784449012E-2</v>
      </c>
      <c r="D861" s="48">
        <v>18.0151</v>
      </c>
      <c r="E861" s="48">
        <f t="shared" si="4180"/>
        <v>2.4818452463759577E-3</v>
      </c>
      <c r="F861" s="48">
        <v>86.136399999999995</v>
      </c>
      <c r="G861" s="48">
        <f t="shared" ref="G861:K861" si="4306">F861/F860-1</f>
        <v>-6.7262686563722696E-3</v>
      </c>
      <c r="H861">
        <v>21.042100000000001</v>
      </c>
      <c r="I861" s="48">
        <f t="shared" si="4175"/>
        <v>-2.340076950566905E-2</v>
      </c>
      <c r="J861" s="48">
        <v>21.0611</v>
      </c>
      <c r="K861" s="48">
        <f t="shared" si="4306"/>
        <v>0</v>
      </c>
      <c r="L861" s="48">
        <v>23.360299999999999</v>
      </c>
      <c r="M861" s="48">
        <f t="shared" ref="M861:O861" si="4307">L861/L860-1</f>
        <v>1.194302695303362E-2</v>
      </c>
      <c r="N861" s="48">
        <v>13.4191</v>
      </c>
      <c r="O861" s="48">
        <f t="shared" si="4307"/>
        <v>2.3569614266863104E-2</v>
      </c>
      <c r="P861" s="48">
        <v>30.020600000000002</v>
      </c>
      <c r="Q861" s="48">
        <f t="shared" ref="Q861" si="4308">P861/P860-1</f>
        <v>7.3519789272351588E-3</v>
      </c>
      <c r="R861" s="48">
        <v>21.995999999999999</v>
      </c>
      <c r="S861" s="48">
        <f t="shared" ref="S861:U861" si="4309">R861/R860-1</f>
        <v>0</v>
      </c>
      <c r="T861" s="48">
        <v>75.296400000000006</v>
      </c>
      <c r="U861" s="48">
        <f t="shared" si="4309"/>
        <v>-2.3077491952653961E-2</v>
      </c>
      <c r="V861" s="48">
        <v>63.2</v>
      </c>
      <c r="W861" s="48">
        <f t="shared" ref="W861:AY861" si="4310">V861/V860-1</f>
        <v>3.1746031746031633E-3</v>
      </c>
      <c r="X861" s="48">
        <v>16.2394</v>
      </c>
      <c r="Y861" s="48">
        <f t="shared" si="4310"/>
        <v>5.9778602357691835E-3</v>
      </c>
      <c r="Z861" s="48">
        <v>6.4330999999999996</v>
      </c>
      <c r="AA861" s="48">
        <f t="shared" si="4310"/>
        <v>-3.7014093232151657E-3</v>
      </c>
      <c r="AB861" s="48">
        <v>64.752499999999998</v>
      </c>
      <c r="AC861" s="48">
        <f t="shared" si="4310"/>
        <v>1.1234814494378575E-2</v>
      </c>
      <c r="AD861" s="48">
        <v>52.663400000000003</v>
      </c>
      <c r="AE861" s="48">
        <f t="shared" si="4310"/>
        <v>0</v>
      </c>
      <c r="AF861" s="48">
        <v>15.4366</v>
      </c>
      <c r="AG861" s="48">
        <f t="shared" si="4310"/>
        <v>2.1980059054857559E-2</v>
      </c>
      <c r="AH861" s="48">
        <v>5.0593000000000004</v>
      </c>
      <c r="AI861" s="48">
        <f t="shared" si="4310"/>
        <v>-4.7213424350324162E-3</v>
      </c>
      <c r="AJ861" s="48">
        <v>12.337400000000001</v>
      </c>
      <c r="AK861" s="48">
        <f t="shared" si="4310"/>
        <v>0</v>
      </c>
      <c r="AL861" s="48">
        <v>11.15</v>
      </c>
      <c r="AM861" s="48">
        <f t="shared" si="4310"/>
        <v>4.5045045045044585E-3</v>
      </c>
      <c r="AN861" s="48">
        <v>24.95</v>
      </c>
      <c r="AO861" s="48">
        <f t="shared" si="4310"/>
        <v>-2.0000000000000018E-3</v>
      </c>
      <c r="AP861" s="48">
        <v>15.7425</v>
      </c>
      <c r="AQ861" s="48">
        <f t="shared" si="4310"/>
        <v>-1.1627541955210097E-2</v>
      </c>
      <c r="AR861" s="48">
        <v>41.461199999999998</v>
      </c>
      <c r="AS861" s="48">
        <f t="shared" si="4310"/>
        <v>0</v>
      </c>
      <c r="AT861" s="48">
        <v>73.122500000000002</v>
      </c>
      <c r="AU861" s="48">
        <f t="shared" si="4310"/>
        <v>1.092877288060623E-2</v>
      </c>
      <c r="AV861" s="48">
        <v>100.6</v>
      </c>
      <c r="AW861" s="48">
        <f t="shared" si="4310"/>
        <v>2.9910269192421346E-3</v>
      </c>
      <c r="AX861" s="48">
        <v>97.5642</v>
      </c>
      <c r="AY861" s="48">
        <f t="shared" si="4310"/>
        <v>1.7087289979369258E-2</v>
      </c>
    </row>
    <row r="862" spans="1:51" x14ac:dyDescent="0.2">
      <c r="A862" s="136">
        <v>43472</v>
      </c>
      <c r="B862" s="48">
        <v>31.763200000000001</v>
      </c>
      <c r="C862" s="48">
        <f t="shared" si="4180"/>
        <v>2.3770615973209397E-2</v>
      </c>
      <c r="D862" s="48">
        <v>18.5502</v>
      </c>
      <c r="E862" s="48">
        <f t="shared" si="4180"/>
        <v>2.9702860378238327E-2</v>
      </c>
      <c r="F862" s="48">
        <v>86.136399999999995</v>
      </c>
      <c r="G862" s="48">
        <f t="shared" ref="G862:K862" si="4311">F862/F861-1</f>
        <v>0</v>
      </c>
      <c r="H862">
        <v>21.454599999999999</v>
      </c>
      <c r="I862" s="48">
        <f t="shared" si="4175"/>
        <v>1.9603556679228751E-2</v>
      </c>
      <c r="J862" s="48">
        <v>21.491900000000001</v>
      </c>
      <c r="K862" s="48">
        <f t="shared" si="4311"/>
        <v>2.0454772067935778E-2</v>
      </c>
      <c r="L862" s="48">
        <v>23.242100000000001</v>
      </c>
      <c r="M862" s="48">
        <f t="shared" ref="M862:O862" si="4312">L862/L861-1</f>
        <v>-5.0598665256866848E-3</v>
      </c>
      <c r="N862" s="48">
        <v>13.4191</v>
      </c>
      <c r="O862" s="48">
        <f t="shared" si="4312"/>
        <v>0</v>
      </c>
      <c r="P862" s="48">
        <v>30.5319</v>
      </c>
      <c r="Q862" s="48">
        <f t="shared" ref="Q862" si="4313">P862/P861-1</f>
        <v>1.7031638275051053E-2</v>
      </c>
      <c r="R862" s="48">
        <v>21.960699999999999</v>
      </c>
      <c r="S862" s="48">
        <f t="shared" ref="S862:U862" si="4314">R862/R861-1</f>
        <v>-1.6048372431350932E-3</v>
      </c>
      <c r="T862" s="48">
        <v>77.2727</v>
      </c>
      <c r="U862" s="48">
        <f t="shared" si="4314"/>
        <v>2.6246938764668659E-2</v>
      </c>
      <c r="V862" s="48">
        <v>62</v>
      </c>
      <c r="W862" s="48">
        <f t="shared" ref="W862:AY862" si="4315">V862/V861-1</f>
        <v>-1.8987341772151889E-2</v>
      </c>
      <c r="X862" s="48">
        <v>16.142900000000001</v>
      </c>
      <c r="Y862" s="48">
        <f t="shared" si="4315"/>
        <v>-5.9423377710998704E-3</v>
      </c>
      <c r="Z862" s="48">
        <v>6.4330999999999996</v>
      </c>
      <c r="AA862" s="48">
        <f t="shared" si="4315"/>
        <v>0</v>
      </c>
      <c r="AB862" s="48">
        <v>65.759799999999998</v>
      </c>
      <c r="AC862" s="48">
        <f t="shared" si="4315"/>
        <v>1.5556156132967791E-2</v>
      </c>
      <c r="AD862" s="48">
        <v>53.198900000000002</v>
      </c>
      <c r="AE862" s="48">
        <f t="shared" si="4315"/>
        <v>1.0168352214251275E-2</v>
      </c>
      <c r="AF862" s="48">
        <v>15.519500000000001</v>
      </c>
      <c r="AG862" s="48">
        <f t="shared" si="4315"/>
        <v>5.37035357526916E-3</v>
      </c>
      <c r="AH862" s="48">
        <v>5.1874000000000002</v>
      </c>
      <c r="AI862" s="48">
        <f t="shared" si="4315"/>
        <v>2.5319708260036045E-2</v>
      </c>
      <c r="AJ862" s="48">
        <v>12.144</v>
      </c>
      <c r="AK862" s="48">
        <f t="shared" si="4315"/>
        <v>-1.5675912266766123E-2</v>
      </c>
      <c r="AL862" s="48">
        <v>11.5</v>
      </c>
      <c r="AM862" s="48">
        <f t="shared" si="4315"/>
        <v>3.1390134529147851E-2</v>
      </c>
      <c r="AN862" s="48">
        <v>25.1</v>
      </c>
      <c r="AO862" s="48">
        <f t="shared" si="4315"/>
        <v>6.0120240480963094E-3</v>
      </c>
      <c r="AP862" s="48">
        <v>15.696199999999999</v>
      </c>
      <c r="AQ862" s="48">
        <f t="shared" si="4315"/>
        <v>-2.9410830554232881E-3</v>
      </c>
      <c r="AR862" s="48">
        <v>41.6496</v>
      </c>
      <c r="AS862" s="48">
        <f t="shared" si="4315"/>
        <v>4.5440074093370253E-3</v>
      </c>
      <c r="AT862" s="48">
        <v>73.3202</v>
      </c>
      <c r="AU862" s="48">
        <f t="shared" si="4315"/>
        <v>2.7036821771684316E-3</v>
      </c>
      <c r="AV862" s="48">
        <v>101</v>
      </c>
      <c r="AW862" s="48">
        <f t="shared" si="4315"/>
        <v>3.9761431411531323E-3</v>
      </c>
      <c r="AX862" s="48">
        <v>102.2473</v>
      </c>
      <c r="AY862" s="48">
        <f t="shared" si="4315"/>
        <v>4.8000188593766868E-2</v>
      </c>
    </row>
    <row r="863" spans="1:51" x14ac:dyDescent="0.2">
      <c r="A863" s="136">
        <v>43473</v>
      </c>
      <c r="B863" s="48">
        <v>31.4682</v>
      </c>
      <c r="C863" s="48">
        <f t="shared" si="4180"/>
        <v>-9.2874773322587645E-3</v>
      </c>
      <c r="D863" s="48">
        <v>18.460999999999999</v>
      </c>
      <c r="E863" s="48">
        <f t="shared" si="4180"/>
        <v>-4.8085734924692147E-3</v>
      </c>
      <c r="F863" s="48">
        <v>85.747500000000002</v>
      </c>
      <c r="G863" s="48">
        <f t="shared" ref="G863:K863" si="4316">F863/F862-1</f>
        <v>-4.5149321308992629E-3</v>
      </c>
      <c r="H863">
        <v>21.454599999999999</v>
      </c>
      <c r="I863" s="48">
        <f t="shared" si="4175"/>
        <v>0</v>
      </c>
      <c r="J863" s="48">
        <v>21.348299999999998</v>
      </c>
      <c r="K863" s="48">
        <f t="shared" si="4316"/>
        <v>-6.6815870165040092E-3</v>
      </c>
      <c r="L863" s="48">
        <v>23.005800000000001</v>
      </c>
      <c r="M863" s="48">
        <f t="shared" ref="M863:O863" si="4317">L863/L862-1</f>
        <v>-1.0166895418228128E-2</v>
      </c>
      <c r="N863" s="48">
        <v>13.595599999999999</v>
      </c>
      <c r="O863" s="48">
        <f t="shared" si="4317"/>
        <v>1.3152894009285099E-2</v>
      </c>
      <c r="P863" s="48">
        <v>30.678000000000001</v>
      </c>
      <c r="Q863" s="48">
        <f t="shared" ref="Q863" si="4318">P863/P862-1</f>
        <v>4.7851591286489636E-3</v>
      </c>
      <c r="R863" s="48">
        <v>21.960699999999999</v>
      </c>
      <c r="S863" s="48">
        <f t="shared" ref="S863:U863" si="4319">R863/R862-1</f>
        <v>0</v>
      </c>
      <c r="T863" s="48">
        <v>78.063199999999995</v>
      </c>
      <c r="U863" s="48">
        <f t="shared" si="4319"/>
        <v>1.0230003610589344E-2</v>
      </c>
      <c r="V863" s="48">
        <v>57.7</v>
      </c>
      <c r="W863" s="48">
        <f t="shared" ref="W863:AY863" si="4320">V863/V862-1</f>
        <v>-6.9354838709677402E-2</v>
      </c>
      <c r="X863" s="48">
        <v>16.142900000000001</v>
      </c>
      <c r="Y863" s="48">
        <f t="shared" si="4320"/>
        <v>0</v>
      </c>
      <c r="Z863" s="48">
        <v>6.4330999999999996</v>
      </c>
      <c r="AA863" s="48">
        <f t="shared" si="4320"/>
        <v>0</v>
      </c>
      <c r="AB863" s="48">
        <v>65.471999999999994</v>
      </c>
      <c r="AC863" s="48">
        <f t="shared" si="4320"/>
        <v>-4.3765339918917512E-3</v>
      </c>
      <c r="AD863" s="48">
        <v>53.198900000000002</v>
      </c>
      <c r="AE863" s="48">
        <f t="shared" si="4320"/>
        <v>0</v>
      </c>
      <c r="AF863" s="48">
        <v>15.1876</v>
      </c>
      <c r="AG863" s="48">
        <f t="shared" si="4320"/>
        <v>-2.1385998260253336E-2</v>
      </c>
      <c r="AH863" s="48">
        <v>5.1874000000000002</v>
      </c>
      <c r="AI863" s="48">
        <f t="shared" si="4320"/>
        <v>0</v>
      </c>
      <c r="AJ863" s="48">
        <v>12.144</v>
      </c>
      <c r="AK863" s="48">
        <f t="shared" si="4320"/>
        <v>0</v>
      </c>
      <c r="AL863" s="48">
        <v>11.35</v>
      </c>
      <c r="AM863" s="48">
        <f t="shared" si="4320"/>
        <v>-1.3043478260869601E-2</v>
      </c>
      <c r="AN863" s="48">
        <v>25.1</v>
      </c>
      <c r="AO863" s="48">
        <f t="shared" si="4320"/>
        <v>0</v>
      </c>
      <c r="AP863" s="48">
        <v>15.5573</v>
      </c>
      <c r="AQ863" s="48">
        <f t="shared" si="4320"/>
        <v>-8.849275620850916E-3</v>
      </c>
      <c r="AR863" s="48">
        <v>40.707299999999996</v>
      </c>
      <c r="AS863" s="48">
        <f t="shared" si="4320"/>
        <v>-2.262446698167575E-2</v>
      </c>
      <c r="AT863" s="48">
        <v>73.3202</v>
      </c>
      <c r="AU863" s="48">
        <f t="shared" si="4320"/>
        <v>0</v>
      </c>
      <c r="AV863" s="48">
        <v>101</v>
      </c>
      <c r="AW863" s="48">
        <f t="shared" si="4320"/>
        <v>0</v>
      </c>
      <c r="AX863" s="48">
        <v>101.46680000000001</v>
      </c>
      <c r="AY863" s="48">
        <f t="shared" si="4320"/>
        <v>-7.633453401703405E-3</v>
      </c>
    </row>
    <row r="864" spans="1:51" x14ac:dyDescent="0.2">
      <c r="A864" s="136">
        <v>43474</v>
      </c>
      <c r="B864" s="48">
        <v>32.451599999999999</v>
      </c>
      <c r="C864" s="48">
        <f t="shared" si="4180"/>
        <v>3.125059583960943E-2</v>
      </c>
      <c r="D864" s="48">
        <v>18.594799999999999</v>
      </c>
      <c r="E864" s="48">
        <f t="shared" si="4180"/>
        <v>7.2477113915823121E-3</v>
      </c>
      <c r="F864" s="48">
        <v>86.525199999999998</v>
      </c>
      <c r="G864" s="48">
        <f t="shared" ref="G864:K864" si="4321">F864/F863-1</f>
        <v>9.069652176448173E-3</v>
      </c>
      <c r="H864">
        <v>21.546299999999999</v>
      </c>
      <c r="I864" s="48">
        <f t="shared" si="4175"/>
        <v>4.2741416759108919E-3</v>
      </c>
      <c r="J864" s="48">
        <v>21.3004</v>
      </c>
      <c r="K864" s="48">
        <f t="shared" si="4321"/>
        <v>-2.2437383772946351E-3</v>
      </c>
      <c r="L864" s="48">
        <v>23.320900000000002</v>
      </c>
      <c r="M864" s="48">
        <f t="shared" ref="M864:O864" si="4322">L864/L863-1</f>
        <v>1.3696546088377781E-2</v>
      </c>
      <c r="N864" s="48">
        <v>13.551500000000001</v>
      </c>
      <c r="O864" s="48">
        <f t="shared" si="4322"/>
        <v>-3.2436964900407483E-3</v>
      </c>
      <c r="P864" s="48">
        <v>30.970099999999999</v>
      </c>
      <c r="Q864" s="48">
        <f t="shared" ref="Q864" si="4323">P864/P863-1</f>
        <v>9.5214811917334607E-3</v>
      </c>
      <c r="R864" s="48">
        <v>21.819400000000002</v>
      </c>
      <c r="S864" s="48">
        <f t="shared" ref="S864:U864" si="4324">R864/R863-1</f>
        <v>-6.4342211313845876E-3</v>
      </c>
      <c r="T864" s="48">
        <v>78.063199999999995</v>
      </c>
      <c r="U864" s="48">
        <f t="shared" si="4324"/>
        <v>0</v>
      </c>
      <c r="V864" s="48">
        <v>58.8</v>
      </c>
      <c r="W864" s="48">
        <f t="shared" ref="W864:AY864" si="4325">V864/V863-1</f>
        <v>1.9064124783362058E-2</v>
      </c>
      <c r="X864" s="48">
        <v>16.142900000000001</v>
      </c>
      <c r="Y864" s="48">
        <f t="shared" si="4325"/>
        <v>0</v>
      </c>
      <c r="Z864" s="48">
        <v>6.4330999999999996</v>
      </c>
      <c r="AA864" s="48">
        <f t="shared" si="4325"/>
        <v>0</v>
      </c>
      <c r="AB864" s="48">
        <v>65.831699999999998</v>
      </c>
      <c r="AC864" s="48">
        <f t="shared" si="4325"/>
        <v>5.4939516129033361E-3</v>
      </c>
      <c r="AD864" s="48">
        <v>53.555999999999997</v>
      </c>
      <c r="AE864" s="48">
        <f t="shared" si="4325"/>
        <v>6.7125448082572259E-3</v>
      </c>
      <c r="AF864" s="48">
        <v>15.2706</v>
      </c>
      <c r="AG864" s="48">
        <f t="shared" si="4325"/>
        <v>5.4649845926939555E-3</v>
      </c>
      <c r="AH864" s="48">
        <v>5.0753000000000004</v>
      </c>
      <c r="AI864" s="48">
        <f t="shared" si="4325"/>
        <v>-2.1610055133592931E-2</v>
      </c>
      <c r="AJ864" s="48">
        <v>11.9893</v>
      </c>
      <c r="AK864" s="48">
        <f t="shared" si="4325"/>
        <v>-1.2738801054018478E-2</v>
      </c>
      <c r="AL864" s="48">
        <v>11.4</v>
      </c>
      <c r="AM864" s="48">
        <f t="shared" si="4325"/>
        <v>4.405286343612369E-3</v>
      </c>
      <c r="AN864" s="48">
        <v>25.8</v>
      </c>
      <c r="AO864" s="48">
        <f t="shared" si="4325"/>
        <v>2.7888446215139417E-2</v>
      </c>
      <c r="AP864" s="48">
        <v>15.464700000000001</v>
      </c>
      <c r="AQ864" s="48">
        <f t="shared" si="4325"/>
        <v>-5.9521896473038183E-3</v>
      </c>
      <c r="AR864" s="48">
        <v>41.414000000000001</v>
      </c>
      <c r="AS864" s="48">
        <f t="shared" si="4325"/>
        <v>1.7360522559835889E-2</v>
      </c>
      <c r="AT864" s="48">
        <v>73.3202</v>
      </c>
      <c r="AU864" s="48">
        <f t="shared" si="4325"/>
        <v>0</v>
      </c>
      <c r="AV864" s="48">
        <v>101.5</v>
      </c>
      <c r="AW864" s="48">
        <f t="shared" si="4325"/>
        <v>4.9504950495049549E-3</v>
      </c>
      <c r="AX864" s="48">
        <v>102.9498</v>
      </c>
      <c r="AY864" s="48">
        <f t="shared" si="4325"/>
        <v>1.4615618113510864E-2</v>
      </c>
    </row>
    <row r="865" spans="1:51" x14ac:dyDescent="0.2">
      <c r="A865" s="136">
        <v>43475</v>
      </c>
      <c r="B865" s="48">
        <v>31.959900000000001</v>
      </c>
      <c r="C865" s="48">
        <f t="shared" si="4180"/>
        <v>-1.5151795288984138E-2</v>
      </c>
      <c r="D865" s="48">
        <v>18.416399999999999</v>
      </c>
      <c r="E865" s="48">
        <f t="shared" si="4180"/>
        <v>-9.594080065394639E-3</v>
      </c>
      <c r="F865" s="48">
        <v>87.011300000000006</v>
      </c>
      <c r="G865" s="48">
        <f t="shared" ref="G865:K865" si="4326">F865/F864-1</f>
        <v>5.618016485370747E-3</v>
      </c>
      <c r="H865">
        <v>21.454599999999999</v>
      </c>
      <c r="I865" s="48">
        <f t="shared" si="4175"/>
        <v>-4.2559511377823211E-3</v>
      </c>
      <c r="J865" s="48">
        <v>21.635400000000001</v>
      </c>
      <c r="K865" s="48">
        <f t="shared" si="4326"/>
        <v>1.5727404180203131E-2</v>
      </c>
      <c r="L865" s="48">
        <v>23.636099999999999</v>
      </c>
      <c r="M865" s="48">
        <f t="shared" ref="M865:O865" si="4327">L865/L864-1</f>
        <v>1.3515773404971343E-2</v>
      </c>
      <c r="N865" s="48">
        <v>13.507300000000001</v>
      </c>
      <c r="O865" s="48">
        <f t="shared" si="4327"/>
        <v>-3.2616315537025153E-3</v>
      </c>
      <c r="P865" s="48">
        <v>30.787500000000001</v>
      </c>
      <c r="Q865" s="48">
        <f t="shared" ref="Q865" si="4328">P865/P864-1</f>
        <v>-5.8960093767859156E-3</v>
      </c>
      <c r="R865" s="48">
        <v>21.748799999999999</v>
      </c>
      <c r="S865" s="48">
        <f t="shared" ref="S865:U865" si="4329">R865/R864-1</f>
        <v>-3.2356526760590754E-3</v>
      </c>
      <c r="T865" s="48">
        <v>79.248999999999995</v>
      </c>
      <c r="U865" s="48">
        <f t="shared" si="4329"/>
        <v>1.519025610018554E-2</v>
      </c>
      <c r="V865" s="48">
        <v>59.2</v>
      </c>
      <c r="W865" s="48">
        <f t="shared" ref="W865:AY865" si="4330">V865/V864-1</f>
        <v>6.8027210884353817E-3</v>
      </c>
      <c r="X865" s="48">
        <v>16.721800000000002</v>
      </c>
      <c r="Y865" s="48">
        <f t="shared" si="4330"/>
        <v>3.5860966740796307E-2</v>
      </c>
      <c r="Z865" s="48">
        <v>6.3696000000000002</v>
      </c>
      <c r="AA865" s="48">
        <f t="shared" si="4330"/>
        <v>-9.8708243304160836E-3</v>
      </c>
      <c r="AB865" s="48">
        <v>66.407300000000006</v>
      </c>
      <c r="AC865" s="48">
        <f t="shared" si="4330"/>
        <v>8.7435080667825904E-3</v>
      </c>
      <c r="AD865" s="48">
        <v>53.198900000000002</v>
      </c>
      <c r="AE865" s="48">
        <f t="shared" si="4330"/>
        <v>-6.6677869893194686E-3</v>
      </c>
      <c r="AF865" s="48">
        <v>15.1046</v>
      </c>
      <c r="AG865" s="48">
        <f t="shared" si="4330"/>
        <v>-1.087056173300327E-2</v>
      </c>
      <c r="AH865" s="48">
        <v>5.2034000000000002</v>
      </c>
      <c r="AI865" s="48">
        <f t="shared" si="4330"/>
        <v>2.5239887297302532E-2</v>
      </c>
      <c r="AJ865" s="48">
        <v>12.144</v>
      </c>
      <c r="AK865" s="48">
        <f t="shared" si="4330"/>
        <v>1.2903171995028995E-2</v>
      </c>
      <c r="AL865" s="48">
        <v>11.4</v>
      </c>
      <c r="AM865" s="48">
        <f t="shared" si="4330"/>
        <v>0</v>
      </c>
      <c r="AN865" s="48">
        <v>25.8</v>
      </c>
      <c r="AO865" s="48">
        <f t="shared" si="4330"/>
        <v>0</v>
      </c>
      <c r="AP865" s="48">
        <v>15.510999999999999</v>
      </c>
      <c r="AQ865" s="48">
        <f t="shared" si="4330"/>
        <v>2.9939151745588255E-3</v>
      </c>
      <c r="AR865" s="48">
        <v>41.461199999999998</v>
      </c>
      <c r="AS865" s="48">
        <f t="shared" si="4330"/>
        <v>1.139711208769878E-3</v>
      </c>
      <c r="AT865" s="48">
        <v>73.715400000000002</v>
      </c>
      <c r="AU865" s="48">
        <f t="shared" si="4330"/>
        <v>5.3900562191593338E-3</v>
      </c>
      <c r="AV865" s="48">
        <v>101.4</v>
      </c>
      <c r="AW865" s="48">
        <f t="shared" si="4330"/>
        <v>-9.8522167487680168E-4</v>
      </c>
      <c r="AX865" s="48">
        <v>102.7937</v>
      </c>
      <c r="AY865" s="48">
        <f t="shared" si="4330"/>
        <v>-1.5162729796462937E-3</v>
      </c>
    </row>
    <row r="866" spans="1:51" x14ac:dyDescent="0.2">
      <c r="A866" s="136">
        <v>43476</v>
      </c>
      <c r="B866" s="48">
        <v>31.369800000000001</v>
      </c>
      <c r="C866" s="48">
        <f t="shared" si="4180"/>
        <v>-1.8463762402260331E-2</v>
      </c>
      <c r="D866" s="48">
        <v>18.460999999999999</v>
      </c>
      <c r="E866" s="48">
        <f t="shared" si="4180"/>
        <v>2.4217545231424165E-3</v>
      </c>
      <c r="F866" s="48">
        <v>87.886300000000006</v>
      </c>
      <c r="G866" s="48">
        <f t="shared" ref="G866:K866" si="4331">F866/F865-1</f>
        <v>1.0056165118783378E-2</v>
      </c>
      <c r="H866">
        <v>21.546299999999999</v>
      </c>
      <c r="I866" s="48">
        <f t="shared" si="4175"/>
        <v>4.2741416759108919E-3</v>
      </c>
      <c r="J866" s="48">
        <v>21.731200000000001</v>
      </c>
      <c r="K866" s="48">
        <f t="shared" si="4331"/>
        <v>4.4279283026891214E-3</v>
      </c>
      <c r="L866" s="48">
        <v>23.557300000000001</v>
      </c>
      <c r="M866" s="48">
        <f t="shared" ref="M866:O866" si="4332">L866/L865-1</f>
        <v>-3.3338833394679357E-3</v>
      </c>
      <c r="N866" s="48">
        <v>13.7281</v>
      </c>
      <c r="O866" s="48">
        <f t="shared" si="4332"/>
        <v>1.6346716220117852E-2</v>
      </c>
      <c r="P866" s="48">
        <v>30.824100000000001</v>
      </c>
      <c r="Q866" s="48">
        <f t="shared" ref="Q866" si="4333">P866/P865-1</f>
        <v>1.1887941534713953E-3</v>
      </c>
      <c r="R866" s="48">
        <v>21.536999999999999</v>
      </c>
      <c r="S866" s="48">
        <f t="shared" ref="S866:U866" si="4334">R866/R865-1</f>
        <v>-9.7384683292871532E-3</v>
      </c>
      <c r="T866" s="48">
        <v>79.743099999999998</v>
      </c>
      <c r="U866" s="48">
        <f t="shared" si="4334"/>
        <v>6.2347789877474913E-3</v>
      </c>
      <c r="V866" s="48">
        <v>59.3</v>
      </c>
      <c r="W866" s="48">
        <f t="shared" ref="W866:AY866" si="4335">V866/V865-1</f>
        <v>1.6891891891890332E-3</v>
      </c>
      <c r="X866" s="48">
        <v>16.657399999999999</v>
      </c>
      <c r="Y866" s="48">
        <f t="shared" si="4335"/>
        <v>-3.8512600318149071E-3</v>
      </c>
      <c r="Z866" s="48">
        <v>6.4489999999999998</v>
      </c>
      <c r="AA866" s="48">
        <f t="shared" si="4335"/>
        <v>1.2465460939462325E-2</v>
      </c>
      <c r="AB866" s="48">
        <v>66.551199999999994</v>
      </c>
      <c r="AC866" s="48">
        <f t="shared" si="4335"/>
        <v>2.1669304428879599E-3</v>
      </c>
      <c r="AD866" s="48">
        <v>52.752600000000001</v>
      </c>
      <c r="AE866" s="48">
        <f t="shared" si="4335"/>
        <v>-8.3892712067354935E-3</v>
      </c>
      <c r="AF866" s="48">
        <v>15.4366</v>
      </c>
      <c r="AG866" s="48">
        <f t="shared" si="4335"/>
        <v>2.1980059054857559E-2</v>
      </c>
      <c r="AH866" s="48">
        <v>5.2034000000000002</v>
      </c>
      <c r="AI866" s="48">
        <f t="shared" si="4335"/>
        <v>0</v>
      </c>
      <c r="AJ866" s="48">
        <v>12.144</v>
      </c>
      <c r="AK866" s="48">
        <f t="shared" si="4335"/>
        <v>0</v>
      </c>
      <c r="AL866" s="48">
        <v>11.4</v>
      </c>
      <c r="AM866" s="48">
        <f t="shared" si="4335"/>
        <v>0</v>
      </c>
      <c r="AN866" s="48">
        <v>26</v>
      </c>
      <c r="AO866" s="48">
        <f t="shared" si="4335"/>
        <v>7.7519379844961378E-3</v>
      </c>
      <c r="AP866" s="48">
        <v>15.7425</v>
      </c>
      <c r="AQ866" s="48">
        <f t="shared" si="4335"/>
        <v>1.492489201212055E-2</v>
      </c>
      <c r="AR866" s="48">
        <v>42.874600000000001</v>
      </c>
      <c r="AS866" s="48">
        <f t="shared" si="4335"/>
        <v>3.4089703144144501E-2</v>
      </c>
      <c r="AT866" s="48">
        <v>75.691699999999997</v>
      </c>
      <c r="AU866" s="48">
        <f t="shared" si="4335"/>
        <v>2.6809866052412312E-2</v>
      </c>
      <c r="AV866" s="48">
        <v>101.4</v>
      </c>
      <c r="AW866" s="48">
        <f t="shared" si="4335"/>
        <v>0</v>
      </c>
      <c r="AX866" s="48">
        <v>104.58880000000001</v>
      </c>
      <c r="AY866" s="48">
        <f t="shared" si="4335"/>
        <v>1.7463132468235054E-2</v>
      </c>
    </row>
    <row r="867" spans="1:51" x14ac:dyDescent="0.2">
      <c r="A867" s="136">
        <v>43479</v>
      </c>
      <c r="B867" s="48">
        <v>31.369800000000001</v>
      </c>
      <c r="C867" s="48">
        <f t="shared" si="4180"/>
        <v>0</v>
      </c>
      <c r="D867" s="48">
        <v>18.460999999999999</v>
      </c>
      <c r="E867" s="48">
        <f t="shared" si="4180"/>
        <v>0</v>
      </c>
      <c r="F867" s="48">
        <v>86.039199999999994</v>
      </c>
      <c r="G867" s="48">
        <f t="shared" ref="G867:K867" si="4336">F867/F866-1</f>
        <v>-2.1016927552986231E-2</v>
      </c>
      <c r="H867">
        <v>21.683900000000001</v>
      </c>
      <c r="I867" s="48">
        <f t="shared" si="4175"/>
        <v>6.3862472907183498E-3</v>
      </c>
      <c r="J867" s="48">
        <v>21.5397</v>
      </c>
      <c r="K867" s="48">
        <f t="shared" si="4336"/>
        <v>-8.8122146959210834E-3</v>
      </c>
      <c r="L867" s="48">
        <v>23.557300000000001</v>
      </c>
      <c r="M867" s="48">
        <f t="shared" ref="M867:O867" si="4337">L867/L866-1</f>
        <v>0</v>
      </c>
      <c r="N867" s="48">
        <v>14.125299999999999</v>
      </c>
      <c r="O867" s="48">
        <f t="shared" si="4337"/>
        <v>2.8933355671942884E-2</v>
      </c>
      <c r="P867" s="48">
        <v>31.043199999999999</v>
      </c>
      <c r="Q867" s="48">
        <f t="shared" ref="Q867" si="4338">P867/P866-1</f>
        <v>7.1080745261011824E-3</v>
      </c>
      <c r="R867" s="48">
        <v>21.2898</v>
      </c>
      <c r="S867" s="48">
        <f t="shared" ref="S867:U867" si="4339">R867/R866-1</f>
        <v>-1.147792171611639E-2</v>
      </c>
      <c r="T867" s="48">
        <v>79.545500000000004</v>
      </c>
      <c r="U867" s="48">
        <f t="shared" si="4339"/>
        <v>-2.4779573405095956E-3</v>
      </c>
      <c r="V867" s="48">
        <v>58.1</v>
      </c>
      <c r="W867" s="48">
        <f t="shared" ref="W867:AY867" si="4340">V867/V866-1</f>
        <v>-2.02360876897133E-2</v>
      </c>
      <c r="X867" s="48">
        <v>16.496700000000001</v>
      </c>
      <c r="Y867" s="48">
        <f t="shared" si="4340"/>
        <v>-9.6473639343473971E-3</v>
      </c>
      <c r="Z867" s="48">
        <v>6.3933999999999997</v>
      </c>
      <c r="AA867" s="48">
        <f t="shared" si="4340"/>
        <v>-8.6214917041401717E-3</v>
      </c>
      <c r="AB867" s="48">
        <v>66.119500000000002</v>
      </c>
      <c r="AC867" s="48">
        <f t="shared" si="4340"/>
        <v>-6.4867350250632505E-3</v>
      </c>
      <c r="AD867" s="48">
        <v>52.574100000000001</v>
      </c>
      <c r="AE867" s="48">
        <f t="shared" si="4340"/>
        <v>-3.3837194754381406E-3</v>
      </c>
      <c r="AF867" s="48">
        <v>15.1046</v>
      </c>
      <c r="AG867" s="48">
        <f t="shared" si="4340"/>
        <v>-2.1507326742935651E-2</v>
      </c>
      <c r="AH867" s="48">
        <v>5.2194000000000003</v>
      </c>
      <c r="AI867" s="48">
        <f t="shared" si="4340"/>
        <v>3.0749125571740699E-3</v>
      </c>
      <c r="AJ867" s="48">
        <v>12.144</v>
      </c>
      <c r="AK867" s="48">
        <f t="shared" si="4340"/>
        <v>0</v>
      </c>
      <c r="AL867" s="48">
        <v>11.2</v>
      </c>
      <c r="AM867" s="48">
        <f t="shared" si="4340"/>
        <v>-1.7543859649122862E-2</v>
      </c>
      <c r="AN867" s="48">
        <v>25.85</v>
      </c>
      <c r="AO867" s="48">
        <f t="shared" si="4340"/>
        <v>-5.7692307692307487E-3</v>
      </c>
      <c r="AP867" s="48">
        <v>15.649900000000001</v>
      </c>
      <c r="AQ867" s="48">
        <f t="shared" si="4340"/>
        <v>-5.8821661108463541E-3</v>
      </c>
      <c r="AR867" s="48">
        <v>44.052500000000002</v>
      </c>
      <c r="AS867" s="48">
        <f t="shared" si="4340"/>
        <v>2.7473142606578183E-2</v>
      </c>
      <c r="AT867" s="48">
        <v>76.383399999999995</v>
      </c>
      <c r="AU867" s="48">
        <f t="shared" si="4340"/>
        <v>9.1383863752563244E-3</v>
      </c>
      <c r="AV867" s="48">
        <v>101.4</v>
      </c>
      <c r="AW867" s="48">
        <f t="shared" si="4340"/>
        <v>0</v>
      </c>
      <c r="AX867" s="48">
        <v>105.3694</v>
      </c>
      <c r="AY867" s="48">
        <f t="shared" si="4340"/>
        <v>7.4635142577406111E-3</v>
      </c>
    </row>
    <row r="868" spans="1:51" x14ac:dyDescent="0.2">
      <c r="A868" s="136">
        <v>43480</v>
      </c>
      <c r="B868" s="48">
        <v>31.959900000000001</v>
      </c>
      <c r="C868" s="48">
        <f t="shared" si="4180"/>
        <v>1.8811085821395013E-2</v>
      </c>
      <c r="D868" s="48">
        <v>18.460999999999999</v>
      </c>
      <c r="E868" s="48">
        <f t="shared" si="4180"/>
        <v>0</v>
      </c>
      <c r="F868" s="48">
        <v>86.233599999999996</v>
      </c>
      <c r="G868" s="48">
        <f t="shared" ref="G868:K868" si="4341">F868/F867-1</f>
        <v>2.259435234172269E-3</v>
      </c>
      <c r="H868">
        <v>21.454599999999999</v>
      </c>
      <c r="I868" s="48">
        <f t="shared" si="4175"/>
        <v>-1.0574665996430643E-2</v>
      </c>
      <c r="J868" s="48">
        <v>21.587599999999998</v>
      </c>
      <c r="K868" s="48">
        <f t="shared" si="4341"/>
        <v>2.2238007028880791E-3</v>
      </c>
      <c r="L868" s="48">
        <v>23.832999999999998</v>
      </c>
      <c r="M868" s="48">
        <f t="shared" ref="M868:O868" si="4342">L868/L867-1</f>
        <v>1.170337857054915E-2</v>
      </c>
      <c r="N868" s="48">
        <v>14.4343</v>
      </c>
      <c r="O868" s="48">
        <f t="shared" si="4342"/>
        <v>2.1875641579294003E-2</v>
      </c>
      <c r="P868" s="48">
        <v>31.2623</v>
      </c>
      <c r="Q868" s="48">
        <f t="shared" ref="Q868" si="4343">P868/P867-1</f>
        <v>7.0579064014020254E-3</v>
      </c>
      <c r="R868" s="48">
        <v>21.219200000000001</v>
      </c>
      <c r="S868" s="48">
        <f t="shared" ref="S868:U868" si="4344">R868/R867-1</f>
        <v>-3.3161420022733701E-3</v>
      </c>
      <c r="T868" s="48">
        <v>80.928899999999999</v>
      </c>
      <c r="U868" s="48">
        <f t="shared" si="4344"/>
        <v>1.7391304347825987E-2</v>
      </c>
      <c r="V868" s="48">
        <v>58.1</v>
      </c>
      <c r="W868" s="48">
        <f t="shared" ref="W868:AY868" si="4345">V868/V867-1</f>
        <v>0</v>
      </c>
      <c r="X868" s="48">
        <v>16.5288</v>
      </c>
      <c r="Y868" s="48">
        <f t="shared" si="4345"/>
        <v>1.9458437141974816E-3</v>
      </c>
      <c r="Z868" s="48">
        <v>6.3933999999999997</v>
      </c>
      <c r="AA868" s="48">
        <f t="shared" si="4345"/>
        <v>0</v>
      </c>
      <c r="AB868" s="48">
        <v>66.119500000000002</v>
      </c>
      <c r="AC868" s="48">
        <f t="shared" si="4345"/>
        <v>0</v>
      </c>
      <c r="AD868" s="48">
        <v>52.3063</v>
      </c>
      <c r="AE868" s="48">
        <f t="shared" si="4345"/>
        <v>-5.0937628984614181E-3</v>
      </c>
      <c r="AF868" s="48">
        <v>15.021599999999999</v>
      </c>
      <c r="AG868" s="48">
        <f t="shared" si="4345"/>
        <v>-5.4950147637143898E-3</v>
      </c>
      <c r="AH868" s="48">
        <v>5.3475000000000001</v>
      </c>
      <c r="AI868" s="48">
        <f t="shared" si="4345"/>
        <v>2.4543050925393661E-2</v>
      </c>
      <c r="AJ868" s="48">
        <v>12.1053</v>
      </c>
      <c r="AK868" s="48">
        <f t="shared" si="4345"/>
        <v>-3.1867588932806834E-3</v>
      </c>
      <c r="AL868" s="48">
        <v>11.3</v>
      </c>
      <c r="AM868" s="48">
        <f t="shared" si="4345"/>
        <v>8.9285714285716189E-3</v>
      </c>
      <c r="AN868" s="48">
        <v>26.5</v>
      </c>
      <c r="AO868" s="48">
        <f t="shared" si="4345"/>
        <v>2.5145067698259194E-2</v>
      </c>
      <c r="AP868" s="48">
        <v>15.696199999999999</v>
      </c>
      <c r="AQ868" s="48">
        <f t="shared" si="4345"/>
        <v>2.9584853577337977E-3</v>
      </c>
      <c r="AR868" s="48">
        <v>44.476500000000001</v>
      </c>
      <c r="AS868" s="48">
        <f t="shared" si="4345"/>
        <v>9.6248794052551379E-3</v>
      </c>
      <c r="AT868" s="48">
        <v>78.952600000000004</v>
      </c>
      <c r="AU868" s="48">
        <f t="shared" si="4345"/>
        <v>3.3635580505712026E-2</v>
      </c>
      <c r="AV868" s="48">
        <v>101.5</v>
      </c>
      <c r="AW868" s="48">
        <f t="shared" si="4345"/>
        <v>9.8619329388549559E-4</v>
      </c>
      <c r="AX868" s="48">
        <v>105.29130000000001</v>
      </c>
      <c r="AY868" s="48">
        <f t="shared" si="4345"/>
        <v>-7.412019049173324E-4</v>
      </c>
    </row>
    <row r="869" spans="1:51" x14ac:dyDescent="0.2">
      <c r="A869" s="136">
        <v>43481</v>
      </c>
      <c r="B869" s="48">
        <v>31.664899999999999</v>
      </c>
      <c r="C869" s="48">
        <f t="shared" si="4180"/>
        <v>-9.2303167406656561E-3</v>
      </c>
      <c r="D869" s="48">
        <v>18.148800000000001</v>
      </c>
      <c r="E869" s="48">
        <f t="shared" si="4180"/>
        <v>-1.6911326580358432E-2</v>
      </c>
      <c r="F869" s="48">
        <v>87.497399999999999</v>
      </c>
      <c r="G869" s="48">
        <f t="shared" ref="G869:K869" si="4346">F869/F868-1</f>
        <v>1.4655540299836733E-2</v>
      </c>
      <c r="H869">
        <v>21.179600000000001</v>
      </c>
      <c r="I869" s="48">
        <f t="shared" si="4175"/>
        <v>-1.2817764022633793E-2</v>
      </c>
      <c r="J869" s="48">
        <v>21.826899999999998</v>
      </c>
      <c r="K869" s="48">
        <f t="shared" si="4346"/>
        <v>1.1085067353480804E-2</v>
      </c>
      <c r="L869" s="48">
        <v>23.990600000000001</v>
      </c>
      <c r="M869" s="48">
        <f t="shared" ref="M869:O869" si="4347">L869/L868-1</f>
        <v>6.6126798976209322E-3</v>
      </c>
      <c r="N869" s="48">
        <v>14.169499999999999</v>
      </c>
      <c r="O869" s="48">
        <f t="shared" si="4347"/>
        <v>-1.8345191661528482E-2</v>
      </c>
      <c r="P869" s="48">
        <v>31.079699999999999</v>
      </c>
      <c r="Q869" s="48">
        <f t="shared" ref="Q869" si="4348">P869/P868-1</f>
        <v>-5.8409010213580359E-3</v>
      </c>
      <c r="R869" s="48">
        <v>21.219200000000001</v>
      </c>
      <c r="S869" s="48">
        <f t="shared" ref="S869:U869" si="4349">R869/R868-1</f>
        <v>0</v>
      </c>
      <c r="T869" s="48">
        <v>80.434799999999996</v>
      </c>
      <c r="U869" s="48">
        <f t="shared" si="4349"/>
        <v>-6.1053591485860093E-3</v>
      </c>
      <c r="V869" s="48">
        <v>57.5</v>
      </c>
      <c r="W869" s="48">
        <f t="shared" ref="W869:AY869" si="4350">V869/V868-1</f>
        <v>-1.0327022375215211E-2</v>
      </c>
      <c r="X869" s="48">
        <v>16.5288</v>
      </c>
      <c r="Y869" s="48">
        <f t="shared" si="4350"/>
        <v>0</v>
      </c>
      <c r="Z869" s="48">
        <v>6.4013999999999998</v>
      </c>
      <c r="AA869" s="48">
        <f t="shared" si="4350"/>
        <v>1.2512903932180297E-3</v>
      </c>
      <c r="AB869" s="48">
        <v>65.9756</v>
      </c>
      <c r="AC869" s="48">
        <f t="shared" si="4350"/>
        <v>-2.1763624951791627E-3</v>
      </c>
      <c r="AD869" s="48">
        <v>52.395600000000002</v>
      </c>
      <c r="AE869" s="48">
        <f t="shared" si="4350"/>
        <v>1.7072513253661992E-3</v>
      </c>
      <c r="AF869" s="48">
        <v>15.4366</v>
      </c>
      <c r="AG869" s="48">
        <f t="shared" si="4350"/>
        <v>2.7626883953773218E-2</v>
      </c>
      <c r="AH869" s="48">
        <v>5.3395000000000001</v>
      </c>
      <c r="AI869" s="48">
        <f t="shared" si="4350"/>
        <v>-1.4960261804581876E-3</v>
      </c>
      <c r="AJ869" s="48">
        <v>12.1053</v>
      </c>
      <c r="AK869" s="48">
        <f t="shared" si="4350"/>
        <v>0</v>
      </c>
      <c r="AL869" s="48">
        <v>11.3</v>
      </c>
      <c r="AM869" s="48">
        <f t="shared" si="4350"/>
        <v>0</v>
      </c>
      <c r="AN869" s="48">
        <v>26.5</v>
      </c>
      <c r="AO869" s="48">
        <f t="shared" si="4350"/>
        <v>0</v>
      </c>
      <c r="AP869" s="48">
        <v>15.696199999999999</v>
      </c>
      <c r="AQ869" s="48">
        <f t="shared" si="4350"/>
        <v>0</v>
      </c>
      <c r="AR869" s="48">
        <v>44.193800000000003</v>
      </c>
      <c r="AS869" s="48">
        <f t="shared" si="4350"/>
        <v>-6.356165615549747E-3</v>
      </c>
      <c r="AT869" s="48">
        <v>79.347800000000007</v>
      </c>
      <c r="AU869" s="48">
        <f t="shared" si="4350"/>
        <v>5.0055349665496518E-3</v>
      </c>
      <c r="AV869" s="48">
        <v>102</v>
      </c>
      <c r="AW869" s="48">
        <f t="shared" si="4350"/>
        <v>4.9261083743843415E-3</v>
      </c>
      <c r="AX869" s="48">
        <v>103.8083</v>
      </c>
      <c r="AY869" s="48">
        <f t="shared" si="4350"/>
        <v>-1.4084734446245806E-2</v>
      </c>
    </row>
    <row r="870" spans="1:51" x14ac:dyDescent="0.2">
      <c r="A870" s="136">
        <v>43482</v>
      </c>
      <c r="B870" s="48">
        <v>31.419</v>
      </c>
      <c r="C870" s="48">
        <f t="shared" si="4180"/>
        <v>-7.7656964020097474E-3</v>
      </c>
      <c r="D870" s="48">
        <v>18.460999999999999</v>
      </c>
      <c r="E870" s="48">
        <f t="shared" si="4180"/>
        <v>1.7202239266507879E-2</v>
      </c>
      <c r="F870" s="48">
        <v>89.3446</v>
      </c>
      <c r="G870" s="48">
        <f t="shared" ref="G870:K870" si="4351">F870/F869-1</f>
        <v>2.111148445553801E-2</v>
      </c>
      <c r="H870">
        <v>21.500499999999999</v>
      </c>
      <c r="I870" s="48">
        <f t="shared" si="4175"/>
        <v>1.5151372075015601E-2</v>
      </c>
      <c r="J870" s="48">
        <v>21.731200000000001</v>
      </c>
      <c r="K870" s="48">
        <f t="shared" si="4351"/>
        <v>-4.3844980276629419E-3</v>
      </c>
      <c r="L870" s="48">
        <v>23.990600000000001</v>
      </c>
      <c r="M870" s="48">
        <f t="shared" ref="M870:O870" si="4352">L870/L869-1</f>
        <v>0</v>
      </c>
      <c r="N870" s="48">
        <v>13.8605</v>
      </c>
      <c r="O870" s="48">
        <f t="shared" si="4352"/>
        <v>-2.1807403225237221E-2</v>
      </c>
      <c r="P870" s="48">
        <v>30.678000000000001</v>
      </c>
      <c r="Q870" s="48">
        <f t="shared" ref="Q870" si="4353">P870/P869-1</f>
        <v>-1.292483518180676E-2</v>
      </c>
      <c r="R870" s="48">
        <v>21.183900000000001</v>
      </c>
      <c r="S870" s="48">
        <f t="shared" ref="S870:U870" si="4354">R870/R869-1</f>
        <v>-1.6635876941637484E-3</v>
      </c>
      <c r="T870" s="48">
        <v>79.248999999999995</v>
      </c>
      <c r="U870" s="48">
        <f t="shared" si="4354"/>
        <v>-1.4742375190837764E-2</v>
      </c>
      <c r="V870" s="48">
        <v>56.8</v>
      </c>
      <c r="W870" s="48">
        <f t="shared" ref="W870:AY870" si="4355">V870/V869-1</f>
        <v>-1.2173913043478257E-2</v>
      </c>
      <c r="X870" s="48">
        <v>16.464500000000001</v>
      </c>
      <c r="Y870" s="48">
        <f t="shared" si="4355"/>
        <v>-3.8901795653646376E-3</v>
      </c>
      <c r="Z870" s="48">
        <v>6.4013999999999998</v>
      </c>
      <c r="AA870" s="48">
        <f t="shared" si="4355"/>
        <v>0</v>
      </c>
      <c r="AB870" s="48">
        <v>64.752499999999998</v>
      </c>
      <c r="AC870" s="48">
        <f t="shared" si="4355"/>
        <v>-1.8538671872631696E-2</v>
      </c>
      <c r="AD870" s="48">
        <v>52.127800000000001</v>
      </c>
      <c r="AE870" s="48">
        <f t="shared" si="4355"/>
        <v>-5.1111162005970101E-3</v>
      </c>
      <c r="AF870" s="48">
        <v>15.3536</v>
      </c>
      <c r="AG870" s="48">
        <f t="shared" si="4355"/>
        <v>-5.3768316857338849E-3</v>
      </c>
      <c r="AH870" s="48">
        <v>5.3074000000000003</v>
      </c>
      <c r="AI870" s="48">
        <f t="shared" si="4355"/>
        <v>-6.0117988575708603E-3</v>
      </c>
      <c r="AJ870" s="48">
        <v>12.1053</v>
      </c>
      <c r="AK870" s="48">
        <f t="shared" si="4355"/>
        <v>0</v>
      </c>
      <c r="AL870" s="48">
        <v>11.2</v>
      </c>
      <c r="AM870" s="48">
        <f t="shared" si="4355"/>
        <v>-8.8495575221240186E-3</v>
      </c>
      <c r="AN870" s="48">
        <v>26.65</v>
      </c>
      <c r="AO870" s="48">
        <f t="shared" si="4355"/>
        <v>5.6603773584904538E-3</v>
      </c>
      <c r="AP870" s="48">
        <v>15.6036</v>
      </c>
      <c r="AQ870" s="48">
        <f t="shared" si="4355"/>
        <v>-5.8995170805672403E-3</v>
      </c>
      <c r="AR870" s="48">
        <v>43.816899999999997</v>
      </c>
      <c r="AS870" s="48">
        <f t="shared" si="4355"/>
        <v>-8.5283456050397888E-3</v>
      </c>
      <c r="AT870" s="48">
        <v>78.853800000000007</v>
      </c>
      <c r="AU870" s="48">
        <f t="shared" si="4355"/>
        <v>-6.2257554714812979E-3</v>
      </c>
      <c r="AV870" s="48">
        <v>102</v>
      </c>
      <c r="AW870" s="48">
        <f t="shared" si="4355"/>
        <v>0</v>
      </c>
      <c r="AX870" s="48">
        <v>103.18389999999999</v>
      </c>
      <c r="AY870" s="48">
        <f t="shared" si="4355"/>
        <v>-6.0149332953146617E-3</v>
      </c>
    </row>
    <row r="871" spans="1:51" x14ac:dyDescent="0.2">
      <c r="A871" s="136">
        <v>43483</v>
      </c>
      <c r="B871" s="48">
        <v>31.173200000000001</v>
      </c>
      <c r="C871" s="48">
        <f t="shared" si="4180"/>
        <v>-7.8232916388172313E-3</v>
      </c>
      <c r="D871" s="48">
        <v>18.460999999999999</v>
      </c>
      <c r="E871" s="48">
        <f t="shared" si="4180"/>
        <v>0</v>
      </c>
      <c r="F871" s="48">
        <v>89.3446</v>
      </c>
      <c r="G871" s="48">
        <f t="shared" ref="G871:K871" si="4356">F871/F870-1</f>
        <v>0</v>
      </c>
      <c r="H871">
        <v>22.967500000000001</v>
      </c>
      <c r="I871" s="48">
        <f t="shared" si="4175"/>
        <v>6.8230971372758908E-2</v>
      </c>
      <c r="J871" s="48">
        <v>21.635400000000001</v>
      </c>
      <c r="K871" s="48">
        <f t="shared" si="4356"/>
        <v>-4.4084081873067005E-3</v>
      </c>
      <c r="L871" s="48">
        <v>24.03</v>
      </c>
      <c r="M871" s="48">
        <f t="shared" ref="M871:O871" si="4357">L871/L870-1</f>
        <v>1.6423099047127021E-3</v>
      </c>
      <c r="N871" s="48">
        <v>14.081200000000001</v>
      </c>
      <c r="O871" s="48">
        <f t="shared" si="4357"/>
        <v>1.592294650265158E-2</v>
      </c>
      <c r="P871" s="48">
        <v>30.678000000000001</v>
      </c>
      <c r="Q871" s="48">
        <f t="shared" ref="Q871" si="4358">P871/P870-1</f>
        <v>0</v>
      </c>
      <c r="R871" s="48">
        <v>21.077999999999999</v>
      </c>
      <c r="S871" s="48">
        <f t="shared" ref="S871:U871" si="4359">R871/R870-1</f>
        <v>-4.9990794896125346E-3</v>
      </c>
      <c r="T871" s="48">
        <v>80.039500000000004</v>
      </c>
      <c r="U871" s="48">
        <f t="shared" si="4359"/>
        <v>9.974889273050902E-3</v>
      </c>
      <c r="V871" s="48">
        <v>57</v>
      </c>
      <c r="W871" s="48">
        <f t="shared" ref="W871:AY871" si="4360">V871/V870-1</f>
        <v>3.5211267605634866E-3</v>
      </c>
      <c r="X871" s="48">
        <v>16.400200000000002</v>
      </c>
      <c r="Y871" s="48">
        <f t="shared" si="4360"/>
        <v>-3.9053721643536043E-3</v>
      </c>
      <c r="Z871" s="48">
        <v>6.4172000000000002</v>
      </c>
      <c r="AA871" s="48">
        <f t="shared" si="4360"/>
        <v>2.4682100790451855E-3</v>
      </c>
      <c r="AB871" s="48">
        <v>64.177000000000007</v>
      </c>
      <c r="AC871" s="48">
        <f t="shared" si="4360"/>
        <v>-8.8876877340642313E-3</v>
      </c>
      <c r="AD871" s="48">
        <v>51.6815</v>
      </c>
      <c r="AE871" s="48">
        <f t="shared" si="4360"/>
        <v>-8.561650405349952E-3</v>
      </c>
      <c r="AF871" s="48">
        <v>15.2706</v>
      </c>
      <c r="AG871" s="48">
        <f t="shared" si="4360"/>
        <v>-5.4058982909546138E-3</v>
      </c>
      <c r="AH871" s="48">
        <v>5.3315000000000001</v>
      </c>
      <c r="AI871" s="48">
        <f t="shared" si="4360"/>
        <v>4.540829784828615E-3</v>
      </c>
      <c r="AJ871" s="48">
        <v>11.6412</v>
      </c>
      <c r="AK871" s="48">
        <f t="shared" si="4360"/>
        <v>-3.8338578969542292E-2</v>
      </c>
      <c r="AL871" s="48">
        <v>11.25</v>
      </c>
      <c r="AM871" s="48">
        <f t="shared" si="4360"/>
        <v>4.4642857142858094E-3</v>
      </c>
      <c r="AN871" s="48">
        <v>26.75</v>
      </c>
      <c r="AO871" s="48">
        <f t="shared" si="4360"/>
        <v>3.7523452157599557E-3</v>
      </c>
      <c r="AP871" s="48">
        <v>16.205500000000001</v>
      </c>
      <c r="AQ871" s="48">
        <f t="shared" si="4360"/>
        <v>3.8574431541439136E-2</v>
      </c>
      <c r="AR871" s="48">
        <v>44.193800000000003</v>
      </c>
      <c r="AS871" s="48">
        <f t="shared" si="4360"/>
        <v>8.601703908766023E-3</v>
      </c>
      <c r="AT871" s="48">
        <v>79.545500000000004</v>
      </c>
      <c r="AU871" s="48">
        <f t="shared" si="4360"/>
        <v>8.7719298245614308E-3</v>
      </c>
      <c r="AV871" s="48">
        <v>102.2</v>
      </c>
      <c r="AW871" s="48">
        <f t="shared" si="4360"/>
        <v>1.9607843137254832E-3</v>
      </c>
      <c r="AX871" s="48">
        <v>104.58880000000001</v>
      </c>
      <c r="AY871" s="48">
        <f t="shared" si="4360"/>
        <v>1.3615496215979572E-2</v>
      </c>
    </row>
    <row r="872" spans="1:51" x14ac:dyDescent="0.2">
      <c r="A872" s="136">
        <v>43486</v>
      </c>
      <c r="B872" s="48">
        <v>32.304099999999998</v>
      </c>
      <c r="C872" s="48">
        <f t="shared" si="4180"/>
        <v>3.6277956706401548E-2</v>
      </c>
      <c r="D872" s="48">
        <v>18.683900000000001</v>
      </c>
      <c r="E872" s="48">
        <f t="shared" si="4180"/>
        <v>1.2074102161313105E-2</v>
      </c>
      <c r="F872" s="48">
        <v>89.441800000000001</v>
      </c>
      <c r="G872" s="48">
        <f t="shared" ref="G872:K872" si="4361">F872/F871-1</f>
        <v>1.0879224933570963E-3</v>
      </c>
      <c r="H872">
        <v>24.571999999999999</v>
      </c>
      <c r="I872" s="48">
        <f t="shared" si="4175"/>
        <v>6.9859584195058222E-2</v>
      </c>
      <c r="J872" s="48">
        <v>22.305599999999998</v>
      </c>
      <c r="K872" s="48">
        <f t="shared" si="4361"/>
        <v>3.0977009900440944E-2</v>
      </c>
      <c r="L872" s="48">
        <v>24.345099999999999</v>
      </c>
      <c r="M872" s="48">
        <f t="shared" ref="M872:O872" si="4362">L872/L871-1</f>
        <v>1.3112775697045276E-2</v>
      </c>
      <c r="N872" s="48">
        <v>14.3019</v>
      </c>
      <c r="O872" s="48">
        <f t="shared" si="4362"/>
        <v>1.5673380109649582E-2</v>
      </c>
      <c r="P872" s="48">
        <v>31.043199999999999</v>
      </c>
      <c r="Q872" s="48">
        <f t="shared" ref="Q872" si="4363">P872/P871-1</f>
        <v>1.1904296238346657E-2</v>
      </c>
      <c r="R872" s="48">
        <v>21.077999999999999</v>
      </c>
      <c r="S872" s="48">
        <f t="shared" ref="S872:U872" si="4364">R872/R871-1</f>
        <v>0</v>
      </c>
      <c r="T872" s="48">
        <v>79.841899999999995</v>
      </c>
      <c r="U872" s="48">
        <f t="shared" si="4364"/>
        <v>-2.4687810393618781E-3</v>
      </c>
      <c r="V872" s="48">
        <v>57.1</v>
      </c>
      <c r="W872" s="48">
        <f t="shared" ref="W872:AY872" si="4365">V872/V871-1</f>
        <v>1.7543859649122862E-3</v>
      </c>
      <c r="X872" s="48">
        <v>16.303699999999999</v>
      </c>
      <c r="Y872" s="48">
        <f t="shared" si="4365"/>
        <v>-5.8840745844563891E-3</v>
      </c>
      <c r="Z872" s="48">
        <v>6.3855000000000004</v>
      </c>
      <c r="AA872" s="48">
        <f t="shared" si="4365"/>
        <v>-4.9398491553948043E-3</v>
      </c>
      <c r="AB872" s="48">
        <v>65.9756</v>
      </c>
      <c r="AC872" s="48">
        <f t="shared" si="4365"/>
        <v>2.8025616653941432E-2</v>
      </c>
      <c r="AD872" s="48">
        <v>52.127800000000001</v>
      </c>
      <c r="AE872" s="48">
        <f t="shared" si="4365"/>
        <v>8.6355852674555589E-3</v>
      </c>
      <c r="AF872" s="48">
        <v>15.519500000000001</v>
      </c>
      <c r="AG872" s="48">
        <f t="shared" si="4365"/>
        <v>1.6299294068340631E-2</v>
      </c>
      <c r="AH872" s="48">
        <v>5.3635000000000002</v>
      </c>
      <c r="AI872" s="48">
        <f t="shared" si="4365"/>
        <v>6.0020632092281367E-3</v>
      </c>
      <c r="AJ872" s="48">
        <v>11.8346</v>
      </c>
      <c r="AK872" s="48">
        <f t="shared" si="4365"/>
        <v>1.661340755248597E-2</v>
      </c>
      <c r="AL872" s="48">
        <v>11.7</v>
      </c>
      <c r="AM872" s="48">
        <f t="shared" si="4365"/>
        <v>4.0000000000000036E-2</v>
      </c>
      <c r="AN872" s="48">
        <v>27.4</v>
      </c>
      <c r="AO872" s="48">
        <f t="shared" si="4365"/>
        <v>2.4299065420560595E-2</v>
      </c>
      <c r="AP872" s="48">
        <v>16.4833</v>
      </c>
      <c r="AQ872" s="48">
        <f t="shared" si="4365"/>
        <v>1.7142328221899872E-2</v>
      </c>
      <c r="AR872" s="48">
        <v>45.230400000000003</v>
      </c>
      <c r="AS872" s="48">
        <f t="shared" si="4365"/>
        <v>2.3455778864908572E-2</v>
      </c>
      <c r="AT872" s="48">
        <v>79.545500000000004</v>
      </c>
      <c r="AU872" s="48">
        <f t="shared" si="4365"/>
        <v>0</v>
      </c>
      <c r="AV872" s="48">
        <v>102.4</v>
      </c>
      <c r="AW872" s="48">
        <f t="shared" si="4365"/>
        <v>1.9569471624265589E-3</v>
      </c>
      <c r="AX872" s="48">
        <v>104.4327</v>
      </c>
      <c r="AY872" s="48">
        <f t="shared" si="4365"/>
        <v>-1.4925116264840055E-3</v>
      </c>
    </row>
    <row r="873" spans="1:51" x14ac:dyDescent="0.2">
      <c r="A873" s="136">
        <v>43487</v>
      </c>
      <c r="B873" s="48">
        <v>32.2057</v>
      </c>
      <c r="C873" s="48">
        <f t="shared" si="4180"/>
        <v>-3.046052977795366E-3</v>
      </c>
      <c r="D873" s="48">
        <v>18.460999999999999</v>
      </c>
      <c r="E873" s="48">
        <f t="shared" si="4180"/>
        <v>-1.1930057429123564E-2</v>
      </c>
      <c r="F873" s="48">
        <v>87.497399999999999</v>
      </c>
      <c r="G873" s="48">
        <f t="shared" ref="G873:K873" si="4366">F873/F872-1</f>
        <v>-2.1739276266801499E-2</v>
      </c>
      <c r="H873">
        <v>24.571999999999999</v>
      </c>
      <c r="I873" s="48">
        <f t="shared" si="4175"/>
        <v>0</v>
      </c>
      <c r="J873" s="48">
        <v>22.0184</v>
      </c>
      <c r="K873" s="48">
        <f t="shared" si="4366"/>
        <v>-1.287569040958314E-2</v>
      </c>
      <c r="L873" s="48">
        <v>24.4239</v>
      </c>
      <c r="M873" s="48">
        <f t="shared" ref="M873:O873" si="4367">L873/L872-1</f>
        <v>3.23679097641838E-3</v>
      </c>
      <c r="N873" s="48">
        <v>14.2136</v>
      </c>
      <c r="O873" s="48">
        <f t="shared" si="4367"/>
        <v>-6.1740048525020796E-3</v>
      </c>
      <c r="P873" s="48">
        <v>30.933599999999998</v>
      </c>
      <c r="Q873" s="48">
        <f t="shared" ref="Q873" si="4368">P873/P872-1</f>
        <v>-3.5305638593959854E-3</v>
      </c>
      <c r="R873" s="48">
        <v>21.219200000000001</v>
      </c>
      <c r="S873" s="48">
        <f t="shared" ref="S873:U873" si="4369">R873/R872-1</f>
        <v>6.6989277920106449E-3</v>
      </c>
      <c r="T873" s="48">
        <v>79.150199999999998</v>
      </c>
      <c r="U873" s="48">
        <f t="shared" si="4369"/>
        <v>-8.6633709869128328E-3</v>
      </c>
      <c r="V873" s="48">
        <v>56.9</v>
      </c>
      <c r="W873" s="48">
        <f t="shared" ref="W873:AY873" si="4370">V873/V872-1</f>
        <v>-3.5026269702277402E-3</v>
      </c>
      <c r="X873" s="48">
        <v>16.400200000000002</v>
      </c>
      <c r="Y873" s="48">
        <f t="shared" si="4370"/>
        <v>5.9189018443668306E-3</v>
      </c>
      <c r="Z873" s="48">
        <v>6.4172000000000002</v>
      </c>
      <c r="AA873" s="48">
        <f t="shared" si="4370"/>
        <v>4.9643724062329309E-3</v>
      </c>
      <c r="AB873" s="48">
        <v>65.184200000000004</v>
      </c>
      <c r="AC873" s="48">
        <f t="shared" si="4370"/>
        <v>-1.1995343733137598E-2</v>
      </c>
      <c r="AD873" s="48">
        <v>51.770800000000001</v>
      </c>
      <c r="AE873" s="48">
        <f t="shared" si="4370"/>
        <v>-6.84855297940834E-3</v>
      </c>
      <c r="AF873" s="48">
        <v>15.1876</v>
      </c>
      <c r="AG873" s="48">
        <f t="shared" si="4370"/>
        <v>-2.1385998260253336E-2</v>
      </c>
      <c r="AH873" s="48">
        <v>5.4435000000000002</v>
      </c>
      <c r="AI873" s="48">
        <f t="shared" si="4370"/>
        <v>1.4915633448308041E-2</v>
      </c>
      <c r="AJ873" s="48">
        <v>11.7959</v>
      </c>
      <c r="AK873" s="48">
        <f t="shared" si="4370"/>
        <v>-3.2700724992817953E-3</v>
      </c>
      <c r="AL873" s="48">
        <v>11.75</v>
      </c>
      <c r="AM873" s="48">
        <f t="shared" si="4370"/>
        <v>4.2735042735042583E-3</v>
      </c>
      <c r="AN873" s="48">
        <v>26.8</v>
      </c>
      <c r="AO873" s="48">
        <f t="shared" si="4370"/>
        <v>-2.1897810218978075E-2</v>
      </c>
      <c r="AP873" s="48">
        <v>16.668500000000002</v>
      </c>
      <c r="AQ873" s="48">
        <f t="shared" si="4370"/>
        <v>1.123561422773367E-2</v>
      </c>
      <c r="AR873" s="48">
        <v>46.314</v>
      </c>
      <c r="AS873" s="48">
        <f t="shared" si="4370"/>
        <v>2.395733842725245E-2</v>
      </c>
      <c r="AT873" s="48">
        <v>78.656099999999995</v>
      </c>
      <c r="AU873" s="48">
        <f t="shared" si="4370"/>
        <v>-1.1181022182273126E-2</v>
      </c>
      <c r="AV873" s="48">
        <v>102.4</v>
      </c>
      <c r="AW873" s="48">
        <f t="shared" si="4370"/>
        <v>0</v>
      </c>
      <c r="AX873" s="48">
        <v>104.58880000000001</v>
      </c>
      <c r="AY873" s="48">
        <f t="shared" si="4370"/>
        <v>1.4947425471141251E-3</v>
      </c>
    </row>
    <row r="874" spans="1:51" x14ac:dyDescent="0.2">
      <c r="A874" s="136">
        <v>43488</v>
      </c>
      <c r="B874" s="48">
        <v>32.156599999999997</v>
      </c>
      <c r="C874" s="48">
        <f t="shared" si="4180"/>
        <v>-1.5245748423416972E-3</v>
      </c>
      <c r="D874" s="48">
        <v>18.3718</v>
      </c>
      <c r="E874" s="48">
        <f t="shared" si="4180"/>
        <v>-4.8318075943880601E-3</v>
      </c>
      <c r="F874" s="48">
        <v>87.789100000000005</v>
      </c>
      <c r="G874" s="48">
        <f t="shared" ref="G874:K874" si="4371">F874/F873-1</f>
        <v>3.3338133475966369E-3</v>
      </c>
      <c r="H874">
        <v>24.755400000000002</v>
      </c>
      <c r="I874" s="48">
        <f t="shared" si="4175"/>
        <v>7.4637799120951254E-3</v>
      </c>
      <c r="J874" s="48">
        <v>22.114100000000001</v>
      </c>
      <c r="K874" s="48">
        <f t="shared" si="4371"/>
        <v>4.3463648584820547E-3</v>
      </c>
      <c r="L874" s="48">
        <v>24.660299999999999</v>
      </c>
      <c r="M874" s="48">
        <f t="shared" ref="M874:O874" si="4372">L874/L873-1</f>
        <v>9.6790438873397555E-3</v>
      </c>
      <c r="N874" s="48">
        <v>14.125299999999999</v>
      </c>
      <c r="O874" s="48">
        <f t="shared" si="4372"/>
        <v>-6.2123599932458751E-3</v>
      </c>
      <c r="P874" s="48">
        <v>30.933599999999998</v>
      </c>
      <c r="Q874" s="48">
        <f t="shared" ref="Q874" si="4373">P874/P873-1</f>
        <v>0</v>
      </c>
      <c r="R874" s="48">
        <v>21.219200000000001</v>
      </c>
      <c r="S874" s="48">
        <f t="shared" ref="S874:U874" si="4374">R874/R873-1</f>
        <v>0</v>
      </c>
      <c r="T874" s="48">
        <v>77.075100000000006</v>
      </c>
      <c r="U874" s="48">
        <f t="shared" si="4374"/>
        <v>-2.6217242660157458E-2</v>
      </c>
      <c r="V874" s="48">
        <v>57.2</v>
      </c>
      <c r="W874" s="48">
        <f t="shared" ref="W874:AY874" si="4375">V874/V873-1</f>
        <v>5.2724077328647478E-3</v>
      </c>
      <c r="X874" s="48">
        <v>16.271599999999999</v>
      </c>
      <c r="Y874" s="48">
        <f t="shared" si="4375"/>
        <v>-7.8413677881978838E-3</v>
      </c>
      <c r="Z874" s="48">
        <v>6.4489999999999998</v>
      </c>
      <c r="AA874" s="48">
        <f t="shared" si="4375"/>
        <v>4.9554322757587865E-3</v>
      </c>
      <c r="AB874" s="48">
        <v>65.112300000000005</v>
      </c>
      <c r="AC874" s="48">
        <f t="shared" si="4375"/>
        <v>-1.103028034400988E-3</v>
      </c>
      <c r="AD874" s="48">
        <v>51.503</v>
      </c>
      <c r="AE874" s="48">
        <f t="shared" si="4375"/>
        <v>-5.1728001112596456E-3</v>
      </c>
      <c r="AF874" s="48">
        <v>15.1876</v>
      </c>
      <c r="AG874" s="48">
        <f t="shared" si="4375"/>
        <v>0</v>
      </c>
      <c r="AH874" s="48">
        <v>5.4836</v>
      </c>
      <c r="AI874" s="48">
        <f t="shared" si="4375"/>
        <v>7.3665839992651527E-3</v>
      </c>
      <c r="AJ874" s="48">
        <v>11.602499999999999</v>
      </c>
      <c r="AK874" s="48">
        <f t="shared" si="4375"/>
        <v>-1.6395527259471576E-2</v>
      </c>
      <c r="AL874" s="48">
        <v>12.15</v>
      </c>
      <c r="AM874" s="48">
        <f t="shared" si="4375"/>
        <v>3.4042553191489411E-2</v>
      </c>
      <c r="AN874" s="48">
        <v>26.55</v>
      </c>
      <c r="AO874" s="48">
        <f t="shared" si="4375"/>
        <v>-9.3283582089552786E-3</v>
      </c>
      <c r="AP874" s="48">
        <v>16.7148</v>
      </c>
      <c r="AQ874" s="48">
        <f t="shared" si="4375"/>
        <v>2.7776944536099801E-3</v>
      </c>
      <c r="AR874" s="48">
        <v>46.172699999999999</v>
      </c>
      <c r="AS874" s="48">
        <f t="shared" si="4375"/>
        <v>-3.0509133307423664E-3</v>
      </c>
      <c r="AT874" s="48">
        <v>78.656099999999995</v>
      </c>
      <c r="AU874" s="48">
        <f t="shared" si="4375"/>
        <v>0</v>
      </c>
      <c r="AV874" s="48">
        <v>102.6</v>
      </c>
      <c r="AW874" s="48">
        <f t="shared" si="4375"/>
        <v>1.953124999999778E-3</v>
      </c>
      <c r="AX874" s="48">
        <v>104.9791</v>
      </c>
      <c r="AY874" s="48">
        <f t="shared" si="4375"/>
        <v>3.7317571288704166E-3</v>
      </c>
    </row>
    <row r="875" spans="1:51" x14ac:dyDescent="0.2">
      <c r="A875" s="136">
        <v>43489</v>
      </c>
      <c r="B875" s="48">
        <v>31.959900000000001</v>
      </c>
      <c r="C875" s="48">
        <f t="shared" si="4180"/>
        <v>-6.1169402237797321E-3</v>
      </c>
      <c r="D875" s="48">
        <v>18.3718</v>
      </c>
      <c r="E875" s="48">
        <f t="shared" si="4180"/>
        <v>0</v>
      </c>
      <c r="F875" s="48">
        <v>87.789100000000005</v>
      </c>
      <c r="G875" s="48">
        <f t="shared" ref="G875:K875" si="4376">F875/F874-1</f>
        <v>0</v>
      </c>
      <c r="H875">
        <v>23.7468</v>
      </c>
      <c r="I875" s="48">
        <f t="shared" si="4175"/>
        <v>-4.0742625851329484E-2</v>
      </c>
      <c r="J875" s="48">
        <v>22.0184</v>
      </c>
      <c r="K875" s="48">
        <f t="shared" si="4376"/>
        <v>-4.3275557223672045E-3</v>
      </c>
      <c r="L875" s="48">
        <v>24.778500000000001</v>
      </c>
      <c r="M875" s="48">
        <f t="shared" ref="M875:O875" si="4377">L875/L874-1</f>
        <v>4.7931290373597335E-3</v>
      </c>
      <c r="N875" s="48">
        <v>13.992900000000001</v>
      </c>
      <c r="O875" s="48">
        <f t="shared" si="4377"/>
        <v>-9.3732522495096893E-3</v>
      </c>
      <c r="P875" s="48">
        <v>31.006699999999999</v>
      </c>
      <c r="Q875" s="48">
        <f t="shared" ref="Q875" si="4378">P875/P874-1</f>
        <v>2.3631261799468284E-3</v>
      </c>
      <c r="R875" s="48">
        <v>21.219200000000001</v>
      </c>
      <c r="S875" s="48">
        <f t="shared" ref="S875:U875" si="4379">R875/R874-1</f>
        <v>0</v>
      </c>
      <c r="T875" s="48">
        <v>77.075100000000006</v>
      </c>
      <c r="U875" s="48">
        <f t="shared" si="4379"/>
        <v>0</v>
      </c>
      <c r="V875" s="48">
        <v>57.1</v>
      </c>
      <c r="W875" s="48">
        <f t="shared" ref="W875:AY875" si="4380">V875/V874-1</f>
        <v>-1.7482517482517723E-3</v>
      </c>
      <c r="X875" s="48">
        <v>16.078600000000002</v>
      </c>
      <c r="Y875" s="48">
        <f t="shared" si="4380"/>
        <v>-1.1861156862262967E-2</v>
      </c>
      <c r="Z875" s="48">
        <v>6.4489999999999998</v>
      </c>
      <c r="AA875" s="48">
        <f t="shared" si="4380"/>
        <v>0</v>
      </c>
      <c r="AB875" s="48">
        <v>65.256200000000007</v>
      </c>
      <c r="AC875" s="48">
        <f t="shared" si="4380"/>
        <v>2.210027905633849E-3</v>
      </c>
      <c r="AD875" s="48">
        <v>52.395600000000002</v>
      </c>
      <c r="AE875" s="48">
        <f t="shared" si="4380"/>
        <v>1.7331029260431396E-2</v>
      </c>
      <c r="AF875" s="48">
        <v>16.598400000000002</v>
      </c>
      <c r="AG875" s="48">
        <f t="shared" si="4380"/>
        <v>9.2891569438225963E-2</v>
      </c>
      <c r="AH875" s="48">
        <v>5.4996</v>
      </c>
      <c r="AI875" s="48">
        <f t="shared" si="4380"/>
        <v>2.9177912320372812E-3</v>
      </c>
      <c r="AJ875" s="48">
        <v>11.138400000000001</v>
      </c>
      <c r="AK875" s="48">
        <f t="shared" si="4380"/>
        <v>-3.9999999999999813E-2</v>
      </c>
      <c r="AL875" s="48">
        <v>12.2</v>
      </c>
      <c r="AM875" s="48">
        <f t="shared" si="4380"/>
        <v>4.1152263374484299E-3</v>
      </c>
      <c r="AN875" s="48">
        <v>26.65</v>
      </c>
      <c r="AO875" s="48">
        <f t="shared" si="4380"/>
        <v>3.7664783427493465E-3</v>
      </c>
      <c r="AP875" s="48">
        <v>16.668500000000002</v>
      </c>
      <c r="AQ875" s="48">
        <f t="shared" si="4380"/>
        <v>-2.7700002393088452E-3</v>
      </c>
      <c r="AR875" s="48">
        <v>46.7851</v>
      </c>
      <c r="AS875" s="48">
        <f t="shared" si="4380"/>
        <v>1.3263248629601598E-2</v>
      </c>
      <c r="AT875" s="48">
        <v>77.865600000000001</v>
      </c>
      <c r="AU875" s="48">
        <f t="shared" si="4380"/>
        <v>-1.0050078760579173E-2</v>
      </c>
      <c r="AV875" s="48">
        <v>102.8</v>
      </c>
      <c r="AW875" s="48">
        <f t="shared" si="4380"/>
        <v>1.9493177387914784E-3</v>
      </c>
      <c r="AX875" s="48">
        <v>105.75960000000001</v>
      </c>
      <c r="AY875" s="48">
        <f t="shared" si="4380"/>
        <v>7.4348132152020074E-3</v>
      </c>
    </row>
    <row r="876" spans="1:51" x14ac:dyDescent="0.2">
      <c r="A876" s="136">
        <v>43490</v>
      </c>
      <c r="B876" s="48">
        <v>31.517399999999999</v>
      </c>
      <c r="C876" s="48">
        <f t="shared" si="4180"/>
        <v>-1.384547511099854E-2</v>
      </c>
      <c r="D876" s="48">
        <v>18.282599999999999</v>
      </c>
      <c r="E876" s="48">
        <f t="shared" si="4180"/>
        <v>-4.8552673118584799E-3</v>
      </c>
      <c r="F876" s="48">
        <v>89.3446</v>
      </c>
      <c r="G876" s="48">
        <f t="shared" ref="G876:K876" si="4381">F876/F875-1</f>
        <v>1.7718600600757917E-2</v>
      </c>
      <c r="H876">
        <v>23.7468</v>
      </c>
      <c r="I876" s="48">
        <f t="shared" si="4175"/>
        <v>0</v>
      </c>
      <c r="J876" s="48">
        <v>21.826899999999998</v>
      </c>
      <c r="K876" s="48">
        <f t="shared" si="4381"/>
        <v>-8.6972713730335549E-3</v>
      </c>
      <c r="L876" s="48">
        <v>24.581499999999998</v>
      </c>
      <c r="M876" s="48">
        <f t="shared" ref="M876:O876" si="4382">L876/L875-1</f>
        <v>-7.9504409064310444E-3</v>
      </c>
      <c r="N876" s="48">
        <v>13.8163</v>
      </c>
      <c r="O876" s="48">
        <f t="shared" si="4382"/>
        <v>-1.2620686205146892E-2</v>
      </c>
      <c r="P876" s="48">
        <v>30.970099999999999</v>
      </c>
      <c r="Q876" s="48">
        <f t="shared" ref="Q876" si="4383">P876/P875-1</f>
        <v>-1.1803900447322491E-3</v>
      </c>
      <c r="R876" s="48">
        <v>21.183900000000001</v>
      </c>
      <c r="S876" s="48">
        <f t="shared" ref="S876:U876" si="4384">R876/R875-1</f>
        <v>-1.6635876941637484E-3</v>
      </c>
      <c r="T876" s="48">
        <v>77.371499999999997</v>
      </c>
      <c r="U876" s="48">
        <f t="shared" si="4384"/>
        <v>3.8455999408368857E-3</v>
      </c>
      <c r="V876" s="48">
        <v>57</v>
      </c>
      <c r="W876" s="48">
        <f t="shared" ref="W876:AY876" si="4385">V876/V875-1</f>
        <v>-1.7513134851138146E-3</v>
      </c>
      <c r="X876" s="48">
        <v>16.110800000000001</v>
      </c>
      <c r="Y876" s="48">
        <f t="shared" si="4385"/>
        <v>2.0026619233017851E-3</v>
      </c>
      <c r="Z876" s="48">
        <v>6.4330999999999996</v>
      </c>
      <c r="AA876" s="48">
        <f t="shared" si="4385"/>
        <v>-2.4654985269034757E-3</v>
      </c>
      <c r="AB876" s="48">
        <v>66.191500000000005</v>
      </c>
      <c r="AC876" s="48">
        <f t="shared" si="4385"/>
        <v>1.4332737732200229E-2</v>
      </c>
      <c r="AD876" s="48">
        <v>53.555999999999997</v>
      </c>
      <c r="AE876" s="48">
        <f t="shared" si="4385"/>
        <v>2.2146897831115453E-2</v>
      </c>
      <c r="AF876" s="48">
        <v>15.4366</v>
      </c>
      <c r="AG876" s="48">
        <f t="shared" si="4385"/>
        <v>-6.9994698284172041E-2</v>
      </c>
      <c r="AH876" s="48">
        <v>5.5636000000000001</v>
      </c>
      <c r="AI876" s="48">
        <f t="shared" si="4385"/>
        <v>1.1637209978907492E-2</v>
      </c>
      <c r="AJ876" s="48">
        <v>11.2545</v>
      </c>
      <c r="AK876" s="48">
        <f t="shared" si="4385"/>
        <v>1.0423400129282445E-2</v>
      </c>
      <c r="AL876" s="48">
        <v>12.3</v>
      </c>
      <c r="AM876" s="48">
        <f t="shared" si="4385"/>
        <v>8.19672131147553E-3</v>
      </c>
      <c r="AN876" s="48">
        <v>26.65</v>
      </c>
      <c r="AO876" s="48">
        <f t="shared" si="4385"/>
        <v>0</v>
      </c>
      <c r="AP876" s="48">
        <v>16.761099999999999</v>
      </c>
      <c r="AQ876" s="48">
        <f t="shared" si="4385"/>
        <v>5.5553889072199603E-3</v>
      </c>
      <c r="AR876" s="48">
        <v>45.371699999999997</v>
      </c>
      <c r="AS876" s="48">
        <f t="shared" si="4385"/>
        <v>-3.0210472992469928E-2</v>
      </c>
      <c r="AT876" s="48">
        <v>77.075100000000006</v>
      </c>
      <c r="AU876" s="48">
        <f t="shared" si="4385"/>
        <v>-1.0152108248058123E-2</v>
      </c>
      <c r="AV876" s="48">
        <v>102.9</v>
      </c>
      <c r="AW876" s="48">
        <f t="shared" si="4385"/>
        <v>9.7276264591439343E-4</v>
      </c>
      <c r="AX876" s="48">
        <v>106.0718</v>
      </c>
      <c r="AY876" s="48">
        <f t="shared" si="4385"/>
        <v>2.9519778819131481E-3</v>
      </c>
    </row>
    <row r="877" spans="1:51" x14ac:dyDescent="0.2">
      <c r="A877" s="136">
        <v>43493</v>
      </c>
      <c r="B877" s="48">
        <v>31.369800000000001</v>
      </c>
      <c r="C877" s="48">
        <f t="shared" si="4180"/>
        <v>-4.6831274153323887E-3</v>
      </c>
      <c r="D877" s="48">
        <v>18.282599999999999</v>
      </c>
      <c r="E877" s="48">
        <f t="shared" si="4180"/>
        <v>0</v>
      </c>
      <c r="F877" s="48">
        <v>90.511200000000002</v>
      </c>
      <c r="G877" s="48">
        <f t="shared" ref="G877:K877" si="4386">F877/F876-1</f>
        <v>1.3057308443935156E-2</v>
      </c>
      <c r="H877">
        <v>24.296900000000001</v>
      </c>
      <c r="I877" s="48">
        <f t="shared" si="4175"/>
        <v>2.3165226472619427E-2</v>
      </c>
      <c r="J877" s="48">
        <v>21.826899999999998</v>
      </c>
      <c r="K877" s="48">
        <f t="shared" si="4386"/>
        <v>0</v>
      </c>
      <c r="L877" s="48">
        <v>23.911799999999999</v>
      </c>
      <c r="M877" s="48">
        <f t="shared" ref="M877:O877" si="4387">L877/L876-1</f>
        <v>-2.7244065659133843E-2</v>
      </c>
      <c r="N877" s="48">
        <v>13.9488</v>
      </c>
      <c r="O877" s="48">
        <f t="shared" si="4387"/>
        <v>9.5901218126415166E-3</v>
      </c>
      <c r="P877" s="48">
        <v>30.751000000000001</v>
      </c>
      <c r="Q877" s="48">
        <f t="shared" ref="Q877" si="4388">P877/P876-1</f>
        <v>-7.0745654679835734E-3</v>
      </c>
      <c r="R877" s="48">
        <v>21.2545</v>
      </c>
      <c r="S877" s="48">
        <f t="shared" ref="S877:U877" si="4389">R877/R876-1</f>
        <v>3.3327196597414677E-3</v>
      </c>
      <c r="T877" s="48">
        <v>78.162099999999995</v>
      </c>
      <c r="U877" s="48">
        <f t="shared" si="4389"/>
        <v>1.0218232811823436E-2</v>
      </c>
      <c r="V877" s="48">
        <v>57.1</v>
      </c>
      <c r="W877" s="48">
        <f t="shared" ref="W877:AY877" si="4390">V877/V876-1</f>
        <v>1.7543859649122862E-3</v>
      </c>
      <c r="X877" s="48">
        <v>16.464500000000001</v>
      </c>
      <c r="Y877" s="48">
        <f t="shared" si="4390"/>
        <v>2.1954217046949775E-2</v>
      </c>
      <c r="Z877" s="48">
        <v>6.4252000000000002</v>
      </c>
      <c r="AA877" s="48">
        <f t="shared" si="4390"/>
        <v>-1.2280238143351774E-3</v>
      </c>
      <c r="AB877" s="48">
        <v>67.774299999999997</v>
      </c>
      <c r="AC877" s="48">
        <f t="shared" si="4390"/>
        <v>2.3912435886782824E-2</v>
      </c>
      <c r="AD877" s="48">
        <v>52.663400000000003</v>
      </c>
      <c r="AE877" s="48">
        <f t="shared" si="4390"/>
        <v>-1.6666666666666607E-2</v>
      </c>
      <c r="AF877" s="48">
        <v>16.183499999999999</v>
      </c>
      <c r="AG877" s="48">
        <f t="shared" si="4390"/>
        <v>4.8385007061140239E-2</v>
      </c>
      <c r="AH877" s="48">
        <v>5.5236000000000001</v>
      </c>
      <c r="AI877" s="48">
        <f t="shared" si="4390"/>
        <v>-7.1895894744410382E-3</v>
      </c>
      <c r="AJ877" s="48">
        <v>11.293100000000001</v>
      </c>
      <c r="AK877" s="48">
        <f t="shared" si="4390"/>
        <v>3.4297392154249984E-3</v>
      </c>
      <c r="AL877" s="48">
        <v>12.25</v>
      </c>
      <c r="AM877" s="48">
        <f t="shared" si="4390"/>
        <v>-4.0650406504065817E-3</v>
      </c>
      <c r="AN877" s="48">
        <v>26.2</v>
      </c>
      <c r="AO877" s="48">
        <f t="shared" si="4390"/>
        <v>-1.6885553470919246E-2</v>
      </c>
      <c r="AP877" s="48">
        <v>16.992599999999999</v>
      </c>
      <c r="AQ877" s="48">
        <f t="shared" si="4390"/>
        <v>1.3811742666054228E-2</v>
      </c>
      <c r="AR877" s="48">
        <v>42.497700000000002</v>
      </c>
      <c r="AS877" s="48">
        <f t="shared" si="4390"/>
        <v>-6.3343449771553484E-2</v>
      </c>
      <c r="AT877" s="48">
        <v>79.644300000000001</v>
      </c>
      <c r="AU877" s="48">
        <f t="shared" si="4390"/>
        <v>3.3333722564096613E-2</v>
      </c>
      <c r="AV877" s="48">
        <v>103.7</v>
      </c>
      <c r="AW877" s="48">
        <f t="shared" si="4390"/>
        <v>7.7745383867833251E-3</v>
      </c>
      <c r="AX877" s="48">
        <v>106.5401</v>
      </c>
      <c r="AY877" s="48">
        <f t="shared" si="4390"/>
        <v>4.4149340352477306E-3</v>
      </c>
    </row>
    <row r="878" spans="1:51" x14ac:dyDescent="0.2">
      <c r="A878" s="136">
        <v>43494</v>
      </c>
      <c r="B878" s="48">
        <v>31.173200000000001</v>
      </c>
      <c r="C878" s="48">
        <f t="shared" si="4180"/>
        <v>-6.2671741611358689E-3</v>
      </c>
      <c r="D878" s="48">
        <v>17.8367</v>
      </c>
      <c r="E878" s="48">
        <f t="shared" si="4180"/>
        <v>-2.4389310054368507E-2</v>
      </c>
      <c r="F878" s="48">
        <v>91.775099999999995</v>
      </c>
      <c r="G878" s="48">
        <f t="shared" ref="G878:K878" si="4391">F878/F877-1</f>
        <v>1.396401771272493E-2</v>
      </c>
      <c r="H878">
        <v>25.0763</v>
      </c>
      <c r="I878" s="48">
        <f t="shared" si="4175"/>
        <v>3.2078166350439696E-2</v>
      </c>
      <c r="J878" s="48">
        <v>21.826899999999998</v>
      </c>
      <c r="K878" s="48">
        <f t="shared" si="4391"/>
        <v>0</v>
      </c>
      <c r="L878" s="48">
        <v>23.990600000000001</v>
      </c>
      <c r="M878" s="48">
        <f t="shared" ref="M878:O878" si="4392">L878/L877-1</f>
        <v>3.2954440903654181E-3</v>
      </c>
      <c r="N878" s="48">
        <v>14.169499999999999</v>
      </c>
      <c r="O878" s="48">
        <f t="shared" si="4392"/>
        <v>1.5822149575590583E-2</v>
      </c>
      <c r="P878" s="48">
        <v>31.043199999999999</v>
      </c>
      <c r="Q878" s="48">
        <f t="shared" ref="Q878" si="4393">P878/P877-1</f>
        <v>9.5021300120321506E-3</v>
      </c>
      <c r="R878" s="48">
        <v>21.2545</v>
      </c>
      <c r="S878" s="48">
        <f t="shared" ref="S878:U878" si="4394">R878/R877-1</f>
        <v>0</v>
      </c>
      <c r="T878" s="48">
        <v>78.557299999999998</v>
      </c>
      <c r="U878" s="48">
        <f t="shared" si="4394"/>
        <v>5.0561589312467792E-3</v>
      </c>
      <c r="V878" s="48">
        <v>57.4</v>
      </c>
      <c r="W878" s="48">
        <f t="shared" ref="W878:AY878" si="4395">V878/V877-1</f>
        <v>5.2539404553415547E-3</v>
      </c>
      <c r="X878" s="48">
        <v>16.721800000000002</v>
      </c>
      <c r="Y878" s="48">
        <f t="shared" si="4395"/>
        <v>1.5627562331075984E-2</v>
      </c>
      <c r="Z878" s="48">
        <v>6.4172000000000002</v>
      </c>
      <c r="AA878" s="48">
        <f t="shared" si="4395"/>
        <v>-1.2450974288737982E-3</v>
      </c>
      <c r="AB878" s="48">
        <v>67.630399999999995</v>
      </c>
      <c r="AC878" s="48">
        <f t="shared" si="4395"/>
        <v>-2.123223699839083E-3</v>
      </c>
      <c r="AD878" s="48">
        <v>52.663400000000003</v>
      </c>
      <c r="AE878" s="48">
        <f t="shared" si="4395"/>
        <v>0</v>
      </c>
      <c r="AF878" s="48">
        <v>15.602499999999999</v>
      </c>
      <c r="AG878" s="48">
        <f t="shared" si="4395"/>
        <v>-3.5900763122933776E-2</v>
      </c>
      <c r="AH878" s="48">
        <v>5.6837</v>
      </c>
      <c r="AI878" s="48">
        <f t="shared" si="4395"/>
        <v>2.8984720110073026E-2</v>
      </c>
      <c r="AJ878" s="48">
        <v>11.293100000000001</v>
      </c>
      <c r="AK878" s="48">
        <f t="shared" si="4395"/>
        <v>0</v>
      </c>
      <c r="AL878" s="48">
        <v>12.15</v>
      </c>
      <c r="AM878" s="48">
        <f t="shared" si="4395"/>
        <v>-8.1632653061224358E-3</v>
      </c>
      <c r="AN878" s="48">
        <v>26.5</v>
      </c>
      <c r="AO878" s="48">
        <f t="shared" si="4395"/>
        <v>1.1450381679389388E-2</v>
      </c>
      <c r="AP878" s="48">
        <v>17.270399999999999</v>
      </c>
      <c r="AQ878" s="48">
        <f t="shared" si="4395"/>
        <v>1.6348292786271701E-2</v>
      </c>
      <c r="AR878" s="48">
        <v>43.816899999999997</v>
      </c>
      <c r="AS878" s="48">
        <f t="shared" si="4395"/>
        <v>3.1041679902676922E-2</v>
      </c>
      <c r="AT878" s="48">
        <v>80.533600000000007</v>
      </c>
      <c r="AU878" s="48">
        <f t="shared" si="4395"/>
        <v>1.1165896366720496E-2</v>
      </c>
      <c r="AV878" s="48">
        <v>103.9</v>
      </c>
      <c r="AW878" s="48">
        <f t="shared" si="4395"/>
        <v>1.9286403085825299E-3</v>
      </c>
      <c r="AX878" s="48">
        <v>106.5401</v>
      </c>
      <c r="AY878" s="48">
        <f t="shared" si="4395"/>
        <v>0</v>
      </c>
    </row>
    <row r="879" spans="1:51" x14ac:dyDescent="0.2">
      <c r="A879" s="136">
        <v>43495</v>
      </c>
      <c r="B879" s="48">
        <v>31.173200000000001</v>
      </c>
      <c r="C879" s="48">
        <f t="shared" si="4180"/>
        <v>0</v>
      </c>
      <c r="D879" s="48">
        <v>17.8813</v>
      </c>
      <c r="E879" s="48">
        <f t="shared" si="4180"/>
        <v>2.5004625295037552E-3</v>
      </c>
      <c r="F879" s="48">
        <v>93.816699999999997</v>
      </c>
      <c r="G879" s="48">
        <f t="shared" ref="G879:K879" si="4396">F879/F878-1</f>
        <v>2.2245685376534707E-2</v>
      </c>
      <c r="H879">
        <v>24.663699999999999</v>
      </c>
      <c r="I879" s="48">
        <f t="shared" si="4175"/>
        <v>-1.6453783054118931E-2</v>
      </c>
      <c r="J879" s="48">
        <v>21.731200000000001</v>
      </c>
      <c r="K879" s="48">
        <f t="shared" si="4396"/>
        <v>-4.3844980276629419E-3</v>
      </c>
      <c r="L879" s="48">
        <v>24.266400000000001</v>
      </c>
      <c r="M879" s="48">
        <f t="shared" ref="M879:O879" si="4397">L879/L878-1</f>
        <v>1.1496169332988693E-2</v>
      </c>
      <c r="N879" s="48">
        <v>14.169499999999999</v>
      </c>
      <c r="O879" s="48">
        <f t="shared" si="4397"/>
        <v>0</v>
      </c>
      <c r="P879" s="48">
        <v>31.554500000000001</v>
      </c>
      <c r="Q879" s="48">
        <f t="shared" ref="Q879" si="4398">P879/P878-1</f>
        <v>1.6470595814864541E-2</v>
      </c>
      <c r="R879" s="48">
        <v>21.2545</v>
      </c>
      <c r="S879" s="48">
        <f t="shared" ref="S879:U879" si="4399">R879/R878-1</f>
        <v>0</v>
      </c>
      <c r="T879" s="48">
        <v>78.162099999999995</v>
      </c>
      <c r="U879" s="48">
        <f t="shared" si="4399"/>
        <v>-5.0307227972448132E-3</v>
      </c>
      <c r="V879" s="48">
        <v>57.1</v>
      </c>
      <c r="W879" s="48">
        <f t="shared" ref="W879:AY879" si="4400">V879/V878-1</f>
        <v>-5.2264808362368909E-3</v>
      </c>
      <c r="X879" s="48">
        <v>16.818200000000001</v>
      </c>
      <c r="Y879" s="48">
        <f t="shared" si="4400"/>
        <v>5.7649296128405858E-3</v>
      </c>
      <c r="Z879" s="48">
        <v>6.4172000000000002</v>
      </c>
      <c r="AA879" s="48">
        <f t="shared" si="4400"/>
        <v>0</v>
      </c>
      <c r="AB879" s="48">
        <v>67.486500000000007</v>
      </c>
      <c r="AC879" s="48">
        <f t="shared" si="4400"/>
        <v>-2.1277413707443404E-3</v>
      </c>
      <c r="AD879" s="48">
        <v>52.395600000000002</v>
      </c>
      <c r="AE879" s="48">
        <f t="shared" si="4400"/>
        <v>-5.0851255331026968E-3</v>
      </c>
      <c r="AF879" s="48">
        <v>15.685499999999999</v>
      </c>
      <c r="AG879" s="48">
        <f t="shared" si="4400"/>
        <v>5.3196603108476292E-3</v>
      </c>
      <c r="AH879" s="48">
        <v>5.8277999999999999</v>
      </c>
      <c r="AI879" s="48">
        <f t="shared" si="4400"/>
        <v>2.5353203019160109E-2</v>
      </c>
      <c r="AJ879" s="48">
        <v>11.177099999999999</v>
      </c>
      <c r="AK879" s="48">
        <f t="shared" si="4400"/>
        <v>-1.0271758861605917E-2</v>
      </c>
      <c r="AL879" s="48">
        <v>12</v>
      </c>
      <c r="AM879" s="48">
        <f t="shared" si="4400"/>
        <v>-1.2345679012345734E-2</v>
      </c>
      <c r="AN879" s="48">
        <v>26.6</v>
      </c>
      <c r="AO879" s="48">
        <f t="shared" si="4400"/>
        <v>3.7735849056603765E-3</v>
      </c>
      <c r="AP879" s="48">
        <v>17.4556</v>
      </c>
      <c r="AQ879" s="48">
        <f t="shared" si="4400"/>
        <v>1.0723550120437464E-2</v>
      </c>
      <c r="AR879" s="48">
        <v>43.345799999999997</v>
      </c>
      <c r="AS879" s="48">
        <f t="shared" si="4400"/>
        <v>-1.0751559329847615E-2</v>
      </c>
      <c r="AT879" s="48">
        <v>81.027699999999996</v>
      </c>
      <c r="AU879" s="48">
        <f t="shared" si="4400"/>
        <v>6.1353273664654928E-3</v>
      </c>
      <c r="AV879" s="48">
        <v>103.9</v>
      </c>
      <c r="AW879" s="48">
        <f t="shared" si="4400"/>
        <v>0</v>
      </c>
      <c r="AX879" s="48">
        <v>105.75960000000001</v>
      </c>
      <c r="AY879" s="48">
        <f t="shared" si="4400"/>
        <v>-7.3258801146234287E-3</v>
      </c>
    </row>
    <row r="880" spans="1:51" x14ac:dyDescent="0.2">
      <c r="A880" s="136">
        <v>43496</v>
      </c>
      <c r="B880" s="48">
        <v>30.976500000000001</v>
      </c>
      <c r="C880" s="48">
        <f t="shared" si="4180"/>
        <v>-6.3099072280035085E-3</v>
      </c>
      <c r="D880" s="48">
        <v>17.8813</v>
      </c>
      <c r="E880" s="48">
        <f t="shared" si="4180"/>
        <v>0</v>
      </c>
      <c r="F880" s="48">
        <v>89.636300000000006</v>
      </c>
      <c r="G880" s="48">
        <f t="shared" ref="G880:K880" si="4401">F880/F879-1</f>
        <v>-4.4559230925837245E-2</v>
      </c>
      <c r="H880">
        <v>24.296900000000001</v>
      </c>
      <c r="I880" s="48">
        <f t="shared" si="4175"/>
        <v>-1.4872058936817978E-2</v>
      </c>
      <c r="J880" s="48">
        <v>22.305599999999998</v>
      </c>
      <c r="K880" s="48">
        <f t="shared" si="4401"/>
        <v>2.6432042409070711E-2</v>
      </c>
      <c r="L880" s="48">
        <v>24.345099999999999</v>
      </c>
      <c r="M880" s="48">
        <f t="shared" ref="M880:O880" si="4402">L880/L879-1</f>
        <v>3.2431675073352206E-3</v>
      </c>
      <c r="N880" s="48">
        <v>13.8163</v>
      </c>
      <c r="O880" s="48">
        <f t="shared" si="4402"/>
        <v>-2.4926779350012307E-2</v>
      </c>
      <c r="P880" s="48">
        <v>31.554500000000001</v>
      </c>
      <c r="Q880" s="48">
        <f t="shared" ref="Q880" si="4403">P880/P879-1</f>
        <v>0</v>
      </c>
      <c r="R880" s="48">
        <v>21.2545</v>
      </c>
      <c r="S880" s="48">
        <f t="shared" ref="S880:U880" si="4404">R880/R879-1</f>
        <v>0</v>
      </c>
      <c r="T880" s="48">
        <v>76.778700000000001</v>
      </c>
      <c r="U880" s="48">
        <f t="shared" si="4404"/>
        <v>-1.7699115044247704E-2</v>
      </c>
      <c r="V880" s="48">
        <v>56.6</v>
      </c>
      <c r="W880" s="48">
        <f t="shared" ref="W880:AY880" si="4405">V880/V879-1</f>
        <v>-8.7565674255691839E-3</v>
      </c>
      <c r="X880" s="48">
        <v>16.561</v>
      </c>
      <c r="Y880" s="48">
        <f t="shared" si="4405"/>
        <v>-1.5292956440047134E-2</v>
      </c>
      <c r="Z880" s="48">
        <v>6.5681000000000003</v>
      </c>
      <c r="AA880" s="48">
        <f t="shared" si="4405"/>
        <v>2.3514928629308818E-2</v>
      </c>
      <c r="AB880" s="48">
        <v>68.349900000000005</v>
      </c>
      <c r="AC880" s="48">
        <f t="shared" si="4405"/>
        <v>1.2793669845080125E-2</v>
      </c>
      <c r="AD880" s="48">
        <v>52.841900000000003</v>
      </c>
      <c r="AE880" s="48">
        <f t="shared" si="4405"/>
        <v>8.5178908152592214E-3</v>
      </c>
      <c r="AF880" s="48">
        <v>16.183499999999999</v>
      </c>
      <c r="AG880" s="48">
        <f t="shared" si="4405"/>
        <v>3.1749067610213233E-2</v>
      </c>
      <c r="AH880" s="48">
        <v>5.9238</v>
      </c>
      <c r="AI880" s="48">
        <f t="shared" si="4405"/>
        <v>1.6472768454648401E-2</v>
      </c>
      <c r="AJ880" s="48">
        <v>11.757199999999999</v>
      </c>
      <c r="AK880" s="48">
        <f t="shared" si="4405"/>
        <v>5.1900761378175009E-2</v>
      </c>
      <c r="AL880" s="48">
        <v>12.3</v>
      </c>
      <c r="AM880" s="48">
        <f t="shared" si="4405"/>
        <v>2.5000000000000133E-2</v>
      </c>
      <c r="AN880" s="48">
        <v>26.5</v>
      </c>
      <c r="AO880" s="48">
        <f t="shared" si="4405"/>
        <v>-3.7593984962406291E-3</v>
      </c>
      <c r="AP880" s="48">
        <v>17.316700000000001</v>
      </c>
      <c r="AQ880" s="48">
        <f t="shared" si="4405"/>
        <v>-7.9573317445403857E-3</v>
      </c>
      <c r="AR880" s="48">
        <v>43.2044</v>
      </c>
      <c r="AS880" s="48">
        <f t="shared" si="4405"/>
        <v>-3.2621384309436952E-3</v>
      </c>
      <c r="AT880" s="48">
        <v>79.051400000000001</v>
      </c>
      <c r="AU880" s="48">
        <f t="shared" si="4405"/>
        <v>-2.43904245091493E-2</v>
      </c>
      <c r="AV880" s="48">
        <v>103.9</v>
      </c>
      <c r="AW880" s="48">
        <f t="shared" si="4405"/>
        <v>0</v>
      </c>
      <c r="AX880" s="48">
        <v>105.3694</v>
      </c>
      <c r="AY880" s="48">
        <f t="shared" si="4405"/>
        <v>-3.6894995820710985E-3</v>
      </c>
    </row>
    <row r="881" spans="1:51" x14ac:dyDescent="0.2">
      <c r="A881" s="136">
        <v>43497</v>
      </c>
      <c r="B881" s="48">
        <v>31.0748</v>
      </c>
      <c r="C881" s="48">
        <f t="shared" si="4180"/>
        <v>3.1733733636789552E-3</v>
      </c>
      <c r="D881" s="48">
        <v>18.148800000000001</v>
      </c>
      <c r="E881" s="48">
        <f t="shared" si="4180"/>
        <v>1.4959762433380153E-2</v>
      </c>
      <c r="F881" s="48">
        <v>93.038899999999998</v>
      </c>
      <c r="G881" s="48">
        <f t="shared" ref="G881:K881" si="4406">F881/F880-1</f>
        <v>3.7960067517289309E-2</v>
      </c>
      <c r="H881">
        <v>24.296900000000001</v>
      </c>
      <c r="I881" s="48">
        <f t="shared" si="4175"/>
        <v>0</v>
      </c>
      <c r="J881" s="48">
        <v>22.9757</v>
      </c>
      <c r="K881" s="48">
        <f t="shared" si="4406"/>
        <v>3.0041783229323604E-2</v>
      </c>
      <c r="L881" s="48">
        <v>24.266400000000001</v>
      </c>
      <c r="M881" s="48">
        <f t="shared" ref="M881:O881" si="4407">L881/L880-1</f>
        <v>-3.232683373656231E-3</v>
      </c>
      <c r="N881" s="48">
        <v>13.9046</v>
      </c>
      <c r="O881" s="48">
        <f t="shared" si="4407"/>
        <v>6.3910019324999734E-3</v>
      </c>
      <c r="P881" s="48">
        <v>31.116199999999999</v>
      </c>
      <c r="Q881" s="48">
        <f t="shared" ref="Q881" si="4408">P881/P880-1</f>
        <v>-1.3890253371151573E-2</v>
      </c>
      <c r="R881" s="48">
        <v>21.2898</v>
      </c>
      <c r="S881" s="48">
        <f t="shared" ref="S881:U881" si="4409">R881/R880-1</f>
        <v>1.6608247665199638E-3</v>
      </c>
      <c r="T881" s="48">
        <v>77.470399999999998</v>
      </c>
      <c r="U881" s="48">
        <f t="shared" si="4409"/>
        <v>9.009009009008917E-3</v>
      </c>
      <c r="V881" s="48">
        <v>56.7</v>
      </c>
      <c r="W881" s="48">
        <f t="shared" ref="W881:AY881" si="4410">V881/V880-1</f>
        <v>1.7667844522968323E-3</v>
      </c>
      <c r="X881" s="48">
        <v>16.9147</v>
      </c>
      <c r="Y881" s="48">
        <f t="shared" si="4410"/>
        <v>2.1357405953746689E-2</v>
      </c>
      <c r="Z881" s="48">
        <v>6.6714000000000002</v>
      </c>
      <c r="AA881" s="48">
        <f t="shared" si="4410"/>
        <v>1.5727531554026175E-2</v>
      </c>
      <c r="AB881" s="48">
        <v>68.062100000000001</v>
      </c>
      <c r="AC881" s="48">
        <f t="shared" si="4410"/>
        <v>-4.2106864823504564E-3</v>
      </c>
      <c r="AD881" s="48">
        <v>52.752600000000001</v>
      </c>
      <c r="AE881" s="48">
        <f t="shared" si="4410"/>
        <v>-1.6899468035782572E-3</v>
      </c>
      <c r="AF881" s="48">
        <v>15.602499999999999</v>
      </c>
      <c r="AG881" s="48">
        <f t="shared" si="4410"/>
        <v>-3.5900763122933776E-2</v>
      </c>
      <c r="AH881" s="48">
        <v>6.0358999999999998</v>
      </c>
      <c r="AI881" s="48">
        <f t="shared" si="4410"/>
        <v>1.8923663864411244E-2</v>
      </c>
      <c r="AJ881" s="48">
        <v>12.375999999999999</v>
      </c>
      <c r="AK881" s="48">
        <f t="shared" si="4410"/>
        <v>5.2631578947368363E-2</v>
      </c>
      <c r="AL881" s="48">
        <v>12.4</v>
      </c>
      <c r="AM881" s="48">
        <f t="shared" si="4410"/>
        <v>8.1300813008129413E-3</v>
      </c>
      <c r="AN881" s="48">
        <v>27.2</v>
      </c>
      <c r="AO881" s="48">
        <f t="shared" si="4410"/>
        <v>2.6415094339622636E-2</v>
      </c>
      <c r="AP881" s="48">
        <v>18.057500000000001</v>
      </c>
      <c r="AQ881" s="48">
        <f t="shared" si="4410"/>
        <v>4.2779513417683601E-2</v>
      </c>
      <c r="AR881" s="48">
        <v>43.911099999999998</v>
      </c>
      <c r="AS881" s="48">
        <f t="shared" si="4410"/>
        <v>1.6357130292284916E-2</v>
      </c>
      <c r="AT881" s="48">
        <v>79.051400000000001</v>
      </c>
      <c r="AU881" s="48">
        <f t="shared" si="4410"/>
        <v>0</v>
      </c>
      <c r="AV881" s="48">
        <v>98.8</v>
      </c>
      <c r="AW881" s="48">
        <f t="shared" si="4410"/>
        <v>-4.9085659287776751E-2</v>
      </c>
      <c r="AX881" s="48">
        <v>105.3694</v>
      </c>
      <c r="AY881" s="48">
        <f t="shared" si="4410"/>
        <v>0</v>
      </c>
    </row>
    <row r="882" spans="1:51" x14ac:dyDescent="0.2">
      <c r="A882" s="136">
        <v>43507</v>
      </c>
      <c r="B882" s="48">
        <v>31.419</v>
      </c>
      <c r="C882" s="48">
        <f t="shared" si="4180"/>
        <v>1.1076499285594732E-2</v>
      </c>
      <c r="D882" s="48">
        <v>18.460999999999999</v>
      </c>
      <c r="E882" s="48">
        <f t="shared" si="4180"/>
        <v>1.7202239266507879E-2</v>
      </c>
      <c r="F882" s="48">
        <v>92.844499999999996</v>
      </c>
      <c r="G882" s="48">
        <f t="shared" ref="G882:K882" si="4411">F882/F881-1</f>
        <v>-2.0894486069805707E-3</v>
      </c>
      <c r="H882">
        <v>24.296900000000001</v>
      </c>
      <c r="I882" s="48">
        <f t="shared" si="4175"/>
        <v>0</v>
      </c>
      <c r="J882" s="48">
        <v>22.9757</v>
      </c>
      <c r="K882" s="48">
        <f t="shared" si="4411"/>
        <v>0</v>
      </c>
      <c r="L882" s="48">
        <v>24.4239</v>
      </c>
      <c r="M882" s="48">
        <f t="shared" ref="M882:O882" si="4412">L882/L881-1</f>
        <v>6.4904559390761563E-3</v>
      </c>
      <c r="N882" s="48">
        <v>14.169499999999999</v>
      </c>
      <c r="O882" s="48">
        <f t="shared" si="4412"/>
        <v>1.90512492268744E-2</v>
      </c>
      <c r="P882" s="48">
        <v>32.248399999999997</v>
      </c>
      <c r="Q882" s="48">
        <f t="shared" ref="Q882" si="4413">P882/P881-1</f>
        <v>3.6386191115881594E-2</v>
      </c>
      <c r="R882" s="48">
        <v>21.325099999999999</v>
      </c>
      <c r="S882" s="48">
        <f t="shared" ref="S882:U882" si="4414">R882/R881-1</f>
        <v>1.658071001136685E-3</v>
      </c>
      <c r="T882" s="48">
        <v>79.248999999999995</v>
      </c>
      <c r="U882" s="48">
        <f t="shared" si="4414"/>
        <v>2.2958446064561322E-2</v>
      </c>
      <c r="V882" s="48">
        <v>57.5</v>
      </c>
      <c r="W882" s="48">
        <f t="shared" ref="W882:AY882" si="4415">V882/V881-1</f>
        <v>1.4109347442680775E-2</v>
      </c>
      <c r="X882" s="48">
        <v>17.043299999999999</v>
      </c>
      <c r="Y882" s="48">
        <f t="shared" si="4415"/>
        <v>7.602854321980157E-3</v>
      </c>
      <c r="Z882" s="48">
        <v>6.8620000000000001</v>
      </c>
      <c r="AA882" s="48">
        <f t="shared" si="4415"/>
        <v>2.8569715501993498E-2</v>
      </c>
      <c r="AB882" s="48">
        <v>70.148600000000002</v>
      </c>
      <c r="AC882" s="48">
        <f t="shared" si="4415"/>
        <v>3.065582754572671E-2</v>
      </c>
      <c r="AD882" s="48">
        <v>53.734499999999997</v>
      </c>
      <c r="AE882" s="48">
        <f t="shared" si="4415"/>
        <v>1.8613300576654002E-2</v>
      </c>
      <c r="AF882" s="48">
        <v>15.9345</v>
      </c>
      <c r="AG882" s="48">
        <f t="shared" si="4415"/>
        <v>2.1278641243390517E-2</v>
      </c>
      <c r="AH882" s="48">
        <v>6.4122000000000003</v>
      </c>
      <c r="AI882" s="48">
        <f t="shared" si="4415"/>
        <v>6.234364386421265E-2</v>
      </c>
      <c r="AJ882" s="48">
        <v>11.9893</v>
      </c>
      <c r="AK882" s="48">
        <f t="shared" si="4415"/>
        <v>-3.1245959922430511E-2</v>
      </c>
      <c r="AL882" s="48">
        <v>12.95</v>
      </c>
      <c r="AM882" s="48">
        <f t="shared" si="4415"/>
        <v>4.4354838709677269E-2</v>
      </c>
      <c r="AN882" s="48">
        <v>27.05</v>
      </c>
      <c r="AO882" s="48">
        <f t="shared" si="4415"/>
        <v>-5.5147058823529216E-3</v>
      </c>
      <c r="AP882" s="48">
        <v>18.520499999999998</v>
      </c>
      <c r="AQ882" s="48">
        <f t="shared" si="4415"/>
        <v>2.5640315658313595E-2</v>
      </c>
      <c r="AR882" s="48">
        <v>43.911099999999998</v>
      </c>
      <c r="AS882" s="48">
        <f t="shared" si="4415"/>
        <v>0</v>
      </c>
      <c r="AT882" s="48">
        <v>78.952600000000004</v>
      </c>
      <c r="AU882" s="48">
        <f t="shared" si="4415"/>
        <v>-1.249819737537794E-3</v>
      </c>
      <c r="AV882" s="48">
        <v>104</v>
      </c>
      <c r="AW882" s="48">
        <f t="shared" si="4415"/>
        <v>5.2631578947368363E-2</v>
      </c>
      <c r="AX882" s="48">
        <v>106.93040000000001</v>
      </c>
      <c r="AY882" s="48">
        <f t="shared" si="4415"/>
        <v>1.481454767702961E-2</v>
      </c>
    </row>
    <row r="883" spans="1:51" x14ac:dyDescent="0.2">
      <c r="A883" s="136">
        <v>43508</v>
      </c>
      <c r="B883" s="48">
        <v>31.910699999999999</v>
      </c>
      <c r="C883" s="48">
        <f t="shared" si="4180"/>
        <v>1.5649766065119808E-2</v>
      </c>
      <c r="D883" s="48">
        <v>17.925899999999999</v>
      </c>
      <c r="E883" s="48">
        <f t="shared" si="4180"/>
        <v>-2.8985428741671648E-2</v>
      </c>
      <c r="F883" s="48">
        <v>92.455600000000004</v>
      </c>
      <c r="G883" s="48">
        <f t="shared" ref="G883:K883" si="4416">F883/F882-1</f>
        <v>-4.1887241570581768E-3</v>
      </c>
      <c r="H883">
        <v>25.993099999999998</v>
      </c>
      <c r="I883" s="48">
        <f t="shared" si="4175"/>
        <v>6.9811375113697505E-2</v>
      </c>
      <c r="J883" s="48">
        <v>23.167200000000001</v>
      </c>
      <c r="K883" s="48">
        <f t="shared" si="4416"/>
        <v>8.3348929521189774E-3</v>
      </c>
      <c r="L883" s="48">
        <v>24.03</v>
      </c>
      <c r="M883" s="48">
        <f t="shared" ref="M883:O883" si="4417">L883/L882-1</f>
        <v>-1.612764546202694E-2</v>
      </c>
      <c r="N883" s="48">
        <v>14.7875</v>
      </c>
      <c r="O883" s="48">
        <f t="shared" si="4417"/>
        <v>4.3614806450474664E-2</v>
      </c>
      <c r="P883" s="48">
        <v>32.065800000000003</v>
      </c>
      <c r="Q883" s="48">
        <f t="shared" ref="Q883" si="4418">P883/P882-1</f>
        <v>-5.6622964240083951E-3</v>
      </c>
      <c r="R883" s="48">
        <v>21.4664</v>
      </c>
      <c r="S883" s="48">
        <f t="shared" ref="S883:U883" si="4419">R883/R882-1</f>
        <v>6.6259947198372693E-3</v>
      </c>
      <c r="T883" s="48">
        <v>81.324100000000001</v>
      </c>
      <c r="U883" s="48">
        <f t="shared" si="4419"/>
        <v>2.6184557533849073E-2</v>
      </c>
      <c r="V883" s="48">
        <v>57.5</v>
      </c>
      <c r="W883" s="48">
        <f t="shared" ref="W883:AY883" si="4420">V883/V882-1</f>
        <v>0</v>
      </c>
      <c r="X883" s="48">
        <v>17.364899999999999</v>
      </c>
      <c r="Y883" s="48">
        <f t="shared" si="4420"/>
        <v>1.8869585115558696E-2</v>
      </c>
      <c r="Z883" s="48">
        <v>6.9097</v>
      </c>
      <c r="AA883" s="48">
        <f t="shared" si="4420"/>
        <v>6.9513261439813068E-3</v>
      </c>
      <c r="AB883" s="48">
        <v>69.644900000000007</v>
      </c>
      <c r="AC883" s="48">
        <f t="shared" si="4420"/>
        <v>-7.1804711711993541E-3</v>
      </c>
      <c r="AD883" s="48">
        <v>53.734499999999997</v>
      </c>
      <c r="AE883" s="48">
        <f t="shared" si="4420"/>
        <v>0</v>
      </c>
      <c r="AF883" s="48">
        <v>15.519500000000001</v>
      </c>
      <c r="AG883" s="48">
        <f t="shared" si="4420"/>
        <v>-2.6044118108506598E-2</v>
      </c>
      <c r="AH883" s="48">
        <v>6.5561999999999996</v>
      </c>
      <c r="AI883" s="48">
        <f t="shared" si="4420"/>
        <v>2.2457190979694897E-2</v>
      </c>
      <c r="AJ883" s="48">
        <v>11.293100000000001</v>
      </c>
      <c r="AK883" s="48">
        <f t="shared" si="4420"/>
        <v>-5.8068444362890159E-2</v>
      </c>
      <c r="AL883" s="48">
        <v>13</v>
      </c>
      <c r="AM883" s="48">
        <f t="shared" si="4420"/>
        <v>3.8610038610038533E-3</v>
      </c>
      <c r="AN883" s="48">
        <v>27.45</v>
      </c>
      <c r="AO883" s="48">
        <f t="shared" si="4420"/>
        <v>1.4787430683918634E-2</v>
      </c>
      <c r="AP883" s="48">
        <v>18.7057</v>
      </c>
      <c r="AQ883" s="48">
        <f t="shared" si="4420"/>
        <v>9.9997300288869884E-3</v>
      </c>
      <c r="AR883" s="48">
        <v>43.722700000000003</v>
      </c>
      <c r="AS883" s="48">
        <f t="shared" si="4420"/>
        <v>-4.2904869156089598E-3</v>
      </c>
      <c r="AT883" s="48">
        <v>79.051400000000001</v>
      </c>
      <c r="AU883" s="48">
        <f t="shared" si="4420"/>
        <v>1.2513837416372464E-3</v>
      </c>
      <c r="AV883" s="48">
        <v>109.1</v>
      </c>
      <c r="AW883" s="48">
        <f t="shared" si="4420"/>
        <v>4.9038461538461586E-2</v>
      </c>
      <c r="AX883" s="48">
        <v>107.7109</v>
      </c>
      <c r="AY883" s="48">
        <f t="shared" si="4420"/>
        <v>7.2991403754216755E-3</v>
      </c>
    </row>
    <row r="884" spans="1:51" x14ac:dyDescent="0.2">
      <c r="A884" s="136">
        <v>43509</v>
      </c>
      <c r="B884" s="48">
        <v>31.959900000000001</v>
      </c>
      <c r="C884" s="48">
        <f t="shared" si="4180"/>
        <v>1.5418025928608525E-3</v>
      </c>
      <c r="D884" s="48">
        <v>18.5502</v>
      </c>
      <c r="E884" s="48">
        <f t="shared" si="4180"/>
        <v>3.4826703261761072E-2</v>
      </c>
      <c r="F884" s="48">
        <v>93.816699999999997</v>
      </c>
      <c r="G884" s="48">
        <f t="shared" ref="G884:K884" si="4421">F884/F883-1</f>
        <v>1.4721660991870555E-2</v>
      </c>
      <c r="H884">
        <v>26.680800000000001</v>
      </c>
      <c r="I884" s="48">
        <f t="shared" si="4175"/>
        <v>2.6457021286418358E-2</v>
      </c>
      <c r="J884" s="48">
        <v>22.9757</v>
      </c>
      <c r="K884" s="48">
        <f t="shared" si="4421"/>
        <v>-8.2659967540316126E-3</v>
      </c>
      <c r="L884" s="48">
        <v>23.636099999999999</v>
      </c>
      <c r="M884" s="48">
        <f t="shared" ref="M884:O884" si="4422">L884/L883-1</f>
        <v>-1.6392009987515666E-2</v>
      </c>
      <c r="N884" s="48">
        <v>14.7875</v>
      </c>
      <c r="O884" s="48">
        <f t="shared" si="4422"/>
        <v>0</v>
      </c>
      <c r="P884" s="48">
        <v>32.540599999999998</v>
      </c>
      <c r="Q884" s="48">
        <f t="shared" ref="Q884" si="4423">P884/P883-1</f>
        <v>1.4807052997274139E-2</v>
      </c>
      <c r="R884" s="48">
        <v>21.4664</v>
      </c>
      <c r="S884" s="48">
        <f t="shared" ref="S884:U884" si="4424">R884/R883-1</f>
        <v>0</v>
      </c>
      <c r="T884" s="48">
        <v>84.881399999999999</v>
      </c>
      <c r="U884" s="48">
        <f t="shared" si="4424"/>
        <v>4.3742260904209074E-2</v>
      </c>
      <c r="V884" s="48">
        <v>57.5</v>
      </c>
      <c r="W884" s="48">
        <f t="shared" ref="W884:AY884" si="4425">V884/V883-1</f>
        <v>0</v>
      </c>
      <c r="X884" s="48">
        <v>17.300599999999999</v>
      </c>
      <c r="Y884" s="48">
        <f t="shared" si="4425"/>
        <v>-3.7028718852397668E-3</v>
      </c>
      <c r="Z884" s="48">
        <v>6.9016999999999999</v>
      </c>
      <c r="AA884" s="48">
        <f t="shared" si="4425"/>
        <v>-1.1577926682779793E-3</v>
      </c>
      <c r="AB884" s="48">
        <v>70.220500000000001</v>
      </c>
      <c r="AC884" s="48">
        <f t="shared" si="4425"/>
        <v>8.2647832073847738E-3</v>
      </c>
      <c r="AD884" s="48">
        <v>52.841900000000003</v>
      </c>
      <c r="AE884" s="48">
        <f t="shared" si="4425"/>
        <v>-1.6611301863793226E-2</v>
      </c>
      <c r="AF884" s="48">
        <v>15.7685</v>
      </c>
      <c r="AG884" s="48">
        <f t="shared" si="4425"/>
        <v>1.6044331325107075E-2</v>
      </c>
      <c r="AH884" s="48">
        <v>6.6843000000000004</v>
      </c>
      <c r="AI884" s="48">
        <f t="shared" si="4425"/>
        <v>1.9538757206918778E-2</v>
      </c>
      <c r="AJ884" s="48">
        <v>11.757199999999999</v>
      </c>
      <c r="AK884" s="48">
        <f t="shared" si="4425"/>
        <v>4.1095890410958846E-2</v>
      </c>
      <c r="AL884" s="48">
        <v>13</v>
      </c>
      <c r="AM884" s="48">
        <f t="shared" si="4425"/>
        <v>0</v>
      </c>
      <c r="AN884" s="48">
        <v>27.55</v>
      </c>
      <c r="AO884" s="48">
        <f t="shared" si="4425"/>
        <v>3.6429872495447047E-3</v>
      </c>
      <c r="AP884" s="48">
        <v>18.751999999999999</v>
      </c>
      <c r="AQ884" s="48">
        <f t="shared" si="4425"/>
        <v>2.4751813618308915E-3</v>
      </c>
      <c r="AR884" s="48">
        <v>43.816899999999997</v>
      </c>
      <c r="AS884" s="48">
        <f t="shared" si="4425"/>
        <v>2.154487257191251E-3</v>
      </c>
      <c r="AT884" s="48">
        <v>79.051400000000001</v>
      </c>
      <c r="AU884" s="48">
        <f t="shared" si="4425"/>
        <v>0</v>
      </c>
      <c r="AV884" s="48">
        <v>109</v>
      </c>
      <c r="AW884" s="48">
        <f t="shared" si="4425"/>
        <v>-9.1659028414292631E-4</v>
      </c>
      <c r="AX884" s="48">
        <v>107.9451</v>
      </c>
      <c r="AY884" s="48">
        <f t="shared" si="4425"/>
        <v>2.1743389016339876E-3</v>
      </c>
    </row>
    <row r="885" spans="1:51" x14ac:dyDescent="0.2">
      <c r="A885" s="136">
        <v>43510</v>
      </c>
      <c r="B885" s="48">
        <v>31.861499999999999</v>
      </c>
      <c r="C885" s="48">
        <f t="shared" si="4180"/>
        <v>-3.0788581941746385E-3</v>
      </c>
      <c r="D885" s="48">
        <v>18.460999999999999</v>
      </c>
      <c r="E885" s="48">
        <f t="shared" si="4180"/>
        <v>-4.8085734924692147E-3</v>
      </c>
      <c r="F885" s="48">
        <v>93.622299999999996</v>
      </c>
      <c r="G885" s="48">
        <f t="shared" ref="G885:K885" si="4426">F885/F884-1</f>
        <v>-2.0721257515986524E-3</v>
      </c>
      <c r="H885">
        <v>26.130700000000001</v>
      </c>
      <c r="I885" s="48">
        <f t="shared" si="4175"/>
        <v>-2.0617822554046428E-2</v>
      </c>
      <c r="J885" s="48">
        <v>22.88</v>
      </c>
      <c r="K885" s="48">
        <f t="shared" si="4426"/>
        <v>-4.1652702638005357E-3</v>
      </c>
      <c r="L885" s="48">
        <v>24.03</v>
      </c>
      <c r="M885" s="48">
        <f t="shared" ref="M885:O885" si="4427">L885/L884-1</f>
        <v>1.6665185880919475E-2</v>
      </c>
      <c r="N885" s="48">
        <v>14.7433</v>
      </c>
      <c r="O885" s="48">
        <f t="shared" si="4427"/>
        <v>-2.9890109890109429E-3</v>
      </c>
      <c r="P885" s="48">
        <v>32.321399999999997</v>
      </c>
      <c r="Q885" s="48">
        <f t="shared" ref="Q885" si="4428">P885/P884-1</f>
        <v>-6.7362003159130435E-3</v>
      </c>
      <c r="R885" s="48">
        <v>21.360399999999998</v>
      </c>
      <c r="S885" s="48">
        <f t="shared" ref="S885:U885" si="4429">R885/R884-1</f>
        <v>-4.9379495397459117E-3</v>
      </c>
      <c r="T885" s="48">
        <v>84.980199999999996</v>
      </c>
      <c r="U885" s="48">
        <f t="shared" si="4429"/>
        <v>1.1639770314815223E-3</v>
      </c>
      <c r="V885" s="48">
        <v>57.9</v>
      </c>
      <c r="W885" s="48">
        <f t="shared" ref="W885:AY885" si="4430">V885/V884-1</f>
        <v>6.9565217391303058E-3</v>
      </c>
      <c r="X885" s="48">
        <v>17.2363</v>
      </c>
      <c r="Y885" s="48">
        <f t="shared" si="4430"/>
        <v>-3.7166341051755314E-3</v>
      </c>
      <c r="Z885" s="48">
        <v>6.8301999999999996</v>
      </c>
      <c r="AA885" s="48">
        <f t="shared" si="4430"/>
        <v>-1.0359766434356765E-2</v>
      </c>
      <c r="AB885" s="48">
        <v>69.932699999999997</v>
      </c>
      <c r="AC885" s="48">
        <f t="shared" si="4430"/>
        <v>-4.0985182389758901E-3</v>
      </c>
      <c r="AD885" s="48">
        <v>54.448599999999999</v>
      </c>
      <c r="AE885" s="48">
        <f t="shared" si="4430"/>
        <v>3.040579540099797E-2</v>
      </c>
      <c r="AF885" s="48">
        <v>15.602499999999999</v>
      </c>
      <c r="AG885" s="48">
        <f t="shared" si="4430"/>
        <v>-1.0527317119573887E-2</v>
      </c>
      <c r="AH885" s="48">
        <v>7.0366</v>
      </c>
      <c r="AI885" s="48">
        <f t="shared" si="4430"/>
        <v>5.2705593704651221E-2</v>
      </c>
      <c r="AJ885" s="48">
        <v>11.602499999999999</v>
      </c>
      <c r="AK885" s="48">
        <f t="shared" si="4430"/>
        <v>-1.3157894736842146E-2</v>
      </c>
      <c r="AL885" s="48">
        <v>12.95</v>
      </c>
      <c r="AM885" s="48">
        <f t="shared" si="4430"/>
        <v>-3.8461538461539435E-3</v>
      </c>
      <c r="AN885" s="48">
        <v>27.3</v>
      </c>
      <c r="AO885" s="48">
        <f t="shared" si="4430"/>
        <v>-9.0744101633394303E-3</v>
      </c>
      <c r="AP885" s="48">
        <v>18.7057</v>
      </c>
      <c r="AQ885" s="48">
        <f t="shared" si="4430"/>
        <v>-2.4690699658702631E-3</v>
      </c>
      <c r="AR885" s="48">
        <v>43.675600000000003</v>
      </c>
      <c r="AS885" s="48">
        <f t="shared" si="4430"/>
        <v>-3.224783131622555E-3</v>
      </c>
      <c r="AT885" s="48">
        <v>80.928899999999999</v>
      </c>
      <c r="AU885" s="48">
        <f t="shared" si="4430"/>
        <v>2.3750370012422195E-2</v>
      </c>
      <c r="AV885" s="48">
        <v>112.9</v>
      </c>
      <c r="AW885" s="48">
        <f t="shared" si="4430"/>
        <v>3.5779816513761498E-2</v>
      </c>
      <c r="AX885" s="48">
        <v>108.8036</v>
      </c>
      <c r="AY885" s="48">
        <f t="shared" si="4430"/>
        <v>7.9531169085025333E-3</v>
      </c>
    </row>
    <row r="886" spans="1:51" x14ac:dyDescent="0.2">
      <c r="A886" s="136">
        <v>43511</v>
      </c>
      <c r="B886" s="48">
        <v>32.5991</v>
      </c>
      <c r="C886" s="48">
        <f t="shared" si="4180"/>
        <v>2.3150196946157608E-2</v>
      </c>
      <c r="D886" s="48">
        <v>18.5502</v>
      </c>
      <c r="E886" s="48">
        <f t="shared" si="4180"/>
        <v>4.8318075943882821E-3</v>
      </c>
      <c r="F886" s="48">
        <v>92.844499999999996</v>
      </c>
      <c r="G886" s="48">
        <f t="shared" ref="G886:K886" si="4431">F886/F885-1</f>
        <v>-8.3078497323820777E-3</v>
      </c>
      <c r="H886">
        <v>26.039000000000001</v>
      </c>
      <c r="I886" s="48">
        <f t="shared" si="4175"/>
        <v>-3.5092821853222045E-3</v>
      </c>
      <c r="J886" s="48">
        <v>22.88</v>
      </c>
      <c r="K886" s="48">
        <f t="shared" si="4431"/>
        <v>0</v>
      </c>
      <c r="L886" s="48">
        <v>24.108799999999999</v>
      </c>
      <c r="M886" s="48">
        <f t="shared" ref="M886:O886" si="4432">L886/L885-1</f>
        <v>3.2792342904701677E-3</v>
      </c>
      <c r="N886" s="48">
        <v>14.699199999999999</v>
      </c>
      <c r="O886" s="48">
        <f t="shared" si="4432"/>
        <v>-2.9911892181533339E-3</v>
      </c>
      <c r="P886" s="48">
        <v>32.2849</v>
      </c>
      <c r="Q886" s="48">
        <f t="shared" ref="Q886" si="4433">P886/P885-1</f>
        <v>-1.1292827662167104E-3</v>
      </c>
      <c r="R886" s="48">
        <v>22.031300000000002</v>
      </c>
      <c r="S886" s="48">
        <f t="shared" ref="S886:U886" si="4434">R886/R885-1</f>
        <v>3.1408587854160119E-2</v>
      </c>
      <c r="T886" s="48">
        <v>83.695700000000002</v>
      </c>
      <c r="U886" s="48">
        <f t="shared" si="4434"/>
        <v>-1.5115285678310886E-2</v>
      </c>
      <c r="V886" s="48">
        <v>57.5</v>
      </c>
      <c r="W886" s="48">
        <f t="shared" ref="W886:AY886" si="4435">V886/V885-1</f>
        <v>-6.9084628670120773E-3</v>
      </c>
      <c r="X886" s="48">
        <v>17.2363</v>
      </c>
      <c r="Y886" s="48">
        <f t="shared" si="4435"/>
        <v>0</v>
      </c>
      <c r="Z886" s="48">
        <v>6.8460999999999999</v>
      </c>
      <c r="AA886" s="48">
        <f t="shared" si="4435"/>
        <v>2.3278966940938339E-3</v>
      </c>
      <c r="AB886" s="48">
        <v>69.572999999999993</v>
      </c>
      <c r="AC886" s="48">
        <f t="shared" si="4435"/>
        <v>-5.1435165523424642E-3</v>
      </c>
      <c r="AD886" s="48">
        <v>54.448599999999999</v>
      </c>
      <c r="AE886" s="48">
        <f t="shared" si="4435"/>
        <v>0</v>
      </c>
      <c r="AF886" s="48">
        <v>15.021599999999999</v>
      </c>
      <c r="AG886" s="48">
        <f t="shared" si="4435"/>
        <v>-3.7231212946643111E-2</v>
      </c>
      <c r="AH886" s="48">
        <v>7.0286</v>
      </c>
      <c r="AI886" s="48">
        <f t="shared" si="4435"/>
        <v>-1.1369127135264501E-3</v>
      </c>
      <c r="AJ886" s="48">
        <v>10.7904</v>
      </c>
      <c r="AK886" s="48">
        <f t="shared" si="4435"/>
        <v>-6.9993535875888746E-2</v>
      </c>
      <c r="AL886" s="48">
        <v>13</v>
      </c>
      <c r="AM886" s="48">
        <f t="shared" si="4435"/>
        <v>3.8610038610038533E-3</v>
      </c>
      <c r="AN886" s="48">
        <v>27.25</v>
      </c>
      <c r="AO886" s="48">
        <f t="shared" si="4435"/>
        <v>-1.831501831501825E-3</v>
      </c>
      <c r="AP886" s="48">
        <v>19.4466</v>
      </c>
      <c r="AQ886" s="48">
        <f t="shared" si="4435"/>
        <v>3.9608247753358583E-2</v>
      </c>
      <c r="AR886" s="48">
        <v>45.136099999999999</v>
      </c>
      <c r="AS886" s="48">
        <f t="shared" si="4435"/>
        <v>3.343972378169946E-2</v>
      </c>
      <c r="AT886" s="48">
        <v>80.237200000000001</v>
      </c>
      <c r="AU886" s="48">
        <f t="shared" si="4435"/>
        <v>-8.5470085470085166E-3</v>
      </c>
      <c r="AV886" s="48">
        <v>112</v>
      </c>
      <c r="AW886" s="48">
        <f t="shared" si="4435"/>
        <v>-7.9716563330380907E-3</v>
      </c>
      <c r="AX886" s="48">
        <v>109.428</v>
      </c>
      <c r="AY886" s="48">
        <f t="shared" si="4435"/>
        <v>5.7387807021089809E-3</v>
      </c>
    </row>
    <row r="887" spans="1:51" x14ac:dyDescent="0.2">
      <c r="A887" s="136">
        <v>43514</v>
      </c>
      <c r="B887" s="48">
        <v>32.943300000000001</v>
      </c>
      <c r="C887" s="48">
        <f t="shared" si="4180"/>
        <v>1.0558573702954988E-2</v>
      </c>
      <c r="D887" s="48">
        <v>19.0853</v>
      </c>
      <c r="E887" s="48">
        <f t="shared" si="4180"/>
        <v>2.8846050177356641E-2</v>
      </c>
      <c r="F887" s="48">
        <v>90.414000000000001</v>
      </c>
      <c r="G887" s="48">
        <f t="shared" ref="G887:K887" si="4436">F887/F886-1</f>
        <v>-2.6178179644459232E-2</v>
      </c>
      <c r="H887">
        <v>26.9558</v>
      </c>
      <c r="I887" s="48">
        <f t="shared" si="4175"/>
        <v>3.5208725373478078E-2</v>
      </c>
      <c r="J887" s="48">
        <v>23.071400000000001</v>
      </c>
      <c r="K887" s="48">
        <f t="shared" si="4436"/>
        <v>8.3653846153846079E-3</v>
      </c>
      <c r="L887" s="48">
        <v>24.1876</v>
      </c>
      <c r="M887" s="48">
        <f t="shared" ref="M887:O887" si="4437">L887/L886-1</f>
        <v>3.2685160605256947E-3</v>
      </c>
      <c r="N887" s="48">
        <v>14.7433</v>
      </c>
      <c r="O887" s="48">
        <f t="shared" si="4437"/>
        <v>3.000163274191836E-3</v>
      </c>
      <c r="P887" s="48">
        <v>32.430999999999997</v>
      </c>
      <c r="Q887" s="48">
        <f t="shared" ref="Q887" si="4438">P887/P886-1</f>
        <v>4.5253353735026369E-3</v>
      </c>
      <c r="R887" s="48">
        <v>21.960699999999999</v>
      </c>
      <c r="S887" s="48">
        <f t="shared" ref="S887:U887" si="4439">R887/R886-1</f>
        <v>-3.2045317343961655E-3</v>
      </c>
      <c r="T887" s="48">
        <v>84.3874</v>
      </c>
      <c r="U887" s="48">
        <f t="shared" si="4439"/>
        <v>8.2644628099173278E-3</v>
      </c>
      <c r="V887" s="48">
        <v>57.9</v>
      </c>
      <c r="W887" s="48">
        <f t="shared" ref="W887:AY887" si="4440">V887/V886-1</f>
        <v>6.9565217391303058E-3</v>
      </c>
      <c r="X887" s="48">
        <v>17.2363</v>
      </c>
      <c r="Y887" s="48">
        <f t="shared" si="4440"/>
        <v>0</v>
      </c>
      <c r="Z887" s="48">
        <v>6.9573</v>
      </c>
      <c r="AA887" s="48">
        <f t="shared" si="4440"/>
        <v>1.624282438176472E-2</v>
      </c>
      <c r="AB887" s="48">
        <v>70.0047</v>
      </c>
      <c r="AC887" s="48">
        <f t="shared" si="4440"/>
        <v>6.2049933163728088E-3</v>
      </c>
      <c r="AD887" s="48">
        <v>54.270099999999999</v>
      </c>
      <c r="AE887" s="48">
        <f t="shared" si="4440"/>
        <v>-3.2783212056876065E-3</v>
      </c>
      <c r="AF887" s="48">
        <v>15.1876</v>
      </c>
      <c r="AG887" s="48">
        <f t="shared" si="4440"/>
        <v>1.105075358150942E-2</v>
      </c>
      <c r="AH887" s="48">
        <v>7.0045000000000002</v>
      </c>
      <c r="AI887" s="48">
        <f t="shared" si="4440"/>
        <v>-3.4288478502119135E-3</v>
      </c>
      <c r="AJ887" s="48">
        <v>11.0611</v>
      </c>
      <c r="AK887" s="48">
        <f t="shared" si="4440"/>
        <v>2.5087114472123417E-2</v>
      </c>
      <c r="AL887" s="48">
        <v>13.1</v>
      </c>
      <c r="AM887" s="48">
        <f t="shared" si="4440"/>
        <v>7.692307692307665E-3</v>
      </c>
      <c r="AN887" s="48">
        <v>27.35</v>
      </c>
      <c r="AO887" s="48">
        <f t="shared" si="4440"/>
        <v>3.6697247706423131E-3</v>
      </c>
      <c r="AP887" s="48">
        <v>20.372599999999998</v>
      </c>
      <c r="AQ887" s="48">
        <f t="shared" si="4440"/>
        <v>4.7617578394166582E-2</v>
      </c>
      <c r="AR887" s="48">
        <v>44.8063</v>
      </c>
      <c r="AS887" s="48">
        <f t="shared" si="4440"/>
        <v>-7.3067899087426724E-3</v>
      </c>
      <c r="AT887" s="48">
        <v>81.027699999999996</v>
      </c>
      <c r="AU887" s="48">
        <f t="shared" si="4440"/>
        <v>9.8520387052389857E-3</v>
      </c>
      <c r="AV887" s="48">
        <v>113.7</v>
      </c>
      <c r="AW887" s="48">
        <f t="shared" si="4440"/>
        <v>1.5178571428571486E-2</v>
      </c>
      <c r="AX887" s="48">
        <v>110.833</v>
      </c>
      <c r="AY887" s="48">
        <f t="shared" si="4440"/>
        <v>1.2839492634426408E-2</v>
      </c>
    </row>
    <row r="888" spans="1:51" x14ac:dyDescent="0.2">
      <c r="A888" s="136">
        <v>43515</v>
      </c>
      <c r="B888" s="48">
        <v>32.353200000000001</v>
      </c>
      <c r="C888" s="48">
        <f t="shared" si="4180"/>
        <v>-1.7912595277340126E-2</v>
      </c>
      <c r="D888" s="48">
        <v>19.442</v>
      </c>
      <c r="E888" s="48">
        <f t="shared" si="4180"/>
        <v>1.8689776948751069E-2</v>
      </c>
      <c r="F888" s="48">
        <v>91.580699999999993</v>
      </c>
      <c r="G888" s="48">
        <f t="shared" ref="G888:K888" si="4441">F888/F887-1</f>
        <v>1.2903975048111915E-2</v>
      </c>
      <c r="H888">
        <v>27.230899999999998</v>
      </c>
      <c r="I888" s="48">
        <f t="shared" si="4175"/>
        <v>1.0205595827243119E-2</v>
      </c>
      <c r="J888" s="48">
        <v>22.88</v>
      </c>
      <c r="K888" s="48">
        <f t="shared" si="4441"/>
        <v>-8.2959855058645227E-3</v>
      </c>
      <c r="L888" s="48">
        <v>24.660299999999999</v>
      </c>
      <c r="M888" s="48">
        <f t="shared" ref="M888:O888" si="4442">L888/L887-1</f>
        <v>1.9543071656551225E-2</v>
      </c>
      <c r="N888" s="48">
        <v>14.7433</v>
      </c>
      <c r="O888" s="48">
        <f t="shared" si="4442"/>
        <v>0</v>
      </c>
      <c r="P888" s="48">
        <v>32.430999999999997</v>
      </c>
      <c r="Q888" s="48">
        <f t="shared" ref="Q888" si="4443">P888/P887-1</f>
        <v>0</v>
      </c>
      <c r="R888" s="48">
        <v>21.819400000000002</v>
      </c>
      <c r="S888" s="48">
        <f t="shared" ref="S888:U888" si="4444">R888/R887-1</f>
        <v>-6.4342211313845876E-3</v>
      </c>
      <c r="T888" s="48">
        <v>85.474299999999999</v>
      </c>
      <c r="U888" s="48">
        <f t="shared" si="4444"/>
        <v>1.2879884911728423E-2</v>
      </c>
      <c r="V888" s="48">
        <v>58</v>
      </c>
      <c r="W888" s="48">
        <f t="shared" ref="W888:AY888" si="4445">V888/V887-1</f>
        <v>1.7271157167531026E-3</v>
      </c>
      <c r="X888" s="48">
        <v>17.107600000000001</v>
      </c>
      <c r="Y888" s="48">
        <f t="shared" si="4445"/>
        <v>-7.4667997191971702E-3</v>
      </c>
      <c r="Z888" s="48">
        <v>6.9573</v>
      </c>
      <c r="AA888" s="48">
        <f t="shared" si="4445"/>
        <v>0</v>
      </c>
      <c r="AB888" s="48">
        <v>70.436400000000006</v>
      </c>
      <c r="AC888" s="48">
        <f t="shared" si="4445"/>
        <v>6.16672880535174E-3</v>
      </c>
      <c r="AD888" s="48">
        <v>53.823799999999999</v>
      </c>
      <c r="AE888" s="48">
        <f t="shared" si="4445"/>
        <v>-8.2236811798762632E-3</v>
      </c>
      <c r="AF888" s="48">
        <v>15.3536</v>
      </c>
      <c r="AG888" s="48">
        <f t="shared" si="4445"/>
        <v>1.0929969185388133E-2</v>
      </c>
      <c r="AH888" s="48">
        <v>6.9485000000000001</v>
      </c>
      <c r="AI888" s="48">
        <f t="shared" si="4445"/>
        <v>-7.9948604468556006E-3</v>
      </c>
      <c r="AJ888" s="48">
        <v>11.138400000000001</v>
      </c>
      <c r="AK888" s="48">
        <f t="shared" si="4445"/>
        <v>6.9884550361176689E-3</v>
      </c>
      <c r="AL888" s="48">
        <v>12.8</v>
      </c>
      <c r="AM888" s="48">
        <f t="shared" si="4445"/>
        <v>-2.2900763358778553E-2</v>
      </c>
      <c r="AN888" s="48">
        <v>27.55</v>
      </c>
      <c r="AO888" s="48">
        <f t="shared" si="4445"/>
        <v>7.3126142595978383E-3</v>
      </c>
      <c r="AP888" s="48">
        <v>20.835599999999999</v>
      </c>
      <c r="AQ888" s="48">
        <f t="shared" si="4445"/>
        <v>2.2726603379048305E-2</v>
      </c>
      <c r="AR888" s="48">
        <v>44.193800000000003</v>
      </c>
      <c r="AS888" s="48">
        <f t="shared" si="4445"/>
        <v>-1.3669952662906715E-2</v>
      </c>
      <c r="AT888" s="48">
        <v>85.968400000000003</v>
      </c>
      <c r="AU888" s="48">
        <f t="shared" si="4445"/>
        <v>6.0975444199946605E-2</v>
      </c>
      <c r="AV888" s="48">
        <v>116</v>
      </c>
      <c r="AW888" s="48">
        <f t="shared" si="4445"/>
        <v>2.0228671943711474E-2</v>
      </c>
      <c r="AX888" s="48">
        <v>111.3013</v>
      </c>
      <c r="AY888" s="48">
        <f t="shared" si="4445"/>
        <v>4.2252758654912626E-3</v>
      </c>
    </row>
    <row r="889" spans="1:51" x14ac:dyDescent="0.2">
      <c r="A889" s="136">
        <v>43516</v>
      </c>
      <c r="B889" s="48">
        <v>33.434899999999999</v>
      </c>
      <c r="C889" s="48">
        <f t="shared" si="4180"/>
        <v>3.3434096163594162E-2</v>
      </c>
      <c r="D889" s="48">
        <v>19.6204</v>
      </c>
      <c r="E889" s="48">
        <f t="shared" si="4180"/>
        <v>9.1760106984877243E-3</v>
      </c>
      <c r="F889" s="48">
        <v>93.330600000000004</v>
      </c>
      <c r="G889" s="48">
        <f t="shared" ref="G889:K889" si="4446">F889/F888-1</f>
        <v>1.9107737765708288E-2</v>
      </c>
      <c r="H889">
        <v>27.322600000000001</v>
      </c>
      <c r="I889" s="48">
        <f t="shared" si="4175"/>
        <v>3.3674979526936433E-3</v>
      </c>
      <c r="J889" s="48">
        <v>22.688500000000001</v>
      </c>
      <c r="K889" s="48">
        <f t="shared" si="4446"/>
        <v>-8.3697552447551393E-3</v>
      </c>
      <c r="L889" s="48">
        <v>25.763300000000001</v>
      </c>
      <c r="M889" s="48">
        <f t="shared" ref="M889:O889" si="4447">L889/L888-1</f>
        <v>4.472776081393981E-2</v>
      </c>
      <c r="N889" s="48">
        <v>14.7875</v>
      </c>
      <c r="O889" s="48">
        <f t="shared" si="4447"/>
        <v>2.9979719601445076E-3</v>
      </c>
      <c r="P889" s="48">
        <v>32.759700000000002</v>
      </c>
      <c r="Q889" s="48">
        <f t="shared" ref="Q889" si="4448">P889/P888-1</f>
        <v>1.0135364311923967E-2</v>
      </c>
      <c r="R889" s="48">
        <v>21.995999999999999</v>
      </c>
      <c r="S889" s="48">
        <f t="shared" ref="S889:U889" si="4449">R889/R888-1</f>
        <v>8.0937147675919086E-3</v>
      </c>
      <c r="T889" s="48">
        <v>84.980199999999996</v>
      </c>
      <c r="U889" s="48">
        <f t="shared" si="4449"/>
        <v>-5.7806849544249639E-3</v>
      </c>
      <c r="V889" s="48">
        <v>58.1</v>
      </c>
      <c r="W889" s="48">
        <f t="shared" ref="W889:AY889" si="4450">V889/V888-1</f>
        <v>1.7241379310344307E-3</v>
      </c>
      <c r="X889" s="48">
        <v>17.075500000000002</v>
      </c>
      <c r="Y889" s="48">
        <f t="shared" si="4450"/>
        <v>-1.876359045102749E-3</v>
      </c>
      <c r="Z889" s="48">
        <v>6.9890999999999996</v>
      </c>
      <c r="AA889" s="48">
        <f t="shared" si="4450"/>
        <v>4.5707386486135704E-3</v>
      </c>
      <c r="AB889" s="48">
        <v>71.155799999999999</v>
      </c>
      <c r="AC889" s="48">
        <f t="shared" si="4450"/>
        <v>1.0213469172189349E-2</v>
      </c>
      <c r="AD889" s="48">
        <v>53.734499999999997</v>
      </c>
      <c r="AE889" s="48">
        <f t="shared" si="4450"/>
        <v>-1.6591173421423022E-3</v>
      </c>
      <c r="AF889" s="48">
        <v>15.4366</v>
      </c>
      <c r="AG889" s="48">
        <f t="shared" si="4450"/>
        <v>5.4058982909546138E-3</v>
      </c>
      <c r="AH889" s="48">
        <v>6.9405000000000001</v>
      </c>
      <c r="AI889" s="48">
        <f t="shared" si="4450"/>
        <v>-1.1513276246671866E-3</v>
      </c>
      <c r="AJ889" s="48">
        <v>11.138400000000001</v>
      </c>
      <c r="AK889" s="48">
        <f t="shared" si="4450"/>
        <v>0</v>
      </c>
      <c r="AL889" s="48">
        <v>12.9</v>
      </c>
      <c r="AM889" s="48">
        <f t="shared" si="4450"/>
        <v>7.8125E-3</v>
      </c>
      <c r="AN889" s="48">
        <v>27.55</v>
      </c>
      <c r="AO889" s="48">
        <f t="shared" si="4450"/>
        <v>0</v>
      </c>
      <c r="AP889" s="48">
        <v>21.113399999999999</v>
      </c>
      <c r="AQ889" s="48">
        <f t="shared" si="4450"/>
        <v>1.3332949375107983E-2</v>
      </c>
      <c r="AR889" s="48">
        <v>43.581299999999999</v>
      </c>
      <c r="AS889" s="48">
        <f t="shared" si="4450"/>
        <v>-1.3859410143504336E-2</v>
      </c>
      <c r="AT889" s="48">
        <v>89.328100000000006</v>
      </c>
      <c r="AU889" s="48">
        <f t="shared" si="4450"/>
        <v>3.9080638932444955E-2</v>
      </c>
      <c r="AV889" s="48">
        <v>116.5</v>
      </c>
      <c r="AW889" s="48">
        <f t="shared" si="4450"/>
        <v>4.3103448275862988E-3</v>
      </c>
      <c r="AX889" s="48">
        <v>111.6135</v>
      </c>
      <c r="AY889" s="48">
        <f t="shared" si="4450"/>
        <v>2.8049986837530572E-3</v>
      </c>
    </row>
    <row r="890" spans="1:51" x14ac:dyDescent="0.2">
      <c r="A890" s="136">
        <v>43517</v>
      </c>
      <c r="B890" s="48">
        <v>33.680799999999998</v>
      </c>
      <c r="C890" s="48">
        <f t="shared" si="4180"/>
        <v>7.3545905625558294E-3</v>
      </c>
      <c r="D890" s="48">
        <v>19.9771</v>
      </c>
      <c r="E890" s="48">
        <f t="shared" si="4180"/>
        <v>1.8180057491182566E-2</v>
      </c>
      <c r="F890" s="48">
        <v>92.747299999999996</v>
      </c>
      <c r="G890" s="48">
        <f t="shared" ref="G890:K890" si="4451">F890/F889-1</f>
        <v>-6.2498258877582424E-3</v>
      </c>
      <c r="H890">
        <v>26.2682</v>
      </c>
      <c r="I890" s="48">
        <f t="shared" si="4175"/>
        <v>-3.8590763690132035E-2</v>
      </c>
      <c r="J890" s="48">
        <v>22.688500000000001</v>
      </c>
      <c r="K890" s="48">
        <f t="shared" si="4451"/>
        <v>0</v>
      </c>
      <c r="L890" s="48">
        <v>27.063300000000002</v>
      </c>
      <c r="M890" s="48">
        <f t="shared" ref="M890:O890" si="4452">L890/L889-1</f>
        <v>5.0459374381387478E-2</v>
      </c>
      <c r="N890" s="48">
        <v>14.566700000000001</v>
      </c>
      <c r="O890" s="48">
        <f t="shared" si="4452"/>
        <v>-1.4931530008453042E-2</v>
      </c>
      <c r="P890" s="48">
        <v>32.723199999999999</v>
      </c>
      <c r="Q890" s="48">
        <f t="shared" ref="Q890" si="4453">P890/P889-1</f>
        <v>-1.1141738172206761E-3</v>
      </c>
      <c r="R890" s="48">
        <v>22.031300000000002</v>
      </c>
      <c r="S890" s="48">
        <f t="shared" ref="S890:U890" si="4454">R890/R889-1</f>
        <v>1.6048372431352043E-3</v>
      </c>
      <c r="T890" s="48">
        <v>88.636399999999995</v>
      </c>
      <c r="U890" s="48">
        <f t="shared" si="4454"/>
        <v>4.3024139740786671E-2</v>
      </c>
      <c r="V890" s="48">
        <v>58.3</v>
      </c>
      <c r="W890" s="48">
        <f t="shared" ref="W890:AY890" si="4455">V890/V889-1</f>
        <v>3.4423407917383297E-3</v>
      </c>
      <c r="X890" s="48">
        <v>17.075500000000002</v>
      </c>
      <c r="Y890" s="48">
        <f t="shared" si="4455"/>
        <v>0</v>
      </c>
      <c r="Z890" s="48">
        <v>6.9890999999999996</v>
      </c>
      <c r="AA890" s="48">
        <f t="shared" si="4455"/>
        <v>0</v>
      </c>
      <c r="AB890" s="48">
        <v>71.227800000000002</v>
      </c>
      <c r="AC890" s="48">
        <f t="shared" si="4455"/>
        <v>1.0118641066505507E-3</v>
      </c>
      <c r="AD890" s="48">
        <v>52.752600000000001</v>
      </c>
      <c r="AE890" s="48">
        <f t="shared" si="4455"/>
        <v>-1.8273176450883444E-2</v>
      </c>
      <c r="AF890" s="48">
        <v>15.021599999999999</v>
      </c>
      <c r="AG890" s="48">
        <f t="shared" si="4455"/>
        <v>-2.6884158428669536E-2</v>
      </c>
      <c r="AH890" s="48">
        <v>6.8444000000000003</v>
      </c>
      <c r="AI890" s="48">
        <f t="shared" si="4455"/>
        <v>-1.3846264678337272E-2</v>
      </c>
      <c r="AJ890" s="48">
        <v>11.293100000000001</v>
      </c>
      <c r="AK890" s="48">
        <f t="shared" si="4455"/>
        <v>1.388888888888884E-2</v>
      </c>
      <c r="AL890" s="48">
        <v>13</v>
      </c>
      <c r="AM890" s="48">
        <f t="shared" si="4455"/>
        <v>7.7519379844961378E-3</v>
      </c>
      <c r="AN890" s="48">
        <v>27.5</v>
      </c>
      <c r="AO890" s="48">
        <f t="shared" si="4455"/>
        <v>-1.8148820326678861E-3</v>
      </c>
      <c r="AP890" s="48">
        <v>21.761600000000001</v>
      </c>
      <c r="AQ890" s="48">
        <f t="shared" si="4455"/>
        <v>3.0700881904383026E-2</v>
      </c>
      <c r="AR890" s="48">
        <v>43.534199999999998</v>
      </c>
      <c r="AS890" s="48">
        <f t="shared" si="4455"/>
        <v>-1.0807387572192573E-3</v>
      </c>
      <c r="AT890" s="48">
        <v>95.553399999999996</v>
      </c>
      <c r="AU890" s="48">
        <f t="shared" si="4455"/>
        <v>6.9690276631877213E-2</v>
      </c>
      <c r="AV890" s="48">
        <v>118.4</v>
      </c>
      <c r="AW890" s="48">
        <f t="shared" si="4455"/>
        <v>1.6309012875536544E-2</v>
      </c>
      <c r="AX890" s="48">
        <v>115.9063</v>
      </c>
      <c r="AY890" s="48">
        <f t="shared" si="4455"/>
        <v>3.8461297244508863E-2</v>
      </c>
    </row>
    <row r="891" spans="1:51" x14ac:dyDescent="0.2">
      <c r="A891" s="136">
        <v>43518</v>
      </c>
      <c r="B891" s="48">
        <v>33.434899999999999</v>
      </c>
      <c r="C891" s="48">
        <f t="shared" si="4180"/>
        <v>-7.3008954656658132E-3</v>
      </c>
      <c r="D891" s="48">
        <v>19.7987</v>
      </c>
      <c r="E891" s="48">
        <f t="shared" si="4180"/>
        <v>-8.9302251077483241E-3</v>
      </c>
      <c r="F891" s="48">
        <v>93.816699999999997</v>
      </c>
      <c r="G891" s="48">
        <f t="shared" ref="G891:K891" si="4456">F891/F890-1</f>
        <v>1.1530254789088312E-2</v>
      </c>
      <c r="H891">
        <v>26.222300000000001</v>
      </c>
      <c r="I891" s="48">
        <f t="shared" si="4175"/>
        <v>-1.7473599256896399E-3</v>
      </c>
      <c r="J891" s="48">
        <v>23.262899999999998</v>
      </c>
      <c r="K891" s="48">
        <f t="shared" si="4456"/>
        <v>2.5316790444498194E-2</v>
      </c>
      <c r="L891" s="48">
        <v>26.63</v>
      </c>
      <c r="M891" s="48">
        <f t="shared" ref="M891:O891" si="4457">L891/L890-1</f>
        <v>-1.6010612157423609E-2</v>
      </c>
      <c r="N891" s="48">
        <v>14.522600000000001</v>
      </c>
      <c r="O891" s="48">
        <f t="shared" si="4457"/>
        <v>-3.0274530264232657E-3</v>
      </c>
      <c r="P891" s="48">
        <v>33.015300000000003</v>
      </c>
      <c r="Q891" s="48">
        <f t="shared" ref="Q891" si="4458">P891/P890-1</f>
        <v>8.9263886172503693E-3</v>
      </c>
      <c r="R891" s="48">
        <v>21.89</v>
      </c>
      <c r="S891" s="48">
        <f t="shared" ref="S891:U891" si="4459">R891/R890-1</f>
        <v>-6.4136024655830903E-3</v>
      </c>
      <c r="T891" s="48">
        <v>87.351799999999997</v>
      </c>
      <c r="U891" s="48">
        <f t="shared" si="4459"/>
        <v>-1.4492917131110894E-2</v>
      </c>
      <c r="V891" s="48">
        <v>58.4</v>
      </c>
      <c r="W891" s="48">
        <f t="shared" ref="W891:AY891" si="4460">V891/V890-1</f>
        <v>1.7152658662091813E-3</v>
      </c>
      <c r="X891" s="48">
        <v>17.107600000000001</v>
      </c>
      <c r="Y891" s="48">
        <f t="shared" si="4460"/>
        <v>1.8798863869287086E-3</v>
      </c>
      <c r="Z891" s="48">
        <v>6.9969999999999999</v>
      </c>
      <c r="AA891" s="48">
        <f t="shared" si="4460"/>
        <v>1.1303315162181082E-3</v>
      </c>
      <c r="AB891" s="48">
        <v>71.299700000000001</v>
      </c>
      <c r="AC891" s="48">
        <f t="shared" si="4460"/>
        <v>1.0094373264371015E-3</v>
      </c>
      <c r="AD891" s="48">
        <v>53.555999999999997</v>
      </c>
      <c r="AE891" s="48">
        <f t="shared" si="4460"/>
        <v>1.522958110121575E-2</v>
      </c>
      <c r="AF891" s="48">
        <v>15.3536</v>
      </c>
      <c r="AG891" s="48">
        <f t="shared" si="4460"/>
        <v>2.2101507163018619E-2</v>
      </c>
      <c r="AH891" s="48">
        <v>6.8765000000000001</v>
      </c>
      <c r="AI891" s="48">
        <f t="shared" si="4460"/>
        <v>4.6899655192564893E-3</v>
      </c>
      <c r="AJ891" s="48">
        <v>11.2545</v>
      </c>
      <c r="AK891" s="48">
        <f t="shared" si="4460"/>
        <v>-3.418016310844707E-3</v>
      </c>
      <c r="AL891" s="48">
        <v>13.05</v>
      </c>
      <c r="AM891" s="48">
        <f t="shared" si="4460"/>
        <v>3.8461538461538325E-3</v>
      </c>
      <c r="AN891" s="48">
        <v>27.7</v>
      </c>
      <c r="AO891" s="48">
        <f t="shared" si="4460"/>
        <v>7.2727272727273196E-3</v>
      </c>
      <c r="AP891" s="48">
        <v>22.9192</v>
      </c>
      <c r="AQ891" s="48">
        <f t="shared" si="4460"/>
        <v>5.3194618042790909E-2</v>
      </c>
      <c r="AR891" s="48">
        <v>43.157299999999999</v>
      </c>
      <c r="AS891" s="48">
        <f t="shared" si="4460"/>
        <v>-8.657561181783513E-3</v>
      </c>
      <c r="AT891" s="48">
        <v>91.995999999999995</v>
      </c>
      <c r="AU891" s="48">
        <f t="shared" si="4460"/>
        <v>-3.7229444478166118E-2</v>
      </c>
      <c r="AV891" s="48">
        <v>117</v>
      </c>
      <c r="AW891" s="48">
        <f t="shared" si="4460"/>
        <v>-1.1824324324324342E-2</v>
      </c>
      <c r="AX891" s="48">
        <v>116.21850000000001</v>
      </c>
      <c r="AY891" s="48">
        <f t="shared" si="4460"/>
        <v>2.6935550526590024E-3</v>
      </c>
    </row>
    <row r="892" spans="1:51" x14ac:dyDescent="0.2">
      <c r="A892" s="136">
        <v>43521</v>
      </c>
      <c r="B892" s="48">
        <v>33.434899999999999</v>
      </c>
      <c r="C892" s="48">
        <f t="shared" si="4180"/>
        <v>0</v>
      </c>
      <c r="D892" s="48">
        <v>19.709499999999998</v>
      </c>
      <c r="E892" s="48">
        <f t="shared" si="4180"/>
        <v>-4.5053463106163871E-3</v>
      </c>
      <c r="F892" s="48">
        <v>92.261200000000002</v>
      </c>
      <c r="G892" s="48">
        <f t="shared" ref="G892:K892" si="4461">F892/F891-1</f>
        <v>-1.6580203737714072E-2</v>
      </c>
      <c r="H892">
        <v>25.855599999999999</v>
      </c>
      <c r="I892" s="48">
        <f t="shared" si="4175"/>
        <v>-1.3984280555100148E-2</v>
      </c>
      <c r="J892" s="48">
        <v>23.215</v>
      </c>
      <c r="K892" s="48">
        <f t="shared" si="4461"/>
        <v>-2.059072600578582E-3</v>
      </c>
      <c r="L892" s="48">
        <v>26.236000000000001</v>
      </c>
      <c r="M892" s="48">
        <f t="shared" ref="M892:O892" si="4462">L892/L891-1</f>
        <v>-1.4795343597446386E-2</v>
      </c>
      <c r="N892" s="48">
        <v>14.346</v>
      </c>
      <c r="O892" s="48">
        <f t="shared" si="4462"/>
        <v>-1.2160356960874807E-2</v>
      </c>
      <c r="P892" s="48">
        <v>33.234499999999997</v>
      </c>
      <c r="Q892" s="48">
        <f t="shared" ref="Q892" si="4463">P892/P891-1</f>
        <v>6.6393460001876736E-3</v>
      </c>
      <c r="R892" s="48">
        <v>21.89</v>
      </c>
      <c r="S892" s="48">
        <f t="shared" ref="S892:U892" si="4464">R892/R891-1</f>
        <v>0</v>
      </c>
      <c r="T892" s="48">
        <v>90.118600000000001</v>
      </c>
      <c r="U892" s="48">
        <f t="shared" si="4464"/>
        <v>3.167421850494212E-2</v>
      </c>
      <c r="V892" s="48">
        <v>59.8</v>
      </c>
      <c r="W892" s="48">
        <f t="shared" ref="W892:AY892" si="4465">V892/V891-1</f>
        <v>2.3972602739726012E-2</v>
      </c>
      <c r="X892" s="48">
        <v>17.2363</v>
      </c>
      <c r="Y892" s="48">
        <f t="shared" si="4465"/>
        <v>7.5229722462530901E-3</v>
      </c>
      <c r="Z892" s="48">
        <v>7.0288000000000004</v>
      </c>
      <c r="AA892" s="48">
        <f t="shared" si="4465"/>
        <v>4.5448049163927529E-3</v>
      </c>
      <c r="AB892" s="48">
        <v>71.947299999999998</v>
      </c>
      <c r="AC892" s="48">
        <f t="shared" si="4465"/>
        <v>9.0827871646024239E-3</v>
      </c>
      <c r="AD892" s="48">
        <v>55.341200000000001</v>
      </c>
      <c r="AE892" s="48">
        <f t="shared" si="4465"/>
        <v>3.3333333333333437E-2</v>
      </c>
      <c r="AF892" s="48">
        <v>15.3536</v>
      </c>
      <c r="AG892" s="48">
        <f t="shared" si="4465"/>
        <v>0</v>
      </c>
      <c r="AH892" s="48">
        <v>6.7884000000000002</v>
      </c>
      <c r="AI892" s="48">
        <f t="shared" si="4465"/>
        <v>-1.2811750163600699E-2</v>
      </c>
      <c r="AJ892" s="48">
        <v>11.5252</v>
      </c>
      <c r="AK892" s="48">
        <f t="shared" si="4465"/>
        <v>2.4052601181749456E-2</v>
      </c>
      <c r="AL892" s="48">
        <v>12.9</v>
      </c>
      <c r="AM892" s="48">
        <f t="shared" si="4465"/>
        <v>-1.1494252873563204E-2</v>
      </c>
      <c r="AN892" s="48">
        <v>27.75</v>
      </c>
      <c r="AO892" s="48">
        <f t="shared" si="4465"/>
        <v>1.8050541516245744E-3</v>
      </c>
      <c r="AP892" s="48">
        <v>22.6877</v>
      </c>
      <c r="AQ892" s="48">
        <f t="shared" si="4465"/>
        <v>-1.0100701595169181E-2</v>
      </c>
      <c r="AR892" s="48">
        <v>44.523600000000002</v>
      </c>
      <c r="AS892" s="48">
        <f t="shared" si="4465"/>
        <v>3.1658607002755135E-2</v>
      </c>
      <c r="AT892" s="48">
        <v>90.909099999999995</v>
      </c>
      <c r="AU892" s="48">
        <f t="shared" si="4465"/>
        <v>-1.181464411496147E-2</v>
      </c>
      <c r="AV892" s="48">
        <v>116.3</v>
      </c>
      <c r="AW892" s="48">
        <f t="shared" si="4465"/>
        <v>-5.9829059829059617E-3</v>
      </c>
      <c r="AX892" s="48">
        <v>118.3259</v>
      </c>
      <c r="AY892" s="48">
        <f t="shared" si="4465"/>
        <v>1.8133085524249637E-2</v>
      </c>
    </row>
    <row r="893" spans="1:51" x14ac:dyDescent="0.2">
      <c r="A893" s="136">
        <v>43522</v>
      </c>
      <c r="B893" s="48">
        <v>33.041600000000003</v>
      </c>
      <c r="C893" s="48">
        <f t="shared" si="4180"/>
        <v>-1.1763157658614132E-2</v>
      </c>
      <c r="D893" s="48">
        <v>19.0853</v>
      </c>
      <c r="E893" s="48">
        <f t="shared" si="4180"/>
        <v>-3.167000684948873E-2</v>
      </c>
      <c r="F893" s="48">
        <v>90.608500000000006</v>
      </c>
      <c r="G893" s="48">
        <f t="shared" ref="G893:K893" si="4466">F893/F892-1</f>
        <v>-1.7913272318157536E-2</v>
      </c>
      <c r="H893">
        <v>26.130700000000001</v>
      </c>
      <c r="I893" s="48">
        <f t="shared" si="4175"/>
        <v>1.0639861383994198E-2</v>
      </c>
      <c r="J893" s="48">
        <v>22.9757</v>
      </c>
      <c r="K893" s="48">
        <f t="shared" si="4466"/>
        <v>-1.0307990523368504E-2</v>
      </c>
      <c r="L893" s="48">
        <v>26.63</v>
      </c>
      <c r="M893" s="48">
        <f t="shared" ref="M893:O893" si="4467">L893/L892-1</f>
        <v>1.5017533160542662E-2</v>
      </c>
      <c r="N893" s="48">
        <v>14.4343</v>
      </c>
      <c r="O893" s="48">
        <f t="shared" si="4467"/>
        <v>6.1550257911613393E-3</v>
      </c>
      <c r="P893" s="48">
        <v>33.015300000000003</v>
      </c>
      <c r="Q893" s="48">
        <f t="shared" ref="Q893" si="4468">P893/P892-1</f>
        <v>-6.5955558230150757E-3</v>
      </c>
      <c r="R893" s="48">
        <v>22.031300000000002</v>
      </c>
      <c r="S893" s="48">
        <f t="shared" ref="S893:U893" si="4469">R893/R892-1</f>
        <v>6.4550022841480814E-3</v>
      </c>
      <c r="T893" s="48">
        <v>88.9328</v>
      </c>
      <c r="U893" s="48">
        <f t="shared" si="4469"/>
        <v>-1.3158215950980212E-2</v>
      </c>
      <c r="V893" s="48">
        <v>59.4</v>
      </c>
      <c r="W893" s="48">
        <f t="shared" ref="W893:AY893" si="4470">V893/V892-1</f>
        <v>-6.6889632107023367E-3</v>
      </c>
      <c r="X893" s="48">
        <v>17.172000000000001</v>
      </c>
      <c r="Y893" s="48">
        <f t="shared" si="4470"/>
        <v>-3.730499005006882E-3</v>
      </c>
      <c r="Z893" s="48">
        <v>7.0288000000000004</v>
      </c>
      <c r="AA893" s="48">
        <f t="shared" si="4470"/>
        <v>0</v>
      </c>
      <c r="AB893" s="48">
        <v>70.652199999999993</v>
      </c>
      <c r="AC893" s="48">
        <f t="shared" si="4470"/>
        <v>-1.8000675494424412E-2</v>
      </c>
      <c r="AD893" s="48">
        <v>55.341200000000001</v>
      </c>
      <c r="AE893" s="48">
        <f t="shared" si="4470"/>
        <v>0</v>
      </c>
      <c r="AF893" s="48">
        <v>15.3536</v>
      </c>
      <c r="AG893" s="48">
        <f t="shared" si="4470"/>
        <v>0</v>
      </c>
      <c r="AH893" s="48">
        <v>6.7164000000000001</v>
      </c>
      <c r="AI893" s="48">
        <f t="shared" si="4470"/>
        <v>-1.0606328442637425E-2</v>
      </c>
      <c r="AJ893" s="48">
        <v>11.5252</v>
      </c>
      <c r="AK893" s="48">
        <f t="shared" si="4470"/>
        <v>0</v>
      </c>
      <c r="AL893" s="48">
        <v>12.8</v>
      </c>
      <c r="AM893" s="48">
        <f t="shared" si="4470"/>
        <v>-7.7519379844961378E-3</v>
      </c>
      <c r="AN893" s="48">
        <v>27.45</v>
      </c>
      <c r="AO893" s="48">
        <f t="shared" si="4470"/>
        <v>-1.0810810810810811E-2</v>
      </c>
      <c r="AP893" s="48">
        <v>22.6877</v>
      </c>
      <c r="AQ893" s="48">
        <f t="shared" si="4470"/>
        <v>0</v>
      </c>
      <c r="AR893" s="48">
        <v>45.748600000000003</v>
      </c>
      <c r="AS893" s="48">
        <f t="shared" si="4470"/>
        <v>2.7513498459244223E-2</v>
      </c>
      <c r="AT893" s="48">
        <v>90.909099999999995</v>
      </c>
      <c r="AU893" s="48">
        <f t="shared" si="4470"/>
        <v>0</v>
      </c>
      <c r="AV893" s="48">
        <v>115.5</v>
      </c>
      <c r="AW893" s="48">
        <f t="shared" si="4470"/>
        <v>-6.8787618228718372E-3</v>
      </c>
      <c r="AX893" s="48">
        <v>114.0331</v>
      </c>
      <c r="AY893" s="48">
        <f t="shared" si="4470"/>
        <v>-3.627946206198307E-2</v>
      </c>
    </row>
    <row r="894" spans="1:51" x14ac:dyDescent="0.2">
      <c r="A894" s="136">
        <v>43523</v>
      </c>
      <c r="B894" s="48">
        <v>33.041600000000003</v>
      </c>
      <c r="C894" s="48">
        <f t="shared" si="4180"/>
        <v>0</v>
      </c>
      <c r="D894" s="48">
        <v>19.0853</v>
      </c>
      <c r="E894" s="48">
        <f t="shared" si="4180"/>
        <v>0</v>
      </c>
      <c r="F894" s="48">
        <v>92.552899999999994</v>
      </c>
      <c r="G894" s="48">
        <f t="shared" ref="G894:K894" si="4471">F894/F893-1</f>
        <v>2.1459355358492749E-2</v>
      </c>
      <c r="H894">
        <v>26.589099999999998</v>
      </c>
      <c r="I894" s="48">
        <f t="shared" si="4175"/>
        <v>1.7542584010378448E-2</v>
      </c>
      <c r="J894" s="48">
        <v>22.88</v>
      </c>
      <c r="K894" s="48">
        <f t="shared" si="4471"/>
        <v>-4.1652702638005357E-3</v>
      </c>
      <c r="L894" s="48">
        <v>27.260300000000001</v>
      </c>
      <c r="M894" s="48">
        <f t="shared" ref="M894:O894" si="4472">L894/L893-1</f>
        <v>2.3668794592564879E-2</v>
      </c>
      <c r="N894" s="48">
        <v>14.566700000000001</v>
      </c>
      <c r="O894" s="48">
        <f t="shared" si="4472"/>
        <v>9.1725958307642408E-3</v>
      </c>
      <c r="P894" s="48">
        <v>32.942300000000003</v>
      </c>
      <c r="Q894" s="48">
        <f t="shared" ref="Q894" si="4473">P894/P893-1</f>
        <v>-2.2110960675808533E-3</v>
      </c>
      <c r="R894" s="48">
        <v>21.89</v>
      </c>
      <c r="S894" s="48">
        <f t="shared" ref="S894:U894" si="4474">R894/R893-1</f>
        <v>-6.4136024655830903E-3</v>
      </c>
      <c r="T894" s="48">
        <v>88.834000000000003</v>
      </c>
      <c r="U894" s="48">
        <f t="shared" si="4474"/>
        <v>-1.1109511901120639E-3</v>
      </c>
      <c r="V894" s="48">
        <v>59.6</v>
      </c>
      <c r="W894" s="48">
        <f t="shared" ref="W894:AY894" si="4475">V894/V893-1</f>
        <v>3.3670033670034627E-3</v>
      </c>
      <c r="X894" s="48">
        <v>17.043299999999999</v>
      </c>
      <c r="Y894" s="48">
        <f t="shared" si="4475"/>
        <v>-7.4947589098534051E-3</v>
      </c>
      <c r="Z894" s="48">
        <v>6.9890999999999996</v>
      </c>
      <c r="AA894" s="48">
        <f t="shared" si="4475"/>
        <v>-5.648190302754541E-3</v>
      </c>
      <c r="AB894" s="48">
        <v>70.94</v>
      </c>
      <c r="AC894" s="48">
        <f t="shared" si="4475"/>
        <v>4.0734754190245859E-3</v>
      </c>
      <c r="AD894" s="48">
        <v>56.055300000000003</v>
      </c>
      <c r="AE894" s="48">
        <f t="shared" si="4475"/>
        <v>1.2903587200855826E-2</v>
      </c>
      <c r="AF894" s="48">
        <v>15.1876</v>
      </c>
      <c r="AG894" s="48">
        <f t="shared" si="4475"/>
        <v>-1.0811796581909117E-2</v>
      </c>
      <c r="AH894" s="48">
        <v>6.8044000000000002</v>
      </c>
      <c r="AI894" s="48">
        <f t="shared" si="4475"/>
        <v>1.3102257161574649E-2</v>
      </c>
      <c r="AJ894" s="48">
        <v>11.602499999999999</v>
      </c>
      <c r="AK894" s="48">
        <f t="shared" si="4475"/>
        <v>6.707041960226201E-3</v>
      </c>
      <c r="AL894" s="48">
        <v>12.7</v>
      </c>
      <c r="AM894" s="48">
        <f t="shared" si="4475"/>
        <v>-7.812500000000111E-3</v>
      </c>
      <c r="AN894" s="48">
        <v>27.2</v>
      </c>
      <c r="AO894" s="48">
        <f t="shared" si="4475"/>
        <v>-9.1074681238615396E-3</v>
      </c>
      <c r="AP894" s="48">
        <v>24.076699999999999</v>
      </c>
      <c r="AQ894" s="48">
        <f t="shared" si="4475"/>
        <v>6.1222600792499859E-2</v>
      </c>
      <c r="AR894" s="48">
        <v>45.795699999999997</v>
      </c>
      <c r="AS894" s="48">
        <f t="shared" si="4475"/>
        <v>1.0295397017612284E-3</v>
      </c>
      <c r="AT894" s="48">
        <v>91.600800000000007</v>
      </c>
      <c r="AU894" s="48">
        <f t="shared" si="4475"/>
        <v>7.6086992391302122E-3</v>
      </c>
      <c r="AV894" s="48">
        <v>117.4</v>
      </c>
      <c r="AW894" s="48">
        <f t="shared" si="4475"/>
        <v>1.6450216450216493E-2</v>
      </c>
      <c r="AX894" s="48">
        <v>115.28189999999999</v>
      </c>
      <c r="AY894" s="48">
        <f t="shared" si="4475"/>
        <v>1.0951206272564518E-2</v>
      </c>
    </row>
    <row r="895" spans="1:51" x14ac:dyDescent="0.2">
      <c r="A895" s="136">
        <v>43524</v>
      </c>
      <c r="B895" s="48">
        <v>31.959900000000001</v>
      </c>
      <c r="C895" s="48">
        <f t="shared" si="4180"/>
        <v>-3.2737518764224482E-2</v>
      </c>
      <c r="D895" s="48">
        <v>19.0853</v>
      </c>
      <c r="E895" s="48">
        <f t="shared" si="4180"/>
        <v>0</v>
      </c>
      <c r="F895" s="48">
        <v>91.386200000000002</v>
      </c>
      <c r="G895" s="48">
        <f t="shared" ref="G895:K895" si="4476">F895/F894-1</f>
        <v>-1.2605763838842377E-2</v>
      </c>
      <c r="H895">
        <v>26.2682</v>
      </c>
      <c r="I895" s="48">
        <f t="shared" si="4175"/>
        <v>-1.206885528280377E-2</v>
      </c>
      <c r="J895" s="48">
        <v>22.401299999999999</v>
      </c>
      <c r="K895" s="48">
        <f t="shared" si="4476"/>
        <v>-2.0922202797202805E-2</v>
      </c>
      <c r="L895" s="48">
        <v>27.338999999999999</v>
      </c>
      <c r="M895" s="48">
        <f t="shared" ref="M895:O895" si="4477">L895/L894-1</f>
        <v>2.8869821682078189E-3</v>
      </c>
      <c r="N895" s="48">
        <v>14.7525</v>
      </c>
      <c r="O895" s="48">
        <f t="shared" si="4477"/>
        <v>1.2755119553502059E-2</v>
      </c>
      <c r="P895" s="48">
        <v>32.2849</v>
      </c>
      <c r="Q895" s="48">
        <f t="shared" ref="Q895" si="4478">P895/P894-1</f>
        <v>-1.9956105068559382E-2</v>
      </c>
      <c r="R895" s="48">
        <v>21.748799999999999</v>
      </c>
      <c r="S895" s="48">
        <f t="shared" ref="S895:U895" si="4479">R895/R894-1</f>
        <v>-6.4504339881225059E-3</v>
      </c>
      <c r="T895" s="48">
        <v>87.845799999999997</v>
      </c>
      <c r="U895" s="48">
        <f t="shared" si="4479"/>
        <v>-1.1124119143571254E-2</v>
      </c>
      <c r="V895" s="48">
        <v>57.5</v>
      </c>
      <c r="W895" s="48">
        <f t="shared" ref="W895:AY895" si="4480">V895/V894-1</f>
        <v>-3.5234899328859037E-2</v>
      </c>
      <c r="X895" s="48">
        <v>16.786100000000001</v>
      </c>
      <c r="Y895" s="48">
        <f t="shared" si="4480"/>
        <v>-1.5090974165801074E-2</v>
      </c>
      <c r="Z895" s="48">
        <v>6.9493999999999998</v>
      </c>
      <c r="AA895" s="48">
        <f t="shared" si="4480"/>
        <v>-5.6802735688429307E-3</v>
      </c>
      <c r="AB895" s="48">
        <v>69.357200000000006</v>
      </c>
      <c r="AC895" s="48">
        <f t="shared" si="4480"/>
        <v>-2.2311812799548747E-2</v>
      </c>
      <c r="AD895" s="48">
        <v>55.5197</v>
      </c>
      <c r="AE895" s="48">
        <f t="shared" si="4480"/>
        <v>-9.5548502996148921E-3</v>
      </c>
      <c r="AF895" s="48">
        <v>15.3536</v>
      </c>
      <c r="AG895" s="48">
        <f t="shared" si="4480"/>
        <v>1.0929969185388133E-2</v>
      </c>
      <c r="AH895" s="48">
        <v>6.7164000000000001</v>
      </c>
      <c r="AI895" s="48">
        <f t="shared" si="4480"/>
        <v>-1.2932808182940514E-2</v>
      </c>
      <c r="AJ895" s="48">
        <v>12.2987</v>
      </c>
      <c r="AK895" s="48">
        <f t="shared" si="4480"/>
        <v>6.0004309416074264E-2</v>
      </c>
      <c r="AL895" s="48">
        <v>12.3</v>
      </c>
      <c r="AM895" s="48">
        <f t="shared" si="4480"/>
        <v>-3.1496062992125928E-2</v>
      </c>
      <c r="AN895" s="48">
        <v>26.5</v>
      </c>
      <c r="AO895" s="48">
        <f t="shared" si="4480"/>
        <v>-2.5735294117647078E-2</v>
      </c>
      <c r="AP895" s="48">
        <v>22.595099999999999</v>
      </c>
      <c r="AQ895" s="48">
        <f t="shared" si="4480"/>
        <v>-6.1536672384504554E-2</v>
      </c>
      <c r="AR895" s="48">
        <v>44.7592</v>
      </c>
      <c r="AS895" s="48">
        <f t="shared" si="4480"/>
        <v>-2.2633129311267153E-2</v>
      </c>
      <c r="AT895" s="48">
        <v>86.462500000000006</v>
      </c>
      <c r="AU895" s="48">
        <f t="shared" si="4480"/>
        <v>-5.6094488257744435E-2</v>
      </c>
      <c r="AV895" s="48">
        <v>114</v>
      </c>
      <c r="AW895" s="48">
        <f t="shared" si="4480"/>
        <v>-2.8960817717206155E-2</v>
      </c>
      <c r="AX895" s="48">
        <v>110.1305</v>
      </c>
      <c r="AY895" s="48">
        <f t="shared" si="4480"/>
        <v>-4.4685245472185997E-2</v>
      </c>
    </row>
    <row r="896" spans="1:51" x14ac:dyDescent="0.2">
      <c r="A896" s="136">
        <v>43525</v>
      </c>
      <c r="B896" s="48">
        <v>32.304099999999998</v>
      </c>
      <c r="C896" s="48">
        <f t="shared" si="4180"/>
        <v>1.076974583775292E-2</v>
      </c>
      <c r="D896" s="48">
        <v>19.709499999999998</v>
      </c>
      <c r="E896" s="48">
        <f t="shared" si="4180"/>
        <v>3.2705799751641118E-2</v>
      </c>
      <c r="F896" s="48">
        <v>91.0946</v>
      </c>
      <c r="G896" s="48">
        <f t="shared" ref="G896:K896" si="4481">F896/F895-1</f>
        <v>-3.1908537612900245E-3</v>
      </c>
      <c r="H896">
        <v>26.3599</v>
      </c>
      <c r="I896" s="48">
        <f t="shared" si="4175"/>
        <v>3.4909129670095407E-3</v>
      </c>
      <c r="J896" s="48">
        <v>22.209800000000001</v>
      </c>
      <c r="K896" s="48">
        <f t="shared" si="4481"/>
        <v>-8.5486110181104413E-3</v>
      </c>
      <c r="L896" s="48">
        <v>27.733000000000001</v>
      </c>
      <c r="M896" s="48">
        <f t="shared" ref="M896:O896" si="4482">L896/L895-1</f>
        <v>1.4411646365997344E-2</v>
      </c>
      <c r="N896" s="48">
        <v>15.0265</v>
      </c>
      <c r="O896" s="48">
        <f t="shared" si="4482"/>
        <v>1.8573123199457697E-2</v>
      </c>
      <c r="P896" s="48">
        <v>32.577100000000002</v>
      </c>
      <c r="Q896" s="48">
        <f t="shared" ref="Q896" si="4483">P896/P895-1</f>
        <v>9.0506707470054959E-3</v>
      </c>
      <c r="R896" s="48">
        <v>21.89</v>
      </c>
      <c r="S896" s="48">
        <f t="shared" ref="S896:U896" si="4484">R896/R895-1</f>
        <v>6.4923122195248428E-3</v>
      </c>
      <c r="T896" s="48">
        <v>87.944699999999997</v>
      </c>
      <c r="U896" s="48">
        <f t="shared" si="4484"/>
        <v>1.1258364087980421E-3</v>
      </c>
      <c r="V896" s="48">
        <v>59.2</v>
      </c>
      <c r="W896" s="48">
        <f t="shared" ref="W896:AY896" si="4485">V896/V895-1</f>
        <v>2.9565217391304355E-2</v>
      </c>
      <c r="X896" s="48">
        <v>16.8504</v>
      </c>
      <c r="Y896" s="48">
        <f t="shared" si="4485"/>
        <v>3.8305502767170818E-3</v>
      </c>
      <c r="Z896" s="48">
        <v>6.9890999999999996</v>
      </c>
      <c r="AA896" s="48">
        <f t="shared" si="4485"/>
        <v>5.7127234005813765E-3</v>
      </c>
      <c r="AB896" s="48">
        <v>70.868099999999998</v>
      </c>
      <c r="AC896" s="48">
        <f t="shared" si="4485"/>
        <v>2.178432808706221E-2</v>
      </c>
      <c r="AD896" s="48">
        <v>56.680100000000003</v>
      </c>
      <c r="AE896" s="48">
        <f t="shared" si="4485"/>
        <v>2.0900689304877318E-2</v>
      </c>
      <c r="AF896" s="48">
        <v>15.2706</v>
      </c>
      <c r="AG896" s="48">
        <f t="shared" si="4485"/>
        <v>-5.4058982909546138E-3</v>
      </c>
      <c r="AH896" s="48">
        <v>6.7003000000000004</v>
      </c>
      <c r="AI896" s="48">
        <f t="shared" si="4485"/>
        <v>-2.3971175034244174E-3</v>
      </c>
      <c r="AJ896" s="48">
        <v>12.2987</v>
      </c>
      <c r="AK896" s="48">
        <f t="shared" si="4485"/>
        <v>0</v>
      </c>
      <c r="AL896" s="48">
        <v>12.65</v>
      </c>
      <c r="AM896" s="48">
        <f t="shared" si="4485"/>
        <v>2.8455284552845406E-2</v>
      </c>
      <c r="AN896" s="48">
        <v>26.6</v>
      </c>
      <c r="AO896" s="48">
        <f t="shared" si="4485"/>
        <v>3.7735849056603765E-3</v>
      </c>
      <c r="AP896" s="48">
        <v>22.317299999999999</v>
      </c>
      <c r="AQ896" s="48">
        <f t="shared" si="4485"/>
        <v>-1.2294701063504831E-2</v>
      </c>
      <c r="AR896" s="48">
        <v>45.230400000000003</v>
      </c>
      <c r="AS896" s="48">
        <f t="shared" si="4485"/>
        <v>1.0527444637080219E-2</v>
      </c>
      <c r="AT896" s="48">
        <v>89.920900000000003</v>
      </c>
      <c r="AU896" s="48">
        <f t="shared" si="4485"/>
        <v>3.9998843429232211E-2</v>
      </c>
      <c r="AV896" s="48">
        <v>115.1</v>
      </c>
      <c r="AW896" s="48">
        <f t="shared" si="4485"/>
        <v>9.6491228070174628E-3</v>
      </c>
      <c r="AX896" s="48">
        <v>110.3646</v>
      </c>
      <c r="AY896" s="48">
        <f t="shared" si="4485"/>
        <v>2.1256600124397451E-3</v>
      </c>
    </row>
    <row r="897" spans="1:51" x14ac:dyDescent="0.2">
      <c r="A897" s="136">
        <v>43528</v>
      </c>
      <c r="B897" s="48">
        <v>33.041600000000003</v>
      </c>
      <c r="C897" s="48">
        <f t="shared" si="4180"/>
        <v>2.2829919421992972E-2</v>
      </c>
      <c r="D897" s="48">
        <v>19.6204</v>
      </c>
      <c r="E897" s="48">
        <f t="shared" si="4180"/>
        <v>-4.5206626246225845E-3</v>
      </c>
      <c r="F897" s="48">
        <v>93.816699999999997</v>
      </c>
      <c r="G897" s="48">
        <f t="shared" ref="G897:K897" si="4486">F897/F896-1</f>
        <v>2.9882122540743294E-2</v>
      </c>
      <c r="H897">
        <v>27.322600000000001</v>
      </c>
      <c r="I897" s="48">
        <f t="shared" si="4175"/>
        <v>3.6521382858053286E-2</v>
      </c>
      <c r="J897" s="48">
        <v>22.209800000000001</v>
      </c>
      <c r="K897" s="48">
        <f t="shared" si="4486"/>
        <v>0</v>
      </c>
      <c r="L897" s="48">
        <v>26.9451</v>
      </c>
      <c r="M897" s="48">
        <f t="shared" ref="M897:O897" si="4487">L897/L896-1</f>
        <v>-2.8410197237947576E-2</v>
      </c>
      <c r="N897" s="48">
        <v>15.666</v>
      </c>
      <c r="O897" s="48">
        <f t="shared" si="4487"/>
        <v>4.2558147273150659E-2</v>
      </c>
      <c r="P897" s="48">
        <v>32.869300000000003</v>
      </c>
      <c r="Q897" s="48">
        <f t="shared" ref="Q897" si="4488">P897/P896-1</f>
        <v>8.969490838656613E-3</v>
      </c>
      <c r="R897" s="48">
        <v>22.5962</v>
      </c>
      <c r="S897" s="48">
        <f t="shared" ref="S897:U897" si="4489">R897/R896-1</f>
        <v>3.2261306532663347E-2</v>
      </c>
      <c r="T897" s="48">
        <v>88.438699999999997</v>
      </c>
      <c r="U897" s="48">
        <f t="shared" si="4489"/>
        <v>5.6171662419679524E-3</v>
      </c>
      <c r="V897" s="48">
        <v>59.5</v>
      </c>
      <c r="W897" s="48">
        <f t="shared" ref="W897:AY897" si="4490">V897/V896-1</f>
        <v>5.0675675675675436E-3</v>
      </c>
      <c r="X897" s="48">
        <v>17.172000000000001</v>
      </c>
      <c r="Y897" s="48">
        <f t="shared" si="4490"/>
        <v>1.9085600341831599E-2</v>
      </c>
      <c r="Z897" s="48">
        <v>7.1478999999999999</v>
      </c>
      <c r="AA897" s="48">
        <f t="shared" si="4490"/>
        <v>2.2721094275371723E-2</v>
      </c>
      <c r="AB897" s="48">
        <v>72.594800000000006</v>
      </c>
      <c r="AC897" s="48">
        <f t="shared" si="4490"/>
        <v>2.4364982269879043E-2</v>
      </c>
      <c r="AD897" s="48">
        <v>57.037100000000002</v>
      </c>
      <c r="AE897" s="48">
        <f t="shared" si="4490"/>
        <v>6.2985068833683044E-3</v>
      </c>
      <c r="AF897" s="48">
        <v>15.2706</v>
      </c>
      <c r="AG897" s="48">
        <f t="shared" si="4490"/>
        <v>0</v>
      </c>
      <c r="AH897" s="48">
        <v>6.6923000000000004</v>
      </c>
      <c r="AI897" s="48">
        <f t="shared" si="4490"/>
        <v>-1.1939763891168909E-3</v>
      </c>
      <c r="AJ897" s="48">
        <v>12.221299999999999</v>
      </c>
      <c r="AK897" s="48">
        <f t="shared" si="4490"/>
        <v>-6.2933480774391981E-3</v>
      </c>
      <c r="AL897" s="48">
        <v>12.75</v>
      </c>
      <c r="AM897" s="48">
        <f t="shared" si="4490"/>
        <v>7.905138339920903E-3</v>
      </c>
      <c r="AN897" s="48">
        <v>27</v>
      </c>
      <c r="AO897" s="48">
        <f t="shared" si="4490"/>
        <v>1.5037593984962294E-2</v>
      </c>
      <c r="AP897" s="48">
        <v>21.113399999999999</v>
      </c>
      <c r="AQ897" s="48">
        <f t="shared" si="4490"/>
        <v>-5.3944697611270187E-2</v>
      </c>
      <c r="AR897" s="48">
        <v>45.465899999999998</v>
      </c>
      <c r="AS897" s="48">
        <f t="shared" si="4490"/>
        <v>5.206675156531837E-3</v>
      </c>
      <c r="AT897" s="48">
        <v>92.094899999999996</v>
      </c>
      <c r="AU897" s="48">
        <f t="shared" si="4490"/>
        <v>2.4176804280206188E-2</v>
      </c>
      <c r="AV897" s="48">
        <v>117.4</v>
      </c>
      <c r="AW897" s="48">
        <f t="shared" si="4490"/>
        <v>1.9982623805386623E-2</v>
      </c>
      <c r="AX897" s="48">
        <v>111.5354</v>
      </c>
      <c r="AY897" s="48">
        <f t="shared" si="4490"/>
        <v>1.0608474094048193E-2</v>
      </c>
    </row>
    <row r="898" spans="1:51" x14ac:dyDescent="0.2">
      <c r="A898" s="136">
        <v>43529</v>
      </c>
      <c r="B898" s="48">
        <v>34.024999999999999</v>
      </c>
      <c r="C898" s="48">
        <f t="shared" si="4180"/>
        <v>2.9762481235775295E-2</v>
      </c>
      <c r="D898" s="48">
        <v>19.442</v>
      </c>
      <c r="E898" s="48">
        <f t="shared" si="4180"/>
        <v>-9.0925771136164402E-3</v>
      </c>
      <c r="F898" s="48">
        <v>95.566699999999997</v>
      </c>
      <c r="G898" s="48">
        <f t="shared" ref="G898:K898" si="4491">F898/F897-1</f>
        <v>1.865339539762112E-2</v>
      </c>
      <c r="H898">
        <v>28.285299999999999</v>
      </c>
      <c r="I898" s="48">
        <f t="shared" si="4175"/>
        <v>3.5234567720495047E-2</v>
      </c>
      <c r="J898" s="48">
        <v>22.209800000000001</v>
      </c>
      <c r="K898" s="48">
        <f t="shared" si="4491"/>
        <v>0</v>
      </c>
      <c r="L898" s="48">
        <v>26.787500000000001</v>
      </c>
      <c r="M898" s="48">
        <f t="shared" ref="M898:O898" si="4492">L898/L897-1</f>
        <v>-5.8489298610878704E-3</v>
      </c>
      <c r="N898" s="48">
        <v>15.3919</v>
      </c>
      <c r="O898" s="48">
        <f t="shared" si="4492"/>
        <v>-1.7496489212306954E-2</v>
      </c>
      <c r="P898" s="48">
        <v>32.796199999999999</v>
      </c>
      <c r="Q898" s="48">
        <f t="shared" ref="Q898" si="4493">P898/P897-1</f>
        <v>-2.2239597435906866E-3</v>
      </c>
      <c r="R898" s="48">
        <v>22.490200000000002</v>
      </c>
      <c r="S898" s="48">
        <f t="shared" ref="S898:U898" si="4494">R898/R897-1</f>
        <v>-4.6910542480593787E-3</v>
      </c>
      <c r="T898" s="48">
        <v>88.3399</v>
      </c>
      <c r="U898" s="48">
        <f t="shared" si="4494"/>
        <v>-1.1171579862662151E-3</v>
      </c>
      <c r="V898" s="48">
        <v>58.8</v>
      </c>
      <c r="W898" s="48">
        <f t="shared" ref="W898:AY898" si="4495">V898/V897-1</f>
        <v>-1.176470588235301E-2</v>
      </c>
      <c r="X898" s="48">
        <v>17.2041</v>
      </c>
      <c r="Y898" s="48">
        <f t="shared" si="4495"/>
        <v>1.8693221523409242E-3</v>
      </c>
      <c r="Z898" s="48">
        <v>7.2194000000000003</v>
      </c>
      <c r="AA898" s="48">
        <f t="shared" si="4495"/>
        <v>1.0002937925824407E-2</v>
      </c>
      <c r="AB898" s="48">
        <v>72.019199999999998</v>
      </c>
      <c r="AC898" s="48">
        <f t="shared" si="4495"/>
        <v>-7.9289425688893189E-3</v>
      </c>
      <c r="AD898" s="48">
        <v>57.037100000000002</v>
      </c>
      <c r="AE898" s="48">
        <f t="shared" si="4495"/>
        <v>0</v>
      </c>
      <c r="AF898" s="48">
        <v>15.9345</v>
      </c>
      <c r="AG898" s="48">
        <f t="shared" si="4495"/>
        <v>4.3475698400848639E-2</v>
      </c>
      <c r="AH898" s="48">
        <v>6.6763000000000003</v>
      </c>
      <c r="AI898" s="48">
        <f t="shared" si="4495"/>
        <v>-2.3908073457555856E-3</v>
      </c>
      <c r="AJ898" s="48">
        <v>12.221299999999999</v>
      </c>
      <c r="AK898" s="48">
        <f t="shared" si="4495"/>
        <v>0</v>
      </c>
      <c r="AL898" s="48">
        <v>12.7</v>
      </c>
      <c r="AM898" s="48">
        <f t="shared" si="4495"/>
        <v>-3.9215686274510775E-3</v>
      </c>
      <c r="AN898" s="48">
        <v>26.8</v>
      </c>
      <c r="AO898" s="48">
        <f t="shared" si="4495"/>
        <v>-7.4074074074074181E-3</v>
      </c>
      <c r="AP898" s="48">
        <v>21.159700000000001</v>
      </c>
      <c r="AQ898" s="48">
        <f t="shared" si="4495"/>
        <v>2.1929201360275652E-3</v>
      </c>
      <c r="AR898" s="48">
        <v>46.219799999999999</v>
      </c>
      <c r="AS898" s="48">
        <f t="shared" si="4495"/>
        <v>1.6581657901856062E-2</v>
      </c>
      <c r="AT898" s="48">
        <v>89.920900000000003</v>
      </c>
      <c r="AU898" s="48">
        <f t="shared" si="4495"/>
        <v>-2.3606084593175036E-2</v>
      </c>
      <c r="AV898" s="48">
        <v>117.3</v>
      </c>
      <c r="AW898" s="48">
        <f t="shared" si="4495"/>
        <v>-8.5178875638847185E-4</v>
      </c>
      <c r="AX898" s="48">
        <v>110.833</v>
      </c>
      <c r="AY898" s="48">
        <f t="shared" si="4495"/>
        <v>-6.297552167293996E-3</v>
      </c>
    </row>
    <row r="899" spans="1:51" x14ac:dyDescent="0.2">
      <c r="A899" s="136">
        <v>43530</v>
      </c>
      <c r="B899" s="48">
        <v>34.172499999999999</v>
      </c>
      <c r="C899" s="48">
        <f t="shared" si="4180"/>
        <v>4.3350477590007319E-3</v>
      </c>
      <c r="D899" s="48">
        <v>19.442</v>
      </c>
      <c r="E899" s="48">
        <f t="shared" si="4180"/>
        <v>0</v>
      </c>
      <c r="F899" s="48">
        <v>95.275000000000006</v>
      </c>
      <c r="G899" s="48">
        <f t="shared" ref="G899:K899" si="4496">F899/F898-1</f>
        <v>-3.052318433094281E-3</v>
      </c>
      <c r="H899">
        <v>27.506</v>
      </c>
      <c r="I899" s="48">
        <f t="shared" ref="I899:I962" si="4497">H899/H898-1</f>
        <v>-2.7551413631815791E-2</v>
      </c>
      <c r="J899" s="48">
        <v>22.2577</v>
      </c>
      <c r="K899" s="48">
        <f t="shared" si="4496"/>
        <v>2.1567055984295092E-3</v>
      </c>
      <c r="L899" s="48">
        <v>26.748100000000001</v>
      </c>
      <c r="M899" s="48">
        <f t="shared" ref="M899:O899" si="4498">L899/L898-1</f>
        <v>-1.4708352776481304E-3</v>
      </c>
      <c r="N899" s="48">
        <v>15.666</v>
      </c>
      <c r="O899" s="48">
        <f t="shared" si="4498"/>
        <v>1.7808067879858891E-2</v>
      </c>
      <c r="P899" s="48">
        <v>32.577100000000002</v>
      </c>
      <c r="Q899" s="48">
        <f t="shared" ref="Q899" si="4499">P899/P898-1</f>
        <v>-6.6806520267591596E-3</v>
      </c>
      <c r="R899" s="48">
        <v>22.172499999999999</v>
      </c>
      <c r="S899" s="48">
        <f t="shared" ref="S899:U899" si="4500">R899/R898-1</f>
        <v>-1.4126152724297736E-2</v>
      </c>
      <c r="T899" s="48">
        <v>88.9328</v>
      </c>
      <c r="U899" s="48">
        <f t="shared" si="4500"/>
        <v>6.7115765356311474E-3</v>
      </c>
      <c r="V899" s="48">
        <v>57</v>
      </c>
      <c r="W899" s="48">
        <f t="shared" ref="W899:AY899" si="4501">V899/V898-1</f>
        <v>-3.0612244897959107E-2</v>
      </c>
      <c r="X899" s="48">
        <v>17.2363</v>
      </c>
      <c r="Y899" s="48">
        <f t="shared" si="4501"/>
        <v>1.8716468748727344E-3</v>
      </c>
      <c r="Z899" s="48">
        <v>7.1797000000000004</v>
      </c>
      <c r="AA899" s="48">
        <f t="shared" si="4501"/>
        <v>-5.4990719450369596E-3</v>
      </c>
      <c r="AB899" s="48">
        <v>71.875299999999996</v>
      </c>
      <c r="AC899" s="48">
        <f t="shared" si="4501"/>
        <v>-1.9980782902337957E-3</v>
      </c>
      <c r="AD899" s="48">
        <v>56.680100000000003</v>
      </c>
      <c r="AE899" s="48">
        <f t="shared" si="4501"/>
        <v>-6.2590839997124226E-3</v>
      </c>
      <c r="AF899" s="48">
        <v>15.685499999999999</v>
      </c>
      <c r="AG899" s="48">
        <f t="shared" si="4501"/>
        <v>-1.5626470865104047E-2</v>
      </c>
      <c r="AH899" s="48">
        <v>6.7164000000000001</v>
      </c>
      <c r="AI899" s="48">
        <f t="shared" si="4501"/>
        <v>6.0063208663481138E-3</v>
      </c>
      <c r="AJ899" s="48">
        <v>12.144</v>
      </c>
      <c r="AK899" s="48">
        <f t="shared" si="4501"/>
        <v>-6.3250227062586761E-3</v>
      </c>
      <c r="AL899" s="48">
        <v>12.65</v>
      </c>
      <c r="AM899" s="48">
        <f t="shared" si="4501"/>
        <v>-3.93700787401563E-3</v>
      </c>
      <c r="AN899" s="48">
        <v>26.8</v>
      </c>
      <c r="AO899" s="48">
        <f t="shared" si="4501"/>
        <v>0</v>
      </c>
      <c r="AP899" s="48">
        <v>21.344899999999999</v>
      </c>
      <c r="AQ899" s="48">
        <f t="shared" si="4501"/>
        <v>8.7524870390411902E-3</v>
      </c>
      <c r="AR899" s="48">
        <v>46.502499999999998</v>
      </c>
      <c r="AS899" s="48">
        <f t="shared" si="4501"/>
        <v>6.1164262934931823E-3</v>
      </c>
      <c r="AT899" s="48">
        <v>90.711500000000001</v>
      </c>
      <c r="AU899" s="48">
        <f t="shared" si="4501"/>
        <v>8.7921717865369065E-3</v>
      </c>
      <c r="AV899" s="48">
        <v>117.7</v>
      </c>
      <c r="AW899" s="48">
        <f t="shared" si="4501"/>
        <v>3.4100596760444635E-3</v>
      </c>
      <c r="AX899" s="48">
        <v>110.05240000000001</v>
      </c>
      <c r="AY899" s="48">
        <f t="shared" si="4501"/>
        <v>-7.043028700838172E-3</v>
      </c>
    </row>
    <row r="900" spans="1:51" x14ac:dyDescent="0.2">
      <c r="A900" s="136">
        <v>43531</v>
      </c>
      <c r="B900" s="48">
        <v>34.32</v>
      </c>
      <c r="C900" s="48">
        <f t="shared" ref="C900:E963" si="4502">B900/B899-1</f>
        <v>4.3163362352769408E-3</v>
      </c>
      <c r="D900" s="48">
        <v>19.531199999999998</v>
      </c>
      <c r="E900" s="48">
        <f t="shared" si="4502"/>
        <v>4.5880053492437511E-3</v>
      </c>
      <c r="F900" s="48">
        <v>93.913899999999998</v>
      </c>
      <c r="G900" s="48">
        <f t="shared" ref="G900:K900" si="4503">F900/F899-1</f>
        <v>-1.4286014169509365E-2</v>
      </c>
      <c r="H900">
        <v>27.047499999999999</v>
      </c>
      <c r="I900" s="48">
        <f t="shared" si="4497"/>
        <v>-1.6669090380280749E-2</v>
      </c>
      <c r="J900" s="48">
        <v>22.161999999999999</v>
      </c>
      <c r="K900" s="48">
        <f t="shared" si="4503"/>
        <v>-4.2996356317139828E-3</v>
      </c>
      <c r="L900" s="48">
        <v>26.4724</v>
      </c>
      <c r="M900" s="48">
        <f t="shared" ref="M900:O900" si="4504">L900/L899-1</f>
        <v>-1.0307274161529212E-2</v>
      </c>
      <c r="N900" s="48">
        <v>15.8095</v>
      </c>
      <c r="O900" s="48">
        <f t="shared" si="4504"/>
        <v>9.1599642537980586E-3</v>
      </c>
      <c r="P900" s="48">
        <v>32.686700000000002</v>
      </c>
      <c r="Q900" s="48">
        <f t="shared" ref="Q900" si="4505">P900/P899-1</f>
        <v>3.3643264747322821E-3</v>
      </c>
      <c r="R900" s="48">
        <v>21.89</v>
      </c>
      <c r="S900" s="48">
        <f t="shared" ref="S900:U900" si="4506">R900/R899-1</f>
        <v>-1.2741008005412113E-2</v>
      </c>
      <c r="T900" s="48">
        <v>88.9328</v>
      </c>
      <c r="U900" s="48">
        <f t="shared" si="4506"/>
        <v>0</v>
      </c>
      <c r="V900" s="48">
        <v>57.4</v>
      </c>
      <c r="W900" s="48">
        <f t="shared" ref="W900:AY900" si="4507">V900/V899-1</f>
        <v>7.0175438596491446E-3</v>
      </c>
      <c r="X900" s="48">
        <v>17.2363</v>
      </c>
      <c r="Y900" s="48">
        <f t="shared" si="4507"/>
        <v>0</v>
      </c>
      <c r="Z900" s="48">
        <v>7.0366999999999997</v>
      </c>
      <c r="AA900" s="48">
        <f t="shared" si="4507"/>
        <v>-1.991726673816463E-2</v>
      </c>
      <c r="AB900" s="48">
        <v>71.803399999999996</v>
      </c>
      <c r="AC900" s="48">
        <f t="shared" si="4507"/>
        <v>-1.0003436507395325E-3</v>
      </c>
      <c r="AD900" s="48">
        <v>56.680100000000003</v>
      </c>
      <c r="AE900" s="48">
        <f t="shared" si="4507"/>
        <v>0</v>
      </c>
      <c r="AF900" s="48">
        <v>15.7685</v>
      </c>
      <c r="AG900" s="48">
        <f t="shared" si="4507"/>
        <v>5.2915112683689092E-3</v>
      </c>
      <c r="AH900" s="48">
        <v>6.6283000000000003</v>
      </c>
      <c r="AI900" s="48">
        <f t="shared" si="4507"/>
        <v>-1.3117146090167342E-2</v>
      </c>
      <c r="AJ900" s="48">
        <v>12.2987</v>
      </c>
      <c r="AK900" s="48">
        <f t="shared" si="4507"/>
        <v>1.2738801054018367E-2</v>
      </c>
      <c r="AL900" s="48">
        <v>12.8</v>
      </c>
      <c r="AM900" s="48">
        <f t="shared" si="4507"/>
        <v>1.1857707509881354E-2</v>
      </c>
      <c r="AN900" s="48">
        <v>26.75</v>
      </c>
      <c r="AO900" s="48">
        <f t="shared" si="4507"/>
        <v>-1.8656716417910779E-3</v>
      </c>
      <c r="AP900" s="48">
        <v>21.159700000000001</v>
      </c>
      <c r="AQ900" s="48">
        <f t="shared" si="4507"/>
        <v>-8.6765456853861167E-3</v>
      </c>
      <c r="AR900" s="48">
        <v>45.701500000000003</v>
      </c>
      <c r="AS900" s="48">
        <f t="shared" si="4507"/>
        <v>-1.7224880382775032E-2</v>
      </c>
      <c r="AT900" s="48">
        <v>90.909099999999995</v>
      </c>
      <c r="AU900" s="48">
        <f t="shared" si="4507"/>
        <v>2.1783346102752787E-3</v>
      </c>
      <c r="AV900" s="48">
        <v>119.2</v>
      </c>
      <c r="AW900" s="48">
        <f t="shared" si="4507"/>
        <v>1.274426508071369E-2</v>
      </c>
      <c r="AX900" s="48">
        <v>109.0378</v>
      </c>
      <c r="AY900" s="48">
        <f t="shared" si="4507"/>
        <v>-9.2192446507299852E-3</v>
      </c>
    </row>
    <row r="901" spans="1:51" x14ac:dyDescent="0.2">
      <c r="A901" s="136">
        <v>43532</v>
      </c>
      <c r="B901" s="48">
        <v>33.434899999999999</v>
      </c>
      <c r="C901" s="48">
        <f t="shared" si="4502"/>
        <v>-2.5789627039627061E-2</v>
      </c>
      <c r="D901" s="48">
        <v>19.174399999999999</v>
      </c>
      <c r="E901" s="48">
        <f t="shared" si="4502"/>
        <v>-1.8268206766609341E-2</v>
      </c>
      <c r="F901" s="48">
        <v>92.747299999999996</v>
      </c>
      <c r="G901" s="48">
        <f t="shared" ref="G901:K901" si="4508">F901/F900-1</f>
        <v>-1.242201633623996E-2</v>
      </c>
      <c r="H901">
        <v>27.368400000000001</v>
      </c>
      <c r="I901" s="48">
        <f t="shared" si="4497"/>
        <v>1.1864312783066877E-2</v>
      </c>
      <c r="J901" s="48">
        <v>21.970500000000001</v>
      </c>
      <c r="K901" s="48">
        <f t="shared" si="4508"/>
        <v>-8.6409168847575435E-3</v>
      </c>
      <c r="L901" s="48">
        <v>26.4724</v>
      </c>
      <c r="M901" s="48">
        <f t="shared" ref="M901:O901" si="4509">L901/L900-1</f>
        <v>0</v>
      </c>
      <c r="N901" s="48">
        <v>15.4762</v>
      </c>
      <c r="O901" s="48">
        <f t="shared" si="4509"/>
        <v>-2.108226066605523E-2</v>
      </c>
      <c r="P901" s="48">
        <v>32.613599999999998</v>
      </c>
      <c r="Q901" s="48">
        <f t="shared" ref="Q901" si="4510">P901/P900-1</f>
        <v>-2.2363836055644404E-3</v>
      </c>
      <c r="R901" s="48">
        <v>21.607600000000001</v>
      </c>
      <c r="S901" s="48">
        <f t="shared" ref="S901:U901" si="4511">R901/R900-1</f>
        <v>-1.290086797624479E-2</v>
      </c>
      <c r="T901" s="48">
        <v>88.735200000000006</v>
      </c>
      <c r="U901" s="48">
        <f t="shared" si="4511"/>
        <v>-2.2219023802241278E-3</v>
      </c>
      <c r="V901" s="48">
        <v>57.5</v>
      </c>
      <c r="W901" s="48">
        <f t="shared" ref="W901:AY901" si="4512">V901/V900-1</f>
        <v>1.7421602787457413E-3</v>
      </c>
      <c r="X901" s="48">
        <v>17.043299999999999</v>
      </c>
      <c r="Y901" s="48">
        <f t="shared" si="4512"/>
        <v>-1.1197298724204274E-2</v>
      </c>
      <c r="Z901" s="48">
        <v>6.9969999999999999</v>
      </c>
      <c r="AA901" s="48">
        <f t="shared" si="4512"/>
        <v>-5.6418491622493017E-3</v>
      </c>
      <c r="AB901" s="48">
        <v>71.0839</v>
      </c>
      <c r="AC901" s="48">
        <f t="shared" si="4512"/>
        <v>-1.0020416860482828E-2</v>
      </c>
      <c r="AD901" s="48">
        <v>56.858600000000003</v>
      </c>
      <c r="AE901" s="48">
        <f t="shared" si="4512"/>
        <v>3.1492534416841522E-3</v>
      </c>
      <c r="AF901" s="48">
        <v>14.938599999999999</v>
      </c>
      <c r="AG901" s="48">
        <f t="shared" si="4512"/>
        <v>-5.2630243840568247E-2</v>
      </c>
      <c r="AH901" s="48">
        <v>6.5643000000000002</v>
      </c>
      <c r="AI901" s="48">
        <f t="shared" si="4512"/>
        <v>-9.6555677926466466E-3</v>
      </c>
      <c r="AJ901" s="48">
        <v>12.221299999999999</v>
      </c>
      <c r="AK901" s="48">
        <f t="shared" si="4512"/>
        <v>-6.2933480774391981E-3</v>
      </c>
      <c r="AL901" s="48">
        <v>12.6</v>
      </c>
      <c r="AM901" s="48">
        <f t="shared" si="4512"/>
        <v>-1.5625000000000111E-2</v>
      </c>
      <c r="AN901" s="48">
        <v>26.25</v>
      </c>
      <c r="AO901" s="48">
        <f t="shared" si="4512"/>
        <v>-1.8691588785046731E-2</v>
      </c>
      <c r="AP901" s="48">
        <v>21.206</v>
      </c>
      <c r="AQ901" s="48">
        <f t="shared" si="4512"/>
        <v>2.188121759760131E-3</v>
      </c>
      <c r="AR901" s="48">
        <v>44.570700000000002</v>
      </c>
      <c r="AS901" s="48">
        <f t="shared" si="4512"/>
        <v>-2.474317035545881E-2</v>
      </c>
      <c r="AT901" s="48">
        <v>90.415000000000006</v>
      </c>
      <c r="AU901" s="48">
        <f t="shared" si="4512"/>
        <v>-5.4350994564899002E-3</v>
      </c>
      <c r="AV901" s="48">
        <v>118.1</v>
      </c>
      <c r="AW901" s="48">
        <f t="shared" si="4512"/>
        <v>-9.2281879194631156E-3</v>
      </c>
      <c r="AX901" s="48">
        <v>106.93040000000001</v>
      </c>
      <c r="AY901" s="48">
        <f t="shared" si="4512"/>
        <v>-1.932724247921358E-2</v>
      </c>
    </row>
    <row r="902" spans="1:51" x14ac:dyDescent="0.2">
      <c r="A902" s="136">
        <v>43535</v>
      </c>
      <c r="B902" s="48">
        <v>33.090800000000002</v>
      </c>
      <c r="C902" s="48">
        <f t="shared" si="4502"/>
        <v>-1.0291641368749382E-2</v>
      </c>
      <c r="D902" s="48">
        <v>19.0853</v>
      </c>
      <c r="E902" s="48">
        <f t="shared" si="4502"/>
        <v>-4.6468207610146361E-3</v>
      </c>
      <c r="F902" s="48">
        <v>92.941699999999997</v>
      </c>
      <c r="G902" s="48">
        <f t="shared" ref="G902:K902" si="4513">F902/F901-1</f>
        <v>2.0960178894695591E-3</v>
      </c>
      <c r="H902">
        <v>27.139199999999999</v>
      </c>
      <c r="I902" s="48">
        <f t="shared" si="4497"/>
        <v>-8.3746218266322892E-3</v>
      </c>
      <c r="J902" s="48">
        <v>21.731200000000001</v>
      </c>
      <c r="K902" s="48">
        <f t="shared" si="4513"/>
        <v>-1.0891877745158318E-2</v>
      </c>
      <c r="L902" s="48">
        <v>25.999700000000001</v>
      </c>
      <c r="M902" s="48">
        <f t="shared" ref="M902:O902" si="4514">L902/L901-1</f>
        <v>-1.7856333388736934E-2</v>
      </c>
      <c r="N902" s="48">
        <v>15.428599999999999</v>
      </c>
      <c r="O902" s="48">
        <f t="shared" si="4514"/>
        <v>-3.0756904149598085E-3</v>
      </c>
      <c r="P902" s="48">
        <v>32.503999999999998</v>
      </c>
      <c r="Q902" s="48">
        <f t="shared" ref="Q902" si="4515">P902/P901-1</f>
        <v>-3.3605612382564543E-3</v>
      </c>
      <c r="R902" s="48">
        <v>21.9253</v>
      </c>
      <c r="S902" s="48">
        <f t="shared" ref="S902:U902" si="4516">R902/R901-1</f>
        <v>1.470315999925953E-2</v>
      </c>
      <c r="T902" s="48">
        <v>88.537499999999994</v>
      </c>
      <c r="U902" s="48">
        <f t="shared" si="4516"/>
        <v>-2.2279771725314257E-3</v>
      </c>
      <c r="V902" s="48">
        <v>60.1</v>
      </c>
      <c r="W902" s="48">
        <f t="shared" ref="W902:AY902" si="4517">V902/V901-1</f>
        <v>4.5217391304347876E-2</v>
      </c>
      <c r="X902" s="48">
        <v>17.2363</v>
      </c>
      <c r="Y902" s="48">
        <f t="shared" si="4517"/>
        <v>1.1324098032658103E-2</v>
      </c>
      <c r="Z902" s="48">
        <v>6.9969999999999999</v>
      </c>
      <c r="AA902" s="48">
        <f t="shared" si="4517"/>
        <v>0</v>
      </c>
      <c r="AB902" s="48">
        <v>71.587500000000006</v>
      </c>
      <c r="AC902" s="48">
        <f t="shared" si="4517"/>
        <v>7.0845859610968454E-3</v>
      </c>
      <c r="AD902" s="48">
        <v>56.769300000000001</v>
      </c>
      <c r="AE902" s="48">
        <f t="shared" si="4517"/>
        <v>-1.5705627644718723E-3</v>
      </c>
      <c r="AF902" s="48">
        <v>15.4366</v>
      </c>
      <c r="AG902" s="48">
        <f t="shared" si="4517"/>
        <v>3.3336457231601502E-2</v>
      </c>
      <c r="AH902" s="48">
        <v>6.5643000000000002</v>
      </c>
      <c r="AI902" s="48">
        <f t="shared" si="4517"/>
        <v>0</v>
      </c>
      <c r="AJ902" s="48">
        <v>12.221299999999999</v>
      </c>
      <c r="AK902" s="48">
        <f t="shared" si="4517"/>
        <v>0</v>
      </c>
      <c r="AL902" s="48">
        <v>12.55</v>
      </c>
      <c r="AM902" s="48">
        <f t="shared" si="4517"/>
        <v>-3.9682539682538431E-3</v>
      </c>
      <c r="AN902" s="48">
        <v>26.3</v>
      </c>
      <c r="AO902" s="48">
        <f t="shared" si="4517"/>
        <v>1.9047619047618536E-3</v>
      </c>
      <c r="AP902" s="48">
        <v>21.344899999999999</v>
      </c>
      <c r="AQ902" s="48">
        <f t="shared" si="4517"/>
        <v>6.5500330095256132E-3</v>
      </c>
      <c r="AR902" s="48">
        <v>43.44</v>
      </c>
      <c r="AS902" s="48">
        <f t="shared" si="4517"/>
        <v>-2.5368683911179413E-2</v>
      </c>
      <c r="AT902" s="48">
        <v>88.9328</v>
      </c>
      <c r="AU902" s="48">
        <f t="shared" si="4517"/>
        <v>-1.6393297572305565E-2</v>
      </c>
      <c r="AV902" s="48">
        <v>118.3</v>
      </c>
      <c r="AW902" s="48">
        <f t="shared" si="4517"/>
        <v>1.6934801016088574E-3</v>
      </c>
      <c r="AX902" s="48">
        <v>107.39870000000001</v>
      </c>
      <c r="AY902" s="48">
        <f t="shared" si="4517"/>
        <v>4.3794842252531385E-3</v>
      </c>
    </row>
    <row r="903" spans="1:51" x14ac:dyDescent="0.2">
      <c r="A903" s="136">
        <v>43536</v>
      </c>
      <c r="B903" s="48">
        <v>34.909999999999997</v>
      </c>
      <c r="C903" s="48">
        <f t="shared" si="4502"/>
        <v>5.4976005415402263E-2</v>
      </c>
      <c r="D903" s="48">
        <v>19.174399999999999</v>
      </c>
      <c r="E903" s="48">
        <f t="shared" si="4502"/>
        <v>4.6685145111682314E-3</v>
      </c>
      <c r="F903" s="48">
        <v>93.136200000000002</v>
      </c>
      <c r="G903" s="48">
        <f t="shared" ref="G903:K903" si="4518">F903/F902-1</f>
        <v>2.0927097309388909E-3</v>
      </c>
      <c r="H903">
        <v>28.331099999999999</v>
      </c>
      <c r="I903" s="48">
        <f t="shared" si="4497"/>
        <v>4.3918022638839815E-2</v>
      </c>
      <c r="J903" s="48">
        <v>21.731200000000001</v>
      </c>
      <c r="K903" s="48">
        <f t="shared" si="4518"/>
        <v>0</v>
      </c>
      <c r="L903" s="48">
        <v>25.881499999999999</v>
      </c>
      <c r="M903" s="48">
        <f t="shared" ref="M903:O903" si="4519">L903/L902-1</f>
        <v>-4.5462063023804511E-3</v>
      </c>
      <c r="N903" s="48">
        <v>15.4762</v>
      </c>
      <c r="O903" s="48">
        <f t="shared" si="4519"/>
        <v>3.0851794718900205E-3</v>
      </c>
      <c r="P903" s="48">
        <v>33.9649</v>
      </c>
      <c r="Q903" s="48">
        <f t="shared" ref="Q903" si="4520">P903/P902-1</f>
        <v>4.494523750922963E-2</v>
      </c>
      <c r="R903" s="48">
        <v>22.243099999999998</v>
      </c>
      <c r="S903" s="48">
        <f t="shared" ref="S903:U903" si="4521">R903/R902-1</f>
        <v>1.4494670540425858E-2</v>
      </c>
      <c r="T903" s="48">
        <v>87.450599999999994</v>
      </c>
      <c r="U903" s="48">
        <f t="shared" si="4521"/>
        <v>-1.227615417196104E-2</v>
      </c>
      <c r="V903" s="48">
        <v>62.5</v>
      </c>
      <c r="W903" s="48">
        <f t="shared" ref="W903:AY903" si="4522">V903/V902-1</f>
        <v>3.9933444259567352E-2</v>
      </c>
      <c r="X903" s="48">
        <v>18.136700000000001</v>
      </c>
      <c r="Y903" s="48">
        <f t="shared" si="4522"/>
        <v>5.2238589488463383E-2</v>
      </c>
      <c r="Z903" s="48">
        <v>7.0685000000000002</v>
      </c>
      <c r="AA903" s="48">
        <f t="shared" si="4522"/>
        <v>1.021866514220382E-2</v>
      </c>
      <c r="AB903" s="48">
        <v>71.875299999999996</v>
      </c>
      <c r="AC903" s="48">
        <f t="shared" si="4522"/>
        <v>4.0202549327743586E-3</v>
      </c>
      <c r="AD903" s="48">
        <v>57.572699999999998</v>
      </c>
      <c r="AE903" s="48">
        <f t="shared" si="4522"/>
        <v>1.4152015261770012E-2</v>
      </c>
      <c r="AF903" s="48">
        <v>15.4366</v>
      </c>
      <c r="AG903" s="48">
        <f t="shared" si="4522"/>
        <v>0</v>
      </c>
      <c r="AH903" s="48">
        <v>6.5321999999999996</v>
      </c>
      <c r="AI903" s="48">
        <f t="shared" si="4522"/>
        <v>-4.8900872903433479E-3</v>
      </c>
      <c r="AJ903" s="48">
        <v>11.5252</v>
      </c>
      <c r="AK903" s="48">
        <f t="shared" si="4522"/>
        <v>-5.6957934098663787E-2</v>
      </c>
      <c r="AL903" s="48">
        <v>12.7</v>
      </c>
      <c r="AM903" s="48">
        <f t="shared" si="4522"/>
        <v>1.195219123505975E-2</v>
      </c>
      <c r="AN903" s="48">
        <v>26.8</v>
      </c>
      <c r="AO903" s="48">
        <f t="shared" si="4522"/>
        <v>1.9011406844106515E-2</v>
      </c>
      <c r="AP903" s="48">
        <v>21.4375</v>
      </c>
      <c r="AQ903" s="48">
        <f t="shared" si="4522"/>
        <v>4.3382728426930584E-3</v>
      </c>
      <c r="AR903" s="48">
        <v>43.345799999999997</v>
      </c>
      <c r="AS903" s="48">
        <f t="shared" si="4522"/>
        <v>-2.1685082872928696E-3</v>
      </c>
      <c r="AT903" s="48">
        <v>91.205500000000001</v>
      </c>
      <c r="AU903" s="48">
        <f t="shared" si="4522"/>
        <v>2.5555250706151167E-2</v>
      </c>
      <c r="AV903" s="48">
        <v>118.6</v>
      </c>
      <c r="AW903" s="48">
        <f t="shared" si="4522"/>
        <v>2.5359256128487662E-3</v>
      </c>
      <c r="AX903" s="48">
        <v>108.4914</v>
      </c>
      <c r="AY903" s="48">
        <f t="shared" si="4522"/>
        <v>1.0174238608102293E-2</v>
      </c>
    </row>
    <row r="904" spans="1:51" x14ac:dyDescent="0.2">
      <c r="A904" s="136">
        <v>43537</v>
      </c>
      <c r="B904" s="48">
        <v>35.008400000000002</v>
      </c>
      <c r="C904" s="48">
        <f t="shared" si="4502"/>
        <v>2.8186765969637761E-3</v>
      </c>
      <c r="D904" s="48">
        <v>19.2636</v>
      </c>
      <c r="E904" s="48">
        <f t="shared" si="4502"/>
        <v>4.6520360480641898E-3</v>
      </c>
      <c r="F904" s="48">
        <v>93.330600000000004</v>
      </c>
      <c r="G904" s="48">
        <f t="shared" ref="G904:K904" si="4523">F904/F903-1</f>
        <v>2.0872657462942534E-3</v>
      </c>
      <c r="H904">
        <v>28.331099999999999</v>
      </c>
      <c r="I904" s="48">
        <f t="shared" si="4497"/>
        <v>0</v>
      </c>
      <c r="J904" s="48">
        <v>21.826899999999998</v>
      </c>
      <c r="K904" s="48">
        <f t="shared" si="4523"/>
        <v>4.4038065086142719E-3</v>
      </c>
      <c r="L904" s="48">
        <v>26.63</v>
      </c>
      <c r="M904" s="48">
        <f t="shared" ref="M904:O904" si="4524">L904/L903-1</f>
        <v>2.8920271236211104E-2</v>
      </c>
      <c r="N904" s="48">
        <v>15.428599999999999</v>
      </c>
      <c r="O904" s="48">
        <f t="shared" si="4524"/>
        <v>-3.0756904149598085E-3</v>
      </c>
      <c r="P904" s="48">
        <v>33.745800000000003</v>
      </c>
      <c r="Q904" s="48">
        <f t="shared" ref="Q904" si="4525">P904/P903-1</f>
        <v>-6.4507771257974467E-3</v>
      </c>
      <c r="R904" s="48">
        <v>22.031300000000002</v>
      </c>
      <c r="S904" s="48">
        <f t="shared" ref="S904:U904" si="4526">R904/R903-1</f>
        <v>-9.5220540302384249E-3</v>
      </c>
      <c r="T904" s="48">
        <v>87.944699999999997</v>
      </c>
      <c r="U904" s="48">
        <f t="shared" si="4526"/>
        <v>5.6500469979623436E-3</v>
      </c>
      <c r="V904" s="48">
        <v>61.2</v>
      </c>
      <c r="W904" s="48">
        <f t="shared" ref="W904:AY904" si="4527">V904/V903-1</f>
        <v>-2.079999999999993E-2</v>
      </c>
      <c r="X904" s="48">
        <v>18.329599999999999</v>
      </c>
      <c r="Y904" s="48">
        <f t="shared" si="4527"/>
        <v>1.0635892968400951E-2</v>
      </c>
      <c r="Z904" s="48">
        <v>7.1875999999999998</v>
      </c>
      <c r="AA904" s="48">
        <f t="shared" si="4527"/>
        <v>1.6849402277710812E-2</v>
      </c>
      <c r="AB904" s="48">
        <v>73.386200000000002</v>
      </c>
      <c r="AC904" s="48">
        <f t="shared" si="4527"/>
        <v>2.1021129650937276E-2</v>
      </c>
      <c r="AD904" s="48">
        <v>57.037100000000002</v>
      </c>
      <c r="AE904" s="48">
        <f t="shared" si="4527"/>
        <v>-9.3030203551335289E-3</v>
      </c>
      <c r="AF904" s="48">
        <v>14.772600000000001</v>
      </c>
      <c r="AG904" s="48">
        <f t="shared" si="4527"/>
        <v>-4.301465348587119E-2</v>
      </c>
      <c r="AH904" s="48">
        <v>6.5162000000000004</v>
      </c>
      <c r="AI904" s="48">
        <f t="shared" si="4527"/>
        <v>-2.4494044885335908E-3</v>
      </c>
      <c r="AJ904" s="48">
        <v>11.8346</v>
      </c>
      <c r="AK904" s="48">
        <f t="shared" si="4527"/>
        <v>2.6845521118939342E-2</v>
      </c>
      <c r="AL904" s="48">
        <v>12.8</v>
      </c>
      <c r="AM904" s="48">
        <f t="shared" si="4527"/>
        <v>7.8740157480317041E-3</v>
      </c>
      <c r="AN904" s="48">
        <v>27.15</v>
      </c>
      <c r="AO904" s="48">
        <f t="shared" si="4527"/>
        <v>1.3059701492537323E-2</v>
      </c>
      <c r="AP904" s="48">
        <v>21.483799999999999</v>
      </c>
      <c r="AQ904" s="48">
        <f t="shared" si="4527"/>
        <v>2.1597667638484364E-3</v>
      </c>
      <c r="AR904" s="48">
        <v>43.958300000000001</v>
      </c>
      <c r="AS904" s="48">
        <f t="shared" si="4527"/>
        <v>1.4130550134038522E-2</v>
      </c>
      <c r="AT904" s="48">
        <v>92.885400000000004</v>
      </c>
      <c r="AU904" s="48">
        <f t="shared" si="4527"/>
        <v>1.8418845354720936E-2</v>
      </c>
      <c r="AV904" s="48">
        <v>117.5</v>
      </c>
      <c r="AW904" s="48">
        <f t="shared" si="4527"/>
        <v>-9.2748735244518876E-3</v>
      </c>
      <c r="AX904" s="48">
        <v>107.9451</v>
      </c>
      <c r="AY904" s="48">
        <f t="shared" si="4527"/>
        <v>-5.0354221624939743E-3</v>
      </c>
    </row>
    <row r="905" spans="1:51" x14ac:dyDescent="0.2">
      <c r="A905" s="136">
        <v>43538</v>
      </c>
      <c r="B905" s="48">
        <v>35.598399999999998</v>
      </c>
      <c r="C905" s="48">
        <f t="shared" si="4502"/>
        <v>1.6853098113595477E-2</v>
      </c>
      <c r="D905" s="48">
        <v>20.244599999999998</v>
      </c>
      <c r="E905" s="48">
        <f t="shared" si="4502"/>
        <v>5.0925060736310979E-2</v>
      </c>
      <c r="F905" s="48">
        <v>93.136200000000002</v>
      </c>
      <c r="G905" s="48">
        <f t="shared" ref="G905:K905" si="4528">F905/F904-1</f>
        <v>-2.0829181426027521E-3</v>
      </c>
      <c r="H905">
        <v>28.331099999999999</v>
      </c>
      <c r="I905" s="48">
        <f t="shared" si="4497"/>
        <v>0</v>
      </c>
      <c r="J905" s="48">
        <v>22.209800000000001</v>
      </c>
      <c r="K905" s="48">
        <f t="shared" si="4528"/>
        <v>1.7542573613293921E-2</v>
      </c>
      <c r="L905" s="48">
        <v>26.236000000000001</v>
      </c>
      <c r="M905" s="48">
        <f t="shared" ref="M905:O905" si="4529">L905/L904-1</f>
        <v>-1.4795343597446386E-2</v>
      </c>
      <c r="N905" s="48">
        <v>15.666700000000001</v>
      </c>
      <c r="O905" s="48">
        <f t="shared" si="4529"/>
        <v>1.5432378828928117E-2</v>
      </c>
      <c r="P905" s="48">
        <v>33.782299999999999</v>
      </c>
      <c r="Q905" s="48">
        <f t="shared" ref="Q905" si="4530">P905/P904-1</f>
        <v>1.0816160825939392E-3</v>
      </c>
      <c r="R905" s="48">
        <v>21.995999999999999</v>
      </c>
      <c r="S905" s="48">
        <f t="shared" ref="S905:U905" si="4531">R905/R904-1</f>
        <v>-1.6022658671981382E-3</v>
      </c>
      <c r="T905" s="48">
        <v>87.549400000000006</v>
      </c>
      <c r="U905" s="48">
        <f t="shared" si="4531"/>
        <v>-4.4948700717608592E-3</v>
      </c>
      <c r="V905" s="48">
        <v>61.9</v>
      </c>
      <c r="W905" s="48">
        <f t="shared" ref="W905:AY905" si="4532">V905/V904-1</f>
        <v>1.1437908496731986E-2</v>
      </c>
      <c r="X905" s="48">
        <v>18.651199999999999</v>
      </c>
      <c r="Y905" s="48">
        <f t="shared" si="4532"/>
        <v>1.7545391061452476E-2</v>
      </c>
      <c r="Z905" s="48">
        <v>7.1797000000000004</v>
      </c>
      <c r="AA905" s="48">
        <f t="shared" si="4532"/>
        <v>-1.0991151427457435E-3</v>
      </c>
      <c r="AB905" s="48">
        <v>74.968999999999994</v>
      </c>
      <c r="AC905" s="48">
        <f t="shared" si="4532"/>
        <v>2.1568087733115915E-2</v>
      </c>
      <c r="AD905" s="48">
        <v>57.037100000000002</v>
      </c>
      <c r="AE905" s="48">
        <f t="shared" si="4532"/>
        <v>0</v>
      </c>
      <c r="AF905" s="48">
        <v>15.1876</v>
      </c>
      <c r="AG905" s="48">
        <f t="shared" si="4532"/>
        <v>2.8092549720428295E-2</v>
      </c>
      <c r="AH905" s="48">
        <v>6.5162000000000004</v>
      </c>
      <c r="AI905" s="48">
        <f t="shared" si="4532"/>
        <v>0</v>
      </c>
      <c r="AJ905" s="48">
        <v>11.8346</v>
      </c>
      <c r="AK905" s="48">
        <f t="shared" si="4532"/>
        <v>0</v>
      </c>
      <c r="AL905" s="48">
        <v>13</v>
      </c>
      <c r="AM905" s="48">
        <f t="shared" si="4532"/>
        <v>1.5625E-2</v>
      </c>
      <c r="AN905" s="48">
        <v>26.9</v>
      </c>
      <c r="AO905" s="48">
        <f t="shared" si="4532"/>
        <v>-9.2081031307550409E-3</v>
      </c>
      <c r="AP905" s="48">
        <v>21.761600000000001</v>
      </c>
      <c r="AQ905" s="48">
        <f t="shared" si="4532"/>
        <v>1.2930673344566657E-2</v>
      </c>
      <c r="AR905" s="48">
        <v>42.968800000000002</v>
      </c>
      <c r="AS905" s="48">
        <f t="shared" si="4532"/>
        <v>-2.2509969675806429E-2</v>
      </c>
      <c r="AT905" s="48">
        <v>92.885400000000004</v>
      </c>
      <c r="AU905" s="48">
        <f t="shared" si="4532"/>
        <v>0</v>
      </c>
      <c r="AV905" s="48">
        <v>118.8</v>
      </c>
      <c r="AW905" s="48">
        <f t="shared" si="4532"/>
        <v>1.1063829787234081E-2</v>
      </c>
      <c r="AX905" s="48">
        <v>107.0865</v>
      </c>
      <c r="AY905" s="48">
        <f t="shared" si="4532"/>
        <v>-7.9540433053468806E-3</v>
      </c>
    </row>
    <row r="906" spans="1:51" x14ac:dyDescent="0.2">
      <c r="A906" s="136">
        <v>43539</v>
      </c>
      <c r="B906" s="48">
        <v>36.581800000000001</v>
      </c>
      <c r="C906" s="48">
        <f t="shared" si="4502"/>
        <v>2.7624837071329233E-2</v>
      </c>
      <c r="D906" s="48">
        <v>20.244599999999998</v>
      </c>
      <c r="E906" s="48">
        <f t="shared" si="4502"/>
        <v>0</v>
      </c>
      <c r="F906" s="48">
        <v>93.622299999999996</v>
      </c>
      <c r="G906" s="48">
        <f t="shared" ref="G906:K906" si="4533">F906/F905-1</f>
        <v>5.2192380621067791E-3</v>
      </c>
      <c r="H906">
        <v>28.697900000000001</v>
      </c>
      <c r="I906" s="48">
        <f t="shared" si="4497"/>
        <v>1.2946902873520738E-2</v>
      </c>
      <c r="J906" s="48">
        <v>22.305599999999998</v>
      </c>
      <c r="K906" s="48">
        <f t="shared" si="4533"/>
        <v>4.3134111968590183E-3</v>
      </c>
      <c r="L906" s="48">
        <v>26.236000000000001</v>
      </c>
      <c r="M906" s="48">
        <f t="shared" ref="M906:O906" si="4534">L906/L905-1</f>
        <v>0</v>
      </c>
      <c r="N906" s="48">
        <v>15.571400000000001</v>
      </c>
      <c r="O906" s="48">
        <f t="shared" si="4534"/>
        <v>-6.0829657809238213E-3</v>
      </c>
      <c r="P906" s="48">
        <v>33.599699999999999</v>
      </c>
      <c r="Q906" s="48">
        <f t="shared" ref="Q906" si="4535">P906/P905-1</f>
        <v>-5.4051973962696565E-3</v>
      </c>
      <c r="R906" s="48">
        <v>22.031300000000002</v>
      </c>
      <c r="S906" s="48">
        <f t="shared" ref="S906:U906" si="4536">R906/R905-1</f>
        <v>1.6048372431352043E-3</v>
      </c>
      <c r="T906" s="48">
        <v>85.474299999999999</v>
      </c>
      <c r="U906" s="48">
        <f t="shared" si="4536"/>
        <v>-2.3702047072852617E-2</v>
      </c>
      <c r="V906" s="48">
        <v>59.9</v>
      </c>
      <c r="W906" s="48">
        <f t="shared" ref="W906:AY906" si="4537">V906/V905-1</f>
        <v>-3.2310177705977439E-2</v>
      </c>
      <c r="X906" s="48">
        <v>18.651199999999999</v>
      </c>
      <c r="Y906" s="48">
        <f t="shared" si="4537"/>
        <v>0</v>
      </c>
      <c r="Z906" s="48">
        <v>7.3464999999999998</v>
      </c>
      <c r="AA906" s="48">
        <f t="shared" si="4537"/>
        <v>2.3232168475005865E-2</v>
      </c>
      <c r="AB906" s="48">
        <v>74.825199999999995</v>
      </c>
      <c r="AC906" s="48">
        <f t="shared" si="4537"/>
        <v>-1.9181261588122611E-3</v>
      </c>
      <c r="AD906" s="48">
        <v>56.144500000000001</v>
      </c>
      <c r="AE906" s="48">
        <f t="shared" si="4537"/>
        <v>-1.5649463244098993E-2</v>
      </c>
      <c r="AF906" s="48">
        <v>14.938599999999999</v>
      </c>
      <c r="AG906" s="48">
        <f t="shared" si="4537"/>
        <v>-1.63949537780822E-2</v>
      </c>
      <c r="AH906" s="48">
        <v>6.4040999999999997</v>
      </c>
      <c r="AI906" s="48">
        <f t="shared" si="4537"/>
        <v>-1.7203277984101262E-2</v>
      </c>
      <c r="AJ906" s="48">
        <v>11.8346</v>
      </c>
      <c r="AK906" s="48">
        <f t="shared" si="4537"/>
        <v>0</v>
      </c>
      <c r="AL906" s="48">
        <v>12.95</v>
      </c>
      <c r="AM906" s="48">
        <f t="shared" si="4537"/>
        <v>-3.8461538461539435E-3</v>
      </c>
      <c r="AN906" s="48">
        <v>26.85</v>
      </c>
      <c r="AO906" s="48">
        <f t="shared" si="4537"/>
        <v>-1.8587360594793934E-3</v>
      </c>
      <c r="AP906" s="48">
        <v>21.0671</v>
      </c>
      <c r="AQ906" s="48">
        <f t="shared" si="4537"/>
        <v>-3.1914013675465092E-2</v>
      </c>
      <c r="AR906" s="48">
        <v>43.015999999999998</v>
      </c>
      <c r="AS906" s="48">
        <f t="shared" si="4537"/>
        <v>1.0984714490513969E-3</v>
      </c>
      <c r="AT906" s="48">
        <v>92.193700000000007</v>
      </c>
      <c r="AU906" s="48">
        <f t="shared" si="4537"/>
        <v>-7.4468108012668566E-3</v>
      </c>
      <c r="AV906" s="48">
        <v>118.7</v>
      </c>
      <c r="AW906" s="48">
        <f t="shared" si="4537"/>
        <v>-8.4175084175075465E-4</v>
      </c>
      <c r="AX906" s="48">
        <v>106.93040000000001</v>
      </c>
      <c r="AY906" s="48">
        <f t="shared" si="4537"/>
        <v>-1.4577000835772624E-3</v>
      </c>
    </row>
    <row r="907" spans="1:51" x14ac:dyDescent="0.2">
      <c r="A907" s="136">
        <v>43542</v>
      </c>
      <c r="B907" s="48">
        <v>36.680100000000003</v>
      </c>
      <c r="C907" s="48">
        <f t="shared" si="4502"/>
        <v>2.6871285721314919E-3</v>
      </c>
      <c r="D907" s="48">
        <v>20.244599999999998</v>
      </c>
      <c r="E907" s="48">
        <f t="shared" si="4502"/>
        <v>0</v>
      </c>
      <c r="F907" s="48">
        <v>92.358400000000003</v>
      </c>
      <c r="G907" s="48">
        <f t="shared" ref="G907:K907" si="4538">F907/F906-1</f>
        <v>-1.3499988784723249E-2</v>
      </c>
      <c r="H907">
        <v>28.8813</v>
      </c>
      <c r="I907" s="48">
        <f t="shared" si="4497"/>
        <v>6.3907115154766547E-3</v>
      </c>
      <c r="J907" s="48">
        <v>22.88</v>
      </c>
      <c r="K907" s="48">
        <f t="shared" si="4538"/>
        <v>2.5751380819166503E-2</v>
      </c>
      <c r="L907" s="48">
        <v>26.078499999999998</v>
      </c>
      <c r="M907" s="48">
        <f t="shared" ref="M907:O907" si="4539">L907/L906-1</f>
        <v>-6.0032017075775101E-3</v>
      </c>
      <c r="N907" s="48">
        <v>15.428599999999999</v>
      </c>
      <c r="O907" s="48">
        <f t="shared" si="4539"/>
        <v>-9.1706590287322642E-3</v>
      </c>
      <c r="P907" s="48">
        <v>33.745800000000003</v>
      </c>
      <c r="Q907" s="48">
        <f t="shared" ref="Q907" si="4540">P907/P906-1</f>
        <v>4.3482531094027888E-3</v>
      </c>
      <c r="R907" s="48">
        <v>22.031300000000002</v>
      </c>
      <c r="S907" s="48">
        <f t="shared" ref="S907:U907" si="4541">R907/R906-1</f>
        <v>0</v>
      </c>
      <c r="T907" s="48">
        <v>85.770799999999994</v>
      </c>
      <c r="U907" s="48">
        <f t="shared" si="4541"/>
        <v>3.4688789495789241E-3</v>
      </c>
      <c r="V907" s="48">
        <v>59.2</v>
      </c>
      <c r="W907" s="48">
        <f t="shared" ref="W907:AY907" si="4542">V907/V906-1</f>
        <v>-1.1686143572620988E-2</v>
      </c>
      <c r="X907" s="48">
        <v>18.651199999999999</v>
      </c>
      <c r="Y907" s="48">
        <f t="shared" si="4542"/>
        <v>0</v>
      </c>
      <c r="Z907" s="48">
        <v>7.4259000000000004</v>
      </c>
      <c r="AA907" s="48">
        <f t="shared" si="4542"/>
        <v>1.0807867692098405E-2</v>
      </c>
      <c r="AB907" s="48">
        <v>74.825199999999995</v>
      </c>
      <c r="AC907" s="48">
        <f t="shared" si="4542"/>
        <v>0</v>
      </c>
      <c r="AD907" s="48">
        <v>56.947899999999997</v>
      </c>
      <c r="AE907" s="48">
        <f t="shared" si="4542"/>
        <v>1.430950493815053E-2</v>
      </c>
      <c r="AF907" s="48">
        <v>15.2706</v>
      </c>
      <c r="AG907" s="48">
        <f t="shared" si="4542"/>
        <v>2.222430482106752E-2</v>
      </c>
      <c r="AH907" s="48">
        <v>6.4762000000000004</v>
      </c>
      <c r="AI907" s="48">
        <f t="shared" si="4542"/>
        <v>1.125841257944149E-2</v>
      </c>
      <c r="AJ907" s="48">
        <v>11.8346</v>
      </c>
      <c r="AK907" s="48">
        <f t="shared" si="4542"/>
        <v>0</v>
      </c>
      <c r="AL907" s="48">
        <v>12.85</v>
      </c>
      <c r="AM907" s="48">
        <f t="shared" si="4542"/>
        <v>-7.7220077220077066E-3</v>
      </c>
      <c r="AN907" s="48">
        <v>27.05</v>
      </c>
      <c r="AO907" s="48">
        <f t="shared" si="4542"/>
        <v>7.4487895716945918E-3</v>
      </c>
      <c r="AP907" s="48">
        <v>20.789300000000001</v>
      </c>
      <c r="AQ907" s="48">
        <f t="shared" si="4542"/>
        <v>-1.3186437620745117E-2</v>
      </c>
      <c r="AR907" s="48">
        <v>43.675600000000003</v>
      </c>
      <c r="AS907" s="48">
        <f t="shared" si="4542"/>
        <v>1.5333829272828892E-2</v>
      </c>
      <c r="AT907" s="48">
        <v>93.181799999999996</v>
      </c>
      <c r="AU907" s="48">
        <f t="shared" si="4542"/>
        <v>1.0717652073840123E-2</v>
      </c>
      <c r="AV907" s="48">
        <v>121.3</v>
      </c>
      <c r="AW907" s="48">
        <f t="shared" si="4542"/>
        <v>2.1903959561920816E-2</v>
      </c>
      <c r="AX907" s="48">
        <v>107.7109</v>
      </c>
      <c r="AY907" s="48">
        <f t="shared" si="4542"/>
        <v>7.2991403754216755E-3</v>
      </c>
    </row>
    <row r="908" spans="1:51" x14ac:dyDescent="0.2">
      <c r="A908" s="136">
        <v>43543</v>
      </c>
      <c r="B908" s="48">
        <v>35.991700000000002</v>
      </c>
      <c r="C908" s="48">
        <f t="shared" si="4502"/>
        <v>-1.8767669662841713E-2</v>
      </c>
      <c r="D908" s="48">
        <v>20.1555</v>
      </c>
      <c r="E908" s="48">
        <f t="shared" si="4502"/>
        <v>-4.4011736463056561E-3</v>
      </c>
      <c r="F908" s="48">
        <v>92.650099999999995</v>
      </c>
      <c r="G908" s="48">
        <f t="shared" ref="G908:K908" si="4543">F908/F907-1</f>
        <v>3.1583483473078822E-3</v>
      </c>
      <c r="H908">
        <v>27.964400000000001</v>
      </c>
      <c r="I908" s="48">
        <f t="shared" si="4497"/>
        <v>-3.1747185895371732E-2</v>
      </c>
      <c r="J908" s="48">
        <v>22.784199999999998</v>
      </c>
      <c r="K908" s="48">
        <f t="shared" si="4543"/>
        <v>-4.1870629370629464E-3</v>
      </c>
      <c r="L908" s="48">
        <v>27.102699999999999</v>
      </c>
      <c r="M908" s="48">
        <f t="shared" ref="M908:O908" si="4544">L908/L907-1</f>
        <v>3.927373123454192E-2</v>
      </c>
      <c r="N908" s="48">
        <v>15.381</v>
      </c>
      <c r="O908" s="48">
        <f t="shared" si="4544"/>
        <v>-3.0851794718897985E-3</v>
      </c>
      <c r="P908" s="48">
        <v>33.380600000000001</v>
      </c>
      <c r="Q908" s="48">
        <f t="shared" ref="Q908" si="4545">P908/P907-1</f>
        <v>-1.0822087489406162E-2</v>
      </c>
      <c r="R908" s="48">
        <v>22.243099999999998</v>
      </c>
      <c r="S908" s="48">
        <f t="shared" ref="S908:U908" si="4546">R908/R907-1</f>
        <v>9.6135952031879413E-3</v>
      </c>
      <c r="T908" s="48">
        <v>85.968400000000003</v>
      </c>
      <c r="U908" s="48">
        <f t="shared" si="4546"/>
        <v>2.3038143517375431E-3</v>
      </c>
      <c r="V908" s="48">
        <v>58.4</v>
      </c>
      <c r="W908" s="48">
        <f t="shared" ref="W908:AY908" si="4547">V908/V907-1</f>
        <v>-1.3513513513513598E-2</v>
      </c>
      <c r="X908" s="48">
        <v>18.2653</v>
      </c>
      <c r="Y908" s="48">
        <f t="shared" si="4547"/>
        <v>-2.0690357724972075E-2</v>
      </c>
      <c r="Z908" s="48">
        <v>7.4656000000000002</v>
      </c>
      <c r="AA908" s="48">
        <f t="shared" si="4547"/>
        <v>5.3461533282161966E-3</v>
      </c>
      <c r="AB908" s="48">
        <v>73.602000000000004</v>
      </c>
      <c r="AC908" s="48">
        <f t="shared" si="4547"/>
        <v>-1.6347433752265217E-2</v>
      </c>
      <c r="AD908" s="48">
        <v>55.5197</v>
      </c>
      <c r="AE908" s="48">
        <f t="shared" si="4547"/>
        <v>-2.5079063494878651E-2</v>
      </c>
      <c r="AF908" s="48">
        <v>15.1876</v>
      </c>
      <c r="AG908" s="48">
        <f t="shared" si="4547"/>
        <v>-5.4352808665016905E-3</v>
      </c>
      <c r="AH908" s="48">
        <v>6.7324000000000002</v>
      </c>
      <c r="AI908" s="48">
        <f t="shared" si="4547"/>
        <v>3.9560235940829358E-2</v>
      </c>
      <c r="AJ908" s="48">
        <v>11.7959</v>
      </c>
      <c r="AK908" s="48">
        <f t="shared" si="4547"/>
        <v>-3.2700724992817953E-3</v>
      </c>
      <c r="AL908" s="48">
        <v>12.7</v>
      </c>
      <c r="AM908" s="48">
        <f t="shared" si="4547"/>
        <v>-1.1673151750972832E-2</v>
      </c>
      <c r="AN908" s="48">
        <v>26.75</v>
      </c>
      <c r="AO908" s="48">
        <f t="shared" si="4547"/>
        <v>-1.1090573012939031E-2</v>
      </c>
      <c r="AP908" s="48">
        <v>20.835599999999999</v>
      </c>
      <c r="AQ908" s="48">
        <f t="shared" si="4547"/>
        <v>2.2271072138071446E-3</v>
      </c>
      <c r="AR908" s="48">
        <v>42.544800000000002</v>
      </c>
      <c r="AS908" s="48">
        <f t="shared" si="4547"/>
        <v>-2.5890886444605243E-2</v>
      </c>
      <c r="AT908" s="48">
        <v>92.885400000000004</v>
      </c>
      <c r="AU908" s="48">
        <f t="shared" si="4547"/>
        <v>-3.1808786694396129E-3</v>
      </c>
      <c r="AV908" s="48">
        <v>121</v>
      </c>
      <c r="AW908" s="48">
        <f t="shared" si="4547"/>
        <v>-2.4732069249793209E-3</v>
      </c>
      <c r="AX908" s="48">
        <v>106.8523</v>
      </c>
      <c r="AY908" s="48">
        <f t="shared" si="4547"/>
        <v>-7.9713380911309306E-3</v>
      </c>
    </row>
    <row r="909" spans="1:51" x14ac:dyDescent="0.2">
      <c r="A909" s="136">
        <v>43544</v>
      </c>
      <c r="B909" s="48">
        <v>35.5</v>
      </c>
      <c r="C909" s="48">
        <f t="shared" si="4502"/>
        <v>-1.3661483064150937E-2</v>
      </c>
      <c r="D909" s="48">
        <v>20.1555</v>
      </c>
      <c r="E909" s="48">
        <f t="shared" si="4502"/>
        <v>0</v>
      </c>
      <c r="F909" s="48">
        <v>94.886099999999999</v>
      </c>
      <c r="G909" s="48">
        <f t="shared" ref="G909:K909" si="4548">F909/F908-1</f>
        <v>2.4133810972681191E-2</v>
      </c>
      <c r="H909">
        <v>27.506</v>
      </c>
      <c r="I909" s="48">
        <f t="shared" si="4497"/>
        <v>-1.6392270172076007E-2</v>
      </c>
      <c r="J909" s="48">
        <v>22.544899999999998</v>
      </c>
      <c r="K909" s="48">
        <f t="shared" si="4548"/>
        <v>-1.050289235522861E-2</v>
      </c>
      <c r="L909" s="48">
        <v>26.551200000000001</v>
      </c>
      <c r="M909" s="48">
        <f t="shared" ref="M909:O909" si="4549">L909/L908-1</f>
        <v>-2.0348526161599989E-2</v>
      </c>
      <c r="N909" s="48">
        <v>15.428599999999999</v>
      </c>
      <c r="O909" s="48">
        <f t="shared" si="4549"/>
        <v>3.0947272609063159E-3</v>
      </c>
      <c r="P909" s="48">
        <v>33.198</v>
      </c>
      <c r="Q909" s="48">
        <f t="shared" ref="Q909" si="4550">P909/P908-1</f>
        <v>-5.4702431951493269E-3</v>
      </c>
      <c r="R909" s="48">
        <v>22.313700000000001</v>
      </c>
      <c r="S909" s="48">
        <f t="shared" ref="S909:U909" si="4551">R909/R908-1</f>
        <v>3.17401801007966E-3</v>
      </c>
      <c r="T909" s="48">
        <v>83.992099999999994</v>
      </c>
      <c r="U909" s="48">
        <f t="shared" si="4551"/>
        <v>-2.298867956132733E-2</v>
      </c>
      <c r="V909" s="48">
        <v>58.3</v>
      </c>
      <c r="W909" s="48">
        <f t="shared" ref="W909:AY909" si="4552">V909/V908-1</f>
        <v>-1.71232876712335E-3</v>
      </c>
      <c r="X909" s="48">
        <v>18.136700000000001</v>
      </c>
      <c r="Y909" s="48">
        <f t="shared" si="4552"/>
        <v>-7.0406727510634592E-3</v>
      </c>
      <c r="Z909" s="48">
        <v>7.3861999999999997</v>
      </c>
      <c r="AA909" s="48">
        <f t="shared" si="4552"/>
        <v>-1.0635447921131691E-2</v>
      </c>
      <c r="AB909" s="48">
        <v>73.026499999999999</v>
      </c>
      <c r="AC909" s="48">
        <f t="shared" si="4552"/>
        <v>-7.8190810032336966E-3</v>
      </c>
      <c r="AD909" s="48">
        <v>54.627099999999999</v>
      </c>
      <c r="AE909" s="48">
        <f t="shared" si="4552"/>
        <v>-1.6077176209525645E-2</v>
      </c>
      <c r="AF909" s="48">
        <v>16.515499999999999</v>
      </c>
      <c r="AG909" s="48">
        <f t="shared" si="4552"/>
        <v>8.7433169164318203E-2</v>
      </c>
      <c r="AH909" s="48">
        <v>6.7244000000000002</v>
      </c>
      <c r="AI909" s="48">
        <f t="shared" si="4552"/>
        <v>-1.1882835244488854E-3</v>
      </c>
      <c r="AJ909" s="48">
        <v>11.9893</v>
      </c>
      <c r="AK909" s="48">
        <f t="shared" si="4552"/>
        <v>1.6395527259471576E-2</v>
      </c>
      <c r="AL909" s="48">
        <v>12.8</v>
      </c>
      <c r="AM909" s="48">
        <f t="shared" si="4552"/>
        <v>7.8740157480317041E-3</v>
      </c>
      <c r="AN909" s="48">
        <v>26.6</v>
      </c>
      <c r="AO909" s="48">
        <f t="shared" si="4552"/>
        <v>-5.6074766355139749E-3</v>
      </c>
      <c r="AP909" s="48">
        <v>20.881900000000002</v>
      </c>
      <c r="AQ909" s="48">
        <f t="shared" si="4552"/>
        <v>2.2221582291848119E-3</v>
      </c>
      <c r="AR909" s="48">
        <v>42.403500000000001</v>
      </c>
      <c r="AS909" s="48">
        <f t="shared" si="4552"/>
        <v>-3.3212049416144751E-3</v>
      </c>
      <c r="AT909" s="48">
        <v>91.106700000000004</v>
      </c>
      <c r="AU909" s="48">
        <f t="shared" si="4552"/>
        <v>-1.9149403458455283E-2</v>
      </c>
      <c r="AV909" s="48">
        <v>120.2</v>
      </c>
      <c r="AW909" s="48">
        <f t="shared" si="4552"/>
        <v>-6.6115702479339067E-3</v>
      </c>
      <c r="AX909" s="48">
        <v>108.10120000000001</v>
      </c>
      <c r="AY909" s="48">
        <f t="shared" si="4552"/>
        <v>1.1688096559456351E-2</v>
      </c>
    </row>
    <row r="910" spans="1:51" x14ac:dyDescent="0.2">
      <c r="A910" s="136">
        <v>43545</v>
      </c>
      <c r="B910" s="48">
        <v>34.221699999999998</v>
      </c>
      <c r="C910" s="48">
        <f t="shared" si="4502"/>
        <v>-3.6008450704225425E-2</v>
      </c>
      <c r="D910" s="48">
        <v>19.887899999999998</v>
      </c>
      <c r="E910" s="48">
        <f t="shared" si="4502"/>
        <v>-1.3276773089231253E-2</v>
      </c>
      <c r="F910" s="48">
        <v>93.330600000000004</v>
      </c>
      <c r="G910" s="48">
        <f t="shared" ref="G910:K910" si="4553">F910/F909-1</f>
        <v>-1.6393338961133375E-2</v>
      </c>
      <c r="H910">
        <v>26.130700000000001</v>
      </c>
      <c r="I910" s="48">
        <f t="shared" si="4497"/>
        <v>-4.9999999999999933E-2</v>
      </c>
      <c r="J910" s="48">
        <v>22.305599999999998</v>
      </c>
      <c r="K910" s="48">
        <f t="shared" si="4553"/>
        <v>-1.0614373982585912E-2</v>
      </c>
      <c r="L910" s="48">
        <v>28.363299999999999</v>
      </c>
      <c r="M910" s="48">
        <f t="shared" ref="M910:O910" si="4554">L910/L909-1</f>
        <v>6.8249269336225771E-2</v>
      </c>
      <c r="N910" s="48">
        <v>15.047599999999999</v>
      </c>
      <c r="O910" s="48">
        <f t="shared" si="4554"/>
        <v>-2.4694398714076526E-2</v>
      </c>
      <c r="P910" s="48">
        <v>32.942300000000003</v>
      </c>
      <c r="Q910" s="48">
        <f t="shared" ref="Q910" si="4555">P910/P909-1</f>
        <v>-7.7022712211578526E-3</v>
      </c>
      <c r="R910" s="48">
        <v>22.278400000000001</v>
      </c>
      <c r="S910" s="48">
        <f t="shared" ref="S910:U910" si="4556">R910/R909-1</f>
        <v>-1.5819877474376742E-3</v>
      </c>
      <c r="T910" s="48">
        <v>83.992099999999994</v>
      </c>
      <c r="U910" s="48">
        <f t="shared" si="4556"/>
        <v>0</v>
      </c>
      <c r="V910" s="48">
        <v>57</v>
      </c>
      <c r="W910" s="48">
        <f t="shared" ref="W910:AY910" si="4557">V910/V909-1</f>
        <v>-2.2298456260720356E-2</v>
      </c>
      <c r="X910" s="48">
        <v>17.686499999999999</v>
      </c>
      <c r="Y910" s="48">
        <f t="shared" si="4557"/>
        <v>-2.4822597275138358E-2</v>
      </c>
      <c r="Z910" s="48">
        <v>7.3384999999999998</v>
      </c>
      <c r="AA910" s="48">
        <f t="shared" si="4557"/>
        <v>-6.457989223145888E-3</v>
      </c>
      <c r="AB910" s="48">
        <v>72.307000000000002</v>
      </c>
      <c r="AC910" s="48">
        <f t="shared" si="4557"/>
        <v>-9.8525877592380295E-3</v>
      </c>
      <c r="AD910" s="48">
        <v>54.627099999999999</v>
      </c>
      <c r="AE910" s="48">
        <f t="shared" si="4557"/>
        <v>0</v>
      </c>
      <c r="AF910" s="48">
        <v>15.602499999999999</v>
      </c>
      <c r="AG910" s="48">
        <f t="shared" si="4557"/>
        <v>-5.5281402319033668E-2</v>
      </c>
      <c r="AH910" s="48">
        <v>6.2840999999999996</v>
      </c>
      <c r="AI910" s="48">
        <f t="shared" si="4557"/>
        <v>-6.5477960858961515E-2</v>
      </c>
      <c r="AJ910" s="48">
        <v>12.144</v>
      </c>
      <c r="AK910" s="48">
        <f t="shared" si="4557"/>
        <v>1.2903171995028995E-2</v>
      </c>
      <c r="AL910" s="48">
        <v>12.5</v>
      </c>
      <c r="AM910" s="48">
        <f t="shared" si="4557"/>
        <v>-2.34375E-2</v>
      </c>
      <c r="AN910" s="48">
        <v>26.1</v>
      </c>
      <c r="AO910" s="48">
        <f t="shared" si="4557"/>
        <v>-1.8796992481203034E-2</v>
      </c>
      <c r="AP910" s="48">
        <v>21.113399999999999</v>
      </c>
      <c r="AQ910" s="48">
        <f t="shared" si="4557"/>
        <v>1.1086155953241583E-2</v>
      </c>
      <c r="AR910" s="48">
        <v>42.7333</v>
      </c>
      <c r="AS910" s="48">
        <f t="shared" si="4557"/>
        <v>7.7776598629830662E-3</v>
      </c>
      <c r="AT910" s="48">
        <v>87.154200000000003</v>
      </c>
      <c r="AU910" s="48">
        <f t="shared" si="4557"/>
        <v>-4.3383197942632123E-2</v>
      </c>
      <c r="AV910" s="48">
        <v>117</v>
      </c>
      <c r="AW910" s="48">
        <f t="shared" si="4557"/>
        <v>-2.6622296173044901E-2</v>
      </c>
      <c r="AX910" s="48">
        <v>106.1499</v>
      </c>
      <c r="AY910" s="48">
        <f t="shared" si="4557"/>
        <v>-1.8050678438352286E-2</v>
      </c>
    </row>
    <row r="911" spans="1:51" x14ac:dyDescent="0.2">
      <c r="A911" s="136">
        <v>43546</v>
      </c>
      <c r="B911" s="48">
        <v>34.5167</v>
      </c>
      <c r="C911" s="48">
        <f t="shared" si="4502"/>
        <v>8.6202614130801436E-3</v>
      </c>
      <c r="D911" s="48">
        <v>19.754100000000001</v>
      </c>
      <c r="E911" s="48">
        <f t="shared" si="4502"/>
        <v>-6.7277088078679936E-3</v>
      </c>
      <c r="F911" s="48">
        <v>93.427800000000005</v>
      </c>
      <c r="G911" s="48">
        <f t="shared" ref="G911:K911" si="4558">F911/F910-1</f>
        <v>1.0414590713014871E-3</v>
      </c>
      <c r="H911">
        <v>26.8642</v>
      </c>
      <c r="I911" s="48">
        <f t="shared" si="4497"/>
        <v>2.8070430566345284E-2</v>
      </c>
      <c r="J911" s="48">
        <v>22.305599999999998</v>
      </c>
      <c r="K911" s="48">
        <f t="shared" si="4558"/>
        <v>0</v>
      </c>
      <c r="L911" s="48">
        <v>28.599599999999999</v>
      </c>
      <c r="M911" s="48">
        <f t="shared" ref="M911:O911" si="4559">L911/L910-1</f>
        <v>8.3311885429411259E-3</v>
      </c>
      <c r="N911" s="48">
        <v>14.857100000000001</v>
      </c>
      <c r="O911" s="48">
        <f t="shared" si="4559"/>
        <v>-1.2659826151678599E-2</v>
      </c>
      <c r="P911" s="48">
        <v>32.905799999999999</v>
      </c>
      <c r="Q911" s="48">
        <f t="shared" ref="Q911" si="4560">P911/P910-1</f>
        <v>-1.1079979236423565E-3</v>
      </c>
      <c r="R911" s="48">
        <v>22.172499999999999</v>
      </c>
      <c r="S911" s="48">
        <f t="shared" ref="S911:U911" si="4561">R911/R910-1</f>
        <v>-4.7534831944844314E-3</v>
      </c>
      <c r="T911" s="48">
        <v>83.498000000000005</v>
      </c>
      <c r="U911" s="48">
        <f t="shared" si="4561"/>
        <v>-5.8826961107054654E-3</v>
      </c>
      <c r="V911" s="48">
        <v>57.4</v>
      </c>
      <c r="W911" s="48">
        <f t="shared" ref="W911:AY911" si="4562">V911/V910-1</f>
        <v>7.0175438596491446E-3</v>
      </c>
      <c r="X911" s="48">
        <v>17.750800000000002</v>
      </c>
      <c r="Y911" s="48">
        <f t="shared" si="4562"/>
        <v>3.6355412320132618E-3</v>
      </c>
      <c r="Z911" s="48">
        <v>7.3464999999999998</v>
      </c>
      <c r="AA911" s="48">
        <f t="shared" si="4562"/>
        <v>1.0901410369965614E-3</v>
      </c>
      <c r="AB911" s="48">
        <v>73.530100000000004</v>
      </c>
      <c r="AC911" s="48">
        <f t="shared" si="4562"/>
        <v>1.6915374721672816E-2</v>
      </c>
      <c r="AD911" s="48">
        <v>56.055300000000003</v>
      </c>
      <c r="AE911" s="48">
        <f t="shared" si="4562"/>
        <v>2.6144532658698871E-2</v>
      </c>
      <c r="AF911" s="48">
        <v>17.013400000000001</v>
      </c>
      <c r="AG911" s="48">
        <f t="shared" si="4562"/>
        <v>9.0427816055119514E-2</v>
      </c>
      <c r="AH911" s="48">
        <v>6.4040999999999997</v>
      </c>
      <c r="AI911" s="48">
        <f t="shared" si="4562"/>
        <v>1.9095813242946402E-2</v>
      </c>
      <c r="AJ911" s="48">
        <v>12.6081</v>
      </c>
      <c r="AK911" s="48">
        <f t="shared" si="4562"/>
        <v>3.8216403162055324E-2</v>
      </c>
      <c r="AL911" s="48">
        <v>12.55</v>
      </c>
      <c r="AM911" s="48">
        <f t="shared" si="4562"/>
        <v>4.0000000000000036E-3</v>
      </c>
      <c r="AN911" s="48">
        <v>26.1</v>
      </c>
      <c r="AO911" s="48">
        <f t="shared" si="4562"/>
        <v>0</v>
      </c>
      <c r="AP911" s="48">
        <v>21.206</v>
      </c>
      <c r="AQ911" s="48">
        <f t="shared" si="4562"/>
        <v>4.3858402720546863E-3</v>
      </c>
      <c r="AR911" s="48">
        <v>42.262099999999997</v>
      </c>
      <c r="AS911" s="48">
        <f t="shared" si="4562"/>
        <v>-1.1026529661879669E-2</v>
      </c>
      <c r="AT911" s="48">
        <v>90.019800000000004</v>
      </c>
      <c r="AU911" s="48">
        <f t="shared" si="4562"/>
        <v>3.2879654681013726E-2</v>
      </c>
      <c r="AV911" s="48">
        <v>118.6</v>
      </c>
      <c r="AW911" s="48">
        <f t="shared" si="4562"/>
        <v>1.3675213675213627E-2</v>
      </c>
      <c r="AX911" s="48">
        <v>106.5401</v>
      </c>
      <c r="AY911" s="48">
        <f t="shared" si="4562"/>
        <v>3.6759337502907385E-3</v>
      </c>
    </row>
    <row r="912" spans="1:51" x14ac:dyDescent="0.2">
      <c r="A912" s="136">
        <v>43549</v>
      </c>
      <c r="B912" s="48">
        <v>33.926600000000001</v>
      </c>
      <c r="C912" s="48">
        <f t="shared" si="4502"/>
        <v>-1.7096072335999635E-2</v>
      </c>
      <c r="D912" s="48">
        <v>19.2636</v>
      </c>
      <c r="E912" s="48">
        <f t="shared" si="4502"/>
        <v>-2.4830288395826683E-2</v>
      </c>
      <c r="F912" s="48">
        <v>92.844499999999996</v>
      </c>
      <c r="G912" s="48">
        <f t="shared" ref="G912:K912" si="4563">F912/F911-1</f>
        <v>-6.243323721633276E-3</v>
      </c>
      <c r="H912">
        <v>26.2682</v>
      </c>
      <c r="I912" s="48">
        <f t="shared" si="4497"/>
        <v>-2.2185659725582729E-2</v>
      </c>
      <c r="J912" s="48">
        <v>21.731200000000001</v>
      </c>
      <c r="K912" s="48">
        <f t="shared" si="4563"/>
        <v>-2.5751380819166392E-2</v>
      </c>
      <c r="L912" s="48">
        <v>28.835999999999999</v>
      </c>
      <c r="M912" s="48">
        <f t="shared" ref="M912:O912" si="4564">L912/L911-1</f>
        <v>8.2658498720262763E-3</v>
      </c>
      <c r="N912" s="48">
        <v>14.0952</v>
      </c>
      <c r="O912" s="48">
        <f t="shared" si="4564"/>
        <v>-5.1281878697727046E-2</v>
      </c>
      <c r="P912" s="48">
        <v>32.430999999999997</v>
      </c>
      <c r="Q912" s="48">
        <f t="shared" ref="Q912" si="4565">P912/P911-1</f>
        <v>-1.4429067216113922E-2</v>
      </c>
      <c r="R912" s="48">
        <v>21.6782</v>
      </c>
      <c r="S912" s="48">
        <f t="shared" ref="S912:U912" si="4566">R912/R911-1</f>
        <v>-2.2293381440974147E-2</v>
      </c>
      <c r="T912" s="48">
        <v>81.225300000000004</v>
      </c>
      <c r="U912" s="48">
        <f t="shared" si="4566"/>
        <v>-2.7218616014754837E-2</v>
      </c>
      <c r="V912" s="48">
        <v>56.4</v>
      </c>
      <c r="W912" s="48">
        <f t="shared" ref="W912:AY912" si="4567">V912/V911-1</f>
        <v>-1.7421602787456414E-2</v>
      </c>
      <c r="X912" s="48">
        <v>17.750800000000002</v>
      </c>
      <c r="Y912" s="48">
        <f t="shared" si="4567"/>
        <v>0</v>
      </c>
      <c r="Z912" s="48">
        <v>7.2272999999999996</v>
      </c>
      <c r="AA912" s="48">
        <f t="shared" si="4567"/>
        <v>-1.6225413462192861E-2</v>
      </c>
      <c r="AB912" s="48">
        <v>71.731399999999994</v>
      </c>
      <c r="AC912" s="48">
        <f t="shared" si="4567"/>
        <v>-2.4462091034828104E-2</v>
      </c>
      <c r="AD912" s="48">
        <v>55.341200000000001</v>
      </c>
      <c r="AE912" s="48">
        <f t="shared" si="4567"/>
        <v>-1.2739205748608984E-2</v>
      </c>
      <c r="AF912" s="48">
        <v>15.685499999999999</v>
      </c>
      <c r="AG912" s="48">
        <f t="shared" si="4567"/>
        <v>-7.8050242749832521E-2</v>
      </c>
      <c r="AH912" s="48">
        <v>6.4040999999999997</v>
      </c>
      <c r="AI912" s="48">
        <f t="shared" si="4567"/>
        <v>0</v>
      </c>
      <c r="AJ912" s="48">
        <v>12.375999999999999</v>
      </c>
      <c r="AK912" s="48">
        <f t="shared" si="4567"/>
        <v>-1.8408800691618987E-2</v>
      </c>
      <c r="AL912" s="48">
        <v>12.25</v>
      </c>
      <c r="AM912" s="48">
        <f t="shared" si="4567"/>
        <v>-2.3904382470119612E-2</v>
      </c>
      <c r="AN912" s="48">
        <v>25.6</v>
      </c>
      <c r="AO912" s="48">
        <f t="shared" si="4567"/>
        <v>-1.9157088122605415E-2</v>
      </c>
      <c r="AP912" s="48">
        <v>20.881900000000002</v>
      </c>
      <c r="AQ912" s="48">
        <f t="shared" si="4567"/>
        <v>-1.528341035555969E-2</v>
      </c>
      <c r="AR912" s="48">
        <v>41.037100000000002</v>
      </c>
      <c r="AS912" s="48">
        <f t="shared" si="4567"/>
        <v>-2.8985781586811643E-2</v>
      </c>
      <c r="AT912" s="48">
        <v>87.944699999999997</v>
      </c>
      <c r="AU912" s="48">
        <f t="shared" si="4567"/>
        <v>-2.3051595315697226E-2</v>
      </c>
      <c r="AV912" s="48">
        <v>115.2</v>
      </c>
      <c r="AW912" s="48">
        <f t="shared" si="4567"/>
        <v>-2.8667790893760481E-2</v>
      </c>
      <c r="AX912" s="48">
        <v>106.5401</v>
      </c>
      <c r="AY912" s="48">
        <f t="shared" si="4567"/>
        <v>0</v>
      </c>
    </row>
    <row r="913" spans="1:51" x14ac:dyDescent="0.2">
      <c r="A913" s="136">
        <v>43550</v>
      </c>
      <c r="B913" s="48">
        <v>33.729999999999997</v>
      </c>
      <c r="C913" s="48">
        <f t="shared" si="4502"/>
        <v>-5.7948630278308322E-3</v>
      </c>
      <c r="D913" s="48">
        <v>19.575800000000001</v>
      </c>
      <c r="E913" s="48">
        <f t="shared" si="4502"/>
        <v>1.6206731867355995E-2</v>
      </c>
      <c r="F913" s="48">
        <v>91.969499999999996</v>
      </c>
      <c r="G913" s="48">
        <f t="shared" ref="G913:K913" si="4568">F913/F912-1</f>
        <v>-9.4243600859501564E-3</v>
      </c>
      <c r="H913">
        <v>26.314</v>
      </c>
      <c r="I913" s="48">
        <f t="shared" si="4497"/>
        <v>1.7435530413199007E-3</v>
      </c>
      <c r="J913" s="48">
        <v>22.0184</v>
      </c>
      <c r="K913" s="48">
        <f t="shared" si="4568"/>
        <v>1.3216021204535355E-2</v>
      </c>
      <c r="L913" s="48">
        <v>28.835999999999999</v>
      </c>
      <c r="M913" s="48">
        <f t="shared" ref="M913:O913" si="4569">L913/L912-1</f>
        <v>0</v>
      </c>
      <c r="N913" s="48">
        <v>14.666700000000001</v>
      </c>
      <c r="O913" s="48">
        <f t="shared" si="4569"/>
        <v>4.0545717691129024E-2</v>
      </c>
      <c r="P913" s="48">
        <v>32.686700000000002</v>
      </c>
      <c r="Q913" s="48">
        <f t="shared" ref="Q913" si="4570">P913/P912-1</f>
        <v>7.8844315623940453E-3</v>
      </c>
      <c r="R913" s="48">
        <v>21.89</v>
      </c>
      <c r="S913" s="48">
        <f t="shared" ref="S913:U913" si="4571">R913/R912-1</f>
        <v>9.7701838713546429E-3</v>
      </c>
      <c r="T913" s="48">
        <v>82.114599999999996</v>
      </c>
      <c r="U913" s="48">
        <f t="shared" si="4571"/>
        <v>1.0948559131206625E-2</v>
      </c>
      <c r="V913" s="48">
        <v>56.6</v>
      </c>
      <c r="W913" s="48">
        <f t="shared" ref="W913:AY913" si="4572">V913/V912-1</f>
        <v>3.5460992907800915E-3</v>
      </c>
      <c r="X913" s="48">
        <v>17.750800000000002</v>
      </c>
      <c r="Y913" s="48">
        <f t="shared" si="4572"/>
        <v>0</v>
      </c>
      <c r="Z913" s="48">
        <v>7.2272999999999996</v>
      </c>
      <c r="AA913" s="48">
        <f t="shared" si="4572"/>
        <v>0</v>
      </c>
      <c r="AB913" s="48">
        <v>71.731399999999994</v>
      </c>
      <c r="AC913" s="48">
        <f t="shared" si="4572"/>
        <v>0</v>
      </c>
      <c r="AD913" s="48">
        <v>56.055300000000003</v>
      </c>
      <c r="AE913" s="48">
        <f t="shared" si="4572"/>
        <v>1.2903587200855826E-2</v>
      </c>
      <c r="AF913" s="48">
        <v>15.602499999999999</v>
      </c>
      <c r="AG913" s="48">
        <f t="shared" si="4572"/>
        <v>-5.2915112683689092E-3</v>
      </c>
      <c r="AH913" s="48">
        <v>6.4040999999999997</v>
      </c>
      <c r="AI913" s="48">
        <f t="shared" si="4572"/>
        <v>0</v>
      </c>
      <c r="AJ913" s="48">
        <v>11.9893</v>
      </c>
      <c r="AK913" s="48">
        <f t="shared" si="4572"/>
        <v>-3.1245959922430511E-2</v>
      </c>
      <c r="AL913" s="48">
        <v>12.3</v>
      </c>
      <c r="AM913" s="48">
        <f t="shared" si="4572"/>
        <v>4.0816326530612734E-3</v>
      </c>
      <c r="AN913" s="48">
        <v>25.5</v>
      </c>
      <c r="AO913" s="48">
        <f t="shared" si="4572"/>
        <v>-3.90625E-3</v>
      </c>
      <c r="AP913" s="48">
        <v>20.9282</v>
      </c>
      <c r="AQ913" s="48">
        <f t="shared" si="4572"/>
        <v>2.2172311906483166E-3</v>
      </c>
      <c r="AR913" s="48">
        <v>40.613100000000003</v>
      </c>
      <c r="AS913" s="48">
        <f t="shared" si="4572"/>
        <v>-1.0332114111377244E-2</v>
      </c>
      <c r="AT913" s="48">
        <v>88.834000000000003</v>
      </c>
      <c r="AU913" s="48">
        <f t="shared" si="4572"/>
        <v>1.0112036313729034E-2</v>
      </c>
      <c r="AV913" s="48">
        <v>113.7</v>
      </c>
      <c r="AW913" s="48">
        <f t="shared" si="4572"/>
        <v>-1.302083333333337E-2</v>
      </c>
      <c r="AX913" s="48">
        <v>106.5401</v>
      </c>
      <c r="AY913" s="48">
        <f t="shared" si="4572"/>
        <v>0</v>
      </c>
    </row>
    <row r="914" spans="1:51" x14ac:dyDescent="0.2">
      <c r="A914" s="136">
        <v>43551</v>
      </c>
      <c r="B914" s="48">
        <v>34.32</v>
      </c>
      <c r="C914" s="48">
        <f t="shared" si="4502"/>
        <v>1.7491847020456586E-2</v>
      </c>
      <c r="D914" s="48">
        <v>19.9771</v>
      </c>
      <c r="E914" s="48">
        <f t="shared" si="4502"/>
        <v>2.0499800774425481E-2</v>
      </c>
      <c r="F914" s="48">
        <v>93.038899999999998</v>
      </c>
      <c r="G914" s="48">
        <f t="shared" ref="G914:K914" si="4573">F914/F913-1</f>
        <v>1.1627767901315034E-2</v>
      </c>
      <c r="H914">
        <v>27.414300000000001</v>
      </c>
      <c r="I914" s="48">
        <f t="shared" si="4497"/>
        <v>4.1814243368549109E-2</v>
      </c>
      <c r="J914" s="48">
        <v>22.161999999999999</v>
      </c>
      <c r="K914" s="48">
        <f t="shared" si="4573"/>
        <v>6.5218181157578048E-3</v>
      </c>
      <c r="L914" s="48">
        <v>28.363299999999999</v>
      </c>
      <c r="M914" s="48">
        <f t="shared" ref="M914:O914" si="4574">L914/L913-1</f>
        <v>-1.6392703564988231E-2</v>
      </c>
      <c r="N914" s="48">
        <v>14.666700000000001</v>
      </c>
      <c r="O914" s="48">
        <f t="shared" si="4574"/>
        <v>0</v>
      </c>
      <c r="P914" s="48">
        <v>32.869300000000003</v>
      </c>
      <c r="Q914" s="48">
        <f t="shared" ref="Q914" si="4575">P914/P913-1</f>
        <v>5.586369991464446E-3</v>
      </c>
      <c r="R914" s="48">
        <v>21.960699999999999</v>
      </c>
      <c r="S914" s="48">
        <f t="shared" ref="S914:U914" si="4576">R914/R913-1</f>
        <v>3.2297852900866619E-3</v>
      </c>
      <c r="T914" s="48">
        <v>83.992099999999994</v>
      </c>
      <c r="U914" s="48">
        <f t="shared" si="4576"/>
        <v>2.2864387088288751E-2</v>
      </c>
      <c r="V914" s="48">
        <v>56.8</v>
      </c>
      <c r="W914" s="48">
        <f t="shared" ref="W914:AY914" si="4577">V914/V913-1</f>
        <v>3.5335689045936647E-3</v>
      </c>
      <c r="X914" s="48">
        <v>17.815100000000001</v>
      </c>
      <c r="Y914" s="48">
        <f t="shared" si="4577"/>
        <v>3.6223719494332673E-3</v>
      </c>
      <c r="Z914" s="48">
        <v>7.2988</v>
      </c>
      <c r="AA914" s="48">
        <f t="shared" si="4577"/>
        <v>9.8930444287632646E-3</v>
      </c>
      <c r="AB914" s="48">
        <v>71.875299999999996</v>
      </c>
      <c r="AC914" s="48">
        <f t="shared" si="4577"/>
        <v>2.0060949598084132E-3</v>
      </c>
      <c r="AD914" s="48">
        <v>56.055300000000003</v>
      </c>
      <c r="AE914" s="48">
        <f t="shared" si="4577"/>
        <v>0</v>
      </c>
      <c r="AF914" s="48">
        <v>15.602499999999999</v>
      </c>
      <c r="AG914" s="48">
        <f t="shared" si="4577"/>
        <v>0</v>
      </c>
      <c r="AH914" s="48">
        <v>6.4040999999999997</v>
      </c>
      <c r="AI914" s="48">
        <f t="shared" si="4577"/>
        <v>0</v>
      </c>
      <c r="AJ914" s="48">
        <v>11.9893</v>
      </c>
      <c r="AK914" s="48">
        <f t="shared" si="4577"/>
        <v>0</v>
      </c>
      <c r="AL914" s="48">
        <v>12.35</v>
      </c>
      <c r="AM914" s="48">
        <f t="shared" si="4577"/>
        <v>4.0650406504063596E-3</v>
      </c>
      <c r="AN914" s="48">
        <v>25.75</v>
      </c>
      <c r="AO914" s="48">
        <f t="shared" si="4577"/>
        <v>9.8039215686274161E-3</v>
      </c>
      <c r="AP914" s="48">
        <v>20.9282</v>
      </c>
      <c r="AQ914" s="48">
        <f t="shared" si="4577"/>
        <v>0</v>
      </c>
      <c r="AR914" s="48">
        <v>41.461199999999998</v>
      </c>
      <c r="AS914" s="48">
        <f t="shared" si="4577"/>
        <v>2.0882424636385677E-2</v>
      </c>
      <c r="AT914" s="48">
        <v>89.031599999999997</v>
      </c>
      <c r="AU914" s="48">
        <f t="shared" si="4577"/>
        <v>2.2243735506675133E-3</v>
      </c>
      <c r="AV914" s="48">
        <v>113.9</v>
      </c>
      <c r="AW914" s="48">
        <f t="shared" si="4577"/>
        <v>1.7590149516271136E-3</v>
      </c>
      <c r="AX914" s="48">
        <v>106.5401</v>
      </c>
      <c r="AY914" s="48">
        <f t="shared" si="4577"/>
        <v>0</v>
      </c>
    </row>
    <row r="915" spans="1:51" x14ac:dyDescent="0.2">
      <c r="A915" s="136">
        <v>43552</v>
      </c>
      <c r="B915" s="48">
        <v>35.008400000000002</v>
      </c>
      <c r="C915" s="48">
        <f t="shared" si="4502"/>
        <v>2.0058275058275177E-2</v>
      </c>
      <c r="D915" s="48">
        <v>20.110900000000001</v>
      </c>
      <c r="E915" s="48">
        <f t="shared" si="4502"/>
        <v>6.6976688308113541E-3</v>
      </c>
      <c r="F915" s="48">
        <v>93.330600000000004</v>
      </c>
      <c r="G915" s="48">
        <f t="shared" ref="G915:K915" si="4578">F915/F914-1</f>
        <v>3.1352477297130754E-3</v>
      </c>
      <c r="H915">
        <v>27.735199999999999</v>
      </c>
      <c r="I915" s="48">
        <f t="shared" si="4497"/>
        <v>1.1705569720912079E-2</v>
      </c>
      <c r="J915" s="48">
        <v>22.114100000000001</v>
      </c>
      <c r="K915" s="48">
        <f t="shared" si="4578"/>
        <v>-2.1613572782239743E-3</v>
      </c>
      <c r="L915" s="48">
        <v>27.811800000000002</v>
      </c>
      <c r="M915" s="48">
        <f t="shared" ref="M915:O915" si="4579">L915/L914-1</f>
        <v>-1.9444140843977831E-2</v>
      </c>
      <c r="N915" s="48">
        <v>14.666700000000001</v>
      </c>
      <c r="O915" s="48">
        <f t="shared" si="4579"/>
        <v>0</v>
      </c>
      <c r="P915" s="48">
        <v>32.9788</v>
      </c>
      <c r="Q915" s="48">
        <f t="shared" ref="Q915" si="4580">P915/P914-1</f>
        <v>3.3313760865001374E-3</v>
      </c>
      <c r="R915" s="48">
        <v>22.666799999999999</v>
      </c>
      <c r="S915" s="48">
        <f t="shared" ref="S915:U915" si="4581">R915/R914-1</f>
        <v>3.2152891301278963E-2</v>
      </c>
      <c r="T915" s="48">
        <v>83.992099999999994</v>
      </c>
      <c r="U915" s="48">
        <f t="shared" si="4581"/>
        <v>0</v>
      </c>
      <c r="V915" s="48">
        <v>56.2</v>
      </c>
      <c r="W915" s="48">
        <f t="shared" ref="W915:AY915" si="4582">V915/V914-1</f>
        <v>-1.0563380281690016E-2</v>
      </c>
      <c r="X915" s="48">
        <v>17.8794</v>
      </c>
      <c r="Y915" s="48">
        <f t="shared" si="4582"/>
        <v>3.6092977305768326E-3</v>
      </c>
      <c r="Z915" s="48">
        <v>7.2988</v>
      </c>
      <c r="AA915" s="48">
        <f t="shared" si="4582"/>
        <v>0</v>
      </c>
      <c r="AB915" s="48">
        <v>71.659499999999994</v>
      </c>
      <c r="AC915" s="48">
        <f t="shared" si="4582"/>
        <v>-3.0024222507593068E-3</v>
      </c>
      <c r="AD915" s="48">
        <v>55.966000000000001</v>
      </c>
      <c r="AE915" s="48">
        <f t="shared" si="4582"/>
        <v>-1.5930697008132988E-3</v>
      </c>
      <c r="AF915" s="48">
        <v>15.685499999999999</v>
      </c>
      <c r="AG915" s="48">
        <f t="shared" si="4582"/>
        <v>5.3196603108476292E-3</v>
      </c>
      <c r="AH915" s="48">
        <v>6.4040999999999997</v>
      </c>
      <c r="AI915" s="48">
        <f t="shared" si="4582"/>
        <v>0</v>
      </c>
      <c r="AJ915" s="48">
        <v>12.646800000000001</v>
      </c>
      <c r="AK915" s="48">
        <f t="shared" si="4582"/>
        <v>5.4840566171503013E-2</v>
      </c>
      <c r="AL915" s="48">
        <v>12.15</v>
      </c>
      <c r="AM915" s="48">
        <f t="shared" si="4582"/>
        <v>-1.6194331983805599E-2</v>
      </c>
      <c r="AN915" s="48">
        <v>25.55</v>
      </c>
      <c r="AO915" s="48">
        <f t="shared" si="4582"/>
        <v>-7.7669902912621547E-3</v>
      </c>
      <c r="AP915" s="48">
        <v>20.881900000000002</v>
      </c>
      <c r="AQ915" s="48">
        <f t="shared" si="4582"/>
        <v>-2.2123259525423933E-3</v>
      </c>
      <c r="AR915" s="48">
        <v>42.874600000000001</v>
      </c>
      <c r="AS915" s="48">
        <f t="shared" si="4582"/>
        <v>3.4089703144144501E-2</v>
      </c>
      <c r="AT915" s="48">
        <v>91.995999999999995</v>
      </c>
      <c r="AU915" s="48">
        <f t="shared" si="4582"/>
        <v>3.3296043202638126E-2</v>
      </c>
      <c r="AV915" s="48">
        <v>115.9</v>
      </c>
      <c r="AW915" s="48">
        <f t="shared" si="4582"/>
        <v>1.7559262510974616E-2</v>
      </c>
      <c r="AX915" s="48">
        <v>105.52549999999999</v>
      </c>
      <c r="AY915" s="48">
        <f t="shared" si="4582"/>
        <v>-9.5231748421485962E-3</v>
      </c>
    </row>
    <row r="916" spans="1:51" x14ac:dyDescent="0.2">
      <c r="A916" s="136">
        <v>43553</v>
      </c>
      <c r="B916" s="48">
        <v>35.204999999999998</v>
      </c>
      <c r="C916" s="48">
        <f t="shared" si="4502"/>
        <v>5.6157950663269229E-3</v>
      </c>
      <c r="D916" s="48">
        <v>20.066299999999998</v>
      </c>
      <c r="E916" s="48">
        <f t="shared" si="4502"/>
        <v>-2.217702837764679E-3</v>
      </c>
      <c r="F916" s="48">
        <v>92.358400000000003</v>
      </c>
      <c r="G916" s="48">
        <f t="shared" ref="G916:K916" si="4583">F916/F915-1</f>
        <v>-1.0416733632913511E-2</v>
      </c>
      <c r="H916">
        <v>27.506</v>
      </c>
      <c r="I916" s="48">
        <f t="shared" si="4497"/>
        <v>-8.263866855115487E-3</v>
      </c>
      <c r="J916" s="48">
        <v>21.779</v>
      </c>
      <c r="K916" s="48">
        <f t="shared" si="4583"/>
        <v>-1.5153228030984733E-2</v>
      </c>
      <c r="L916" s="48">
        <v>27.575399999999998</v>
      </c>
      <c r="M916" s="48">
        <f t="shared" ref="M916:O916" si="4584">L916/L915-1</f>
        <v>-8.4999892132118227E-3</v>
      </c>
      <c r="N916" s="48">
        <v>14.5238</v>
      </c>
      <c r="O916" s="48">
        <f t="shared" si="4584"/>
        <v>-9.7431596746371252E-3</v>
      </c>
      <c r="P916" s="48">
        <v>33.234499999999997</v>
      </c>
      <c r="Q916" s="48">
        <f t="shared" ref="Q916" si="4585">P916/P915-1</f>
        <v>7.7534658629179187E-3</v>
      </c>
      <c r="R916" s="48">
        <v>22.3843</v>
      </c>
      <c r="S916" s="48">
        <f t="shared" ref="S916:U916" si="4586">R916/R915-1</f>
        <v>-1.2463161981400073E-2</v>
      </c>
      <c r="T916" s="48">
        <v>83.300399999999996</v>
      </c>
      <c r="U916" s="48">
        <f t="shared" si="4586"/>
        <v>-8.2352983197229168E-3</v>
      </c>
      <c r="V916" s="48">
        <v>55.8</v>
      </c>
      <c r="W916" s="48">
        <f t="shared" ref="W916:AY916" si="4587">V916/V915-1</f>
        <v>-7.1174377224200169E-3</v>
      </c>
      <c r="X916" s="48">
        <v>18.329599999999999</v>
      </c>
      <c r="Y916" s="48">
        <f t="shared" si="4587"/>
        <v>2.5179815877490297E-2</v>
      </c>
      <c r="Z916" s="48">
        <v>7.2988</v>
      </c>
      <c r="AA916" s="48">
        <f t="shared" si="4587"/>
        <v>0</v>
      </c>
      <c r="AB916" s="48">
        <v>71.587500000000006</v>
      </c>
      <c r="AC916" s="48">
        <f t="shared" si="4587"/>
        <v>-1.0047516379543264E-3</v>
      </c>
      <c r="AD916" s="48">
        <v>56.233800000000002</v>
      </c>
      <c r="AE916" s="48">
        <f t="shared" si="4587"/>
        <v>4.7850480648965465E-3</v>
      </c>
      <c r="AF916" s="48">
        <v>15.685499999999999</v>
      </c>
      <c r="AG916" s="48">
        <f t="shared" si="4587"/>
        <v>0</v>
      </c>
      <c r="AH916" s="48">
        <v>6.4626000000000001</v>
      </c>
      <c r="AI916" s="48">
        <f t="shared" si="4587"/>
        <v>9.1347730360238355E-3</v>
      </c>
      <c r="AJ916" s="48">
        <v>12.2987</v>
      </c>
      <c r="AK916" s="48">
        <f t="shared" si="4587"/>
        <v>-2.7524749343707522E-2</v>
      </c>
      <c r="AL916" s="48">
        <v>12.2</v>
      </c>
      <c r="AM916" s="48">
        <f t="shared" si="4587"/>
        <v>4.1152263374484299E-3</v>
      </c>
      <c r="AN916" s="48">
        <v>25.6</v>
      </c>
      <c r="AO916" s="48">
        <f t="shared" si="4587"/>
        <v>1.9569471624265589E-3</v>
      </c>
      <c r="AP916" s="48">
        <v>20.9282</v>
      </c>
      <c r="AQ916" s="48">
        <f t="shared" si="4587"/>
        <v>2.2172311906483166E-3</v>
      </c>
      <c r="AR916" s="48">
        <v>42.309199999999997</v>
      </c>
      <c r="AS916" s="48">
        <f t="shared" si="4587"/>
        <v>-1.3187295041819702E-2</v>
      </c>
      <c r="AT916" s="48">
        <v>90.415000000000006</v>
      </c>
      <c r="AU916" s="48">
        <f t="shared" si="4587"/>
        <v>-1.7185529805643585E-2</v>
      </c>
      <c r="AV916" s="48">
        <v>115.9</v>
      </c>
      <c r="AW916" s="48">
        <f t="shared" si="4587"/>
        <v>0</v>
      </c>
      <c r="AX916" s="48">
        <v>105.2133</v>
      </c>
      <c r="AY916" s="48">
        <f t="shared" si="4587"/>
        <v>-2.9585266120509823E-3</v>
      </c>
    </row>
    <row r="917" spans="1:51" x14ac:dyDescent="0.2">
      <c r="A917" s="136">
        <v>43556</v>
      </c>
      <c r="B917" s="48">
        <v>34.909999999999997</v>
      </c>
      <c r="C917" s="48">
        <f t="shared" si="4502"/>
        <v>-8.3794915494959099E-3</v>
      </c>
      <c r="D917" s="48">
        <v>20.5122</v>
      </c>
      <c r="E917" s="48">
        <f t="shared" si="4502"/>
        <v>2.2221336270264125E-2</v>
      </c>
      <c r="F917" s="48">
        <v>92.358400000000003</v>
      </c>
      <c r="G917" s="48">
        <f t="shared" ref="G917:K917" si="4588">F917/F916-1</f>
        <v>0</v>
      </c>
      <c r="H917">
        <v>27.185099999999998</v>
      </c>
      <c r="I917" s="48">
        <f t="shared" si="4497"/>
        <v>-1.1666545480986001E-2</v>
      </c>
      <c r="J917" s="48">
        <v>21.779</v>
      </c>
      <c r="K917" s="48">
        <f t="shared" si="4588"/>
        <v>0</v>
      </c>
      <c r="L917" s="48">
        <v>28.126899999999999</v>
      </c>
      <c r="M917" s="48">
        <f t="shared" ref="M917:O917" si="4589">L917/L916-1</f>
        <v>1.9999709886348027E-2</v>
      </c>
      <c r="N917" s="48">
        <v>14.4762</v>
      </c>
      <c r="O917" s="48">
        <f t="shared" si="4589"/>
        <v>-3.277379198281416E-3</v>
      </c>
      <c r="P917" s="48">
        <v>33.453600000000002</v>
      </c>
      <c r="Q917" s="48">
        <f t="shared" ref="Q917" si="4590">P917/P916-1</f>
        <v>6.5925469015633009E-3</v>
      </c>
      <c r="R917" s="48">
        <v>22.5962</v>
      </c>
      <c r="S917" s="48">
        <f t="shared" ref="S917:U917" si="4591">R917/R916-1</f>
        <v>9.4664564002449048E-3</v>
      </c>
      <c r="T917" s="48">
        <v>86.956500000000005</v>
      </c>
      <c r="U917" s="48">
        <f t="shared" si="4591"/>
        <v>4.3890545543598947E-2</v>
      </c>
      <c r="V917" s="48">
        <v>55.5</v>
      </c>
      <c r="W917" s="48">
        <f t="shared" ref="W917:AY917" si="4592">V917/V916-1</f>
        <v>-5.3763440860215006E-3</v>
      </c>
      <c r="X917" s="48">
        <v>18.522600000000001</v>
      </c>
      <c r="Y917" s="48">
        <f t="shared" si="4592"/>
        <v>1.0529416899441424E-2</v>
      </c>
      <c r="Z917" s="48">
        <v>7.1558999999999999</v>
      </c>
      <c r="AA917" s="48">
        <f t="shared" si="4592"/>
        <v>-1.9578560859319305E-2</v>
      </c>
      <c r="AB917" s="48">
        <v>72.1631</v>
      </c>
      <c r="AC917" s="48">
        <f t="shared" si="4592"/>
        <v>8.0405098655491614E-3</v>
      </c>
      <c r="AD917" s="48">
        <v>56.590800000000002</v>
      </c>
      <c r="AE917" s="48">
        <f t="shared" si="4592"/>
        <v>6.3484950332362011E-3</v>
      </c>
      <c r="AF917" s="48">
        <v>15.2706</v>
      </c>
      <c r="AG917" s="48">
        <f t="shared" si="4592"/>
        <v>-2.645118102706312E-2</v>
      </c>
      <c r="AH917" s="48">
        <v>6.5956999999999999</v>
      </c>
      <c r="AI917" s="48">
        <f t="shared" si="4592"/>
        <v>2.0595425989539784E-2</v>
      </c>
      <c r="AJ917" s="48">
        <v>12.4534</v>
      </c>
      <c r="AK917" s="48">
        <f t="shared" si="4592"/>
        <v>1.2578565214209636E-2</v>
      </c>
      <c r="AL917" s="48">
        <v>12.4</v>
      </c>
      <c r="AM917" s="48">
        <f t="shared" si="4592"/>
        <v>1.6393442622950838E-2</v>
      </c>
      <c r="AN917" s="48">
        <v>25.55</v>
      </c>
      <c r="AO917" s="48">
        <f t="shared" si="4592"/>
        <v>-1.953125E-3</v>
      </c>
      <c r="AP917" s="48">
        <v>20.9282</v>
      </c>
      <c r="AQ917" s="48">
        <f t="shared" si="4592"/>
        <v>0</v>
      </c>
      <c r="AR917" s="48">
        <v>41.790999999999997</v>
      </c>
      <c r="AS917" s="48">
        <f t="shared" si="4592"/>
        <v>-1.2247927164777406E-2</v>
      </c>
      <c r="AT917" s="48">
        <v>91.304299999999998</v>
      </c>
      <c r="AU917" s="48">
        <f t="shared" si="4592"/>
        <v>9.835757341148943E-3</v>
      </c>
      <c r="AV917" s="48">
        <v>116.5</v>
      </c>
      <c r="AW917" s="48">
        <f t="shared" si="4592"/>
        <v>5.1768766177739955E-3</v>
      </c>
      <c r="AX917" s="48">
        <v>108.17919999999999</v>
      </c>
      <c r="AY917" s="48">
        <f t="shared" si="4592"/>
        <v>2.8189401910214684E-2</v>
      </c>
    </row>
    <row r="918" spans="1:51" x14ac:dyDescent="0.2">
      <c r="A918" s="136">
        <v>43557</v>
      </c>
      <c r="B918" s="48">
        <v>34.221699999999998</v>
      </c>
      <c r="C918" s="48">
        <f t="shared" si="4502"/>
        <v>-1.9716413635061492E-2</v>
      </c>
      <c r="D918" s="48">
        <v>20.422999999999998</v>
      </c>
      <c r="E918" s="48">
        <f t="shared" si="4502"/>
        <v>-4.3486315461043201E-3</v>
      </c>
      <c r="F918" s="48">
        <v>91.677899999999994</v>
      </c>
      <c r="G918" s="48">
        <f t="shared" ref="G918:K918" si="4593">F918/F917-1</f>
        <v>-7.368035825653152E-3</v>
      </c>
      <c r="H918">
        <v>27.506</v>
      </c>
      <c r="I918" s="48">
        <f t="shared" si="4497"/>
        <v>1.1804260422069612E-2</v>
      </c>
      <c r="J918" s="48">
        <v>21.587599999999998</v>
      </c>
      <c r="K918" s="48">
        <f t="shared" si="4593"/>
        <v>-8.7882822902797253E-3</v>
      </c>
      <c r="L918" s="48">
        <v>27.890499999999999</v>
      </c>
      <c r="M918" s="48">
        <f t="shared" ref="M918:O918" si="4594">L918/L917-1</f>
        <v>-8.4047655447276881E-3</v>
      </c>
      <c r="N918" s="48">
        <v>14.2857</v>
      </c>
      <c r="O918" s="48">
        <f t="shared" si="4594"/>
        <v>-1.3159530816098108E-2</v>
      </c>
      <c r="P918" s="48">
        <v>33.599699999999999</v>
      </c>
      <c r="Q918" s="48">
        <f t="shared" ref="Q918" si="4595">P918/P917-1</f>
        <v>4.3672429873016227E-3</v>
      </c>
      <c r="R918" s="48">
        <v>22.737400000000001</v>
      </c>
      <c r="S918" s="48">
        <f t="shared" ref="S918:U918" si="4596">R918/R917-1</f>
        <v>6.2488383002452519E-3</v>
      </c>
      <c r="T918" s="48">
        <v>87.055300000000003</v>
      </c>
      <c r="U918" s="48">
        <f t="shared" si="4596"/>
        <v>1.1362002840500374E-3</v>
      </c>
      <c r="V918" s="48">
        <v>55.8</v>
      </c>
      <c r="W918" s="48">
        <f t="shared" ref="W918:AY918" si="4597">V918/V917-1</f>
        <v>5.4054054054053502E-3</v>
      </c>
      <c r="X918" s="48">
        <v>18.329599999999999</v>
      </c>
      <c r="Y918" s="48">
        <f t="shared" si="4597"/>
        <v>-1.041970349734922E-2</v>
      </c>
      <c r="Z918" s="48">
        <v>7.2272999999999996</v>
      </c>
      <c r="AA918" s="48">
        <f t="shared" si="4597"/>
        <v>9.9777805726741775E-3</v>
      </c>
      <c r="AB918" s="48">
        <v>71.731399999999994</v>
      </c>
      <c r="AC918" s="48">
        <f t="shared" si="4597"/>
        <v>-5.9822818033039571E-3</v>
      </c>
      <c r="AD918" s="48">
        <v>56.144500000000001</v>
      </c>
      <c r="AE918" s="48">
        <f t="shared" si="4597"/>
        <v>-7.8864409055888762E-3</v>
      </c>
      <c r="AF918" s="48">
        <v>15.3536</v>
      </c>
      <c r="AG918" s="48">
        <f t="shared" si="4597"/>
        <v>5.4352808665016905E-3</v>
      </c>
      <c r="AH918" s="48">
        <v>6.4958999999999998</v>
      </c>
      <c r="AI918" s="48">
        <f t="shared" si="4597"/>
        <v>-1.5131070242733968E-2</v>
      </c>
      <c r="AJ918" s="48">
        <v>12.6081</v>
      </c>
      <c r="AK918" s="48">
        <f t="shared" si="4597"/>
        <v>1.2422310373070733E-2</v>
      </c>
      <c r="AL918" s="48">
        <v>12.2</v>
      </c>
      <c r="AM918" s="48">
        <f t="shared" si="4597"/>
        <v>-1.6129032258064613E-2</v>
      </c>
      <c r="AN918" s="48">
        <v>25.5</v>
      </c>
      <c r="AO918" s="48">
        <f t="shared" si="4597"/>
        <v>-1.9569471624266699E-3</v>
      </c>
      <c r="AP918" s="48">
        <v>21.715299999999999</v>
      </c>
      <c r="AQ918" s="48">
        <f t="shared" si="4597"/>
        <v>3.7609541193222462E-2</v>
      </c>
      <c r="AR918" s="48">
        <v>42.639000000000003</v>
      </c>
      <c r="AS918" s="48">
        <f t="shared" si="4597"/>
        <v>2.0291450312268422E-2</v>
      </c>
      <c r="AT918" s="48">
        <v>91.106700000000004</v>
      </c>
      <c r="AU918" s="48">
        <f t="shared" si="4597"/>
        <v>-2.1641916098146252E-3</v>
      </c>
      <c r="AV918" s="48">
        <v>116.3</v>
      </c>
      <c r="AW918" s="48">
        <f t="shared" si="4597"/>
        <v>-1.7167381974249052E-3</v>
      </c>
      <c r="AX918" s="48">
        <v>108.4914</v>
      </c>
      <c r="AY918" s="48">
        <f t="shared" si="4597"/>
        <v>2.885952197834829E-3</v>
      </c>
    </row>
    <row r="919" spans="1:51" x14ac:dyDescent="0.2">
      <c r="A919" s="136">
        <v>43558</v>
      </c>
      <c r="B919" s="48">
        <v>35.106699999999996</v>
      </c>
      <c r="C919" s="48">
        <f t="shared" si="4502"/>
        <v>2.5860784239239987E-2</v>
      </c>
      <c r="D919" s="48">
        <v>21.85</v>
      </c>
      <c r="E919" s="48">
        <f t="shared" si="4502"/>
        <v>6.9872202908485725E-2</v>
      </c>
      <c r="F919" s="48">
        <v>90.414000000000001</v>
      </c>
      <c r="G919" s="48">
        <f t="shared" ref="G919:K919" si="4598">F919/F918-1</f>
        <v>-1.378631055030699E-2</v>
      </c>
      <c r="H919">
        <v>27.460100000000001</v>
      </c>
      <c r="I919" s="48">
        <f t="shared" si="4497"/>
        <v>-1.6687268232385977E-3</v>
      </c>
      <c r="J919" s="48">
        <v>21.396100000000001</v>
      </c>
      <c r="K919" s="48">
        <f t="shared" si="4598"/>
        <v>-8.8708332561283632E-3</v>
      </c>
      <c r="L919" s="48">
        <v>27.772400000000001</v>
      </c>
      <c r="M919" s="48">
        <f t="shared" ref="M919:O919" si="4599">L919/L918-1</f>
        <v>-4.2344167368816299E-3</v>
      </c>
      <c r="N919" s="48">
        <v>14.428599999999999</v>
      </c>
      <c r="O919" s="48">
        <f t="shared" si="4599"/>
        <v>1.000301000300996E-2</v>
      </c>
      <c r="P919" s="48">
        <v>34.476199999999999</v>
      </c>
      <c r="Q919" s="48">
        <f t="shared" ref="Q919" si="4600">P919/P918-1</f>
        <v>2.6086542439367033E-2</v>
      </c>
      <c r="R919" s="48">
        <v>22.525600000000001</v>
      </c>
      <c r="S919" s="48">
        <f t="shared" ref="S919:U919" si="4601">R919/R918-1</f>
        <v>-9.3150492140702257E-3</v>
      </c>
      <c r="T919" s="48">
        <v>86.6601</v>
      </c>
      <c r="U919" s="48">
        <f t="shared" si="4601"/>
        <v>-4.539643192315701E-3</v>
      </c>
      <c r="V919" s="48">
        <v>56.2</v>
      </c>
      <c r="W919" s="48">
        <f t="shared" ref="W919:AY919" si="4602">V919/V918-1</f>
        <v>7.1684587813620748E-3</v>
      </c>
      <c r="X919" s="48">
        <v>18.522600000000001</v>
      </c>
      <c r="Y919" s="48">
        <f t="shared" si="4602"/>
        <v>1.0529416899441424E-2</v>
      </c>
      <c r="Z919" s="48">
        <v>7.2272999999999996</v>
      </c>
      <c r="AA919" s="48">
        <f t="shared" si="4602"/>
        <v>0</v>
      </c>
      <c r="AB919" s="48">
        <v>71.227800000000002</v>
      </c>
      <c r="AC919" s="48">
        <f t="shared" si="4602"/>
        <v>-7.0206353145204625E-3</v>
      </c>
      <c r="AD919" s="48">
        <v>56.233800000000002</v>
      </c>
      <c r="AE919" s="48">
        <f t="shared" si="4602"/>
        <v>1.5905386992491888E-3</v>
      </c>
      <c r="AF919" s="48">
        <v>15.2706</v>
      </c>
      <c r="AG919" s="48">
        <f t="shared" si="4602"/>
        <v>-5.4058982909546138E-3</v>
      </c>
      <c r="AH919" s="48">
        <v>6.5208000000000004</v>
      </c>
      <c r="AI919" s="48">
        <f t="shared" si="4602"/>
        <v>3.8331870872396756E-3</v>
      </c>
      <c r="AJ919" s="48">
        <v>12.492100000000001</v>
      </c>
      <c r="AK919" s="48">
        <f t="shared" si="4602"/>
        <v>-9.2004346412226656E-3</v>
      </c>
      <c r="AL919" s="48">
        <v>12.25</v>
      </c>
      <c r="AM919" s="48">
        <f t="shared" si="4602"/>
        <v>4.098360655737654E-3</v>
      </c>
      <c r="AN919" s="48">
        <v>25.45</v>
      </c>
      <c r="AO919" s="48">
        <f t="shared" si="4602"/>
        <v>-1.9607843137254832E-3</v>
      </c>
      <c r="AP919" s="48">
        <v>22.4099</v>
      </c>
      <c r="AQ919" s="48">
        <f t="shared" si="4602"/>
        <v>3.1986663780836588E-2</v>
      </c>
      <c r="AR919" s="48">
        <v>41.932299999999998</v>
      </c>
      <c r="AS919" s="48">
        <f t="shared" si="4602"/>
        <v>-1.6574028471587177E-2</v>
      </c>
      <c r="AT919" s="48">
        <v>90.909099999999995</v>
      </c>
      <c r="AU919" s="48">
        <f t="shared" si="4602"/>
        <v>-2.1688854936026125E-3</v>
      </c>
      <c r="AV919" s="48">
        <v>114.9</v>
      </c>
      <c r="AW919" s="48">
        <f t="shared" si="4602"/>
        <v>-1.2037833190025715E-2</v>
      </c>
      <c r="AX919" s="48">
        <v>108.10120000000001</v>
      </c>
      <c r="AY919" s="48">
        <f t="shared" si="4602"/>
        <v>-3.596598440060661E-3</v>
      </c>
    </row>
    <row r="920" spans="1:51" x14ac:dyDescent="0.2">
      <c r="A920" s="136">
        <v>43559</v>
      </c>
      <c r="B920" s="48">
        <v>34.713299999999997</v>
      </c>
      <c r="C920" s="48">
        <f t="shared" si="4502"/>
        <v>-1.1205838201824747E-2</v>
      </c>
      <c r="D920" s="48">
        <v>23.276900000000001</v>
      </c>
      <c r="E920" s="48">
        <f t="shared" si="4502"/>
        <v>6.530434782608685E-2</v>
      </c>
      <c r="F920" s="48">
        <v>91.386200000000002</v>
      </c>
      <c r="G920" s="48">
        <f t="shared" ref="G920:K920" si="4603">F920/F919-1</f>
        <v>1.0752759528391609E-2</v>
      </c>
      <c r="H920">
        <v>27.460100000000001</v>
      </c>
      <c r="I920" s="48">
        <f t="shared" si="4497"/>
        <v>0</v>
      </c>
      <c r="J920" s="48">
        <v>20.869599999999998</v>
      </c>
      <c r="K920" s="48">
        <f t="shared" si="4603"/>
        <v>-2.4607288244119396E-2</v>
      </c>
      <c r="L920" s="48">
        <v>27.9693</v>
      </c>
      <c r="M920" s="48">
        <f t="shared" ref="M920:O920" si="4604">L920/L919-1</f>
        <v>7.0897725799714539E-3</v>
      </c>
      <c r="N920" s="48">
        <v>14.666700000000001</v>
      </c>
      <c r="O920" s="48">
        <f t="shared" si="4604"/>
        <v>1.6501947520896065E-2</v>
      </c>
      <c r="P920" s="48">
        <v>34.914499999999997</v>
      </c>
      <c r="Q920" s="48">
        <f t="shared" ref="Q920" si="4605">P920/P919-1</f>
        <v>1.2713118035050153E-2</v>
      </c>
      <c r="R920" s="48">
        <v>22.5609</v>
      </c>
      <c r="S920" s="48">
        <f t="shared" ref="S920:U920" si="4606">R920/R919-1</f>
        <v>1.5671058706538954E-3</v>
      </c>
      <c r="T920" s="48">
        <v>86.758899999999997</v>
      </c>
      <c r="U920" s="48">
        <f t="shared" si="4606"/>
        <v>1.1400863834682973E-3</v>
      </c>
      <c r="V920" s="48">
        <v>56.3</v>
      </c>
      <c r="W920" s="48">
        <f t="shared" ref="W920:AY920" si="4607">V920/V919-1</f>
        <v>1.7793594306048099E-3</v>
      </c>
      <c r="X920" s="48">
        <v>18.329599999999999</v>
      </c>
      <c r="Y920" s="48">
        <f t="shared" si="4607"/>
        <v>-1.041970349734922E-2</v>
      </c>
      <c r="Z920" s="48">
        <v>7.2988</v>
      </c>
      <c r="AA920" s="48">
        <f t="shared" si="4607"/>
        <v>9.8930444287632646E-3</v>
      </c>
      <c r="AB920" s="48">
        <v>72.666700000000006</v>
      </c>
      <c r="AC920" s="48">
        <f t="shared" si="4607"/>
        <v>2.0201382044651162E-2</v>
      </c>
      <c r="AD920" s="48">
        <v>56.233800000000002</v>
      </c>
      <c r="AE920" s="48">
        <f t="shared" si="4607"/>
        <v>0</v>
      </c>
      <c r="AF920" s="48">
        <v>14.6896</v>
      </c>
      <c r="AG920" s="48">
        <f t="shared" si="4607"/>
        <v>-3.8046966065511501E-2</v>
      </c>
      <c r="AH920" s="48">
        <v>6.9617000000000004</v>
      </c>
      <c r="AI920" s="48">
        <f t="shared" si="4607"/>
        <v>6.7614403140718871E-2</v>
      </c>
      <c r="AJ920" s="48">
        <v>12.492100000000001</v>
      </c>
      <c r="AK920" s="48">
        <f t="shared" si="4607"/>
        <v>0</v>
      </c>
      <c r="AL920" s="48">
        <v>12.3</v>
      </c>
      <c r="AM920" s="48">
        <f t="shared" si="4607"/>
        <v>4.0816326530612734E-3</v>
      </c>
      <c r="AN920" s="48">
        <v>25.45</v>
      </c>
      <c r="AO920" s="48">
        <f t="shared" si="4607"/>
        <v>0</v>
      </c>
      <c r="AP920" s="48">
        <v>22.4099</v>
      </c>
      <c r="AQ920" s="48">
        <f t="shared" si="4607"/>
        <v>0</v>
      </c>
      <c r="AR920" s="48">
        <v>42.497700000000002</v>
      </c>
      <c r="AS920" s="48">
        <f t="shared" si="4607"/>
        <v>1.3483639103984313E-2</v>
      </c>
      <c r="AT920" s="48">
        <v>90.909099999999995</v>
      </c>
      <c r="AU920" s="48">
        <f t="shared" si="4607"/>
        <v>0</v>
      </c>
      <c r="AV920" s="48">
        <v>115.1</v>
      </c>
      <c r="AW920" s="48">
        <f t="shared" si="4607"/>
        <v>1.7406440382941035E-3</v>
      </c>
      <c r="AX920" s="48">
        <v>107.7109</v>
      </c>
      <c r="AY920" s="48">
        <f t="shared" si="4607"/>
        <v>-3.6105057113150485E-3</v>
      </c>
    </row>
    <row r="921" spans="1:51" x14ac:dyDescent="0.2">
      <c r="A921" s="136">
        <v>43560</v>
      </c>
      <c r="B921" s="48">
        <v>34.467500000000001</v>
      </c>
      <c r="C921" s="48">
        <f t="shared" si="4502"/>
        <v>-7.0808594976563555E-3</v>
      </c>
      <c r="D921" s="48">
        <v>23.098500000000001</v>
      </c>
      <c r="E921" s="48">
        <f t="shared" si="4502"/>
        <v>-7.6642508237780849E-3</v>
      </c>
      <c r="F921" s="48">
        <v>91.0946</v>
      </c>
      <c r="G921" s="48">
        <f t="shared" ref="G921:K921" si="4608">F921/F920-1</f>
        <v>-3.1908537612900245E-3</v>
      </c>
      <c r="H921">
        <v>29.339700000000001</v>
      </c>
      <c r="I921" s="48">
        <f t="shared" si="4497"/>
        <v>6.8448403319725681E-2</v>
      </c>
      <c r="J921" s="48">
        <v>21.396100000000001</v>
      </c>
      <c r="K921" s="48">
        <f t="shared" si="4608"/>
        <v>2.522808295319523E-2</v>
      </c>
      <c r="L921" s="48">
        <v>28.4421</v>
      </c>
      <c r="M921" s="48">
        <f t="shared" ref="M921:O921" si="4609">L921/L920-1</f>
        <v>1.6904248586843362E-2</v>
      </c>
      <c r="N921" s="48">
        <v>14.5238</v>
      </c>
      <c r="O921" s="48">
        <f t="shared" si="4609"/>
        <v>-9.7431596746371252E-3</v>
      </c>
      <c r="P921" s="48">
        <v>34.914499999999997</v>
      </c>
      <c r="Q921" s="48">
        <f t="shared" ref="Q921" si="4610">P921/P920-1</f>
        <v>0</v>
      </c>
      <c r="R921" s="48">
        <v>23.0198</v>
      </c>
      <c r="S921" s="48">
        <f t="shared" ref="S921:U921" si="4611">R921/R920-1</f>
        <v>2.0340500600596556E-2</v>
      </c>
      <c r="T921" s="48">
        <v>87.253</v>
      </c>
      <c r="U921" s="48">
        <f t="shared" si="4611"/>
        <v>5.6950929529997474E-3</v>
      </c>
      <c r="V921" s="48">
        <v>56.9</v>
      </c>
      <c r="W921" s="48">
        <f t="shared" ref="W921:AY921" si="4612">V921/V920-1</f>
        <v>1.0657193605683846E-2</v>
      </c>
      <c r="X921" s="48">
        <v>18.426100000000002</v>
      </c>
      <c r="Y921" s="48">
        <f t="shared" si="4612"/>
        <v>5.264708449720823E-3</v>
      </c>
      <c r="Z921" s="48">
        <v>7.2750000000000004</v>
      </c>
      <c r="AA921" s="48">
        <f t="shared" si="4612"/>
        <v>-3.2608099961637382E-3</v>
      </c>
      <c r="AB921" s="48">
        <v>72.307000000000002</v>
      </c>
      <c r="AC921" s="48">
        <f t="shared" si="4612"/>
        <v>-4.9499977293588904E-3</v>
      </c>
      <c r="AD921" s="48">
        <v>57.304900000000004</v>
      </c>
      <c r="AE921" s="48">
        <f t="shared" si="4612"/>
        <v>1.9047263389633917E-2</v>
      </c>
      <c r="AF921" s="48">
        <v>14.5236</v>
      </c>
      <c r="AG921" s="48">
        <f t="shared" si="4612"/>
        <v>-1.1300511926805368E-2</v>
      </c>
      <c r="AH921" s="48">
        <v>6.9034000000000004</v>
      </c>
      <c r="AI921" s="48">
        <f t="shared" si="4612"/>
        <v>-8.3743913124667557E-3</v>
      </c>
      <c r="AJ921" s="48">
        <v>12.492100000000001</v>
      </c>
      <c r="AK921" s="48">
        <f t="shared" si="4612"/>
        <v>0</v>
      </c>
      <c r="AL921" s="48">
        <v>12.25</v>
      </c>
      <c r="AM921" s="48">
        <f t="shared" si="4612"/>
        <v>-4.0650406504065817E-3</v>
      </c>
      <c r="AN921" s="48">
        <v>25.4</v>
      </c>
      <c r="AO921" s="48">
        <f t="shared" si="4612"/>
        <v>-1.9646365422396617E-3</v>
      </c>
      <c r="AP921" s="48">
        <v>21.530100000000001</v>
      </c>
      <c r="AQ921" s="48">
        <f t="shared" si="4612"/>
        <v>-3.9259434446383024E-2</v>
      </c>
      <c r="AR921" s="48">
        <v>42.403500000000001</v>
      </c>
      <c r="AS921" s="48">
        <f t="shared" si="4612"/>
        <v>-2.2165905449000878E-3</v>
      </c>
      <c r="AT921" s="48">
        <v>91.501999999999995</v>
      </c>
      <c r="AU921" s="48">
        <f t="shared" si="4612"/>
        <v>6.5218993478100007E-3</v>
      </c>
      <c r="AV921" s="48">
        <v>115.1</v>
      </c>
      <c r="AW921" s="48">
        <f t="shared" si="4612"/>
        <v>0</v>
      </c>
      <c r="AX921" s="48">
        <v>106.384</v>
      </c>
      <c r="AY921" s="48">
        <f t="shared" si="4612"/>
        <v>-1.2319087483253721E-2</v>
      </c>
    </row>
    <row r="922" spans="1:51" x14ac:dyDescent="0.2">
      <c r="A922" s="136">
        <v>43563</v>
      </c>
      <c r="B922" s="48">
        <v>34.909999999999997</v>
      </c>
      <c r="C922" s="48">
        <f t="shared" si="4502"/>
        <v>1.2838180895045959E-2</v>
      </c>
      <c r="D922" s="48">
        <v>23.098500000000001</v>
      </c>
      <c r="E922" s="48">
        <f t="shared" si="4502"/>
        <v>0</v>
      </c>
      <c r="F922" s="48">
        <v>91.483400000000003</v>
      </c>
      <c r="G922" s="48">
        <f t="shared" ref="G922:K922" si="4613">F922/F921-1</f>
        <v>4.2680905344554265E-3</v>
      </c>
      <c r="H922">
        <v>30.99</v>
      </c>
      <c r="I922" s="48">
        <f t="shared" si="4497"/>
        <v>5.6248018895898699E-2</v>
      </c>
      <c r="J922" s="48">
        <v>21.922599999999999</v>
      </c>
      <c r="K922" s="48">
        <f t="shared" si="4613"/>
        <v>2.4607288244119285E-2</v>
      </c>
      <c r="L922" s="48">
        <v>28.4421</v>
      </c>
      <c r="M922" s="48">
        <f t="shared" ref="M922:O922" si="4614">L922/L921-1</f>
        <v>0</v>
      </c>
      <c r="N922" s="48">
        <v>14.571400000000001</v>
      </c>
      <c r="O922" s="48">
        <f t="shared" si="4614"/>
        <v>3.277379198281416E-3</v>
      </c>
      <c r="P922" s="48">
        <v>34.914499999999997</v>
      </c>
      <c r="Q922" s="48">
        <f t="shared" ref="Q922" si="4615">P922/P921-1</f>
        <v>0</v>
      </c>
      <c r="R922" s="48">
        <v>22.737400000000001</v>
      </c>
      <c r="S922" s="48">
        <f t="shared" ref="S922:U922" si="4616">R922/R921-1</f>
        <v>-1.2267699980017199E-2</v>
      </c>
      <c r="T922" s="48">
        <v>87.253</v>
      </c>
      <c r="U922" s="48">
        <f t="shared" si="4616"/>
        <v>0</v>
      </c>
      <c r="V922" s="48">
        <v>57.1</v>
      </c>
      <c r="W922" s="48">
        <f t="shared" ref="W922:AY922" si="4617">V922/V921-1</f>
        <v>3.5149384885764245E-3</v>
      </c>
      <c r="X922" s="48">
        <v>19.037099999999999</v>
      </c>
      <c r="Y922" s="48">
        <f t="shared" si="4617"/>
        <v>3.3159485729481464E-2</v>
      </c>
      <c r="Z922" s="48">
        <v>7.2272999999999996</v>
      </c>
      <c r="AA922" s="48">
        <f t="shared" si="4617"/>
        <v>-6.5567010309279805E-3</v>
      </c>
      <c r="AB922" s="48">
        <v>72.882599999999996</v>
      </c>
      <c r="AC922" s="48">
        <f t="shared" si="4617"/>
        <v>7.9605017494848163E-3</v>
      </c>
      <c r="AD922" s="48">
        <v>59.000799999999998</v>
      </c>
      <c r="AE922" s="48">
        <f t="shared" si="4617"/>
        <v>2.9594327884700844E-2</v>
      </c>
      <c r="AF922" s="48">
        <v>15.2706</v>
      </c>
      <c r="AG922" s="48">
        <f t="shared" si="4617"/>
        <v>5.1433528877137924E-2</v>
      </c>
      <c r="AH922" s="48">
        <v>6.9034000000000004</v>
      </c>
      <c r="AI922" s="48">
        <f t="shared" si="4617"/>
        <v>0</v>
      </c>
      <c r="AJ922" s="48">
        <v>12.375999999999999</v>
      </c>
      <c r="AK922" s="48">
        <f t="shared" si="4617"/>
        <v>-9.2938737281963446E-3</v>
      </c>
      <c r="AL922" s="48">
        <v>12.25</v>
      </c>
      <c r="AM922" s="48">
        <f t="shared" si="4617"/>
        <v>0</v>
      </c>
      <c r="AN922" s="48">
        <v>25.25</v>
      </c>
      <c r="AO922" s="48">
        <f t="shared" si="4617"/>
        <v>-5.9055118110236116E-3</v>
      </c>
      <c r="AP922" s="48">
        <v>20.511500000000002</v>
      </c>
      <c r="AQ922" s="48">
        <f t="shared" si="4617"/>
        <v>-4.731050947278459E-2</v>
      </c>
      <c r="AR922" s="48">
        <v>42.167900000000003</v>
      </c>
      <c r="AS922" s="48">
        <f t="shared" si="4617"/>
        <v>-5.5561451295293995E-3</v>
      </c>
      <c r="AT922" s="48">
        <v>93.478300000000004</v>
      </c>
      <c r="AU922" s="48">
        <f t="shared" si="4617"/>
        <v>2.1598435006885186E-2</v>
      </c>
      <c r="AV922" s="48">
        <v>115.5</v>
      </c>
      <c r="AW922" s="48">
        <f t="shared" si="4617"/>
        <v>3.4752389226759828E-3</v>
      </c>
      <c r="AX922" s="48">
        <v>107.0865</v>
      </c>
      <c r="AY922" s="48">
        <f t="shared" si="4617"/>
        <v>6.6034366070086836E-3</v>
      </c>
    </row>
    <row r="923" spans="1:51" x14ac:dyDescent="0.2">
      <c r="A923" s="136">
        <v>43564</v>
      </c>
      <c r="B923" s="48">
        <v>35.155900000000003</v>
      </c>
      <c r="C923" s="48">
        <f t="shared" si="4502"/>
        <v>7.0438269836725631E-3</v>
      </c>
      <c r="D923" s="48">
        <v>23.276900000000001</v>
      </c>
      <c r="E923" s="48">
        <f t="shared" si="4502"/>
        <v>7.7234452453622815E-3</v>
      </c>
      <c r="F923" s="48">
        <v>92.358400000000003</v>
      </c>
      <c r="G923" s="48">
        <f t="shared" ref="G923:K923" si="4618">F923/F922-1</f>
        <v>9.5645767428844675E-3</v>
      </c>
      <c r="H923">
        <v>30.0732</v>
      </c>
      <c r="I923" s="48">
        <f t="shared" si="4497"/>
        <v>-2.9583736689254514E-2</v>
      </c>
      <c r="J923" s="48">
        <v>21.635400000000001</v>
      </c>
      <c r="K923" s="48">
        <f t="shared" si="4618"/>
        <v>-1.3100635873482092E-2</v>
      </c>
      <c r="L923" s="48">
        <v>28.520800000000001</v>
      </c>
      <c r="M923" s="48">
        <f t="shared" ref="M923:O923" si="4619">L923/L922-1</f>
        <v>2.7670249383835444E-3</v>
      </c>
      <c r="N923" s="48">
        <v>14.381</v>
      </c>
      <c r="O923" s="48">
        <f t="shared" si="4619"/>
        <v>-1.3066692287631909E-2</v>
      </c>
      <c r="P923" s="48">
        <v>34.549199999999999</v>
      </c>
      <c r="Q923" s="48">
        <f t="shared" ref="Q923" si="4620">P923/P922-1</f>
        <v>-1.0462701742828817E-2</v>
      </c>
      <c r="R923" s="48">
        <v>22.243099999999998</v>
      </c>
      <c r="S923" s="48">
        <f t="shared" ref="S923:U923" si="4621">R923/R922-1</f>
        <v>-2.173951287306386E-2</v>
      </c>
      <c r="T923" s="48">
        <v>86.462500000000006</v>
      </c>
      <c r="U923" s="48">
        <f t="shared" si="4621"/>
        <v>-9.0598604059458632E-3</v>
      </c>
      <c r="V923" s="48">
        <v>56.6</v>
      </c>
      <c r="W923" s="48">
        <f t="shared" ref="W923:AY923" si="4622">V923/V922-1</f>
        <v>-8.7565674255691839E-3</v>
      </c>
      <c r="X923" s="48">
        <v>18.651199999999999</v>
      </c>
      <c r="Y923" s="48">
        <f t="shared" si="4622"/>
        <v>-2.027094462917145E-2</v>
      </c>
      <c r="Z923" s="48">
        <v>7.1717000000000004</v>
      </c>
      <c r="AA923" s="48">
        <f t="shared" si="4622"/>
        <v>-7.6930527306184882E-3</v>
      </c>
      <c r="AB923" s="48">
        <v>73.098399999999998</v>
      </c>
      <c r="AC923" s="48">
        <f t="shared" si="4622"/>
        <v>2.9609262018643889E-3</v>
      </c>
      <c r="AD923" s="48">
        <v>58.018999999999998</v>
      </c>
      <c r="AE923" s="48">
        <f t="shared" si="4622"/>
        <v>-1.664045233284972E-2</v>
      </c>
      <c r="AF923" s="48">
        <v>15.2706</v>
      </c>
      <c r="AG923" s="48">
        <f t="shared" si="4622"/>
        <v>0</v>
      </c>
      <c r="AH923" s="48">
        <v>6.8868</v>
      </c>
      <c r="AI923" s="48">
        <f t="shared" si="4622"/>
        <v>-2.404612220065494E-3</v>
      </c>
      <c r="AJ923" s="48">
        <v>12.144</v>
      </c>
      <c r="AK923" s="48">
        <f t="shared" si="4622"/>
        <v>-1.8745959922430444E-2</v>
      </c>
      <c r="AL923" s="48">
        <v>12.25</v>
      </c>
      <c r="AM923" s="48">
        <f t="shared" si="4622"/>
        <v>0</v>
      </c>
      <c r="AN923" s="48">
        <v>25.35</v>
      </c>
      <c r="AO923" s="48">
        <f t="shared" si="4622"/>
        <v>3.9603960396039639E-3</v>
      </c>
      <c r="AP923" s="48">
        <v>20.6967</v>
      </c>
      <c r="AQ923" s="48">
        <f t="shared" si="4622"/>
        <v>9.0290812471052195E-3</v>
      </c>
      <c r="AR923" s="48">
        <v>42.874600000000001</v>
      </c>
      <c r="AS923" s="48">
        <f t="shared" si="4622"/>
        <v>1.6759193604613865E-2</v>
      </c>
      <c r="AT923" s="48">
        <v>92.687700000000007</v>
      </c>
      <c r="AU923" s="48">
        <f t="shared" si="4622"/>
        <v>-8.4575778549673686E-3</v>
      </c>
      <c r="AV923" s="48">
        <v>113</v>
      </c>
      <c r="AW923" s="48">
        <f t="shared" si="4622"/>
        <v>-2.1645021645021689E-2</v>
      </c>
      <c r="AX923" s="48">
        <v>105.6816</v>
      </c>
      <c r="AY923" s="48">
        <f t="shared" si="4622"/>
        <v>-1.3119300752195584E-2</v>
      </c>
    </row>
    <row r="924" spans="1:51" x14ac:dyDescent="0.2">
      <c r="A924" s="136">
        <v>43565</v>
      </c>
      <c r="B924" s="48">
        <v>34.615000000000002</v>
      </c>
      <c r="C924" s="48">
        <f t="shared" si="4502"/>
        <v>-1.5385753173720484E-2</v>
      </c>
      <c r="D924" s="48">
        <v>23.812000000000001</v>
      </c>
      <c r="E924" s="48">
        <f t="shared" si="4502"/>
        <v>2.2988456366612287E-2</v>
      </c>
      <c r="F924" s="48">
        <v>91.872299999999996</v>
      </c>
      <c r="G924" s="48">
        <f t="shared" ref="G924:K924" si="4623">F924/F923-1</f>
        <v>-5.2631920864806281E-3</v>
      </c>
      <c r="H924">
        <v>29.889800000000001</v>
      </c>
      <c r="I924" s="48">
        <f t="shared" si="4497"/>
        <v>-6.0984531077503679E-3</v>
      </c>
      <c r="J924" s="48">
        <v>21.683299999999999</v>
      </c>
      <c r="K924" s="48">
        <f t="shared" si="4623"/>
        <v>2.2139641513445607E-3</v>
      </c>
      <c r="L924" s="48">
        <v>29.229900000000001</v>
      </c>
      <c r="M924" s="48">
        <f t="shared" ref="M924:O924" si="4624">L924/L923-1</f>
        <v>2.4862556450029327E-2</v>
      </c>
      <c r="N924" s="48">
        <v>14.4762</v>
      </c>
      <c r="O924" s="48">
        <f t="shared" si="4624"/>
        <v>6.6198456296502339E-3</v>
      </c>
      <c r="P924" s="48">
        <v>34.257100000000001</v>
      </c>
      <c r="Q924" s="48">
        <f t="shared" ref="Q924" si="4625">P924/P923-1</f>
        <v>-8.4546096581107344E-3</v>
      </c>
      <c r="R924" s="48">
        <v>22.101900000000001</v>
      </c>
      <c r="S924" s="48">
        <f t="shared" ref="S924:U924" si="4626">R924/R923-1</f>
        <v>-6.3480360201589869E-3</v>
      </c>
      <c r="T924" s="48">
        <v>85.671899999999994</v>
      </c>
      <c r="U924" s="48">
        <f t="shared" si="4626"/>
        <v>-9.1438484892295557E-3</v>
      </c>
      <c r="V924" s="48">
        <v>56.6</v>
      </c>
      <c r="W924" s="48">
        <f t="shared" ref="W924:AY924" si="4627">V924/V923-1</f>
        <v>0</v>
      </c>
      <c r="X924" s="48">
        <v>18.458300000000001</v>
      </c>
      <c r="Y924" s="48">
        <f t="shared" si="4627"/>
        <v>-1.0342498069829231E-2</v>
      </c>
      <c r="Z924" s="48">
        <v>7.1478999999999999</v>
      </c>
      <c r="AA924" s="48">
        <f t="shared" si="4627"/>
        <v>-3.3185994952382725E-3</v>
      </c>
      <c r="AB924" s="48">
        <v>71.875299999999996</v>
      </c>
      <c r="AC924" s="48">
        <f t="shared" si="4627"/>
        <v>-1.6732240377354435E-2</v>
      </c>
      <c r="AD924" s="48">
        <v>58.375999999999998</v>
      </c>
      <c r="AE924" s="48">
        <f t="shared" si="4627"/>
        <v>6.1531567245212138E-3</v>
      </c>
      <c r="AF924" s="48">
        <v>14.772600000000001</v>
      </c>
      <c r="AG924" s="48">
        <f t="shared" si="4627"/>
        <v>-3.261168519900981E-2</v>
      </c>
      <c r="AH924" s="48">
        <v>7.1029999999999998</v>
      </c>
      <c r="AI924" s="48">
        <f t="shared" si="4627"/>
        <v>3.139339025381882E-2</v>
      </c>
      <c r="AJ924" s="48">
        <v>12.646800000000001</v>
      </c>
      <c r="AK924" s="48">
        <f t="shared" si="4627"/>
        <v>4.1403162055336118E-2</v>
      </c>
      <c r="AL924" s="48">
        <v>12.1</v>
      </c>
      <c r="AM924" s="48">
        <f t="shared" si="4627"/>
        <v>-1.2244897959183709E-2</v>
      </c>
      <c r="AN924" s="48">
        <v>25.1</v>
      </c>
      <c r="AO924" s="48">
        <f t="shared" si="4627"/>
        <v>-9.8619329388560661E-3</v>
      </c>
      <c r="AP924" s="48">
        <v>20.372599999999998</v>
      </c>
      <c r="AQ924" s="48">
        <f t="shared" si="4627"/>
        <v>-1.5659501273149856E-2</v>
      </c>
      <c r="AR924" s="48">
        <v>43.628399999999999</v>
      </c>
      <c r="AS924" s="48">
        <f t="shared" si="4627"/>
        <v>1.7581505133575481E-2</v>
      </c>
      <c r="AT924" s="48">
        <v>91.403199999999998</v>
      </c>
      <c r="AU924" s="48">
        <f t="shared" si="4627"/>
        <v>-1.385836524155859E-2</v>
      </c>
      <c r="AV924" s="48">
        <v>111.8</v>
      </c>
      <c r="AW924" s="48">
        <f t="shared" si="4627"/>
        <v>-1.0619469026548645E-2</v>
      </c>
      <c r="AX924" s="48">
        <v>105.6035</v>
      </c>
      <c r="AY924" s="48">
        <f t="shared" si="4627"/>
        <v>-7.390122783910158E-4</v>
      </c>
    </row>
    <row r="925" spans="1:51" x14ac:dyDescent="0.2">
      <c r="A925" s="136">
        <v>43566</v>
      </c>
      <c r="B925" s="48">
        <v>34.565800000000003</v>
      </c>
      <c r="C925" s="48">
        <f t="shared" si="4502"/>
        <v>-1.4213491261013678E-3</v>
      </c>
      <c r="D925" s="48">
        <v>23.1877</v>
      </c>
      <c r="E925" s="48">
        <f t="shared" si="4502"/>
        <v>-2.6217873341172537E-2</v>
      </c>
      <c r="F925" s="48">
        <v>91.289000000000001</v>
      </c>
      <c r="G925" s="48">
        <f t="shared" ref="G925:K925" si="4628">F925/F924-1</f>
        <v>-6.3490301211572842E-3</v>
      </c>
      <c r="H925">
        <v>30.439900000000002</v>
      </c>
      <c r="I925" s="48">
        <f t="shared" si="4497"/>
        <v>1.8404271691346175E-2</v>
      </c>
      <c r="J925" s="48">
        <v>21.731200000000001</v>
      </c>
      <c r="K925" s="48">
        <f t="shared" si="4628"/>
        <v>2.2090733421573638E-3</v>
      </c>
      <c r="L925" s="48">
        <v>29.545100000000001</v>
      </c>
      <c r="M925" s="48">
        <f t="shared" ref="M925:O925" si="4629">L925/L924-1</f>
        <v>1.0783478561336102E-2</v>
      </c>
      <c r="N925" s="48">
        <v>14.4762</v>
      </c>
      <c r="O925" s="48">
        <f t="shared" si="4629"/>
        <v>0</v>
      </c>
      <c r="P925" s="48">
        <v>34.330100000000002</v>
      </c>
      <c r="Q925" s="48">
        <f t="shared" ref="Q925" si="4630">P925/P924-1</f>
        <v>2.1309451179463146E-3</v>
      </c>
      <c r="R925" s="48">
        <v>21.9253</v>
      </c>
      <c r="S925" s="48">
        <f t="shared" ref="S925:U925" si="4631">R925/R924-1</f>
        <v>-7.9902632805324281E-3</v>
      </c>
      <c r="T925" s="48">
        <v>86.6601</v>
      </c>
      <c r="U925" s="48">
        <f t="shared" si="4631"/>
        <v>1.1534703911084021E-2</v>
      </c>
      <c r="V925" s="48">
        <v>56.7</v>
      </c>
      <c r="W925" s="48">
        <f t="shared" ref="W925:AY925" si="4632">V925/V924-1</f>
        <v>1.7667844522968323E-3</v>
      </c>
      <c r="X925" s="48">
        <v>18.5547</v>
      </c>
      <c r="Y925" s="48">
        <f t="shared" si="4632"/>
        <v>5.222582794731867E-3</v>
      </c>
      <c r="Z925" s="48">
        <v>7.1478999999999999</v>
      </c>
      <c r="AA925" s="48">
        <f t="shared" si="4632"/>
        <v>0</v>
      </c>
      <c r="AB925" s="48">
        <v>72.091200000000001</v>
      </c>
      <c r="AC925" s="48">
        <f t="shared" si="4632"/>
        <v>3.0038135493000162E-3</v>
      </c>
      <c r="AD925" s="48">
        <v>58.7331</v>
      </c>
      <c r="AE925" s="48">
        <f t="shared" si="4632"/>
        <v>6.1172399616280515E-3</v>
      </c>
      <c r="AF925" s="48">
        <v>15.7685</v>
      </c>
      <c r="AG925" s="48">
        <f t="shared" si="4632"/>
        <v>6.7415350039938815E-2</v>
      </c>
      <c r="AH925" s="48">
        <v>7.1280000000000001</v>
      </c>
      <c r="AI925" s="48">
        <f t="shared" si="4632"/>
        <v>3.5196395889061094E-3</v>
      </c>
      <c r="AJ925" s="48">
        <v>12.5694</v>
      </c>
      <c r="AK925" s="48">
        <f t="shared" si="4632"/>
        <v>-6.1201252490749036E-3</v>
      </c>
      <c r="AL925" s="48">
        <v>12.05</v>
      </c>
      <c r="AM925" s="48">
        <f t="shared" si="4632"/>
        <v>-4.1322314049585529E-3</v>
      </c>
      <c r="AN925" s="48">
        <v>25.1</v>
      </c>
      <c r="AO925" s="48">
        <f t="shared" si="4632"/>
        <v>0</v>
      </c>
      <c r="AP925" s="48">
        <v>20.511500000000002</v>
      </c>
      <c r="AQ925" s="48">
        <f t="shared" si="4632"/>
        <v>6.817981013714558E-3</v>
      </c>
      <c r="AR925" s="48">
        <v>44.2881</v>
      </c>
      <c r="AS925" s="48">
        <f t="shared" si="4632"/>
        <v>1.5120884561432568E-2</v>
      </c>
      <c r="AT925" s="48">
        <v>92.391300000000001</v>
      </c>
      <c r="AU925" s="48">
        <f t="shared" si="4632"/>
        <v>1.0810343620354601E-2</v>
      </c>
      <c r="AV925" s="48">
        <v>115</v>
      </c>
      <c r="AW925" s="48">
        <f t="shared" si="4632"/>
        <v>2.8622540250447193E-2</v>
      </c>
      <c r="AX925" s="48">
        <v>105.8377</v>
      </c>
      <c r="AY925" s="48">
        <f t="shared" si="4632"/>
        <v>2.2177295260099594E-3</v>
      </c>
    </row>
    <row r="926" spans="1:51" x14ac:dyDescent="0.2">
      <c r="A926" s="136">
        <v>43567</v>
      </c>
      <c r="B926" s="48">
        <v>34.172499999999999</v>
      </c>
      <c r="C926" s="48">
        <f t="shared" si="4502"/>
        <v>-1.1378298780876039E-2</v>
      </c>
      <c r="D926" s="48">
        <v>23.366099999999999</v>
      </c>
      <c r="E926" s="48">
        <f t="shared" si="4502"/>
        <v>7.6937341780340951E-3</v>
      </c>
      <c r="F926" s="48">
        <v>89.733500000000006</v>
      </c>
      <c r="G926" s="48">
        <f t="shared" ref="G926:K926" si="4633">F926/F925-1</f>
        <v>-1.7039292795407945E-2</v>
      </c>
      <c r="H926">
        <v>30.256599999999999</v>
      </c>
      <c r="I926" s="48">
        <f t="shared" si="4497"/>
        <v>-6.021701779572286E-3</v>
      </c>
      <c r="J926" s="48">
        <v>21.635400000000001</v>
      </c>
      <c r="K926" s="48">
        <f t="shared" si="4633"/>
        <v>-4.4084081873067005E-3</v>
      </c>
      <c r="L926" s="48">
        <v>29.4663</v>
      </c>
      <c r="M926" s="48">
        <f t="shared" ref="M926:O926" si="4634">L926/L925-1</f>
        <v>-2.6671089283840654E-3</v>
      </c>
      <c r="N926" s="48">
        <v>14.333299999999999</v>
      </c>
      <c r="O926" s="48">
        <f t="shared" si="4634"/>
        <v>-9.8713750846217696E-3</v>
      </c>
      <c r="P926" s="48">
        <v>35.206600000000002</v>
      </c>
      <c r="Q926" s="48">
        <f t="shared" ref="Q926" si="4635">P926/P925-1</f>
        <v>2.5531530639293143E-2</v>
      </c>
      <c r="R926" s="48">
        <v>22.525600000000001</v>
      </c>
      <c r="S926" s="48">
        <f t="shared" ref="S926:U926" si="4636">R926/R925-1</f>
        <v>2.7379328903139433E-2</v>
      </c>
      <c r="T926" s="48">
        <v>86.758899999999997</v>
      </c>
      <c r="U926" s="48">
        <f t="shared" si="4636"/>
        <v>1.1400863834682973E-3</v>
      </c>
      <c r="V926" s="48">
        <v>56</v>
      </c>
      <c r="W926" s="48">
        <f t="shared" ref="W926:AY926" si="4637">V926/V925-1</f>
        <v>-1.2345679012345734E-2</v>
      </c>
      <c r="X926" s="48">
        <v>18.651199999999999</v>
      </c>
      <c r="Y926" s="48">
        <f t="shared" si="4637"/>
        <v>5.200838601540303E-3</v>
      </c>
      <c r="Z926" s="48">
        <v>7.0685000000000002</v>
      </c>
      <c r="AA926" s="48">
        <f t="shared" si="4637"/>
        <v>-1.1108157640705607E-2</v>
      </c>
      <c r="AB926" s="48">
        <v>71.659499999999994</v>
      </c>
      <c r="AC926" s="48">
        <f t="shared" si="4637"/>
        <v>-5.9882482189227426E-3</v>
      </c>
      <c r="AD926" s="48">
        <v>58.465299999999999</v>
      </c>
      <c r="AE926" s="48">
        <f t="shared" si="4637"/>
        <v>-4.5596094876654281E-3</v>
      </c>
      <c r="AF926" s="48">
        <v>15.685499999999999</v>
      </c>
      <c r="AG926" s="48">
        <f t="shared" si="4637"/>
        <v>-5.2636585597869434E-3</v>
      </c>
      <c r="AH926" s="48">
        <v>7.0198999999999998</v>
      </c>
      <c r="AI926" s="48">
        <f t="shared" si="4637"/>
        <v>-1.5165544332211067E-2</v>
      </c>
      <c r="AJ926" s="48">
        <v>12.375999999999999</v>
      </c>
      <c r="AK926" s="48">
        <f t="shared" si="4637"/>
        <v>-1.5386573742581233E-2</v>
      </c>
      <c r="AL926" s="48">
        <v>12.1</v>
      </c>
      <c r="AM926" s="48">
        <f t="shared" si="4637"/>
        <v>4.1493775933609811E-3</v>
      </c>
      <c r="AN926" s="48">
        <v>24.9</v>
      </c>
      <c r="AO926" s="48">
        <f t="shared" si="4637"/>
        <v>-7.9681274900399446E-3</v>
      </c>
      <c r="AP926" s="48">
        <v>20.372599999999998</v>
      </c>
      <c r="AQ926" s="48">
        <f t="shared" si="4637"/>
        <v>-6.7718109353290812E-3</v>
      </c>
      <c r="AR926" s="48">
        <v>44.429400000000001</v>
      </c>
      <c r="AS926" s="48">
        <f t="shared" si="4637"/>
        <v>3.1904732874068475E-3</v>
      </c>
      <c r="AT926" s="48">
        <v>92.193700000000007</v>
      </c>
      <c r="AU926" s="48">
        <f t="shared" si="4637"/>
        <v>-2.1387295124107863E-3</v>
      </c>
      <c r="AV926" s="48">
        <v>113.2</v>
      </c>
      <c r="AW926" s="48">
        <f t="shared" si="4637"/>
        <v>-1.565217391304341E-2</v>
      </c>
      <c r="AX926" s="48">
        <v>105.9157</v>
      </c>
      <c r="AY926" s="48">
        <f t="shared" si="4637"/>
        <v>7.3697746644163509E-4</v>
      </c>
    </row>
    <row r="927" spans="1:51" x14ac:dyDescent="0.2">
      <c r="A927" s="136">
        <v>43571</v>
      </c>
      <c r="B927" s="48">
        <v>34.909999999999997</v>
      </c>
      <c r="C927" s="48">
        <f t="shared" si="4502"/>
        <v>2.1581681176384482E-2</v>
      </c>
      <c r="D927" s="48">
        <v>23.767399999999999</v>
      </c>
      <c r="E927" s="48">
        <f t="shared" si="4502"/>
        <v>1.7174453588746141E-2</v>
      </c>
      <c r="F927" s="48">
        <v>88.761300000000006</v>
      </c>
      <c r="G927" s="48">
        <f t="shared" ref="G927:K927" si="4638">F927/F926-1</f>
        <v>-1.0834303799584388E-2</v>
      </c>
      <c r="H927">
        <v>29.752300000000002</v>
      </c>
      <c r="I927" s="48">
        <f t="shared" si="4497"/>
        <v>-1.6667437848271072E-2</v>
      </c>
      <c r="J927" s="48">
        <v>21.635400000000001</v>
      </c>
      <c r="K927" s="48">
        <f t="shared" si="4638"/>
        <v>0</v>
      </c>
      <c r="L927" s="48">
        <v>29.545100000000001</v>
      </c>
      <c r="M927" s="48">
        <f t="shared" ref="M927:O927" si="4639">L927/L926-1</f>
        <v>2.674241421556145E-3</v>
      </c>
      <c r="N927" s="48">
        <v>14.2857</v>
      </c>
      <c r="O927" s="48">
        <f t="shared" si="4639"/>
        <v>-3.3209379556695673E-3</v>
      </c>
      <c r="P927" s="48">
        <v>34.987499999999997</v>
      </c>
      <c r="Q927" s="48">
        <f t="shared" ref="Q927" si="4640">P927/P926-1</f>
        <v>-6.223264956002672E-3</v>
      </c>
      <c r="R927" s="48">
        <v>22.243099999999998</v>
      </c>
      <c r="S927" s="48">
        <f t="shared" ref="S927:U927" si="4641">R927/R926-1</f>
        <v>-1.2541286358632053E-2</v>
      </c>
      <c r="T927" s="48">
        <v>86.758899999999997</v>
      </c>
      <c r="U927" s="48">
        <f t="shared" si="4641"/>
        <v>0</v>
      </c>
      <c r="V927" s="48">
        <v>55.9</v>
      </c>
      <c r="W927" s="48">
        <f t="shared" ref="W927:AY927" si="4642">V927/V926-1</f>
        <v>-1.7857142857142794E-3</v>
      </c>
      <c r="X927" s="48">
        <v>18.522600000000001</v>
      </c>
      <c r="Y927" s="48">
        <f t="shared" si="4642"/>
        <v>-6.8949987132194135E-3</v>
      </c>
      <c r="Z927" s="48">
        <v>7.0526</v>
      </c>
      <c r="AA927" s="48">
        <f t="shared" si="4642"/>
        <v>-2.2494164249841075E-3</v>
      </c>
      <c r="AB927" s="48">
        <v>71.011899999999997</v>
      </c>
      <c r="AC927" s="48">
        <f t="shared" si="4642"/>
        <v>-9.0371827880462163E-3</v>
      </c>
      <c r="AD927" s="48">
        <v>59.000799999999998</v>
      </c>
      <c r="AE927" s="48">
        <f t="shared" si="4642"/>
        <v>9.1592790937531365E-3</v>
      </c>
      <c r="AF927" s="48">
        <v>15.602499999999999</v>
      </c>
      <c r="AG927" s="48">
        <f t="shared" si="4642"/>
        <v>-5.2915112683689092E-3</v>
      </c>
      <c r="AH927" s="48">
        <v>6.8617999999999997</v>
      </c>
      <c r="AI927" s="48">
        <f t="shared" si="4642"/>
        <v>-2.2521688343138835E-2</v>
      </c>
      <c r="AJ927" s="48">
        <v>13.1495</v>
      </c>
      <c r="AK927" s="48">
        <f t="shared" si="4642"/>
        <v>6.25E-2</v>
      </c>
      <c r="AL927" s="48">
        <v>12.05</v>
      </c>
      <c r="AM927" s="48">
        <f t="shared" si="4642"/>
        <v>-4.1322314049585529E-3</v>
      </c>
      <c r="AN927" s="48">
        <v>24.55</v>
      </c>
      <c r="AO927" s="48">
        <f t="shared" si="4642"/>
        <v>-1.4056224899598346E-2</v>
      </c>
      <c r="AP927" s="48">
        <v>19.9559</v>
      </c>
      <c r="AQ927" s="48">
        <f t="shared" si="4642"/>
        <v>-2.0453943041143452E-2</v>
      </c>
      <c r="AR927" s="48">
        <v>45.183199999999999</v>
      </c>
      <c r="AS927" s="48">
        <f t="shared" si="4642"/>
        <v>1.6966243073280207E-2</v>
      </c>
      <c r="AT927" s="48">
        <v>89.920900000000003</v>
      </c>
      <c r="AU927" s="48">
        <f t="shared" si="4642"/>
        <v>-2.4652443713616079E-2</v>
      </c>
      <c r="AV927" s="48">
        <v>113.1</v>
      </c>
      <c r="AW927" s="48">
        <f t="shared" si="4642"/>
        <v>-8.8339222614852719E-4</v>
      </c>
      <c r="AX927" s="48">
        <v>106.1499</v>
      </c>
      <c r="AY927" s="48">
        <f t="shared" si="4642"/>
        <v>2.211192486099911E-3</v>
      </c>
    </row>
    <row r="928" spans="1:51" x14ac:dyDescent="0.2">
      <c r="A928" s="136">
        <v>43572</v>
      </c>
      <c r="B928" s="48">
        <v>34.221699999999998</v>
      </c>
      <c r="C928" s="48">
        <f t="shared" si="4502"/>
        <v>-1.9716413635061492E-2</v>
      </c>
      <c r="D928" s="48">
        <v>23.722799999999999</v>
      </c>
      <c r="E928" s="48">
        <f t="shared" si="4502"/>
        <v>-1.8765199390762266E-3</v>
      </c>
      <c r="F928" s="48">
        <v>88.664100000000005</v>
      </c>
      <c r="G928" s="48">
        <f t="shared" ref="G928:K928" si="4643">F928/F927-1</f>
        <v>-1.09507183874058E-3</v>
      </c>
      <c r="H928">
        <v>28.422799999999999</v>
      </c>
      <c r="I928" s="48">
        <f t="shared" si="4497"/>
        <v>-4.4685620943590965E-2</v>
      </c>
      <c r="J928" s="48">
        <v>21.5397</v>
      </c>
      <c r="K928" s="48">
        <f t="shared" si="4643"/>
        <v>-4.4233062480933949E-3</v>
      </c>
      <c r="L928" s="48">
        <v>30.254200000000001</v>
      </c>
      <c r="M928" s="48">
        <f t="shared" ref="M928:O928" si="4644">L928/L927-1</f>
        <v>2.4000595699456007E-2</v>
      </c>
      <c r="N928" s="48">
        <v>14.1905</v>
      </c>
      <c r="O928" s="48">
        <f t="shared" si="4644"/>
        <v>-6.6640066640066831E-3</v>
      </c>
      <c r="P928" s="48">
        <v>35.425800000000002</v>
      </c>
      <c r="Q928" s="48">
        <f t="shared" ref="Q928" si="4645">P928/P927-1</f>
        <v>1.2527331189710722E-2</v>
      </c>
      <c r="R928" s="48">
        <v>22.243099999999998</v>
      </c>
      <c r="S928" s="48">
        <f t="shared" ref="S928:U928" si="4646">R928/R927-1</f>
        <v>0</v>
      </c>
      <c r="T928" s="48">
        <v>86.956500000000005</v>
      </c>
      <c r="U928" s="48">
        <f t="shared" si="4646"/>
        <v>2.2775761333997391E-3</v>
      </c>
      <c r="V928" s="48">
        <v>56.2</v>
      </c>
      <c r="W928" s="48">
        <f t="shared" ref="W928:AY928" si="4647">V928/V927-1</f>
        <v>5.3667262969590013E-3</v>
      </c>
      <c r="X928" s="48">
        <v>18.522600000000001</v>
      </c>
      <c r="Y928" s="48">
        <f t="shared" si="4647"/>
        <v>0</v>
      </c>
      <c r="Z928" s="48">
        <v>7.0526</v>
      </c>
      <c r="AA928" s="48">
        <f t="shared" si="4647"/>
        <v>0</v>
      </c>
      <c r="AB928" s="48">
        <v>71.371700000000004</v>
      </c>
      <c r="AC928" s="48">
        <f t="shared" si="4647"/>
        <v>5.0667564168822565E-3</v>
      </c>
      <c r="AD928" s="48">
        <v>58.108199999999997</v>
      </c>
      <c r="AE928" s="48">
        <f t="shared" si="4647"/>
        <v>-1.5128608425648449E-2</v>
      </c>
      <c r="AF928" s="48">
        <v>15.1876</v>
      </c>
      <c r="AG928" s="48">
        <f t="shared" si="4647"/>
        <v>-2.6591892324947852E-2</v>
      </c>
      <c r="AH928" s="48">
        <v>6.9034000000000004</v>
      </c>
      <c r="AI928" s="48">
        <f t="shared" si="4647"/>
        <v>6.0625491853449898E-3</v>
      </c>
      <c r="AJ928" s="48">
        <v>12.9948</v>
      </c>
      <c r="AK928" s="48">
        <f t="shared" si="4647"/>
        <v>-1.1764705882352899E-2</v>
      </c>
      <c r="AL928" s="48">
        <v>11.9</v>
      </c>
      <c r="AM928" s="48">
        <f t="shared" si="4647"/>
        <v>-1.2448132780083054E-2</v>
      </c>
      <c r="AN928" s="48">
        <v>24.75</v>
      </c>
      <c r="AO928" s="48">
        <f t="shared" si="4647"/>
        <v>8.1466395112015366E-3</v>
      </c>
      <c r="AP928" s="48">
        <v>19.724399999999999</v>
      </c>
      <c r="AQ928" s="48">
        <f t="shared" si="4647"/>
        <v>-1.1600579277306511E-2</v>
      </c>
      <c r="AR928" s="48">
        <v>44.476500000000001</v>
      </c>
      <c r="AS928" s="48">
        <f t="shared" si="4647"/>
        <v>-1.5640769135430777E-2</v>
      </c>
      <c r="AT928" s="48">
        <v>88.735200000000006</v>
      </c>
      <c r="AU928" s="48">
        <f t="shared" si="4647"/>
        <v>-1.3186033502778471E-2</v>
      </c>
      <c r="AV928" s="48">
        <v>110</v>
      </c>
      <c r="AW928" s="48">
        <f t="shared" si="4647"/>
        <v>-2.7409372236958385E-2</v>
      </c>
      <c r="AX928" s="48">
        <v>105.3694</v>
      </c>
      <c r="AY928" s="48">
        <f t="shared" si="4647"/>
        <v>-7.3528095645875036E-3</v>
      </c>
    </row>
    <row r="929" spans="1:51" x14ac:dyDescent="0.2">
      <c r="A929" s="136">
        <v>43573</v>
      </c>
      <c r="B929" s="48">
        <v>34.221699999999998</v>
      </c>
      <c r="C929" s="48">
        <f t="shared" si="4502"/>
        <v>0</v>
      </c>
      <c r="D929" s="48">
        <v>23.366099999999999</v>
      </c>
      <c r="E929" s="48">
        <f t="shared" si="4502"/>
        <v>-1.5036167737366601E-2</v>
      </c>
      <c r="F929" s="48">
        <v>88.4696</v>
      </c>
      <c r="G929" s="48">
        <f t="shared" ref="G929:K929" si="4648">F929/F928-1</f>
        <v>-2.1936725236031407E-3</v>
      </c>
      <c r="H929">
        <v>27.230899999999998</v>
      </c>
      <c r="I929" s="48">
        <f t="shared" si="4497"/>
        <v>-4.1934644018182587E-2</v>
      </c>
      <c r="J929" s="48">
        <v>21.0611</v>
      </c>
      <c r="K929" s="48">
        <f t="shared" si="4648"/>
        <v>-2.2219436668105885E-2</v>
      </c>
      <c r="L929" s="48">
        <v>30.884399999999999</v>
      </c>
      <c r="M929" s="48">
        <f t="shared" ref="M929:O929" si="4649">L929/L928-1</f>
        <v>2.0830165729055716E-2</v>
      </c>
      <c r="N929" s="48">
        <v>14.047599999999999</v>
      </c>
      <c r="O929" s="48">
        <f t="shared" si="4649"/>
        <v>-1.0070117332018014E-2</v>
      </c>
      <c r="P929" s="48">
        <v>35.425800000000002</v>
      </c>
      <c r="Q929" s="48">
        <f t="shared" ref="Q929" si="4650">P929/P928-1</f>
        <v>0</v>
      </c>
      <c r="R929" s="48">
        <v>22.349</v>
      </c>
      <c r="S929" s="48">
        <f t="shared" ref="S929:U929" si="4651">R929/R928-1</f>
        <v>4.76102701511949E-3</v>
      </c>
      <c r="T929" s="48">
        <v>84.980199999999996</v>
      </c>
      <c r="U929" s="48">
        <f t="shared" si="4651"/>
        <v>-2.2727455681864073E-2</v>
      </c>
      <c r="V929" s="48">
        <v>56.4</v>
      </c>
      <c r="W929" s="48">
        <f t="shared" ref="W929:AY929" si="4652">V929/V928-1</f>
        <v>3.5587188612098419E-3</v>
      </c>
      <c r="X929" s="48">
        <v>18.2653</v>
      </c>
      <c r="Y929" s="48">
        <f t="shared" si="4652"/>
        <v>-1.389113839309819E-2</v>
      </c>
      <c r="Z929" s="48">
        <v>6.9493999999999998</v>
      </c>
      <c r="AA929" s="48">
        <f t="shared" si="4652"/>
        <v>-1.4632901341349314E-2</v>
      </c>
      <c r="AB929" s="48">
        <v>70.0047</v>
      </c>
      <c r="AC929" s="48">
        <f t="shared" si="4652"/>
        <v>-1.9153249817504769E-2</v>
      </c>
      <c r="AD929" s="48">
        <v>58.375999999999998</v>
      </c>
      <c r="AE929" s="48">
        <f t="shared" si="4652"/>
        <v>4.6086438747028335E-3</v>
      </c>
      <c r="AF929" s="48">
        <v>15.1046</v>
      </c>
      <c r="AG929" s="48">
        <f t="shared" si="4652"/>
        <v>-5.4649845926940666E-3</v>
      </c>
      <c r="AH929" s="48">
        <v>6.8868</v>
      </c>
      <c r="AI929" s="48">
        <f t="shared" si="4652"/>
        <v>-2.404612220065494E-3</v>
      </c>
      <c r="AJ929" s="48">
        <v>12.9948</v>
      </c>
      <c r="AK929" s="48">
        <f t="shared" si="4652"/>
        <v>0</v>
      </c>
      <c r="AL929" s="48">
        <v>11.75</v>
      </c>
      <c r="AM929" s="48">
        <f t="shared" si="4652"/>
        <v>-1.2605042016806789E-2</v>
      </c>
      <c r="AN929" s="48">
        <v>24.25</v>
      </c>
      <c r="AO929" s="48">
        <f t="shared" si="4652"/>
        <v>-2.0202020202020221E-2</v>
      </c>
      <c r="AP929" s="48">
        <v>19.539200000000001</v>
      </c>
      <c r="AQ929" s="48">
        <f t="shared" si="4652"/>
        <v>-9.3893857354342414E-3</v>
      </c>
      <c r="AR929" s="48">
        <v>44.7121</v>
      </c>
      <c r="AS929" s="48">
        <f t="shared" si="4652"/>
        <v>5.2971794093510383E-3</v>
      </c>
      <c r="AT929" s="48">
        <v>87.944699999999997</v>
      </c>
      <c r="AU929" s="48">
        <f t="shared" si="4652"/>
        <v>-8.9085278446434657E-3</v>
      </c>
      <c r="AV929" s="48">
        <v>109</v>
      </c>
      <c r="AW929" s="48">
        <f t="shared" si="4652"/>
        <v>-9.0909090909090384E-3</v>
      </c>
      <c r="AX929" s="48">
        <v>105.52549999999999</v>
      </c>
      <c r="AY929" s="48">
        <f t="shared" si="4652"/>
        <v>1.4814547677028944E-3</v>
      </c>
    </row>
    <row r="930" spans="1:51" x14ac:dyDescent="0.2">
      <c r="A930" s="136">
        <v>43574</v>
      </c>
      <c r="B930" s="48">
        <v>34.270800000000001</v>
      </c>
      <c r="C930" s="48">
        <f t="shared" si="4502"/>
        <v>1.4347621538381983E-3</v>
      </c>
      <c r="D930" s="48">
        <v>24.882200000000001</v>
      </c>
      <c r="E930" s="48">
        <f t="shared" si="4502"/>
        <v>6.4884597771986074E-2</v>
      </c>
      <c r="F930" s="48">
        <v>88.955699999999993</v>
      </c>
      <c r="G930" s="48">
        <f t="shared" ref="G930:K930" si="4653">F930/F929-1</f>
        <v>5.4945427581902795E-3</v>
      </c>
      <c r="H930">
        <v>27.689299999999999</v>
      </c>
      <c r="I930" s="48">
        <f t="shared" si="4497"/>
        <v>1.6833817464718459E-2</v>
      </c>
      <c r="J930" s="48">
        <v>21.348299999999998</v>
      </c>
      <c r="K930" s="48">
        <f t="shared" si="4653"/>
        <v>1.3636514711957037E-2</v>
      </c>
      <c r="L930" s="48">
        <v>31.751100000000001</v>
      </c>
      <c r="M930" s="48">
        <f t="shared" ref="M930:O930" si="4654">L930/L929-1</f>
        <v>2.8062711271710006E-2</v>
      </c>
      <c r="N930" s="48">
        <v>14.238099999999999</v>
      </c>
      <c r="O930" s="48">
        <f t="shared" si="4654"/>
        <v>1.356103533699704E-2</v>
      </c>
      <c r="P930" s="48">
        <v>35.389200000000002</v>
      </c>
      <c r="Q930" s="48">
        <f t="shared" ref="Q930" si="4655">P930/P929-1</f>
        <v>-1.0331453347560693E-3</v>
      </c>
      <c r="R930" s="48">
        <v>22.313700000000001</v>
      </c>
      <c r="S930" s="48">
        <f t="shared" ref="S930:U930" si="4656">R930/R929-1</f>
        <v>-1.5794890151684671E-3</v>
      </c>
      <c r="T930" s="48">
        <v>86.561300000000003</v>
      </c>
      <c r="U930" s="48">
        <f t="shared" si="4656"/>
        <v>1.8605510460083741E-2</v>
      </c>
      <c r="V930" s="48">
        <v>57.2</v>
      </c>
      <c r="W930" s="48">
        <f t="shared" ref="W930:AY930" si="4657">V930/V929-1</f>
        <v>1.4184397163120588E-2</v>
      </c>
      <c r="X930" s="48">
        <v>18.136700000000001</v>
      </c>
      <c r="Y930" s="48">
        <f t="shared" si="4657"/>
        <v>-7.0406727510634592E-3</v>
      </c>
      <c r="Z930" s="48">
        <v>7.0049999999999999</v>
      </c>
      <c r="AA930" s="48">
        <f t="shared" si="4657"/>
        <v>8.000690707111513E-3</v>
      </c>
      <c r="AB930" s="48">
        <v>70.292500000000004</v>
      </c>
      <c r="AC930" s="48">
        <f t="shared" si="4657"/>
        <v>4.111152536901086E-3</v>
      </c>
      <c r="AD930" s="48">
        <v>58.286799999999999</v>
      </c>
      <c r="AE930" s="48">
        <f t="shared" si="4657"/>
        <v>-1.5280252158420549E-3</v>
      </c>
      <c r="AF930" s="48">
        <v>15.2706</v>
      </c>
      <c r="AG930" s="48">
        <f t="shared" si="4657"/>
        <v>1.099002952742878E-2</v>
      </c>
      <c r="AH930" s="48">
        <v>7.0031999999999996</v>
      </c>
      <c r="AI930" s="48">
        <f t="shared" si="4657"/>
        <v>1.6901899285589828E-2</v>
      </c>
      <c r="AJ930" s="48">
        <v>12.7628</v>
      </c>
      <c r="AK930" s="48">
        <f t="shared" si="4657"/>
        <v>-1.7853295164219518E-2</v>
      </c>
      <c r="AL930" s="48">
        <v>11.75</v>
      </c>
      <c r="AM930" s="48">
        <f t="shared" si="4657"/>
        <v>0</v>
      </c>
      <c r="AN930" s="48">
        <v>24.2</v>
      </c>
      <c r="AO930" s="48">
        <f t="shared" si="4657"/>
        <v>-2.0618556701030855E-3</v>
      </c>
      <c r="AP930" s="48">
        <v>19.5855</v>
      </c>
      <c r="AQ930" s="48">
        <f t="shared" si="4657"/>
        <v>2.3695954798557128E-3</v>
      </c>
      <c r="AR930" s="48">
        <v>44.664999999999999</v>
      </c>
      <c r="AS930" s="48">
        <f t="shared" si="4657"/>
        <v>-1.0534061249639626E-3</v>
      </c>
      <c r="AT930" s="48">
        <v>87.944699999999997</v>
      </c>
      <c r="AU930" s="48">
        <f t="shared" si="4657"/>
        <v>0</v>
      </c>
      <c r="AV930" s="48">
        <v>110.1</v>
      </c>
      <c r="AW930" s="48">
        <f t="shared" si="4657"/>
        <v>1.0091743119265972E-2</v>
      </c>
      <c r="AX930" s="48">
        <v>103.8083</v>
      </c>
      <c r="AY930" s="48">
        <f t="shared" si="4657"/>
        <v>-1.6272844004529663E-2</v>
      </c>
    </row>
    <row r="931" spans="1:51" x14ac:dyDescent="0.2">
      <c r="A931" s="136">
        <v>43577</v>
      </c>
      <c r="B931" s="48">
        <v>33.631599999999999</v>
      </c>
      <c r="C931" s="48">
        <f t="shared" si="4502"/>
        <v>-1.8651446712653397E-2</v>
      </c>
      <c r="D931" s="48">
        <v>24.480899999999998</v>
      </c>
      <c r="E931" s="48">
        <f t="shared" si="4502"/>
        <v>-1.6127995112972471E-2</v>
      </c>
      <c r="F931" s="48">
        <v>87.789100000000005</v>
      </c>
      <c r="G931" s="48">
        <f t="shared" ref="G931:K931" si="4658">F931/F930-1</f>
        <v>-1.3114392894440607E-2</v>
      </c>
      <c r="H931">
        <v>27.414300000000001</v>
      </c>
      <c r="I931" s="48">
        <f t="shared" si="4497"/>
        <v>-9.9316342413856562E-3</v>
      </c>
      <c r="J931" s="48">
        <v>21.348299999999998</v>
      </c>
      <c r="K931" s="48">
        <f t="shared" si="4658"/>
        <v>0</v>
      </c>
      <c r="L931" s="48">
        <v>31.042000000000002</v>
      </c>
      <c r="M931" s="48">
        <f t="shared" ref="M931:O931" si="4659">L931/L930-1</f>
        <v>-2.2333084523055824E-2</v>
      </c>
      <c r="N931" s="48">
        <v>14.0952</v>
      </c>
      <c r="O931" s="48">
        <f t="shared" si="4659"/>
        <v>-1.0036451492825504E-2</v>
      </c>
      <c r="P931" s="48">
        <v>34.987499999999997</v>
      </c>
      <c r="Q931" s="48">
        <f t="shared" ref="Q931" si="4660">P931/P930-1</f>
        <v>-1.1350920619850324E-2</v>
      </c>
      <c r="R931" s="48">
        <v>22.243099999999998</v>
      </c>
      <c r="S931" s="48">
        <f t="shared" ref="S931:U931" si="4661">R931/R930-1</f>
        <v>-3.1639754948754595E-3</v>
      </c>
      <c r="T931" s="48">
        <v>86.857699999999994</v>
      </c>
      <c r="U931" s="48">
        <f t="shared" si="4661"/>
        <v>3.4241629920066519E-3</v>
      </c>
      <c r="V931" s="48">
        <v>57.3</v>
      </c>
      <c r="W931" s="48">
        <f t="shared" ref="W931:AY931" si="4662">V931/V930-1</f>
        <v>1.7482517482516613E-3</v>
      </c>
      <c r="X931" s="48">
        <v>17.8794</v>
      </c>
      <c r="Y931" s="48">
        <f t="shared" si="4662"/>
        <v>-1.4186704306737186E-2</v>
      </c>
      <c r="Z931" s="48">
        <v>7.0129000000000001</v>
      </c>
      <c r="AA931" s="48">
        <f t="shared" si="4662"/>
        <v>1.1277658815131986E-3</v>
      </c>
      <c r="AB931" s="48">
        <v>70.868099999999998</v>
      </c>
      <c r="AC931" s="48">
        <f t="shared" si="4662"/>
        <v>8.1886403243589534E-3</v>
      </c>
      <c r="AD931" s="48">
        <v>57.840499999999999</v>
      </c>
      <c r="AE931" s="48">
        <f t="shared" si="4662"/>
        <v>-7.6569652133930965E-3</v>
      </c>
      <c r="AF931" s="48">
        <v>16.266500000000001</v>
      </c>
      <c r="AG931" s="48">
        <f t="shared" si="4662"/>
        <v>6.5216821866855401E-2</v>
      </c>
      <c r="AH931" s="48">
        <v>6.9866000000000001</v>
      </c>
      <c r="AI931" s="48">
        <f t="shared" si="4662"/>
        <v>-2.3703449851495417E-3</v>
      </c>
      <c r="AJ931" s="48">
        <v>13.0335</v>
      </c>
      <c r="AK931" s="48">
        <f t="shared" si="4662"/>
        <v>2.121007929294505E-2</v>
      </c>
      <c r="AL931" s="48">
        <v>11.55</v>
      </c>
      <c r="AM931" s="48">
        <f t="shared" si="4662"/>
        <v>-1.7021276595744594E-2</v>
      </c>
      <c r="AN931" s="48">
        <v>23.75</v>
      </c>
      <c r="AO931" s="48">
        <f t="shared" si="4662"/>
        <v>-1.8595041322314043E-2</v>
      </c>
      <c r="AP931" s="48">
        <v>19.539200000000001</v>
      </c>
      <c r="AQ931" s="48">
        <f t="shared" si="4662"/>
        <v>-2.3639937709019065E-3</v>
      </c>
      <c r="AR931" s="48">
        <v>43.110199999999999</v>
      </c>
      <c r="AS931" s="48">
        <f t="shared" si="4662"/>
        <v>-3.4810254113959438E-2</v>
      </c>
      <c r="AT931" s="48">
        <v>88.9328</v>
      </c>
      <c r="AU931" s="48">
        <f t="shared" si="4662"/>
        <v>1.1235469562122624E-2</v>
      </c>
      <c r="AV931" s="48">
        <v>111.9</v>
      </c>
      <c r="AW931" s="48">
        <f t="shared" si="4662"/>
        <v>1.6348773841961872E-2</v>
      </c>
      <c r="AX931" s="48">
        <v>101.1546</v>
      </c>
      <c r="AY931" s="48">
        <f t="shared" si="4662"/>
        <v>-2.5563466505086785E-2</v>
      </c>
    </row>
    <row r="932" spans="1:51" x14ac:dyDescent="0.2">
      <c r="A932" s="136">
        <v>43578</v>
      </c>
      <c r="B932" s="48">
        <v>33.631599999999999</v>
      </c>
      <c r="C932" s="48">
        <f t="shared" si="4502"/>
        <v>0</v>
      </c>
      <c r="D932" s="48">
        <v>24.124099999999999</v>
      </c>
      <c r="E932" s="48">
        <f t="shared" si="4502"/>
        <v>-1.4574627566796949E-2</v>
      </c>
      <c r="F932" s="48">
        <v>89.247399999999999</v>
      </c>
      <c r="G932" s="48">
        <f t="shared" ref="G932:K932" si="4663">F932/F931-1</f>
        <v>1.6611401643256363E-2</v>
      </c>
      <c r="H932">
        <v>27.689299999999999</v>
      </c>
      <c r="I932" s="48">
        <f t="shared" si="4497"/>
        <v>1.0031261057185326E-2</v>
      </c>
      <c r="J932" s="48">
        <v>21.5397</v>
      </c>
      <c r="K932" s="48">
        <f t="shared" si="4663"/>
        <v>8.9655850817160765E-3</v>
      </c>
      <c r="L932" s="48">
        <v>30.884399999999999</v>
      </c>
      <c r="M932" s="48">
        <f t="shared" ref="M932:O932" si="4664">L932/L931-1</f>
        <v>-5.0769924618260243E-3</v>
      </c>
      <c r="N932" s="48">
        <v>14.142899999999999</v>
      </c>
      <c r="O932" s="48">
        <f t="shared" si="4664"/>
        <v>3.3841307679209898E-3</v>
      </c>
      <c r="P932" s="48">
        <v>34.987499999999997</v>
      </c>
      <c r="Q932" s="48">
        <f t="shared" ref="Q932" si="4665">P932/P931-1</f>
        <v>0</v>
      </c>
      <c r="R932" s="48">
        <v>21.89</v>
      </c>
      <c r="S932" s="48">
        <f t="shared" ref="S932:U932" si="4666">R932/R931-1</f>
        <v>-1.5874585826615828E-2</v>
      </c>
      <c r="T932" s="48">
        <v>86.857699999999994</v>
      </c>
      <c r="U932" s="48">
        <f t="shared" si="4666"/>
        <v>0</v>
      </c>
      <c r="V932" s="48">
        <v>58.1</v>
      </c>
      <c r="W932" s="48">
        <f t="shared" ref="W932:AY932" si="4667">V932/V931-1</f>
        <v>1.3961605584642323E-2</v>
      </c>
      <c r="X932" s="48">
        <v>17.9437</v>
      </c>
      <c r="Y932" s="48">
        <f t="shared" si="4667"/>
        <v>3.5963175498059385E-3</v>
      </c>
      <c r="Z932" s="48">
        <v>7.0685000000000002</v>
      </c>
      <c r="AA932" s="48">
        <f t="shared" si="4667"/>
        <v>7.9282465171326422E-3</v>
      </c>
      <c r="AB932" s="48">
        <v>71.803399999999996</v>
      </c>
      <c r="AC932" s="48">
        <f t="shared" si="4667"/>
        <v>1.319775752418928E-2</v>
      </c>
      <c r="AD932" s="48">
        <v>57.126399999999997</v>
      </c>
      <c r="AE932" s="48">
        <f t="shared" si="4667"/>
        <v>-1.2346020521952661E-2</v>
      </c>
      <c r="AF932" s="48">
        <v>15.4366</v>
      </c>
      <c r="AG932" s="48">
        <f t="shared" si="4667"/>
        <v>-5.1018965358251678E-2</v>
      </c>
      <c r="AH932" s="48">
        <v>6.8951000000000002</v>
      </c>
      <c r="AI932" s="48">
        <f t="shared" si="4667"/>
        <v>-1.309649901239518E-2</v>
      </c>
      <c r="AJ932" s="48">
        <v>12.7628</v>
      </c>
      <c r="AK932" s="48">
        <f t="shared" si="4667"/>
        <v>-2.0769555376529691E-2</v>
      </c>
      <c r="AL932" s="48">
        <v>12.05</v>
      </c>
      <c r="AM932" s="48">
        <f t="shared" si="4667"/>
        <v>4.3290043290043378E-2</v>
      </c>
      <c r="AN932" s="48">
        <v>23.6</v>
      </c>
      <c r="AO932" s="48">
        <f t="shared" si="4667"/>
        <v>-6.3157894736841635E-3</v>
      </c>
      <c r="AP932" s="48">
        <v>19.5855</v>
      </c>
      <c r="AQ932" s="48">
        <f t="shared" si="4667"/>
        <v>2.3695954798557128E-3</v>
      </c>
      <c r="AR932" s="48">
        <v>43.2515</v>
      </c>
      <c r="AS932" s="48">
        <f t="shared" si="4667"/>
        <v>3.2776465894381879E-3</v>
      </c>
      <c r="AT932" s="48">
        <v>87.944699999999997</v>
      </c>
      <c r="AU932" s="48">
        <f t="shared" si="4667"/>
        <v>-1.1110636345645242E-2</v>
      </c>
      <c r="AV932" s="48">
        <v>113</v>
      </c>
      <c r="AW932" s="48">
        <f t="shared" si="4667"/>
        <v>9.8302055406611633E-3</v>
      </c>
      <c r="AX932" s="48">
        <v>99.125299999999996</v>
      </c>
      <c r="AY932" s="48">
        <f t="shared" si="4667"/>
        <v>-2.0061371405749262E-2</v>
      </c>
    </row>
    <row r="933" spans="1:51" x14ac:dyDescent="0.2">
      <c r="A933" s="136">
        <v>43579</v>
      </c>
      <c r="B933" s="48">
        <v>34.024999999999999</v>
      </c>
      <c r="C933" s="48">
        <f t="shared" si="4502"/>
        <v>1.1697332270840466E-2</v>
      </c>
      <c r="D933" s="48">
        <v>24.079499999999999</v>
      </c>
      <c r="E933" s="48">
        <f t="shared" si="4502"/>
        <v>-1.8487736330059512E-3</v>
      </c>
      <c r="F933" s="48">
        <v>88.372399999999999</v>
      </c>
      <c r="G933" s="48">
        <f t="shared" ref="G933:K933" si="4668">F933/F932-1</f>
        <v>-9.804207181385638E-3</v>
      </c>
      <c r="H933">
        <v>27.735199999999999</v>
      </c>
      <c r="I933" s="48">
        <f t="shared" si="4497"/>
        <v>1.6576800424712435E-3</v>
      </c>
      <c r="J933" s="48">
        <v>21.731200000000001</v>
      </c>
      <c r="K933" s="48">
        <f t="shared" si="4668"/>
        <v>8.8905602213587009E-3</v>
      </c>
      <c r="L933" s="48">
        <v>31.081399999999999</v>
      </c>
      <c r="M933" s="48">
        <f t="shared" ref="M933:O933" si="4669">L933/L932-1</f>
        <v>6.3786248073460783E-3</v>
      </c>
      <c r="N933" s="48">
        <v>14.381</v>
      </c>
      <c r="O933" s="48">
        <f t="shared" si="4669"/>
        <v>1.6835302519285333E-2</v>
      </c>
      <c r="P933" s="48">
        <v>35.462299999999999</v>
      </c>
      <c r="Q933" s="48">
        <f t="shared" ref="Q933" si="4670">P933/P932-1</f>
        <v>1.3570560914612395E-2</v>
      </c>
      <c r="R933" s="48">
        <v>21.9253</v>
      </c>
      <c r="S933" s="48">
        <f t="shared" ref="S933:U933" si="4671">R933/R932-1</f>
        <v>1.6126084970304877E-3</v>
      </c>
      <c r="T933" s="48">
        <v>86.956500000000005</v>
      </c>
      <c r="U933" s="48">
        <f t="shared" si="4671"/>
        <v>1.1374927035832094E-3</v>
      </c>
      <c r="V933" s="48">
        <v>58.4</v>
      </c>
      <c r="W933" s="48">
        <f t="shared" ref="W933:AY933" si="4672">V933/V932-1</f>
        <v>5.1635111876076056E-3</v>
      </c>
      <c r="X933" s="48">
        <v>18.431899999999999</v>
      </c>
      <c r="Y933" s="48">
        <f t="shared" si="4672"/>
        <v>2.7207320675223023E-2</v>
      </c>
      <c r="Z933" s="48">
        <v>7.0685000000000002</v>
      </c>
      <c r="AA933" s="48">
        <f t="shared" si="4672"/>
        <v>0</v>
      </c>
      <c r="AB933" s="48">
        <v>71.947299999999998</v>
      </c>
      <c r="AC933" s="48">
        <f t="shared" si="4672"/>
        <v>2.0040833720966766E-3</v>
      </c>
      <c r="AD933" s="48">
        <v>56.769300000000001</v>
      </c>
      <c r="AE933" s="48">
        <f t="shared" si="4672"/>
        <v>-6.2510503024870712E-3</v>
      </c>
      <c r="AF933" s="48">
        <v>15.2706</v>
      </c>
      <c r="AG933" s="48">
        <f t="shared" si="4672"/>
        <v>-1.0753663371467881E-2</v>
      </c>
      <c r="AH933" s="48">
        <v>6.97</v>
      </c>
      <c r="AI933" s="48">
        <f t="shared" si="4672"/>
        <v>1.0862786616582687E-2</v>
      </c>
      <c r="AJ933" s="48">
        <v>12.5307</v>
      </c>
      <c r="AK933" s="48">
        <f t="shared" si="4672"/>
        <v>-1.8185664587708095E-2</v>
      </c>
      <c r="AL933" s="48">
        <v>12.05</v>
      </c>
      <c r="AM933" s="48">
        <f t="shared" si="4672"/>
        <v>0</v>
      </c>
      <c r="AN933" s="48">
        <v>24.35</v>
      </c>
      <c r="AO933" s="48">
        <f t="shared" si="4672"/>
        <v>3.1779661016949179E-2</v>
      </c>
      <c r="AP933" s="48">
        <v>19.5855</v>
      </c>
      <c r="AQ933" s="48">
        <f t="shared" si="4672"/>
        <v>0</v>
      </c>
      <c r="AR933" s="48">
        <v>43.392899999999997</v>
      </c>
      <c r="AS933" s="48">
        <f t="shared" si="4672"/>
        <v>3.2692507774296775E-3</v>
      </c>
      <c r="AT933" s="48">
        <v>88.636399999999995</v>
      </c>
      <c r="AU933" s="48">
        <f t="shared" si="4672"/>
        <v>7.8651698169418527E-3</v>
      </c>
      <c r="AV933" s="48">
        <v>113.8</v>
      </c>
      <c r="AW933" s="48">
        <f t="shared" si="4672"/>
        <v>7.0796460176991705E-3</v>
      </c>
      <c r="AX933" s="48">
        <v>101.0765</v>
      </c>
      <c r="AY933" s="48">
        <f t="shared" si="4672"/>
        <v>1.968417750059781E-2</v>
      </c>
    </row>
    <row r="934" spans="1:51" x14ac:dyDescent="0.2">
      <c r="A934" s="136">
        <v>43580</v>
      </c>
      <c r="B934" s="48">
        <v>33.926600000000001</v>
      </c>
      <c r="C934" s="48">
        <f t="shared" si="4502"/>
        <v>-2.8919911829536904E-3</v>
      </c>
      <c r="D934" s="48">
        <v>23.455300000000001</v>
      </c>
      <c r="E934" s="48">
        <f t="shared" si="4502"/>
        <v>-2.5922465167465991E-2</v>
      </c>
      <c r="F934" s="48">
        <v>86.914100000000005</v>
      </c>
      <c r="G934" s="48">
        <f t="shared" ref="G934:K934" si="4673">F934/F933-1</f>
        <v>-1.6501758467575733E-2</v>
      </c>
      <c r="H934">
        <v>27.689299999999999</v>
      </c>
      <c r="I934" s="48">
        <f t="shared" si="4497"/>
        <v>-1.6549366869537119E-3</v>
      </c>
      <c r="J934" s="48">
        <v>21.635400000000001</v>
      </c>
      <c r="K934" s="48">
        <f t="shared" si="4673"/>
        <v>-4.4084081873067005E-3</v>
      </c>
      <c r="L934" s="48">
        <v>32.302599999999998</v>
      </c>
      <c r="M934" s="48">
        <f t="shared" ref="M934:O934" si="4674">L934/L933-1</f>
        <v>3.9290379455236835E-2</v>
      </c>
      <c r="N934" s="48">
        <v>14.2857</v>
      </c>
      <c r="O934" s="48">
        <f t="shared" si="4674"/>
        <v>-6.6267992490091077E-3</v>
      </c>
      <c r="P934" s="48">
        <v>35.6449</v>
      </c>
      <c r="Q934" s="48">
        <f t="shared" ref="Q934" si="4675">P934/P933-1</f>
        <v>5.1491302030608477E-3</v>
      </c>
      <c r="R934" s="48">
        <v>21.89</v>
      </c>
      <c r="S934" s="48">
        <f t="shared" ref="S934:U934" si="4676">R934/R933-1</f>
        <v>-1.6100121777125054E-3</v>
      </c>
      <c r="T934" s="48">
        <v>86.363600000000005</v>
      </c>
      <c r="U934" s="48">
        <f t="shared" si="4676"/>
        <v>-6.8183517045878883E-3</v>
      </c>
      <c r="V934" s="48">
        <v>58.2</v>
      </c>
      <c r="W934" s="48">
        <f t="shared" ref="W934:AY934" si="4677">V934/V933-1</f>
        <v>-3.424657534246478E-3</v>
      </c>
      <c r="X934" s="48">
        <v>18.431899999999999</v>
      </c>
      <c r="Y934" s="48">
        <f t="shared" si="4677"/>
        <v>0</v>
      </c>
      <c r="Z934" s="48">
        <v>7.0763999999999996</v>
      </c>
      <c r="AA934" s="48">
        <f t="shared" si="4677"/>
        <v>1.117634575935389E-3</v>
      </c>
      <c r="AB934" s="48">
        <v>71.443600000000004</v>
      </c>
      <c r="AC934" s="48">
        <f t="shared" si="4677"/>
        <v>-7.0009576453875511E-3</v>
      </c>
      <c r="AD934" s="48">
        <v>57.616300000000003</v>
      </c>
      <c r="AE934" s="48">
        <f t="shared" si="4677"/>
        <v>1.4920036005376058E-2</v>
      </c>
      <c r="AF934" s="48">
        <v>15.3536</v>
      </c>
      <c r="AG934" s="48">
        <f t="shared" si="4677"/>
        <v>5.4352808665016905E-3</v>
      </c>
      <c r="AH934" s="48">
        <v>6.9200999999999997</v>
      </c>
      <c r="AI934" s="48">
        <f t="shared" si="4677"/>
        <v>-7.1592539454806703E-3</v>
      </c>
      <c r="AJ934" s="48">
        <v>12.375999999999999</v>
      </c>
      <c r="AK934" s="48">
        <f t="shared" si="4677"/>
        <v>-1.2345679012345734E-2</v>
      </c>
      <c r="AL934" s="48">
        <v>11.85</v>
      </c>
      <c r="AM934" s="48">
        <f t="shared" si="4677"/>
        <v>-1.6597510373444035E-2</v>
      </c>
      <c r="AN934" s="48">
        <v>24.15</v>
      </c>
      <c r="AO934" s="48">
        <f t="shared" si="4677"/>
        <v>-8.2135523613964256E-3</v>
      </c>
      <c r="AP934" s="48">
        <v>19.631799999999998</v>
      </c>
      <c r="AQ934" s="48">
        <f t="shared" si="4677"/>
        <v>2.3639937709019065E-3</v>
      </c>
      <c r="AR934" s="48">
        <v>43.345799999999997</v>
      </c>
      <c r="AS934" s="48">
        <f t="shared" si="4677"/>
        <v>-1.0854310267347511E-3</v>
      </c>
      <c r="AT934" s="48">
        <v>89.130399999999995</v>
      </c>
      <c r="AU934" s="48">
        <f t="shared" si="4677"/>
        <v>5.5733310468384367E-3</v>
      </c>
      <c r="AV934" s="48">
        <v>113.6</v>
      </c>
      <c r="AW934" s="48">
        <f t="shared" si="4677"/>
        <v>-1.7574692442882123E-3</v>
      </c>
      <c r="AX934" s="48">
        <v>101.0765</v>
      </c>
      <c r="AY934" s="48">
        <f t="shared" si="4677"/>
        <v>0</v>
      </c>
    </row>
    <row r="935" spans="1:51" x14ac:dyDescent="0.2">
      <c r="A935" s="136">
        <v>43581</v>
      </c>
      <c r="B935" s="48">
        <v>34.221699999999998</v>
      </c>
      <c r="C935" s="48">
        <f t="shared" si="4502"/>
        <v>8.6981896211231202E-3</v>
      </c>
      <c r="D935" s="48">
        <v>23.812000000000001</v>
      </c>
      <c r="E935" s="48">
        <f t="shared" si="4502"/>
        <v>1.5207650296521491E-2</v>
      </c>
      <c r="F935" s="48">
        <v>86.136399999999995</v>
      </c>
      <c r="G935" s="48">
        <f t="shared" ref="G935:K935" si="4678">F935/F934-1</f>
        <v>-8.9479152404501328E-3</v>
      </c>
      <c r="H935">
        <v>27.872699999999998</v>
      </c>
      <c r="I935" s="48">
        <f t="shared" si="4497"/>
        <v>6.623497163164016E-3</v>
      </c>
      <c r="J935" s="48">
        <v>21.826899999999998</v>
      </c>
      <c r="K935" s="48">
        <f t="shared" si="4678"/>
        <v>8.8512345507825163E-3</v>
      </c>
      <c r="L935" s="48">
        <v>32.066299999999998</v>
      </c>
      <c r="M935" s="48">
        <f t="shared" ref="M935:O935" si="4679">L935/L934-1</f>
        <v>-7.3152006340047038E-3</v>
      </c>
      <c r="N935" s="48">
        <v>14.4762</v>
      </c>
      <c r="O935" s="48">
        <f t="shared" si="4679"/>
        <v>1.3335013335013413E-2</v>
      </c>
      <c r="P935" s="48">
        <v>36.192700000000002</v>
      </c>
      <c r="Q935" s="48">
        <f t="shared" ref="Q935" si="4680">P935/P934-1</f>
        <v>1.5368257450575129E-2</v>
      </c>
      <c r="R935" s="48">
        <v>21.89</v>
      </c>
      <c r="S935" s="48">
        <f t="shared" ref="S935:U935" si="4681">R935/R934-1</f>
        <v>0</v>
      </c>
      <c r="T935" s="48">
        <v>85.869600000000005</v>
      </c>
      <c r="U935" s="48">
        <f t="shared" si="4681"/>
        <v>-5.7200024084220757E-3</v>
      </c>
      <c r="V935" s="48">
        <v>59.1</v>
      </c>
      <c r="W935" s="48">
        <f t="shared" ref="W935:AY935" si="4682">V935/V934-1</f>
        <v>1.5463917525773141E-2</v>
      </c>
      <c r="X935" s="48">
        <v>18.5901</v>
      </c>
      <c r="Y935" s="48">
        <f t="shared" si="4682"/>
        <v>8.5829458710171558E-3</v>
      </c>
      <c r="Z935" s="48">
        <v>7.14</v>
      </c>
      <c r="AA935" s="48">
        <f t="shared" si="4682"/>
        <v>8.9876208241479461E-3</v>
      </c>
      <c r="AB935" s="48">
        <v>72.019199999999998</v>
      </c>
      <c r="AC935" s="48">
        <f t="shared" si="4682"/>
        <v>8.0567048692954391E-3</v>
      </c>
      <c r="AD935" s="48">
        <v>57.616300000000003</v>
      </c>
      <c r="AE935" s="48">
        <f t="shared" si="4682"/>
        <v>0</v>
      </c>
      <c r="AF935" s="48">
        <v>15.021599999999999</v>
      </c>
      <c r="AG935" s="48">
        <f t="shared" si="4682"/>
        <v>-2.1623593163818344E-2</v>
      </c>
      <c r="AH935" s="48">
        <v>6.9034000000000004</v>
      </c>
      <c r="AI935" s="48">
        <f t="shared" si="4682"/>
        <v>-2.4132599239894414E-3</v>
      </c>
      <c r="AJ935" s="48">
        <v>12.375999999999999</v>
      </c>
      <c r="AK935" s="48">
        <f t="shared" si="4682"/>
        <v>0</v>
      </c>
      <c r="AL935" s="48">
        <v>11.95</v>
      </c>
      <c r="AM935" s="48">
        <f t="shared" si="4682"/>
        <v>8.4388185654007408E-3</v>
      </c>
      <c r="AN935" s="48">
        <v>24.15</v>
      </c>
      <c r="AO935" s="48">
        <f t="shared" si="4682"/>
        <v>0</v>
      </c>
      <c r="AP935" s="48">
        <v>19.817</v>
      </c>
      <c r="AQ935" s="48">
        <f t="shared" si="4682"/>
        <v>9.4336739371836398E-3</v>
      </c>
      <c r="AR935" s="48">
        <v>44.193800000000003</v>
      </c>
      <c r="AS935" s="48">
        <f t="shared" si="4682"/>
        <v>1.9563602471289077E-2</v>
      </c>
      <c r="AT935" s="48">
        <v>90.909099999999995</v>
      </c>
      <c r="AU935" s="48">
        <f t="shared" si="4682"/>
        <v>1.9956154129230796E-2</v>
      </c>
      <c r="AV935" s="48">
        <v>113.7</v>
      </c>
      <c r="AW935" s="48">
        <f t="shared" si="4682"/>
        <v>8.8028169014098268E-4</v>
      </c>
      <c r="AX935" s="48">
        <v>101.3107</v>
      </c>
      <c r="AY935" s="48">
        <f t="shared" si="4682"/>
        <v>2.3170568826582638E-3</v>
      </c>
    </row>
    <row r="936" spans="1:51" x14ac:dyDescent="0.2">
      <c r="A936" s="136">
        <v>43587</v>
      </c>
      <c r="B936" s="48">
        <v>33.926600000000001</v>
      </c>
      <c r="C936" s="48">
        <f t="shared" si="4502"/>
        <v>-8.6231835355928821E-3</v>
      </c>
      <c r="D936" s="48">
        <v>23.410699999999999</v>
      </c>
      <c r="E936" s="48">
        <f t="shared" si="4502"/>
        <v>-1.685284730388048E-2</v>
      </c>
      <c r="F936" s="48">
        <v>80.108800000000002</v>
      </c>
      <c r="G936" s="48">
        <f t="shared" ref="G936:K936" si="4683">F936/F935-1</f>
        <v>-6.9977384706117141E-2</v>
      </c>
      <c r="H936">
        <v>25.947299999999998</v>
      </c>
      <c r="I936" s="48">
        <f t="shared" si="4497"/>
        <v>-6.9078345477833092E-2</v>
      </c>
      <c r="J936" s="48">
        <v>21.731200000000001</v>
      </c>
      <c r="K936" s="48">
        <f t="shared" si="4683"/>
        <v>-4.3844980276629419E-3</v>
      </c>
      <c r="L936" s="48">
        <v>31.987500000000001</v>
      </c>
      <c r="M936" s="48">
        <f t="shared" ref="M936:O936" si="4684">L936/L935-1</f>
        <v>-2.4574085566466675E-3</v>
      </c>
      <c r="N936" s="48">
        <v>14.4762</v>
      </c>
      <c r="O936" s="48">
        <f t="shared" si="4684"/>
        <v>0</v>
      </c>
      <c r="P936" s="48">
        <v>36.411799999999999</v>
      </c>
      <c r="Q936" s="48">
        <f t="shared" ref="Q936" si="4685">P936/P935-1</f>
        <v>6.0537069630062224E-3</v>
      </c>
      <c r="R936" s="48">
        <v>21.89</v>
      </c>
      <c r="S936" s="48">
        <f t="shared" ref="S936:U936" si="4686">R936/R935-1</f>
        <v>0</v>
      </c>
      <c r="T936" s="48">
        <v>87.450599999999994</v>
      </c>
      <c r="U936" s="48">
        <f t="shared" si="4686"/>
        <v>1.8411638111741402E-2</v>
      </c>
      <c r="V936" s="48">
        <v>58.5</v>
      </c>
      <c r="W936" s="48">
        <f t="shared" ref="W936:AY936" si="4687">V936/V935-1</f>
        <v>-1.0152284263959421E-2</v>
      </c>
      <c r="X936" s="48">
        <v>18.6296</v>
      </c>
      <c r="Y936" s="48">
        <f t="shared" si="4687"/>
        <v>2.1247868489142618E-3</v>
      </c>
      <c r="Z936" s="48">
        <v>7.1875999999999998</v>
      </c>
      <c r="AA936" s="48">
        <f t="shared" si="4687"/>
        <v>6.6666666666665986E-3</v>
      </c>
      <c r="AB936" s="48">
        <v>74.105699999999999</v>
      </c>
      <c r="AC936" s="48">
        <f t="shared" si="4687"/>
        <v>2.8971440949080218E-2</v>
      </c>
      <c r="AD936" s="48">
        <v>58.086300000000001</v>
      </c>
      <c r="AE936" s="48">
        <f t="shared" si="4687"/>
        <v>8.1574137874178554E-3</v>
      </c>
      <c r="AF936" s="48">
        <v>15.021599999999999</v>
      </c>
      <c r="AG936" s="48">
        <f t="shared" si="4687"/>
        <v>0</v>
      </c>
      <c r="AH936" s="48">
        <v>6.8118999999999996</v>
      </c>
      <c r="AI936" s="48">
        <f t="shared" si="4687"/>
        <v>-1.3254338441927249E-2</v>
      </c>
      <c r="AJ936" s="48">
        <v>12.221299999999999</v>
      </c>
      <c r="AK936" s="48">
        <f t="shared" si="4687"/>
        <v>-1.2499999999999956E-2</v>
      </c>
      <c r="AL936" s="48">
        <v>11.9</v>
      </c>
      <c r="AM936" s="48">
        <f t="shared" si="4687"/>
        <v>-4.1841004184099972E-3</v>
      </c>
      <c r="AN936" s="48">
        <v>23.85</v>
      </c>
      <c r="AO936" s="48">
        <f t="shared" si="4687"/>
        <v>-1.2422360248447117E-2</v>
      </c>
      <c r="AP936" s="48">
        <v>19.817</v>
      </c>
      <c r="AQ936" s="48">
        <f t="shared" si="4687"/>
        <v>0</v>
      </c>
      <c r="AR936" s="48">
        <v>43.675600000000003</v>
      </c>
      <c r="AS936" s="48">
        <f t="shared" si="4687"/>
        <v>-1.1725626671614586E-2</v>
      </c>
      <c r="AT936" s="48">
        <v>90.316199999999995</v>
      </c>
      <c r="AU936" s="48">
        <f t="shared" si="4687"/>
        <v>-6.5218993478101117E-3</v>
      </c>
      <c r="AV936" s="48">
        <v>113.6</v>
      </c>
      <c r="AW936" s="48">
        <f t="shared" si="4687"/>
        <v>-8.7950747581366784E-4</v>
      </c>
      <c r="AX936" s="48">
        <v>101.46680000000001</v>
      </c>
      <c r="AY936" s="48">
        <f t="shared" si="4687"/>
        <v>1.5408046731490987E-3</v>
      </c>
    </row>
    <row r="937" spans="1:51" x14ac:dyDescent="0.2">
      <c r="A937" s="136">
        <v>43588</v>
      </c>
      <c r="B937" s="48">
        <v>33.631599999999999</v>
      </c>
      <c r="C937" s="48">
        <f t="shared" si="4502"/>
        <v>-8.6952420814346842E-3</v>
      </c>
      <c r="D937" s="48">
        <v>23.633600000000001</v>
      </c>
      <c r="E937" s="48">
        <f t="shared" si="4502"/>
        <v>9.5212872746224253E-3</v>
      </c>
      <c r="F937" s="48">
        <v>74.567300000000003</v>
      </c>
      <c r="G937" s="48">
        <f t="shared" ref="G937:K937" si="4688">F937/F936-1</f>
        <v>-6.917467244547415E-2</v>
      </c>
      <c r="H937">
        <v>26.4057</v>
      </c>
      <c r="I937" s="48">
        <f t="shared" si="4497"/>
        <v>1.7666578025459234E-2</v>
      </c>
      <c r="J937" s="48">
        <v>21.731200000000001</v>
      </c>
      <c r="K937" s="48">
        <f t="shared" si="4688"/>
        <v>0</v>
      </c>
      <c r="L937" s="48">
        <v>31.514700000000001</v>
      </c>
      <c r="M937" s="48">
        <f t="shared" ref="M937:O937" si="4689">L937/L936-1</f>
        <v>-1.478077373974207E-2</v>
      </c>
      <c r="N937" s="48">
        <v>14.428599999999999</v>
      </c>
      <c r="O937" s="48">
        <f t="shared" si="4689"/>
        <v>-3.2881557314765608E-3</v>
      </c>
      <c r="P937" s="48">
        <v>36.5214</v>
      </c>
      <c r="Q937" s="48">
        <f t="shared" ref="Q937" si="4690">P937/P936-1</f>
        <v>3.0100132374670796E-3</v>
      </c>
      <c r="R937" s="48">
        <v>21.89</v>
      </c>
      <c r="S937" s="48">
        <f t="shared" ref="S937:U937" si="4691">R937/R936-1</f>
        <v>0</v>
      </c>
      <c r="T937" s="48">
        <v>87.549400000000006</v>
      </c>
      <c r="U937" s="48">
        <f t="shared" si="4691"/>
        <v>1.1297806990462345E-3</v>
      </c>
      <c r="V937" s="48">
        <v>59.5</v>
      </c>
      <c r="W937" s="48">
        <f t="shared" ref="W937:AY937" si="4692">V937/V936-1</f>
        <v>1.7094017094017033E-2</v>
      </c>
      <c r="X937" s="48">
        <v>18.5505</v>
      </c>
      <c r="Y937" s="48">
        <f t="shared" si="4692"/>
        <v>-4.2459312062523846E-3</v>
      </c>
      <c r="Z937" s="48">
        <v>7.1478999999999999</v>
      </c>
      <c r="AA937" s="48">
        <f t="shared" si="4692"/>
        <v>-5.52340141354557E-3</v>
      </c>
      <c r="AB937" s="48">
        <v>73.889799999999994</v>
      </c>
      <c r="AC937" s="48">
        <f t="shared" si="4692"/>
        <v>-2.9134061212565676E-3</v>
      </c>
      <c r="AD937" s="48">
        <v>57.4283</v>
      </c>
      <c r="AE937" s="48">
        <f t="shared" si="4692"/>
        <v>-1.1327972344597592E-2</v>
      </c>
      <c r="AF937" s="48">
        <v>15.021599999999999</v>
      </c>
      <c r="AG937" s="48">
        <f t="shared" si="4692"/>
        <v>0</v>
      </c>
      <c r="AH937" s="48">
        <v>6.7786999999999997</v>
      </c>
      <c r="AI937" s="48">
        <f t="shared" si="4692"/>
        <v>-4.8738237496146475E-3</v>
      </c>
      <c r="AJ937" s="48">
        <v>12.26</v>
      </c>
      <c r="AK937" s="48">
        <f t="shared" si="4692"/>
        <v>3.1666025709213841E-3</v>
      </c>
      <c r="AL937" s="48">
        <v>12.35</v>
      </c>
      <c r="AM937" s="48">
        <f t="shared" si="4692"/>
        <v>3.7815126050420034E-2</v>
      </c>
      <c r="AN937" s="48">
        <v>24</v>
      </c>
      <c r="AO937" s="48">
        <f t="shared" si="4692"/>
        <v>6.2893081761006275E-3</v>
      </c>
      <c r="AP937" s="48">
        <v>19.863299999999999</v>
      </c>
      <c r="AQ937" s="48">
        <f t="shared" si="4692"/>
        <v>2.3363778573950444E-3</v>
      </c>
      <c r="AR937" s="48">
        <v>43.110199999999999</v>
      </c>
      <c r="AS937" s="48">
        <f t="shared" si="4692"/>
        <v>-1.2945443222302733E-2</v>
      </c>
      <c r="AT937" s="48">
        <v>89.328100000000006</v>
      </c>
      <c r="AU937" s="48">
        <f t="shared" si="4692"/>
        <v>-1.0940451436176279E-2</v>
      </c>
      <c r="AV937" s="48">
        <v>112.5</v>
      </c>
      <c r="AW937" s="48">
        <f t="shared" si="4692"/>
        <v>-9.6830985915492551E-3</v>
      </c>
      <c r="AX937" s="48">
        <v>102.2473</v>
      </c>
      <c r="AY937" s="48">
        <f t="shared" si="4692"/>
        <v>7.6921712323636537E-3</v>
      </c>
    </row>
    <row r="938" spans="1:51" x14ac:dyDescent="0.2">
      <c r="A938" s="136">
        <v>43591</v>
      </c>
      <c r="B938" s="48">
        <v>32.549900000000001</v>
      </c>
      <c r="C938" s="48">
        <f t="shared" si="4502"/>
        <v>-3.2163203653706618E-2</v>
      </c>
      <c r="D938" s="48">
        <v>23.0093</v>
      </c>
      <c r="E938" s="48">
        <f t="shared" si="4502"/>
        <v>-2.6415780922077081E-2</v>
      </c>
      <c r="F938" s="48">
        <v>70.872900000000001</v>
      </c>
      <c r="G938" s="48">
        <f t="shared" ref="G938:K938" si="4693">F938/F937-1</f>
        <v>-4.9544505433346764E-2</v>
      </c>
      <c r="H938">
        <v>26.497399999999999</v>
      </c>
      <c r="I938" s="48">
        <f t="shared" si="4497"/>
        <v>3.472735053416498E-3</v>
      </c>
      <c r="J938" s="48">
        <v>21.108899999999998</v>
      </c>
      <c r="K938" s="48">
        <f t="shared" si="4693"/>
        <v>-2.8636246502724338E-2</v>
      </c>
      <c r="L938" s="48">
        <v>31.1602</v>
      </c>
      <c r="M938" s="48">
        <f t="shared" ref="M938:O938" si="4694">L938/L937-1</f>
        <v>-1.1248718851837425E-2</v>
      </c>
      <c r="N938" s="48">
        <v>14.2857</v>
      </c>
      <c r="O938" s="48">
        <f t="shared" si="4694"/>
        <v>-9.9039407842755889E-3</v>
      </c>
      <c r="P938" s="48">
        <v>35.608400000000003</v>
      </c>
      <c r="Q938" s="48">
        <f t="shared" ref="Q938" si="4695">P938/P937-1</f>
        <v>-2.4999041657767673E-2</v>
      </c>
      <c r="R938" s="48">
        <v>21.536999999999999</v>
      </c>
      <c r="S938" s="48">
        <f t="shared" ref="S938:U938" si="4696">R938/R937-1</f>
        <v>-1.6126084970306098E-2</v>
      </c>
      <c r="T938" s="48">
        <v>85.968400000000003</v>
      </c>
      <c r="U938" s="48">
        <f t="shared" si="4696"/>
        <v>-1.8058376185330793E-2</v>
      </c>
      <c r="V938" s="48">
        <v>58.1</v>
      </c>
      <c r="W938" s="48">
        <f t="shared" ref="W938:AY938" si="4697">V938/V937-1</f>
        <v>-2.352941176470591E-2</v>
      </c>
      <c r="X938" s="48">
        <v>18.313199999999998</v>
      </c>
      <c r="Y938" s="48">
        <f t="shared" si="4697"/>
        <v>-1.2792108029433202E-2</v>
      </c>
      <c r="Z938" s="48">
        <v>7.1161000000000003</v>
      </c>
      <c r="AA938" s="48">
        <f t="shared" si="4697"/>
        <v>-4.4488591054714366E-3</v>
      </c>
      <c r="AB938" s="48">
        <v>73.314300000000003</v>
      </c>
      <c r="AC938" s="48">
        <f t="shared" si="4697"/>
        <v>-7.7886257643137169E-3</v>
      </c>
      <c r="AD938" s="48">
        <v>56.5824</v>
      </c>
      <c r="AE938" s="48">
        <f t="shared" si="4697"/>
        <v>-1.4729671607900618E-2</v>
      </c>
      <c r="AF938" s="48">
        <v>15.021599999999999</v>
      </c>
      <c r="AG938" s="48">
        <f t="shared" si="4697"/>
        <v>0</v>
      </c>
      <c r="AH938" s="48">
        <v>6.8202999999999996</v>
      </c>
      <c r="AI938" s="48">
        <f t="shared" si="4697"/>
        <v>6.1368699013084616E-3</v>
      </c>
      <c r="AJ938" s="48">
        <v>12.375999999999999</v>
      </c>
      <c r="AK938" s="48">
        <f t="shared" si="4697"/>
        <v>9.4616639477977937E-3</v>
      </c>
      <c r="AL938" s="48">
        <v>12.05</v>
      </c>
      <c r="AM938" s="48">
        <f t="shared" si="4697"/>
        <v>-2.4291497975708398E-2</v>
      </c>
      <c r="AN938" s="48">
        <v>23.3</v>
      </c>
      <c r="AO938" s="48">
        <f t="shared" si="4697"/>
        <v>-2.9166666666666674E-2</v>
      </c>
      <c r="AP938" s="48">
        <v>19.770700000000001</v>
      </c>
      <c r="AQ938" s="48">
        <f t="shared" si="4697"/>
        <v>-4.6618638393417511E-3</v>
      </c>
      <c r="AR938" s="48">
        <v>42.497700000000002</v>
      </c>
      <c r="AS938" s="48">
        <f t="shared" si="4697"/>
        <v>-1.4207774494203185E-2</v>
      </c>
      <c r="AT938" s="48">
        <v>87.944699999999997</v>
      </c>
      <c r="AU938" s="48">
        <f t="shared" si="4697"/>
        <v>-1.5486728140417294E-2</v>
      </c>
      <c r="AV938" s="48">
        <v>112.2</v>
      </c>
      <c r="AW938" s="48">
        <f t="shared" si="4697"/>
        <v>-2.666666666666595E-3</v>
      </c>
      <c r="AX938" s="48">
        <v>100.76430000000001</v>
      </c>
      <c r="AY938" s="48">
        <f t="shared" si="4697"/>
        <v>-1.4504050473704289E-2</v>
      </c>
    </row>
    <row r="939" spans="1:51" x14ac:dyDescent="0.2">
      <c r="A939" s="136">
        <v>43592</v>
      </c>
      <c r="B939" s="48">
        <v>32.549900000000001</v>
      </c>
      <c r="C939" s="48">
        <f t="shared" si="4502"/>
        <v>0</v>
      </c>
      <c r="D939" s="48">
        <v>23.0093</v>
      </c>
      <c r="E939" s="48">
        <f t="shared" si="4502"/>
        <v>0</v>
      </c>
      <c r="F939" s="48">
        <v>74.858900000000006</v>
      </c>
      <c r="G939" s="48">
        <f t="shared" ref="G939:K939" si="4698">F939/F938-1</f>
        <v>5.6241525322090702E-2</v>
      </c>
      <c r="H939">
        <v>26.222300000000001</v>
      </c>
      <c r="I939" s="48">
        <f t="shared" si="4497"/>
        <v>-1.0382150701578219E-2</v>
      </c>
      <c r="J939" s="48">
        <v>21.443999999999999</v>
      </c>
      <c r="K939" s="48">
        <f t="shared" si="4698"/>
        <v>1.5874820573312798E-2</v>
      </c>
      <c r="L939" s="48">
        <v>31.317799999999998</v>
      </c>
      <c r="M939" s="48">
        <f t="shared" ref="M939:O939" si="4699">L939/L938-1</f>
        <v>5.0577339041468772E-3</v>
      </c>
      <c r="N939" s="48">
        <v>14.2857</v>
      </c>
      <c r="O939" s="48">
        <f t="shared" si="4699"/>
        <v>0</v>
      </c>
      <c r="P939" s="48">
        <v>36.302300000000002</v>
      </c>
      <c r="Q939" s="48">
        <f t="shared" ref="Q939" si="4700">P939/P938-1</f>
        <v>1.9486974983430772E-2</v>
      </c>
      <c r="R939" s="48">
        <v>21.536999999999999</v>
      </c>
      <c r="S939" s="48">
        <f t="shared" ref="S939:U939" si="4701">R939/R938-1</f>
        <v>0</v>
      </c>
      <c r="T939" s="48">
        <v>86.857699999999994</v>
      </c>
      <c r="U939" s="48">
        <f t="shared" si="4701"/>
        <v>1.0344498676257752E-2</v>
      </c>
      <c r="V939" s="48">
        <v>57</v>
      </c>
      <c r="W939" s="48">
        <f t="shared" ref="W939:AY939" si="4702">V939/V938-1</f>
        <v>-1.8932874354561147E-2</v>
      </c>
      <c r="X939" s="48">
        <v>18.075900000000001</v>
      </c>
      <c r="Y939" s="48">
        <f t="shared" si="4702"/>
        <v>-1.2957866456981715E-2</v>
      </c>
      <c r="Z939" s="48">
        <v>7.1161000000000003</v>
      </c>
      <c r="AA939" s="48">
        <f t="shared" si="4702"/>
        <v>0</v>
      </c>
      <c r="AB939" s="48">
        <v>73.098399999999998</v>
      </c>
      <c r="AC939" s="48">
        <f t="shared" si="4702"/>
        <v>-2.9448552328810162E-3</v>
      </c>
      <c r="AD939" s="48">
        <v>56.676400000000001</v>
      </c>
      <c r="AE939" s="48">
        <f t="shared" si="4702"/>
        <v>1.6612939712703501E-3</v>
      </c>
      <c r="AF939" s="48">
        <v>15.1046</v>
      </c>
      <c r="AG939" s="48">
        <f t="shared" si="4702"/>
        <v>5.5253767907545992E-3</v>
      </c>
      <c r="AH939" s="48">
        <v>6.7704000000000004</v>
      </c>
      <c r="AI939" s="48">
        <f t="shared" si="4702"/>
        <v>-7.316393707021529E-3</v>
      </c>
      <c r="AJ939" s="48">
        <v>12.375999999999999</v>
      </c>
      <c r="AK939" s="48">
        <f t="shared" si="4702"/>
        <v>0</v>
      </c>
      <c r="AL939" s="48">
        <v>12.1</v>
      </c>
      <c r="AM939" s="48">
        <f t="shared" si="4702"/>
        <v>4.1493775933609811E-3</v>
      </c>
      <c r="AN939" s="48">
        <v>23.2</v>
      </c>
      <c r="AO939" s="48">
        <f t="shared" si="4702"/>
        <v>-4.2918454935623185E-3</v>
      </c>
      <c r="AP939" s="48">
        <v>19.261399999999998</v>
      </c>
      <c r="AQ939" s="48">
        <f t="shared" si="4702"/>
        <v>-2.5760342324753438E-2</v>
      </c>
      <c r="AR939" s="48">
        <v>42.403500000000001</v>
      </c>
      <c r="AS939" s="48">
        <f t="shared" si="4702"/>
        <v>-2.2165905449000878E-3</v>
      </c>
      <c r="AT939" s="48">
        <v>86.857699999999994</v>
      </c>
      <c r="AU939" s="48">
        <f t="shared" si="4702"/>
        <v>-1.2360039888702823E-2</v>
      </c>
      <c r="AV939" s="48">
        <v>112.6</v>
      </c>
      <c r="AW939" s="48">
        <f t="shared" si="4702"/>
        <v>3.5650623885916666E-3</v>
      </c>
      <c r="AX939" s="48">
        <v>101.0765</v>
      </c>
      <c r="AY939" s="48">
        <f t="shared" si="4702"/>
        <v>3.0983195437273015E-3</v>
      </c>
    </row>
    <row r="940" spans="1:51" x14ac:dyDescent="0.2">
      <c r="A940" s="136">
        <v>43593</v>
      </c>
      <c r="B940" s="48">
        <v>31.8124</v>
      </c>
      <c r="C940" s="48">
        <f t="shared" si="4502"/>
        <v>-2.2657519685160388E-2</v>
      </c>
      <c r="D940" s="48">
        <v>23.4998</v>
      </c>
      <c r="E940" s="48">
        <f t="shared" si="4502"/>
        <v>2.1317467284967417E-2</v>
      </c>
      <c r="F940" s="48">
        <v>72.914500000000004</v>
      </c>
      <c r="G940" s="48">
        <f t="shared" ref="G940:K940" si="4703">F940/F939-1</f>
        <v>-2.5974199460585212E-2</v>
      </c>
      <c r="H940">
        <v>26.222300000000001</v>
      </c>
      <c r="I940" s="48">
        <f t="shared" si="4497"/>
        <v>0</v>
      </c>
      <c r="J940" s="48">
        <v>21.348299999999998</v>
      </c>
      <c r="K940" s="48">
        <f t="shared" si="4703"/>
        <v>-4.4627867935087551E-3</v>
      </c>
      <c r="L940" s="48">
        <v>31.593499999999999</v>
      </c>
      <c r="M940" s="48">
        <f t="shared" ref="M940:O940" si="4704">L940/L939-1</f>
        <v>8.8033003595400228E-3</v>
      </c>
      <c r="N940" s="48">
        <v>14.238099999999999</v>
      </c>
      <c r="O940" s="48">
        <f t="shared" si="4704"/>
        <v>-3.3320033320034526E-3</v>
      </c>
      <c r="P940" s="48">
        <v>36.265700000000002</v>
      </c>
      <c r="Q940" s="48">
        <f t="shared" ref="Q940" si="4705">P940/P939-1</f>
        <v>-1.0082005823321971E-3</v>
      </c>
      <c r="R940" s="48">
        <v>21.183900000000001</v>
      </c>
      <c r="S940" s="48">
        <f t="shared" ref="S940:U940" si="4706">R940/R939-1</f>
        <v>-1.6395041092074014E-2</v>
      </c>
      <c r="T940" s="48">
        <v>86.758899999999997</v>
      </c>
      <c r="U940" s="48">
        <f t="shared" si="4706"/>
        <v>-1.1374927035829874E-3</v>
      </c>
      <c r="V940" s="48">
        <v>57.4</v>
      </c>
      <c r="W940" s="48">
        <f t="shared" ref="W940:AY940" si="4707">V940/V939-1</f>
        <v>7.0175438596491446E-3</v>
      </c>
      <c r="X940" s="48">
        <v>18.075900000000001</v>
      </c>
      <c r="Y940" s="48">
        <f t="shared" si="4707"/>
        <v>0</v>
      </c>
      <c r="Z940" s="48">
        <v>7.1082000000000001</v>
      </c>
      <c r="AA940" s="48">
        <f t="shared" si="4707"/>
        <v>-1.1101586543190711E-3</v>
      </c>
      <c r="AB940" s="48">
        <v>72.666700000000006</v>
      </c>
      <c r="AC940" s="48">
        <f t="shared" si="4707"/>
        <v>-5.9057380188894948E-3</v>
      </c>
      <c r="AD940" s="48">
        <v>56.770400000000002</v>
      </c>
      <c r="AE940" s="48">
        <f t="shared" si="4707"/>
        <v>1.658538651008179E-3</v>
      </c>
      <c r="AF940" s="48">
        <v>15.1046</v>
      </c>
      <c r="AG940" s="48">
        <f t="shared" si="4707"/>
        <v>0</v>
      </c>
      <c r="AH940" s="48">
        <v>6.6539000000000001</v>
      </c>
      <c r="AI940" s="48">
        <f t="shared" si="4707"/>
        <v>-1.7207255110480935E-2</v>
      </c>
      <c r="AJ940" s="48">
        <v>12.144</v>
      </c>
      <c r="AK940" s="48">
        <f t="shared" si="4707"/>
        <v>-1.8745959922430444E-2</v>
      </c>
      <c r="AL940" s="48">
        <v>12.15</v>
      </c>
      <c r="AM940" s="48">
        <f t="shared" si="4707"/>
        <v>4.1322314049587749E-3</v>
      </c>
      <c r="AN940" s="48">
        <v>22.95</v>
      </c>
      <c r="AO940" s="48">
        <f t="shared" si="4707"/>
        <v>-1.0775862068965525E-2</v>
      </c>
      <c r="AP940" s="48">
        <v>19.353999999999999</v>
      </c>
      <c r="AQ940" s="48">
        <f t="shared" si="4707"/>
        <v>4.8075425462323906E-3</v>
      </c>
      <c r="AR940" s="48">
        <v>42.167900000000003</v>
      </c>
      <c r="AS940" s="48">
        <f t="shared" si="4707"/>
        <v>-5.5561451295293995E-3</v>
      </c>
      <c r="AT940" s="48">
        <v>84.584999999999994</v>
      </c>
      <c r="AU940" s="48">
        <f t="shared" si="4707"/>
        <v>-2.6165786107621991E-2</v>
      </c>
      <c r="AV940" s="48">
        <v>112.6</v>
      </c>
      <c r="AW940" s="48">
        <f t="shared" si="4707"/>
        <v>0</v>
      </c>
      <c r="AX940" s="48">
        <v>99.905799999999999</v>
      </c>
      <c r="AY940" s="48">
        <f t="shared" si="4707"/>
        <v>-1.1582316364337819E-2</v>
      </c>
    </row>
    <row r="941" spans="1:51" x14ac:dyDescent="0.2">
      <c r="A941" s="136">
        <v>43594</v>
      </c>
      <c r="B941" s="48">
        <v>30.583100000000002</v>
      </c>
      <c r="C941" s="48">
        <f t="shared" si="4502"/>
        <v>-3.8642164690497971E-2</v>
      </c>
      <c r="D941" s="48">
        <v>24.347100000000001</v>
      </c>
      <c r="E941" s="48">
        <f t="shared" si="4502"/>
        <v>3.6055626005327746E-2</v>
      </c>
      <c r="F941" s="48">
        <v>70.775700000000001</v>
      </c>
      <c r="G941" s="48">
        <f t="shared" ref="G941:K941" si="4708">F941/F940-1</f>
        <v>-2.9332985894438002E-2</v>
      </c>
      <c r="H941">
        <v>25.809799999999999</v>
      </c>
      <c r="I941" s="48">
        <f t="shared" si="4497"/>
        <v>-1.5730885543983608E-2</v>
      </c>
      <c r="J941" s="48">
        <v>21.0611</v>
      </c>
      <c r="K941" s="48">
        <f t="shared" si="4708"/>
        <v>-1.3453061836305347E-2</v>
      </c>
      <c r="L941" s="48">
        <v>31.120799999999999</v>
      </c>
      <c r="M941" s="48">
        <f t="shared" ref="M941:O941" si="4709">L941/L940-1</f>
        <v>-1.4961938373399541E-2</v>
      </c>
      <c r="N941" s="48">
        <v>14.047599999999999</v>
      </c>
      <c r="O941" s="48">
        <f t="shared" si="4709"/>
        <v>-1.3379594187426735E-2</v>
      </c>
      <c r="P941" s="48">
        <v>35.498800000000003</v>
      </c>
      <c r="Q941" s="48">
        <f t="shared" ref="Q941" si="4710">P941/P940-1</f>
        <v>-2.1146703358821184E-2</v>
      </c>
      <c r="R941" s="48">
        <v>20.972100000000001</v>
      </c>
      <c r="S941" s="48">
        <f t="shared" ref="S941:U941" si="4711">R941/R940-1</f>
        <v>-9.9981589792248471E-3</v>
      </c>
      <c r="T941" s="48">
        <v>86.6601</v>
      </c>
      <c r="U941" s="48">
        <f t="shared" si="4711"/>
        <v>-1.1387880666997585E-3</v>
      </c>
      <c r="V941" s="48">
        <v>57.7</v>
      </c>
      <c r="W941" s="48">
        <f t="shared" ref="W941:AY941" si="4712">V941/V940-1</f>
        <v>5.2264808362370019E-3</v>
      </c>
      <c r="X941" s="48">
        <v>18.075900000000001</v>
      </c>
      <c r="Y941" s="48">
        <f t="shared" si="4712"/>
        <v>0</v>
      </c>
      <c r="Z941" s="48">
        <v>6.9890999999999996</v>
      </c>
      <c r="AA941" s="48">
        <f t="shared" si="4712"/>
        <v>-1.6755296699586419E-2</v>
      </c>
      <c r="AB941" s="48">
        <v>71.803399999999996</v>
      </c>
      <c r="AC941" s="48">
        <f t="shared" si="4712"/>
        <v>-1.188026977969292E-2</v>
      </c>
      <c r="AD941" s="48">
        <v>56.676400000000001</v>
      </c>
      <c r="AE941" s="48">
        <f t="shared" si="4712"/>
        <v>-1.6557924552231817E-3</v>
      </c>
      <c r="AF941" s="48">
        <v>14.938599999999999</v>
      </c>
      <c r="AG941" s="48">
        <f t="shared" si="4712"/>
        <v>-1.099002952742878E-2</v>
      </c>
      <c r="AH941" s="48">
        <v>6.8118999999999996</v>
      </c>
      <c r="AI941" s="48">
        <f t="shared" si="4712"/>
        <v>2.3745472579990601E-2</v>
      </c>
      <c r="AJ941" s="48">
        <v>12.144</v>
      </c>
      <c r="AK941" s="48">
        <f t="shared" si="4712"/>
        <v>0</v>
      </c>
      <c r="AL941" s="48">
        <v>11.9</v>
      </c>
      <c r="AM941" s="48">
        <f t="shared" si="4712"/>
        <v>-2.0576131687242816E-2</v>
      </c>
      <c r="AN941" s="48">
        <v>22.8</v>
      </c>
      <c r="AO941" s="48">
        <f t="shared" si="4712"/>
        <v>-6.5359477124182774E-3</v>
      </c>
      <c r="AP941" s="48">
        <v>19.400300000000001</v>
      </c>
      <c r="AQ941" s="48">
        <f t="shared" si="4712"/>
        <v>2.3922703317145189E-3</v>
      </c>
      <c r="AR941" s="48">
        <v>42.215000000000003</v>
      </c>
      <c r="AS941" s="48">
        <f t="shared" si="4712"/>
        <v>1.1169633773557841E-3</v>
      </c>
      <c r="AT941" s="48">
        <v>83.498000000000005</v>
      </c>
      <c r="AU941" s="48">
        <f t="shared" si="4712"/>
        <v>-1.2850978305846028E-2</v>
      </c>
      <c r="AV941" s="48">
        <v>112.6</v>
      </c>
      <c r="AW941" s="48">
        <f t="shared" si="4712"/>
        <v>0</v>
      </c>
      <c r="AX941" s="48">
        <v>100.06189999999999</v>
      </c>
      <c r="AY941" s="48">
        <f t="shared" si="4712"/>
        <v>1.5624718484812394E-3</v>
      </c>
    </row>
    <row r="942" spans="1:51" x14ac:dyDescent="0.2">
      <c r="A942" s="136">
        <v>43595</v>
      </c>
      <c r="B942" s="48">
        <v>31.4682</v>
      </c>
      <c r="C942" s="48">
        <f t="shared" si="4502"/>
        <v>2.8940820256939226E-2</v>
      </c>
      <c r="D942" s="48">
        <v>24.614599999999999</v>
      </c>
      <c r="E942" s="48">
        <f t="shared" si="4502"/>
        <v>1.0986934788948188E-2</v>
      </c>
      <c r="F942" s="48">
        <v>71.261799999999994</v>
      </c>
      <c r="G942" s="48">
        <f t="shared" ref="G942:K942" si="4713">F942/F941-1</f>
        <v>6.8681765069082967E-3</v>
      </c>
      <c r="H942">
        <v>26.039000000000001</v>
      </c>
      <c r="I942" s="48">
        <f t="shared" si="4497"/>
        <v>8.8803477748762294E-3</v>
      </c>
      <c r="J942" s="48">
        <v>21.396100000000001</v>
      </c>
      <c r="K942" s="48">
        <f t="shared" si="4713"/>
        <v>1.5906101770562842E-2</v>
      </c>
      <c r="L942" s="48">
        <v>31.514700000000001</v>
      </c>
      <c r="M942" s="48">
        <f t="shared" ref="M942:O942" si="4714">L942/L941-1</f>
        <v>1.2657129636770348E-2</v>
      </c>
      <c r="N942" s="48">
        <v>13.7143</v>
      </c>
      <c r="O942" s="48">
        <f t="shared" si="4714"/>
        <v>-2.3726472849454727E-2</v>
      </c>
      <c r="P942" s="48">
        <v>35.790999999999997</v>
      </c>
      <c r="Q942" s="48">
        <f t="shared" ref="Q942" si="4715">P942/P941-1</f>
        <v>8.2312641554078692E-3</v>
      </c>
      <c r="R942" s="48">
        <v>20.619</v>
      </c>
      <c r="S942" s="48">
        <f t="shared" ref="S942:U942" si="4716">R942/R941-1</f>
        <v>-1.6836654412290653E-2</v>
      </c>
      <c r="T942" s="48">
        <v>86.462500000000006</v>
      </c>
      <c r="U942" s="48">
        <f t="shared" si="4716"/>
        <v>-2.2801727669364835E-3</v>
      </c>
      <c r="V942" s="48">
        <v>58.4</v>
      </c>
      <c r="W942" s="48">
        <f t="shared" ref="W942:AY942" si="4717">V942/V941-1</f>
        <v>1.21317157712304E-2</v>
      </c>
      <c r="X942" s="48">
        <v>18.273700000000002</v>
      </c>
      <c r="Y942" s="48">
        <f t="shared" si="4717"/>
        <v>1.0942746972488315E-2</v>
      </c>
      <c r="Z942" s="48">
        <v>7.0685000000000002</v>
      </c>
      <c r="AA942" s="48">
        <f t="shared" si="4717"/>
        <v>1.1360547137685861E-2</v>
      </c>
      <c r="AB942" s="48">
        <v>72.307000000000002</v>
      </c>
      <c r="AC942" s="48">
        <f t="shared" si="4717"/>
        <v>7.0135954564827241E-3</v>
      </c>
      <c r="AD942" s="48">
        <v>57.334400000000002</v>
      </c>
      <c r="AE942" s="48">
        <f t="shared" si="4717"/>
        <v>1.1609770557057253E-2</v>
      </c>
      <c r="AF942" s="48">
        <v>14.938599999999999</v>
      </c>
      <c r="AG942" s="48">
        <f t="shared" si="4717"/>
        <v>0</v>
      </c>
      <c r="AH942" s="48">
        <v>6.7704000000000004</v>
      </c>
      <c r="AI942" s="48">
        <f t="shared" si="4717"/>
        <v>-6.0922796870181983E-3</v>
      </c>
      <c r="AJ942" s="48">
        <v>12.144</v>
      </c>
      <c r="AK942" s="48">
        <f t="shared" si="4717"/>
        <v>0</v>
      </c>
      <c r="AL942" s="48">
        <v>12</v>
      </c>
      <c r="AM942" s="48">
        <f t="shared" si="4717"/>
        <v>8.4033613445377853E-3</v>
      </c>
      <c r="AN942" s="48">
        <v>23.15</v>
      </c>
      <c r="AO942" s="48">
        <f t="shared" si="4717"/>
        <v>1.5350877192982448E-2</v>
      </c>
      <c r="AP942" s="48">
        <v>19.353999999999999</v>
      </c>
      <c r="AQ942" s="48">
        <f t="shared" si="4717"/>
        <v>-2.3865610325615183E-3</v>
      </c>
      <c r="AR942" s="48">
        <v>42.309199999999997</v>
      </c>
      <c r="AS942" s="48">
        <f t="shared" si="4717"/>
        <v>2.2314343242921808E-3</v>
      </c>
      <c r="AT942" s="48">
        <v>83.004000000000005</v>
      </c>
      <c r="AU942" s="48">
        <f t="shared" si="4717"/>
        <v>-5.9163093726796179E-3</v>
      </c>
      <c r="AV942" s="48">
        <v>112.7</v>
      </c>
      <c r="AW942" s="48">
        <f t="shared" si="4717"/>
        <v>8.8809946714030197E-4</v>
      </c>
      <c r="AX942" s="48">
        <v>101.5448</v>
      </c>
      <c r="AY942" s="48">
        <f t="shared" si="4717"/>
        <v>1.4819826527379565E-2</v>
      </c>
    </row>
    <row r="943" spans="1:51" x14ac:dyDescent="0.2">
      <c r="A943" s="136">
        <v>43598</v>
      </c>
      <c r="B943" s="48">
        <v>32.156599999999997</v>
      </c>
      <c r="C943" s="48">
        <f t="shared" si="4502"/>
        <v>2.1876052649976829E-2</v>
      </c>
      <c r="D943" s="48">
        <v>24.436299999999999</v>
      </c>
      <c r="E943" s="48">
        <f t="shared" si="4502"/>
        <v>-7.2436683919300249E-3</v>
      </c>
      <c r="F943" s="48">
        <v>73.983900000000006</v>
      </c>
      <c r="G943" s="48">
        <f t="shared" ref="G943:K943" si="4718">F943/F942-1</f>
        <v>3.8198586058730166E-2</v>
      </c>
      <c r="H943">
        <v>27.047499999999999</v>
      </c>
      <c r="I943" s="48">
        <f t="shared" si="4497"/>
        <v>3.8730365989477322E-2</v>
      </c>
      <c r="J943" s="48">
        <v>22.114100000000001</v>
      </c>
      <c r="K943" s="48">
        <f t="shared" si="4718"/>
        <v>3.3557517491505484E-2</v>
      </c>
      <c r="L943" s="48">
        <v>30.805700000000002</v>
      </c>
      <c r="M943" s="48">
        <f t="shared" ref="M943:O943" si="4719">L943/L942-1</f>
        <v>-2.2497437703674739E-2</v>
      </c>
      <c r="N943" s="48">
        <v>13.571400000000001</v>
      </c>
      <c r="O943" s="48">
        <f t="shared" si="4719"/>
        <v>-1.0419780812728208E-2</v>
      </c>
      <c r="P943" s="48">
        <v>36.156199999999998</v>
      </c>
      <c r="Q943" s="48">
        <f t="shared" ref="Q943" si="4720">P943/P942-1</f>
        <v>1.0203682490011579E-2</v>
      </c>
      <c r="R943" s="48">
        <v>21.2545</v>
      </c>
      <c r="S943" s="48">
        <f t="shared" ref="S943:U943" si="4721">R943/R942-1</f>
        <v>3.0821087346622145E-2</v>
      </c>
      <c r="T943" s="48">
        <v>85.671899999999994</v>
      </c>
      <c r="U943" s="48">
        <f t="shared" si="4721"/>
        <v>-9.1438484892295557E-3</v>
      </c>
      <c r="V943" s="48">
        <v>58.2</v>
      </c>
      <c r="W943" s="48">
        <f t="shared" ref="W943:AY943" si="4722">V943/V942-1</f>
        <v>-3.424657534246478E-3</v>
      </c>
      <c r="X943" s="48">
        <v>18.352799999999998</v>
      </c>
      <c r="Y943" s="48">
        <f t="shared" si="4722"/>
        <v>4.3286252920862189E-3</v>
      </c>
      <c r="Z943" s="48">
        <v>7.0526</v>
      </c>
      <c r="AA943" s="48">
        <f t="shared" si="4722"/>
        <v>-2.2494164249841075E-3</v>
      </c>
      <c r="AB943" s="48">
        <v>72.522800000000004</v>
      </c>
      <c r="AC943" s="48">
        <f t="shared" si="4722"/>
        <v>2.9844966600744982E-3</v>
      </c>
      <c r="AD943" s="48">
        <v>57.240400000000001</v>
      </c>
      <c r="AE943" s="48">
        <f t="shared" si="4722"/>
        <v>-1.6395043813138832E-3</v>
      </c>
      <c r="AF943" s="48">
        <v>14.938599999999999</v>
      </c>
      <c r="AG943" s="48">
        <f t="shared" si="4722"/>
        <v>0</v>
      </c>
      <c r="AH943" s="48">
        <v>6.7869999999999999</v>
      </c>
      <c r="AI943" s="48">
        <f t="shared" si="4722"/>
        <v>2.4518492260428015E-3</v>
      </c>
      <c r="AJ943" s="48">
        <v>12.5694</v>
      </c>
      <c r="AK943" s="48">
        <f t="shared" si="4722"/>
        <v>3.5029644268774751E-2</v>
      </c>
      <c r="AL943" s="48">
        <v>11.95</v>
      </c>
      <c r="AM943" s="48">
        <f t="shared" si="4722"/>
        <v>-4.1666666666667629E-3</v>
      </c>
      <c r="AN943" s="48">
        <v>23.2</v>
      </c>
      <c r="AO943" s="48">
        <f t="shared" si="4722"/>
        <v>2.1598272138230179E-3</v>
      </c>
      <c r="AP943" s="48">
        <v>19.2151</v>
      </c>
      <c r="AQ943" s="48">
        <f t="shared" si="4722"/>
        <v>-7.1768109951431125E-3</v>
      </c>
      <c r="AR943" s="48">
        <v>42.591900000000003</v>
      </c>
      <c r="AS943" s="48">
        <f t="shared" si="4722"/>
        <v>6.6817618863037609E-3</v>
      </c>
      <c r="AT943" s="48">
        <v>83.992099999999994</v>
      </c>
      <c r="AU943" s="48">
        <f t="shared" si="4722"/>
        <v>1.1904245578526096E-2</v>
      </c>
      <c r="AV943" s="48">
        <v>112.9</v>
      </c>
      <c r="AW943" s="48">
        <f t="shared" si="4722"/>
        <v>1.7746228926354135E-3</v>
      </c>
      <c r="AX943" s="48">
        <v>104.5108</v>
      </c>
      <c r="AY943" s="48">
        <f t="shared" si="4722"/>
        <v>2.9208782724472471E-2</v>
      </c>
    </row>
    <row r="944" spans="1:51" x14ac:dyDescent="0.2">
      <c r="A944" s="136">
        <v>43599</v>
      </c>
      <c r="B944" s="48">
        <v>31.861499999999999</v>
      </c>
      <c r="C944" s="48">
        <f t="shared" si="4502"/>
        <v>-9.1769652264230839E-3</v>
      </c>
      <c r="D944" s="48">
        <v>24.3917</v>
      </c>
      <c r="E944" s="48">
        <f t="shared" si="4502"/>
        <v>-1.8251535625278814E-3</v>
      </c>
      <c r="F944" s="48">
        <v>75.636700000000005</v>
      </c>
      <c r="G944" s="48">
        <f t="shared" ref="G944:K944" si="4723">F944/F943-1</f>
        <v>2.2339995593635864E-2</v>
      </c>
      <c r="H944">
        <v>26.589099999999998</v>
      </c>
      <c r="I944" s="48">
        <f t="shared" si="4497"/>
        <v>-1.694796191884651E-2</v>
      </c>
      <c r="J944" s="48">
        <v>22.161999999999999</v>
      </c>
      <c r="K944" s="48">
        <f t="shared" si="4723"/>
        <v>2.1660388620834414E-3</v>
      </c>
      <c r="L944" s="48">
        <v>30.726900000000001</v>
      </c>
      <c r="M944" s="48">
        <f t="shared" ref="M944:O944" si="4724">L944/L943-1</f>
        <v>-2.5579681682286193E-3</v>
      </c>
      <c r="N944" s="48">
        <v>13.619</v>
      </c>
      <c r="O944" s="48">
        <f t="shared" si="4724"/>
        <v>3.5073758050017112E-3</v>
      </c>
      <c r="P944" s="48">
        <v>36.667499999999997</v>
      </c>
      <c r="Q944" s="48">
        <f t="shared" ref="Q944" si="4725">P944/P943-1</f>
        <v>1.4141419728843196E-2</v>
      </c>
      <c r="R944" s="48">
        <v>20.8308</v>
      </c>
      <c r="S944" s="48">
        <f t="shared" ref="S944:U944" si="4726">R944/R943-1</f>
        <v>-1.9934602084264563E-2</v>
      </c>
      <c r="T944" s="48">
        <v>85.474299999999999</v>
      </c>
      <c r="U944" s="48">
        <f t="shared" si="4726"/>
        <v>-2.3064738846692023E-3</v>
      </c>
      <c r="V944" s="48">
        <v>58.3</v>
      </c>
      <c r="W944" s="48">
        <f t="shared" ref="W944:AY944" si="4727">V944/V943-1</f>
        <v>1.7182130584192379E-3</v>
      </c>
      <c r="X944" s="48">
        <v>18.352799999999998</v>
      </c>
      <c r="Y944" s="48">
        <f t="shared" si="4727"/>
        <v>0</v>
      </c>
      <c r="Z944" s="48">
        <v>7.1319999999999997</v>
      </c>
      <c r="AA944" s="48">
        <f t="shared" si="4727"/>
        <v>1.1258259365340306E-2</v>
      </c>
      <c r="AB944" s="48">
        <v>72.594800000000006</v>
      </c>
      <c r="AC944" s="48">
        <f t="shared" si="4727"/>
        <v>9.927912325502497E-4</v>
      </c>
      <c r="AD944" s="48">
        <v>56.958399999999997</v>
      </c>
      <c r="AE944" s="48">
        <f t="shared" si="4727"/>
        <v>-4.926590310340262E-3</v>
      </c>
      <c r="AF944" s="48">
        <v>14.938599999999999</v>
      </c>
      <c r="AG944" s="48">
        <f t="shared" si="4727"/>
        <v>0</v>
      </c>
      <c r="AH944" s="48">
        <v>6.8036000000000003</v>
      </c>
      <c r="AI944" s="48">
        <f t="shared" si="4727"/>
        <v>2.4458523648152042E-3</v>
      </c>
      <c r="AJ944" s="48">
        <v>12.375999999999999</v>
      </c>
      <c r="AK944" s="48">
        <f t="shared" si="4727"/>
        <v>-1.5386573742581233E-2</v>
      </c>
      <c r="AL944" s="48">
        <v>11.9</v>
      </c>
      <c r="AM944" s="48">
        <f t="shared" si="4727"/>
        <v>-4.1841004184099972E-3</v>
      </c>
      <c r="AN944" s="48">
        <v>23</v>
      </c>
      <c r="AO944" s="48">
        <f t="shared" si="4727"/>
        <v>-8.6206896551723755E-3</v>
      </c>
      <c r="AP944" s="48">
        <v>19.307700000000001</v>
      </c>
      <c r="AQ944" s="48">
        <f t="shared" si="4727"/>
        <v>4.8191266243735598E-3</v>
      </c>
      <c r="AR944" s="48">
        <v>43.2044</v>
      </c>
      <c r="AS944" s="48">
        <f t="shared" si="4727"/>
        <v>1.4380668624785375E-2</v>
      </c>
      <c r="AT944" s="48">
        <v>83.992099999999994</v>
      </c>
      <c r="AU944" s="48">
        <f t="shared" si="4727"/>
        <v>0</v>
      </c>
      <c r="AV944" s="48">
        <v>113.5</v>
      </c>
      <c r="AW944" s="48">
        <f t="shared" si="4727"/>
        <v>5.3144375553586531E-3</v>
      </c>
      <c r="AX944" s="48">
        <v>105.75960000000001</v>
      </c>
      <c r="AY944" s="48">
        <f t="shared" si="4727"/>
        <v>1.1949004313429823E-2</v>
      </c>
    </row>
    <row r="945" spans="1:51" x14ac:dyDescent="0.2">
      <c r="A945" s="136">
        <v>43600</v>
      </c>
      <c r="B945" s="48">
        <v>32.353200000000001</v>
      </c>
      <c r="C945" s="48">
        <f t="shared" si="4502"/>
        <v>1.5432418436043482E-2</v>
      </c>
      <c r="D945" s="48">
        <v>24.525500000000001</v>
      </c>
      <c r="E945" s="48">
        <f t="shared" si="4502"/>
        <v>5.4854725172908125E-3</v>
      </c>
      <c r="F945" s="48">
        <v>76.803299999999993</v>
      </c>
      <c r="G945" s="48">
        <f t="shared" ref="G945:K945" si="4728">F945/F944-1</f>
        <v>1.5423729485818161E-2</v>
      </c>
      <c r="H945">
        <v>27.230899999999998</v>
      </c>
      <c r="I945" s="48">
        <f t="shared" si="4497"/>
        <v>2.4137710565607762E-2</v>
      </c>
      <c r="J945" s="48">
        <v>22.0184</v>
      </c>
      <c r="K945" s="48">
        <f t="shared" si="4728"/>
        <v>-6.4795596065336802E-3</v>
      </c>
      <c r="L945" s="48">
        <v>31.436</v>
      </c>
      <c r="M945" s="48">
        <f t="shared" ref="M945:O945" si="4729">L945/L944-1</f>
        <v>2.307749886906918E-2</v>
      </c>
      <c r="N945" s="48">
        <v>13.9048</v>
      </c>
      <c r="O945" s="48">
        <f t="shared" si="4729"/>
        <v>2.0985388060797527E-2</v>
      </c>
      <c r="P945" s="48">
        <v>36.813600000000001</v>
      </c>
      <c r="Q945" s="48">
        <f t="shared" ref="Q945" si="4730">P945/P944-1</f>
        <v>3.984454898752432E-3</v>
      </c>
      <c r="R945" s="48">
        <v>21.2545</v>
      </c>
      <c r="S945" s="48">
        <f t="shared" ref="S945:U945" si="4731">R945/R944-1</f>
        <v>2.0340073352919763E-2</v>
      </c>
      <c r="T945" s="48">
        <v>86.758899999999997</v>
      </c>
      <c r="U945" s="48">
        <f t="shared" si="4731"/>
        <v>1.502907891611871E-2</v>
      </c>
      <c r="V945" s="48">
        <v>58.5</v>
      </c>
      <c r="W945" s="48">
        <f t="shared" ref="W945:AY945" si="4732">V945/V944-1</f>
        <v>3.4305317324185847E-3</v>
      </c>
      <c r="X945" s="48">
        <v>19.064699999999998</v>
      </c>
      <c r="Y945" s="48">
        <f t="shared" si="4732"/>
        <v>3.8789721459395743E-2</v>
      </c>
      <c r="Z945" s="48">
        <v>7.1241000000000003</v>
      </c>
      <c r="AA945" s="48">
        <f t="shared" si="4732"/>
        <v>-1.1076836791922284E-3</v>
      </c>
      <c r="AB945" s="48">
        <v>73.745900000000006</v>
      </c>
      <c r="AC945" s="48">
        <f t="shared" si="4732"/>
        <v>1.5856507628645655E-2</v>
      </c>
      <c r="AD945" s="48">
        <v>58.180300000000003</v>
      </c>
      <c r="AE945" s="48">
        <f t="shared" si="4732"/>
        <v>2.1452498665692987E-2</v>
      </c>
      <c r="AF945" s="48">
        <v>14.938599999999999</v>
      </c>
      <c r="AG945" s="48">
        <f t="shared" si="4732"/>
        <v>0</v>
      </c>
      <c r="AH945" s="48">
        <v>6.8118999999999996</v>
      </c>
      <c r="AI945" s="48">
        <f t="shared" si="4732"/>
        <v>1.2199423834440282E-3</v>
      </c>
      <c r="AJ945" s="48">
        <v>12.375999999999999</v>
      </c>
      <c r="AK945" s="48">
        <f t="shared" si="4732"/>
        <v>0</v>
      </c>
      <c r="AL945" s="48">
        <v>12.05</v>
      </c>
      <c r="AM945" s="48">
        <f t="shared" si="4732"/>
        <v>1.2605042016806678E-2</v>
      </c>
      <c r="AN945" s="48">
        <v>23.95</v>
      </c>
      <c r="AO945" s="48">
        <f t="shared" si="4732"/>
        <v>4.1304347826086829E-2</v>
      </c>
      <c r="AP945" s="48">
        <v>19.678100000000001</v>
      </c>
      <c r="AQ945" s="48">
        <f t="shared" si="4732"/>
        <v>1.9184056101969604E-2</v>
      </c>
      <c r="AR945" s="48">
        <v>44.146700000000003</v>
      </c>
      <c r="AS945" s="48">
        <f t="shared" si="4732"/>
        <v>2.1810278582736986E-2</v>
      </c>
      <c r="AT945" s="48">
        <v>84.980199999999996</v>
      </c>
      <c r="AU945" s="48">
        <f t="shared" si="4732"/>
        <v>1.1764201633248872E-2</v>
      </c>
      <c r="AV945" s="48">
        <v>115.3</v>
      </c>
      <c r="AW945" s="48">
        <f t="shared" si="4732"/>
        <v>1.5859030837004351E-2</v>
      </c>
      <c r="AX945" s="48">
        <v>105.8377</v>
      </c>
      <c r="AY945" s="48">
        <f t="shared" si="4732"/>
        <v>7.3846724079884574E-4</v>
      </c>
    </row>
    <row r="946" spans="1:51" x14ac:dyDescent="0.2">
      <c r="A946" s="136">
        <v>43601</v>
      </c>
      <c r="B946" s="48">
        <v>32.058199999999999</v>
      </c>
      <c r="C946" s="48">
        <f t="shared" si="4502"/>
        <v>-9.1181088733108817E-3</v>
      </c>
      <c r="D946" s="48">
        <v>24.347100000000001</v>
      </c>
      <c r="E946" s="48">
        <f t="shared" si="4502"/>
        <v>-7.2740616908931743E-3</v>
      </c>
      <c r="F946" s="48">
        <v>75.831100000000006</v>
      </c>
      <c r="G946" s="48">
        <f t="shared" ref="G946:K946" si="4733">F946/F945-1</f>
        <v>-1.265831025489772E-2</v>
      </c>
      <c r="H946">
        <v>27.047499999999999</v>
      </c>
      <c r="I946" s="48">
        <f t="shared" si="4497"/>
        <v>-6.7349959053868425E-3</v>
      </c>
      <c r="J946" s="48">
        <v>21.922599999999999</v>
      </c>
      <c r="K946" s="48">
        <f t="shared" si="4733"/>
        <v>-4.3509065145515002E-3</v>
      </c>
      <c r="L946" s="48">
        <v>30.726900000000001</v>
      </c>
      <c r="M946" s="48">
        <f t="shared" ref="M946:O946" si="4734">L946/L945-1</f>
        <v>-2.2556941086652182E-2</v>
      </c>
      <c r="N946" s="48">
        <v>13.666700000000001</v>
      </c>
      <c r="O946" s="48">
        <f t="shared" si="4734"/>
        <v>-1.7123583223059624E-2</v>
      </c>
      <c r="P946" s="48">
        <v>36.265700000000002</v>
      </c>
      <c r="Q946" s="48">
        <f t="shared" ref="Q946" si="4735">P946/P945-1</f>
        <v>-1.4883086685355318E-2</v>
      </c>
      <c r="R946" s="48">
        <v>21.4664</v>
      </c>
      <c r="S946" s="48">
        <f t="shared" ref="S946:U946" si="4736">R946/R945-1</f>
        <v>9.9696534851443364E-3</v>
      </c>
      <c r="T946" s="48">
        <v>85.968400000000003</v>
      </c>
      <c r="U946" s="48">
        <f t="shared" si="4736"/>
        <v>-9.1114571530989119E-3</v>
      </c>
      <c r="V946" s="48">
        <v>58.5</v>
      </c>
      <c r="W946" s="48">
        <f t="shared" ref="W946:AY946" si="4737">V946/V945-1</f>
        <v>0</v>
      </c>
      <c r="X946" s="48">
        <v>19.855799999999999</v>
      </c>
      <c r="Y946" s="48">
        <f t="shared" si="4737"/>
        <v>4.1495538875513382E-2</v>
      </c>
      <c r="Z946" s="48">
        <v>7.3624000000000001</v>
      </c>
      <c r="AA946" s="48">
        <f t="shared" si="4737"/>
        <v>3.3449839277943871E-2</v>
      </c>
      <c r="AB946" s="48">
        <v>74.033699999999996</v>
      </c>
      <c r="AC946" s="48">
        <f t="shared" si="4737"/>
        <v>3.9025898388926894E-3</v>
      </c>
      <c r="AD946" s="48">
        <v>59.496099999999998</v>
      </c>
      <c r="AE946" s="48">
        <f t="shared" si="4737"/>
        <v>2.2615902633709384E-2</v>
      </c>
      <c r="AF946" s="48">
        <v>14.938599999999999</v>
      </c>
      <c r="AG946" s="48">
        <f t="shared" si="4737"/>
        <v>0</v>
      </c>
      <c r="AH946" s="48">
        <v>6.7869999999999999</v>
      </c>
      <c r="AI946" s="48">
        <f t="shared" si="4737"/>
        <v>-3.6553678122109856E-3</v>
      </c>
      <c r="AJ946" s="48">
        <v>11.9893</v>
      </c>
      <c r="AK946" s="48">
        <f t="shared" si="4737"/>
        <v>-3.1245959922430511E-2</v>
      </c>
      <c r="AL946" s="48">
        <v>12</v>
      </c>
      <c r="AM946" s="48">
        <f t="shared" si="4737"/>
        <v>-4.1493775933610921E-3</v>
      </c>
      <c r="AN946" s="48">
        <v>23.75</v>
      </c>
      <c r="AO946" s="48">
        <f t="shared" si="4737"/>
        <v>-8.3507306889352151E-3</v>
      </c>
      <c r="AP946" s="48">
        <v>19.678100000000001</v>
      </c>
      <c r="AQ946" s="48">
        <f t="shared" si="4737"/>
        <v>0</v>
      </c>
      <c r="AR946" s="48">
        <v>43.722700000000003</v>
      </c>
      <c r="AS946" s="48">
        <f t="shared" si="4737"/>
        <v>-9.6043418873891229E-3</v>
      </c>
      <c r="AT946" s="48">
        <v>85.968400000000003</v>
      </c>
      <c r="AU946" s="48">
        <f t="shared" si="4737"/>
        <v>1.1628591130639965E-2</v>
      </c>
      <c r="AV946" s="48">
        <v>116.9</v>
      </c>
      <c r="AW946" s="48">
        <f t="shared" si="4737"/>
        <v>1.3876843018213458E-2</v>
      </c>
      <c r="AX946" s="48">
        <v>106.46210000000001</v>
      </c>
      <c r="AY946" s="48">
        <f t="shared" si="4737"/>
        <v>5.8995991031551842E-3</v>
      </c>
    </row>
    <row r="947" spans="1:51" x14ac:dyDescent="0.2">
      <c r="A947" s="136">
        <v>43602</v>
      </c>
      <c r="B947" s="48">
        <v>31.6157</v>
      </c>
      <c r="C947" s="48">
        <f t="shared" si="4502"/>
        <v>-1.380302075600004E-2</v>
      </c>
      <c r="D947" s="48">
        <v>25.684799999999999</v>
      </c>
      <c r="E947" s="48">
        <f t="shared" si="4502"/>
        <v>5.4942888475424168E-2</v>
      </c>
      <c r="F947" s="48">
        <v>76.22</v>
      </c>
      <c r="G947" s="48">
        <f t="shared" ref="G947:K947" si="4738">F947/F946-1</f>
        <v>5.1285026855734106E-3</v>
      </c>
      <c r="H947">
        <v>27.872699999999998</v>
      </c>
      <c r="I947" s="48">
        <f t="shared" si="4497"/>
        <v>3.0509289213420887E-2</v>
      </c>
      <c r="J947" s="48">
        <v>21.8748</v>
      </c>
      <c r="K947" s="48">
        <f t="shared" si="4738"/>
        <v>-2.1803983104192737E-3</v>
      </c>
      <c r="L947" s="48">
        <v>30.726900000000001</v>
      </c>
      <c r="M947" s="48">
        <f t="shared" ref="M947:O947" si="4739">L947/L946-1</f>
        <v>0</v>
      </c>
      <c r="N947" s="48">
        <v>13.7143</v>
      </c>
      <c r="O947" s="48">
        <f t="shared" si="4739"/>
        <v>3.4829183343454417E-3</v>
      </c>
      <c r="P947" s="48">
        <v>36.448</v>
      </c>
      <c r="Q947" s="48">
        <f t="shared" ref="Q947" si="4740">P947/P946-1</f>
        <v>5.026788397852533E-3</v>
      </c>
      <c r="R947" s="48">
        <v>21.4664</v>
      </c>
      <c r="S947" s="48">
        <f t="shared" ref="S947:U947" si="4741">R947/R946-1</f>
        <v>0</v>
      </c>
      <c r="T947" s="48">
        <v>85.474299999999999</v>
      </c>
      <c r="U947" s="48">
        <f t="shared" si="4741"/>
        <v>-5.7474606948599849E-3</v>
      </c>
      <c r="V947" s="48">
        <v>58.5</v>
      </c>
      <c r="W947" s="48">
        <f t="shared" ref="W947:AY947" si="4742">V947/V946-1</f>
        <v>0</v>
      </c>
      <c r="X947" s="48">
        <v>19.539400000000001</v>
      </c>
      <c r="Y947" s="48">
        <f t="shared" si="4742"/>
        <v>-1.5934890560944326E-2</v>
      </c>
      <c r="Z947" s="48">
        <v>7.3624000000000001</v>
      </c>
      <c r="AA947" s="48">
        <f t="shared" si="4742"/>
        <v>0</v>
      </c>
      <c r="AB947" s="48">
        <v>73.745900000000006</v>
      </c>
      <c r="AC947" s="48">
        <f t="shared" si="4742"/>
        <v>-3.8874188376373242E-3</v>
      </c>
      <c r="AD947" s="48">
        <v>59.496099999999998</v>
      </c>
      <c r="AE947" s="48">
        <f t="shared" si="4742"/>
        <v>0</v>
      </c>
      <c r="AF947" s="48">
        <v>14.938599999999999</v>
      </c>
      <c r="AG947" s="48">
        <f t="shared" si="4742"/>
        <v>0</v>
      </c>
      <c r="AH947" s="48">
        <v>6.7786999999999997</v>
      </c>
      <c r="AI947" s="48">
        <f t="shared" si="4742"/>
        <v>-1.2229261824076021E-3</v>
      </c>
      <c r="AJ947" s="48">
        <v>11.757199999999999</v>
      </c>
      <c r="AK947" s="48">
        <f t="shared" si="4742"/>
        <v>-1.9358928377803619E-2</v>
      </c>
      <c r="AL947" s="48">
        <v>11.95</v>
      </c>
      <c r="AM947" s="48">
        <f t="shared" si="4742"/>
        <v>-4.1666666666667629E-3</v>
      </c>
      <c r="AN947" s="48">
        <v>23.6</v>
      </c>
      <c r="AO947" s="48">
        <f t="shared" si="4742"/>
        <v>-6.3157894736841635E-3</v>
      </c>
      <c r="AP947" s="48">
        <v>19.678100000000001</v>
      </c>
      <c r="AQ947" s="48">
        <f t="shared" si="4742"/>
        <v>0</v>
      </c>
      <c r="AR947" s="48">
        <v>43.817799999999998</v>
      </c>
      <c r="AS947" s="48">
        <f t="shared" si="4742"/>
        <v>2.1750715303490153E-3</v>
      </c>
      <c r="AT947" s="48">
        <v>85.671899999999994</v>
      </c>
      <c r="AU947" s="48">
        <f t="shared" si="4742"/>
        <v>-3.4489417041612125E-3</v>
      </c>
      <c r="AV947" s="48">
        <v>116.9</v>
      </c>
      <c r="AW947" s="48">
        <f t="shared" si="4742"/>
        <v>0</v>
      </c>
      <c r="AX947" s="48">
        <v>105.8377</v>
      </c>
      <c r="AY947" s="48">
        <f t="shared" si="4742"/>
        <v>-5.8649979664124885E-3</v>
      </c>
    </row>
    <row r="948" spans="1:51" x14ac:dyDescent="0.2">
      <c r="A948" s="136">
        <v>43605</v>
      </c>
      <c r="B948" s="48">
        <v>32.156599999999997</v>
      </c>
      <c r="C948" s="48">
        <f t="shared" si="4502"/>
        <v>1.7108588454470386E-2</v>
      </c>
      <c r="D948" s="48">
        <v>25.863199999999999</v>
      </c>
      <c r="E948" s="48">
        <f t="shared" si="4502"/>
        <v>6.9457422288667914E-3</v>
      </c>
      <c r="F948" s="48">
        <v>76.414400000000001</v>
      </c>
      <c r="G948" s="48">
        <f t="shared" ref="G948:K948" si="4743">F948/F947-1</f>
        <v>2.5505116767252645E-3</v>
      </c>
      <c r="H948">
        <v>29.156300000000002</v>
      </c>
      <c r="I948" s="48">
        <f t="shared" si="4497"/>
        <v>4.6052230318555543E-2</v>
      </c>
      <c r="J948" s="48">
        <v>21.8748</v>
      </c>
      <c r="K948" s="48">
        <f t="shared" si="4743"/>
        <v>0</v>
      </c>
      <c r="L948" s="48">
        <v>30.726900000000001</v>
      </c>
      <c r="M948" s="48">
        <f t="shared" ref="M948:O948" si="4744">L948/L947-1</f>
        <v>0</v>
      </c>
      <c r="N948" s="48">
        <v>13.619</v>
      </c>
      <c r="O948" s="48">
        <f t="shared" si="4744"/>
        <v>-6.9489510948426148E-3</v>
      </c>
      <c r="P948" s="48">
        <v>37.103999999999999</v>
      </c>
      <c r="Q948" s="48">
        <f t="shared" ref="Q948" si="4745">P948/P947-1</f>
        <v>1.7998244073748948E-2</v>
      </c>
      <c r="R948" s="48">
        <v>21.4664</v>
      </c>
      <c r="S948" s="48">
        <f t="shared" ref="S948:U948" si="4746">R948/R947-1</f>
        <v>0</v>
      </c>
      <c r="T948" s="48">
        <v>86.956500000000005</v>
      </c>
      <c r="U948" s="48">
        <f t="shared" si="4746"/>
        <v>1.7340884920964639E-2</v>
      </c>
      <c r="V948" s="48">
        <v>59.4</v>
      </c>
      <c r="W948" s="48">
        <f t="shared" ref="W948:AY948" si="4747">V948/V947-1</f>
        <v>1.538461538461533E-2</v>
      </c>
      <c r="X948" s="48">
        <v>19.302099999999999</v>
      </c>
      <c r="Y948" s="48">
        <f t="shared" si="4747"/>
        <v>-1.2144692262812673E-2</v>
      </c>
      <c r="Z948" s="48">
        <v>7.3464999999999998</v>
      </c>
      <c r="AA948" s="48">
        <f t="shared" si="4747"/>
        <v>-2.159621862436234E-3</v>
      </c>
      <c r="AB948" s="48">
        <v>77.703000000000003</v>
      </c>
      <c r="AC948" s="48">
        <f t="shared" si="4747"/>
        <v>5.3658576273392766E-2</v>
      </c>
      <c r="AD948" s="48">
        <v>59.402200000000001</v>
      </c>
      <c r="AE948" s="48">
        <f t="shared" si="4747"/>
        <v>-1.5782547091321986E-3</v>
      </c>
      <c r="AF948" s="48">
        <v>15.4366</v>
      </c>
      <c r="AG948" s="48">
        <f t="shared" si="4747"/>
        <v>3.3336457231601502E-2</v>
      </c>
      <c r="AH948" s="48">
        <v>6.7953000000000001</v>
      </c>
      <c r="AI948" s="48">
        <f t="shared" si="4747"/>
        <v>2.4488471240800003E-3</v>
      </c>
      <c r="AJ948" s="48">
        <v>12.375999999999999</v>
      </c>
      <c r="AK948" s="48">
        <f t="shared" si="4747"/>
        <v>5.2631578947368363E-2</v>
      </c>
      <c r="AL948" s="48">
        <v>11.95</v>
      </c>
      <c r="AM948" s="48">
        <f t="shared" si="4747"/>
        <v>0</v>
      </c>
      <c r="AN948" s="48">
        <v>23.85</v>
      </c>
      <c r="AO948" s="48">
        <f t="shared" si="4747"/>
        <v>1.0593220338983134E-2</v>
      </c>
      <c r="AP948" s="48">
        <v>19.678100000000001</v>
      </c>
      <c r="AQ948" s="48">
        <f t="shared" si="4747"/>
        <v>0</v>
      </c>
      <c r="AR948" s="48">
        <v>43.6252</v>
      </c>
      <c r="AS948" s="48">
        <f t="shared" si="4747"/>
        <v>-4.3954739854579206E-3</v>
      </c>
      <c r="AT948" s="48">
        <v>85.770799999999994</v>
      </c>
      <c r="AU948" s="48">
        <f t="shared" si="4747"/>
        <v>1.1544041862034948E-3</v>
      </c>
      <c r="AV948" s="48">
        <v>117.5</v>
      </c>
      <c r="AW948" s="48">
        <f t="shared" si="4747"/>
        <v>5.1325919589391145E-3</v>
      </c>
      <c r="AX948" s="48">
        <v>107.3206</v>
      </c>
      <c r="AY948" s="48">
        <f t="shared" si="4747"/>
        <v>1.4011075448540522E-2</v>
      </c>
    </row>
    <row r="949" spans="1:51" x14ac:dyDescent="0.2">
      <c r="A949" s="136">
        <v>43606</v>
      </c>
      <c r="B949" s="48">
        <v>32.500700000000002</v>
      </c>
      <c r="C949" s="48">
        <f t="shared" si="4502"/>
        <v>1.0700758164731594E-2</v>
      </c>
      <c r="D949" s="48">
        <v>25.907800000000002</v>
      </c>
      <c r="E949" s="48">
        <f t="shared" si="4502"/>
        <v>1.7244579170405672E-3</v>
      </c>
      <c r="F949" s="48">
        <v>76.997799999999998</v>
      </c>
      <c r="G949" s="48">
        <f t="shared" ref="G949:K949" si="4748">F949/F948-1</f>
        <v>7.6346866559182658E-3</v>
      </c>
      <c r="H949">
        <v>30.0732</v>
      </c>
      <c r="I949" s="48">
        <f t="shared" si="4497"/>
        <v>3.1447748857022173E-2</v>
      </c>
      <c r="J949" s="48">
        <v>22.353400000000001</v>
      </c>
      <c r="K949" s="48">
        <f t="shared" si="4748"/>
        <v>2.1879057179951422E-2</v>
      </c>
      <c r="L949" s="48">
        <v>31.9087</v>
      </c>
      <c r="M949" s="48">
        <f t="shared" ref="M949:O949" si="4749">L949/L948-1</f>
        <v>3.8461413289332835E-2</v>
      </c>
      <c r="N949" s="48">
        <v>13.7143</v>
      </c>
      <c r="O949" s="48">
        <f t="shared" si="4749"/>
        <v>6.9975769146046751E-3</v>
      </c>
      <c r="P949" s="48">
        <v>37.637</v>
      </c>
      <c r="Q949" s="48">
        <f t="shared" ref="Q949" si="4750">P949/P948-1</f>
        <v>1.4365028029323046E-2</v>
      </c>
      <c r="R949" s="48">
        <v>21.325099999999999</v>
      </c>
      <c r="S949" s="48">
        <f t="shared" ref="S949:U949" si="4751">R949/R948-1</f>
        <v>-6.5823799053404963E-3</v>
      </c>
      <c r="T949" s="48">
        <v>90.217399999999998</v>
      </c>
      <c r="U949" s="48">
        <f t="shared" si="4751"/>
        <v>3.7500359375089776E-2</v>
      </c>
      <c r="V949" s="48">
        <v>59</v>
      </c>
      <c r="W949" s="48">
        <f t="shared" ref="W949:AY949" si="4752">V949/V948-1</f>
        <v>-6.7340067340067034E-3</v>
      </c>
      <c r="X949" s="48">
        <v>19.222899999999999</v>
      </c>
      <c r="Y949" s="48">
        <f t="shared" si="4752"/>
        <v>-4.1031804829526619E-3</v>
      </c>
      <c r="Z949" s="48">
        <v>7.3464999999999998</v>
      </c>
      <c r="AA949" s="48">
        <f t="shared" si="4752"/>
        <v>0</v>
      </c>
      <c r="AB949" s="48">
        <v>76.697299999999998</v>
      </c>
      <c r="AC949" s="48">
        <f t="shared" si="4752"/>
        <v>-1.2942872218575929E-2</v>
      </c>
      <c r="AD949" s="48">
        <v>60.436100000000003</v>
      </c>
      <c r="AE949" s="48">
        <f t="shared" si="4752"/>
        <v>1.7405079273158375E-2</v>
      </c>
      <c r="AF949" s="48">
        <v>15.021599999999999</v>
      </c>
      <c r="AG949" s="48">
        <f t="shared" si="4752"/>
        <v>-2.6884158428669536E-2</v>
      </c>
      <c r="AH949" s="48">
        <v>6.8118999999999996</v>
      </c>
      <c r="AI949" s="48">
        <f t="shared" si="4752"/>
        <v>2.4428649213426024E-3</v>
      </c>
      <c r="AJ949" s="48">
        <v>12.5307</v>
      </c>
      <c r="AK949" s="48">
        <f t="shared" si="4752"/>
        <v>1.2499999999999956E-2</v>
      </c>
      <c r="AL949" s="48">
        <v>12.05</v>
      </c>
      <c r="AM949" s="48">
        <f t="shared" si="4752"/>
        <v>8.3682008368202165E-3</v>
      </c>
      <c r="AN949" s="48">
        <v>24.05</v>
      </c>
      <c r="AO949" s="48">
        <f t="shared" si="4752"/>
        <v>8.3857442348007627E-3</v>
      </c>
      <c r="AP949" s="48">
        <v>19.678100000000001</v>
      </c>
      <c r="AQ949" s="48">
        <f t="shared" si="4752"/>
        <v>0</v>
      </c>
      <c r="AR949" s="48">
        <v>44.299399999999999</v>
      </c>
      <c r="AS949" s="48">
        <f t="shared" si="4752"/>
        <v>1.5454370409763163E-2</v>
      </c>
      <c r="AT949" s="48">
        <v>85.671899999999994</v>
      </c>
      <c r="AU949" s="48">
        <f t="shared" si="4752"/>
        <v>-1.1530730738199546E-3</v>
      </c>
      <c r="AV949" s="48">
        <v>117.5</v>
      </c>
      <c r="AW949" s="48">
        <f t="shared" si="4752"/>
        <v>0</v>
      </c>
      <c r="AX949" s="48">
        <v>104.1986</v>
      </c>
      <c r="AY949" s="48">
        <f t="shared" si="4752"/>
        <v>-2.9090407619785985E-2</v>
      </c>
    </row>
    <row r="950" spans="1:51" x14ac:dyDescent="0.2">
      <c r="A950" s="136">
        <v>43607</v>
      </c>
      <c r="B950" s="48">
        <v>32.648200000000003</v>
      </c>
      <c r="C950" s="48">
        <f t="shared" si="4502"/>
        <v>4.5383637890876738E-3</v>
      </c>
      <c r="D950" s="48">
        <v>25.372699999999998</v>
      </c>
      <c r="E950" s="48">
        <f t="shared" si="4502"/>
        <v>-2.065401153320634E-2</v>
      </c>
      <c r="F950" s="48">
        <v>76.122799999999998</v>
      </c>
      <c r="G950" s="48">
        <f t="shared" ref="G950:K950" si="4753">F950/F949-1</f>
        <v>-1.1363961048237781E-2</v>
      </c>
      <c r="H950">
        <v>29.339700000000001</v>
      </c>
      <c r="I950" s="48">
        <f t="shared" si="4497"/>
        <v>-2.4390487211204626E-2</v>
      </c>
      <c r="J950" s="48">
        <v>22.401299999999999</v>
      </c>
      <c r="K950" s="48">
        <f t="shared" si="4753"/>
        <v>2.1428507520107054E-3</v>
      </c>
      <c r="L950" s="48">
        <v>32.223799999999997</v>
      </c>
      <c r="M950" s="48">
        <f t="shared" ref="M950:O950" si="4754">L950/L949-1</f>
        <v>9.8750497513215851E-3</v>
      </c>
      <c r="N950" s="48">
        <v>13.666700000000001</v>
      </c>
      <c r="O950" s="48">
        <f t="shared" si="4754"/>
        <v>-3.4708297178857039E-3</v>
      </c>
      <c r="P950" s="48">
        <v>37.103999999999999</v>
      </c>
      <c r="Q950" s="48">
        <f t="shared" ref="Q950" si="4755">P950/P949-1</f>
        <v>-1.4161596301511814E-2</v>
      </c>
      <c r="R950" s="48">
        <v>21.4664</v>
      </c>
      <c r="S950" s="48">
        <f t="shared" ref="S950:U950" si="4756">R950/R949-1</f>
        <v>6.6259947198372693E-3</v>
      </c>
      <c r="T950" s="48">
        <v>88.9328</v>
      </c>
      <c r="U950" s="48">
        <f t="shared" si="4756"/>
        <v>-1.423893838660828E-2</v>
      </c>
      <c r="V950" s="48">
        <v>57.7</v>
      </c>
      <c r="W950" s="48">
        <f t="shared" ref="W950:AY950" si="4757">V950/V949-1</f>
        <v>-2.2033898305084731E-2</v>
      </c>
      <c r="X950" s="48">
        <v>19.302099999999999</v>
      </c>
      <c r="Y950" s="48">
        <f t="shared" si="4757"/>
        <v>4.1200859391663514E-3</v>
      </c>
      <c r="Z950" s="48">
        <v>7.2908999999999997</v>
      </c>
      <c r="AA950" s="48">
        <f t="shared" si="4757"/>
        <v>-7.5682297692778455E-3</v>
      </c>
      <c r="AB950" s="48">
        <v>77.418199999999999</v>
      </c>
      <c r="AC950" s="48">
        <f t="shared" si="4757"/>
        <v>9.3992878497679566E-3</v>
      </c>
      <c r="AD950" s="48">
        <v>59.872100000000003</v>
      </c>
      <c r="AE950" s="48">
        <f t="shared" si="4757"/>
        <v>-9.3321706728263232E-3</v>
      </c>
      <c r="AF950" s="48">
        <v>14.855600000000001</v>
      </c>
      <c r="AG950" s="48">
        <f t="shared" si="4757"/>
        <v>-1.1050753581509198E-2</v>
      </c>
      <c r="AH950" s="48">
        <v>6.8202999999999996</v>
      </c>
      <c r="AI950" s="48">
        <f t="shared" si="4757"/>
        <v>1.2331361294206644E-3</v>
      </c>
      <c r="AJ950" s="48">
        <v>12.4534</v>
      </c>
      <c r="AK950" s="48">
        <f t="shared" si="4757"/>
        <v>-6.1688493061041738E-3</v>
      </c>
      <c r="AL950" s="48">
        <v>12.05</v>
      </c>
      <c r="AM950" s="48">
        <f t="shared" si="4757"/>
        <v>0</v>
      </c>
      <c r="AN950" s="48">
        <v>23.7</v>
      </c>
      <c r="AO950" s="48">
        <f t="shared" si="4757"/>
        <v>-1.4553014553014609E-2</v>
      </c>
      <c r="AP950" s="48">
        <v>19.678100000000001</v>
      </c>
      <c r="AQ950" s="48">
        <f t="shared" si="4757"/>
        <v>0</v>
      </c>
      <c r="AR950" s="48">
        <v>43.914200000000001</v>
      </c>
      <c r="AS950" s="48">
        <f t="shared" si="4757"/>
        <v>-8.695377364027479E-3</v>
      </c>
      <c r="AT950" s="48">
        <v>85.474299999999999</v>
      </c>
      <c r="AU950" s="48">
        <f t="shared" si="4757"/>
        <v>-2.3064738846692023E-3</v>
      </c>
      <c r="AV950" s="48">
        <v>117.5</v>
      </c>
      <c r="AW950" s="48">
        <f t="shared" si="4757"/>
        <v>0</v>
      </c>
      <c r="AX950" s="48">
        <v>103.10590000000001</v>
      </c>
      <c r="AY950" s="48">
        <f t="shared" si="4757"/>
        <v>-1.0486705195655199E-2</v>
      </c>
    </row>
    <row r="951" spans="1:51" x14ac:dyDescent="0.2">
      <c r="A951" s="136">
        <v>43608</v>
      </c>
      <c r="B951" s="48">
        <v>32.844900000000003</v>
      </c>
      <c r="C951" s="48">
        <f t="shared" si="4502"/>
        <v>6.0248344472282334E-3</v>
      </c>
      <c r="D951" s="48">
        <v>25.372699999999998</v>
      </c>
      <c r="E951" s="48">
        <f t="shared" si="4502"/>
        <v>0</v>
      </c>
      <c r="F951" s="48">
        <v>76.414400000000001</v>
      </c>
      <c r="G951" s="48">
        <f t="shared" ref="G951:K951" si="4758">F951/F950-1</f>
        <v>3.8306525771516498E-3</v>
      </c>
      <c r="H951">
        <v>30.256599999999999</v>
      </c>
      <c r="I951" s="48">
        <f t="shared" si="4497"/>
        <v>3.1251171620704898E-2</v>
      </c>
      <c r="J951" s="48">
        <v>22.353400000000001</v>
      </c>
      <c r="K951" s="48">
        <f t="shared" si="4758"/>
        <v>-2.1382687611879447E-3</v>
      </c>
      <c r="L951" s="48">
        <v>32.223799999999997</v>
      </c>
      <c r="M951" s="48">
        <f t="shared" ref="M951:O951" si="4759">L951/L950-1</f>
        <v>0</v>
      </c>
      <c r="N951" s="48">
        <v>13.428599999999999</v>
      </c>
      <c r="O951" s="48">
        <f t="shared" si="4759"/>
        <v>-1.742190872705196E-2</v>
      </c>
      <c r="P951" s="48">
        <v>37.472999999999999</v>
      </c>
      <c r="Q951" s="48">
        <f t="shared" ref="Q951" si="4760">P951/P950-1</f>
        <v>9.945019404915989E-3</v>
      </c>
      <c r="R951" s="48">
        <v>21.819400000000002</v>
      </c>
      <c r="S951" s="48">
        <f t="shared" ref="S951:U951" si="4761">R951/R950-1</f>
        <v>1.6444303655946069E-2</v>
      </c>
      <c r="T951" s="48">
        <v>88.9328</v>
      </c>
      <c r="U951" s="48">
        <f t="shared" si="4761"/>
        <v>0</v>
      </c>
      <c r="V951" s="48">
        <v>58.2</v>
      </c>
      <c r="W951" s="48">
        <f t="shared" ref="W951:AY951" si="4762">V951/V950-1</f>
        <v>8.6655112651645716E-3</v>
      </c>
      <c r="X951" s="48">
        <v>19.658000000000001</v>
      </c>
      <c r="Y951" s="48">
        <f t="shared" si="4762"/>
        <v>1.8438408256096661E-2</v>
      </c>
      <c r="Z951" s="48">
        <v>7.3068</v>
      </c>
      <c r="AA951" s="48">
        <f t="shared" si="4762"/>
        <v>2.1808007241903571E-3</v>
      </c>
      <c r="AB951" s="48">
        <v>78.931899999999999</v>
      </c>
      <c r="AC951" s="48">
        <f t="shared" si="4762"/>
        <v>1.9552249987728976E-2</v>
      </c>
      <c r="AD951" s="48">
        <v>61.188000000000002</v>
      </c>
      <c r="AE951" s="48">
        <f t="shared" si="4762"/>
        <v>2.197851753988922E-2</v>
      </c>
      <c r="AF951" s="48">
        <v>14.855600000000001</v>
      </c>
      <c r="AG951" s="48">
        <f t="shared" si="4762"/>
        <v>0</v>
      </c>
      <c r="AH951" s="48">
        <v>6.9034000000000004</v>
      </c>
      <c r="AI951" s="48">
        <f t="shared" si="4762"/>
        <v>1.218421477061149E-2</v>
      </c>
      <c r="AJ951" s="48">
        <v>12.4534</v>
      </c>
      <c r="AK951" s="48">
        <f t="shared" si="4762"/>
        <v>0</v>
      </c>
      <c r="AL951" s="48">
        <v>12</v>
      </c>
      <c r="AM951" s="48">
        <f t="shared" si="4762"/>
        <v>-4.1493775933610921E-3</v>
      </c>
      <c r="AN951" s="48">
        <v>23.65</v>
      </c>
      <c r="AO951" s="48">
        <f t="shared" si="4762"/>
        <v>-2.1097046413502962E-3</v>
      </c>
      <c r="AP951" s="48">
        <v>19.724399999999999</v>
      </c>
      <c r="AQ951" s="48">
        <f t="shared" si="4762"/>
        <v>2.3528694335326339E-3</v>
      </c>
      <c r="AR951" s="48">
        <v>45.021599999999999</v>
      </c>
      <c r="AS951" s="48">
        <f t="shared" si="4762"/>
        <v>2.5217355661722118E-2</v>
      </c>
      <c r="AT951" s="48">
        <v>85.474299999999999</v>
      </c>
      <c r="AU951" s="48">
        <f t="shared" si="4762"/>
        <v>0</v>
      </c>
      <c r="AV951" s="48">
        <v>117</v>
      </c>
      <c r="AW951" s="48">
        <f t="shared" si="4762"/>
        <v>-4.2553191489361764E-3</v>
      </c>
      <c r="AX951" s="48">
        <v>103.10590000000001</v>
      </c>
      <c r="AY951" s="48">
        <f t="shared" si="4762"/>
        <v>0</v>
      </c>
    </row>
    <row r="952" spans="1:51" x14ac:dyDescent="0.2">
      <c r="A952" s="136">
        <v>43609</v>
      </c>
      <c r="B952" s="48">
        <v>31.959900000000001</v>
      </c>
      <c r="C952" s="48">
        <f t="shared" si="4502"/>
        <v>-2.694482248385599E-2</v>
      </c>
      <c r="D952" s="48">
        <v>24.971399999999999</v>
      </c>
      <c r="E952" s="48">
        <f t="shared" si="4502"/>
        <v>-1.5816211912803912E-2</v>
      </c>
      <c r="F952" s="48">
        <v>75.053399999999996</v>
      </c>
      <c r="G952" s="48">
        <f t="shared" ref="G952:K952" si="4763">F952/F951-1</f>
        <v>-1.7810779120165932E-2</v>
      </c>
      <c r="H952">
        <v>31.173400000000001</v>
      </c>
      <c r="I952" s="48">
        <f t="shared" si="4497"/>
        <v>3.0300826927017743E-2</v>
      </c>
      <c r="J952" s="48">
        <v>22.0184</v>
      </c>
      <c r="K952" s="48">
        <f t="shared" si="4763"/>
        <v>-1.4986534486923775E-2</v>
      </c>
      <c r="L952" s="48">
        <v>32.6965</v>
      </c>
      <c r="M952" s="48">
        <f t="shared" ref="M952:O952" si="4764">L952/L951-1</f>
        <v>1.4669281711033655E-2</v>
      </c>
      <c r="N952" s="48">
        <v>13.381</v>
      </c>
      <c r="O952" s="48">
        <f t="shared" si="4764"/>
        <v>-3.5446733092057148E-3</v>
      </c>
      <c r="P952" s="48">
        <v>37.390999999999998</v>
      </c>
      <c r="Q952" s="48">
        <f t="shared" ref="Q952" si="4765">P952/P951-1</f>
        <v>-2.1882422010514047E-3</v>
      </c>
      <c r="R952" s="48">
        <v>21.854700000000001</v>
      </c>
      <c r="S952" s="48">
        <f t="shared" ref="S952:U952" si="4766">R952/R951-1</f>
        <v>1.6178263380295377E-3</v>
      </c>
      <c r="T952" s="48">
        <v>86.165999999999997</v>
      </c>
      <c r="U952" s="48">
        <f t="shared" si="4766"/>
        <v>-3.1111131101235978E-2</v>
      </c>
      <c r="V952" s="48">
        <v>58.2</v>
      </c>
      <c r="W952" s="48">
        <f t="shared" ref="W952:AY952" si="4767">V952/V951-1</f>
        <v>0</v>
      </c>
      <c r="X952" s="48">
        <v>19.539400000000001</v>
      </c>
      <c r="Y952" s="48">
        <f t="shared" si="4767"/>
        <v>-6.0331671584088475E-3</v>
      </c>
      <c r="Z952" s="48">
        <v>7.3147000000000002</v>
      </c>
      <c r="AA952" s="48">
        <f t="shared" si="4767"/>
        <v>1.0811846499152455E-3</v>
      </c>
      <c r="AB952" s="48">
        <v>77.490300000000005</v>
      </c>
      <c r="AC952" s="48">
        <f t="shared" si="4767"/>
        <v>-1.8263845162728831E-2</v>
      </c>
      <c r="AD952" s="48">
        <v>62.221899999999998</v>
      </c>
      <c r="AE952" s="48">
        <f t="shared" si="4767"/>
        <v>1.6897104007321584E-2</v>
      </c>
      <c r="AF952" s="48">
        <v>14.855600000000001</v>
      </c>
      <c r="AG952" s="48">
        <f t="shared" si="4767"/>
        <v>0</v>
      </c>
      <c r="AH952" s="48">
        <v>6.8868</v>
      </c>
      <c r="AI952" s="48">
        <f t="shared" si="4767"/>
        <v>-2.404612220065494E-3</v>
      </c>
      <c r="AJ952" s="48">
        <v>11.9893</v>
      </c>
      <c r="AK952" s="48">
        <f t="shared" si="4767"/>
        <v>-3.7266931119212421E-2</v>
      </c>
      <c r="AL952" s="48">
        <v>11.8</v>
      </c>
      <c r="AM952" s="48">
        <f t="shared" si="4767"/>
        <v>-1.6666666666666607E-2</v>
      </c>
      <c r="AN952" s="48">
        <v>23.2</v>
      </c>
      <c r="AO952" s="48">
        <f t="shared" si="4767"/>
        <v>-1.9027484143763207E-2</v>
      </c>
      <c r="AP952" s="48">
        <v>19.631799999999998</v>
      </c>
      <c r="AQ952" s="48">
        <f t="shared" si="4767"/>
        <v>-4.6946928677171762E-3</v>
      </c>
      <c r="AR952" s="48">
        <v>44.877200000000002</v>
      </c>
      <c r="AS952" s="48">
        <f t="shared" si="4767"/>
        <v>-3.2073493611954884E-3</v>
      </c>
      <c r="AT952" s="48">
        <v>83.498000000000005</v>
      </c>
      <c r="AU952" s="48">
        <f t="shared" si="4767"/>
        <v>-2.3121569875389381E-2</v>
      </c>
      <c r="AV952" s="48">
        <v>115</v>
      </c>
      <c r="AW952" s="48">
        <f t="shared" si="4767"/>
        <v>-1.7094017094017144E-2</v>
      </c>
      <c r="AX952" s="48">
        <v>101.857</v>
      </c>
      <c r="AY952" s="48">
        <f t="shared" si="4767"/>
        <v>-1.2112788889869552E-2</v>
      </c>
    </row>
    <row r="953" spans="1:51" x14ac:dyDescent="0.2">
      <c r="A953" s="136">
        <v>43612</v>
      </c>
      <c r="B953" s="48">
        <v>32.058199999999999</v>
      </c>
      <c r="C953" s="48">
        <f t="shared" si="4502"/>
        <v>3.0757292732455088E-3</v>
      </c>
      <c r="D953" s="48">
        <v>24.703800000000001</v>
      </c>
      <c r="E953" s="48">
        <f t="shared" si="4502"/>
        <v>-1.071625940075438E-2</v>
      </c>
      <c r="F953" s="48">
        <v>74.178399999999996</v>
      </c>
      <c r="G953" s="48">
        <f t="shared" ref="G953:K953" si="4768">F953/F952-1</f>
        <v>-1.1658365910138691E-2</v>
      </c>
      <c r="H953">
        <v>33.1905</v>
      </c>
      <c r="I953" s="48">
        <f t="shared" si="4497"/>
        <v>6.4705806873809113E-2</v>
      </c>
      <c r="J953" s="48">
        <v>22.0184</v>
      </c>
      <c r="K953" s="48">
        <f t="shared" si="4768"/>
        <v>0</v>
      </c>
      <c r="L953" s="48">
        <v>32.263199999999998</v>
      </c>
      <c r="M953" s="48">
        <f t="shared" ref="M953:O953" si="4769">L953/L952-1</f>
        <v>-1.3252182955362235E-2</v>
      </c>
      <c r="N953" s="48">
        <v>13.333299999999999</v>
      </c>
      <c r="O953" s="48">
        <f t="shared" si="4769"/>
        <v>-3.5647559973096543E-3</v>
      </c>
      <c r="P953" s="48">
        <v>37.103999999999999</v>
      </c>
      <c r="Q953" s="48">
        <f t="shared" ref="Q953" si="4770">P953/P952-1</f>
        <v>-7.675643871519866E-3</v>
      </c>
      <c r="R953" s="48">
        <v>21.854700000000001</v>
      </c>
      <c r="S953" s="48">
        <f t="shared" ref="S953:U953" si="4771">R953/R952-1</f>
        <v>0</v>
      </c>
      <c r="T953" s="48">
        <v>87.351799999999997</v>
      </c>
      <c r="U953" s="48">
        <f t="shared" si="4771"/>
        <v>1.3761808602000825E-2</v>
      </c>
      <c r="V953" s="48">
        <v>58.3</v>
      </c>
      <c r="W953" s="48">
        <f t="shared" ref="W953:AY953" si="4772">V953/V952-1</f>
        <v>1.7182130584192379E-3</v>
      </c>
      <c r="X953" s="48">
        <v>19.539400000000001</v>
      </c>
      <c r="Y953" s="48">
        <f t="shared" si="4772"/>
        <v>0</v>
      </c>
      <c r="Z953" s="48">
        <v>7.2035</v>
      </c>
      <c r="AA953" s="48">
        <f t="shared" si="4772"/>
        <v>-1.5202263934269378E-2</v>
      </c>
      <c r="AB953" s="48">
        <v>76.409000000000006</v>
      </c>
      <c r="AC953" s="48">
        <f t="shared" si="4772"/>
        <v>-1.3954004565732703E-2</v>
      </c>
      <c r="AD953" s="48">
        <v>61.8459</v>
      </c>
      <c r="AE953" s="48">
        <f t="shared" si="4772"/>
        <v>-6.042888436386562E-3</v>
      </c>
      <c r="AF953" s="48">
        <v>14.6896</v>
      </c>
      <c r="AG953" s="48">
        <f t="shared" si="4772"/>
        <v>-1.1174237324645286E-2</v>
      </c>
      <c r="AH953" s="48">
        <v>6.8951000000000002</v>
      </c>
      <c r="AI953" s="48">
        <f t="shared" si="4772"/>
        <v>1.2052041586803064E-3</v>
      </c>
      <c r="AJ953" s="48">
        <v>11.8346</v>
      </c>
      <c r="AK953" s="48">
        <f t="shared" si="4772"/>
        <v>-1.2903171995028884E-2</v>
      </c>
      <c r="AL953" s="48">
        <v>11.8</v>
      </c>
      <c r="AM953" s="48">
        <f t="shared" si="4772"/>
        <v>0</v>
      </c>
      <c r="AN953" s="48">
        <v>23.15</v>
      </c>
      <c r="AO953" s="48">
        <f t="shared" si="4772"/>
        <v>-2.1551724137931494E-3</v>
      </c>
      <c r="AP953" s="48">
        <v>19.539200000000001</v>
      </c>
      <c r="AQ953" s="48">
        <f t="shared" si="4772"/>
        <v>-4.7168369685915978E-3</v>
      </c>
      <c r="AR953" s="48">
        <v>44.780900000000003</v>
      </c>
      <c r="AS953" s="48">
        <f t="shared" si="4772"/>
        <v>-2.1458558020553964E-3</v>
      </c>
      <c r="AT953" s="48">
        <v>83.399199999999993</v>
      </c>
      <c r="AU953" s="48">
        <f t="shared" si="4772"/>
        <v>-1.1832618745361012E-3</v>
      </c>
      <c r="AV953" s="48">
        <v>115</v>
      </c>
      <c r="AW953" s="48">
        <f t="shared" si="4772"/>
        <v>0</v>
      </c>
      <c r="AX953" s="48">
        <v>104.58880000000001</v>
      </c>
      <c r="AY953" s="48">
        <f t="shared" si="4772"/>
        <v>2.6819953464170432E-2</v>
      </c>
    </row>
    <row r="954" spans="1:51" x14ac:dyDescent="0.2">
      <c r="A954" s="136">
        <v>43613</v>
      </c>
      <c r="B954" s="48">
        <v>31.763200000000001</v>
      </c>
      <c r="C954" s="48">
        <f t="shared" si="4502"/>
        <v>-9.2020138373333227E-3</v>
      </c>
      <c r="D954" s="48">
        <v>24.525500000000001</v>
      </c>
      <c r="E954" s="48">
        <f t="shared" si="4502"/>
        <v>-7.2175130951513955E-3</v>
      </c>
      <c r="F954" s="48">
        <v>74.178399999999996</v>
      </c>
      <c r="G954" s="48">
        <f t="shared" ref="G954:K954" si="4773">F954/F953-1</f>
        <v>0</v>
      </c>
      <c r="H954">
        <v>34.382399999999997</v>
      </c>
      <c r="I954" s="48">
        <f t="shared" si="4497"/>
        <v>3.5910878112712874E-2</v>
      </c>
      <c r="J954" s="48">
        <v>21.826899999999998</v>
      </c>
      <c r="K954" s="48">
        <f t="shared" si="4773"/>
        <v>-8.6972713730335549E-3</v>
      </c>
      <c r="L954" s="48">
        <v>32.302599999999998</v>
      </c>
      <c r="M954" s="48">
        <f t="shared" ref="M954:O954" si="4774">L954/L953-1</f>
        <v>1.2212055840710168E-3</v>
      </c>
      <c r="N954" s="48">
        <v>13.333299999999999</v>
      </c>
      <c r="O954" s="48">
        <f t="shared" si="4774"/>
        <v>0</v>
      </c>
      <c r="P954" s="48">
        <v>36.776000000000003</v>
      </c>
      <c r="Q954" s="48">
        <f t="shared" ref="Q954" si="4775">P954/P953-1</f>
        <v>-8.8400172488140027E-3</v>
      </c>
      <c r="R954" s="48">
        <v>21.854700000000001</v>
      </c>
      <c r="S954" s="48">
        <f t="shared" ref="S954:U954" si="4776">R954/R953-1</f>
        <v>0</v>
      </c>
      <c r="T954" s="48">
        <v>85.968400000000003</v>
      </c>
      <c r="U954" s="48">
        <f t="shared" si="4776"/>
        <v>-1.5837109252470949E-2</v>
      </c>
      <c r="V954" s="48">
        <v>58.5</v>
      </c>
      <c r="W954" s="48">
        <f t="shared" ref="W954:AY954" si="4777">V954/V953-1</f>
        <v>3.4305317324185847E-3</v>
      </c>
      <c r="X954" s="48">
        <v>19.539400000000001</v>
      </c>
      <c r="Y954" s="48">
        <f t="shared" si="4777"/>
        <v>0</v>
      </c>
      <c r="Z954" s="48">
        <v>7.1717000000000004</v>
      </c>
      <c r="AA954" s="48">
        <f t="shared" si="4777"/>
        <v>-4.4145207190948721E-3</v>
      </c>
      <c r="AB954" s="48">
        <v>78.066900000000004</v>
      </c>
      <c r="AC954" s="48">
        <f t="shared" si="4777"/>
        <v>2.169770576764507E-2</v>
      </c>
      <c r="AD954" s="48">
        <v>62.597799999999999</v>
      </c>
      <c r="AE954" s="48">
        <f t="shared" si="4777"/>
        <v>1.2157636965425267E-2</v>
      </c>
      <c r="AF954" s="48">
        <v>14.6896</v>
      </c>
      <c r="AG954" s="48">
        <f t="shared" si="4777"/>
        <v>0</v>
      </c>
      <c r="AH954" s="48">
        <v>6.8951000000000002</v>
      </c>
      <c r="AI954" s="48">
        <f t="shared" si="4777"/>
        <v>0</v>
      </c>
      <c r="AJ954" s="48">
        <v>11.911899999999999</v>
      </c>
      <c r="AK954" s="48">
        <f t="shared" si="4777"/>
        <v>6.5316951988236838E-3</v>
      </c>
      <c r="AL954" s="48">
        <v>11.8</v>
      </c>
      <c r="AM954" s="48">
        <f t="shared" si="4777"/>
        <v>0</v>
      </c>
      <c r="AN954" s="48">
        <v>23.1</v>
      </c>
      <c r="AO954" s="48">
        <f t="shared" si="4777"/>
        <v>-2.1598272138227959E-3</v>
      </c>
      <c r="AP954" s="48">
        <v>19.4466</v>
      </c>
      <c r="AQ954" s="48">
        <f t="shared" si="4777"/>
        <v>-4.7391909597117587E-3</v>
      </c>
      <c r="AR954" s="48">
        <v>46.2254</v>
      </c>
      <c r="AS954" s="48">
        <f t="shared" si="4777"/>
        <v>3.2257056021651964E-2</v>
      </c>
      <c r="AT954" s="48">
        <v>82.509900000000002</v>
      </c>
      <c r="AU954" s="48">
        <f t="shared" si="4777"/>
        <v>-1.066317182898624E-2</v>
      </c>
      <c r="AV954" s="48">
        <v>114</v>
      </c>
      <c r="AW954" s="48">
        <f t="shared" si="4777"/>
        <v>-8.6956521739129933E-3</v>
      </c>
      <c r="AX954" s="48">
        <v>103.0278</v>
      </c>
      <c r="AY954" s="48">
        <f t="shared" si="4777"/>
        <v>-1.4925116264839167E-2</v>
      </c>
    </row>
    <row r="955" spans="1:51" x14ac:dyDescent="0.2">
      <c r="A955" s="136">
        <v>43614</v>
      </c>
      <c r="B955" s="48">
        <v>31.4682</v>
      </c>
      <c r="C955" s="48">
        <f t="shared" si="4502"/>
        <v>-9.2874773322587645E-3</v>
      </c>
      <c r="D955" s="48">
        <v>24.168700000000001</v>
      </c>
      <c r="E955" s="48">
        <f t="shared" si="4502"/>
        <v>-1.4548123381786349E-2</v>
      </c>
      <c r="F955" s="48">
        <v>74.956100000000006</v>
      </c>
      <c r="G955" s="48">
        <f t="shared" ref="G955:K955" si="4778">F955/F954-1</f>
        <v>1.0484184075148617E-2</v>
      </c>
      <c r="H955">
        <v>36.307899999999997</v>
      </c>
      <c r="I955" s="48">
        <f t="shared" si="4497"/>
        <v>5.6002489645865294E-2</v>
      </c>
      <c r="J955" s="48">
        <v>21.826899999999998</v>
      </c>
      <c r="K955" s="48">
        <f t="shared" si="4778"/>
        <v>0</v>
      </c>
      <c r="L955" s="48">
        <v>32.6965</v>
      </c>
      <c r="M955" s="48">
        <f t="shared" ref="M955:O955" si="4779">L955/L954-1</f>
        <v>1.2194064874035071E-2</v>
      </c>
      <c r="N955" s="48">
        <v>13.238099999999999</v>
      </c>
      <c r="O955" s="48">
        <f t="shared" si="4779"/>
        <v>-7.1400178500445888E-3</v>
      </c>
      <c r="P955" s="48">
        <v>36.161000000000001</v>
      </c>
      <c r="Q955" s="48">
        <f t="shared" ref="Q955" si="4780">P955/P954-1</f>
        <v>-1.6722862736567423E-2</v>
      </c>
      <c r="R955" s="48">
        <v>21.819400000000002</v>
      </c>
      <c r="S955" s="48">
        <f t="shared" ref="S955:U955" si="4781">R955/R954-1</f>
        <v>-1.6152132035671674E-3</v>
      </c>
      <c r="T955" s="48">
        <v>86.264799999999994</v>
      </c>
      <c r="U955" s="48">
        <f t="shared" si="4781"/>
        <v>3.4477784860482696E-3</v>
      </c>
      <c r="V955" s="48">
        <v>59.1</v>
      </c>
      <c r="W955" s="48">
        <f t="shared" ref="W955:AY955" si="4782">V955/V954-1</f>
        <v>1.025641025641022E-2</v>
      </c>
      <c r="X955" s="48">
        <v>19.3812</v>
      </c>
      <c r="Y955" s="48">
        <f t="shared" si="4782"/>
        <v>-8.096461508541708E-3</v>
      </c>
      <c r="Z955" s="48">
        <v>7.3068</v>
      </c>
      <c r="AA955" s="48">
        <f t="shared" si="4782"/>
        <v>1.8837932428852122E-2</v>
      </c>
      <c r="AB955" s="48">
        <v>76.913600000000002</v>
      </c>
      <c r="AC955" s="48">
        <f t="shared" si="4782"/>
        <v>-1.4773226553123076E-2</v>
      </c>
      <c r="AD955" s="48">
        <v>61.751899999999999</v>
      </c>
      <c r="AE955" s="48">
        <f t="shared" si="4782"/>
        <v>-1.3513254459421864E-2</v>
      </c>
      <c r="AF955" s="48">
        <v>14.938599999999999</v>
      </c>
      <c r="AG955" s="48">
        <f t="shared" si="4782"/>
        <v>1.6950767890207885E-2</v>
      </c>
      <c r="AH955" s="48">
        <v>6.8784999999999998</v>
      </c>
      <c r="AI955" s="48">
        <f t="shared" si="4782"/>
        <v>-2.4075067801773153E-3</v>
      </c>
      <c r="AJ955" s="48">
        <v>11.9893</v>
      </c>
      <c r="AK955" s="48">
        <f t="shared" si="4782"/>
        <v>6.4977039766955791E-3</v>
      </c>
      <c r="AL955" s="48">
        <v>11.75</v>
      </c>
      <c r="AM955" s="48">
        <f t="shared" si="4782"/>
        <v>-4.2372881355933201E-3</v>
      </c>
      <c r="AN955" s="48">
        <v>22.75</v>
      </c>
      <c r="AO955" s="48">
        <f t="shared" si="4782"/>
        <v>-1.5151515151515249E-2</v>
      </c>
      <c r="AP955" s="48">
        <v>19.4466</v>
      </c>
      <c r="AQ955" s="48">
        <f t="shared" si="4782"/>
        <v>0</v>
      </c>
      <c r="AR955" s="48">
        <v>45.984699999999997</v>
      </c>
      <c r="AS955" s="48">
        <f t="shared" si="4782"/>
        <v>-5.2070939353690004E-3</v>
      </c>
      <c r="AT955" s="48">
        <v>82.608699999999999</v>
      </c>
      <c r="AU955" s="48">
        <f t="shared" si="4782"/>
        <v>1.1974320657277548E-3</v>
      </c>
      <c r="AV955" s="48">
        <v>115.2</v>
      </c>
      <c r="AW955" s="48">
        <f t="shared" si="4782"/>
        <v>1.0526315789473717E-2</v>
      </c>
      <c r="AX955" s="48">
        <v>103.7303</v>
      </c>
      <c r="AY955" s="48">
        <f t="shared" si="4782"/>
        <v>6.8185480035485302E-3</v>
      </c>
    </row>
    <row r="956" spans="1:51" x14ac:dyDescent="0.2">
      <c r="A956" s="136">
        <v>43615</v>
      </c>
      <c r="B956" s="48">
        <v>31.2715</v>
      </c>
      <c r="C956" s="48">
        <f t="shared" si="4502"/>
        <v>-6.2507547301720034E-3</v>
      </c>
      <c r="D956" s="48">
        <v>23.633600000000001</v>
      </c>
      <c r="E956" s="48">
        <f t="shared" si="4502"/>
        <v>-2.2140206134380391E-2</v>
      </c>
      <c r="F956" s="48">
        <v>75.344999999999999</v>
      </c>
      <c r="G956" s="48">
        <f t="shared" ref="G956:K956" si="4783">F956/F955-1</f>
        <v>5.1883702593917835E-3</v>
      </c>
      <c r="H956">
        <v>33.786499999999997</v>
      </c>
      <c r="I956" s="48">
        <f t="shared" si="4497"/>
        <v>-6.9444941734443488E-2</v>
      </c>
      <c r="J956" s="48">
        <v>21.8748</v>
      </c>
      <c r="K956" s="48">
        <f t="shared" si="4783"/>
        <v>2.1945397651521592E-3</v>
      </c>
      <c r="L956" s="48">
        <v>33.248100000000001</v>
      </c>
      <c r="M956" s="48">
        <f t="shared" ref="M956:O956" si="4784">L956/L955-1</f>
        <v>1.6870307219427172E-2</v>
      </c>
      <c r="N956" s="48">
        <v>13.571400000000001</v>
      </c>
      <c r="O956" s="48">
        <f t="shared" si="4784"/>
        <v>2.5177329072903376E-2</v>
      </c>
      <c r="P956" s="48">
        <v>36.53</v>
      </c>
      <c r="Q956" s="48">
        <f t="shared" ref="Q956" si="4785">P956/P955-1</f>
        <v>1.0204363817372331E-2</v>
      </c>
      <c r="R956" s="48">
        <v>21.854700000000001</v>
      </c>
      <c r="S956" s="48">
        <f t="shared" ref="S956:U956" si="4786">R956/R955-1</f>
        <v>1.6178263380295377E-3</v>
      </c>
      <c r="T956" s="48">
        <v>84.486199999999997</v>
      </c>
      <c r="U956" s="48">
        <f t="shared" si="4786"/>
        <v>-2.0617911361296759E-2</v>
      </c>
      <c r="V956" s="48">
        <v>60.1</v>
      </c>
      <c r="W956" s="48">
        <f t="shared" ref="W956:AY956" si="4787">V956/V955-1</f>
        <v>1.6920473773265554E-2</v>
      </c>
      <c r="X956" s="48">
        <v>19.4998</v>
      </c>
      <c r="Y956" s="48">
        <f t="shared" si="4787"/>
        <v>6.1193321362971176E-3</v>
      </c>
      <c r="Z956" s="48">
        <v>7.2981999999999996</v>
      </c>
      <c r="AA956" s="48">
        <f t="shared" si="4787"/>
        <v>-1.1769858214266682E-3</v>
      </c>
      <c r="AB956" s="48">
        <v>76.553200000000004</v>
      </c>
      <c r="AC956" s="48">
        <f t="shared" si="4787"/>
        <v>-4.685777287761872E-3</v>
      </c>
      <c r="AD956" s="48">
        <v>61.657899999999998</v>
      </c>
      <c r="AE956" s="48">
        <f t="shared" si="4787"/>
        <v>-1.5222203689279068E-3</v>
      </c>
      <c r="AF956" s="48">
        <v>14.938599999999999</v>
      </c>
      <c r="AG956" s="48">
        <f t="shared" si="4787"/>
        <v>0</v>
      </c>
      <c r="AH956" s="48">
        <v>6.8118999999999996</v>
      </c>
      <c r="AI956" s="48">
        <f t="shared" si="4787"/>
        <v>-9.6823435342008324E-3</v>
      </c>
      <c r="AJ956" s="48">
        <v>12.221299999999999</v>
      </c>
      <c r="AK956" s="48">
        <f t="shared" si="4787"/>
        <v>1.9350587607283032E-2</v>
      </c>
      <c r="AL956" s="48">
        <v>11.8</v>
      </c>
      <c r="AM956" s="48">
        <f t="shared" si="4787"/>
        <v>4.2553191489362874E-3</v>
      </c>
      <c r="AN956" s="48">
        <v>22.95</v>
      </c>
      <c r="AO956" s="48">
        <f t="shared" si="4787"/>
        <v>8.79120879120876E-3</v>
      </c>
      <c r="AP956" s="48">
        <v>19.400300000000001</v>
      </c>
      <c r="AQ956" s="48">
        <f t="shared" si="4787"/>
        <v>-2.3808789197082847E-3</v>
      </c>
      <c r="AR956" s="48">
        <v>45.021599999999999</v>
      </c>
      <c r="AS956" s="48">
        <f t="shared" si="4787"/>
        <v>-2.0943922652534419E-2</v>
      </c>
      <c r="AT956" s="48">
        <v>81.620599999999996</v>
      </c>
      <c r="AU956" s="48">
        <f t="shared" si="4787"/>
        <v>-1.1961209896778513E-2</v>
      </c>
      <c r="AV956" s="48">
        <v>115</v>
      </c>
      <c r="AW956" s="48">
        <f t="shared" si="4787"/>
        <v>-1.7361111111111605E-3</v>
      </c>
      <c r="AX956" s="48">
        <v>102.63760000000001</v>
      </c>
      <c r="AY956" s="48">
        <f t="shared" si="4787"/>
        <v>-1.0534048392803252E-2</v>
      </c>
    </row>
    <row r="957" spans="1:51" x14ac:dyDescent="0.2">
      <c r="A957" s="136">
        <v>43616</v>
      </c>
      <c r="B957" s="48">
        <v>30.976500000000001</v>
      </c>
      <c r="C957" s="48">
        <f t="shared" si="4502"/>
        <v>-9.433509745295221E-3</v>
      </c>
      <c r="D957" s="48">
        <v>24.079499999999999</v>
      </c>
      <c r="E957" s="48">
        <f t="shared" si="4502"/>
        <v>1.8867206011779825E-2</v>
      </c>
      <c r="F957" s="48">
        <v>74.664500000000004</v>
      </c>
      <c r="G957" s="48">
        <f t="shared" ref="G957:K957" si="4788">F957/F956-1</f>
        <v>-9.0317871126152083E-3</v>
      </c>
      <c r="H957">
        <v>32.548699999999997</v>
      </c>
      <c r="I957" s="48">
        <f t="shared" si="4497"/>
        <v>-3.6635934470868547E-2</v>
      </c>
      <c r="J957" s="48">
        <v>21.1568</v>
      </c>
      <c r="K957" s="48">
        <f t="shared" si="4788"/>
        <v>-3.282315724029472E-2</v>
      </c>
      <c r="L957" s="48">
        <v>32.932899999999997</v>
      </c>
      <c r="M957" s="48">
        <f t="shared" ref="M957:O957" si="4789">L957/L956-1</f>
        <v>-9.4802409761761686E-3</v>
      </c>
      <c r="N957" s="48">
        <v>13.571400000000001</v>
      </c>
      <c r="O957" s="48">
        <f t="shared" si="4789"/>
        <v>0</v>
      </c>
      <c r="P957" s="48">
        <v>36.161000000000001</v>
      </c>
      <c r="Q957" s="48">
        <f t="shared" ref="Q957" si="4790">P957/P956-1</f>
        <v>-1.01012866137421E-2</v>
      </c>
      <c r="R957" s="48">
        <v>21.89</v>
      </c>
      <c r="S957" s="48">
        <f t="shared" ref="S957:U957" si="4791">R957/R956-1</f>
        <v>1.6152132035671674E-3</v>
      </c>
      <c r="T957" s="48">
        <v>84.782600000000002</v>
      </c>
      <c r="U957" s="48">
        <f t="shared" si="4791"/>
        <v>3.5082652551541305E-3</v>
      </c>
      <c r="V957" s="48">
        <v>60.2</v>
      </c>
      <c r="W957" s="48">
        <f t="shared" ref="W957:AY957" si="4792">V957/V956-1</f>
        <v>1.6638935108153063E-3</v>
      </c>
      <c r="X957" s="48">
        <v>19.143799999999999</v>
      </c>
      <c r="Y957" s="48">
        <f t="shared" si="4792"/>
        <v>-1.8256597503564231E-2</v>
      </c>
      <c r="Z957" s="48">
        <v>7.1822999999999997</v>
      </c>
      <c r="AA957" s="48">
        <f t="shared" si="4792"/>
        <v>-1.5880628100079508E-2</v>
      </c>
      <c r="AB957" s="48">
        <v>74.318600000000004</v>
      </c>
      <c r="AC957" s="48">
        <f t="shared" si="4792"/>
        <v>-2.9190157955513274E-2</v>
      </c>
      <c r="AD957" s="48">
        <v>60.53</v>
      </c>
      <c r="AE957" s="48">
        <f t="shared" si="4792"/>
        <v>-1.8292870824338725E-2</v>
      </c>
      <c r="AF957" s="48">
        <v>15.2706</v>
      </c>
      <c r="AG957" s="48">
        <f t="shared" si="4792"/>
        <v>2.222430482106752E-2</v>
      </c>
      <c r="AH957" s="48">
        <v>6.9866000000000001</v>
      </c>
      <c r="AI957" s="48">
        <f t="shared" si="4792"/>
        <v>2.5646295453544576E-2</v>
      </c>
      <c r="AJ957" s="48">
        <v>11.757199999999999</v>
      </c>
      <c r="AK957" s="48">
        <f t="shared" si="4792"/>
        <v>-3.7974683544303778E-2</v>
      </c>
      <c r="AL957" s="48">
        <v>11.75</v>
      </c>
      <c r="AM957" s="48">
        <f t="shared" si="4792"/>
        <v>-4.2372881355933201E-3</v>
      </c>
      <c r="AN957" s="48">
        <v>22.6</v>
      </c>
      <c r="AO957" s="48">
        <f t="shared" si="4792"/>
        <v>-1.525054466230924E-2</v>
      </c>
      <c r="AP957" s="48">
        <v>19.168800000000001</v>
      </c>
      <c r="AQ957" s="48">
        <f t="shared" si="4792"/>
        <v>-1.1932805162806814E-2</v>
      </c>
      <c r="AR957" s="48">
        <v>43.817799999999998</v>
      </c>
      <c r="AS957" s="48">
        <f t="shared" si="4792"/>
        <v>-2.6738276738276778E-2</v>
      </c>
      <c r="AT957" s="48">
        <v>81.027699999999996</v>
      </c>
      <c r="AU957" s="48">
        <f t="shared" si="4792"/>
        <v>-7.2640975440023681E-3</v>
      </c>
      <c r="AV957" s="48">
        <v>114.6</v>
      </c>
      <c r="AW957" s="48">
        <f t="shared" si="4792"/>
        <v>-3.4782608695652639E-3</v>
      </c>
      <c r="AX957" s="48">
        <v>101.0765</v>
      </c>
      <c r="AY957" s="48">
        <f t="shared" si="4792"/>
        <v>-1.5209825638947239E-2</v>
      </c>
    </row>
    <row r="958" spans="1:51" x14ac:dyDescent="0.2">
      <c r="A958" s="136">
        <v>43619</v>
      </c>
      <c r="B958" s="48">
        <v>30.0915</v>
      </c>
      <c r="C958" s="48">
        <f t="shared" si="4502"/>
        <v>-2.8570045034138847E-2</v>
      </c>
      <c r="D958" s="48">
        <v>23.901199999999999</v>
      </c>
      <c r="E958" s="48">
        <f t="shared" si="4502"/>
        <v>-7.4046388006395736E-3</v>
      </c>
      <c r="F958" s="48">
        <v>75.150599999999997</v>
      </c>
      <c r="G958" s="48">
        <f t="shared" ref="G958:K958" si="4793">F958/F957-1</f>
        <v>6.5104567766474108E-3</v>
      </c>
      <c r="H958">
        <v>30.348199999999999</v>
      </c>
      <c r="I958" s="48">
        <f t="shared" si="4497"/>
        <v>-6.7606386737411928E-2</v>
      </c>
      <c r="J958" s="48">
        <v>20.725999999999999</v>
      </c>
      <c r="K958" s="48">
        <f t="shared" si="4793"/>
        <v>-2.0362247598880834E-2</v>
      </c>
      <c r="L958" s="48">
        <v>32.302599999999998</v>
      </c>
      <c r="M958" s="48">
        <f t="shared" ref="M958:O958" si="4794">L958/L957-1</f>
        <v>-1.9138915795450684E-2</v>
      </c>
      <c r="N958" s="48">
        <v>13.238099999999999</v>
      </c>
      <c r="O958" s="48">
        <f t="shared" si="4794"/>
        <v>-2.4558999071577103E-2</v>
      </c>
      <c r="P958" s="48">
        <v>35.6691</v>
      </c>
      <c r="Q958" s="48">
        <f t="shared" ref="Q958" si="4795">P958/P957-1</f>
        <v>-1.3603053012914534E-2</v>
      </c>
      <c r="R958" s="48">
        <v>21.854700000000001</v>
      </c>
      <c r="S958" s="48">
        <f t="shared" ref="S958:U958" si="4796">R958/R957-1</f>
        <v>-1.6126084970305987E-3</v>
      </c>
      <c r="T958" s="48">
        <v>83.992099999999994</v>
      </c>
      <c r="U958" s="48">
        <f t="shared" si="4796"/>
        <v>-9.3238471101382281E-3</v>
      </c>
      <c r="V958" s="48">
        <v>60</v>
      </c>
      <c r="W958" s="48">
        <f t="shared" ref="W958:AY958" si="4797">V958/V957-1</f>
        <v>-3.3222591362126463E-3</v>
      </c>
      <c r="X958" s="48">
        <v>18.985600000000002</v>
      </c>
      <c r="Y958" s="48">
        <f t="shared" si="4797"/>
        <v>-8.2637720828674377E-3</v>
      </c>
      <c r="Z958" s="48">
        <v>7.0396999999999998</v>
      </c>
      <c r="AA958" s="48">
        <f t="shared" si="4797"/>
        <v>-1.9854364200882713E-2</v>
      </c>
      <c r="AB958" s="48">
        <v>72.660600000000002</v>
      </c>
      <c r="AC958" s="48">
        <f t="shared" si="4797"/>
        <v>-2.2309354589564401E-2</v>
      </c>
      <c r="AD958" s="48">
        <v>59.214199999999998</v>
      </c>
      <c r="AE958" s="48">
        <f t="shared" si="4797"/>
        <v>-2.1737981166363829E-2</v>
      </c>
      <c r="AF958" s="48">
        <v>15.7685</v>
      </c>
      <c r="AG958" s="48">
        <f t="shared" si="4797"/>
        <v>3.260513666784548E-2</v>
      </c>
      <c r="AH958" s="48">
        <v>6.97</v>
      </c>
      <c r="AI958" s="48">
        <f t="shared" si="4797"/>
        <v>-2.375976870008345E-3</v>
      </c>
      <c r="AJ958" s="48">
        <v>12.221299999999999</v>
      </c>
      <c r="AK958" s="48">
        <f t="shared" si="4797"/>
        <v>3.9473684210526327E-2</v>
      </c>
      <c r="AL958" s="48">
        <v>11.6</v>
      </c>
      <c r="AM958" s="48">
        <f t="shared" si="4797"/>
        <v>-1.2765957446808529E-2</v>
      </c>
      <c r="AN958" s="48">
        <v>21.5</v>
      </c>
      <c r="AO958" s="48">
        <f t="shared" si="4797"/>
        <v>-4.8672566371681492E-2</v>
      </c>
      <c r="AP958" s="48">
        <v>19.353999999999999</v>
      </c>
      <c r="AQ958" s="48">
        <f t="shared" si="4797"/>
        <v>9.6615333249863156E-3</v>
      </c>
      <c r="AR958" s="48">
        <v>42.3733</v>
      </c>
      <c r="AS958" s="48">
        <f t="shared" si="4797"/>
        <v>-3.2966054890934737E-2</v>
      </c>
      <c r="AT958" s="48">
        <v>79.644300000000001</v>
      </c>
      <c r="AU958" s="48">
        <f t="shared" si="4797"/>
        <v>-1.7073173741819048E-2</v>
      </c>
      <c r="AV958" s="48">
        <v>114.5</v>
      </c>
      <c r="AW958" s="48">
        <f t="shared" si="4797"/>
        <v>-8.7260034904013128E-4</v>
      </c>
      <c r="AX958" s="48">
        <v>99.905799999999999</v>
      </c>
      <c r="AY958" s="48">
        <f t="shared" si="4797"/>
        <v>-1.1582316364337819E-2</v>
      </c>
    </row>
    <row r="959" spans="1:51" x14ac:dyDescent="0.2">
      <c r="A959" s="136">
        <v>43620</v>
      </c>
      <c r="B959" s="48">
        <v>31.4682</v>
      </c>
      <c r="C959" s="48">
        <f t="shared" si="4502"/>
        <v>4.5750461093664319E-2</v>
      </c>
      <c r="D959" s="48">
        <v>22.741800000000001</v>
      </c>
      <c r="E959" s="48">
        <f t="shared" si="4502"/>
        <v>-4.8508024701688579E-2</v>
      </c>
      <c r="F959" s="48">
        <v>75.636700000000005</v>
      </c>
      <c r="G959" s="48">
        <f t="shared" ref="G959:K959" si="4798">F959/F958-1</f>
        <v>6.468344896780609E-3</v>
      </c>
      <c r="H959">
        <v>30.806699999999999</v>
      </c>
      <c r="I959" s="48">
        <f t="shared" si="4497"/>
        <v>1.5107980044944957E-2</v>
      </c>
      <c r="J959" s="48">
        <v>20.725999999999999</v>
      </c>
      <c r="K959" s="48">
        <f t="shared" si="4798"/>
        <v>0</v>
      </c>
      <c r="L959" s="48">
        <v>32.4602</v>
      </c>
      <c r="M959" s="48">
        <f t="shared" ref="M959:O959" si="4799">L959/L958-1</f>
        <v>4.8788642400303672E-3</v>
      </c>
      <c r="N959" s="48">
        <v>13.238099999999999</v>
      </c>
      <c r="O959" s="48">
        <f t="shared" si="4799"/>
        <v>0</v>
      </c>
      <c r="P959" s="48">
        <v>35.505099999999999</v>
      </c>
      <c r="Q959" s="48">
        <f t="shared" ref="Q959" si="4800">P959/P958-1</f>
        <v>-4.59781715826868E-3</v>
      </c>
      <c r="R959" s="48">
        <v>21.854700000000001</v>
      </c>
      <c r="S959" s="48">
        <f t="shared" ref="S959:U959" si="4801">R959/R958-1</f>
        <v>0</v>
      </c>
      <c r="T959" s="48">
        <v>83.992099999999994</v>
      </c>
      <c r="U959" s="48">
        <f t="shared" si="4801"/>
        <v>0</v>
      </c>
      <c r="V959" s="48">
        <v>60.2</v>
      </c>
      <c r="W959" s="48">
        <f t="shared" ref="W959:AY959" si="4802">V959/V958-1</f>
        <v>3.3333333333334103E-3</v>
      </c>
      <c r="X959" s="48">
        <v>18.985600000000002</v>
      </c>
      <c r="Y959" s="48">
        <f t="shared" si="4802"/>
        <v>0</v>
      </c>
      <c r="Z959" s="48">
        <v>7.0218999999999996</v>
      </c>
      <c r="AA959" s="48">
        <f t="shared" si="4802"/>
        <v>-2.5285168402062741E-3</v>
      </c>
      <c r="AB959" s="48">
        <v>72.732699999999994</v>
      </c>
      <c r="AC959" s="48">
        <f t="shared" si="4802"/>
        <v>9.922846769774285E-4</v>
      </c>
      <c r="AD959" s="48">
        <v>59.684100000000001</v>
      </c>
      <c r="AE959" s="48">
        <f t="shared" si="4802"/>
        <v>7.9355965292109421E-3</v>
      </c>
      <c r="AF959" s="48">
        <v>15.519500000000001</v>
      </c>
      <c r="AG959" s="48">
        <f t="shared" si="4802"/>
        <v>-1.5790975679360719E-2</v>
      </c>
      <c r="AH959" s="48">
        <v>6.9866000000000001</v>
      </c>
      <c r="AI959" s="48">
        <f t="shared" si="4802"/>
        <v>2.3816355810617473E-3</v>
      </c>
      <c r="AJ959" s="48">
        <v>11.8346</v>
      </c>
      <c r="AK959" s="48">
        <f t="shared" si="4802"/>
        <v>-3.1641478402461232E-2</v>
      </c>
      <c r="AL959" s="48">
        <v>11.6</v>
      </c>
      <c r="AM959" s="48">
        <f t="shared" si="4802"/>
        <v>0</v>
      </c>
      <c r="AN959" s="48">
        <v>21.2</v>
      </c>
      <c r="AO959" s="48">
        <f t="shared" si="4802"/>
        <v>-1.3953488372093092E-2</v>
      </c>
      <c r="AP959" s="48">
        <v>19.4466</v>
      </c>
      <c r="AQ959" s="48">
        <f t="shared" si="4802"/>
        <v>4.7845406634288157E-3</v>
      </c>
      <c r="AR959" s="48">
        <v>42.806699999999999</v>
      </c>
      <c r="AS959" s="48">
        <f t="shared" si="4802"/>
        <v>1.0228138945987286E-2</v>
      </c>
      <c r="AT959" s="48">
        <v>79.644300000000001</v>
      </c>
      <c r="AU959" s="48">
        <f t="shared" si="4802"/>
        <v>0</v>
      </c>
      <c r="AV959" s="48">
        <v>114.6</v>
      </c>
      <c r="AW959" s="48">
        <f t="shared" si="4802"/>
        <v>8.7336244541469377E-4</v>
      </c>
      <c r="AX959" s="48">
        <v>100.3741</v>
      </c>
      <c r="AY959" s="48">
        <f t="shared" si="4802"/>
        <v>4.6874155454437183E-3</v>
      </c>
    </row>
    <row r="960" spans="1:51" x14ac:dyDescent="0.2">
      <c r="A960" s="136">
        <v>43621</v>
      </c>
      <c r="B960" s="48">
        <v>30.8782</v>
      </c>
      <c r="C960" s="48">
        <f t="shared" si="4502"/>
        <v>-1.8749086379265423E-2</v>
      </c>
      <c r="D960" s="48">
        <v>22.028300000000002</v>
      </c>
      <c r="E960" s="48">
        <f t="shared" si="4502"/>
        <v>-3.1373945773861323E-2</v>
      </c>
      <c r="F960" s="48">
        <v>75.636700000000005</v>
      </c>
      <c r="G960" s="48">
        <f t="shared" ref="G960:K960" si="4803">F960/F959-1</f>
        <v>0</v>
      </c>
      <c r="H960">
        <v>31.631900000000002</v>
      </c>
      <c r="I960" s="48">
        <f t="shared" si="4497"/>
        <v>2.6786380884677774E-2</v>
      </c>
      <c r="J960" s="48">
        <v>20.678100000000001</v>
      </c>
      <c r="K960" s="48">
        <f t="shared" si="4803"/>
        <v>-2.3111068223486964E-3</v>
      </c>
      <c r="L960" s="48">
        <v>32.145000000000003</v>
      </c>
      <c r="M960" s="48">
        <f t="shared" ref="M960:O960" si="4804">L960/L959-1</f>
        <v>-9.7103529861183313E-3</v>
      </c>
      <c r="N960" s="48">
        <v>13.238099999999999</v>
      </c>
      <c r="O960" s="48">
        <f t="shared" si="4804"/>
        <v>0</v>
      </c>
      <c r="P960" s="48">
        <v>35.751100000000001</v>
      </c>
      <c r="Q960" s="48">
        <f t="shared" ref="Q960" si="4805">P960/P959-1</f>
        <v>6.9285820910236495E-3</v>
      </c>
      <c r="R960" s="48">
        <v>21.819400000000002</v>
      </c>
      <c r="S960" s="48">
        <f t="shared" ref="S960:U960" si="4806">R960/R959-1</f>
        <v>-1.6152132035671674E-3</v>
      </c>
      <c r="T960" s="48">
        <v>83.992099999999994</v>
      </c>
      <c r="U960" s="48">
        <f t="shared" si="4806"/>
        <v>0</v>
      </c>
      <c r="V960" s="48">
        <v>60.5</v>
      </c>
      <c r="W960" s="48">
        <f t="shared" ref="W960:AY960" si="4807">V960/V959-1</f>
        <v>4.983388704318914E-3</v>
      </c>
      <c r="X960" s="48">
        <v>19.302099999999999</v>
      </c>
      <c r="Y960" s="48">
        <f t="shared" si="4807"/>
        <v>1.6670529243215881E-2</v>
      </c>
      <c r="Z960" s="48">
        <v>6.9505999999999997</v>
      </c>
      <c r="AA960" s="48">
        <f t="shared" si="4807"/>
        <v>-1.015394693743854E-2</v>
      </c>
      <c r="AB960" s="48">
        <v>74.004400000000004</v>
      </c>
      <c r="AC960" s="48">
        <f t="shared" si="4807"/>
        <v>1.7484570213947892E-2</v>
      </c>
      <c r="AD960" s="48">
        <v>59.778100000000002</v>
      </c>
      <c r="AE960" s="48">
        <f t="shared" si="4807"/>
        <v>1.5749588248796798E-3</v>
      </c>
      <c r="AF960" s="48">
        <v>14.938599999999999</v>
      </c>
      <c r="AG960" s="48">
        <f t="shared" si="4807"/>
        <v>-3.7430329585360411E-2</v>
      </c>
      <c r="AH960" s="48">
        <v>7.3193000000000001</v>
      </c>
      <c r="AI960" s="48">
        <f t="shared" si="4807"/>
        <v>4.7619729195889304E-2</v>
      </c>
      <c r="AJ960" s="48">
        <v>12.144</v>
      </c>
      <c r="AK960" s="48">
        <f t="shared" si="4807"/>
        <v>2.6143680394774549E-2</v>
      </c>
      <c r="AL960" s="48">
        <v>11.65</v>
      </c>
      <c r="AM960" s="48">
        <f t="shared" si="4807"/>
        <v>4.3103448275862988E-3</v>
      </c>
      <c r="AN960" s="48">
        <v>21.3</v>
      </c>
      <c r="AO960" s="48">
        <f t="shared" si="4807"/>
        <v>4.7169811320755262E-3</v>
      </c>
      <c r="AP960" s="48">
        <v>19.492899999999999</v>
      </c>
      <c r="AQ960" s="48">
        <f t="shared" si="4807"/>
        <v>2.3808789197081737E-3</v>
      </c>
      <c r="AR960" s="48">
        <v>42.902999999999999</v>
      </c>
      <c r="AS960" s="48">
        <f t="shared" si="4807"/>
        <v>2.2496478355022997E-3</v>
      </c>
      <c r="AT960" s="48">
        <v>79.644300000000001</v>
      </c>
      <c r="AU960" s="48">
        <f t="shared" si="4807"/>
        <v>0</v>
      </c>
      <c r="AV960" s="48">
        <v>115.9</v>
      </c>
      <c r="AW960" s="48">
        <f t="shared" si="4807"/>
        <v>1.1343804537521818E-2</v>
      </c>
      <c r="AX960" s="48">
        <v>100.68980000000001</v>
      </c>
      <c r="AY960" s="48">
        <f t="shared" si="4807"/>
        <v>3.145233680800219E-3</v>
      </c>
    </row>
    <row r="961" spans="1:51" x14ac:dyDescent="0.2">
      <c r="A961" s="136">
        <v>43622</v>
      </c>
      <c r="B961" s="48">
        <v>30.779800000000002</v>
      </c>
      <c r="C961" s="48">
        <f t="shared" si="4502"/>
        <v>-3.1867142514783175E-3</v>
      </c>
      <c r="D961" s="48">
        <v>21.314900000000002</v>
      </c>
      <c r="E961" s="48">
        <f t="shared" si="4502"/>
        <v>-3.2385613052300921E-2</v>
      </c>
      <c r="F961" s="48">
        <v>75.636700000000005</v>
      </c>
      <c r="G961" s="48">
        <f t="shared" ref="G961:K961" si="4808">F961/F960-1</f>
        <v>0</v>
      </c>
      <c r="H961">
        <v>32.319499999999998</v>
      </c>
      <c r="I961" s="48">
        <f t="shared" si="4497"/>
        <v>2.1737549751990715E-2</v>
      </c>
      <c r="J961" s="48">
        <v>20.678100000000001</v>
      </c>
      <c r="K961" s="48">
        <f t="shared" si="4808"/>
        <v>0</v>
      </c>
      <c r="L961" s="48">
        <v>32.381399999999999</v>
      </c>
      <c r="M961" s="48">
        <f t="shared" ref="M961:O961" si="4809">L961/L960-1</f>
        <v>7.3541763882407629E-3</v>
      </c>
      <c r="N961" s="48">
        <v>13.1905</v>
      </c>
      <c r="O961" s="48">
        <f t="shared" si="4809"/>
        <v>-3.5956821598265298E-3</v>
      </c>
      <c r="P961" s="48">
        <v>36.488999999999997</v>
      </c>
      <c r="Q961" s="48">
        <f t="shared" ref="Q961" si="4810">P961/P960-1</f>
        <v>2.0639924365963402E-2</v>
      </c>
      <c r="R961" s="48">
        <v>21.819400000000002</v>
      </c>
      <c r="S961" s="48">
        <f t="shared" ref="S961:U961" si="4811">R961/R960-1</f>
        <v>0</v>
      </c>
      <c r="T961" s="48">
        <v>84.189700000000002</v>
      </c>
      <c r="U961" s="48">
        <f t="shared" si="4811"/>
        <v>2.3526022090174514E-3</v>
      </c>
      <c r="V961" s="48">
        <v>60.3</v>
      </c>
      <c r="W961" s="48">
        <f t="shared" ref="W961:AY961" si="4812">V961/V960-1</f>
        <v>-3.3057851239669533E-3</v>
      </c>
      <c r="X961" s="48">
        <v>19.302099999999999</v>
      </c>
      <c r="Y961" s="48">
        <f t="shared" si="4812"/>
        <v>0</v>
      </c>
      <c r="Z961" s="48">
        <v>6.9417</v>
      </c>
      <c r="AA961" s="48">
        <f t="shared" si="4812"/>
        <v>-1.2804649958276793E-3</v>
      </c>
      <c r="AB961" s="48">
        <v>74.004400000000004</v>
      </c>
      <c r="AC961" s="48">
        <f t="shared" si="4812"/>
        <v>0</v>
      </c>
      <c r="AD961" s="48">
        <v>59.872100000000003</v>
      </c>
      <c r="AE961" s="48">
        <f t="shared" si="4812"/>
        <v>1.5724822301144137E-3</v>
      </c>
      <c r="AF961" s="48">
        <v>15.1046</v>
      </c>
      <c r="AG961" s="48">
        <f t="shared" si="4812"/>
        <v>1.111215241053376E-2</v>
      </c>
      <c r="AH961" s="48">
        <v>7.5552999999999999</v>
      </c>
      <c r="AI961" s="48">
        <f t="shared" si="4812"/>
        <v>3.2243520555244265E-2</v>
      </c>
      <c r="AJ961" s="48">
        <v>11.9893</v>
      </c>
      <c r="AK961" s="48">
        <f t="shared" si="4812"/>
        <v>-1.2738801054018478E-2</v>
      </c>
      <c r="AL961" s="48">
        <v>11.55</v>
      </c>
      <c r="AM961" s="48">
        <f t="shared" si="4812"/>
        <v>-8.5836909871244149E-3</v>
      </c>
      <c r="AN961" s="48">
        <v>21.35</v>
      </c>
      <c r="AO961" s="48">
        <f t="shared" si="4812"/>
        <v>2.3474178403755097E-3</v>
      </c>
      <c r="AP961" s="48">
        <v>19.168800000000001</v>
      </c>
      <c r="AQ961" s="48">
        <f t="shared" si="4812"/>
        <v>-1.6626566596042558E-2</v>
      </c>
      <c r="AR961" s="48">
        <v>43.5289</v>
      </c>
      <c r="AS961" s="48">
        <f t="shared" si="4812"/>
        <v>1.4588723399296066E-2</v>
      </c>
      <c r="AT961" s="48">
        <v>79.347800000000007</v>
      </c>
      <c r="AU961" s="48">
        <f t="shared" si="4812"/>
        <v>-3.7228025106629259E-3</v>
      </c>
      <c r="AV961" s="48">
        <v>115.9</v>
      </c>
      <c r="AW961" s="48">
        <f t="shared" si="4812"/>
        <v>0</v>
      </c>
      <c r="AX961" s="48">
        <v>99.900099999999995</v>
      </c>
      <c r="AY961" s="48">
        <f t="shared" si="4812"/>
        <v>-7.842899678021098E-3</v>
      </c>
    </row>
    <row r="962" spans="1:51" x14ac:dyDescent="0.2">
      <c r="A962" s="136">
        <v>43623</v>
      </c>
      <c r="B962" s="48">
        <v>31.173200000000001</v>
      </c>
      <c r="C962" s="48">
        <f t="shared" si="4502"/>
        <v>1.2781109688821957E-2</v>
      </c>
      <c r="D962" s="48">
        <v>22.741800000000001</v>
      </c>
      <c r="E962" s="48">
        <f t="shared" si="4502"/>
        <v>6.6943781110866185E-2</v>
      </c>
      <c r="F962" s="48">
        <v>76.122799999999998</v>
      </c>
      <c r="G962" s="48">
        <f t="shared" ref="G962:K962" si="4813">F962/F961-1</f>
        <v>6.426774304008509E-3</v>
      </c>
      <c r="H962">
        <v>32.365299999999998</v>
      </c>
      <c r="I962" s="48">
        <f t="shared" si="4497"/>
        <v>1.4171011308961035E-3</v>
      </c>
      <c r="J962" s="48">
        <v>21.396100000000001</v>
      </c>
      <c r="K962" s="48">
        <f t="shared" si="4813"/>
        <v>3.4722725975790736E-2</v>
      </c>
      <c r="L962" s="48">
        <v>32.617800000000003</v>
      </c>
      <c r="M962" s="48">
        <f t="shared" ref="M962:O962" si="4814">L962/L961-1</f>
        <v>7.3004873167930029E-3</v>
      </c>
      <c r="N962" s="48">
        <v>13.2857</v>
      </c>
      <c r="O962" s="48">
        <f t="shared" si="4814"/>
        <v>7.2173154922103855E-3</v>
      </c>
      <c r="P962" s="48">
        <v>37.063000000000002</v>
      </c>
      <c r="Q962" s="48">
        <f t="shared" ref="Q962" si="4815">P962/P961-1</f>
        <v>1.573076817671093E-2</v>
      </c>
      <c r="R962" s="48">
        <v>21.819400000000002</v>
      </c>
      <c r="S962" s="48">
        <f t="shared" ref="S962:U962" si="4816">R962/R961-1</f>
        <v>0</v>
      </c>
      <c r="T962" s="48">
        <v>84.980199999999996</v>
      </c>
      <c r="U962" s="48">
        <f t="shared" si="4816"/>
        <v>9.3895096431035885E-3</v>
      </c>
      <c r="V962" s="48">
        <v>60.7</v>
      </c>
      <c r="W962" s="48">
        <f t="shared" ref="W962:AY962" si="4817">V962/V961-1</f>
        <v>6.6334991708127955E-3</v>
      </c>
      <c r="X962" s="48">
        <v>19.618500000000001</v>
      </c>
      <c r="Y962" s="48">
        <f t="shared" si="4817"/>
        <v>1.6391998798058305E-2</v>
      </c>
      <c r="Z962" s="48">
        <v>7.0664999999999996</v>
      </c>
      <c r="AA962" s="48">
        <f t="shared" si="4817"/>
        <v>1.7978305026146169E-2</v>
      </c>
      <c r="AB962" s="48">
        <v>75.734300000000005</v>
      </c>
      <c r="AC962" s="48">
        <f t="shared" si="4817"/>
        <v>2.3375637124279036E-2</v>
      </c>
      <c r="AD962" s="48">
        <v>60.436100000000003</v>
      </c>
      <c r="AE962" s="48">
        <f t="shared" si="4817"/>
        <v>9.4200804715385278E-3</v>
      </c>
      <c r="AF962" s="48">
        <v>14.938599999999999</v>
      </c>
      <c r="AG962" s="48">
        <f t="shared" si="4817"/>
        <v>-1.099002952742878E-2</v>
      </c>
      <c r="AH962" s="48">
        <v>7.5373000000000001</v>
      </c>
      <c r="AI962" s="48">
        <f t="shared" si="4817"/>
        <v>-2.3824335234867711E-3</v>
      </c>
      <c r="AJ962" s="48">
        <v>12.182700000000001</v>
      </c>
      <c r="AK962" s="48">
        <f t="shared" si="4817"/>
        <v>1.6131050186416251E-2</v>
      </c>
      <c r="AL962" s="48">
        <v>11.75</v>
      </c>
      <c r="AM962" s="48">
        <f t="shared" si="4817"/>
        <v>1.7316017316017174E-2</v>
      </c>
      <c r="AN962" s="48">
        <v>21.6</v>
      </c>
      <c r="AO962" s="48">
        <f t="shared" si="4817"/>
        <v>1.1709601873536313E-2</v>
      </c>
      <c r="AP962" s="48">
        <v>19.4466</v>
      </c>
      <c r="AQ962" s="48">
        <f t="shared" si="4817"/>
        <v>1.4492299987479695E-2</v>
      </c>
      <c r="AR962" s="48">
        <v>43.6252</v>
      </c>
      <c r="AS962" s="48">
        <f t="shared" si="4817"/>
        <v>2.2123233070443504E-3</v>
      </c>
      <c r="AT962" s="48">
        <v>81.225300000000004</v>
      </c>
      <c r="AU962" s="48">
        <f t="shared" si="4817"/>
        <v>2.3661651614789614E-2</v>
      </c>
      <c r="AV962" s="48">
        <v>117</v>
      </c>
      <c r="AW962" s="48">
        <f t="shared" si="4817"/>
        <v>9.4909404659189178E-3</v>
      </c>
      <c r="AX962" s="48">
        <v>99.978999999999999</v>
      </c>
      <c r="AY962" s="48">
        <f t="shared" si="4817"/>
        <v>7.8978899921033907E-4</v>
      </c>
    </row>
    <row r="963" spans="1:51" x14ac:dyDescent="0.2">
      <c r="A963" s="136">
        <v>43626</v>
      </c>
      <c r="B963" s="48">
        <v>31.173200000000001</v>
      </c>
      <c r="C963" s="48">
        <f t="shared" si="4502"/>
        <v>0</v>
      </c>
      <c r="D963" s="48">
        <v>23.116499999999998</v>
      </c>
      <c r="E963" s="48">
        <f t="shared" si="4502"/>
        <v>1.6476268369258307E-2</v>
      </c>
      <c r="F963" s="48">
        <v>76.803299999999993</v>
      </c>
      <c r="G963" s="48">
        <f t="shared" ref="G963:K963" si="4818">F963/F962-1</f>
        <v>8.9395030135517306E-3</v>
      </c>
      <c r="H963">
        <v>33.1447</v>
      </c>
      <c r="I963" s="48">
        <f t="shared" ref="I963:I1026" si="4819">H963/H962-1</f>
        <v>2.4081346380228297E-2</v>
      </c>
      <c r="J963" s="48">
        <v>21.396100000000001</v>
      </c>
      <c r="K963" s="48">
        <f t="shared" si="4818"/>
        <v>0</v>
      </c>
      <c r="L963" s="48">
        <v>32.775300000000001</v>
      </c>
      <c r="M963" s="48">
        <f t="shared" ref="M963:O963" si="4820">L963/L962-1</f>
        <v>4.8286518404061507E-3</v>
      </c>
      <c r="N963" s="48">
        <v>13.0952</v>
      </c>
      <c r="O963" s="48">
        <f t="shared" si="4820"/>
        <v>-1.4338725095403348E-2</v>
      </c>
      <c r="P963" s="48">
        <v>36.981000000000002</v>
      </c>
      <c r="Q963" s="48">
        <f t="shared" ref="Q963" si="4821">P963/P962-1</f>
        <v>-2.2124490731997293E-3</v>
      </c>
      <c r="R963" s="48">
        <v>21.89</v>
      </c>
      <c r="S963" s="48">
        <f t="shared" ref="S963:U963" si="4822">R963/R962-1</f>
        <v>3.2356526760588533E-3</v>
      </c>
      <c r="T963" s="48">
        <v>85.671899999999994</v>
      </c>
      <c r="U963" s="48">
        <f t="shared" si="4822"/>
        <v>8.1395430935675694E-3</v>
      </c>
      <c r="V963" s="48">
        <v>60.7</v>
      </c>
      <c r="W963" s="48">
        <f t="shared" ref="W963:AY963" si="4823">V963/V962-1</f>
        <v>0</v>
      </c>
      <c r="X963" s="48">
        <v>20.013999999999999</v>
      </c>
      <c r="Y963" s="48">
        <f t="shared" si="4823"/>
        <v>2.015954328822267E-2</v>
      </c>
      <c r="Z963" s="48">
        <v>6.9595000000000002</v>
      </c>
      <c r="AA963" s="48">
        <f t="shared" si="4823"/>
        <v>-1.5141866553456396E-2</v>
      </c>
      <c r="AB963" s="48">
        <v>75.734300000000005</v>
      </c>
      <c r="AC963" s="48">
        <f t="shared" si="4823"/>
        <v>0</v>
      </c>
      <c r="AD963" s="48">
        <v>62.597799999999999</v>
      </c>
      <c r="AE963" s="48">
        <f t="shared" si="4823"/>
        <v>3.5768356991930261E-2</v>
      </c>
      <c r="AF963" s="48">
        <v>14.938599999999999</v>
      </c>
      <c r="AG963" s="48">
        <f t="shared" si="4823"/>
        <v>0</v>
      </c>
      <c r="AH963" s="48">
        <v>7.5373000000000001</v>
      </c>
      <c r="AI963" s="48">
        <f t="shared" si="4823"/>
        <v>0</v>
      </c>
      <c r="AJ963" s="48">
        <v>12.144</v>
      </c>
      <c r="AK963" s="48">
        <f t="shared" si="4823"/>
        <v>-3.1766357211455709E-3</v>
      </c>
      <c r="AL963" s="48">
        <v>11.8</v>
      </c>
      <c r="AM963" s="48">
        <f t="shared" si="4823"/>
        <v>4.2553191489362874E-3</v>
      </c>
      <c r="AN963" s="48">
        <v>21.5</v>
      </c>
      <c r="AO963" s="48">
        <f t="shared" si="4823"/>
        <v>-4.6296296296296502E-3</v>
      </c>
      <c r="AP963" s="48">
        <v>19.724399999999999</v>
      </c>
      <c r="AQ963" s="48">
        <f t="shared" si="4823"/>
        <v>1.428527351824993E-2</v>
      </c>
      <c r="AR963" s="48">
        <v>42.180700000000002</v>
      </c>
      <c r="AS963" s="48">
        <f t="shared" si="4823"/>
        <v>-3.3111596049989367E-2</v>
      </c>
      <c r="AT963" s="48">
        <v>81.027699999999996</v>
      </c>
      <c r="AU963" s="48">
        <f t="shared" si="4823"/>
        <v>-2.4327395528241924E-3</v>
      </c>
      <c r="AV963" s="48">
        <v>117.6</v>
      </c>
      <c r="AW963" s="48">
        <f t="shared" si="4823"/>
        <v>5.12820512820511E-3</v>
      </c>
      <c r="AX963" s="48">
        <v>100.21599999999999</v>
      </c>
      <c r="AY963" s="48">
        <f t="shared" si="4823"/>
        <v>2.3704978045389069E-3</v>
      </c>
    </row>
    <row r="964" spans="1:51" x14ac:dyDescent="0.2">
      <c r="A964" s="136">
        <v>43627</v>
      </c>
      <c r="B964" s="48">
        <v>31.369800000000001</v>
      </c>
      <c r="C964" s="48">
        <f t="shared" ref="C964:E1027" si="4824">B964/B963-1</f>
        <v>6.3066993443086083E-3</v>
      </c>
      <c r="D964" s="48">
        <v>23.210100000000001</v>
      </c>
      <c r="E964" s="48">
        <f t="shared" si="4824"/>
        <v>4.0490558691843592E-3</v>
      </c>
      <c r="F964" s="48">
        <v>77.581100000000006</v>
      </c>
      <c r="G964" s="48">
        <f t="shared" ref="G964:K964" si="4825">F964/F963-1</f>
        <v>1.0127169014873205E-2</v>
      </c>
      <c r="H964">
        <v>34.657499999999999</v>
      </c>
      <c r="I964" s="48">
        <f t="shared" si="4819"/>
        <v>4.5642289717511275E-2</v>
      </c>
      <c r="J964" s="48">
        <v>20.965299999999999</v>
      </c>
      <c r="K964" s="48">
        <f t="shared" si="4825"/>
        <v>-2.0134510494903335E-2</v>
      </c>
      <c r="L964" s="48">
        <v>33.878300000000003</v>
      </c>
      <c r="M964" s="48">
        <f t="shared" ref="M964:O964" si="4826">L964/L963-1</f>
        <v>3.3653391425860324E-2</v>
      </c>
      <c r="N964" s="48">
        <v>13.142899999999999</v>
      </c>
      <c r="O964" s="48">
        <f t="shared" si="4826"/>
        <v>3.642556051071999E-3</v>
      </c>
      <c r="P964" s="48">
        <v>37.063000000000002</v>
      </c>
      <c r="Q964" s="48">
        <f t="shared" ref="Q964" si="4827">P964/P963-1</f>
        <v>2.217354857900089E-3</v>
      </c>
      <c r="R964" s="48">
        <v>22.158999999999999</v>
      </c>
      <c r="S964" s="48">
        <f t="shared" ref="S964:U964" si="4828">R964/R963-1</f>
        <v>1.2288716308816783E-2</v>
      </c>
      <c r="T964" s="48">
        <v>84.980199999999996</v>
      </c>
      <c r="U964" s="48">
        <f t="shared" si="4828"/>
        <v>-8.0738258402113239E-3</v>
      </c>
      <c r="V964" s="48">
        <v>60.5</v>
      </c>
      <c r="W964" s="48">
        <f t="shared" ref="W964:AY964" si="4829">V964/V963-1</f>
        <v>-3.2948929159802853E-3</v>
      </c>
      <c r="X964" s="48">
        <v>19.934899999999999</v>
      </c>
      <c r="Y964" s="48">
        <f t="shared" si="4829"/>
        <v>-3.9522334365944545E-3</v>
      </c>
      <c r="Z964" s="48">
        <v>6.9774000000000003</v>
      </c>
      <c r="AA964" s="48">
        <f t="shared" si="4829"/>
        <v>2.5720238522881633E-3</v>
      </c>
      <c r="AB964" s="48">
        <v>75.830399999999997</v>
      </c>
      <c r="AC964" s="48">
        <f t="shared" si="4829"/>
        <v>1.2689098598652748E-3</v>
      </c>
      <c r="AD964" s="48">
        <v>64.477699999999999</v>
      </c>
      <c r="AE964" s="48">
        <f t="shared" si="4829"/>
        <v>3.0031406854553966E-2</v>
      </c>
      <c r="AF964" s="48">
        <v>14.6896</v>
      </c>
      <c r="AG964" s="48">
        <f t="shared" si="4829"/>
        <v>-1.666822861580064E-2</v>
      </c>
      <c r="AH964" s="48">
        <v>7.5282999999999998</v>
      </c>
      <c r="AI964" s="48">
        <f t="shared" si="4829"/>
        <v>-1.1940615339710581E-3</v>
      </c>
      <c r="AJ964" s="48">
        <v>12.9175</v>
      </c>
      <c r="AK964" s="48">
        <f t="shared" si="4829"/>
        <v>6.369400527009228E-2</v>
      </c>
      <c r="AL964" s="48">
        <v>11.7</v>
      </c>
      <c r="AM964" s="48">
        <f t="shared" si="4829"/>
        <v>-8.4745762711865291E-3</v>
      </c>
      <c r="AN964" s="48">
        <v>21.5</v>
      </c>
      <c r="AO964" s="48">
        <f t="shared" si="4829"/>
        <v>0</v>
      </c>
      <c r="AP964" s="48">
        <v>20.094799999999999</v>
      </c>
      <c r="AQ964" s="48">
        <f t="shared" si="4829"/>
        <v>1.8778771470868483E-2</v>
      </c>
      <c r="AR964" s="48">
        <v>42.1325</v>
      </c>
      <c r="AS964" s="48">
        <f t="shared" si="4829"/>
        <v>-1.1427027052657301E-3</v>
      </c>
      <c r="AT964" s="48">
        <v>80.928899999999999</v>
      </c>
      <c r="AU964" s="48">
        <f t="shared" si="4829"/>
        <v>-1.2193361035793826E-3</v>
      </c>
      <c r="AV964" s="48">
        <v>117</v>
      </c>
      <c r="AW964" s="48">
        <f t="shared" si="4829"/>
        <v>-5.1020408163264808E-3</v>
      </c>
      <c r="AX964" s="48">
        <v>99.110299999999995</v>
      </c>
      <c r="AY964" s="48">
        <f t="shared" si="4829"/>
        <v>-1.1033168356350265E-2</v>
      </c>
    </row>
    <row r="965" spans="1:51" x14ac:dyDescent="0.2">
      <c r="A965" s="136">
        <v>43628</v>
      </c>
      <c r="B965" s="48">
        <v>30.976500000000001</v>
      </c>
      <c r="C965" s="48">
        <f t="shared" si="4824"/>
        <v>-1.253753610160091E-2</v>
      </c>
      <c r="D965" s="48">
        <v>22.555</v>
      </c>
      <c r="E965" s="48">
        <f t="shared" si="4824"/>
        <v>-2.822478145290197E-2</v>
      </c>
      <c r="F965" s="48">
        <v>78.0672</v>
      </c>
      <c r="G965" s="48">
        <f t="shared" ref="G965:K965" si="4830">F965/F964-1</f>
        <v>6.2657013112727977E-3</v>
      </c>
      <c r="H965">
        <v>34.107399999999998</v>
      </c>
      <c r="I965" s="48">
        <f t="shared" si="4819"/>
        <v>-1.5872466277140562E-2</v>
      </c>
      <c r="J965" s="48">
        <v>20.9175</v>
      </c>
      <c r="K965" s="48">
        <f t="shared" si="4830"/>
        <v>-2.2799578350893857E-3</v>
      </c>
      <c r="L965" s="48">
        <v>34.232900000000001</v>
      </c>
      <c r="M965" s="48">
        <f t="shared" ref="M965:O965" si="4831">L965/L964-1</f>
        <v>1.0466877027477617E-2</v>
      </c>
      <c r="N965" s="48">
        <v>13.047599999999999</v>
      </c>
      <c r="O965" s="48">
        <f t="shared" si="4831"/>
        <v>-7.2510633117500722E-3</v>
      </c>
      <c r="P965" s="48">
        <v>36.94</v>
      </c>
      <c r="Q965" s="48">
        <f t="shared" ref="Q965" si="4832">P965/P964-1</f>
        <v>-3.3186736097996494E-3</v>
      </c>
      <c r="R965" s="48">
        <v>22.2056</v>
      </c>
      <c r="S965" s="48">
        <f t="shared" ref="S965:U965" si="4833">R965/R964-1</f>
        <v>2.1029829865968352E-3</v>
      </c>
      <c r="T965" s="48">
        <v>83.992099999999994</v>
      </c>
      <c r="U965" s="48">
        <f t="shared" si="4833"/>
        <v>-1.1627414385939394E-2</v>
      </c>
      <c r="V965" s="48">
        <v>59.9</v>
      </c>
      <c r="W965" s="48">
        <f t="shared" ref="W965:AY965" si="4834">V965/V964-1</f>
        <v>-9.91735537190086E-3</v>
      </c>
      <c r="X965" s="48">
        <v>19.618500000000001</v>
      </c>
      <c r="Y965" s="48">
        <f t="shared" si="4834"/>
        <v>-1.5871662260658392E-2</v>
      </c>
      <c r="Z965" s="48">
        <v>6.9238999999999997</v>
      </c>
      <c r="AA965" s="48">
        <f t="shared" si="4834"/>
        <v>-7.6676125777510595E-3</v>
      </c>
      <c r="AB965" s="48">
        <v>73.715999999999994</v>
      </c>
      <c r="AC965" s="48">
        <f t="shared" si="4834"/>
        <v>-2.7883276364096821E-2</v>
      </c>
      <c r="AD965" s="48">
        <v>63.537700000000001</v>
      </c>
      <c r="AE965" s="48">
        <f t="shared" si="4834"/>
        <v>-1.4578683793001312E-2</v>
      </c>
      <c r="AF965" s="48">
        <v>15.1046</v>
      </c>
      <c r="AG965" s="48">
        <f t="shared" si="4834"/>
        <v>2.8251279817013364E-2</v>
      </c>
      <c r="AH965" s="48">
        <v>7.5282999999999998</v>
      </c>
      <c r="AI965" s="48">
        <f t="shared" si="4834"/>
        <v>0</v>
      </c>
      <c r="AJ965" s="48">
        <v>12.5307</v>
      </c>
      <c r="AK965" s="48">
        <f t="shared" si="4834"/>
        <v>-2.9943874588736263E-2</v>
      </c>
      <c r="AL965" s="48">
        <v>11.65</v>
      </c>
      <c r="AM965" s="48">
        <f t="shared" si="4834"/>
        <v>-4.2735042735041473E-3</v>
      </c>
      <c r="AN965" s="48">
        <v>21.3</v>
      </c>
      <c r="AO965" s="48">
        <f t="shared" si="4834"/>
        <v>-9.302325581395321E-3</v>
      </c>
      <c r="AP965" s="48">
        <v>20.141100000000002</v>
      </c>
      <c r="AQ965" s="48">
        <f t="shared" si="4834"/>
        <v>2.3040786671180147E-3</v>
      </c>
      <c r="AR965" s="48">
        <v>42.1325</v>
      </c>
      <c r="AS965" s="48">
        <f t="shared" si="4834"/>
        <v>0</v>
      </c>
      <c r="AT965" s="48">
        <v>79.051400000000001</v>
      </c>
      <c r="AU965" s="48">
        <f t="shared" si="4834"/>
        <v>-2.3199376242603043E-2</v>
      </c>
      <c r="AV965" s="48">
        <v>116</v>
      </c>
      <c r="AW965" s="48">
        <f t="shared" si="4834"/>
        <v>-8.5470085470085166E-3</v>
      </c>
      <c r="AX965" s="48">
        <v>98.873400000000004</v>
      </c>
      <c r="AY965" s="48">
        <f t="shared" si="4834"/>
        <v>-2.3902661983667972E-3</v>
      </c>
    </row>
    <row r="966" spans="1:51" x14ac:dyDescent="0.2">
      <c r="A966" s="136">
        <v>43629</v>
      </c>
      <c r="B966" s="48">
        <v>30.976500000000001</v>
      </c>
      <c r="C966" s="48">
        <f t="shared" si="4824"/>
        <v>0</v>
      </c>
      <c r="D966" s="48">
        <v>21.993400000000001</v>
      </c>
      <c r="E966" s="48">
        <f t="shared" si="4824"/>
        <v>-2.4899135446685761E-2</v>
      </c>
      <c r="F966" s="48">
        <v>77.775499999999994</v>
      </c>
      <c r="G966" s="48">
        <f t="shared" ref="G966:K966" si="4835">F966/F965-1</f>
        <v>-3.7365244302345335E-3</v>
      </c>
      <c r="H966">
        <v>32.823799999999999</v>
      </c>
      <c r="I966" s="48">
        <f t="shared" si="4819"/>
        <v>-3.7634061816497311E-2</v>
      </c>
      <c r="J966" s="48">
        <v>20.486699999999999</v>
      </c>
      <c r="K966" s="48">
        <f t="shared" si="4835"/>
        <v>-2.0595195410541445E-2</v>
      </c>
      <c r="L966" s="48">
        <v>34.232900000000001</v>
      </c>
      <c r="M966" s="48">
        <f t="shared" ref="M966:O966" si="4836">L966/L965-1</f>
        <v>0</v>
      </c>
      <c r="N966" s="48">
        <v>13</v>
      </c>
      <c r="O966" s="48">
        <f t="shared" si="4836"/>
        <v>-3.6481805082926311E-3</v>
      </c>
      <c r="P966" s="48">
        <v>36.53</v>
      </c>
      <c r="Q966" s="48">
        <f t="shared" ref="Q966" si="4837">P966/P965-1</f>
        <v>-1.1099079588521854E-2</v>
      </c>
      <c r="R966" s="48">
        <v>22.2056</v>
      </c>
      <c r="S966" s="48">
        <f t="shared" ref="S966:U966" si="4838">R966/R965-1</f>
        <v>0</v>
      </c>
      <c r="T966" s="48">
        <v>83.498000000000005</v>
      </c>
      <c r="U966" s="48">
        <f t="shared" si="4838"/>
        <v>-5.8826961107054654E-3</v>
      </c>
      <c r="V966" s="48">
        <v>59</v>
      </c>
      <c r="W966" s="48">
        <f t="shared" ref="W966:AY966" si="4839">V966/V965-1</f>
        <v>-1.5025041736226985E-2</v>
      </c>
      <c r="X966" s="48">
        <v>19.539400000000001</v>
      </c>
      <c r="Y966" s="48">
        <f t="shared" si="4839"/>
        <v>-4.0319086576445784E-3</v>
      </c>
      <c r="Z966" s="48">
        <v>6.9505999999999997</v>
      </c>
      <c r="AA966" s="48">
        <f t="shared" si="4839"/>
        <v>3.8562082063577918E-3</v>
      </c>
      <c r="AB966" s="48">
        <v>71.793800000000005</v>
      </c>
      <c r="AC966" s="48">
        <f t="shared" si="4839"/>
        <v>-2.607575017635233E-2</v>
      </c>
      <c r="AD966" s="48">
        <v>63.913699999999999</v>
      </c>
      <c r="AE966" s="48">
        <f t="shared" si="4839"/>
        <v>5.9177464717796724E-3</v>
      </c>
      <c r="AF966" s="48">
        <v>14.855600000000001</v>
      </c>
      <c r="AG966" s="48">
        <f t="shared" si="4839"/>
        <v>-1.6485044291143058E-2</v>
      </c>
      <c r="AH966" s="48">
        <v>7.4653999999999998</v>
      </c>
      <c r="AI966" s="48">
        <f t="shared" si="4839"/>
        <v>-8.3551399386315728E-3</v>
      </c>
      <c r="AJ966" s="48">
        <v>12.492100000000001</v>
      </c>
      <c r="AK966" s="48">
        <f t="shared" si="4839"/>
        <v>-3.0804344529833383E-3</v>
      </c>
      <c r="AL966" s="48">
        <v>11.6</v>
      </c>
      <c r="AM966" s="48">
        <f t="shared" si="4839"/>
        <v>-4.2918454935623185E-3</v>
      </c>
      <c r="AN966" s="48">
        <v>21.15</v>
      </c>
      <c r="AO966" s="48">
        <f t="shared" si="4839"/>
        <v>-7.0422535211268622E-3</v>
      </c>
      <c r="AP966" s="48">
        <v>19.4466</v>
      </c>
      <c r="AQ966" s="48">
        <f t="shared" si="4839"/>
        <v>-3.4481731385078374E-2</v>
      </c>
      <c r="AR966" s="48">
        <v>41.410299999999999</v>
      </c>
      <c r="AS966" s="48">
        <f t="shared" si="4839"/>
        <v>-1.7141161810953598E-2</v>
      </c>
      <c r="AT966" s="48">
        <v>79.051400000000001</v>
      </c>
      <c r="AU966" s="48">
        <f t="shared" si="4839"/>
        <v>0</v>
      </c>
      <c r="AV966" s="48">
        <v>115.5</v>
      </c>
      <c r="AW966" s="48">
        <f t="shared" si="4839"/>
        <v>-4.3103448275861878E-3</v>
      </c>
      <c r="AX966" s="48">
        <v>97.293999999999997</v>
      </c>
      <c r="AY966" s="48">
        <f t="shared" si="4839"/>
        <v>-1.5973962663365593E-2</v>
      </c>
    </row>
    <row r="967" spans="1:51" x14ac:dyDescent="0.2">
      <c r="A967" s="136">
        <v>43630</v>
      </c>
      <c r="B967" s="48">
        <v>31.6157</v>
      </c>
      <c r="C967" s="48">
        <f t="shared" si="4824"/>
        <v>2.0634997498103269E-2</v>
      </c>
      <c r="D967" s="48">
        <v>22.461400000000001</v>
      </c>
      <c r="E967" s="48">
        <f t="shared" si="4824"/>
        <v>2.1279111006029083E-2</v>
      </c>
      <c r="F967" s="48">
        <v>77.775499999999994</v>
      </c>
      <c r="G967" s="48">
        <f t="shared" ref="G967:K967" si="4840">F967/F966-1</f>
        <v>0</v>
      </c>
      <c r="H967">
        <v>33.832299999999996</v>
      </c>
      <c r="I967" s="48">
        <f t="shared" si="4819"/>
        <v>3.0724657108561315E-2</v>
      </c>
      <c r="J967" s="48">
        <v>20.486699999999999</v>
      </c>
      <c r="K967" s="48">
        <f t="shared" si="4840"/>
        <v>0</v>
      </c>
      <c r="L967" s="48">
        <v>34.232900000000001</v>
      </c>
      <c r="M967" s="48">
        <f t="shared" ref="M967:O967" si="4841">L967/L966-1</f>
        <v>0</v>
      </c>
      <c r="N967" s="48">
        <v>13.2857</v>
      </c>
      <c r="O967" s="48">
        <f t="shared" si="4841"/>
        <v>2.1976923076923116E-2</v>
      </c>
      <c r="P967" s="48">
        <v>36.406999999999996</v>
      </c>
      <c r="Q967" s="48">
        <f t="shared" ref="Q967" si="4842">P967/P966-1</f>
        <v>-3.3670955379141443E-3</v>
      </c>
      <c r="R967" s="48">
        <v>22.812100000000001</v>
      </c>
      <c r="S967" s="48">
        <f t="shared" ref="S967:U967" si="4843">R967/R966-1</f>
        <v>2.7312930071693664E-2</v>
      </c>
      <c r="T967" s="48">
        <v>83.201599999999999</v>
      </c>
      <c r="U967" s="48">
        <f t="shared" si="4843"/>
        <v>-3.5497856236078595E-3</v>
      </c>
      <c r="V967" s="48">
        <v>59.4</v>
      </c>
      <c r="W967" s="48">
        <f t="shared" ref="W967:AY967" si="4844">V967/V966-1</f>
        <v>6.7796610169490457E-3</v>
      </c>
      <c r="X967" s="48">
        <v>19.539400000000001</v>
      </c>
      <c r="Y967" s="48">
        <f t="shared" si="4844"/>
        <v>0</v>
      </c>
      <c r="Z967" s="48">
        <v>6.8883000000000001</v>
      </c>
      <c r="AA967" s="48">
        <f t="shared" si="4844"/>
        <v>-8.9632549707938658E-3</v>
      </c>
      <c r="AB967" s="48">
        <v>71.313299999999998</v>
      </c>
      <c r="AC967" s="48">
        <f t="shared" si="4844"/>
        <v>-6.6927784850503436E-3</v>
      </c>
      <c r="AD967" s="48">
        <v>63.913699999999999</v>
      </c>
      <c r="AE967" s="48">
        <f t="shared" si="4844"/>
        <v>0</v>
      </c>
      <c r="AF967" s="48">
        <v>14.938599999999999</v>
      </c>
      <c r="AG967" s="48">
        <f t="shared" si="4844"/>
        <v>5.5871186623224212E-3</v>
      </c>
      <c r="AH967" s="48">
        <v>7.5282999999999998</v>
      </c>
      <c r="AI967" s="48">
        <f t="shared" si="4844"/>
        <v>8.4255364749377115E-3</v>
      </c>
      <c r="AJ967" s="48">
        <v>12.9948</v>
      </c>
      <c r="AK967" s="48">
        <f t="shared" si="4844"/>
        <v>4.0241432585393921E-2</v>
      </c>
      <c r="AL967" s="48">
        <v>11.65</v>
      </c>
      <c r="AM967" s="48">
        <f t="shared" si="4844"/>
        <v>4.3103448275862988E-3</v>
      </c>
      <c r="AN967" s="48">
        <v>21.2</v>
      </c>
      <c r="AO967" s="48">
        <f t="shared" si="4844"/>
        <v>2.3640661938535423E-3</v>
      </c>
      <c r="AP967" s="48">
        <v>19.724399999999999</v>
      </c>
      <c r="AQ967" s="48">
        <f t="shared" si="4844"/>
        <v>1.428527351824993E-2</v>
      </c>
      <c r="AR967" s="48">
        <v>41.0732</v>
      </c>
      <c r="AS967" s="48">
        <f t="shared" si="4844"/>
        <v>-8.1404867871036624E-3</v>
      </c>
      <c r="AT967" s="48">
        <v>78.952600000000004</v>
      </c>
      <c r="AU967" s="48">
        <f t="shared" si="4844"/>
        <v>-1.249819737537794E-3</v>
      </c>
      <c r="AV967" s="48">
        <v>115.5</v>
      </c>
      <c r="AW967" s="48">
        <f t="shared" si="4844"/>
        <v>0</v>
      </c>
      <c r="AX967" s="48">
        <v>97.688800000000001</v>
      </c>
      <c r="AY967" s="48">
        <f t="shared" si="4844"/>
        <v>4.0578041811416554E-3</v>
      </c>
    </row>
    <row r="968" spans="1:51" x14ac:dyDescent="0.2">
      <c r="A968" s="136">
        <v>43633</v>
      </c>
      <c r="B968" s="48">
        <v>31.566500000000001</v>
      </c>
      <c r="C968" s="48">
        <f t="shared" si="4824"/>
        <v>-1.5561888555369885E-3</v>
      </c>
      <c r="D968" s="48">
        <v>21.899899999999999</v>
      </c>
      <c r="E968" s="48">
        <f t="shared" si="4824"/>
        <v>-2.4998441771216462E-2</v>
      </c>
      <c r="F968" s="48">
        <v>78.261600000000001</v>
      </c>
      <c r="G968" s="48">
        <f t="shared" ref="G968:K968" si="4845">F968/F967-1</f>
        <v>6.2500401797482841E-3</v>
      </c>
      <c r="H968">
        <v>33.786499999999997</v>
      </c>
      <c r="I968" s="48">
        <f t="shared" si="4819"/>
        <v>-1.3537359269101268E-3</v>
      </c>
      <c r="J968" s="48">
        <v>20.1037</v>
      </c>
      <c r="K968" s="48">
        <f t="shared" si="4845"/>
        <v>-1.8695055816700501E-2</v>
      </c>
      <c r="L968" s="48">
        <v>33.957099999999997</v>
      </c>
      <c r="M968" s="48">
        <f t="shared" ref="M968:O968" si="4846">L968/L967-1</f>
        <v>-8.0565771523886109E-3</v>
      </c>
      <c r="N968" s="48">
        <v>13.142899999999999</v>
      </c>
      <c r="O968" s="48">
        <f t="shared" si="4846"/>
        <v>-1.0748398654192193E-2</v>
      </c>
      <c r="P968" s="48">
        <v>36.120100000000001</v>
      </c>
      <c r="Q968" s="48">
        <f t="shared" ref="Q968" si="4847">P968/P967-1</f>
        <v>-7.8803526794296586E-3</v>
      </c>
      <c r="R968" s="48">
        <v>22.392199999999999</v>
      </c>
      <c r="S968" s="48">
        <f t="shared" ref="S968:U968" si="4848">R968/R967-1</f>
        <v>-1.8406898093555668E-2</v>
      </c>
      <c r="T968" s="48">
        <v>82.509900000000002</v>
      </c>
      <c r="U968" s="48">
        <f t="shared" si="4848"/>
        <v>-8.3135420472683075E-3</v>
      </c>
      <c r="V968" s="48">
        <v>57.8</v>
      </c>
      <c r="W968" s="48">
        <f t="shared" ref="W968:AY968" si="4849">V968/V967-1</f>
        <v>-2.6936026936026924E-2</v>
      </c>
      <c r="X968" s="48">
        <v>19.539400000000001</v>
      </c>
      <c r="Y968" s="48">
        <f t="shared" si="4849"/>
        <v>0</v>
      </c>
      <c r="Z968" s="48">
        <v>6.9417</v>
      </c>
      <c r="AA968" s="48">
        <f t="shared" si="4849"/>
        <v>7.7522755977526003E-3</v>
      </c>
      <c r="AB968" s="48">
        <v>69.391099999999994</v>
      </c>
      <c r="AC968" s="48">
        <f t="shared" si="4849"/>
        <v>-2.6954298847480129E-2</v>
      </c>
      <c r="AD968" s="48">
        <v>63.349800000000002</v>
      </c>
      <c r="AE968" s="48">
        <f t="shared" si="4849"/>
        <v>-8.8228345409512299E-3</v>
      </c>
      <c r="AF968" s="48">
        <v>15.1876</v>
      </c>
      <c r="AG968" s="48">
        <f t="shared" si="4849"/>
        <v>1.666822861580064E-2</v>
      </c>
      <c r="AH968" s="48">
        <v>7.5552999999999999</v>
      </c>
      <c r="AI968" s="48">
        <f t="shared" si="4849"/>
        <v>3.5864670642775653E-3</v>
      </c>
      <c r="AJ968" s="48">
        <v>12.9175</v>
      </c>
      <c r="AK968" s="48">
        <f t="shared" si="4849"/>
        <v>-5.9485332594575446E-3</v>
      </c>
      <c r="AL968" s="48">
        <v>11.45</v>
      </c>
      <c r="AM968" s="48">
        <f t="shared" si="4849"/>
        <v>-1.7167381974249052E-2</v>
      </c>
      <c r="AN968" s="48">
        <v>20.8</v>
      </c>
      <c r="AO968" s="48">
        <f t="shared" si="4849"/>
        <v>-1.8867924528301772E-2</v>
      </c>
      <c r="AP968" s="48">
        <v>19.770700000000001</v>
      </c>
      <c r="AQ968" s="48">
        <f t="shared" si="4849"/>
        <v>2.3473464338585881E-3</v>
      </c>
      <c r="AR968" s="48">
        <v>40.928800000000003</v>
      </c>
      <c r="AS968" s="48">
        <f t="shared" si="4849"/>
        <v>-3.5156744543887175E-3</v>
      </c>
      <c r="AT968" s="48">
        <v>77.075100000000006</v>
      </c>
      <c r="AU968" s="48">
        <f t="shared" si="4849"/>
        <v>-2.378009083931365E-2</v>
      </c>
      <c r="AV968" s="48">
        <v>114.5</v>
      </c>
      <c r="AW968" s="48">
        <f t="shared" si="4849"/>
        <v>-8.6580086580086979E-3</v>
      </c>
      <c r="AX968" s="48">
        <v>97.688800000000001</v>
      </c>
      <c r="AY968" s="48">
        <f t="shared" si="4849"/>
        <v>0</v>
      </c>
    </row>
    <row r="969" spans="1:51" x14ac:dyDescent="0.2">
      <c r="A969" s="136">
        <v>43634</v>
      </c>
      <c r="B969" s="48">
        <v>31.4682</v>
      </c>
      <c r="C969" s="48">
        <f t="shared" si="4824"/>
        <v>-3.1140607922957031E-3</v>
      </c>
      <c r="D969" s="48">
        <v>21.057600000000001</v>
      </c>
      <c r="E969" s="48">
        <f t="shared" si="4824"/>
        <v>-3.8461362837273194E-2</v>
      </c>
      <c r="F969" s="48">
        <v>78.261600000000001</v>
      </c>
      <c r="G969" s="48">
        <f t="shared" ref="G969:K969" si="4850">F969/F968-1</f>
        <v>0</v>
      </c>
      <c r="H969">
        <v>33.465600000000002</v>
      </c>
      <c r="I969" s="48">
        <f t="shared" si="4819"/>
        <v>-9.4978763707396219E-3</v>
      </c>
      <c r="J969" s="48">
        <v>20.007999999999999</v>
      </c>
      <c r="K969" s="48">
        <f t="shared" si="4850"/>
        <v>-4.7603177524535578E-3</v>
      </c>
      <c r="L969" s="48">
        <v>33.799599999999998</v>
      </c>
      <c r="M969" s="48">
        <f t="shared" ref="M969:O969" si="4851">L969/L968-1</f>
        <v>-4.6382052648783478E-3</v>
      </c>
      <c r="N969" s="48">
        <v>13.047599999999999</v>
      </c>
      <c r="O969" s="48">
        <f t="shared" si="4851"/>
        <v>-7.2510633117500722E-3</v>
      </c>
      <c r="P969" s="48">
        <v>36.120100000000001</v>
      </c>
      <c r="Q969" s="48">
        <f t="shared" ref="Q969" si="4852">P969/P968-1</f>
        <v>0</v>
      </c>
      <c r="R969" s="48">
        <v>22.625499999999999</v>
      </c>
      <c r="S969" s="48">
        <f t="shared" ref="S969:U969" si="4853">R969/R968-1</f>
        <v>1.041880654870897E-2</v>
      </c>
      <c r="T969" s="48">
        <v>81.027699999999996</v>
      </c>
      <c r="U969" s="48">
        <f t="shared" si="4853"/>
        <v>-1.7963904937468134E-2</v>
      </c>
      <c r="V969" s="48">
        <v>56.8</v>
      </c>
      <c r="W969" s="48">
        <f t="shared" ref="W969:AY969" si="4854">V969/V968-1</f>
        <v>-1.730103806228378E-2</v>
      </c>
      <c r="X969" s="48">
        <v>19.697600000000001</v>
      </c>
      <c r="Y969" s="48">
        <f t="shared" si="4854"/>
        <v>8.096461508541708E-3</v>
      </c>
      <c r="Z969" s="48">
        <v>6.8704000000000001</v>
      </c>
      <c r="AA969" s="48">
        <f t="shared" si="4854"/>
        <v>-1.0271259201636518E-2</v>
      </c>
      <c r="AB969" s="48">
        <v>68.718299999999999</v>
      </c>
      <c r="AC969" s="48">
        <f t="shared" si="4854"/>
        <v>-9.6957679010708508E-3</v>
      </c>
      <c r="AD969" s="48">
        <v>64.195700000000002</v>
      </c>
      <c r="AE969" s="48">
        <f t="shared" si="4854"/>
        <v>1.3352844050020574E-2</v>
      </c>
      <c r="AF969" s="48">
        <v>14.855600000000001</v>
      </c>
      <c r="AG969" s="48">
        <f t="shared" si="4854"/>
        <v>-2.1859938370776044E-2</v>
      </c>
      <c r="AH969" s="48">
        <v>7.5913000000000004</v>
      </c>
      <c r="AI969" s="48">
        <f t="shared" si="4854"/>
        <v>4.7648670469737642E-3</v>
      </c>
      <c r="AJ969" s="48">
        <v>12.8401</v>
      </c>
      <c r="AK969" s="48">
        <f t="shared" si="4854"/>
        <v>-5.9918714921618488E-3</v>
      </c>
      <c r="AL969" s="48">
        <v>11.2</v>
      </c>
      <c r="AM969" s="48">
        <f t="shared" si="4854"/>
        <v>-2.183406113537123E-2</v>
      </c>
      <c r="AN969" s="48">
        <v>20.3</v>
      </c>
      <c r="AO969" s="48">
        <f t="shared" si="4854"/>
        <v>-2.4038461538461564E-2</v>
      </c>
      <c r="AP969" s="48">
        <v>19.817</v>
      </c>
      <c r="AQ969" s="48">
        <f t="shared" si="4854"/>
        <v>2.3418493022502318E-3</v>
      </c>
      <c r="AR969" s="48">
        <v>40.928800000000003</v>
      </c>
      <c r="AS969" s="48">
        <f t="shared" si="4854"/>
        <v>0</v>
      </c>
      <c r="AT969" s="48">
        <v>77.075100000000006</v>
      </c>
      <c r="AU969" s="48">
        <f t="shared" si="4854"/>
        <v>0</v>
      </c>
      <c r="AV969" s="48">
        <v>114</v>
      </c>
      <c r="AW969" s="48">
        <f t="shared" si="4854"/>
        <v>-4.366812227074246E-3</v>
      </c>
      <c r="AX969" s="48">
        <v>97.135999999999996</v>
      </c>
      <c r="AY969" s="48">
        <f t="shared" si="4854"/>
        <v>-5.6587858587678896E-3</v>
      </c>
    </row>
    <row r="970" spans="1:51" x14ac:dyDescent="0.2">
      <c r="A970" s="136">
        <v>43635</v>
      </c>
      <c r="B970" s="48">
        <v>31.4682</v>
      </c>
      <c r="C970" s="48">
        <f t="shared" si="4824"/>
        <v>0</v>
      </c>
      <c r="D970" s="48">
        <v>21.057600000000001</v>
      </c>
      <c r="E970" s="48">
        <f t="shared" si="4824"/>
        <v>0</v>
      </c>
      <c r="F970" s="48">
        <v>77.581100000000006</v>
      </c>
      <c r="G970" s="48">
        <f t="shared" ref="G970:K970" si="4855">F970/F969-1</f>
        <v>-8.6951966226092026E-3</v>
      </c>
      <c r="H970">
        <v>33.282200000000003</v>
      </c>
      <c r="I970" s="48">
        <f t="shared" si="4819"/>
        <v>-5.4802543507362911E-3</v>
      </c>
      <c r="J970" s="48">
        <v>20.007999999999999</v>
      </c>
      <c r="K970" s="48">
        <f t="shared" si="4855"/>
        <v>0</v>
      </c>
      <c r="L970" s="48">
        <v>33.799599999999998</v>
      </c>
      <c r="M970" s="48">
        <f t="shared" ref="M970:O970" si="4856">L970/L969-1</f>
        <v>0</v>
      </c>
      <c r="N970" s="48">
        <v>12.952400000000001</v>
      </c>
      <c r="O970" s="48">
        <f t="shared" si="4856"/>
        <v>-7.2963610165852621E-3</v>
      </c>
      <c r="P970" s="48">
        <v>36.612000000000002</v>
      </c>
      <c r="Q970" s="48">
        <f t="shared" ref="Q970" si="4857">P970/P969-1</f>
        <v>1.3618456205824581E-2</v>
      </c>
      <c r="R970" s="48">
        <v>22.858699999999999</v>
      </c>
      <c r="S970" s="48">
        <f t="shared" ref="S970:U970" si="4858">R970/R969-1</f>
        <v>1.0306954542441016E-2</v>
      </c>
      <c r="T970" s="48">
        <v>81.818200000000004</v>
      </c>
      <c r="U970" s="48">
        <f t="shared" si="4858"/>
        <v>9.7559229744890175E-3</v>
      </c>
      <c r="V970" s="48">
        <v>57.4</v>
      </c>
      <c r="W970" s="48">
        <f t="shared" ref="W970:AY970" si="4859">V970/V969-1</f>
        <v>1.0563380281690238E-2</v>
      </c>
      <c r="X970" s="48">
        <v>19.934899999999999</v>
      </c>
      <c r="Y970" s="48">
        <f t="shared" si="4859"/>
        <v>1.2047152952643803E-2</v>
      </c>
      <c r="Z970" s="48">
        <v>6.8792999999999997</v>
      </c>
      <c r="AA970" s="48">
        <f t="shared" si="4859"/>
        <v>1.2954122030739423E-3</v>
      </c>
      <c r="AB970" s="48">
        <v>69.006699999999995</v>
      </c>
      <c r="AC970" s="48">
        <f t="shared" si="4859"/>
        <v>4.1968442176245624E-3</v>
      </c>
      <c r="AD970" s="48">
        <v>64.477699999999999</v>
      </c>
      <c r="AE970" s="48">
        <f t="shared" si="4859"/>
        <v>4.3928175874707875E-3</v>
      </c>
      <c r="AF970" s="48">
        <v>15.3536</v>
      </c>
      <c r="AG970" s="48">
        <f t="shared" si="4859"/>
        <v>3.3522711973935637E-2</v>
      </c>
      <c r="AH970" s="48">
        <v>7.6273</v>
      </c>
      <c r="AI970" s="48">
        <f t="shared" si="4859"/>
        <v>4.7422707573141487E-3</v>
      </c>
      <c r="AJ970" s="48">
        <v>12.144</v>
      </c>
      <c r="AK970" s="48">
        <f t="shared" si="4859"/>
        <v>-5.4212973419210053E-2</v>
      </c>
      <c r="AL970" s="48">
        <v>11.3</v>
      </c>
      <c r="AM970" s="48">
        <f t="shared" si="4859"/>
        <v>8.9285714285716189E-3</v>
      </c>
      <c r="AN970" s="48">
        <v>20.100000000000001</v>
      </c>
      <c r="AO970" s="48">
        <f t="shared" si="4859"/>
        <v>-9.8522167487684609E-3</v>
      </c>
      <c r="AP970" s="48">
        <v>18.9373</v>
      </c>
      <c r="AQ970" s="48">
        <f t="shared" si="4859"/>
        <v>-4.4391179290508176E-2</v>
      </c>
      <c r="AR970" s="48">
        <v>41.651000000000003</v>
      </c>
      <c r="AS970" s="48">
        <f t="shared" si="4859"/>
        <v>1.7645276675592791E-2</v>
      </c>
      <c r="AT970" s="48">
        <v>77.173900000000003</v>
      </c>
      <c r="AU970" s="48">
        <f t="shared" si="4859"/>
        <v>1.2818666469456286E-3</v>
      </c>
      <c r="AV970" s="48">
        <v>115.9</v>
      </c>
      <c r="AW970" s="48">
        <f t="shared" si="4859"/>
        <v>1.6666666666666607E-2</v>
      </c>
      <c r="AX970" s="48">
        <v>97.451899999999995</v>
      </c>
      <c r="AY970" s="48">
        <f t="shared" si="4859"/>
        <v>3.2521413276231925E-3</v>
      </c>
    </row>
    <row r="971" spans="1:51" x14ac:dyDescent="0.2">
      <c r="A971" s="136">
        <v>43636</v>
      </c>
      <c r="B971" s="48">
        <v>32.107399999999998</v>
      </c>
      <c r="C971" s="48">
        <f t="shared" si="4824"/>
        <v>2.0312569514621126E-2</v>
      </c>
      <c r="D971" s="48">
        <v>21.572299999999998</v>
      </c>
      <c r="E971" s="48">
        <f t="shared" si="4824"/>
        <v>2.4442481574348252E-2</v>
      </c>
      <c r="F971" s="48">
        <v>78.164400000000001</v>
      </c>
      <c r="G971" s="48">
        <f t="shared" ref="G971:K971" si="4860">F971/F970-1</f>
        <v>7.5185837787810073E-3</v>
      </c>
      <c r="H971">
        <v>33.557299999999998</v>
      </c>
      <c r="I971" s="48">
        <f t="shared" si="4819"/>
        <v>8.2656795524331805E-3</v>
      </c>
      <c r="J971" s="48">
        <v>20.390899999999998</v>
      </c>
      <c r="K971" s="48">
        <f t="shared" si="4860"/>
        <v>1.9137345061975175E-2</v>
      </c>
      <c r="L971" s="48">
        <v>33.799599999999998</v>
      </c>
      <c r="M971" s="48">
        <f t="shared" ref="M971:O971" si="4861">L971/L970-1</f>
        <v>0</v>
      </c>
      <c r="N971" s="48">
        <v>13</v>
      </c>
      <c r="O971" s="48">
        <f t="shared" si="4861"/>
        <v>3.6749945955960595E-3</v>
      </c>
      <c r="P971" s="48">
        <v>37.226999999999997</v>
      </c>
      <c r="Q971" s="48">
        <f t="shared" ref="Q971" si="4862">P971/P970-1</f>
        <v>1.6797771222549773E-2</v>
      </c>
      <c r="R971" s="48">
        <v>22.952000000000002</v>
      </c>
      <c r="S971" s="48">
        <f t="shared" ref="S971:U971" si="4863">R971/R970-1</f>
        <v>4.0815969412084652E-3</v>
      </c>
      <c r="T971" s="48">
        <v>81.521699999999996</v>
      </c>
      <c r="U971" s="48">
        <f t="shared" si="4863"/>
        <v>-3.6238880835804954E-3</v>
      </c>
      <c r="V971" s="48">
        <v>57.6</v>
      </c>
      <c r="W971" s="48">
        <f t="shared" ref="W971:AY971" si="4864">V971/V970-1</f>
        <v>3.4843205574912606E-3</v>
      </c>
      <c r="X971" s="48">
        <v>20.646899999999999</v>
      </c>
      <c r="Y971" s="48">
        <f t="shared" si="4864"/>
        <v>3.571625641462961E-2</v>
      </c>
      <c r="Z971" s="48">
        <v>6.9061000000000003</v>
      </c>
      <c r="AA971" s="48">
        <f t="shared" si="4864"/>
        <v>3.8957452066343823E-3</v>
      </c>
      <c r="AB971" s="48">
        <v>70.832700000000003</v>
      </c>
      <c r="AC971" s="48">
        <f t="shared" si="4864"/>
        <v>2.6461198695199251E-2</v>
      </c>
      <c r="AD971" s="48">
        <v>64.101699999999994</v>
      </c>
      <c r="AE971" s="48">
        <f t="shared" si="4864"/>
        <v>-5.8314735172005916E-3</v>
      </c>
      <c r="AF971" s="48">
        <v>14.938599999999999</v>
      </c>
      <c r="AG971" s="48">
        <f t="shared" si="4864"/>
        <v>-2.7029491454772847E-2</v>
      </c>
      <c r="AH971" s="48">
        <v>7.6182999999999996</v>
      </c>
      <c r="AI971" s="48">
        <f t="shared" si="4864"/>
        <v>-1.1799719428894351E-3</v>
      </c>
      <c r="AJ971" s="48">
        <v>11.9893</v>
      </c>
      <c r="AK971" s="48">
        <f t="shared" si="4864"/>
        <v>-1.2738801054018478E-2</v>
      </c>
      <c r="AL971" s="48">
        <v>11.5</v>
      </c>
      <c r="AM971" s="48">
        <f t="shared" si="4864"/>
        <v>1.7699115044247815E-2</v>
      </c>
      <c r="AN971" s="48">
        <v>20.6</v>
      </c>
      <c r="AO971" s="48">
        <f t="shared" si="4864"/>
        <v>2.4875621890547261E-2</v>
      </c>
      <c r="AP971" s="48">
        <v>18.566800000000001</v>
      </c>
      <c r="AQ971" s="48">
        <f t="shared" si="4864"/>
        <v>-1.9564563058091733E-2</v>
      </c>
      <c r="AR971" s="48">
        <v>41.699199999999998</v>
      </c>
      <c r="AS971" s="48">
        <f t="shared" si="4864"/>
        <v>1.15723512040522E-3</v>
      </c>
      <c r="AT971" s="48">
        <v>77.470399999999998</v>
      </c>
      <c r="AU971" s="48">
        <f t="shared" si="4864"/>
        <v>3.8419724803333555E-3</v>
      </c>
      <c r="AV971" s="48">
        <v>116</v>
      </c>
      <c r="AW971" s="48">
        <f t="shared" si="4864"/>
        <v>8.6281276962885123E-4</v>
      </c>
      <c r="AX971" s="48">
        <v>97.373000000000005</v>
      </c>
      <c r="AY971" s="48">
        <f t="shared" si="4864"/>
        <v>-8.096301867894784E-4</v>
      </c>
    </row>
    <row r="972" spans="1:51" x14ac:dyDescent="0.2">
      <c r="A972" s="136">
        <v>43637</v>
      </c>
      <c r="B972" s="48">
        <v>31.959900000000001</v>
      </c>
      <c r="C972" s="48">
        <f t="shared" si="4824"/>
        <v>-4.5939565333847909E-3</v>
      </c>
      <c r="D972" s="48">
        <v>21.572299999999998</v>
      </c>
      <c r="E972" s="48">
        <f t="shared" si="4824"/>
        <v>0</v>
      </c>
      <c r="F972" s="48">
        <v>77.289400000000001</v>
      </c>
      <c r="G972" s="48">
        <f t="shared" ref="G972:K972" si="4865">F972/F971-1</f>
        <v>-1.1194354463157086E-2</v>
      </c>
      <c r="H972">
        <v>34.382399999999997</v>
      </c>
      <c r="I972" s="48">
        <f t="shared" si="4819"/>
        <v>2.4587794608028624E-2</v>
      </c>
      <c r="J972" s="48">
        <v>20.5824</v>
      </c>
      <c r="K972" s="48">
        <f t="shared" si="4865"/>
        <v>9.3914442226679107E-3</v>
      </c>
      <c r="L972" s="48">
        <v>33.523800000000001</v>
      </c>
      <c r="M972" s="48">
        <f t="shared" ref="M972:O972" si="4866">L972/L971-1</f>
        <v>-8.1598598799984545E-3</v>
      </c>
      <c r="N972" s="48">
        <v>13</v>
      </c>
      <c r="O972" s="48">
        <f t="shared" si="4866"/>
        <v>0</v>
      </c>
      <c r="P972" s="48">
        <v>37.226999999999997</v>
      </c>
      <c r="Q972" s="48">
        <f t="shared" ref="Q972" si="4867">P972/P971-1</f>
        <v>0</v>
      </c>
      <c r="R972" s="48">
        <v>22.718800000000002</v>
      </c>
      <c r="S972" s="48">
        <f t="shared" ref="S972:U972" si="4868">R972/R971-1</f>
        <v>-1.0160334611362898E-2</v>
      </c>
      <c r="T972" s="48">
        <v>83.004000000000005</v>
      </c>
      <c r="U972" s="48">
        <f t="shared" si="4868"/>
        <v>1.8182888727786617E-2</v>
      </c>
      <c r="V972" s="48">
        <v>57</v>
      </c>
      <c r="W972" s="48">
        <f t="shared" ref="W972:AY972" si="4869">V972/V971-1</f>
        <v>-1.0416666666666741E-2</v>
      </c>
      <c r="X972" s="48">
        <v>20.2118</v>
      </c>
      <c r="Y972" s="48">
        <f t="shared" si="4869"/>
        <v>-2.1073381476153785E-2</v>
      </c>
      <c r="Z972" s="48">
        <v>6.9061000000000003</v>
      </c>
      <c r="AA972" s="48">
        <f t="shared" si="4869"/>
        <v>0</v>
      </c>
      <c r="AB972" s="48">
        <v>71.313299999999998</v>
      </c>
      <c r="AC972" s="48">
        <f t="shared" si="4869"/>
        <v>6.7850018423694092E-3</v>
      </c>
      <c r="AD972" s="48">
        <v>63.725700000000003</v>
      </c>
      <c r="AE972" s="48">
        <f t="shared" si="4869"/>
        <v>-5.8656790693537575E-3</v>
      </c>
      <c r="AF972" s="48">
        <v>14.938599999999999</v>
      </c>
      <c r="AG972" s="48">
        <f t="shared" si="4869"/>
        <v>0</v>
      </c>
      <c r="AH972" s="48">
        <v>7.5193000000000003</v>
      </c>
      <c r="AI972" s="48">
        <f t="shared" si="4869"/>
        <v>-1.2995025136841476E-2</v>
      </c>
      <c r="AJ972" s="48">
        <v>11.9893</v>
      </c>
      <c r="AK972" s="48">
        <f t="shared" si="4869"/>
        <v>0</v>
      </c>
      <c r="AL972" s="48">
        <v>11.45</v>
      </c>
      <c r="AM972" s="48">
        <f t="shared" si="4869"/>
        <v>-4.3478260869566077E-3</v>
      </c>
      <c r="AN972" s="48">
        <v>20.8</v>
      </c>
      <c r="AO972" s="48">
        <f t="shared" si="4869"/>
        <v>9.7087378640776656E-3</v>
      </c>
      <c r="AP972" s="48">
        <v>18.613099999999999</v>
      </c>
      <c r="AQ972" s="48">
        <f t="shared" si="4869"/>
        <v>2.4936984294545717E-3</v>
      </c>
      <c r="AR972" s="48">
        <v>41.891800000000003</v>
      </c>
      <c r="AS972" s="48">
        <f t="shared" si="4869"/>
        <v>4.6187936459214374E-3</v>
      </c>
      <c r="AT972" s="48">
        <v>77.569199999999995</v>
      </c>
      <c r="AU972" s="48">
        <f t="shared" si="4869"/>
        <v>1.275325801854521E-3</v>
      </c>
      <c r="AV972" s="48">
        <v>114.5</v>
      </c>
      <c r="AW972" s="48">
        <f t="shared" si="4869"/>
        <v>-1.2931034482758674E-2</v>
      </c>
      <c r="AX972" s="48">
        <v>99.110299999999995</v>
      </c>
      <c r="AY972" s="48">
        <f t="shared" si="4869"/>
        <v>1.7841701498361839E-2</v>
      </c>
    </row>
    <row r="973" spans="1:51" x14ac:dyDescent="0.2">
      <c r="A973" s="136">
        <v>43640</v>
      </c>
      <c r="B973" s="48">
        <v>32.058199999999999</v>
      </c>
      <c r="C973" s="48">
        <f t="shared" si="4824"/>
        <v>3.0757292732455088E-3</v>
      </c>
      <c r="D973" s="48">
        <v>23.069700000000001</v>
      </c>
      <c r="E973" s="48">
        <f t="shared" si="4824"/>
        <v>6.9413089934777572E-2</v>
      </c>
      <c r="F973" s="48">
        <v>78.0672</v>
      </c>
      <c r="G973" s="48">
        <f t="shared" ref="G973:K973" si="4870">F973/F972-1</f>
        <v>1.0063475715945458E-2</v>
      </c>
      <c r="H973">
        <v>36.216200000000001</v>
      </c>
      <c r="I973" s="48">
        <f t="shared" si="4819"/>
        <v>5.333542742798647E-2</v>
      </c>
      <c r="J973" s="48">
        <v>20.390899999999998</v>
      </c>
      <c r="K973" s="48">
        <f t="shared" si="4870"/>
        <v>-9.3040656094528496E-3</v>
      </c>
      <c r="L973" s="48">
        <v>33.248100000000001</v>
      </c>
      <c r="M973" s="48">
        <f t="shared" ref="M973:O973" si="4871">L973/L972-1</f>
        <v>-8.2240080181841257E-3</v>
      </c>
      <c r="N973" s="48">
        <v>13</v>
      </c>
      <c r="O973" s="48">
        <f t="shared" si="4871"/>
        <v>0</v>
      </c>
      <c r="P973" s="48">
        <v>37.021999999999998</v>
      </c>
      <c r="Q973" s="48">
        <f t="shared" ref="Q973" si="4872">P973/P972-1</f>
        <v>-5.5067558492492008E-3</v>
      </c>
      <c r="R973" s="48">
        <v>22.2989</v>
      </c>
      <c r="S973" s="48">
        <f t="shared" ref="S973:U973" si="4873">R973/R972-1</f>
        <v>-1.8482490272373586E-2</v>
      </c>
      <c r="T973" s="48">
        <v>83.102800000000002</v>
      </c>
      <c r="U973" s="48">
        <f t="shared" si="4873"/>
        <v>1.1903040817309307E-3</v>
      </c>
      <c r="V973" s="48">
        <v>57.9</v>
      </c>
      <c r="W973" s="48">
        <f t="shared" ref="W973:AY973" si="4874">V973/V972-1</f>
        <v>1.5789473684210575E-2</v>
      </c>
      <c r="X973" s="48">
        <v>20.449100000000001</v>
      </c>
      <c r="Y973" s="48">
        <f t="shared" si="4874"/>
        <v>1.1740666343423189E-2</v>
      </c>
      <c r="Z973" s="48">
        <v>6.9061000000000003</v>
      </c>
      <c r="AA973" s="48">
        <f t="shared" si="4874"/>
        <v>0</v>
      </c>
      <c r="AB973" s="48">
        <v>70.736599999999996</v>
      </c>
      <c r="AC973" s="48">
        <f t="shared" si="4874"/>
        <v>-8.0868505594328122E-3</v>
      </c>
      <c r="AD973" s="48">
        <v>63.443800000000003</v>
      </c>
      <c r="AE973" s="48">
        <f t="shared" si="4874"/>
        <v>-4.4236469744546314E-3</v>
      </c>
      <c r="AF973" s="48">
        <v>14.938599999999999</v>
      </c>
      <c r="AG973" s="48">
        <f t="shared" si="4874"/>
        <v>0</v>
      </c>
      <c r="AH973" s="48">
        <v>7.5103</v>
      </c>
      <c r="AI973" s="48">
        <f t="shared" si="4874"/>
        <v>-1.1969199260569718E-3</v>
      </c>
      <c r="AJ973" s="48">
        <v>12.2987</v>
      </c>
      <c r="AK973" s="48">
        <f t="shared" si="4874"/>
        <v>2.5806343990057767E-2</v>
      </c>
      <c r="AL973" s="48">
        <v>11.7</v>
      </c>
      <c r="AM973" s="48">
        <f t="shared" si="4874"/>
        <v>2.1834061135371119E-2</v>
      </c>
      <c r="AN973" s="48">
        <v>20.9</v>
      </c>
      <c r="AO973" s="48">
        <f t="shared" si="4874"/>
        <v>4.8076923076922906E-3</v>
      </c>
      <c r="AP973" s="48">
        <v>19.4466</v>
      </c>
      <c r="AQ973" s="48">
        <f t="shared" si="4874"/>
        <v>4.4780289151189256E-2</v>
      </c>
      <c r="AR973" s="48">
        <v>42.228900000000003</v>
      </c>
      <c r="AS973" s="48">
        <f t="shared" si="4874"/>
        <v>8.0469208771167811E-3</v>
      </c>
      <c r="AT973" s="48">
        <v>78.557299999999998</v>
      </c>
      <c r="AU973" s="48">
        <f t="shared" si="4874"/>
        <v>1.2738303347204827E-2</v>
      </c>
      <c r="AV973" s="48">
        <v>116.4</v>
      </c>
      <c r="AW973" s="48">
        <f t="shared" si="4874"/>
        <v>1.6593886462882068E-2</v>
      </c>
      <c r="AX973" s="48">
        <v>97.215000000000003</v>
      </c>
      <c r="AY973" s="48">
        <f t="shared" si="4874"/>
        <v>-1.91231385638021E-2</v>
      </c>
    </row>
    <row r="974" spans="1:51" x14ac:dyDescent="0.2">
      <c r="A974" s="136">
        <v>43641</v>
      </c>
      <c r="B974" s="48">
        <v>31.566500000000001</v>
      </c>
      <c r="C974" s="48">
        <f t="shared" si="4824"/>
        <v>-1.533772950446366E-2</v>
      </c>
      <c r="D974" s="48">
        <v>24.333200000000001</v>
      </c>
      <c r="E974" s="48">
        <f t="shared" si="4824"/>
        <v>5.4768809303978871E-2</v>
      </c>
      <c r="F974" s="48">
        <v>77.872699999999995</v>
      </c>
      <c r="G974" s="48">
        <f t="shared" ref="G974:K974" si="4875">F974/F973-1</f>
        <v>-2.4914432693884381E-3</v>
      </c>
      <c r="H974">
        <v>36.032800000000002</v>
      </c>
      <c r="I974" s="48">
        <f t="shared" si="4819"/>
        <v>-5.0640321182232606E-3</v>
      </c>
      <c r="J974" s="48">
        <v>19.8644</v>
      </c>
      <c r="K974" s="48">
        <f t="shared" si="4875"/>
        <v>-2.5820341426812887E-2</v>
      </c>
      <c r="L974" s="48">
        <v>33.4056</v>
      </c>
      <c r="M974" s="48">
        <f t="shared" ref="M974:O974" si="4876">L974/L973-1</f>
        <v>4.7371127974229488E-3</v>
      </c>
      <c r="N974" s="48">
        <v>13</v>
      </c>
      <c r="O974" s="48">
        <f t="shared" si="4876"/>
        <v>0</v>
      </c>
      <c r="P974" s="48">
        <v>38.128999999999998</v>
      </c>
      <c r="Q974" s="48">
        <f t="shared" ref="Q974" si="4877">P974/P973-1</f>
        <v>2.9901139862784198E-2</v>
      </c>
      <c r="R974" s="48">
        <v>22.392199999999999</v>
      </c>
      <c r="S974" s="48">
        <f t="shared" ref="S974:U974" si="4878">R974/R973-1</f>
        <v>4.1840628909945998E-3</v>
      </c>
      <c r="T974" s="48">
        <v>83.004000000000005</v>
      </c>
      <c r="U974" s="48">
        <f t="shared" si="4878"/>
        <v>-1.1888889423701254E-3</v>
      </c>
      <c r="V974" s="48">
        <v>58.5</v>
      </c>
      <c r="W974" s="48">
        <f t="shared" ref="W974:AY974" si="4879">V974/V973-1</f>
        <v>1.0362694300518172E-2</v>
      </c>
      <c r="X974" s="48">
        <v>20.37</v>
      </c>
      <c r="Y974" s="48">
        <f t="shared" si="4879"/>
        <v>-3.8681408961763752E-3</v>
      </c>
      <c r="Z974" s="48">
        <v>6.8525999999999998</v>
      </c>
      <c r="AA974" s="48">
        <f t="shared" si="4879"/>
        <v>-7.746774590579375E-3</v>
      </c>
      <c r="AB974" s="48">
        <v>69.871600000000001</v>
      </c>
      <c r="AC974" s="48">
        <f t="shared" si="4879"/>
        <v>-1.2228464472422984E-2</v>
      </c>
      <c r="AD974" s="48">
        <v>62.503799999999998</v>
      </c>
      <c r="AE974" s="48">
        <f t="shared" si="4879"/>
        <v>-1.4816262582001749E-2</v>
      </c>
      <c r="AF974" s="48">
        <v>15.1046</v>
      </c>
      <c r="AG974" s="48">
        <f t="shared" si="4879"/>
        <v>1.111215241053376E-2</v>
      </c>
      <c r="AH974" s="48">
        <v>7.5103</v>
      </c>
      <c r="AI974" s="48">
        <f t="shared" si="4879"/>
        <v>0</v>
      </c>
      <c r="AJ974" s="48">
        <v>12.221299999999999</v>
      </c>
      <c r="AK974" s="48">
        <f t="shared" si="4879"/>
        <v>-6.2933480774391981E-3</v>
      </c>
      <c r="AL974" s="48">
        <v>11.65</v>
      </c>
      <c r="AM974" s="48">
        <f t="shared" si="4879"/>
        <v>-4.2735042735041473E-3</v>
      </c>
      <c r="AN974" s="48">
        <v>20.75</v>
      </c>
      <c r="AO974" s="48">
        <f t="shared" si="4879"/>
        <v>-7.1770334928229484E-3</v>
      </c>
      <c r="AP974" s="48">
        <v>19.353999999999999</v>
      </c>
      <c r="AQ974" s="48">
        <f t="shared" si="4879"/>
        <v>-4.7617578394166804E-3</v>
      </c>
      <c r="AR974" s="48">
        <v>41.410299999999999</v>
      </c>
      <c r="AS974" s="48">
        <f t="shared" si="4879"/>
        <v>-1.9384828873117765E-2</v>
      </c>
      <c r="AT974" s="48">
        <v>78.557299999999998</v>
      </c>
      <c r="AU974" s="48">
        <f t="shared" si="4879"/>
        <v>0</v>
      </c>
      <c r="AV974" s="48">
        <v>116.4</v>
      </c>
      <c r="AW974" s="48">
        <f t="shared" si="4879"/>
        <v>0</v>
      </c>
      <c r="AX974" s="48">
        <v>97.451899999999995</v>
      </c>
      <c r="AY974" s="48">
        <f t="shared" si="4879"/>
        <v>2.4368667386718279E-3</v>
      </c>
    </row>
    <row r="975" spans="1:51" x14ac:dyDescent="0.2">
      <c r="A975" s="136">
        <v>43642</v>
      </c>
      <c r="B975" s="48">
        <v>31.959900000000001</v>
      </c>
      <c r="C975" s="48">
        <f t="shared" si="4824"/>
        <v>1.2462578999889118E-2</v>
      </c>
      <c r="D975" s="48">
        <v>23.771599999999999</v>
      </c>
      <c r="E975" s="48">
        <f t="shared" si="4824"/>
        <v>-2.3079578518238497E-2</v>
      </c>
      <c r="F975" s="48">
        <v>78.553299999999993</v>
      </c>
      <c r="G975" s="48">
        <f t="shared" ref="G975:K975" si="4880">F975/F974-1</f>
        <v>8.7399049987992861E-3</v>
      </c>
      <c r="H975">
        <v>35.436799999999998</v>
      </c>
      <c r="I975" s="48">
        <f t="shared" si="4819"/>
        <v>-1.6540485335583277E-2</v>
      </c>
      <c r="J975" s="48">
        <v>19.912299999999998</v>
      </c>
      <c r="K975" s="48">
        <f t="shared" si="4880"/>
        <v>2.4113489458528203E-3</v>
      </c>
      <c r="L975" s="48">
        <v>34.1541</v>
      </c>
      <c r="M975" s="48">
        <f t="shared" ref="M975:O975" si="4881">L975/L974-1</f>
        <v>2.2406422875206555E-2</v>
      </c>
      <c r="N975" s="48">
        <v>12.857100000000001</v>
      </c>
      <c r="O975" s="48">
        <f t="shared" si="4881"/>
        <v>-1.0992307692307635E-2</v>
      </c>
      <c r="P975" s="48">
        <v>37.841999999999999</v>
      </c>
      <c r="Q975" s="48">
        <f t="shared" ref="Q975" si="4882">P975/P974-1</f>
        <v>-7.5270791261244918E-3</v>
      </c>
      <c r="R975" s="48">
        <v>22.2056</v>
      </c>
      <c r="S975" s="48">
        <f t="shared" ref="S975:U975" si="4883">R975/R974-1</f>
        <v>-8.3332589026535731E-3</v>
      </c>
      <c r="T975" s="48">
        <v>84.486199999999997</v>
      </c>
      <c r="U975" s="48">
        <f t="shared" si="4883"/>
        <v>1.7856970748397538E-2</v>
      </c>
      <c r="V975" s="48">
        <v>59.9</v>
      </c>
      <c r="W975" s="48">
        <f t="shared" ref="W975:AY975" si="4884">V975/V974-1</f>
        <v>2.3931623931623847E-2</v>
      </c>
      <c r="X975" s="48">
        <v>20.2118</v>
      </c>
      <c r="Y975" s="48">
        <f t="shared" si="4884"/>
        <v>-7.7663230240549996E-3</v>
      </c>
      <c r="Z975" s="48">
        <v>6.8615000000000004</v>
      </c>
      <c r="AA975" s="48">
        <f t="shared" si="4884"/>
        <v>1.2987771064998377E-3</v>
      </c>
      <c r="AB975" s="48">
        <v>69.967699999999994</v>
      </c>
      <c r="AC975" s="48">
        <f t="shared" si="4884"/>
        <v>1.3753799827109781E-3</v>
      </c>
      <c r="AD975" s="48">
        <v>63.067799999999998</v>
      </c>
      <c r="AE975" s="48">
        <f t="shared" si="4884"/>
        <v>9.0234513741564992E-3</v>
      </c>
      <c r="AF975" s="48">
        <v>15.1046</v>
      </c>
      <c r="AG975" s="48">
        <f t="shared" si="4884"/>
        <v>0</v>
      </c>
      <c r="AH975" s="48">
        <v>7.3754</v>
      </c>
      <c r="AI975" s="48">
        <f t="shared" si="4884"/>
        <v>-1.7961998854905903E-2</v>
      </c>
      <c r="AJ975" s="48">
        <v>12.221299999999999</v>
      </c>
      <c r="AK975" s="48">
        <f t="shared" si="4884"/>
        <v>0</v>
      </c>
      <c r="AL975" s="48">
        <v>11.5</v>
      </c>
      <c r="AM975" s="48">
        <f t="shared" si="4884"/>
        <v>-1.2875536480686733E-2</v>
      </c>
      <c r="AN975" s="48">
        <v>20.399999999999999</v>
      </c>
      <c r="AO975" s="48">
        <f t="shared" si="4884"/>
        <v>-1.6867469879518149E-2</v>
      </c>
      <c r="AP975" s="48">
        <v>19.5855</v>
      </c>
      <c r="AQ975" s="48">
        <f t="shared" si="4884"/>
        <v>1.1961351658571928E-2</v>
      </c>
      <c r="AR975" s="48">
        <v>42.614100000000001</v>
      </c>
      <c r="AS975" s="48">
        <f t="shared" si="4884"/>
        <v>2.9070062279191511E-2</v>
      </c>
      <c r="AT975" s="48">
        <v>78.063199999999995</v>
      </c>
      <c r="AU975" s="48">
        <f t="shared" si="4884"/>
        <v>-6.2896764527294868E-3</v>
      </c>
      <c r="AV975" s="48">
        <v>116.9</v>
      </c>
      <c r="AW975" s="48">
        <f t="shared" si="4884"/>
        <v>4.2955326460480947E-3</v>
      </c>
      <c r="AX975" s="48">
        <v>97.530900000000003</v>
      </c>
      <c r="AY975" s="48">
        <f t="shared" si="4884"/>
        <v>8.1065633404797666E-4</v>
      </c>
    </row>
    <row r="976" spans="1:51" x14ac:dyDescent="0.2">
      <c r="A976" s="136">
        <v>43643</v>
      </c>
      <c r="B976" s="48">
        <v>31.4682</v>
      </c>
      <c r="C976" s="48">
        <f t="shared" si="4824"/>
        <v>-1.5384904208085803E-2</v>
      </c>
      <c r="D976" s="48">
        <v>23.0229</v>
      </c>
      <c r="E976" s="48">
        <f t="shared" si="4824"/>
        <v>-3.149556613774418E-2</v>
      </c>
      <c r="F976" s="48">
        <v>78.650499999999994</v>
      </c>
      <c r="G976" s="48">
        <f t="shared" ref="G976:K976" si="4885">F976/F975-1</f>
        <v>1.2373764055744196E-3</v>
      </c>
      <c r="H976">
        <v>35.024299999999997</v>
      </c>
      <c r="I976" s="48">
        <f t="shared" si="4819"/>
        <v>-1.1640441574860105E-2</v>
      </c>
      <c r="J976" s="48">
        <v>19.912299999999998</v>
      </c>
      <c r="K976" s="48">
        <f t="shared" si="4885"/>
        <v>0</v>
      </c>
      <c r="L976" s="48">
        <v>33.799599999999998</v>
      </c>
      <c r="M976" s="48">
        <f t="shared" ref="M976:O976" si="4886">L976/L975-1</f>
        <v>-1.0379427360111992E-2</v>
      </c>
      <c r="N976" s="48">
        <v>12.5238</v>
      </c>
      <c r="O976" s="48">
        <f t="shared" si="4886"/>
        <v>-2.5923419744732557E-2</v>
      </c>
      <c r="P976" s="48">
        <v>37.226999999999997</v>
      </c>
      <c r="Q976" s="48">
        <f t="shared" ref="Q976" si="4887">P976/P975-1</f>
        <v>-1.6251783732360914E-2</v>
      </c>
      <c r="R976" s="48">
        <v>22.858699999999999</v>
      </c>
      <c r="S976" s="48">
        <f t="shared" ref="S976:U976" si="4888">R976/R975-1</f>
        <v>2.9411499801851759E-2</v>
      </c>
      <c r="T976" s="48">
        <v>81.027699999999996</v>
      </c>
      <c r="U976" s="48">
        <f t="shared" si="4888"/>
        <v>-4.093567943640497E-2</v>
      </c>
      <c r="V976" s="48">
        <v>59.5</v>
      </c>
      <c r="W976" s="48">
        <f t="shared" ref="W976:AY976" si="4889">V976/V975-1</f>
        <v>-6.6777963272119933E-3</v>
      </c>
      <c r="X976" s="48">
        <v>20.37</v>
      </c>
      <c r="Y976" s="48">
        <f t="shared" si="4889"/>
        <v>7.8271108956153856E-3</v>
      </c>
      <c r="Z976" s="48">
        <v>6.8258999999999999</v>
      </c>
      <c r="AA976" s="48">
        <f t="shared" si="4889"/>
        <v>-5.1883698899658492E-3</v>
      </c>
      <c r="AB976" s="48">
        <v>69.198899999999995</v>
      </c>
      <c r="AC976" s="48">
        <f t="shared" si="4889"/>
        <v>-1.0987927286447818E-2</v>
      </c>
      <c r="AD976" s="48">
        <v>63.537700000000001</v>
      </c>
      <c r="AE976" s="48">
        <f t="shared" si="4889"/>
        <v>7.4507117736786199E-3</v>
      </c>
      <c r="AF976" s="48">
        <v>15.1046</v>
      </c>
      <c r="AG976" s="48">
        <f t="shared" si="4889"/>
        <v>0</v>
      </c>
      <c r="AH976" s="48">
        <v>7.4564000000000004</v>
      </c>
      <c r="AI976" s="48">
        <f t="shared" si="4889"/>
        <v>1.0982455188871088E-2</v>
      </c>
      <c r="AJ976" s="48">
        <v>12.221299999999999</v>
      </c>
      <c r="AK976" s="48">
        <f t="shared" si="4889"/>
        <v>0</v>
      </c>
      <c r="AL976" s="48">
        <v>11.3</v>
      </c>
      <c r="AM976" s="48">
        <f t="shared" si="4889"/>
        <v>-1.7391304347825987E-2</v>
      </c>
      <c r="AN976" s="48">
        <v>20.2</v>
      </c>
      <c r="AO976" s="48">
        <f t="shared" si="4889"/>
        <v>-9.8039215686274161E-3</v>
      </c>
      <c r="AP976" s="48">
        <v>19.4466</v>
      </c>
      <c r="AQ976" s="48">
        <f t="shared" si="4889"/>
        <v>-7.0919813127058307E-3</v>
      </c>
      <c r="AR976" s="48">
        <v>42.3733</v>
      </c>
      <c r="AS976" s="48">
        <f t="shared" si="4889"/>
        <v>-5.6507118535883416E-3</v>
      </c>
      <c r="AT976" s="48">
        <v>76.581000000000003</v>
      </c>
      <c r="AU976" s="48">
        <f t="shared" si="4889"/>
        <v>-1.8987179618565331E-2</v>
      </c>
      <c r="AV976" s="48">
        <v>114.9</v>
      </c>
      <c r="AW976" s="48">
        <f t="shared" si="4889"/>
        <v>-1.7108639863130826E-2</v>
      </c>
      <c r="AX976" s="48">
        <v>97.215000000000003</v>
      </c>
      <c r="AY976" s="48">
        <f t="shared" si="4889"/>
        <v>-3.2389734945540427E-3</v>
      </c>
    </row>
    <row r="977" spans="1:51" x14ac:dyDescent="0.2">
      <c r="A977" s="136">
        <v>43644</v>
      </c>
      <c r="B977" s="48">
        <v>31.173200000000001</v>
      </c>
      <c r="C977" s="48">
        <f t="shared" si="4824"/>
        <v>-9.3745431896326004E-3</v>
      </c>
      <c r="D977" s="48">
        <v>23.303699999999999</v>
      </c>
      <c r="E977" s="48">
        <f t="shared" si="4824"/>
        <v>1.2196552128532767E-2</v>
      </c>
      <c r="F977" s="48">
        <v>78.553299999999993</v>
      </c>
      <c r="G977" s="48">
        <f t="shared" ref="G977:K977" si="4890">F977/F976-1</f>
        <v>-1.2358471974113217E-3</v>
      </c>
      <c r="H977">
        <v>34.565800000000003</v>
      </c>
      <c r="I977" s="48">
        <f t="shared" si="4819"/>
        <v>-1.3090911167389363E-2</v>
      </c>
      <c r="J977" s="48">
        <v>20.007999999999999</v>
      </c>
      <c r="K977" s="48">
        <f t="shared" si="4890"/>
        <v>4.806074637284441E-3</v>
      </c>
      <c r="L977" s="48">
        <v>33.878300000000003</v>
      </c>
      <c r="M977" s="48">
        <f t="shared" ref="M977:O977" si="4891">L977/L976-1</f>
        <v>2.3284299222476879E-3</v>
      </c>
      <c r="N977" s="48">
        <v>12.857100000000001</v>
      </c>
      <c r="O977" s="48">
        <f t="shared" si="4891"/>
        <v>2.6613328223063393E-2</v>
      </c>
      <c r="P977" s="48">
        <v>37.308999999999997</v>
      </c>
      <c r="Q977" s="48">
        <f t="shared" ref="Q977" si="4892">P977/P976-1</f>
        <v>2.2027023396997691E-3</v>
      </c>
      <c r="R977" s="48">
        <v>22.7654</v>
      </c>
      <c r="S977" s="48">
        <f t="shared" ref="S977:U977" si="4893">R977/R976-1</f>
        <v>-4.0815969412083541E-3</v>
      </c>
      <c r="T977" s="48">
        <v>82.015799999999999</v>
      </c>
      <c r="U977" s="48">
        <f t="shared" si="4893"/>
        <v>1.2194595181647783E-2</v>
      </c>
      <c r="V977" s="48">
        <v>59.6</v>
      </c>
      <c r="W977" s="48">
        <f t="shared" ref="W977:AY977" si="4894">V977/V976-1</f>
        <v>1.6806722689075571E-3</v>
      </c>
      <c r="X977" s="48">
        <v>20.646899999999999</v>
      </c>
      <c r="Y977" s="48">
        <f t="shared" si="4894"/>
        <v>1.3593519882179494E-2</v>
      </c>
      <c r="Z977" s="48">
        <v>6.8348000000000004</v>
      </c>
      <c r="AA977" s="48">
        <f t="shared" si="4894"/>
        <v>1.303857366794281E-3</v>
      </c>
      <c r="AB977" s="48">
        <v>70.16</v>
      </c>
      <c r="AC977" s="48">
        <f t="shared" si="4894"/>
        <v>1.388894910179217E-2</v>
      </c>
      <c r="AD977" s="48">
        <v>63.725700000000003</v>
      </c>
      <c r="AE977" s="48">
        <f t="shared" si="4894"/>
        <v>2.9588732358898362E-3</v>
      </c>
      <c r="AF977" s="48">
        <v>14.938599999999999</v>
      </c>
      <c r="AG977" s="48">
        <f t="shared" si="4894"/>
        <v>-1.099002952742878E-2</v>
      </c>
      <c r="AH977" s="48">
        <v>7.4653999999999998</v>
      </c>
      <c r="AI977" s="48">
        <f t="shared" si="4894"/>
        <v>1.2070167909445928E-3</v>
      </c>
      <c r="AJ977" s="48">
        <v>11.4092</v>
      </c>
      <c r="AK977" s="48">
        <f t="shared" si="4894"/>
        <v>-6.6449559375843736E-2</v>
      </c>
      <c r="AL977" s="48">
        <v>11.35</v>
      </c>
      <c r="AM977" s="48">
        <f t="shared" si="4894"/>
        <v>4.4247787610618428E-3</v>
      </c>
      <c r="AN977" s="48">
        <v>20.350000000000001</v>
      </c>
      <c r="AO977" s="48">
        <f t="shared" si="4894"/>
        <v>7.4257425742574323E-3</v>
      </c>
      <c r="AP977" s="48">
        <v>19.4466</v>
      </c>
      <c r="AQ977" s="48">
        <f t="shared" si="4894"/>
        <v>0</v>
      </c>
      <c r="AR977" s="48">
        <v>42.3733</v>
      </c>
      <c r="AS977" s="48">
        <f t="shared" si="4894"/>
        <v>0</v>
      </c>
      <c r="AT977" s="48">
        <v>78.359700000000004</v>
      </c>
      <c r="AU977" s="48">
        <f t="shared" si="4894"/>
        <v>2.3226387746307919E-2</v>
      </c>
      <c r="AV977" s="48">
        <v>115.7</v>
      </c>
      <c r="AW977" s="48">
        <f t="shared" si="4894"/>
        <v>6.9625761531766361E-3</v>
      </c>
      <c r="AX977" s="48">
        <v>97.135999999999996</v>
      </c>
      <c r="AY977" s="48">
        <f t="shared" si="4894"/>
        <v>-8.1263179550483677E-4</v>
      </c>
    </row>
    <row r="978" spans="1:51" x14ac:dyDescent="0.2">
      <c r="A978" s="136">
        <v>43647</v>
      </c>
      <c r="B978" s="48">
        <v>31.8124</v>
      </c>
      <c r="C978" s="48">
        <f t="shared" si="4824"/>
        <v>2.0504792578240227E-2</v>
      </c>
      <c r="D978" s="48">
        <v>23.116499999999998</v>
      </c>
      <c r="E978" s="48">
        <f t="shared" si="4824"/>
        <v>-8.0330591279497154E-3</v>
      </c>
      <c r="F978" s="48">
        <v>78.844899999999996</v>
      </c>
      <c r="G978" s="48">
        <f t="shared" ref="G978:K978" si="4895">F978/F977-1</f>
        <v>3.7121292167230369E-3</v>
      </c>
      <c r="H978">
        <v>34.840899999999998</v>
      </c>
      <c r="I978" s="48">
        <f t="shared" si="4819"/>
        <v>7.9587337773172617E-3</v>
      </c>
      <c r="J978" s="48">
        <v>20.151599999999998</v>
      </c>
      <c r="K978" s="48">
        <f t="shared" si="4895"/>
        <v>7.1771291483406774E-3</v>
      </c>
      <c r="L978" s="48">
        <v>34.035899999999998</v>
      </c>
      <c r="M978" s="48">
        <f t="shared" ref="M978:O978" si="4896">L978/L977-1</f>
        <v>4.6519453455455828E-3</v>
      </c>
      <c r="N978" s="48">
        <v>12.7143</v>
      </c>
      <c r="O978" s="48">
        <f t="shared" si="4896"/>
        <v>-1.1106703689012343E-2</v>
      </c>
      <c r="P978" s="48">
        <v>38.621000000000002</v>
      </c>
      <c r="Q978" s="48">
        <f t="shared" ref="Q978" si="4897">P978/P977-1</f>
        <v>3.5165777694390332E-2</v>
      </c>
      <c r="R978" s="48">
        <v>22.252300000000002</v>
      </c>
      <c r="S978" s="48">
        <f t="shared" ref="S978:U978" si="4898">R978/R977-1</f>
        <v>-2.2538589262652842E-2</v>
      </c>
      <c r="T978" s="48">
        <v>84.584999999999994</v>
      </c>
      <c r="U978" s="48">
        <f t="shared" si="4898"/>
        <v>3.1325671395023846E-2</v>
      </c>
      <c r="V978" s="48">
        <v>60.7</v>
      </c>
      <c r="W978" s="48">
        <f t="shared" ref="W978:AY978" si="4899">V978/V977-1</f>
        <v>1.8456375838926231E-2</v>
      </c>
      <c r="X978" s="48">
        <v>20.686399999999999</v>
      </c>
      <c r="Y978" s="48">
        <f t="shared" si="4899"/>
        <v>1.9131201294140254E-3</v>
      </c>
      <c r="Z978" s="48">
        <v>6.8170000000000002</v>
      </c>
      <c r="AA978" s="48">
        <f t="shared" si="4899"/>
        <v>-2.6043190729795329E-3</v>
      </c>
      <c r="AB978" s="48">
        <v>71.409400000000005</v>
      </c>
      <c r="AC978" s="48">
        <f t="shared" si="4899"/>
        <v>1.7807867730900817E-2</v>
      </c>
      <c r="AD978" s="48">
        <v>66.263499999999993</v>
      </c>
      <c r="AE978" s="48">
        <f t="shared" si="4899"/>
        <v>3.9823807349311124E-2</v>
      </c>
      <c r="AF978" s="48">
        <v>15.1046</v>
      </c>
      <c r="AG978" s="48">
        <f t="shared" si="4899"/>
        <v>1.111215241053376E-2</v>
      </c>
      <c r="AH978" s="48">
        <v>7.4653999999999998</v>
      </c>
      <c r="AI978" s="48">
        <f t="shared" si="4899"/>
        <v>0</v>
      </c>
      <c r="AJ978" s="48">
        <v>11.9893</v>
      </c>
      <c r="AK978" s="48">
        <f t="shared" si="4899"/>
        <v>5.0844932160011291E-2</v>
      </c>
      <c r="AL978" s="48">
        <v>11.55</v>
      </c>
      <c r="AM978" s="48">
        <f t="shared" si="4899"/>
        <v>1.7621145374449476E-2</v>
      </c>
      <c r="AN978" s="48">
        <v>21</v>
      </c>
      <c r="AO978" s="48">
        <f t="shared" si="4899"/>
        <v>3.1941031941031817E-2</v>
      </c>
      <c r="AP978" s="48">
        <v>20.1874</v>
      </c>
      <c r="AQ978" s="48">
        <f t="shared" si="4899"/>
        <v>3.8094062715333221E-2</v>
      </c>
      <c r="AR978" s="48">
        <v>42.3733</v>
      </c>
      <c r="AS978" s="48">
        <f t="shared" si="4899"/>
        <v>0</v>
      </c>
      <c r="AT978" s="48">
        <v>80.039500000000004</v>
      </c>
      <c r="AU978" s="48">
        <f t="shared" si="4899"/>
        <v>2.1437039702806526E-2</v>
      </c>
      <c r="AV978" s="48">
        <v>117.2</v>
      </c>
      <c r="AW978" s="48">
        <f t="shared" si="4899"/>
        <v>1.2964563526361328E-2</v>
      </c>
      <c r="AX978" s="48">
        <v>98.715500000000006</v>
      </c>
      <c r="AY978" s="48">
        <f t="shared" si="4899"/>
        <v>1.6260706638115741E-2</v>
      </c>
    </row>
    <row r="979" spans="1:51" x14ac:dyDescent="0.2">
      <c r="A979" s="136">
        <v>43648</v>
      </c>
      <c r="B979" s="48">
        <v>31.517399999999999</v>
      </c>
      <c r="C979" s="48">
        <f t="shared" si="4824"/>
        <v>-9.273113628648022E-3</v>
      </c>
      <c r="D979" s="48">
        <v>23.210100000000001</v>
      </c>
      <c r="E979" s="48">
        <f t="shared" si="4824"/>
        <v>4.0490558691843592E-3</v>
      </c>
      <c r="F979" s="48">
        <v>79.039400000000001</v>
      </c>
      <c r="G979" s="48">
        <f t="shared" ref="G979:K979" si="4900">F979/F978-1</f>
        <v>2.4668684975186483E-3</v>
      </c>
      <c r="H979">
        <v>35.024299999999997</v>
      </c>
      <c r="I979" s="48">
        <f t="shared" si="4819"/>
        <v>5.2639283141364679E-3</v>
      </c>
      <c r="J979" s="48">
        <v>20.486699999999999</v>
      </c>
      <c r="K979" s="48">
        <f t="shared" si="4900"/>
        <v>1.662895253974872E-2</v>
      </c>
      <c r="L979" s="48">
        <v>33.878300000000003</v>
      </c>
      <c r="M979" s="48">
        <f t="shared" ref="M979:O979" si="4901">L979/L978-1</f>
        <v>-4.6304049547681858E-3</v>
      </c>
      <c r="N979" s="48">
        <v>12.5238</v>
      </c>
      <c r="O979" s="48">
        <f t="shared" si="4901"/>
        <v>-1.4983129232439052E-2</v>
      </c>
      <c r="P979" s="48">
        <v>38.457000000000001</v>
      </c>
      <c r="Q979" s="48">
        <f t="shared" ref="Q979" si="4902">P979/P978-1</f>
        <v>-4.2463944486160754E-3</v>
      </c>
      <c r="R979" s="48">
        <v>22.252300000000002</v>
      </c>
      <c r="S979" s="48">
        <f t="shared" ref="S979:U979" si="4903">R979/R978-1</f>
        <v>0</v>
      </c>
      <c r="T979" s="48">
        <v>83.596800000000002</v>
      </c>
      <c r="U979" s="48">
        <f t="shared" si="4903"/>
        <v>-1.1682922503989945E-2</v>
      </c>
      <c r="V979" s="48">
        <v>60.2</v>
      </c>
      <c r="W979" s="48">
        <f t="shared" ref="W979:AY979" si="4904">V979/V978-1</f>
        <v>-8.2372322899505468E-3</v>
      </c>
      <c r="X979" s="48">
        <v>20.646899999999999</v>
      </c>
      <c r="Y979" s="48">
        <f t="shared" si="4904"/>
        <v>-1.9094670894888033E-3</v>
      </c>
      <c r="Z979" s="48">
        <v>6.8170000000000002</v>
      </c>
      <c r="AA979" s="48">
        <f t="shared" si="4904"/>
        <v>0</v>
      </c>
      <c r="AB979" s="48">
        <v>71.889899999999997</v>
      </c>
      <c r="AC979" s="48">
        <f t="shared" si="4904"/>
        <v>6.7288060115333614E-3</v>
      </c>
      <c r="AD979" s="48">
        <v>64.8536</v>
      </c>
      <c r="AE979" s="48">
        <f t="shared" si="4904"/>
        <v>-2.1277173707998975E-2</v>
      </c>
      <c r="AF979" s="48">
        <v>15.4366</v>
      </c>
      <c r="AG979" s="48">
        <f t="shared" si="4904"/>
        <v>2.1980059054857559E-2</v>
      </c>
      <c r="AH979" s="48">
        <v>7.4653999999999998</v>
      </c>
      <c r="AI979" s="48">
        <f t="shared" si="4904"/>
        <v>0</v>
      </c>
      <c r="AJ979" s="48">
        <v>12.144</v>
      </c>
      <c r="AK979" s="48">
        <f t="shared" si="4904"/>
        <v>1.2903171995028995E-2</v>
      </c>
      <c r="AL979" s="48">
        <v>11.45</v>
      </c>
      <c r="AM979" s="48">
        <f t="shared" si="4904"/>
        <v>-8.6580086580088089E-3</v>
      </c>
      <c r="AN979" s="48">
        <v>20.9</v>
      </c>
      <c r="AO979" s="48">
        <f t="shared" si="4904"/>
        <v>-4.761904761904856E-3</v>
      </c>
      <c r="AP979" s="48">
        <v>20.1874</v>
      </c>
      <c r="AQ979" s="48">
        <f t="shared" si="4904"/>
        <v>0</v>
      </c>
      <c r="AR979" s="48">
        <v>41.651000000000003</v>
      </c>
      <c r="AS979" s="48">
        <f t="shared" si="4904"/>
        <v>-1.7046111584417489E-2</v>
      </c>
      <c r="AT979" s="48">
        <v>80.138300000000001</v>
      </c>
      <c r="AU979" s="48">
        <f t="shared" si="4904"/>
        <v>1.2343905196807725E-3</v>
      </c>
      <c r="AV979" s="48">
        <v>115.8</v>
      </c>
      <c r="AW979" s="48">
        <f t="shared" si="4904"/>
        <v>-1.1945392491467643E-2</v>
      </c>
      <c r="AX979" s="48">
        <v>98.794499999999999</v>
      </c>
      <c r="AY979" s="48">
        <f t="shared" si="4904"/>
        <v>8.0027959135087201E-4</v>
      </c>
    </row>
    <row r="980" spans="1:51" x14ac:dyDescent="0.2">
      <c r="A980" s="136">
        <v>43649</v>
      </c>
      <c r="B980" s="48">
        <v>31.566500000000001</v>
      </c>
      <c r="C980" s="48">
        <f t="shared" si="4824"/>
        <v>1.5578696212252829E-3</v>
      </c>
      <c r="D980" s="48">
        <v>22.7422</v>
      </c>
      <c r="E980" s="48">
        <f t="shared" si="4824"/>
        <v>-2.0159327189456344E-2</v>
      </c>
      <c r="F980" s="48">
        <v>80.400400000000005</v>
      </c>
      <c r="G980" s="48">
        <f t="shared" ref="G980:K980" si="4905">F980/F979-1</f>
        <v>1.7219260267663961E-2</v>
      </c>
      <c r="H980">
        <v>35.207599999999999</v>
      </c>
      <c r="I980" s="48">
        <f t="shared" si="4819"/>
        <v>5.2335093063959892E-3</v>
      </c>
      <c r="J980" s="48">
        <v>20.9175</v>
      </c>
      <c r="K980" s="48">
        <f t="shared" si="4905"/>
        <v>2.102827688207487E-2</v>
      </c>
      <c r="L980" s="48">
        <v>33.760199999999998</v>
      </c>
      <c r="M980" s="48">
        <f t="shared" ref="M980:O980" si="4906">L980/L979-1</f>
        <v>-3.4860072671888398E-3</v>
      </c>
      <c r="N980" s="48">
        <v>12.381</v>
      </c>
      <c r="O980" s="48">
        <f t="shared" si="4906"/>
        <v>-1.1402290039764229E-2</v>
      </c>
      <c r="P980" s="48">
        <v>38.375</v>
      </c>
      <c r="Q980" s="48">
        <f t="shared" ref="Q980" si="4907">P980/P979-1</f>
        <v>-2.132251605689528E-3</v>
      </c>
      <c r="R980" s="48">
        <v>22.0657</v>
      </c>
      <c r="S980" s="48">
        <f t="shared" ref="S980:U980" si="4908">R980/R979-1</f>
        <v>-8.3856500226944242E-3</v>
      </c>
      <c r="T980" s="48">
        <v>83.498000000000005</v>
      </c>
      <c r="U980" s="48">
        <f t="shared" si="4908"/>
        <v>-1.1818634206093304E-3</v>
      </c>
      <c r="V980" s="48">
        <v>58.7</v>
      </c>
      <c r="W980" s="48">
        <f t="shared" ref="W980:AY980" si="4909">V980/V979-1</f>
        <v>-2.4916943521594681E-2</v>
      </c>
      <c r="X980" s="48">
        <v>20.686399999999999</v>
      </c>
      <c r="Y980" s="48">
        <f t="shared" si="4909"/>
        <v>1.9131201294140254E-3</v>
      </c>
      <c r="Z980" s="48">
        <v>6.9238999999999997</v>
      </c>
      <c r="AA980" s="48">
        <f t="shared" si="4909"/>
        <v>1.5681384773360563E-2</v>
      </c>
      <c r="AB980" s="48">
        <v>70.832700000000003</v>
      </c>
      <c r="AC980" s="48">
        <f t="shared" si="4909"/>
        <v>-1.4705820984588835E-2</v>
      </c>
      <c r="AD980" s="48">
        <v>66.733400000000003</v>
      </c>
      <c r="AE980" s="48">
        <f t="shared" si="4909"/>
        <v>2.8985283777616111E-2</v>
      </c>
      <c r="AF980" s="48">
        <v>14.938599999999999</v>
      </c>
      <c r="AG980" s="48">
        <f t="shared" si="4909"/>
        <v>-3.2260990114403532E-2</v>
      </c>
      <c r="AH980" s="48">
        <v>7.4203999999999999</v>
      </c>
      <c r="AI980" s="48">
        <f t="shared" si="4909"/>
        <v>-6.0278082889061446E-3</v>
      </c>
      <c r="AJ980" s="48">
        <v>12.066599999999999</v>
      </c>
      <c r="AK980" s="48">
        <f t="shared" si="4909"/>
        <v>-6.3735177865613668E-3</v>
      </c>
      <c r="AL980" s="48">
        <v>11.35</v>
      </c>
      <c r="AM980" s="48">
        <f t="shared" si="4909"/>
        <v>-8.733624454148492E-3</v>
      </c>
      <c r="AN980" s="48">
        <v>20.8</v>
      </c>
      <c r="AO980" s="48">
        <f t="shared" si="4909"/>
        <v>-4.7846889952152249E-3</v>
      </c>
      <c r="AP980" s="48">
        <v>20.1874</v>
      </c>
      <c r="AQ980" s="48">
        <f t="shared" si="4909"/>
        <v>0</v>
      </c>
      <c r="AR980" s="48">
        <v>41.217700000000001</v>
      </c>
      <c r="AS980" s="48">
        <f t="shared" si="4909"/>
        <v>-1.040311156995033E-2</v>
      </c>
      <c r="AT980" s="48">
        <v>81.027699999999996</v>
      </c>
      <c r="AU980" s="48">
        <f t="shared" si="4909"/>
        <v>1.1098313790035341E-2</v>
      </c>
      <c r="AV980" s="48">
        <v>115.4</v>
      </c>
      <c r="AW980" s="48">
        <f t="shared" si="4909"/>
        <v>-3.4542314335059832E-3</v>
      </c>
      <c r="AX980" s="48">
        <v>99.505200000000002</v>
      </c>
      <c r="AY980" s="48">
        <f t="shared" si="4909"/>
        <v>7.1937202981948722E-3</v>
      </c>
    </row>
    <row r="981" spans="1:51" x14ac:dyDescent="0.2">
      <c r="A981" s="136">
        <v>43650</v>
      </c>
      <c r="B981" s="48">
        <v>32.254899999999999</v>
      </c>
      <c r="C981" s="48">
        <f t="shared" si="4824"/>
        <v>2.1807929292129158E-2</v>
      </c>
      <c r="D981" s="48">
        <v>22.7422</v>
      </c>
      <c r="E981" s="48">
        <f t="shared" si="4824"/>
        <v>0</v>
      </c>
      <c r="F981" s="48">
        <v>80.400400000000005</v>
      </c>
      <c r="G981" s="48">
        <f t="shared" ref="G981:K981" si="4910">F981/F980-1</f>
        <v>0</v>
      </c>
      <c r="H981">
        <v>34.840899999999998</v>
      </c>
      <c r="I981" s="48">
        <f t="shared" si="4819"/>
        <v>-1.0415364864404308E-2</v>
      </c>
      <c r="J981" s="48">
        <v>21.108899999999998</v>
      </c>
      <c r="K981" s="48">
        <f t="shared" si="4910"/>
        <v>9.1502330584438685E-3</v>
      </c>
      <c r="L981" s="48">
        <v>34.035899999999998</v>
      </c>
      <c r="M981" s="48">
        <f t="shared" ref="M981:O981" si="4911">L981/L980-1</f>
        <v>8.1664208150424855E-3</v>
      </c>
      <c r="N981" s="48">
        <v>12.666700000000001</v>
      </c>
      <c r="O981" s="48">
        <f t="shared" si="4911"/>
        <v>2.3075680478152005E-2</v>
      </c>
      <c r="P981" s="48">
        <v>38.497999999999998</v>
      </c>
      <c r="Q981" s="48">
        <f t="shared" ref="Q981" si="4912">P981/P980-1</f>
        <v>3.2052117263843272E-3</v>
      </c>
      <c r="R981" s="48">
        <v>22.0657</v>
      </c>
      <c r="S981" s="48">
        <f t="shared" ref="S981:U981" si="4913">R981/R980-1</f>
        <v>0</v>
      </c>
      <c r="T981" s="48">
        <v>84.189700000000002</v>
      </c>
      <c r="U981" s="48">
        <f t="shared" si="4913"/>
        <v>8.284030755227656E-3</v>
      </c>
      <c r="V981" s="48">
        <v>59.8</v>
      </c>
      <c r="W981" s="48">
        <f t="shared" ref="W981:AY981" si="4914">V981/V980-1</f>
        <v>1.8739352640545048E-2</v>
      </c>
      <c r="X981" s="48">
        <v>20.686399999999999</v>
      </c>
      <c r="Y981" s="48">
        <f t="shared" si="4914"/>
        <v>0</v>
      </c>
      <c r="Z981" s="48">
        <v>6.9417</v>
      </c>
      <c r="AA981" s="48">
        <f t="shared" si="4914"/>
        <v>2.5708054709052686E-3</v>
      </c>
      <c r="AB981" s="48">
        <v>71.601600000000005</v>
      </c>
      <c r="AC981" s="48">
        <f t="shared" si="4914"/>
        <v>1.0855155881393852E-2</v>
      </c>
      <c r="AD981" s="48">
        <v>66.733400000000003</v>
      </c>
      <c r="AE981" s="48">
        <f t="shared" si="4914"/>
        <v>0</v>
      </c>
      <c r="AF981" s="48">
        <v>15.4366</v>
      </c>
      <c r="AG981" s="48">
        <f t="shared" si="4914"/>
        <v>3.3336457231601502E-2</v>
      </c>
      <c r="AH981" s="48">
        <v>7.2045000000000003</v>
      </c>
      <c r="AI981" s="48">
        <f t="shared" si="4914"/>
        <v>-2.9095466551668281E-2</v>
      </c>
      <c r="AJ981" s="48">
        <v>11.447800000000001</v>
      </c>
      <c r="AK981" s="48">
        <f t="shared" si="4914"/>
        <v>-5.1282051282051211E-2</v>
      </c>
      <c r="AL981" s="48">
        <v>11.45</v>
      </c>
      <c r="AM981" s="48">
        <f t="shared" si="4914"/>
        <v>8.8105726872247381E-3</v>
      </c>
      <c r="AN981" s="48">
        <v>21.4</v>
      </c>
      <c r="AO981" s="48">
        <f t="shared" si="4914"/>
        <v>2.8846153846153744E-2</v>
      </c>
      <c r="AP981" s="48">
        <v>20.141100000000002</v>
      </c>
      <c r="AQ981" s="48">
        <f t="shared" si="4914"/>
        <v>-2.2935098130516529E-3</v>
      </c>
      <c r="AR981" s="48">
        <v>41.651000000000003</v>
      </c>
      <c r="AS981" s="48">
        <f t="shared" si="4914"/>
        <v>1.0512474009952033E-2</v>
      </c>
      <c r="AT981" s="48">
        <v>83.992099999999994</v>
      </c>
      <c r="AU981" s="48">
        <f t="shared" si="4914"/>
        <v>3.6585019690797083E-2</v>
      </c>
      <c r="AV981" s="48">
        <v>116.5</v>
      </c>
      <c r="AW981" s="48">
        <f t="shared" si="4914"/>
        <v>9.5320623916810288E-3</v>
      </c>
      <c r="AX981" s="48">
        <v>99.6631</v>
      </c>
      <c r="AY981" s="48">
        <f t="shared" si="4914"/>
        <v>1.5868517424215689E-3</v>
      </c>
    </row>
    <row r="982" spans="1:51" x14ac:dyDescent="0.2">
      <c r="A982" s="136">
        <v>43651</v>
      </c>
      <c r="B982" s="48">
        <v>32.254899999999999</v>
      </c>
      <c r="C982" s="48">
        <f t="shared" si="4824"/>
        <v>0</v>
      </c>
      <c r="D982" s="48">
        <v>23.210100000000001</v>
      </c>
      <c r="E982" s="48">
        <f t="shared" si="4824"/>
        <v>2.0574086939697978E-2</v>
      </c>
      <c r="F982" s="48">
        <v>80.594899999999996</v>
      </c>
      <c r="G982" s="48">
        <f t="shared" ref="G982:K982" si="4915">F982/F981-1</f>
        <v>2.4191421933223989E-3</v>
      </c>
      <c r="H982">
        <v>34.749200000000002</v>
      </c>
      <c r="I982" s="48">
        <f t="shared" si="4819"/>
        <v>-2.6319641570681229E-3</v>
      </c>
      <c r="J982" s="48">
        <v>21.3004</v>
      </c>
      <c r="K982" s="48">
        <f t="shared" si="4915"/>
        <v>9.0720028045043755E-3</v>
      </c>
      <c r="L982" s="48">
        <v>34.9026</v>
      </c>
      <c r="M982" s="48">
        <f t="shared" ref="M982:O982" si="4916">L982/L981-1</f>
        <v>2.5464289177016042E-2</v>
      </c>
      <c r="N982" s="48">
        <v>12.571400000000001</v>
      </c>
      <c r="O982" s="48">
        <f t="shared" si="4916"/>
        <v>-7.523664411409392E-3</v>
      </c>
      <c r="P982" s="48">
        <v>38.210999999999999</v>
      </c>
      <c r="Q982" s="48">
        <f t="shared" ref="Q982" si="4917">P982/P981-1</f>
        <v>-7.4549327237778407E-3</v>
      </c>
      <c r="R982" s="48">
        <v>21.739100000000001</v>
      </c>
      <c r="S982" s="48">
        <f t="shared" ref="S982:U982" si="4918">R982/R981-1</f>
        <v>-1.4801252622849037E-2</v>
      </c>
      <c r="T982" s="48">
        <v>83.992099999999994</v>
      </c>
      <c r="U982" s="48">
        <f t="shared" si="4918"/>
        <v>-2.3470804623368924E-3</v>
      </c>
      <c r="V982" s="48">
        <v>60.3</v>
      </c>
      <c r="W982" s="48">
        <f t="shared" ref="W982:AY982" si="4919">V982/V981-1</f>
        <v>8.3612040133780319E-3</v>
      </c>
      <c r="X982" s="48">
        <v>21.0029</v>
      </c>
      <c r="Y982" s="48">
        <f t="shared" si="4919"/>
        <v>1.5299907185397199E-2</v>
      </c>
      <c r="Z982" s="48">
        <v>6.9505999999999997</v>
      </c>
      <c r="AA982" s="48">
        <f t="shared" si="4919"/>
        <v>1.2821066885633225E-3</v>
      </c>
      <c r="AB982" s="48">
        <v>71.601600000000005</v>
      </c>
      <c r="AC982" s="48">
        <f t="shared" si="4919"/>
        <v>0</v>
      </c>
      <c r="AD982" s="48">
        <v>66.827399999999997</v>
      </c>
      <c r="AE982" s="48">
        <f t="shared" si="4919"/>
        <v>1.4085900014084718E-3</v>
      </c>
      <c r="AF982" s="48">
        <v>15.021599999999999</v>
      </c>
      <c r="AG982" s="48">
        <f t="shared" si="4919"/>
        <v>-2.6884158428669536E-2</v>
      </c>
      <c r="AH982" s="48">
        <v>7.2854999999999999</v>
      </c>
      <c r="AI982" s="48">
        <f t="shared" si="4919"/>
        <v>1.1242973141786239E-2</v>
      </c>
      <c r="AJ982" s="48">
        <v>11.9893</v>
      </c>
      <c r="AK982" s="48">
        <f t="shared" si="4919"/>
        <v>4.7301664948723676E-2</v>
      </c>
      <c r="AL982" s="48">
        <v>11.4</v>
      </c>
      <c r="AM982" s="48">
        <f t="shared" si="4919"/>
        <v>-4.366812227074135E-3</v>
      </c>
      <c r="AN982" s="48">
        <v>21.35</v>
      </c>
      <c r="AO982" s="48">
        <f t="shared" si="4919"/>
        <v>-2.3364485981307581E-3</v>
      </c>
      <c r="AP982" s="48">
        <v>20.4192</v>
      </c>
      <c r="AQ982" s="48">
        <f t="shared" si="4919"/>
        <v>1.3807587470396232E-2</v>
      </c>
      <c r="AR982" s="48">
        <v>42.3733</v>
      </c>
      <c r="AS982" s="48">
        <f t="shared" si="4919"/>
        <v>1.7341720486903078E-2</v>
      </c>
      <c r="AT982" s="48">
        <v>84.980199999999996</v>
      </c>
      <c r="AU982" s="48">
        <f t="shared" si="4919"/>
        <v>1.1764201633248872E-2</v>
      </c>
      <c r="AV982" s="48">
        <v>116.7</v>
      </c>
      <c r="AW982" s="48">
        <f t="shared" si="4919"/>
        <v>1.7167381974250162E-3</v>
      </c>
      <c r="AX982" s="48">
        <v>99.6631</v>
      </c>
      <c r="AY982" s="48">
        <f t="shared" si="4919"/>
        <v>0</v>
      </c>
    </row>
    <row r="983" spans="1:51" x14ac:dyDescent="0.2">
      <c r="A983" s="136">
        <v>43654</v>
      </c>
      <c r="B983" s="48">
        <v>32.009</v>
      </c>
      <c r="C983" s="48">
        <f t="shared" si="4824"/>
        <v>-7.6236478798570317E-3</v>
      </c>
      <c r="D983" s="48">
        <v>22.461400000000001</v>
      </c>
      <c r="E983" s="48">
        <f t="shared" si="4824"/>
        <v>-3.2257508584624728E-2</v>
      </c>
      <c r="F983" s="48">
        <v>80.594899999999996</v>
      </c>
      <c r="G983" s="48">
        <f t="shared" ref="G983:K983" si="4920">F983/F982-1</f>
        <v>0</v>
      </c>
      <c r="H983">
        <v>34.4283</v>
      </c>
      <c r="I983" s="48">
        <f t="shared" si="4819"/>
        <v>-9.2347449725461717E-3</v>
      </c>
      <c r="J983" s="48">
        <v>21.587599999999998</v>
      </c>
      <c r="K983" s="48">
        <f t="shared" si="4920"/>
        <v>1.3483314867326346E-2</v>
      </c>
      <c r="L983" s="48">
        <v>34.9026</v>
      </c>
      <c r="M983" s="48">
        <f t="shared" ref="M983:O983" si="4921">L983/L982-1</f>
        <v>0</v>
      </c>
      <c r="N983" s="48">
        <v>12.4762</v>
      </c>
      <c r="O983" s="48">
        <f t="shared" si="4921"/>
        <v>-7.5727444835101965E-3</v>
      </c>
      <c r="P983" s="48">
        <v>37.965000000000003</v>
      </c>
      <c r="Q983" s="48">
        <f t="shared" ref="Q983" si="4922">P983/P982-1</f>
        <v>-6.4379367197926474E-3</v>
      </c>
      <c r="R983" s="48">
        <v>21.552499999999998</v>
      </c>
      <c r="S983" s="48">
        <f t="shared" ref="S983:U983" si="4923">R983/R982-1</f>
        <v>-8.5836120170569297E-3</v>
      </c>
      <c r="T983" s="48">
        <v>83.498000000000005</v>
      </c>
      <c r="U983" s="48">
        <f t="shared" si="4923"/>
        <v>-5.8826961107054654E-3</v>
      </c>
      <c r="V983" s="48">
        <v>60.2</v>
      </c>
      <c r="W983" s="48">
        <f t="shared" ref="W983:AY983" si="4924">V983/V982-1</f>
        <v>-1.6583747927030323E-3</v>
      </c>
      <c r="X983" s="48">
        <v>20.805099999999999</v>
      </c>
      <c r="Y983" s="48">
        <f t="shared" si="4924"/>
        <v>-9.4177470730233415E-3</v>
      </c>
      <c r="Z983" s="48">
        <v>6.9417</v>
      </c>
      <c r="AA983" s="48">
        <f t="shared" si="4924"/>
        <v>-1.2804649958276793E-3</v>
      </c>
      <c r="AB983" s="48">
        <v>70.832700000000003</v>
      </c>
      <c r="AC983" s="48">
        <f t="shared" si="4924"/>
        <v>-1.0738586847221288E-2</v>
      </c>
      <c r="AD983" s="48">
        <v>65.981499999999997</v>
      </c>
      <c r="AE983" s="48">
        <f t="shared" si="4924"/>
        <v>-1.2657981606347124E-2</v>
      </c>
      <c r="AF983" s="48">
        <v>15.3536</v>
      </c>
      <c r="AG983" s="48">
        <f t="shared" si="4924"/>
        <v>2.2101507163018619E-2</v>
      </c>
      <c r="AH983" s="48">
        <v>7.1596000000000002</v>
      </c>
      <c r="AI983" s="48">
        <f t="shared" si="4924"/>
        <v>-1.7280900418639722E-2</v>
      </c>
      <c r="AJ983" s="48">
        <v>11.9893</v>
      </c>
      <c r="AK983" s="48">
        <f t="shared" si="4924"/>
        <v>0</v>
      </c>
      <c r="AL983" s="48">
        <v>11.4</v>
      </c>
      <c r="AM983" s="48">
        <f t="shared" si="4924"/>
        <v>0</v>
      </c>
      <c r="AN983" s="48">
        <v>20.9</v>
      </c>
      <c r="AO983" s="48">
        <f t="shared" si="4924"/>
        <v>-2.1077283372365474E-2</v>
      </c>
      <c r="AP983" s="48">
        <v>20.5626</v>
      </c>
      <c r="AQ983" s="48">
        <f t="shared" si="4924"/>
        <v>7.022802068641365E-3</v>
      </c>
      <c r="AR983" s="48">
        <v>42.180700000000002</v>
      </c>
      <c r="AS983" s="48">
        <f t="shared" si="4924"/>
        <v>-4.5453150922868391E-3</v>
      </c>
      <c r="AT983" s="48">
        <v>82.015799999999999</v>
      </c>
      <c r="AU983" s="48">
        <f t="shared" si="4924"/>
        <v>-3.488341990251842E-2</v>
      </c>
      <c r="AV983" s="48">
        <v>116</v>
      </c>
      <c r="AW983" s="48">
        <f t="shared" si="4924"/>
        <v>-5.9982862039417162E-3</v>
      </c>
      <c r="AX983" s="48">
        <v>98.083699999999993</v>
      </c>
      <c r="AY983" s="48">
        <f t="shared" si="4924"/>
        <v>-1.5847389856426419E-2</v>
      </c>
    </row>
    <row r="984" spans="1:51" x14ac:dyDescent="0.2">
      <c r="A984" s="136">
        <v>43655</v>
      </c>
      <c r="B984" s="48">
        <v>32.058199999999999</v>
      </c>
      <c r="C984" s="48">
        <f t="shared" si="4824"/>
        <v>1.5370676997095156E-3</v>
      </c>
      <c r="D984" s="48">
        <v>22.835799999999999</v>
      </c>
      <c r="E984" s="48">
        <f t="shared" si="4824"/>
        <v>1.6668595902303407E-2</v>
      </c>
      <c r="F984" s="48">
        <v>81.081000000000003</v>
      </c>
      <c r="G984" s="48">
        <f t="shared" ref="G984:K984" si="4925">F984/F983-1</f>
        <v>6.0313990091185321E-3</v>
      </c>
      <c r="H984">
        <v>33.465600000000002</v>
      </c>
      <c r="I984" s="48">
        <f t="shared" si="4819"/>
        <v>-2.7962461114838577E-2</v>
      </c>
      <c r="J984" s="48">
        <v>22.0184</v>
      </c>
      <c r="K984" s="48">
        <f t="shared" si="4925"/>
        <v>1.9955900609609278E-2</v>
      </c>
      <c r="L984" s="48">
        <v>34.942</v>
      </c>
      <c r="M984" s="48">
        <f t="shared" ref="M984:O984" si="4926">L984/L983-1</f>
        <v>1.1288557299455881E-3</v>
      </c>
      <c r="N984" s="48">
        <v>12.619</v>
      </c>
      <c r="O984" s="48">
        <f t="shared" si="4926"/>
        <v>1.144579278947111E-2</v>
      </c>
      <c r="P984" s="48">
        <v>38.334000000000003</v>
      </c>
      <c r="Q984" s="48">
        <f t="shared" ref="Q984" si="4927">P984/P983-1</f>
        <v>9.7194784670091572E-3</v>
      </c>
      <c r="R984" s="48">
        <v>21.459199999999999</v>
      </c>
      <c r="S984" s="48">
        <f t="shared" ref="S984:U984" si="4928">R984/R983-1</f>
        <v>-4.3289641572903381E-3</v>
      </c>
      <c r="T984" s="48">
        <v>83.201599999999999</v>
      </c>
      <c r="U984" s="48">
        <f t="shared" si="4928"/>
        <v>-3.5497856236078595E-3</v>
      </c>
      <c r="V984" s="48">
        <v>60.1</v>
      </c>
      <c r="W984" s="48">
        <f t="shared" ref="W984:AY984" si="4929">V984/V983-1</f>
        <v>-1.6611295681063787E-3</v>
      </c>
      <c r="X984" s="48">
        <v>20.8842</v>
      </c>
      <c r="Y984" s="48">
        <f t="shared" si="4929"/>
        <v>3.8019524059005327E-3</v>
      </c>
      <c r="Z984" s="48">
        <v>6.9417</v>
      </c>
      <c r="AA984" s="48">
        <f t="shared" si="4929"/>
        <v>0</v>
      </c>
      <c r="AB984" s="48">
        <v>70.736599999999996</v>
      </c>
      <c r="AC984" s="48">
        <f t="shared" si="4929"/>
        <v>-1.3567180130081846E-3</v>
      </c>
      <c r="AD984" s="48">
        <v>66.075500000000005</v>
      </c>
      <c r="AE984" s="48">
        <f t="shared" si="4929"/>
        <v>1.4246417556438296E-3</v>
      </c>
      <c r="AF984" s="48">
        <v>14.6896</v>
      </c>
      <c r="AG984" s="48">
        <f t="shared" si="4929"/>
        <v>-4.3247186327636467E-2</v>
      </c>
      <c r="AH984" s="48">
        <v>7.4653999999999998</v>
      </c>
      <c r="AI984" s="48">
        <f t="shared" si="4929"/>
        <v>4.2711883345438295E-2</v>
      </c>
      <c r="AJ984" s="48">
        <v>11.9893</v>
      </c>
      <c r="AK984" s="48">
        <f t="shared" si="4929"/>
        <v>0</v>
      </c>
      <c r="AL984" s="48">
        <v>11.35</v>
      </c>
      <c r="AM984" s="48">
        <f t="shared" si="4929"/>
        <v>-4.3859649122807154E-3</v>
      </c>
      <c r="AN984" s="48">
        <v>20.7</v>
      </c>
      <c r="AO984" s="48">
        <f t="shared" si="4929"/>
        <v>-9.5693779904305609E-3</v>
      </c>
      <c r="AP984" s="48">
        <v>20.5626</v>
      </c>
      <c r="AQ984" s="48">
        <f t="shared" si="4929"/>
        <v>0</v>
      </c>
      <c r="AR984" s="48">
        <v>42.3733</v>
      </c>
      <c r="AS984" s="48">
        <f t="shared" si="4929"/>
        <v>4.5660693160616272E-3</v>
      </c>
      <c r="AT984" s="48">
        <v>82.114599999999996</v>
      </c>
      <c r="AU984" s="48">
        <f t="shared" si="4929"/>
        <v>1.2046459340759874E-3</v>
      </c>
      <c r="AV984" s="48">
        <v>116</v>
      </c>
      <c r="AW984" s="48">
        <f t="shared" si="4929"/>
        <v>0</v>
      </c>
      <c r="AX984" s="48">
        <v>98.715500000000006</v>
      </c>
      <c r="AY984" s="48">
        <f t="shared" si="4929"/>
        <v>6.4414372622567662E-3</v>
      </c>
    </row>
    <row r="985" spans="1:51" x14ac:dyDescent="0.2">
      <c r="A985" s="136">
        <v>43656</v>
      </c>
      <c r="B985" s="48">
        <v>31.861499999999999</v>
      </c>
      <c r="C985" s="48">
        <f t="shared" si="4824"/>
        <v>-6.135715667130448E-3</v>
      </c>
      <c r="D985" s="48">
        <v>22.929300000000001</v>
      </c>
      <c r="E985" s="48">
        <f t="shared" si="4824"/>
        <v>4.0944481909983566E-3</v>
      </c>
      <c r="F985" s="48">
        <v>82.247600000000006</v>
      </c>
      <c r="G985" s="48">
        <f t="shared" ref="G985:K985" si="4930">F985/F984-1</f>
        <v>1.4388081054747648E-2</v>
      </c>
      <c r="H985">
        <v>34.107399999999998</v>
      </c>
      <c r="I985" s="48">
        <f t="shared" si="4819"/>
        <v>1.9177902084528409E-2</v>
      </c>
      <c r="J985" s="48">
        <v>22.0184</v>
      </c>
      <c r="K985" s="48">
        <f t="shared" si="4930"/>
        <v>0</v>
      </c>
      <c r="L985" s="48">
        <v>34.823799999999999</v>
      </c>
      <c r="M985" s="48">
        <f t="shared" ref="M985:O985" si="4931">L985/L984-1</f>
        <v>-3.3827485547479608E-3</v>
      </c>
      <c r="N985" s="48">
        <v>12.4762</v>
      </c>
      <c r="O985" s="48">
        <f t="shared" si="4931"/>
        <v>-1.1316269117996658E-2</v>
      </c>
      <c r="P985" s="48">
        <v>38.58</v>
      </c>
      <c r="Q985" s="48">
        <f t="shared" ref="Q985" si="4932">P985/P984-1</f>
        <v>6.4172796994834691E-3</v>
      </c>
      <c r="R985" s="48">
        <v>21.459199999999999</v>
      </c>
      <c r="S985" s="48">
        <f t="shared" ref="S985:U985" si="4933">R985/R984-1</f>
        <v>0</v>
      </c>
      <c r="T985" s="48">
        <v>83.201599999999999</v>
      </c>
      <c r="U985" s="48">
        <f t="shared" si="4933"/>
        <v>0</v>
      </c>
      <c r="V985" s="48">
        <v>60.8</v>
      </c>
      <c r="W985" s="48">
        <f t="shared" ref="W985:AY985" si="4934">V985/V984-1</f>
        <v>1.1647254575707144E-2</v>
      </c>
      <c r="X985" s="48">
        <v>21.042400000000001</v>
      </c>
      <c r="Y985" s="48">
        <f t="shared" si="4934"/>
        <v>7.5751046245486897E-3</v>
      </c>
      <c r="Z985" s="48">
        <v>6.9328000000000003</v>
      </c>
      <c r="AA985" s="48">
        <f t="shared" si="4934"/>
        <v>-1.2821066885633225E-3</v>
      </c>
      <c r="AB985" s="48">
        <v>70.16</v>
      </c>
      <c r="AC985" s="48">
        <f t="shared" si="4934"/>
        <v>-8.1513671847388558E-3</v>
      </c>
      <c r="AD985" s="48">
        <v>67.0154</v>
      </c>
      <c r="AE985" s="48">
        <f t="shared" si="4934"/>
        <v>1.4224636968316551E-2</v>
      </c>
      <c r="AF985" s="48">
        <v>14.938599999999999</v>
      </c>
      <c r="AG985" s="48">
        <f t="shared" si="4934"/>
        <v>1.6950767890207885E-2</v>
      </c>
      <c r="AH985" s="48">
        <v>7.4294000000000002</v>
      </c>
      <c r="AI985" s="48">
        <f t="shared" si="4934"/>
        <v>-4.8222466311248491E-3</v>
      </c>
      <c r="AJ985" s="48">
        <v>12.182700000000001</v>
      </c>
      <c r="AK985" s="48">
        <f t="shared" si="4934"/>
        <v>1.6131050186416251E-2</v>
      </c>
      <c r="AL985" s="48">
        <v>11.45</v>
      </c>
      <c r="AM985" s="48">
        <f t="shared" si="4934"/>
        <v>8.8105726872247381E-3</v>
      </c>
      <c r="AN985" s="48">
        <v>20.7</v>
      </c>
      <c r="AO985" s="48">
        <f t="shared" si="4934"/>
        <v>0</v>
      </c>
      <c r="AP985" s="48">
        <v>20.610399999999998</v>
      </c>
      <c r="AQ985" s="48">
        <f t="shared" si="4934"/>
        <v>2.3246087557020623E-3</v>
      </c>
      <c r="AR985" s="48">
        <v>42.3733</v>
      </c>
      <c r="AS985" s="48">
        <f t="shared" si="4934"/>
        <v>0</v>
      </c>
      <c r="AT985" s="48">
        <v>82.411100000000005</v>
      </c>
      <c r="AU985" s="48">
        <f t="shared" si="4934"/>
        <v>3.6108073351146519E-3</v>
      </c>
      <c r="AV985" s="48">
        <v>116.8</v>
      </c>
      <c r="AW985" s="48">
        <f t="shared" si="4934"/>
        <v>6.8965517241379448E-3</v>
      </c>
      <c r="AX985" s="48">
        <v>98.715500000000006</v>
      </c>
      <c r="AY985" s="48">
        <f t="shared" si="4934"/>
        <v>0</v>
      </c>
    </row>
    <row r="986" spans="1:51" x14ac:dyDescent="0.2">
      <c r="A986" s="136">
        <v>43657</v>
      </c>
      <c r="B986" s="48">
        <v>32.894100000000002</v>
      </c>
      <c r="C986" s="48">
        <f t="shared" si="4824"/>
        <v>3.2409020290946833E-2</v>
      </c>
      <c r="D986" s="48">
        <v>23.444099999999999</v>
      </c>
      <c r="E986" s="48">
        <f t="shared" si="4824"/>
        <v>2.2451623032539114E-2</v>
      </c>
      <c r="F986" s="48">
        <v>82.539299999999997</v>
      </c>
      <c r="G986" s="48">
        <f t="shared" ref="G986:K986" si="4935">F986/F985-1</f>
        <v>3.5466080469215289E-3</v>
      </c>
      <c r="H986">
        <v>34.290799999999997</v>
      </c>
      <c r="I986" s="48">
        <f t="shared" si="4819"/>
        <v>5.377132235233395E-3</v>
      </c>
      <c r="J986" s="48">
        <v>21.922599999999999</v>
      </c>
      <c r="K986" s="48">
        <f t="shared" si="4935"/>
        <v>-4.3509065145515002E-3</v>
      </c>
      <c r="L986" s="48">
        <v>34.744999999999997</v>
      </c>
      <c r="M986" s="48">
        <f t="shared" ref="M986:O986" si="4936">L986/L985-1</f>
        <v>-2.2628202551129295E-3</v>
      </c>
      <c r="N986" s="48">
        <v>12.571400000000001</v>
      </c>
      <c r="O986" s="48">
        <f t="shared" si="4936"/>
        <v>7.6305285263140732E-3</v>
      </c>
      <c r="P986" s="48">
        <v>38.539000000000001</v>
      </c>
      <c r="Q986" s="48">
        <f t="shared" ref="Q986" si="4937">P986/P985-1</f>
        <v>-1.0627268014514746E-3</v>
      </c>
      <c r="R986" s="48">
        <v>21.272600000000001</v>
      </c>
      <c r="S986" s="48">
        <f t="shared" ref="S986:U986" si="4938">R986/R985-1</f>
        <v>-8.6955711303309258E-3</v>
      </c>
      <c r="T986" s="48">
        <v>81.521699999999996</v>
      </c>
      <c r="U986" s="48">
        <f t="shared" si="4938"/>
        <v>-2.019071748620227E-2</v>
      </c>
      <c r="V986" s="48">
        <v>61.5</v>
      </c>
      <c r="W986" s="48">
        <f t="shared" ref="W986:AY986" si="4939">V986/V985-1</f>
        <v>1.1513157894736947E-2</v>
      </c>
      <c r="X986" s="48">
        <v>21.200600000000001</v>
      </c>
      <c r="Y986" s="48">
        <f t="shared" si="4939"/>
        <v>7.5181538227580003E-3</v>
      </c>
      <c r="Z986" s="48">
        <v>6.9328000000000003</v>
      </c>
      <c r="AA986" s="48">
        <f t="shared" si="4939"/>
        <v>0</v>
      </c>
      <c r="AB986" s="48">
        <v>70.16</v>
      </c>
      <c r="AC986" s="48">
        <f t="shared" si="4939"/>
        <v>0</v>
      </c>
      <c r="AD986" s="48">
        <v>65.6995</v>
      </c>
      <c r="AE986" s="48">
        <f t="shared" si="4939"/>
        <v>-1.9635785207579137E-2</v>
      </c>
      <c r="AF986" s="48">
        <v>15.1046</v>
      </c>
      <c r="AG986" s="48">
        <f t="shared" si="4939"/>
        <v>1.111215241053376E-2</v>
      </c>
      <c r="AH986" s="48">
        <v>7.4203999999999999</v>
      </c>
      <c r="AI986" s="48">
        <f t="shared" si="4939"/>
        <v>-1.2114033434732496E-3</v>
      </c>
      <c r="AJ986" s="48">
        <v>12.221299999999999</v>
      </c>
      <c r="AK986" s="48">
        <f t="shared" si="4939"/>
        <v>3.1684273601089163E-3</v>
      </c>
      <c r="AL986" s="48">
        <v>11.5</v>
      </c>
      <c r="AM986" s="48">
        <f t="shared" si="4939"/>
        <v>4.366812227074357E-3</v>
      </c>
      <c r="AN986" s="48">
        <v>21</v>
      </c>
      <c r="AO986" s="48">
        <f t="shared" si="4939"/>
        <v>1.449275362318847E-2</v>
      </c>
      <c r="AP986" s="48">
        <v>20.849499999999999</v>
      </c>
      <c r="AQ986" s="48">
        <f t="shared" si="4939"/>
        <v>1.1600939331599669E-2</v>
      </c>
      <c r="AR986" s="48">
        <v>42.3733</v>
      </c>
      <c r="AS986" s="48">
        <f t="shared" si="4939"/>
        <v>0</v>
      </c>
      <c r="AT986" s="48">
        <v>82.114599999999996</v>
      </c>
      <c r="AU986" s="48">
        <f t="shared" si="4939"/>
        <v>-3.5978163135792496E-3</v>
      </c>
      <c r="AV986" s="48">
        <v>116.5</v>
      </c>
      <c r="AW986" s="48">
        <f t="shared" si="4939"/>
        <v>-2.5684931506848585E-3</v>
      </c>
      <c r="AX986" s="48">
        <v>98.873400000000004</v>
      </c>
      <c r="AY986" s="48">
        <f t="shared" si="4939"/>
        <v>1.599546170560906E-3</v>
      </c>
    </row>
    <row r="987" spans="1:51" x14ac:dyDescent="0.2">
      <c r="A987" s="136">
        <v>43658</v>
      </c>
      <c r="B987" s="48">
        <v>32.844900000000003</v>
      </c>
      <c r="C987" s="48">
        <f t="shared" si="4824"/>
        <v>-1.4957089569254123E-3</v>
      </c>
      <c r="D987" s="48">
        <v>23.537700000000001</v>
      </c>
      <c r="E987" s="48">
        <f t="shared" si="4824"/>
        <v>3.9924757188376514E-3</v>
      </c>
      <c r="F987" s="48">
        <v>82.539299999999997</v>
      </c>
      <c r="G987" s="48">
        <f t="shared" ref="G987:K987" si="4940">F987/F986-1</f>
        <v>0</v>
      </c>
      <c r="H987">
        <v>35.207599999999999</v>
      </c>
      <c r="I987" s="48">
        <f t="shared" si="4819"/>
        <v>2.6736034154933641E-2</v>
      </c>
      <c r="J987" s="48">
        <v>21.922599999999999</v>
      </c>
      <c r="K987" s="48">
        <f t="shared" si="4940"/>
        <v>0</v>
      </c>
      <c r="L987" s="48">
        <v>34.626800000000003</v>
      </c>
      <c r="M987" s="48">
        <f t="shared" ref="M987:O987" si="4941">L987/L986-1</f>
        <v>-3.4019283350120721E-3</v>
      </c>
      <c r="N987" s="48">
        <v>12.4762</v>
      </c>
      <c r="O987" s="48">
        <f t="shared" si="4941"/>
        <v>-7.5727444835101965E-3</v>
      </c>
      <c r="P987" s="48">
        <v>38.539000000000001</v>
      </c>
      <c r="Q987" s="48">
        <f t="shared" ref="Q987" si="4942">P987/P986-1</f>
        <v>0</v>
      </c>
      <c r="R987" s="48">
        <v>21.272600000000001</v>
      </c>
      <c r="S987" s="48">
        <f t="shared" ref="S987:U987" si="4943">R987/R986-1</f>
        <v>0</v>
      </c>
      <c r="T987" s="48">
        <v>80.533600000000007</v>
      </c>
      <c r="U987" s="48">
        <f t="shared" si="4943"/>
        <v>-1.2120699151268788E-2</v>
      </c>
      <c r="V987" s="48">
        <v>61</v>
      </c>
      <c r="W987" s="48">
        <f t="shared" ref="W987:AY987" si="4944">V987/V986-1</f>
        <v>-8.1300813008130524E-3</v>
      </c>
      <c r="X987" s="48">
        <v>20.8446</v>
      </c>
      <c r="Y987" s="48">
        <f t="shared" si="4944"/>
        <v>-1.6791977585540074E-2</v>
      </c>
      <c r="Z987" s="48">
        <v>6.9061000000000003</v>
      </c>
      <c r="AA987" s="48">
        <f t="shared" si="4944"/>
        <v>-3.8512577890607025E-3</v>
      </c>
      <c r="AB987" s="48">
        <v>70.736599999999996</v>
      </c>
      <c r="AC987" s="48">
        <f t="shared" si="4944"/>
        <v>8.2183580387684696E-3</v>
      </c>
      <c r="AD987" s="48">
        <v>66.827399999999997</v>
      </c>
      <c r="AE987" s="48">
        <f t="shared" si="4944"/>
        <v>1.7167558352803258E-2</v>
      </c>
      <c r="AF987" s="48">
        <v>15.021599999999999</v>
      </c>
      <c r="AG987" s="48">
        <f t="shared" si="4944"/>
        <v>-5.4950147637143898E-3</v>
      </c>
      <c r="AH987" s="48">
        <v>7.5462999999999996</v>
      </c>
      <c r="AI987" s="48">
        <f t="shared" si="4944"/>
        <v>1.696674033744805E-2</v>
      </c>
      <c r="AJ987" s="48">
        <v>12.221299999999999</v>
      </c>
      <c r="AK987" s="48">
        <f t="shared" si="4944"/>
        <v>0</v>
      </c>
      <c r="AL987" s="48">
        <v>11.4</v>
      </c>
      <c r="AM987" s="48">
        <f t="shared" si="4944"/>
        <v>-8.6956521739129933E-3</v>
      </c>
      <c r="AN987" s="48">
        <v>20.7</v>
      </c>
      <c r="AO987" s="48">
        <f t="shared" si="4944"/>
        <v>-1.4285714285714346E-2</v>
      </c>
      <c r="AP987" s="48">
        <v>20.706099999999999</v>
      </c>
      <c r="AQ987" s="48">
        <f t="shared" si="4944"/>
        <v>-6.8778627784839008E-3</v>
      </c>
      <c r="AR987" s="48">
        <v>43.095599999999997</v>
      </c>
      <c r="AS987" s="48">
        <f t="shared" si="4944"/>
        <v>1.7046111584417378E-2</v>
      </c>
      <c r="AT987" s="48">
        <v>82.114599999999996</v>
      </c>
      <c r="AU987" s="48">
        <f t="shared" si="4944"/>
        <v>0</v>
      </c>
      <c r="AV987" s="48">
        <v>116</v>
      </c>
      <c r="AW987" s="48">
        <f t="shared" si="4944"/>
        <v>-4.2918454935622075E-3</v>
      </c>
      <c r="AX987" s="48">
        <v>97.925799999999995</v>
      </c>
      <c r="AY987" s="48">
        <f t="shared" si="4944"/>
        <v>-9.5839730402718093E-3</v>
      </c>
    </row>
    <row r="988" spans="1:51" x14ac:dyDescent="0.2">
      <c r="A988" s="136">
        <v>43661</v>
      </c>
      <c r="B988" s="48">
        <v>32.746600000000001</v>
      </c>
      <c r="C988" s="48">
        <f t="shared" si="4824"/>
        <v>-2.9928542939695602E-3</v>
      </c>
      <c r="D988" s="48">
        <v>24.192799999999998</v>
      </c>
      <c r="E988" s="48">
        <f t="shared" si="4824"/>
        <v>2.7831946196952062E-2</v>
      </c>
      <c r="F988" s="48">
        <v>81.9559</v>
      </c>
      <c r="G988" s="48">
        <f t="shared" ref="G988:K988" si="4945">F988/F987-1</f>
        <v>-7.068148142763464E-3</v>
      </c>
      <c r="H988">
        <v>34.978400000000001</v>
      </c>
      <c r="I988" s="48">
        <f t="shared" si="4819"/>
        <v>-6.5099580772333132E-3</v>
      </c>
      <c r="J988" s="48">
        <v>22.640599999999999</v>
      </c>
      <c r="K988" s="48">
        <f t="shared" si="4945"/>
        <v>3.2751589683705395E-2</v>
      </c>
      <c r="L988" s="48">
        <v>34.626800000000003</v>
      </c>
      <c r="M988" s="48">
        <f t="shared" ref="M988:O988" si="4946">L988/L987-1</f>
        <v>0</v>
      </c>
      <c r="N988" s="48">
        <v>12.571400000000001</v>
      </c>
      <c r="O988" s="48">
        <f t="shared" si="4946"/>
        <v>7.6305285263140732E-3</v>
      </c>
      <c r="P988" s="48">
        <v>38.784999999999997</v>
      </c>
      <c r="Q988" s="48">
        <f t="shared" ref="Q988" si="4947">P988/P987-1</f>
        <v>6.3831443472843752E-3</v>
      </c>
      <c r="R988" s="48">
        <v>20.8994</v>
      </c>
      <c r="S988" s="48">
        <f t="shared" ref="S988:U988" si="4948">R988/R987-1</f>
        <v>-1.7543694705865809E-2</v>
      </c>
      <c r="T988" s="48">
        <v>78.952600000000004</v>
      </c>
      <c r="U988" s="48">
        <f t="shared" si="4948"/>
        <v>-1.9631557511399E-2</v>
      </c>
      <c r="V988" s="48">
        <v>60.2</v>
      </c>
      <c r="W988" s="48">
        <f t="shared" ref="W988:AY988" si="4949">V988/V987-1</f>
        <v>-1.3114754098360604E-2</v>
      </c>
      <c r="X988" s="48">
        <v>20.805099999999999</v>
      </c>
      <c r="Y988" s="48">
        <f t="shared" si="4949"/>
        <v>-1.8949751974132178E-3</v>
      </c>
      <c r="Z988" s="48">
        <v>6.9328000000000003</v>
      </c>
      <c r="AA988" s="48">
        <f t="shared" si="4949"/>
        <v>3.8661473190368945E-3</v>
      </c>
      <c r="AB988" s="48">
        <v>71.505499999999998</v>
      </c>
      <c r="AC988" s="48">
        <f t="shared" si="4949"/>
        <v>1.0869903274966619E-2</v>
      </c>
      <c r="AD988" s="48">
        <v>66.451499999999996</v>
      </c>
      <c r="AE988" s="48">
        <f t="shared" si="4949"/>
        <v>-5.6249382738218223E-3</v>
      </c>
      <c r="AF988" s="48">
        <v>15.3536</v>
      </c>
      <c r="AG988" s="48">
        <f t="shared" si="4949"/>
        <v>2.2101507163018619E-2</v>
      </c>
      <c r="AH988" s="48">
        <v>7.6452999999999998</v>
      </c>
      <c r="AI988" s="48">
        <f t="shared" si="4949"/>
        <v>1.3119011966129079E-2</v>
      </c>
      <c r="AJ988" s="48">
        <v>12.26</v>
      </c>
      <c r="AK988" s="48">
        <f t="shared" si="4949"/>
        <v>3.1666025709213841E-3</v>
      </c>
      <c r="AL988" s="48">
        <v>11.35</v>
      </c>
      <c r="AM988" s="48">
        <f t="shared" si="4949"/>
        <v>-4.3859649122807154E-3</v>
      </c>
      <c r="AN988" s="48">
        <v>21.15</v>
      </c>
      <c r="AO988" s="48">
        <f t="shared" si="4949"/>
        <v>2.1739130434782483E-2</v>
      </c>
      <c r="AP988" s="48">
        <v>20.5626</v>
      </c>
      <c r="AQ988" s="48">
        <f t="shared" si="4949"/>
        <v>-6.9303248801078077E-3</v>
      </c>
      <c r="AR988" s="48">
        <v>43.24</v>
      </c>
      <c r="AS988" s="48">
        <f t="shared" si="4949"/>
        <v>3.3506900936524087E-3</v>
      </c>
      <c r="AT988" s="48">
        <v>81.027699999999996</v>
      </c>
      <c r="AU988" s="48">
        <f t="shared" si="4949"/>
        <v>-1.3236379401470599E-2</v>
      </c>
      <c r="AV988" s="48">
        <v>114.2</v>
      </c>
      <c r="AW988" s="48">
        <f t="shared" si="4949"/>
        <v>-1.551724137931032E-2</v>
      </c>
      <c r="AX988" s="48">
        <v>97.293999999999997</v>
      </c>
      <c r="AY988" s="48">
        <f t="shared" si="4949"/>
        <v>-6.4518237277612078E-3</v>
      </c>
    </row>
    <row r="989" spans="1:51" x14ac:dyDescent="0.2">
      <c r="A989" s="136">
        <v>43662</v>
      </c>
      <c r="B989" s="48">
        <v>33.9758</v>
      </c>
      <c r="C989" s="48">
        <f t="shared" si="4824"/>
        <v>3.7536721369546777E-2</v>
      </c>
      <c r="D989" s="48">
        <v>24.754300000000001</v>
      </c>
      <c r="E989" s="48">
        <f t="shared" si="4824"/>
        <v>2.3209384610297423E-2</v>
      </c>
      <c r="F989" s="48">
        <v>83.997500000000002</v>
      </c>
      <c r="G989" s="48">
        <f t="shared" ref="G989:K989" si="4950">F989/F988-1</f>
        <v>2.4910958210452305E-2</v>
      </c>
      <c r="H989">
        <v>35.207599999999999</v>
      </c>
      <c r="I989" s="48">
        <f t="shared" si="4819"/>
        <v>6.5526153283168576E-3</v>
      </c>
      <c r="J989" s="48">
        <v>22.497</v>
      </c>
      <c r="K989" s="48">
        <f t="shared" si="4950"/>
        <v>-6.3425880939550483E-3</v>
      </c>
      <c r="L989" s="48">
        <v>34.626800000000003</v>
      </c>
      <c r="M989" s="48">
        <f t="shared" ref="M989:O989" si="4951">L989/L988-1</f>
        <v>0</v>
      </c>
      <c r="N989" s="48">
        <v>12.571400000000001</v>
      </c>
      <c r="O989" s="48">
        <f t="shared" si="4951"/>
        <v>0</v>
      </c>
      <c r="P989" s="48">
        <v>38.784999999999997</v>
      </c>
      <c r="Q989" s="48">
        <f t="shared" ref="Q989" si="4952">P989/P988-1</f>
        <v>0</v>
      </c>
      <c r="R989" s="48">
        <v>20.619499999999999</v>
      </c>
      <c r="S989" s="48">
        <f t="shared" ref="S989:U989" si="4953">R989/R988-1</f>
        <v>-1.3392728977865476E-2</v>
      </c>
      <c r="T989" s="48">
        <v>79.446600000000004</v>
      </c>
      <c r="U989" s="48">
        <f t="shared" si="4953"/>
        <v>6.2569187081868982E-3</v>
      </c>
      <c r="V989" s="48">
        <v>60.4</v>
      </c>
      <c r="W989" s="48">
        <f t="shared" ref="W989:AY989" si="4954">V989/V988-1</f>
        <v>3.3222591362125353E-3</v>
      </c>
      <c r="X989" s="48">
        <v>20.567799999999998</v>
      </c>
      <c r="Y989" s="48">
        <f t="shared" si="4954"/>
        <v>-1.1405857217701487E-2</v>
      </c>
      <c r="Z989" s="48">
        <v>6.8971999999999998</v>
      </c>
      <c r="AA989" s="48">
        <f t="shared" si="4954"/>
        <v>-5.135010385414307E-3</v>
      </c>
      <c r="AB989" s="48">
        <v>71.793800000000005</v>
      </c>
      <c r="AC989" s="48">
        <f t="shared" si="4954"/>
        <v>4.0318576892688363E-3</v>
      </c>
      <c r="AD989" s="48">
        <v>64.383700000000005</v>
      </c>
      <c r="AE989" s="48">
        <f t="shared" si="4954"/>
        <v>-3.1117431510199078E-2</v>
      </c>
      <c r="AF989" s="48">
        <v>15.2706</v>
      </c>
      <c r="AG989" s="48">
        <f t="shared" si="4954"/>
        <v>-5.4058982909546138E-3</v>
      </c>
      <c r="AH989" s="48">
        <v>7.8162000000000003</v>
      </c>
      <c r="AI989" s="48">
        <f t="shared" si="4954"/>
        <v>2.2353602867120959E-2</v>
      </c>
      <c r="AJ989" s="48">
        <v>12.375999999999999</v>
      </c>
      <c r="AK989" s="48">
        <f t="shared" si="4954"/>
        <v>9.4616639477977937E-3</v>
      </c>
      <c r="AL989" s="48">
        <v>11.4</v>
      </c>
      <c r="AM989" s="48">
        <f t="shared" si="4954"/>
        <v>4.405286343612369E-3</v>
      </c>
      <c r="AN989" s="48">
        <v>21.2</v>
      </c>
      <c r="AO989" s="48">
        <f t="shared" si="4954"/>
        <v>2.3640661938535423E-3</v>
      </c>
      <c r="AP989" s="48">
        <v>20.658300000000001</v>
      </c>
      <c r="AQ989" s="48">
        <f t="shared" si="4954"/>
        <v>4.6540807096380199E-3</v>
      </c>
      <c r="AR989" s="48">
        <v>42.902999999999999</v>
      </c>
      <c r="AS989" s="48">
        <f t="shared" si="4954"/>
        <v>-7.7937095282146762E-3</v>
      </c>
      <c r="AT989" s="48">
        <v>82.905100000000004</v>
      </c>
      <c r="AU989" s="48">
        <f t="shared" si="4954"/>
        <v>2.3169854259716294E-2</v>
      </c>
      <c r="AV989" s="48">
        <v>115.9</v>
      </c>
      <c r="AW989" s="48">
        <f t="shared" si="4954"/>
        <v>1.4886164623467701E-2</v>
      </c>
      <c r="AX989" s="48">
        <v>97.925799999999995</v>
      </c>
      <c r="AY989" s="48">
        <f t="shared" si="4954"/>
        <v>6.493720064957742E-3</v>
      </c>
    </row>
    <row r="990" spans="1:51" x14ac:dyDescent="0.2">
      <c r="A990" s="136">
        <v>43663</v>
      </c>
      <c r="B990" s="48">
        <v>33.9758</v>
      </c>
      <c r="C990" s="48">
        <f t="shared" si="4824"/>
        <v>0</v>
      </c>
      <c r="D990" s="48">
        <v>24.754300000000001</v>
      </c>
      <c r="E990" s="48">
        <f t="shared" si="4824"/>
        <v>0</v>
      </c>
      <c r="F990" s="48">
        <v>85.553100000000001</v>
      </c>
      <c r="G990" s="48">
        <f t="shared" ref="G990:K990" si="4955">F990/F989-1</f>
        <v>1.8519598797583248E-2</v>
      </c>
      <c r="H990">
        <v>37.637300000000003</v>
      </c>
      <c r="I990" s="48">
        <f t="shared" si="4819"/>
        <v>6.9010668151194832E-2</v>
      </c>
      <c r="J990" s="48">
        <v>22.688500000000001</v>
      </c>
      <c r="K990" s="48">
        <f t="shared" si="4955"/>
        <v>8.5122460772548703E-3</v>
      </c>
      <c r="L990" s="48">
        <v>34.508600000000001</v>
      </c>
      <c r="M990" s="48">
        <f t="shared" ref="M990:O990" si="4956">L990/L989-1</f>
        <v>-3.4135409567156438E-3</v>
      </c>
      <c r="N990" s="48">
        <v>13.428599999999999</v>
      </c>
      <c r="O990" s="48">
        <f t="shared" si="4956"/>
        <v>6.8186518605724E-2</v>
      </c>
      <c r="P990" s="48">
        <v>38.58</v>
      </c>
      <c r="Q990" s="48">
        <f t="shared" ref="Q990" si="4957">P990/P989-1</f>
        <v>-5.2855485368054067E-3</v>
      </c>
      <c r="R990" s="48">
        <v>20.619499999999999</v>
      </c>
      <c r="S990" s="48">
        <f t="shared" ref="S990:U990" si="4958">R990/R989-1</f>
        <v>0</v>
      </c>
      <c r="T990" s="48">
        <v>78.853800000000007</v>
      </c>
      <c r="U990" s="48">
        <f t="shared" si="4958"/>
        <v>-7.4616157267900496E-3</v>
      </c>
      <c r="V990" s="48">
        <v>59.5</v>
      </c>
      <c r="W990" s="48">
        <f t="shared" ref="W990:AY990" si="4959">V990/V989-1</f>
        <v>-1.490066225165565E-2</v>
      </c>
      <c r="X990" s="48">
        <v>20.646899999999999</v>
      </c>
      <c r="Y990" s="48">
        <f t="shared" si="4959"/>
        <v>3.8458172483202269E-3</v>
      </c>
      <c r="Z990" s="48">
        <v>6.9061000000000003</v>
      </c>
      <c r="AA990" s="48">
        <f t="shared" si="4959"/>
        <v>1.2903787044018511E-3</v>
      </c>
      <c r="AB990" s="48">
        <v>71.313299999999998</v>
      </c>
      <c r="AC990" s="48">
        <f t="shared" si="4959"/>
        <v>-6.6927784850503436E-3</v>
      </c>
      <c r="AD990" s="48">
        <v>63.443800000000003</v>
      </c>
      <c r="AE990" s="48">
        <f t="shared" si="4959"/>
        <v>-1.4598415437447665E-2</v>
      </c>
      <c r="AF990" s="48">
        <v>15.7685</v>
      </c>
      <c r="AG990" s="48">
        <f t="shared" si="4959"/>
        <v>3.260513666784548E-2</v>
      </c>
      <c r="AH990" s="48">
        <v>7.9150999999999998</v>
      </c>
      <c r="AI990" s="48">
        <f t="shared" si="4959"/>
        <v>1.2653207440955994E-2</v>
      </c>
      <c r="AJ990" s="48">
        <v>12.375999999999999</v>
      </c>
      <c r="AK990" s="48">
        <f t="shared" si="4959"/>
        <v>0</v>
      </c>
      <c r="AL990" s="48">
        <v>11.55</v>
      </c>
      <c r="AM990" s="48">
        <f t="shared" si="4959"/>
        <v>1.3157894736842035E-2</v>
      </c>
      <c r="AN990" s="48">
        <v>21.1</v>
      </c>
      <c r="AO990" s="48">
        <f t="shared" si="4959"/>
        <v>-4.7169811320754151E-3</v>
      </c>
      <c r="AP990" s="48">
        <v>20.897400000000001</v>
      </c>
      <c r="AQ990" s="48">
        <f t="shared" si="4959"/>
        <v>1.1574040458314672E-2</v>
      </c>
      <c r="AR990" s="48">
        <v>43.914200000000001</v>
      </c>
      <c r="AS990" s="48">
        <f t="shared" si="4959"/>
        <v>2.3569447357993711E-2</v>
      </c>
      <c r="AT990" s="48">
        <v>83.004000000000005</v>
      </c>
      <c r="AU990" s="48">
        <f t="shared" si="4959"/>
        <v>1.1929302298652189E-3</v>
      </c>
      <c r="AV990" s="48">
        <v>115.5</v>
      </c>
      <c r="AW990" s="48">
        <f t="shared" si="4959"/>
        <v>-3.45125107851596E-3</v>
      </c>
      <c r="AX990" s="48">
        <v>99.031400000000005</v>
      </c>
      <c r="AY990" s="48">
        <f t="shared" si="4959"/>
        <v>1.1290180932910454E-2</v>
      </c>
    </row>
    <row r="991" spans="1:51" x14ac:dyDescent="0.2">
      <c r="A991" s="136">
        <v>43664</v>
      </c>
      <c r="B991" s="48">
        <v>34.1233</v>
      </c>
      <c r="C991" s="48">
        <f t="shared" si="4824"/>
        <v>4.341325296240317E-3</v>
      </c>
      <c r="D991" s="48">
        <v>23.9588</v>
      </c>
      <c r="E991" s="48">
        <f t="shared" si="4824"/>
        <v>-3.2135830946542598E-2</v>
      </c>
      <c r="F991" s="48">
        <v>83.414199999999994</v>
      </c>
      <c r="G991" s="48">
        <f t="shared" ref="G991:K991" si="4960">F991/F990-1</f>
        <v>-2.500084742691977E-2</v>
      </c>
      <c r="H991">
        <v>38.462499999999999</v>
      </c>
      <c r="I991" s="48">
        <f t="shared" si="4819"/>
        <v>2.1925058386228491E-2</v>
      </c>
      <c r="J991" s="48">
        <v>22.5928</v>
      </c>
      <c r="K991" s="48">
        <f t="shared" si="4960"/>
        <v>-4.2179959010071322E-3</v>
      </c>
      <c r="L991" s="48">
        <v>34.311700000000002</v>
      </c>
      <c r="M991" s="48">
        <f t="shared" ref="M991:O991" si="4961">L991/L990-1</f>
        <v>-5.705824055452835E-3</v>
      </c>
      <c r="N991" s="48">
        <v>13.0952</v>
      </c>
      <c r="O991" s="48">
        <f t="shared" si="4961"/>
        <v>-2.4827606749772801E-2</v>
      </c>
      <c r="P991" s="48">
        <v>38.375</v>
      </c>
      <c r="Q991" s="48">
        <f t="shared" ref="Q991" si="4962">P991/P990-1</f>
        <v>-5.3136340072575949E-3</v>
      </c>
      <c r="R991" s="48">
        <v>20.619499999999999</v>
      </c>
      <c r="S991" s="48">
        <f t="shared" ref="S991:U991" si="4963">R991/R990-1</f>
        <v>0</v>
      </c>
      <c r="T991" s="48">
        <v>74.901200000000003</v>
      </c>
      <c r="U991" s="48">
        <f t="shared" si="4963"/>
        <v>-5.0125675617408438E-2</v>
      </c>
      <c r="V991" s="48">
        <v>57.8</v>
      </c>
      <c r="W991" s="48">
        <f t="shared" ref="W991:AY991" si="4964">V991/V990-1</f>
        <v>-2.8571428571428581E-2</v>
      </c>
      <c r="X991" s="48">
        <v>20.567799999999998</v>
      </c>
      <c r="Y991" s="48">
        <f t="shared" si="4964"/>
        <v>-3.8310836009279869E-3</v>
      </c>
      <c r="Z991" s="48">
        <v>6.8525999999999998</v>
      </c>
      <c r="AA991" s="48">
        <f t="shared" si="4964"/>
        <v>-7.746774590579375E-3</v>
      </c>
      <c r="AB991" s="48">
        <v>70.448300000000003</v>
      </c>
      <c r="AC991" s="48">
        <f t="shared" si="4964"/>
        <v>-1.2129574707663182E-2</v>
      </c>
      <c r="AD991" s="48">
        <v>64.195700000000002</v>
      </c>
      <c r="AE991" s="48">
        <f t="shared" si="4964"/>
        <v>1.1851433867454242E-2</v>
      </c>
      <c r="AF991" s="48">
        <v>14.6896</v>
      </c>
      <c r="AG991" s="48">
        <f t="shared" si="4964"/>
        <v>-6.8421219519928966E-2</v>
      </c>
      <c r="AH991" s="48">
        <v>7.9150999999999998</v>
      </c>
      <c r="AI991" s="48">
        <f t="shared" si="4964"/>
        <v>0</v>
      </c>
      <c r="AJ991" s="48">
        <v>12.2987</v>
      </c>
      <c r="AK991" s="48">
        <f t="shared" si="4964"/>
        <v>-6.2459599224304885E-3</v>
      </c>
      <c r="AL991" s="48">
        <v>11.55</v>
      </c>
      <c r="AM991" s="48">
        <f t="shared" si="4964"/>
        <v>0</v>
      </c>
      <c r="AN991" s="48">
        <v>20.9</v>
      </c>
      <c r="AO991" s="48">
        <f t="shared" si="4964"/>
        <v>-9.4786729857820884E-3</v>
      </c>
      <c r="AP991" s="48">
        <v>20.849499999999999</v>
      </c>
      <c r="AQ991" s="48">
        <f t="shared" si="4964"/>
        <v>-2.2921511767014513E-3</v>
      </c>
      <c r="AR991" s="48">
        <v>44.203099999999999</v>
      </c>
      <c r="AS991" s="48">
        <f t="shared" si="4964"/>
        <v>6.5787376292860689E-3</v>
      </c>
      <c r="AT991" s="48">
        <v>83.004000000000005</v>
      </c>
      <c r="AU991" s="48">
        <f t="shared" si="4964"/>
        <v>0</v>
      </c>
      <c r="AV991" s="48">
        <v>114.8</v>
      </c>
      <c r="AW991" s="48">
        <f t="shared" si="4964"/>
        <v>-6.0606060606060996E-3</v>
      </c>
      <c r="AX991" s="48">
        <v>98.399600000000007</v>
      </c>
      <c r="AY991" s="48">
        <f t="shared" si="4964"/>
        <v>-6.3797946913807246E-3</v>
      </c>
    </row>
    <row r="992" spans="1:51" x14ac:dyDescent="0.2">
      <c r="A992" s="136">
        <v>43665</v>
      </c>
      <c r="B992" s="48">
        <v>34.32</v>
      </c>
      <c r="C992" s="48">
        <f t="shared" si="4824"/>
        <v>5.7643897278398804E-3</v>
      </c>
      <c r="D992" s="48">
        <v>24.0992</v>
      </c>
      <c r="E992" s="48">
        <f t="shared" si="4824"/>
        <v>5.8600597692706202E-3</v>
      </c>
      <c r="F992" s="48">
        <v>82.150400000000005</v>
      </c>
      <c r="G992" s="48">
        <f t="shared" ref="G992:K992" si="4965">F992/F991-1</f>
        <v>-1.51508975689989E-2</v>
      </c>
      <c r="H992">
        <v>37.591500000000003</v>
      </c>
      <c r="I992" s="48">
        <f t="shared" si="4819"/>
        <v>-2.2645433864153297E-2</v>
      </c>
      <c r="J992" s="48">
        <v>22.497</v>
      </c>
      <c r="K992" s="48">
        <f t="shared" si="4965"/>
        <v>-4.2402889416097711E-3</v>
      </c>
      <c r="L992" s="48">
        <v>34.508600000000001</v>
      </c>
      <c r="M992" s="48">
        <f t="shared" ref="M992:O992" si="4966">L992/L991-1</f>
        <v>5.7385673108589774E-3</v>
      </c>
      <c r="N992" s="48">
        <v>13.1905</v>
      </c>
      <c r="O992" s="48">
        <f t="shared" si="4966"/>
        <v>7.2774757162930026E-3</v>
      </c>
      <c r="P992" s="48">
        <v>39.523000000000003</v>
      </c>
      <c r="Q992" s="48">
        <f t="shared" ref="Q992" si="4967">P992/P991-1</f>
        <v>2.991530944625409E-2</v>
      </c>
      <c r="R992" s="48">
        <v>20.8994</v>
      </c>
      <c r="S992" s="48">
        <f t="shared" ref="S992:U992" si="4968">R992/R991-1</f>
        <v>1.3574528965299981E-2</v>
      </c>
      <c r="T992" s="48">
        <v>76.778700000000001</v>
      </c>
      <c r="U992" s="48">
        <f t="shared" si="4968"/>
        <v>2.5066354077104114E-2</v>
      </c>
      <c r="V992" s="48">
        <v>58.2</v>
      </c>
      <c r="W992" s="48">
        <f t="shared" ref="W992:AY992" si="4969">V992/V991-1</f>
        <v>6.9204152249136008E-3</v>
      </c>
      <c r="X992" s="48">
        <v>20.765499999999999</v>
      </c>
      <c r="Y992" s="48">
        <f t="shared" si="4969"/>
        <v>9.6121121364463047E-3</v>
      </c>
      <c r="Z992" s="48">
        <v>6.8792999999999997</v>
      </c>
      <c r="AA992" s="48">
        <f t="shared" si="4969"/>
        <v>3.896331319499069E-3</v>
      </c>
      <c r="AB992" s="48">
        <v>71.121099999999998</v>
      </c>
      <c r="AC992" s="48">
        <f t="shared" si="4969"/>
        <v>9.5502659397033174E-3</v>
      </c>
      <c r="AD992" s="48">
        <v>63.631700000000002</v>
      </c>
      <c r="AE992" s="48">
        <f t="shared" si="4969"/>
        <v>-8.7856351749415751E-3</v>
      </c>
      <c r="AF992" s="48">
        <v>15.1876</v>
      </c>
      <c r="AG992" s="48">
        <f t="shared" si="4969"/>
        <v>3.3901535780415992E-2</v>
      </c>
      <c r="AH992" s="48">
        <v>7.9150999999999998</v>
      </c>
      <c r="AI992" s="48">
        <f t="shared" si="4969"/>
        <v>0</v>
      </c>
      <c r="AJ992" s="48">
        <v>12.221299999999999</v>
      </c>
      <c r="AK992" s="48">
        <f t="shared" si="4969"/>
        <v>-6.2933480774391981E-3</v>
      </c>
      <c r="AL992" s="48">
        <v>11.7</v>
      </c>
      <c r="AM992" s="48">
        <f t="shared" si="4969"/>
        <v>1.298701298701288E-2</v>
      </c>
      <c r="AN992" s="48">
        <v>21.2</v>
      </c>
      <c r="AO992" s="48">
        <f t="shared" si="4969"/>
        <v>1.4354066985645897E-2</v>
      </c>
      <c r="AP992" s="48">
        <v>20.897400000000001</v>
      </c>
      <c r="AQ992" s="48">
        <f t="shared" si="4969"/>
        <v>2.2974172042495855E-3</v>
      </c>
      <c r="AR992" s="48">
        <v>43.817799999999998</v>
      </c>
      <c r="AS992" s="48">
        <f t="shared" si="4969"/>
        <v>-8.7165832260633902E-3</v>
      </c>
      <c r="AT992" s="48">
        <v>83.498000000000005</v>
      </c>
      <c r="AU992" s="48">
        <f t="shared" si="4969"/>
        <v>5.9515204086550977E-3</v>
      </c>
      <c r="AV992" s="48">
        <v>116</v>
      </c>
      <c r="AW992" s="48">
        <f t="shared" si="4969"/>
        <v>1.0452961672473782E-2</v>
      </c>
      <c r="AX992" s="48">
        <v>100.21599999999999</v>
      </c>
      <c r="AY992" s="48">
        <f t="shared" si="4969"/>
        <v>1.8459424631807275E-2</v>
      </c>
    </row>
    <row r="993" spans="1:51" x14ac:dyDescent="0.2">
      <c r="A993" s="136">
        <v>43668</v>
      </c>
      <c r="B993" s="48">
        <v>35.155900000000003</v>
      </c>
      <c r="C993" s="48">
        <f t="shared" si="4824"/>
        <v>2.4356060606060659E-2</v>
      </c>
      <c r="D993" s="48">
        <v>25.269100000000002</v>
      </c>
      <c r="E993" s="48">
        <f t="shared" si="4824"/>
        <v>4.8545179922985016E-2</v>
      </c>
      <c r="F993" s="48">
        <v>83.414199999999994</v>
      </c>
      <c r="G993" s="48">
        <f t="shared" ref="G993:K993" si="4970">F993/F992-1</f>
        <v>1.5383978653786157E-2</v>
      </c>
      <c r="H993">
        <v>37.178899999999999</v>
      </c>
      <c r="I993" s="48">
        <f t="shared" si="4819"/>
        <v>-1.0975885506032124E-2</v>
      </c>
      <c r="J993" s="48">
        <v>22.114100000000001</v>
      </c>
      <c r="K993" s="48">
        <f t="shared" si="4970"/>
        <v>-1.7020047117393355E-2</v>
      </c>
      <c r="L993" s="48">
        <v>33.279600000000002</v>
      </c>
      <c r="M993" s="48">
        <f t="shared" ref="M993:O993" si="4971">L993/L992-1</f>
        <v>-3.5614310635609603E-2</v>
      </c>
      <c r="N993" s="48">
        <v>13.142899999999999</v>
      </c>
      <c r="O993" s="48">
        <f t="shared" si="4971"/>
        <v>-3.6086577461051927E-3</v>
      </c>
      <c r="P993" s="48">
        <v>39.646000000000001</v>
      </c>
      <c r="Q993" s="48">
        <f t="shared" ref="Q993" si="4972">P993/P992-1</f>
        <v>3.1121119348227477E-3</v>
      </c>
      <c r="R993" s="48">
        <v>20.806100000000001</v>
      </c>
      <c r="S993" s="48">
        <f t="shared" ref="S993:U993" si="4973">R993/R992-1</f>
        <v>-4.4642429926217142E-3</v>
      </c>
      <c r="T993" s="48">
        <v>78.260900000000007</v>
      </c>
      <c r="U993" s="48">
        <f t="shared" si="4973"/>
        <v>1.930483324151111E-2</v>
      </c>
      <c r="V993" s="48">
        <v>57.6</v>
      </c>
      <c r="W993" s="48">
        <f t="shared" ref="W993:AY993" si="4974">V993/V992-1</f>
        <v>-1.0309278350515538E-2</v>
      </c>
      <c r="X993" s="48">
        <v>20.567799999999998</v>
      </c>
      <c r="Y993" s="48">
        <f t="shared" si="4974"/>
        <v>-9.5205990705737875E-3</v>
      </c>
      <c r="Z993" s="48">
        <v>6.8971999999999998</v>
      </c>
      <c r="AA993" s="48">
        <f t="shared" si="4974"/>
        <v>2.6020089253266931E-3</v>
      </c>
      <c r="AB993" s="48">
        <v>74.004400000000004</v>
      </c>
      <c r="AC993" s="48">
        <f t="shared" si="4974"/>
        <v>4.0540711546924957E-2</v>
      </c>
      <c r="AD993" s="48">
        <v>63.913699999999999</v>
      </c>
      <c r="AE993" s="48">
        <f t="shared" si="4974"/>
        <v>4.4317533556386124E-3</v>
      </c>
      <c r="AF993" s="48">
        <v>15.2706</v>
      </c>
      <c r="AG993" s="48">
        <f t="shared" si="4974"/>
        <v>5.4649845926939555E-3</v>
      </c>
      <c r="AH993" s="48">
        <v>7.9150999999999998</v>
      </c>
      <c r="AI993" s="48">
        <f t="shared" si="4974"/>
        <v>0</v>
      </c>
      <c r="AJ993" s="48">
        <v>12.066599999999999</v>
      </c>
      <c r="AK993" s="48">
        <f t="shared" si="4974"/>
        <v>-1.2658227848101222E-2</v>
      </c>
      <c r="AL993" s="48">
        <v>11.5</v>
      </c>
      <c r="AM993" s="48">
        <f t="shared" si="4974"/>
        <v>-1.7094017094017033E-2</v>
      </c>
      <c r="AN993" s="48">
        <v>21.05</v>
      </c>
      <c r="AO993" s="48">
        <f t="shared" si="4974"/>
        <v>-7.0754716981131782E-3</v>
      </c>
      <c r="AP993" s="48">
        <v>20.323499999999999</v>
      </c>
      <c r="AQ993" s="48">
        <f t="shared" si="4974"/>
        <v>-2.7462746561773277E-2</v>
      </c>
      <c r="AR993" s="48">
        <v>43.577100000000002</v>
      </c>
      <c r="AS993" s="48">
        <f t="shared" si="4974"/>
        <v>-5.4932013930411028E-3</v>
      </c>
      <c r="AT993" s="48">
        <v>83.596800000000002</v>
      </c>
      <c r="AU993" s="48">
        <f t="shared" si="4974"/>
        <v>1.1832618745359902E-3</v>
      </c>
      <c r="AV993" s="48">
        <v>116.5</v>
      </c>
      <c r="AW993" s="48">
        <f t="shared" si="4974"/>
        <v>4.3103448275862988E-3</v>
      </c>
      <c r="AX993" s="48">
        <v>99.110299999999995</v>
      </c>
      <c r="AY993" s="48">
        <f t="shared" si="4974"/>
        <v>-1.1033168356350265E-2</v>
      </c>
    </row>
    <row r="994" spans="1:51" x14ac:dyDescent="0.2">
      <c r="A994" s="136">
        <v>43669</v>
      </c>
      <c r="B994" s="48">
        <v>34.664200000000001</v>
      </c>
      <c r="C994" s="48">
        <f t="shared" si="4824"/>
        <v>-1.3986272574446956E-2</v>
      </c>
      <c r="D994" s="48">
        <v>25.081900000000001</v>
      </c>
      <c r="E994" s="48">
        <f t="shared" si="4824"/>
        <v>-7.4082575160967501E-3</v>
      </c>
      <c r="F994" s="48">
        <v>81.858699999999999</v>
      </c>
      <c r="G994" s="48">
        <f t="shared" ref="G994:K994" si="4975">F994/F993-1</f>
        <v>-1.8647904073886612E-2</v>
      </c>
      <c r="H994">
        <v>38.049900000000001</v>
      </c>
      <c r="I994" s="48">
        <f t="shared" si="4819"/>
        <v>2.3427266540968272E-2</v>
      </c>
      <c r="J994" s="48">
        <v>22.640599999999999</v>
      </c>
      <c r="K994" s="48">
        <f t="shared" si="4975"/>
        <v>2.3808339475719142E-2</v>
      </c>
      <c r="L994" s="48">
        <v>32.995899999999999</v>
      </c>
      <c r="M994" s="48">
        <f t="shared" ref="M994:O994" si="4976">L994/L993-1</f>
        <v>-8.524741883916942E-3</v>
      </c>
      <c r="N994" s="48">
        <v>13.142899999999999</v>
      </c>
      <c r="O994" s="48">
        <f t="shared" si="4976"/>
        <v>0</v>
      </c>
      <c r="P994" s="48">
        <v>40.014899999999997</v>
      </c>
      <c r="Q994" s="48">
        <f t="shared" ref="Q994" si="4977">P994/P993-1</f>
        <v>9.3048479039499199E-3</v>
      </c>
      <c r="R994" s="48">
        <v>20.619499999999999</v>
      </c>
      <c r="S994" s="48">
        <f t="shared" ref="S994:U994" si="4978">R994/R993-1</f>
        <v>-8.9685236541208191E-3</v>
      </c>
      <c r="T994" s="48">
        <v>78.656099999999995</v>
      </c>
      <c r="U994" s="48">
        <f t="shared" si="4978"/>
        <v>5.0497758139760318E-3</v>
      </c>
      <c r="V994" s="48">
        <v>58.3</v>
      </c>
      <c r="W994" s="48">
        <f t="shared" ref="W994:AY994" si="4979">V994/V993-1</f>
        <v>1.2152777777777679E-2</v>
      </c>
      <c r="X994" s="48">
        <v>20.805099999999999</v>
      </c>
      <c r="Y994" s="48">
        <f t="shared" si="4979"/>
        <v>1.1537451744960681E-2</v>
      </c>
      <c r="Z994" s="48">
        <v>6.8971999999999998</v>
      </c>
      <c r="AA994" s="48">
        <f t="shared" si="4979"/>
        <v>0</v>
      </c>
      <c r="AB994" s="48">
        <v>75.266999999999996</v>
      </c>
      <c r="AC994" s="48">
        <f t="shared" si="4979"/>
        <v>1.7061147715541125E-2</v>
      </c>
      <c r="AD994" s="48">
        <v>63.443800000000003</v>
      </c>
      <c r="AE994" s="48">
        <f t="shared" si="4979"/>
        <v>-7.3521013491629761E-3</v>
      </c>
      <c r="AF994" s="48">
        <v>15.1876</v>
      </c>
      <c r="AG994" s="48">
        <f t="shared" si="4979"/>
        <v>-5.4352808665016905E-3</v>
      </c>
      <c r="AH994" s="48">
        <v>7.9061000000000003</v>
      </c>
      <c r="AI994" s="48">
        <f t="shared" si="4979"/>
        <v>-1.1370671248625008E-3</v>
      </c>
      <c r="AJ994" s="48">
        <v>12.028</v>
      </c>
      <c r="AK994" s="48">
        <f t="shared" si="4979"/>
        <v>-3.1989127011750051E-3</v>
      </c>
      <c r="AL994" s="48">
        <v>11.5</v>
      </c>
      <c r="AM994" s="48">
        <f t="shared" si="4979"/>
        <v>0</v>
      </c>
      <c r="AN994" s="48">
        <v>21.05</v>
      </c>
      <c r="AO994" s="48">
        <f t="shared" si="4979"/>
        <v>0</v>
      </c>
      <c r="AP994" s="48">
        <v>20.084399999999999</v>
      </c>
      <c r="AQ994" s="48">
        <f t="shared" si="4979"/>
        <v>-1.176470588235301E-2</v>
      </c>
      <c r="AR994" s="48">
        <v>43.24</v>
      </c>
      <c r="AS994" s="48">
        <f t="shared" si="4979"/>
        <v>-7.7357144004533973E-3</v>
      </c>
      <c r="AT994" s="48">
        <v>84.782600000000002</v>
      </c>
      <c r="AU994" s="48">
        <f t="shared" si="4979"/>
        <v>1.4184753483386991E-2</v>
      </c>
      <c r="AV994" s="48">
        <v>119.8</v>
      </c>
      <c r="AW994" s="48">
        <f t="shared" si="4979"/>
        <v>2.8326180257510769E-2</v>
      </c>
      <c r="AX994" s="48">
        <v>99.031400000000005</v>
      </c>
      <c r="AY994" s="48">
        <f t="shared" si="4979"/>
        <v>-7.9608274821074687E-4</v>
      </c>
    </row>
    <row r="995" spans="1:51" x14ac:dyDescent="0.2">
      <c r="A995" s="136">
        <v>43670</v>
      </c>
      <c r="B995" s="48">
        <v>33.877499999999998</v>
      </c>
      <c r="C995" s="48">
        <f t="shared" si="4824"/>
        <v>-2.2694884059058174E-2</v>
      </c>
      <c r="D995" s="48">
        <v>25.456199999999999</v>
      </c>
      <c r="E995" s="48">
        <f t="shared" si="4824"/>
        <v>1.4923111885463136E-2</v>
      </c>
      <c r="F995" s="48">
        <v>82.8309</v>
      </c>
      <c r="G995" s="48">
        <f t="shared" ref="G995:K995" si="4980">F995/F994-1</f>
        <v>1.1876562906569577E-2</v>
      </c>
      <c r="H995">
        <v>38.827399999999997</v>
      </c>
      <c r="I995" s="48">
        <f t="shared" si="4819"/>
        <v>2.0433693649654749E-2</v>
      </c>
      <c r="J995" s="48">
        <v>22.5928</v>
      </c>
      <c r="K995" s="48">
        <f t="shared" si="4980"/>
        <v>-2.1112514686005834E-3</v>
      </c>
      <c r="L995" s="48">
        <v>32.428699999999999</v>
      </c>
      <c r="M995" s="48">
        <f t="shared" ref="M995:O995" si="4981">L995/L994-1</f>
        <v>-1.7190014516955121E-2</v>
      </c>
      <c r="N995" s="48">
        <v>12.952400000000001</v>
      </c>
      <c r="O995" s="48">
        <f t="shared" si="4981"/>
        <v>-1.449451795265877E-2</v>
      </c>
      <c r="P995" s="48">
        <v>39.850999999999999</v>
      </c>
      <c r="Q995" s="48">
        <f t="shared" ref="Q995" si="4982">P995/P994-1</f>
        <v>-4.0959742495919604E-3</v>
      </c>
      <c r="R995" s="48">
        <v>20.4329</v>
      </c>
      <c r="S995" s="48">
        <f t="shared" ref="S995:U995" si="4983">R995/R994-1</f>
        <v>-9.0496859768665061E-3</v>
      </c>
      <c r="T995" s="48">
        <v>79.743099999999998</v>
      </c>
      <c r="U995" s="48">
        <f t="shared" si="4983"/>
        <v>1.3819652894053958E-2</v>
      </c>
      <c r="V995" s="48">
        <v>58.9</v>
      </c>
      <c r="W995" s="48">
        <f t="shared" ref="W995:AY995" si="4984">V995/V994-1</f>
        <v>1.0291595197255532E-2</v>
      </c>
      <c r="X995" s="48">
        <v>20.805099999999999</v>
      </c>
      <c r="Y995" s="48">
        <f t="shared" si="4984"/>
        <v>0</v>
      </c>
      <c r="Z995" s="48">
        <v>6.8080999999999996</v>
      </c>
      <c r="AA995" s="48">
        <f t="shared" si="4984"/>
        <v>-1.2918285681145947E-2</v>
      </c>
      <c r="AB995" s="48">
        <v>74.489999999999995</v>
      </c>
      <c r="AC995" s="48">
        <f t="shared" si="4984"/>
        <v>-1.0323249232731535E-2</v>
      </c>
      <c r="AD995" s="48">
        <v>64.383700000000005</v>
      </c>
      <c r="AE995" s="48">
        <f t="shared" si="4984"/>
        <v>1.4814686383854747E-2</v>
      </c>
      <c r="AF995" s="48">
        <v>15.519500000000001</v>
      </c>
      <c r="AG995" s="48">
        <f t="shared" si="4984"/>
        <v>2.1853354051989848E-2</v>
      </c>
      <c r="AH995" s="48">
        <v>7.9061000000000003</v>
      </c>
      <c r="AI995" s="48">
        <f t="shared" si="4984"/>
        <v>0</v>
      </c>
      <c r="AJ995" s="48">
        <v>12.131399999999999</v>
      </c>
      <c r="AK995" s="48">
        <f t="shared" si="4984"/>
        <v>8.596607914865162E-3</v>
      </c>
      <c r="AL995" s="48">
        <v>11.35</v>
      </c>
      <c r="AM995" s="48">
        <f t="shared" si="4984"/>
        <v>-1.3043478260869601E-2</v>
      </c>
      <c r="AN995" s="48">
        <v>20.95</v>
      </c>
      <c r="AO995" s="48">
        <f t="shared" si="4984"/>
        <v>-4.7505938242280443E-3</v>
      </c>
      <c r="AP995" s="48">
        <v>20.227900000000002</v>
      </c>
      <c r="AQ995" s="48">
        <f t="shared" si="4984"/>
        <v>7.1448487383243275E-3</v>
      </c>
      <c r="AR995" s="48">
        <v>42.614100000000001</v>
      </c>
      <c r="AS995" s="48">
        <f t="shared" si="4984"/>
        <v>-1.4475023126734543E-2</v>
      </c>
      <c r="AT995" s="48">
        <v>84.782600000000002</v>
      </c>
      <c r="AU995" s="48">
        <f t="shared" si="4984"/>
        <v>0</v>
      </c>
      <c r="AV995" s="48">
        <v>122</v>
      </c>
      <c r="AW995" s="48">
        <f t="shared" si="4984"/>
        <v>1.8363939899832982E-2</v>
      </c>
      <c r="AX995" s="48">
        <v>99.189300000000003</v>
      </c>
      <c r="AY995" s="48">
        <f t="shared" si="4984"/>
        <v>1.5944437824770841E-3</v>
      </c>
    </row>
    <row r="996" spans="1:51" x14ac:dyDescent="0.2">
      <c r="A996" s="136">
        <v>43671</v>
      </c>
      <c r="B996" s="48">
        <v>34.615000000000002</v>
      </c>
      <c r="C996" s="48">
        <f t="shared" si="4824"/>
        <v>2.1769611098811925E-2</v>
      </c>
      <c r="D996" s="48">
        <v>25.0351</v>
      </c>
      <c r="E996" s="48">
        <f t="shared" si="4824"/>
        <v>-1.654213904667623E-2</v>
      </c>
      <c r="F996" s="48">
        <v>82.441999999999993</v>
      </c>
      <c r="G996" s="48">
        <f t="shared" ref="G996:K996" si="4985">F996/F995-1</f>
        <v>-4.6951077436078181E-3</v>
      </c>
      <c r="H996">
        <v>39.701000000000001</v>
      </c>
      <c r="I996" s="48">
        <f t="shared" si="4819"/>
        <v>2.2499575042367104E-2</v>
      </c>
      <c r="J996" s="48">
        <v>22.5928</v>
      </c>
      <c r="K996" s="48">
        <f t="shared" si="4985"/>
        <v>0</v>
      </c>
      <c r="L996" s="48">
        <v>33.090499999999999</v>
      </c>
      <c r="M996" s="48">
        <f t="shared" ref="M996:O996" si="4986">L996/L995-1</f>
        <v>2.0407848603243517E-2</v>
      </c>
      <c r="N996" s="48">
        <v>13.238099999999999</v>
      </c>
      <c r="O996" s="48">
        <f t="shared" si="4986"/>
        <v>2.2057688150458388E-2</v>
      </c>
      <c r="P996" s="48">
        <v>39.892000000000003</v>
      </c>
      <c r="Q996" s="48">
        <f t="shared" ref="Q996" si="4987">P996/P995-1</f>
        <v>1.0288324006926253E-3</v>
      </c>
      <c r="R996" s="48">
        <v>20.152999999999999</v>
      </c>
      <c r="S996" s="48">
        <f t="shared" ref="S996:U996" si="4988">R996/R995-1</f>
        <v>-1.3698496052934273E-2</v>
      </c>
      <c r="T996" s="48">
        <v>79.841899999999995</v>
      </c>
      <c r="U996" s="48">
        <f t="shared" si="4988"/>
        <v>1.2389786702549088E-3</v>
      </c>
      <c r="V996" s="48">
        <v>58.5</v>
      </c>
      <c r="W996" s="48">
        <f t="shared" ref="W996:AY996" si="4989">V996/V995-1</f>
        <v>-6.7911714770797493E-3</v>
      </c>
      <c r="X996" s="48">
        <v>20.9237</v>
      </c>
      <c r="Y996" s="48">
        <f t="shared" si="4989"/>
        <v>5.7005253519570864E-3</v>
      </c>
      <c r="Z996" s="48">
        <v>6.7724000000000002</v>
      </c>
      <c r="AA996" s="48">
        <f t="shared" si="4989"/>
        <v>-5.2437537638988507E-3</v>
      </c>
      <c r="AB996" s="48">
        <v>75.946799999999996</v>
      </c>
      <c r="AC996" s="48">
        <f t="shared" si="4989"/>
        <v>1.9556987515102708E-2</v>
      </c>
      <c r="AD996" s="48">
        <v>65.229600000000005</v>
      </c>
      <c r="AE996" s="48">
        <f t="shared" si="4989"/>
        <v>1.3138418574887734E-2</v>
      </c>
      <c r="AF996" s="48">
        <v>15.1046</v>
      </c>
      <c r="AG996" s="48">
        <f t="shared" si="4989"/>
        <v>-2.6734108701955694E-2</v>
      </c>
      <c r="AH996" s="48">
        <v>7.9061000000000003</v>
      </c>
      <c r="AI996" s="48">
        <f t="shared" si="4989"/>
        <v>0</v>
      </c>
      <c r="AJ996" s="48">
        <v>11.999499999999999</v>
      </c>
      <c r="AK996" s="48">
        <f t="shared" si="4989"/>
        <v>-1.0872611569975432E-2</v>
      </c>
      <c r="AL996" s="48">
        <v>11.2</v>
      </c>
      <c r="AM996" s="48">
        <f t="shared" si="4989"/>
        <v>-1.3215859030836996E-2</v>
      </c>
      <c r="AN996" s="48">
        <v>20.9</v>
      </c>
      <c r="AO996" s="48">
        <f t="shared" si="4989"/>
        <v>-2.3866348448687846E-3</v>
      </c>
      <c r="AP996" s="48">
        <v>20.897400000000001</v>
      </c>
      <c r="AQ996" s="48">
        <f t="shared" si="4989"/>
        <v>3.3097849999258466E-2</v>
      </c>
      <c r="AR996" s="48">
        <v>42.565899999999999</v>
      </c>
      <c r="AS996" s="48">
        <f t="shared" si="4989"/>
        <v>-1.1310810271717431E-3</v>
      </c>
      <c r="AT996" s="48">
        <v>86.462500000000006</v>
      </c>
      <c r="AU996" s="48">
        <f t="shared" si="4989"/>
        <v>1.9814207160431474E-2</v>
      </c>
      <c r="AV996" s="48">
        <v>123.2</v>
      </c>
      <c r="AW996" s="48">
        <f t="shared" si="4989"/>
        <v>9.8360655737705915E-3</v>
      </c>
      <c r="AX996" s="48">
        <v>98.794499999999999</v>
      </c>
      <c r="AY996" s="48">
        <f t="shared" si="4989"/>
        <v>-3.9802680329431572E-3</v>
      </c>
    </row>
    <row r="997" spans="1:51" x14ac:dyDescent="0.2">
      <c r="A997" s="136">
        <v>43672</v>
      </c>
      <c r="B997" s="48">
        <v>35.204999999999998</v>
      </c>
      <c r="C997" s="48">
        <f t="shared" si="4824"/>
        <v>1.7044633829264688E-2</v>
      </c>
      <c r="D997" s="48">
        <v>24.988299999999999</v>
      </c>
      <c r="E997" s="48">
        <f t="shared" si="4824"/>
        <v>-1.8693753969427629E-3</v>
      </c>
      <c r="F997" s="48">
        <v>83.025400000000005</v>
      </c>
      <c r="G997" s="48">
        <f t="shared" ref="G997:K997" si="4990">F997/F996-1</f>
        <v>7.0764901385218515E-3</v>
      </c>
      <c r="H997">
        <v>39.603999999999999</v>
      </c>
      <c r="I997" s="48">
        <f t="shared" si="4819"/>
        <v>-2.4432633938692438E-3</v>
      </c>
      <c r="J997" s="48">
        <v>22.209800000000001</v>
      </c>
      <c r="K997" s="48">
        <f t="shared" si="4990"/>
        <v>-1.6952303388690138E-2</v>
      </c>
      <c r="L997" s="48">
        <v>33.090499999999999</v>
      </c>
      <c r="M997" s="48">
        <f t="shared" ref="M997:O997" si="4991">L997/L996-1</f>
        <v>0</v>
      </c>
      <c r="N997" s="48">
        <v>13.047599999999999</v>
      </c>
      <c r="O997" s="48">
        <f t="shared" si="4991"/>
        <v>-1.4390282593423565E-2</v>
      </c>
      <c r="P997" s="48">
        <v>40.014899999999997</v>
      </c>
      <c r="Q997" s="48">
        <f t="shared" ref="Q997" si="4992">P997/P996-1</f>
        <v>3.0808182091646152E-3</v>
      </c>
      <c r="R997" s="48">
        <v>20.339600000000001</v>
      </c>
      <c r="S997" s="48">
        <f t="shared" ref="S997:U997" si="4993">R997/R996-1</f>
        <v>9.2591673696225119E-3</v>
      </c>
      <c r="T997" s="48">
        <v>79.940700000000007</v>
      </c>
      <c r="U997" s="48">
        <f t="shared" si="4993"/>
        <v>1.2374455016728181E-3</v>
      </c>
      <c r="V997" s="48">
        <v>58.3</v>
      </c>
      <c r="W997" s="48">
        <f t="shared" ref="W997:AY997" si="4994">V997/V996-1</f>
        <v>-3.4188034188035177E-3</v>
      </c>
      <c r="X997" s="48">
        <v>20.9237</v>
      </c>
      <c r="Y997" s="48">
        <f t="shared" si="4994"/>
        <v>0</v>
      </c>
      <c r="Z997" s="48">
        <v>6.8704000000000001</v>
      </c>
      <c r="AA997" s="48">
        <f t="shared" si="4994"/>
        <v>1.4470497903254387E-2</v>
      </c>
      <c r="AB997" s="48">
        <v>75.946799999999996</v>
      </c>
      <c r="AC997" s="48">
        <f t="shared" si="4994"/>
        <v>0</v>
      </c>
      <c r="AD997" s="48">
        <v>64.0077</v>
      </c>
      <c r="AE997" s="48">
        <f t="shared" si="4994"/>
        <v>-1.8732293314691617E-2</v>
      </c>
      <c r="AF997" s="48">
        <v>15.3536</v>
      </c>
      <c r="AG997" s="48">
        <f t="shared" si="4994"/>
        <v>1.6485044291143058E-2</v>
      </c>
      <c r="AH997" s="48">
        <v>7.8880999999999997</v>
      </c>
      <c r="AI997" s="48">
        <f t="shared" si="4994"/>
        <v>-2.2767230366427249E-3</v>
      </c>
      <c r="AJ997" s="48">
        <v>12.087400000000001</v>
      </c>
      <c r="AK997" s="48">
        <f t="shared" si="4994"/>
        <v>7.325305221050904E-3</v>
      </c>
      <c r="AL997" s="48">
        <v>11.15</v>
      </c>
      <c r="AM997" s="48">
        <f t="shared" si="4994"/>
        <v>-4.4642857142855874E-3</v>
      </c>
      <c r="AN997" s="48">
        <v>20.8</v>
      </c>
      <c r="AO997" s="48">
        <f t="shared" si="4994"/>
        <v>-4.7846889952152249E-3</v>
      </c>
      <c r="AP997" s="48">
        <v>20.849499999999999</v>
      </c>
      <c r="AQ997" s="48">
        <f t="shared" si="4994"/>
        <v>-2.2921511767014513E-3</v>
      </c>
      <c r="AR997" s="48">
        <v>42.325200000000002</v>
      </c>
      <c r="AS997" s="48">
        <f t="shared" si="4994"/>
        <v>-5.6547612055658503E-3</v>
      </c>
      <c r="AT997" s="48">
        <v>86.462500000000006</v>
      </c>
      <c r="AU997" s="48">
        <f t="shared" si="4994"/>
        <v>0</v>
      </c>
      <c r="AV997" s="48">
        <v>122.1</v>
      </c>
      <c r="AW997" s="48">
        <f t="shared" si="4994"/>
        <v>-8.9285714285715079E-3</v>
      </c>
      <c r="AX997" s="48">
        <v>98.320599999999999</v>
      </c>
      <c r="AY997" s="48">
        <f t="shared" si="4994"/>
        <v>-4.7968257342261289E-3</v>
      </c>
    </row>
    <row r="998" spans="1:51" x14ac:dyDescent="0.2">
      <c r="A998" s="136">
        <v>43675</v>
      </c>
      <c r="B998" s="48">
        <v>35.204999999999998</v>
      </c>
      <c r="C998" s="48">
        <f t="shared" si="4824"/>
        <v>0</v>
      </c>
      <c r="D998" s="48">
        <v>24.754300000000001</v>
      </c>
      <c r="E998" s="48">
        <f t="shared" si="4824"/>
        <v>-9.3643825310244511E-3</v>
      </c>
      <c r="F998" s="48">
        <v>83.122600000000006</v>
      </c>
      <c r="G998" s="48">
        <f t="shared" ref="G998:K998" si="4995">F998/F997-1</f>
        <v>1.1707260669626685E-3</v>
      </c>
      <c r="H998">
        <v>39.798099999999998</v>
      </c>
      <c r="I998" s="48">
        <f t="shared" si="4819"/>
        <v>4.901020098979858E-3</v>
      </c>
      <c r="J998" s="48">
        <v>21.970500000000001</v>
      </c>
      <c r="K998" s="48">
        <f t="shared" si="4995"/>
        <v>-1.0774522958333699E-2</v>
      </c>
      <c r="L998" s="48">
        <v>33.090499999999999</v>
      </c>
      <c r="M998" s="48">
        <f t="shared" ref="M998:O998" si="4996">L998/L997-1</f>
        <v>0</v>
      </c>
      <c r="N998" s="48">
        <v>13.0952</v>
      </c>
      <c r="O998" s="48">
        <f t="shared" si="4996"/>
        <v>3.6481805082928531E-3</v>
      </c>
      <c r="P998" s="48">
        <v>39.850999999999999</v>
      </c>
      <c r="Q998" s="48">
        <f t="shared" ref="Q998" si="4997">P998/P997-1</f>
        <v>-4.0959742495919604E-3</v>
      </c>
      <c r="R998" s="48">
        <v>20.386299999999999</v>
      </c>
      <c r="S998" s="48">
        <f t="shared" ref="S998:U998" si="4998">R998/R997-1</f>
        <v>2.296013687584697E-3</v>
      </c>
      <c r="T998" s="48">
        <v>80.039500000000004</v>
      </c>
      <c r="U998" s="48">
        <f t="shared" si="4998"/>
        <v>1.2359161228259197E-3</v>
      </c>
      <c r="V998" s="48">
        <v>58.5</v>
      </c>
      <c r="W998" s="48">
        <f t="shared" ref="W998:AY998" si="4999">V998/V997-1</f>
        <v>3.4305317324185847E-3</v>
      </c>
      <c r="X998" s="48">
        <v>21.042400000000001</v>
      </c>
      <c r="Y998" s="48">
        <f t="shared" si="4999"/>
        <v>5.6729928263166141E-3</v>
      </c>
      <c r="Z998" s="48">
        <v>6.8437000000000001</v>
      </c>
      <c r="AA998" s="48">
        <f t="shared" si="4999"/>
        <v>-3.8862366092221601E-3</v>
      </c>
      <c r="AB998" s="48">
        <v>75.558300000000003</v>
      </c>
      <c r="AC998" s="48">
        <f t="shared" si="4999"/>
        <v>-5.1154229012939645E-3</v>
      </c>
      <c r="AD998" s="48">
        <v>62.973799999999997</v>
      </c>
      <c r="AE998" s="48">
        <f t="shared" si="4999"/>
        <v>-1.615274412297274E-2</v>
      </c>
      <c r="AF998" s="48">
        <v>15.3536</v>
      </c>
      <c r="AG998" s="48">
        <f t="shared" si="4999"/>
        <v>0</v>
      </c>
      <c r="AH998" s="48">
        <v>7.8880999999999997</v>
      </c>
      <c r="AI998" s="48">
        <f t="shared" si="4999"/>
        <v>0</v>
      </c>
      <c r="AJ998" s="48">
        <v>12.0435</v>
      </c>
      <c r="AK998" s="48">
        <f t="shared" si="4999"/>
        <v>-3.6318811324189681E-3</v>
      </c>
      <c r="AL998" s="48">
        <v>10.95</v>
      </c>
      <c r="AM998" s="48">
        <f t="shared" si="4999"/>
        <v>-1.7937219730941756E-2</v>
      </c>
      <c r="AN998" s="48">
        <v>20.8</v>
      </c>
      <c r="AO998" s="48">
        <f t="shared" si="4999"/>
        <v>0</v>
      </c>
      <c r="AP998" s="48">
        <v>21.0886</v>
      </c>
      <c r="AQ998" s="48">
        <f t="shared" si="4999"/>
        <v>1.1467900908894713E-2</v>
      </c>
      <c r="AR998" s="48">
        <v>42.036200000000001</v>
      </c>
      <c r="AS998" s="48">
        <f t="shared" si="4999"/>
        <v>-6.8280835058074363E-3</v>
      </c>
      <c r="AT998" s="48">
        <v>86.758899999999997</v>
      </c>
      <c r="AU998" s="48">
        <f t="shared" si="4999"/>
        <v>3.4280757553852848E-3</v>
      </c>
      <c r="AV998" s="48">
        <v>124.4</v>
      </c>
      <c r="AW998" s="48">
        <f t="shared" si="4999"/>
        <v>1.8837018837018826E-2</v>
      </c>
      <c r="AX998" s="48">
        <v>97.530900000000003</v>
      </c>
      <c r="AY998" s="48">
        <f t="shared" si="4999"/>
        <v>-8.0318875189939742E-3</v>
      </c>
    </row>
    <row r="999" spans="1:51" x14ac:dyDescent="0.2">
      <c r="A999" s="136">
        <v>43676</v>
      </c>
      <c r="B999" s="48">
        <v>34.418300000000002</v>
      </c>
      <c r="C999" s="48">
        <f t="shared" si="4824"/>
        <v>-2.2346257633858668E-2</v>
      </c>
      <c r="D999" s="48">
        <v>24.7075</v>
      </c>
      <c r="E999" s="48">
        <f t="shared" si="4824"/>
        <v>-1.8905806263962432E-3</v>
      </c>
      <c r="F999" s="48">
        <v>82.928100000000001</v>
      </c>
      <c r="G999" s="48">
        <f t="shared" ref="G999:K999" si="5000">F999/F998-1</f>
        <v>-2.3399171825713161E-3</v>
      </c>
      <c r="H999">
        <v>39.506900000000002</v>
      </c>
      <c r="I999" s="48">
        <f t="shared" si="4819"/>
        <v>-7.3169322153568972E-3</v>
      </c>
      <c r="J999" s="48">
        <v>21.5397</v>
      </c>
      <c r="K999" s="48">
        <f t="shared" si="5000"/>
        <v>-1.9608110875947382E-2</v>
      </c>
      <c r="L999" s="48">
        <v>33.090499999999999</v>
      </c>
      <c r="M999" s="48">
        <f t="shared" ref="M999:O999" si="5001">L999/L998-1</f>
        <v>0</v>
      </c>
      <c r="N999" s="48">
        <v>12.761900000000001</v>
      </c>
      <c r="O999" s="48">
        <f t="shared" si="5001"/>
        <v>-2.5452074042397133E-2</v>
      </c>
      <c r="P999" s="48">
        <v>39.195</v>
      </c>
      <c r="Q999" s="48">
        <f t="shared" ref="Q999" si="5002">P999/P998-1</f>
        <v>-1.6461318411081227E-2</v>
      </c>
      <c r="R999" s="48">
        <v>20.386299999999999</v>
      </c>
      <c r="S999" s="48">
        <f t="shared" ref="S999:U999" si="5003">R999/R998-1</f>
        <v>0</v>
      </c>
      <c r="T999" s="48">
        <v>78.952600000000004</v>
      </c>
      <c r="U999" s="48">
        <f t="shared" si="5003"/>
        <v>-1.3579545099607016E-2</v>
      </c>
      <c r="V999" s="48">
        <v>58.4</v>
      </c>
      <c r="W999" s="48">
        <f t="shared" ref="W999:AY999" si="5004">V999/V998-1</f>
        <v>-1.7094017094017033E-3</v>
      </c>
      <c r="X999" s="48">
        <v>20.9633</v>
      </c>
      <c r="Y999" s="48">
        <f t="shared" si="5004"/>
        <v>-3.7590769113790001E-3</v>
      </c>
      <c r="Z999" s="48">
        <v>6.8080999999999996</v>
      </c>
      <c r="AA999" s="48">
        <f t="shared" si="5004"/>
        <v>-5.2018644885077903E-3</v>
      </c>
      <c r="AB999" s="48">
        <v>74.101600000000005</v>
      </c>
      <c r="AC999" s="48">
        <f t="shared" si="5004"/>
        <v>-1.9279152654308018E-2</v>
      </c>
      <c r="AD999" s="48">
        <v>60.811999999999998</v>
      </c>
      <c r="AE999" s="48">
        <f t="shared" si="5004"/>
        <v>-3.4328562036910593E-2</v>
      </c>
      <c r="AF999" s="48">
        <v>15.1046</v>
      </c>
      <c r="AG999" s="48">
        <f t="shared" si="5004"/>
        <v>-1.621769487286373E-2</v>
      </c>
      <c r="AH999" s="48">
        <v>7.8700999999999999</v>
      </c>
      <c r="AI999" s="48">
        <f t="shared" si="5004"/>
        <v>-2.2819183326783232E-3</v>
      </c>
      <c r="AJ999" s="48">
        <v>12.087400000000001</v>
      </c>
      <c r="AK999" s="48">
        <f t="shared" si="5004"/>
        <v>3.6451197741520502E-3</v>
      </c>
      <c r="AL999" s="48">
        <v>10.85</v>
      </c>
      <c r="AM999" s="48">
        <f t="shared" si="5004"/>
        <v>-9.1324200913242004E-3</v>
      </c>
      <c r="AN999" s="48">
        <v>20.7</v>
      </c>
      <c r="AO999" s="48">
        <f t="shared" si="5004"/>
        <v>-4.8076923076924016E-3</v>
      </c>
      <c r="AP999" s="48">
        <v>20.992999999999999</v>
      </c>
      <c r="AQ999" s="48">
        <f t="shared" si="5004"/>
        <v>-4.5332549339454076E-3</v>
      </c>
      <c r="AR999" s="48">
        <v>42.517800000000001</v>
      </c>
      <c r="AS999" s="48">
        <f t="shared" si="5004"/>
        <v>1.1456792003083027E-2</v>
      </c>
      <c r="AT999" s="48">
        <v>83.004000000000005</v>
      </c>
      <c r="AU999" s="48">
        <f t="shared" si="5004"/>
        <v>-4.3279709632095265E-2</v>
      </c>
      <c r="AV999" s="48">
        <v>122.5</v>
      </c>
      <c r="AW999" s="48">
        <f t="shared" si="5004"/>
        <v>-1.5273311897106123E-2</v>
      </c>
      <c r="AX999" s="48">
        <v>97.530900000000003</v>
      </c>
      <c r="AY999" s="48">
        <f t="shared" si="5004"/>
        <v>0</v>
      </c>
    </row>
    <row r="1000" spans="1:51" x14ac:dyDescent="0.2">
      <c r="A1000" s="136">
        <v>43677</v>
      </c>
      <c r="B1000" s="48">
        <v>34.909999999999997</v>
      </c>
      <c r="C1000" s="48">
        <f t="shared" si="4824"/>
        <v>1.4286004828826471E-2</v>
      </c>
      <c r="D1000" s="48">
        <v>24.333200000000001</v>
      </c>
      <c r="E1000" s="48">
        <f t="shared" si="4824"/>
        <v>-1.514924618030955E-2</v>
      </c>
      <c r="F1000" s="48">
        <v>81.664299999999997</v>
      </c>
      <c r="G1000" s="48">
        <f t="shared" ref="G1000:K1000" si="5005">F1000/F999-1</f>
        <v>-1.52397076503622E-2</v>
      </c>
      <c r="H1000">
        <v>36.789000000000001</v>
      </c>
      <c r="I1000" s="48">
        <f t="shared" si="4819"/>
        <v>-6.879557748140197E-2</v>
      </c>
      <c r="J1000" s="48">
        <v>21.443999999999999</v>
      </c>
      <c r="K1000" s="48">
        <f t="shared" si="5005"/>
        <v>-4.4429588155824318E-3</v>
      </c>
      <c r="L1000" s="48">
        <v>34.035899999999998</v>
      </c>
      <c r="M1000" s="48">
        <f t="shared" ref="M1000:O1000" si="5006">L1000/L999-1</f>
        <v>2.8570133421979005E-2</v>
      </c>
      <c r="N1000" s="48">
        <v>12.5238</v>
      </c>
      <c r="O1000" s="48">
        <f t="shared" si="5006"/>
        <v>-1.8657096513842064E-2</v>
      </c>
      <c r="P1000" s="48">
        <v>39.686999999999998</v>
      </c>
      <c r="Q1000" s="48">
        <f t="shared" ref="Q1000" si="5007">P1000/P999-1</f>
        <v>1.2552621507845307E-2</v>
      </c>
      <c r="R1000" s="48">
        <v>20.712800000000001</v>
      </c>
      <c r="S1000" s="48">
        <f t="shared" ref="S1000:U1000" si="5008">R1000/R999-1</f>
        <v>1.6015657573959174E-2</v>
      </c>
      <c r="T1000" s="48">
        <v>79.051400000000001</v>
      </c>
      <c r="U1000" s="48">
        <f t="shared" si="5008"/>
        <v>1.2513837416372464E-3</v>
      </c>
      <c r="V1000" s="48">
        <v>57.7</v>
      </c>
      <c r="W1000" s="48">
        <f t="shared" ref="W1000:AY1000" si="5009">V1000/V999-1</f>
        <v>-1.1986301369862895E-2</v>
      </c>
      <c r="X1000" s="48">
        <v>21.042400000000001</v>
      </c>
      <c r="Y1000" s="48">
        <f t="shared" si="5009"/>
        <v>3.7732608892684372E-3</v>
      </c>
      <c r="Z1000" s="48">
        <v>6.7724000000000002</v>
      </c>
      <c r="AA1000" s="48">
        <f t="shared" si="5009"/>
        <v>-5.2437537638988507E-3</v>
      </c>
      <c r="AB1000" s="48">
        <v>74.587199999999996</v>
      </c>
      <c r="AC1000" s="48">
        <f t="shared" si="5009"/>
        <v>6.5531648439438595E-3</v>
      </c>
      <c r="AD1000" s="48">
        <v>61.563899999999997</v>
      </c>
      <c r="AE1000" s="48">
        <f t="shared" si="5009"/>
        <v>1.2364335986318586E-2</v>
      </c>
      <c r="AF1000" s="48">
        <v>15.602499999999999</v>
      </c>
      <c r="AG1000" s="48">
        <f t="shared" si="5009"/>
        <v>3.2963468082570779E-2</v>
      </c>
      <c r="AH1000" s="48">
        <v>7.8250999999999999</v>
      </c>
      <c r="AI1000" s="48">
        <f t="shared" si="5009"/>
        <v>-5.717843483564411E-3</v>
      </c>
      <c r="AJ1000" s="48">
        <v>12.087400000000001</v>
      </c>
      <c r="AK1000" s="48">
        <f t="shared" si="5009"/>
        <v>0</v>
      </c>
      <c r="AL1000" s="48">
        <v>10.7</v>
      </c>
      <c r="AM1000" s="48">
        <f t="shared" si="5009"/>
        <v>-1.3824884792626779E-2</v>
      </c>
      <c r="AN1000" s="48">
        <v>20.55</v>
      </c>
      <c r="AO1000" s="48">
        <f t="shared" si="5009"/>
        <v>-7.2463768115941241E-3</v>
      </c>
      <c r="AP1000" s="48">
        <v>21.8538</v>
      </c>
      <c r="AQ1000" s="48">
        <f t="shared" si="5009"/>
        <v>4.1004144238555806E-2</v>
      </c>
      <c r="AR1000" s="48">
        <v>42.806699999999999</v>
      </c>
      <c r="AS1000" s="48">
        <f t="shared" si="5009"/>
        <v>6.7948012361880306E-3</v>
      </c>
      <c r="AT1000" s="48">
        <v>87.154200000000003</v>
      </c>
      <c r="AU1000" s="48">
        <f t="shared" si="5009"/>
        <v>5.0000000000000044E-2</v>
      </c>
      <c r="AV1000" s="48">
        <v>122</v>
      </c>
      <c r="AW1000" s="48">
        <f t="shared" si="5009"/>
        <v>-4.0816326530612734E-3</v>
      </c>
      <c r="AX1000" s="48">
        <v>97.293999999999997</v>
      </c>
      <c r="AY1000" s="48">
        <f t="shared" si="5009"/>
        <v>-2.4289737918957721E-3</v>
      </c>
    </row>
    <row r="1001" spans="1:51" x14ac:dyDescent="0.2">
      <c r="A1001" s="136">
        <v>43678</v>
      </c>
      <c r="B1001" s="48">
        <v>34.860900000000001</v>
      </c>
      <c r="C1001" s="48">
        <f t="shared" si="4824"/>
        <v>-1.4064737897448998E-3</v>
      </c>
      <c r="D1001" s="48">
        <v>24.2864</v>
      </c>
      <c r="E1001" s="48">
        <f t="shared" si="4824"/>
        <v>-1.9232982098532636E-3</v>
      </c>
      <c r="F1001" s="48">
        <v>81.858699999999999</v>
      </c>
      <c r="G1001" s="48">
        <f t="shared" ref="G1001:K1001" si="5010">F1001/F1000-1</f>
        <v>2.3804771485214093E-3</v>
      </c>
      <c r="H1001">
        <v>36.303600000000003</v>
      </c>
      <c r="I1001" s="48">
        <f t="shared" si="4819"/>
        <v>-1.3194161298214047E-2</v>
      </c>
      <c r="J1001" s="48">
        <v>21.8748</v>
      </c>
      <c r="K1001" s="48">
        <f t="shared" si="5010"/>
        <v>2.0089535534415282E-2</v>
      </c>
      <c r="L1001" s="48">
        <v>33.894100000000002</v>
      </c>
      <c r="M1001" s="48">
        <f t="shared" ref="M1001:O1001" si="5011">L1001/L1000-1</f>
        <v>-4.166189229607431E-3</v>
      </c>
      <c r="N1001" s="48">
        <v>12.619</v>
      </c>
      <c r="O1001" s="48">
        <f t="shared" si="5011"/>
        <v>7.6015266931761527E-3</v>
      </c>
      <c r="P1001" s="48">
        <v>39.646000000000001</v>
      </c>
      <c r="Q1001" s="48">
        <f t="shared" ref="Q1001" si="5012">P1001/P1000-1</f>
        <v>-1.0330838813716881E-3</v>
      </c>
      <c r="R1001" s="48">
        <v>21.3659</v>
      </c>
      <c r="S1001" s="48">
        <f t="shared" ref="S1001:U1001" si="5013">R1001/R1000-1</f>
        <v>3.15312270673207E-2</v>
      </c>
      <c r="T1001" s="48">
        <v>79.150199999999998</v>
      </c>
      <c r="U1001" s="48">
        <f t="shared" si="5013"/>
        <v>1.249819737537905E-3</v>
      </c>
      <c r="V1001" s="48">
        <v>59.2</v>
      </c>
      <c r="W1001" s="48">
        <f t="shared" ref="W1001:AY1001" si="5014">V1001/V1000-1</f>
        <v>2.5996533795493937E-2</v>
      </c>
      <c r="X1001" s="48">
        <v>21.5962</v>
      </c>
      <c r="Y1001" s="48">
        <f t="shared" si="5014"/>
        <v>2.6318290689274937E-2</v>
      </c>
      <c r="Z1001" s="48">
        <v>6.7812999999999999</v>
      </c>
      <c r="AA1001" s="48">
        <f t="shared" si="5014"/>
        <v>1.3141574626425179E-3</v>
      </c>
      <c r="AB1001" s="48">
        <v>75.946799999999996</v>
      </c>
      <c r="AC1001" s="48">
        <f t="shared" si="5014"/>
        <v>1.8228328721281883E-2</v>
      </c>
      <c r="AD1001" s="48">
        <v>63.443800000000003</v>
      </c>
      <c r="AE1001" s="48">
        <f t="shared" si="5014"/>
        <v>3.0535752283399997E-2</v>
      </c>
      <c r="AF1001" s="48">
        <v>15.519500000000001</v>
      </c>
      <c r="AG1001" s="48">
        <f t="shared" si="5014"/>
        <v>-5.3196603108475182E-3</v>
      </c>
      <c r="AH1001" s="48">
        <v>7.8250999999999999</v>
      </c>
      <c r="AI1001" s="48">
        <f t="shared" si="5014"/>
        <v>0</v>
      </c>
      <c r="AJ1001" s="48">
        <v>12.0435</v>
      </c>
      <c r="AK1001" s="48">
        <f t="shared" si="5014"/>
        <v>-3.6318811324189681E-3</v>
      </c>
      <c r="AL1001" s="48">
        <v>10.5</v>
      </c>
      <c r="AM1001" s="48">
        <f t="shared" si="5014"/>
        <v>-1.869158878504662E-2</v>
      </c>
      <c r="AN1001" s="48">
        <v>20.7</v>
      </c>
      <c r="AO1001" s="48">
        <f t="shared" si="5014"/>
        <v>7.2992700729925808E-3</v>
      </c>
      <c r="AP1001" s="48">
        <v>21.805900000000001</v>
      </c>
      <c r="AQ1001" s="48">
        <f t="shared" si="5014"/>
        <v>-2.1918384903311106E-3</v>
      </c>
      <c r="AR1001" s="48">
        <v>42.999299999999998</v>
      </c>
      <c r="AS1001" s="48">
        <f t="shared" si="5014"/>
        <v>4.4992956710048215E-3</v>
      </c>
      <c r="AT1001" s="48">
        <v>89.426900000000003</v>
      </c>
      <c r="AU1001" s="48">
        <f t="shared" si="5014"/>
        <v>2.6076769679487688E-2</v>
      </c>
      <c r="AV1001" s="48">
        <v>124.4</v>
      </c>
      <c r="AW1001" s="48">
        <f t="shared" si="5014"/>
        <v>1.9672131147540961E-2</v>
      </c>
      <c r="AX1001" s="48">
        <v>98.083699999999993</v>
      </c>
      <c r="AY1001" s="48">
        <f t="shared" si="5014"/>
        <v>8.1166361748925553E-3</v>
      </c>
    </row>
    <row r="1002" spans="1:51" x14ac:dyDescent="0.2">
      <c r="A1002" s="136">
        <v>43679</v>
      </c>
      <c r="B1002" s="48">
        <v>35.204999999999998</v>
      </c>
      <c r="C1002" s="48">
        <f t="shared" si="4824"/>
        <v>9.870657384060566E-3</v>
      </c>
      <c r="D1002" s="48">
        <v>24.941500000000001</v>
      </c>
      <c r="E1002" s="48">
        <f t="shared" si="4824"/>
        <v>2.6973944265103134E-2</v>
      </c>
      <c r="F1002" s="48">
        <v>80.692099999999996</v>
      </c>
      <c r="G1002" s="48">
        <f t="shared" ref="G1002:K1002" si="5015">F1002/F1001-1</f>
        <v>-1.4251386840983371E-2</v>
      </c>
      <c r="H1002">
        <v>37.5655</v>
      </c>
      <c r="I1002" s="48">
        <f t="shared" si="4819"/>
        <v>3.4759638162606299E-2</v>
      </c>
      <c r="J1002" s="48">
        <v>21.683299999999999</v>
      </c>
      <c r="K1002" s="48">
        <f t="shared" si="5015"/>
        <v>-8.7543657542011877E-3</v>
      </c>
      <c r="L1002" s="48">
        <v>33.704999999999998</v>
      </c>
      <c r="M1002" s="48">
        <f t="shared" ref="M1002:O1002" si="5016">L1002/L1001-1</f>
        <v>-5.5791420925767055E-3</v>
      </c>
      <c r="N1002" s="48">
        <v>12.428599999999999</v>
      </c>
      <c r="O1002" s="48">
        <f t="shared" si="5016"/>
        <v>-1.5088358823995618E-2</v>
      </c>
      <c r="P1002" s="48">
        <v>40.014899999999997</v>
      </c>
      <c r="Q1002" s="48">
        <f t="shared" ref="Q1002" si="5017">P1002/P1001-1</f>
        <v>9.3048479039499199E-3</v>
      </c>
      <c r="R1002" s="48">
        <v>21.3659</v>
      </c>
      <c r="S1002" s="48">
        <f t="shared" ref="S1002:U1002" si="5018">R1002/R1001-1</f>
        <v>0</v>
      </c>
      <c r="T1002" s="48">
        <v>78.063199999999995</v>
      </c>
      <c r="U1002" s="48">
        <f t="shared" si="5018"/>
        <v>-1.373338285942427E-2</v>
      </c>
      <c r="V1002" s="48">
        <v>60.1</v>
      </c>
      <c r="W1002" s="48">
        <f t="shared" ref="W1002:AY1002" si="5019">V1002/V1001-1</f>
        <v>1.5202702702702631E-2</v>
      </c>
      <c r="X1002" s="48">
        <v>21.516999999999999</v>
      </c>
      <c r="Y1002" s="48">
        <f t="shared" si="5019"/>
        <v>-3.6673118418981687E-3</v>
      </c>
      <c r="Z1002" s="48">
        <v>6.8437000000000001</v>
      </c>
      <c r="AA1002" s="48">
        <f t="shared" si="5019"/>
        <v>9.2017754707800492E-3</v>
      </c>
      <c r="AB1002" s="48">
        <v>78.083399999999997</v>
      </c>
      <c r="AC1002" s="48">
        <f t="shared" si="5019"/>
        <v>2.8132850890360217E-2</v>
      </c>
      <c r="AD1002" s="48">
        <v>63.819699999999997</v>
      </c>
      <c r="AE1002" s="48">
        <f t="shared" si="5019"/>
        <v>5.9249288346536755E-3</v>
      </c>
      <c r="AF1002" s="48">
        <v>15.3536</v>
      </c>
      <c r="AG1002" s="48">
        <f t="shared" si="5019"/>
        <v>-1.0689777376848508E-2</v>
      </c>
      <c r="AH1002" s="48">
        <v>7.9150999999999998</v>
      </c>
      <c r="AI1002" s="48">
        <f t="shared" si="5019"/>
        <v>1.1501450460696949E-2</v>
      </c>
      <c r="AJ1002" s="48">
        <v>11.428100000000001</v>
      </c>
      <c r="AK1002" s="48">
        <f t="shared" si="5019"/>
        <v>-5.1098102711005899E-2</v>
      </c>
      <c r="AL1002" s="48">
        <v>10.6</v>
      </c>
      <c r="AM1002" s="48">
        <f t="shared" si="5019"/>
        <v>9.52380952380949E-3</v>
      </c>
      <c r="AN1002" s="48">
        <v>20.55</v>
      </c>
      <c r="AO1002" s="48">
        <f t="shared" si="5019"/>
        <v>-7.2463768115941241E-3</v>
      </c>
      <c r="AP1002" s="48">
        <v>21.4712</v>
      </c>
      <c r="AQ1002" s="48">
        <f t="shared" si="5019"/>
        <v>-1.5349056906617142E-2</v>
      </c>
      <c r="AR1002" s="48">
        <v>42.854799999999997</v>
      </c>
      <c r="AS1002" s="48">
        <f t="shared" si="5019"/>
        <v>-3.3605198224156974E-3</v>
      </c>
      <c r="AT1002" s="48">
        <v>89.130399999999995</v>
      </c>
      <c r="AU1002" s="48">
        <f t="shared" si="5019"/>
        <v>-3.315557175749273E-3</v>
      </c>
      <c r="AV1002" s="48">
        <v>122.5</v>
      </c>
      <c r="AW1002" s="48">
        <f t="shared" si="5019"/>
        <v>-1.5273311897106123E-2</v>
      </c>
      <c r="AX1002" s="48">
        <v>97.925799999999995</v>
      </c>
      <c r="AY1002" s="48">
        <f t="shared" si="5019"/>
        <v>-1.6098495468666041E-3</v>
      </c>
    </row>
    <row r="1003" spans="1:51" x14ac:dyDescent="0.2">
      <c r="A1003" s="136">
        <v>43682</v>
      </c>
      <c r="B1003" s="48">
        <v>35.204999999999998</v>
      </c>
      <c r="C1003" s="48">
        <f t="shared" si="4824"/>
        <v>0</v>
      </c>
      <c r="D1003" s="48">
        <v>24.520399999999999</v>
      </c>
      <c r="E1003" s="48">
        <f t="shared" si="4824"/>
        <v>-1.6883507407333243E-2</v>
      </c>
      <c r="F1003" s="48">
        <v>76.414400000000001</v>
      </c>
      <c r="G1003" s="48">
        <f t="shared" ref="G1003:K1003" si="5020">F1003/F1002-1</f>
        <v>-5.3012624532017383E-2</v>
      </c>
      <c r="H1003">
        <v>36.206600000000002</v>
      </c>
      <c r="I1003" s="48">
        <f t="shared" si="4819"/>
        <v>-3.6174149152813029E-2</v>
      </c>
      <c r="J1003" s="48">
        <v>21.396100000000001</v>
      </c>
      <c r="K1003" s="48">
        <f t="shared" si="5020"/>
        <v>-1.3245216364667689E-2</v>
      </c>
      <c r="L1003" s="48">
        <v>33.468699999999998</v>
      </c>
      <c r="M1003" s="48">
        <f t="shared" ref="M1003:O1003" si="5021">L1003/L1002-1</f>
        <v>-7.0108292538199057E-3</v>
      </c>
      <c r="N1003" s="48">
        <v>12.2857</v>
      </c>
      <c r="O1003" s="48">
        <f t="shared" si="5021"/>
        <v>-1.1497674717989126E-2</v>
      </c>
      <c r="P1003" s="48">
        <v>40.178899999999999</v>
      </c>
      <c r="Q1003" s="48">
        <f t="shared" ref="Q1003" si="5022">P1003/P1002-1</f>
        <v>4.0984733186888445E-3</v>
      </c>
      <c r="R1003" s="48">
        <v>21.225999999999999</v>
      </c>
      <c r="S1003" s="48">
        <f t="shared" ref="S1003:U1003" si="5023">R1003/R1002-1</f>
        <v>-6.5478168483424914E-3</v>
      </c>
      <c r="T1003" s="48">
        <v>75.889300000000006</v>
      </c>
      <c r="U1003" s="48">
        <f t="shared" si="5023"/>
        <v>-2.7847948841451364E-2</v>
      </c>
      <c r="V1003" s="48">
        <v>59.5</v>
      </c>
      <c r="W1003" s="48">
        <f t="shared" ref="W1003:AY1003" si="5024">V1003/V1002-1</f>
        <v>-9.9833610648918381E-3</v>
      </c>
      <c r="X1003" s="48">
        <v>21.161100000000001</v>
      </c>
      <c r="Y1003" s="48">
        <f t="shared" si="5024"/>
        <v>-1.6540409908444409E-2</v>
      </c>
      <c r="Z1003" s="48">
        <v>6.7724000000000002</v>
      </c>
      <c r="AA1003" s="48">
        <f t="shared" si="5024"/>
        <v>-1.041834095591565E-2</v>
      </c>
      <c r="AB1003" s="48">
        <v>78.374799999999993</v>
      </c>
      <c r="AC1003" s="48">
        <f t="shared" si="5024"/>
        <v>3.7319071659276393E-3</v>
      </c>
      <c r="AD1003" s="48">
        <v>63.537700000000001</v>
      </c>
      <c r="AE1003" s="48">
        <f t="shared" si="5024"/>
        <v>-4.4186983016215597E-3</v>
      </c>
      <c r="AF1003" s="48">
        <v>15.4366</v>
      </c>
      <c r="AG1003" s="48">
        <f t="shared" si="5024"/>
        <v>5.4058982909546138E-3</v>
      </c>
      <c r="AH1003" s="48">
        <v>7.9061000000000003</v>
      </c>
      <c r="AI1003" s="48">
        <f t="shared" si="5024"/>
        <v>-1.1370671248625008E-3</v>
      </c>
      <c r="AJ1003" s="48">
        <v>11.691800000000001</v>
      </c>
      <c r="AK1003" s="48">
        <f t="shared" si="5024"/>
        <v>2.307470183145055E-2</v>
      </c>
      <c r="AL1003" s="48">
        <v>10.45</v>
      </c>
      <c r="AM1003" s="48">
        <f t="shared" si="5024"/>
        <v>-1.4150943396226467E-2</v>
      </c>
      <c r="AN1003" s="48">
        <v>20.399999999999999</v>
      </c>
      <c r="AO1003" s="48">
        <f t="shared" si="5024"/>
        <v>-7.2992700729928028E-3</v>
      </c>
      <c r="AP1003" s="48">
        <v>21.518999999999998</v>
      </c>
      <c r="AQ1003" s="48">
        <f t="shared" si="5024"/>
        <v>2.2262379373299002E-3</v>
      </c>
      <c r="AR1003" s="48">
        <v>41.891800000000003</v>
      </c>
      <c r="AS1003" s="48">
        <f t="shared" si="5024"/>
        <v>-2.2471228427153878E-2</v>
      </c>
      <c r="AT1003" s="48">
        <v>84.189700000000002</v>
      </c>
      <c r="AU1003" s="48">
        <f t="shared" si="5024"/>
        <v>-5.5432265534542613E-2</v>
      </c>
      <c r="AV1003" s="48">
        <v>118</v>
      </c>
      <c r="AW1003" s="48">
        <f t="shared" si="5024"/>
        <v>-3.6734693877551017E-2</v>
      </c>
      <c r="AX1003" s="48">
        <v>96.346299999999999</v>
      </c>
      <c r="AY1003" s="48">
        <f t="shared" si="5024"/>
        <v>-1.6129559319402964E-2</v>
      </c>
    </row>
    <row r="1004" spans="1:51" x14ac:dyDescent="0.2">
      <c r="A1004" s="136">
        <v>43683</v>
      </c>
      <c r="B1004" s="48">
        <v>34.615000000000002</v>
      </c>
      <c r="C1004" s="48">
        <f t="shared" si="4824"/>
        <v>-1.6758983098991487E-2</v>
      </c>
      <c r="D1004" s="48">
        <v>24.520399999999999</v>
      </c>
      <c r="E1004" s="48">
        <f t="shared" si="4824"/>
        <v>0</v>
      </c>
      <c r="F1004" s="48">
        <v>74.858900000000006</v>
      </c>
      <c r="G1004" s="48">
        <f t="shared" ref="G1004:K1004" si="5025">F1004/F1003-1</f>
        <v>-2.0356110890093926E-2</v>
      </c>
      <c r="H1004">
        <v>35.866799999999998</v>
      </c>
      <c r="I1004" s="48">
        <f t="shared" si="4819"/>
        <v>-9.3850292488111275E-3</v>
      </c>
      <c r="J1004" s="48">
        <v>20.773900000000001</v>
      </c>
      <c r="K1004" s="48">
        <f t="shared" si="5025"/>
        <v>-2.9080065993335236E-2</v>
      </c>
      <c r="L1004" s="48">
        <v>32.995899999999999</v>
      </c>
      <c r="M1004" s="48">
        <f t="shared" ref="M1004:O1004" si="5026">L1004/L1003-1</f>
        <v>-1.4126631748469398E-2</v>
      </c>
      <c r="N1004" s="48">
        <v>11.952400000000001</v>
      </c>
      <c r="O1004" s="48">
        <f t="shared" si="5026"/>
        <v>-2.7129101312908466E-2</v>
      </c>
      <c r="P1004" s="48">
        <v>40.137900000000002</v>
      </c>
      <c r="Q1004" s="48">
        <f t="shared" ref="Q1004" si="5027">P1004/P1003-1</f>
        <v>-1.0204360995447193E-3</v>
      </c>
      <c r="R1004" s="48">
        <v>20.992699999999999</v>
      </c>
      <c r="S1004" s="48">
        <f t="shared" ref="S1004:U1004" si="5028">R1004/R1003-1</f>
        <v>-1.0991237161971146E-2</v>
      </c>
      <c r="T1004" s="48">
        <v>74.110699999999994</v>
      </c>
      <c r="U1004" s="48">
        <f t="shared" si="5028"/>
        <v>-2.3436769083388764E-2</v>
      </c>
      <c r="V1004" s="48">
        <v>58.9</v>
      </c>
      <c r="W1004" s="48">
        <f t="shared" ref="W1004:AY1004" si="5029">V1004/V1003-1</f>
        <v>-1.0084033613445453E-2</v>
      </c>
      <c r="X1004" s="48">
        <v>20.9633</v>
      </c>
      <c r="Y1004" s="48">
        <f t="shared" si="5029"/>
        <v>-9.3473401666265277E-3</v>
      </c>
      <c r="Z1004" s="48">
        <v>6.7724000000000002</v>
      </c>
      <c r="AA1004" s="48">
        <f t="shared" si="5029"/>
        <v>0</v>
      </c>
      <c r="AB1004" s="48">
        <v>81.385499999999993</v>
      </c>
      <c r="AC1004" s="48">
        <f t="shared" si="5029"/>
        <v>3.8414133114215376E-2</v>
      </c>
      <c r="AD1004" s="48">
        <v>63.913699999999999</v>
      </c>
      <c r="AE1004" s="48">
        <f t="shared" si="5029"/>
        <v>5.9177464717796724E-3</v>
      </c>
      <c r="AF1004" s="48">
        <v>15.4366</v>
      </c>
      <c r="AG1004" s="48">
        <f t="shared" si="5029"/>
        <v>0</v>
      </c>
      <c r="AH1004" s="48">
        <v>7.8700999999999999</v>
      </c>
      <c r="AI1004" s="48">
        <f t="shared" si="5029"/>
        <v>-4.5534460732852278E-3</v>
      </c>
      <c r="AJ1004" s="48">
        <v>11.7797</v>
      </c>
      <c r="AK1004" s="48">
        <f t="shared" si="5029"/>
        <v>7.5180896012589926E-3</v>
      </c>
      <c r="AL1004" s="48">
        <v>10.45</v>
      </c>
      <c r="AM1004" s="48">
        <f t="shared" si="5029"/>
        <v>0</v>
      </c>
      <c r="AN1004" s="48">
        <v>20.25</v>
      </c>
      <c r="AO1004" s="48">
        <f t="shared" si="5029"/>
        <v>-7.3529411764705621E-3</v>
      </c>
      <c r="AP1004" s="48">
        <v>20.992999999999999</v>
      </c>
      <c r="AQ1004" s="48">
        <f t="shared" si="5029"/>
        <v>-2.4443515033226393E-2</v>
      </c>
      <c r="AR1004" s="48">
        <v>41.410299999999999</v>
      </c>
      <c r="AS1004" s="48">
        <f t="shared" si="5029"/>
        <v>-1.1493896180159502E-2</v>
      </c>
      <c r="AT1004" s="48">
        <v>82.509900000000002</v>
      </c>
      <c r="AU1004" s="48">
        <f t="shared" si="5029"/>
        <v>-1.9952559517375623E-2</v>
      </c>
      <c r="AV1004" s="48">
        <v>119.8</v>
      </c>
      <c r="AW1004" s="48">
        <f t="shared" si="5029"/>
        <v>1.5254237288135464E-2</v>
      </c>
      <c r="AX1004" s="48">
        <v>94.924800000000005</v>
      </c>
      <c r="AY1004" s="48">
        <f t="shared" si="5029"/>
        <v>-1.4754069434944506E-2</v>
      </c>
    </row>
    <row r="1005" spans="1:51" x14ac:dyDescent="0.2">
      <c r="A1005" s="136">
        <v>43684</v>
      </c>
      <c r="B1005" s="48">
        <v>34.1233</v>
      </c>
      <c r="C1005" s="48">
        <f t="shared" si="4824"/>
        <v>-1.420482449805005E-2</v>
      </c>
      <c r="D1005" s="48">
        <v>24.520399999999999</v>
      </c>
      <c r="E1005" s="48">
        <f t="shared" si="4824"/>
        <v>0</v>
      </c>
      <c r="F1005" s="48">
        <v>73.400599999999997</v>
      </c>
      <c r="G1005" s="48">
        <f t="shared" ref="G1005:K1005" si="5030">F1005/F1004-1</f>
        <v>-1.9480649595439048E-2</v>
      </c>
      <c r="H1005">
        <v>35.527099999999997</v>
      </c>
      <c r="I1005" s="48">
        <f t="shared" si="4819"/>
        <v>-9.4711543823257083E-3</v>
      </c>
      <c r="J1005" s="48">
        <v>20.869599999999998</v>
      </c>
      <c r="K1005" s="48">
        <f t="shared" si="5030"/>
        <v>4.60674211390244E-3</v>
      </c>
      <c r="L1005" s="48">
        <v>32.995899999999999</v>
      </c>
      <c r="M1005" s="48">
        <f t="shared" ref="M1005:O1005" si="5031">L1005/L1004-1</f>
        <v>0</v>
      </c>
      <c r="N1005" s="48">
        <v>12</v>
      </c>
      <c r="O1005" s="48">
        <f t="shared" si="5031"/>
        <v>3.9824637729659607E-3</v>
      </c>
      <c r="P1005" s="48">
        <v>40.793900000000001</v>
      </c>
      <c r="Q1005" s="48">
        <f t="shared" ref="Q1005" si="5032">P1005/P1004-1</f>
        <v>1.6343655248530764E-2</v>
      </c>
      <c r="R1005" s="48">
        <v>21.412600000000001</v>
      </c>
      <c r="S1005" s="48">
        <f t="shared" ref="S1005:U1005" si="5033">R1005/R1004-1</f>
        <v>2.0002191237906697E-2</v>
      </c>
      <c r="T1005" s="48">
        <v>73.912999999999997</v>
      </c>
      <c r="U1005" s="48">
        <f t="shared" si="5033"/>
        <v>-2.6676309898570061E-3</v>
      </c>
      <c r="V1005" s="48">
        <v>59.6</v>
      </c>
      <c r="W1005" s="48">
        <f t="shared" ref="W1005:AY1005" si="5034">V1005/V1004-1</f>
        <v>1.1884550084889645E-2</v>
      </c>
      <c r="X1005" s="48">
        <v>20.9633</v>
      </c>
      <c r="Y1005" s="48">
        <f t="shared" si="5034"/>
        <v>0</v>
      </c>
      <c r="Z1005" s="48">
        <v>6.7545999999999999</v>
      </c>
      <c r="AA1005" s="48">
        <f t="shared" si="5034"/>
        <v>-2.6283149252850357E-3</v>
      </c>
      <c r="AB1005" s="48">
        <v>84.104799999999997</v>
      </c>
      <c r="AC1005" s="48">
        <f t="shared" si="5034"/>
        <v>3.3412585780022264E-2</v>
      </c>
      <c r="AD1005" s="48">
        <v>63.819699999999997</v>
      </c>
      <c r="AE1005" s="48">
        <f t="shared" si="5034"/>
        <v>-1.4707331917883648E-3</v>
      </c>
      <c r="AF1005" s="48">
        <v>15.617900000000001</v>
      </c>
      <c r="AG1005" s="48">
        <f t="shared" si="5034"/>
        <v>1.1744814272572901E-2</v>
      </c>
      <c r="AH1005" s="48">
        <v>7.8700999999999999</v>
      </c>
      <c r="AI1005" s="48">
        <f t="shared" si="5034"/>
        <v>0</v>
      </c>
      <c r="AJ1005" s="48">
        <v>11.867599999999999</v>
      </c>
      <c r="AK1005" s="48">
        <f t="shared" si="5034"/>
        <v>7.4619896941348074E-3</v>
      </c>
      <c r="AL1005" s="48">
        <v>10.4</v>
      </c>
      <c r="AM1005" s="48">
        <f t="shared" si="5034"/>
        <v>-4.7846889952152249E-3</v>
      </c>
      <c r="AN1005" s="48">
        <v>20.100000000000001</v>
      </c>
      <c r="AO1005" s="48">
        <f t="shared" si="5034"/>
        <v>-7.4074074074073071E-3</v>
      </c>
      <c r="AP1005" s="48">
        <v>21.0886</v>
      </c>
      <c r="AQ1005" s="48">
        <f t="shared" si="5034"/>
        <v>4.5538989186872936E-3</v>
      </c>
      <c r="AR1005" s="48">
        <v>39.821300000000001</v>
      </c>
      <c r="AS1005" s="48">
        <f t="shared" si="5034"/>
        <v>-3.8372095831230357E-2</v>
      </c>
      <c r="AT1005" s="48">
        <v>83.004000000000005</v>
      </c>
      <c r="AU1005" s="48">
        <f t="shared" si="5034"/>
        <v>5.9883723044145132E-3</v>
      </c>
      <c r="AV1005" s="48">
        <v>118</v>
      </c>
      <c r="AW1005" s="48">
        <f t="shared" si="5034"/>
        <v>-1.5025041736226985E-2</v>
      </c>
      <c r="AX1005" s="48">
        <v>95.556600000000003</v>
      </c>
      <c r="AY1005" s="48">
        <f t="shared" si="5034"/>
        <v>6.6557949029126817E-3</v>
      </c>
    </row>
    <row r="1006" spans="1:51" x14ac:dyDescent="0.2">
      <c r="A1006" s="136">
        <v>43685</v>
      </c>
      <c r="B1006" s="48">
        <v>34.1233</v>
      </c>
      <c r="C1006" s="48">
        <f t="shared" si="4824"/>
        <v>0</v>
      </c>
      <c r="D1006" s="48">
        <v>25.456199999999999</v>
      </c>
      <c r="E1006" s="48">
        <f t="shared" si="4824"/>
        <v>3.8164140878615305E-2</v>
      </c>
      <c r="F1006" s="48">
        <v>77.678299999999993</v>
      </c>
      <c r="G1006" s="48">
        <f t="shared" ref="G1006:K1006" si="5035">F1006/F1005-1</f>
        <v>5.8278815159549024E-2</v>
      </c>
      <c r="H1006">
        <v>35.721200000000003</v>
      </c>
      <c r="I1006" s="48">
        <f t="shared" si="4819"/>
        <v>5.4634349552877826E-3</v>
      </c>
      <c r="J1006" s="48">
        <v>21.443999999999999</v>
      </c>
      <c r="K1006" s="48">
        <f t="shared" si="5035"/>
        <v>2.7523287461187707E-2</v>
      </c>
      <c r="L1006" s="48">
        <v>32.854100000000003</v>
      </c>
      <c r="M1006" s="48">
        <f t="shared" ref="M1006:O1006" si="5036">L1006/L1005-1</f>
        <v>-4.2975036292386415E-3</v>
      </c>
      <c r="N1006" s="48">
        <v>12.238099999999999</v>
      </c>
      <c r="O1006" s="48">
        <f t="shared" si="5036"/>
        <v>1.9841666666666535E-2</v>
      </c>
      <c r="P1006" s="48">
        <v>41.244900000000001</v>
      </c>
      <c r="Q1006" s="48">
        <f t="shared" ref="Q1006" si="5037">P1006/P1005-1</f>
        <v>1.1055574485401065E-2</v>
      </c>
      <c r="R1006" s="48">
        <v>21.8324</v>
      </c>
      <c r="S1006" s="48">
        <f t="shared" ref="S1006:U1006" si="5038">R1006/R1005-1</f>
        <v>1.9605279134714992E-2</v>
      </c>
      <c r="T1006" s="48">
        <v>73.912999999999997</v>
      </c>
      <c r="U1006" s="48">
        <f t="shared" si="5038"/>
        <v>0</v>
      </c>
      <c r="V1006" s="48">
        <v>58.9</v>
      </c>
      <c r="W1006" s="48">
        <f t="shared" ref="W1006:AY1006" si="5039">V1006/V1005-1</f>
        <v>-1.1744966442953086E-2</v>
      </c>
      <c r="X1006" s="48">
        <v>21.200600000000001</v>
      </c>
      <c r="Y1006" s="48">
        <f t="shared" si="5039"/>
        <v>1.1319782667805312E-2</v>
      </c>
      <c r="Z1006" s="48">
        <v>6.7279</v>
      </c>
      <c r="AA1006" s="48">
        <f t="shared" si="5039"/>
        <v>-3.9528617534716481E-3</v>
      </c>
      <c r="AB1006" s="48">
        <v>82.356700000000004</v>
      </c>
      <c r="AC1006" s="48">
        <f t="shared" si="5039"/>
        <v>-2.0784782794798784E-2</v>
      </c>
      <c r="AD1006" s="48">
        <v>63.913699999999999</v>
      </c>
      <c r="AE1006" s="48">
        <f t="shared" si="5039"/>
        <v>1.4728994338739643E-3</v>
      </c>
      <c r="AF1006" s="48">
        <v>15.527100000000001</v>
      </c>
      <c r="AG1006" s="48">
        <f t="shared" si="5039"/>
        <v>-5.8138418097183342E-3</v>
      </c>
      <c r="AH1006" s="48">
        <v>7.7351999999999999</v>
      </c>
      <c r="AI1006" s="48">
        <f t="shared" si="5039"/>
        <v>-1.7140824131840815E-2</v>
      </c>
      <c r="AJ1006" s="48">
        <v>11.9556</v>
      </c>
      <c r="AK1006" s="48">
        <f t="shared" si="5039"/>
        <v>7.4151471232599686E-3</v>
      </c>
      <c r="AL1006" s="48">
        <v>10.45</v>
      </c>
      <c r="AM1006" s="48">
        <f t="shared" si="5039"/>
        <v>4.8076923076922906E-3</v>
      </c>
      <c r="AN1006" s="48">
        <v>20.2</v>
      </c>
      <c r="AO1006" s="48">
        <f t="shared" si="5039"/>
        <v>4.9751243781093191E-3</v>
      </c>
      <c r="AP1006" s="48">
        <v>21.375599999999999</v>
      </c>
      <c r="AQ1006" s="48">
        <f t="shared" si="5039"/>
        <v>1.3609248598768886E-2</v>
      </c>
      <c r="AR1006" s="48">
        <v>40.206499999999998</v>
      </c>
      <c r="AS1006" s="48">
        <f t="shared" si="5039"/>
        <v>9.6732150884073498E-3</v>
      </c>
      <c r="AT1006" s="48">
        <v>84.5</v>
      </c>
      <c r="AU1006" s="48">
        <f t="shared" si="5039"/>
        <v>1.8023227796250652E-2</v>
      </c>
      <c r="AV1006" s="48">
        <v>122</v>
      </c>
      <c r="AW1006" s="48">
        <f t="shared" si="5039"/>
        <v>3.3898305084745672E-2</v>
      </c>
      <c r="AX1006" s="48">
        <v>95.477599999999995</v>
      </c>
      <c r="AY1006" s="48">
        <f t="shared" si="5039"/>
        <v>-8.2673514963915729E-4</v>
      </c>
    </row>
    <row r="1007" spans="1:51" x14ac:dyDescent="0.2">
      <c r="A1007" s="136">
        <v>43686</v>
      </c>
      <c r="B1007" s="48">
        <v>34.1233</v>
      </c>
      <c r="C1007" s="48">
        <f t="shared" si="4824"/>
        <v>0</v>
      </c>
      <c r="D1007" s="48">
        <v>25.409500000000001</v>
      </c>
      <c r="E1007" s="48">
        <f t="shared" si="4824"/>
        <v>-1.8345236131078746E-3</v>
      </c>
      <c r="F1007" s="48">
        <v>75.831100000000006</v>
      </c>
      <c r="G1007" s="48">
        <f t="shared" ref="G1007:K1007" si="5040">F1007/F1006-1</f>
        <v>-2.378012907079563E-2</v>
      </c>
      <c r="H1007">
        <v>36.886000000000003</v>
      </c>
      <c r="I1007" s="48">
        <f t="shared" si="4819"/>
        <v>3.2608087074342373E-2</v>
      </c>
      <c r="J1007" s="48">
        <v>21.635400000000001</v>
      </c>
      <c r="K1007" s="48">
        <f t="shared" si="5040"/>
        <v>8.9255735870175101E-3</v>
      </c>
      <c r="L1007" s="48">
        <v>32.854100000000003</v>
      </c>
      <c r="M1007" s="48">
        <f t="shared" ref="M1007:O1007" si="5041">L1007/L1006-1</f>
        <v>0</v>
      </c>
      <c r="N1007" s="48">
        <v>12.238099999999999</v>
      </c>
      <c r="O1007" s="48">
        <f t="shared" si="5041"/>
        <v>0</v>
      </c>
      <c r="P1007" s="48">
        <v>41.9009</v>
      </c>
      <c r="Q1007" s="48">
        <f t="shared" ref="Q1007" si="5042">P1007/P1006-1</f>
        <v>1.5904996738990818E-2</v>
      </c>
      <c r="R1007" s="48">
        <v>22.018999999999998</v>
      </c>
      <c r="S1007" s="48">
        <f t="shared" ref="S1007:U1007" si="5043">R1007/R1006-1</f>
        <v>8.5469302504532774E-3</v>
      </c>
      <c r="T1007" s="48">
        <v>75.197599999999994</v>
      </c>
      <c r="U1007" s="48">
        <f t="shared" si="5043"/>
        <v>1.7379892576407263E-2</v>
      </c>
      <c r="V1007" s="48">
        <v>60</v>
      </c>
      <c r="W1007" s="48">
        <f t="shared" ref="W1007:AY1007" si="5044">V1007/V1006-1</f>
        <v>1.8675721561969505E-2</v>
      </c>
      <c r="X1007" s="48">
        <v>21.200600000000001</v>
      </c>
      <c r="Y1007" s="48">
        <f t="shared" si="5044"/>
        <v>0</v>
      </c>
      <c r="Z1007" s="48">
        <v>6.7724000000000002</v>
      </c>
      <c r="AA1007" s="48">
        <f t="shared" si="5044"/>
        <v>6.6142481309174883E-3</v>
      </c>
      <c r="AB1007" s="48">
        <v>81.773899999999998</v>
      </c>
      <c r="AC1007" s="48">
        <f t="shared" si="5044"/>
        <v>-7.0765341496199508E-3</v>
      </c>
      <c r="AD1007" s="48">
        <v>65.511600000000001</v>
      </c>
      <c r="AE1007" s="48">
        <f t="shared" si="5044"/>
        <v>2.5000899650622577E-2</v>
      </c>
      <c r="AF1007" s="48">
        <v>15.436299999999999</v>
      </c>
      <c r="AG1007" s="48">
        <f t="shared" si="5044"/>
        <v>-5.8478402277309938E-3</v>
      </c>
      <c r="AH1007" s="48">
        <v>7.7981999999999996</v>
      </c>
      <c r="AI1007" s="48">
        <f t="shared" si="5044"/>
        <v>8.1445857896369489E-3</v>
      </c>
      <c r="AJ1007" s="48">
        <v>12.131399999999999</v>
      </c>
      <c r="AK1007" s="48">
        <f t="shared" si="5044"/>
        <v>1.4704406303322148E-2</v>
      </c>
      <c r="AL1007" s="48">
        <v>10.35</v>
      </c>
      <c r="AM1007" s="48">
        <f t="shared" si="5044"/>
        <v>-9.5693779904305609E-3</v>
      </c>
      <c r="AN1007" s="48">
        <v>20.2</v>
      </c>
      <c r="AO1007" s="48">
        <f t="shared" si="5044"/>
        <v>0</v>
      </c>
      <c r="AP1007" s="48">
        <v>21.997199999999999</v>
      </c>
      <c r="AQ1007" s="48">
        <f t="shared" si="5044"/>
        <v>2.9079885476898992E-2</v>
      </c>
      <c r="AR1007" s="48">
        <v>40.928800000000003</v>
      </c>
      <c r="AS1007" s="48">
        <f t="shared" si="5044"/>
        <v>1.7964756942285609E-2</v>
      </c>
      <c r="AT1007" s="48">
        <v>84</v>
      </c>
      <c r="AU1007" s="48">
        <f t="shared" si="5044"/>
        <v>-5.9171597633136397E-3</v>
      </c>
      <c r="AV1007" s="48">
        <v>120.2</v>
      </c>
      <c r="AW1007" s="48">
        <f t="shared" si="5044"/>
        <v>-1.4754098360655665E-2</v>
      </c>
      <c r="AX1007" s="48">
        <v>95.556600000000003</v>
      </c>
      <c r="AY1007" s="48">
        <f t="shared" si="5044"/>
        <v>8.2741920618034648E-4</v>
      </c>
    </row>
    <row r="1008" spans="1:51" x14ac:dyDescent="0.2">
      <c r="A1008" s="136">
        <v>43689</v>
      </c>
      <c r="B1008" s="48">
        <v>34.762500000000003</v>
      </c>
      <c r="C1008" s="48">
        <f t="shared" si="4824"/>
        <v>1.8732068703789073E-2</v>
      </c>
      <c r="D1008" s="48">
        <v>24.801100000000002</v>
      </c>
      <c r="E1008" s="48">
        <f t="shared" si="4824"/>
        <v>-2.3943800547039484E-2</v>
      </c>
      <c r="F1008" s="48">
        <v>75.831100000000006</v>
      </c>
      <c r="G1008" s="48">
        <f t="shared" ref="G1008:K1008" si="5045">F1008/F1007-1</f>
        <v>0</v>
      </c>
      <c r="H1008">
        <v>36.886000000000003</v>
      </c>
      <c r="I1008" s="48">
        <f t="shared" si="4819"/>
        <v>0</v>
      </c>
      <c r="J1008" s="48">
        <v>22.497</v>
      </c>
      <c r="K1008" s="48">
        <f t="shared" si="5045"/>
        <v>3.9823622396627734E-2</v>
      </c>
      <c r="L1008" s="48">
        <v>31.6723</v>
      </c>
      <c r="M1008" s="48">
        <f t="shared" ref="M1008:O1008" si="5046">L1008/L1007-1</f>
        <v>-3.597115732891798E-2</v>
      </c>
      <c r="N1008" s="48">
        <v>12.1905</v>
      </c>
      <c r="O1008" s="48">
        <f t="shared" si="5046"/>
        <v>-3.8894926500028237E-3</v>
      </c>
      <c r="P1008" s="48">
        <v>42.884900000000002</v>
      </c>
      <c r="Q1008" s="48">
        <f t="shared" ref="Q1008" si="5047">P1008/P1007-1</f>
        <v>2.3483982444291174E-2</v>
      </c>
      <c r="R1008" s="48">
        <v>21.8324</v>
      </c>
      <c r="S1008" s="48">
        <f t="shared" ref="S1008:U1008" si="5048">R1008/R1007-1</f>
        <v>-8.4744992960624765E-3</v>
      </c>
      <c r="T1008" s="48">
        <v>75.098799999999997</v>
      </c>
      <c r="U1008" s="48">
        <f t="shared" si="5048"/>
        <v>-1.313871719310189E-3</v>
      </c>
      <c r="V1008" s="48">
        <v>59.9</v>
      </c>
      <c r="W1008" s="48">
        <f t="shared" ref="W1008:AY1008" si="5049">V1008/V1007-1</f>
        <v>-1.6666666666667052E-3</v>
      </c>
      <c r="X1008" s="48">
        <v>21.200600000000001</v>
      </c>
      <c r="Y1008" s="48">
        <f t="shared" si="5049"/>
        <v>0</v>
      </c>
      <c r="Z1008" s="48">
        <v>6.7724000000000002</v>
      </c>
      <c r="AA1008" s="48">
        <f t="shared" si="5049"/>
        <v>0</v>
      </c>
      <c r="AB1008" s="48">
        <v>83.230699999999999</v>
      </c>
      <c r="AC1008" s="48">
        <f t="shared" si="5049"/>
        <v>1.7814975193796601E-2</v>
      </c>
      <c r="AD1008" s="48">
        <v>64.8536</v>
      </c>
      <c r="AE1008" s="48">
        <f t="shared" si="5049"/>
        <v>-1.0044022737957903E-2</v>
      </c>
      <c r="AF1008" s="48">
        <v>15.345499999999999</v>
      </c>
      <c r="AG1008" s="48">
        <f t="shared" si="5049"/>
        <v>-5.8822386193582155E-3</v>
      </c>
      <c r="AH1008" s="48">
        <v>7.4833999999999996</v>
      </c>
      <c r="AI1008" s="48">
        <f t="shared" si="5049"/>
        <v>-4.0368290118232397E-2</v>
      </c>
      <c r="AJ1008" s="48">
        <v>11.867599999999999</v>
      </c>
      <c r="AK1008" s="48">
        <f t="shared" si="5049"/>
        <v>-2.1745223139950864E-2</v>
      </c>
      <c r="AL1008" s="48">
        <v>10.35</v>
      </c>
      <c r="AM1008" s="48">
        <f t="shared" si="5049"/>
        <v>0</v>
      </c>
      <c r="AN1008" s="48">
        <v>20.25</v>
      </c>
      <c r="AO1008" s="48">
        <f t="shared" si="5049"/>
        <v>2.4752475247524774E-3</v>
      </c>
      <c r="AP1008" s="48">
        <v>21.901599999999998</v>
      </c>
      <c r="AQ1008" s="48">
        <f t="shared" si="5049"/>
        <v>-4.3460076737039666E-3</v>
      </c>
      <c r="AR1008" s="48">
        <v>41.0732</v>
      </c>
      <c r="AS1008" s="48">
        <f t="shared" si="5049"/>
        <v>3.528078028185444E-3</v>
      </c>
      <c r="AT1008" s="48">
        <v>84.2</v>
      </c>
      <c r="AU1008" s="48">
        <f t="shared" si="5049"/>
        <v>2.3809523809523725E-3</v>
      </c>
      <c r="AV1008" s="48">
        <v>120</v>
      </c>
      <c r="AW1008" s="48">
        <f t="shared" si="5049"/>
        <v>-1.6638935108153063E-3</v>
      </c>
      <c r="AX1008" s="48">
        <v>95.240700000000004</v>
      </c>
      <c r="AY1008" s="48">
        <f t="shared" si="5049"/>
        <v>-3.3058940983667906E-3</v>
      </c>
    </row>
    <row r="1009" spans="1:51" x14ac:dyDescent="0.2">
      <c r="A1009" s="136">
        <v>43690</v>
      </c>
      <c r="B1009" s="48">
        <v>34.32</v>
      </c>
      <c r="C1009" s="48">
        <f t="shared" si="4824"/>
        <v>-1.2729234088457497E-2</v>
      </c>
      <c r="D1009" s="48">
        <v>25.269100000000002</v>
      </c>
      <c r="E1009" s="48">
        <f t="shared" si="4824"/>
        <v>1.8870130760329173E-2</v>
      </c>
      <c r="F1009" s="48">
        <v>75.150599999999997</v>
      </c>
      <c r="G1009" s="48">
        <f t="shared" ref="G1009:K1009" si="5050">F1009/F1008-1</f>
        <v>-8.9738906596371626E-3</v>
      </c>
      <c r="H1009">
        <v>35.43</v>
      </c>
      <c r="I1009" s="48">
        <f t="shared" si="4819"/>
        <v>-3.9472970774819816E-2</v>
      </c>
      <c r="J1009" s="48">
        <v>22.497</v>
      </c>
      <c r="K1009" s="48">
        <f t="shared" si="5050"/>
        <v>0</v>
      </c>
      <c r="L1009" s="48">
        <v>31.5778</v>
      </c>
      <c r="M1009" s="48">
        <f t="shared" ref="M1009:O1009" si="5051">L1009/L1008-1</f>
        <v>-2.9836797453927089E-3</v>
      </c>
      <c r="N1009" s="48">
        <v>12.1905</v>
      </c>
      <c r="O1009" s="48">
        <f t="shared" si="5051"/>
        <v>0</v>
      </c>
      <c r="P1009" s="48">
        <v>43.048900000000003</v>
      </c>
      <c r="Q1009" s="48">
        <f t="shared" ref="Q1009" si="5052">P1009/P1008-1</f>
        <v>3.8241898663633478E-3</v>
      </c>
      <c r="R1009" s="48">
        <v>21.8324</v>
      </c>
      <c r="S1009" s="48">
        <f t="shared" ref="S1009:U1009" si="5053">R1009/R1008-1</f>
        <v>0</v>
      </c>
      <c r="T1009" s="48">
        <v>74.703599999999994</v>
      </c>
      <c r="U1009" s="48">
        <f t="shared" si="5053"/>
        <v>-5.2624009970865249E-3</v>
      </c>
      <c r="V1009" s="48">
        <v>59.7</v>
      </c>
      <c r="W1009" s="48">
        <f t="shared" ref="W1009:AY1009" si="5054">V1009/V1008-1</f>
        <v>-3.3388981636058856E-3</v>
      </c>
      <c r="X1009" s="48">
        <v>21.0029</v>
      </c>
      <c r="Y1009" s="48">
        <f t="shared" si="5054"/>
        <v>-9.3252077771384112E-3</v>
      </c>
      <c r="Z1009" s="48">
        <v>6.7457000000000003</v>
      </c>
      <c r="AA1009" s="48">
        <f t="shared" si="5054"/>
        <v>-3.9424723879274426E-3</v>
      </c>
      <c r="AB1009" s="48">
        <v>84.493300000000005</v>
      </c>
      <c r="AC1009" s="48">
        <f t="shared" si="5054"/>
        <v>1.5169883228183911E-2</v>
      </c>
      <c r="AD1009" s="48">
        <v>65.793499999999995</v>
      </c>
      <c r="AE1009" s="48">
        <f t="shared" si="5054"/>
        <v>1.4492641888807833E-2</v>
      </c>
      <c r="AF1009" s="48">
        <v>15.527100000000001</v>
      </c>
      <c r="AG1009" s="48">
        <f t="shared" si="5054"/>
        <v>1.1834088169170309E-2</v>
      </c>
      <c r="AH1009" s="48">
        <v>7.8250999999999999</v>
      </c>
      <c r="AI1009" s="48">
        <f t="shared" si="5054"/>
        <v>4.5661063153112247E-2</v>
      </c>
      <c r="AJ1009" s="48">
        <v>11.867599999999999</v>
      </c>
      <c r="AK1009" s="48">
        <f t="shared" si="5054"/>
        <v>0</v>
      </c>
      <c r="AL1009" s="48">
        <v>10.199999999999999</v>
      </c>
      <c r="AM1009" s="48">
        <f t="shared" si="5054"/>
        <v>-1.449275362318847E-2</v>
      </c>
      <c r="AN1009" s="48">
        <v>20.65</v>
      </c>
      <c r="AO1009" s="48">
        <f t="shared" si="5054"/>
        <v>1.9753086419753041E-2</v>
      </c>
      <c r="AP1009" s="48">
        <v>21.662500000000001</v>
      </c>
      <c r="AQ1009" s="48">
        <f t="shared" si="5054"/>
        <v>-1.0917010629360235E-2</v>
      </c>
      <c r="AR1009" s="48">
        <v>40.832500000000003</v>
      </c>
      <c r="AS1009" s="48">
        <f t="shared" si="5054"/>
        <v>-5.8602689831811494E-3</v>
      </c>
      <c r="AT1009" s="48">
        <v>82.9</v>
      </c>
      <c r="AU1009" s="48">
        <f t="shared" si="5054"/>
        <v>-1.5439429928741033E-2</v>
      </c>
      <c r="AV1009" s="48">
        <v>118.1</v>
      </c>
      <c r="AW1009" s="48">
        <f t="shared" si="5054"/>
        <v>-1.5833333333333366E-2</v>
      </c>
      <c r="AX1009" s="48">
        <v>93.187399999999997</v>
      </c>
      <c r="AY1009" s="48">
        <f t="shared" si="5054"/>
        <v>-2.1559060359699234E-2</v>
      </c>
    </row>
    <row r="1010" spans="1:51" x14ac:dyDescent="0.2">
      <c r="A1010" s="136">
        <v>43691</v>
      </c>
      <c r="B1010" s="48">
        <v>34.5167</v>
      </c>
      <c r="C1010" s="48">
        <f t="shared" si="4824"/>
        <v>5.7313519813519953E-3</v>
      </c>
      <c r="D1010" s="48">
        <v>25.1755</v>
      </c>
      <c r="E1010" s="48">
        <f t="shared" si="4824"/>
        <v>-3.7041287580484861E-3</v>
      </c>
      <c r="F1010" s="48">
        <v>76.3172</v>
      </c>
      <c r="G1010" s="48">
        <f t="shared" ref="G1010:K1010" si="5055">F1010/F1009-1</f>
        <v>1.5523495487727246E-2</v>
      </c>
      <c r="H1010">
        <v>37.905299999999997</v>
      </c>
      <c r="I1010" s="48">
        <f t="shared" si="4819"/>
        <v>6.9864521591871176E-2</v>
      </c>
      <c r="J1010" s="48">
        <v>22.5928</v>
      </c>
      <c r="K1010" s="48">
        <f t="shared" si="5055"/>
        <v>4.2583455571854056E-3</v>
      </c>
      <c r="L1010" s="48">
        <v>30.726900000000001</v>
      </c>
      <c r="M1010" s="48">
        <f t="shared" ref="M1010:O1010" si="5056">L1010/L1009-1</f>
        <v>-2.6946145709960789E-2</v>
      </c>
      <c r="N1010" s="48">
        <v>12.4</v>
      </c>
      <c r="O1010" s="48">
        <f t="shared" si="5056"/>
        <v>1.7185513309544431E-2</v>
      </c>
      <c r="P1010" s="48">
        <v>43.622900000000001</v>
      </c>
      <c r="Q1010" s="48">
        <f t="shared" ref="Q1010" si="5057">P1010/P1009-1</f>
        <v>1.3333674031159815E-2</v>
      </c>
      <c r="R1010" s="48">
        <v>21.879100000000001</v>
      </c>
      <c r="S1010" s="48">
        <f t="shared" ref="S1010:U1010" si="5058">R1010/R1009-1</f>
        <v>2.1390227368498493E-3</v>
      </c>
      <c r="T1010" s="48">
        <v>74.703599999999994</v>
      </c>
      <c r="U1010" s="48">
        <f t="shared" si="5058"/>
        <v>0</v>
      </c>
      <c r="V1010" s="48">
        <v>60.2</v>
      </c>
      <c r="W1010" s="48">
        <f t="shared" ref="W1010:AY1010" si="5059">V1010/V1009-1</f>
        <v>8.3752093802345051E-3</v>
      </c>
      <c r="X1010" s="48">
        <v>20.8842</v>
      </c>
      <c r="Y1010" s="48">
        <f t="shared" si="5059"/>
        <v>-5.6516004932651853E-3</v>
      </c>
      <c r="Z1010" s="48">
        <v>6.6744000000000003</v>
      </c>
      <c r="AA1010" s="48">
        <f t="shared" si="5059"/>
        <v>-1.056969625094506E-2</v>
      </c>
      <c r="AB1010" s="48">
        <v>83.230699999999999</v>
      </c>
      <c r="AC1010" s="48">
        <f t="shared" si="5059"/>
        <v>-1.4943196679500059E-2</v>
      </c>
      <c r="AD1010" s="48">
        <v>66.169499999999999</v>
      </c>
      <c r="AE1010" s="48">
        <f t="shared" si="5059"/>
        <v>5.7148502511648047E-3</v>
      </c>
      <c r="AF1010" s="48">
        <v>15.2547</v>
      </c>
      <c r="AG1010" s="48">
        <f t="shared" si="5059"/>
        <v>-1.7543520683192648E-2</v>
      </c>
      <c r="AH1010" s="48">
        <v>7.7801999999999998</v>
      </c>
      <c r="AI1010" s="48">
        <f t="shared" si="5059"/>
        <v>-5.7379458409477779E-3</v>
      </c>
      <c r="AJ1010" s="48">
        <v>11.7797</v>
      </c>
      <c r="AK1010" s="48">
        <f t="shared" si="5059"/>
        <v>-7.4067208197107215E-3</v>
      </c>
      <c r="AL1010" s="48">
        <v>10.15</v>
      </c>
      <c r="AM1010" s="48">
        <f t="shared" si="5059"/>
        <v>-4.9019607843135971E-3</v>
      </c>
      <c r="AN1010" s="48">
        <v>20.85</v>
      </c>
      <c r="AO1010" s="48">
        <f t="shared" si="5059"/>
        <v>9.6852300242131761E-3</v>
      </c>
      <c r="AP1010" s="48">
        <v>21.805900000000001</v>
      </c>
      <c r="AQ1010" s="48">
        <f t="shared" si="5059"/>
        <v>6.6197345643392858E-3</v>
      </c>
      <c r="AR1010" s="48">
        <v>40.206499999999998</v>
      </c>
      <c r="AS1010" s="48">
        <f t="shared" si="5059"/>
        <v>-1.5330925120920935E-2</v>
      </c>
      <c r="AT1010" s="48">
        <v>83</v>
      </c>
      <c r="AU1010" s="48">
        <f t="shared" si="5059"/>
        <v>1.2062726176114147E-3</v>
      </c>
      <c r="AV1010" s="48">
        <v>118.6</v>
      </c>
      <c r="AW1010" s="48">
        <f t="shared" si="5059"/>
        <v>4.2337002540220325E-3</v>
      </c>
      <c r="AX1010" s="48">
        <v>93.740200000000002</v>
      </c>
      <c r="AY1010" s="48">
        <f t="shared" si="5059"/>
        <v>5.9321324556753652E-3</v>
      </c>
    </row>
    <row r="1011" spans="1:51" x14ac:dyDescent="0.2">
      <c r="A1011" s="136">
        <v>43692</v>
      </c>
      <c r="B1011" s="48">
        <v>34.5167</v>
      </c>
      <c r="C1011" s="48">
        <f t="shared" si="4824"/>
        <v>0</v>
      </c>
      <c r="D1011" s="48">
        <v>25.128699999999998</v>
      </c>
      <c r="E1011" s="48">
        <f t="shared" si="4824"/>
        <v>-1.8589501698079713E-3</v>
      </c>
      <c r="F1011" s="48">
        <v>76.22</v>
      </c>
      <c r="G1011" s="48">
        <f t="shared" ref="G1011:K1011" si="5060">F1011/F1010-1</f>
        <v>-1.2736316321877439E-3</v>
      </c>
      <c r="H1011">
        <v>38.972999999999999</v>
      </c>
      <c r="I1011" s="48">
        <f t="shared" si="4819"/>
        <v>2.816756495793471E-2</v>
      </c>
      <c r="J1011" s="48">
        <v>22.353400000000001</v>
      </c>
      <c r="K1011" s="48">
        <f t="shared" si="5060"/>
        <v>-1.0596296165149899E-2</v>
      </c>
      <c r="L1011" s="48">
        <v>30.726900000000001</v>
      </c>
      <c r="M1011" s="48">
        <f t="shared" ref="M1011:O1011" si="5061">L1011/L1010-1</f>
        <v>0</v>
      </c>
      <c r="N1011" s="48">
        <v>12.55</v>
      </c>
      <c r="O1011" s="48">
        <f t="shared" si="5061"/>
        <v>1.2096774193548487E-2</v>
      </c>
      <c r="P1011" s="48">
        <v>44.293300000000002</v>
      </c>
      <c r="Q1011" s="48">
        <f t="shared" ref="Q1011" si="5062">P1011/P1010-1</f>
        <v>1.5368075024815075E-2</v>
      </c>
      <c r="R1011" s="48">
        <v>21.925699999999999</v>
      </c>
      <c r="S1011" s="48">
        <f t="shared" ref="S1011:U1011" si="5063">R1011/R1010-1</f>
        <v>2.1298865126992972E-3</v>
      </c>
      <c r="T1011" s="48">
        <v>75.197599999999994</v>
      </c>
      <c r="U1011" s="48">
        <f t="shared" si="5063"/>
        <v>6.6128004540610963E-3</v>
      </c>
      <c r="V1011" s="48">
        <v>61.9</v>
      </c>
      <c r="W1011" s="48">
        <f t="shared" ref="W1011:AY1011" si="5064">V1011/V1010-1</f>
        <v>2.8239202657807327E-2</v>
      </c>
      <c r="X1011" s="48">
        <v>20.646899999999999</v>
      </c>
      <c r="Y1011" s="48">
        <f t="shared" si="5064"/>
        <v>-1.1362656936823146E-2</v>
      </c>
      <c r="Z1011" s="48">
        <v>6.6833</v>
      </c>
      <c r="AA1011" s="48">
        <f t="shared" si="5064"/>
        <v>1.3334531942945649E-3</v>
      </c>
      <c r="AB1011" s="48">
        <v>84.104799999999997</v>
      </c>
      <c r="AC1011" s="48">
        <f t="shared" si="5064"/>
        <v>1.0502134428762355E-2</v>
      </c>
      <c r="AD1011" s="48">
        <v>65.323599999999999</v>
      </c>
      <c r="AE1011" s="48">
        <f t="shared" si="5064"/>
        <v>-1.2783835452889969E-2</v>
      </c>
      <c r="AF1011" s="48">
        <v>14.709899999999999</v>
      </c>
      <c r="AG1011" s="48">
        <f t="shared" si="5064"/>
        <v>-3.5713583354638256E-2</v>
      </c>
      <c r="AH1011" s="48">
        <v>7.8250999999999999</v>
      </c>
      <c r="AI1011" s="48">
        <f t="shared" si="5064"/>
        <v>5.7710598699263205E-3</v>
      </c>
      <c r="AJ1011" s="48">
        <v>11.603899999999999</v>
      </c>
      <c r="AK1011" s="48">
        <f t="shared" si="5064"/>
        <v>-1.4923979388269726E-2</v>
      </c>
      <c r="AL1011" s="48">
        <v>10.35</v>
      </c>
      <c r="AM1011" s="48">
        <f t="shared" si="5064"/>
        <v>1.9704433497536922E-2</v>
      </c>
      <c r="AN1011" s="48">
        <v>21</v>
      </c>
      <c r="AO1011" s="48">
        <f t="shared" si="5064"/>
        <v>7.194244604316502E-3</v>
      </c>
      <c r="AP1011" s="48">
        <v>21.7103</v>
      </c>
      <c r="AQ1011" s="48">
        <f t="shared" si="5064"/>
        <v>-4.3841345690845968E-3</v>
      </c>
      <c r="AR1011" s="48">
        <v>40.447200000000002</v>
      </c>
      <c r="AS1011" s="48">
        <f t="shared" si="5064"/>
        <v>5.9865942074044387E-3</v>
      </c>
      <c r="AT1011" s="48">
        <v>84</v>
      </c>
      <c r="AU1011" s="48">
        <f t="shared" si="5064"/>
        <v>1.2048192771084265E-2</v>
      </c>
      <c r="AV1011" s="48">
        <v>121</v>
      </c>
      <c r="AW1011" s="48">
        <f t="shared" si="5064"/>
        <v>2.0236087689713411E-2</v>
      </c>
      <c r="AX1011" s="48">
        <v>96.346299999999999</v>
      </c>
      <c r="AY1011" s="48">
        <f t="shared" si="5064"/>
        <v>2.7801306163204309E-2</v>
      </c>
    </row>
    <row r="1012" spans="1:51" x14ac:dyDescent="0.2">
      <c r="A1012" s="136">
        <v>43693</v>
      </c>
      <c r="B1012" s="48">
        <v>35.401699999999998</v>
      </c>
      <c r="C1012" s="48">
        <f t="shared" si="4824"/>
        <v>2.5639762781494158E-2</v>
      </c>
      <c r="D1012" s="48">
        <v>25.269100000000002</v>
      </c>
      <c r="E1012" s="48">
        <f t="shared" si="4824"/>
        <v>5.587236904416093E-3</v>
      </c>
      <c r="F1012" s="48">
        <v>74.956100000000006</v>
      </c>
      <c r="G1012" s="48">
        <f t="shared" ref="G1012:K1012" si="5065">F1012/F1011-1</f>
        <v>-1.6582261873523962E-2</v>
      </c>
      <c r="H1012">
        <v>40.574599999999997</v>
      </c>
      <c r="I1012" s="48">
        <f t="shared" si="4819"/>
        <v>4.1095117132373682E-2</v>
      </c>
      <c r="J1012" s="48">
        <v>22.161999999999999</v>
      </c>
      <c r="K1012" s="48">
        <f t="shared" si="5065"/>
        <v>-8.5624558232753056E-3</v>
      </c>
      <c r="L1012" s="48">
        <v>30.254200000000001</v>
      </c>
      <c r="M1012" s="48">
        <f t="shared" ref="M1012:O1012" si="5066">L1012/L1011-1</f>
        <v>-1.5383914420263656E-2</v>
      </c>
      <c r="N1012" s="48">
        <v>12.55</v>
      </c>
      <c r="O1012" s="48">
        <f t="shared" si="5066"/>
        <v>0</v>
      </c>
      <c r="P1012" s="48">
        <v>43.457500000000003</v>
      </c>
      <c r="Q1012" s="48">
        <f t="shared" ref="Q1012" si="5067">P1012/P1011-1</f>
        <v>-1.8869671033768021E-2</v>
      </c>
      <c r="R1012" s="48">
        <v>22.392199999999999</v>
      </c>
      <c r="S1012" s="48">
        <f t="shared" ref="S1012:U1012" si="5068">R1012/R1011-1</f>
        <v>2.1276401665625277E-2</v>
      </c>
      <c r="T1012" s="48">
        <v>76.087000000000003</v>
      </c>
      <c r="U1012" s="48">
        <f t="shared" si="5068"/>
        <v>1.1827505133142679E-2</v>
      </c>
      <c r="V1012" s="48">
        <v>61.8</v>
      </c>
      <c r="W1012" s="48">
        <f t="shared" ref="W1012:AY1012" si="5069">V1012/V1011-1</f>
        <v>-1.615508885298933E-3</v>
      </c>
      <c r="X1012" s="48">
        <v>20.607299999999999</v>
      </c>
      <c r="Y1012" s="48">
        <f t="shared" si="5069"/>
        <v>-1.9179634715138505E-3</v>
      </c>
      <c r="Z1012" s="48">
        <v>6.6654999999999998</v>
      </c>
      <c r="AA1012" s="48">
        <f t="shared" si="5069"/>
        <v>-2.6633549294510228E-3</v>
      </c>
      <c r="AB1012" s="48">
        <v>83.522099999999995</v>
      </c>
      <c r="AC1012" s="48">
        <f t="shared" si="5069"/>
        <v>-6.9282609315997057E-3</v>
      </c>
      <c r="AD1012" s="48">
        <v>67.109399999999994</v>
      </c>
      <c r="AE1012" s="48">
        <f t="shared" si="5069"/>
        <v>2.7337746235663651E-2</v>
      </c>
      <c r="AF1012" s="48">
        <v>15.2547</v>
      </c>
      <c r="AG1012" s="48">
        <f t="shared" si="5069"/>
        <v>3.7036281687842898E-2</v>
      </c>
      <c r="AH1012" s="48">
        <v>7.8162000000000003</v>
      </c>
      <c r="AI1012" s="48">
        <f t="shared" si="5069"/>
        <v>-1.1373656566688872E-3</v>
      </c>
      <c r="AJ1012" s="48">
        <v>11.428100000000001</v>
      </c>
      <c r="AK1012" s="48">
        <f t="shared" si="5069"/>
        <v>-1.5150078852799398E-2</v>
      </c>
      <c r="AL1012" s="48">
        <v>10.3</v>
      </c>
      <c r="AM1012" s="48">
        <f t="shared" si="5069"/>
        <v>-4.8309178743960457E-3</v>
      </c>
      <c r="AN1012" s="48">
        <v>21.9</v>
      </c>
      <c r="AO1012" s="48">
        <f t="shared" si="5069"/>
        <v>4.2857142857142705E-2</v>
      </c>
      <c r="AP1012" s="48">
        <v>21.518999999999998</v>
      </c>
      <c r="AQ1012" s="48">
        <f t="shared" si="5069"/>
        <v>-8.8114857924580514E-3</v>
      </c>
      <c r="AR1012" s="48">
        <v>39.965699999999998</v>
      </c>
      <c r="AS1012" s="48">
        <f t="shared" si="5069"/>
        <v>-1.1904408710615377E-2</v>
      </c>
      <c r="AT1012" s="48">
        <v>83.5</v>
      </c>
      <c r="AU1012" s="48">
        <f t="shared" si="5069"/>
        <v>-5.9523809523809312E-3</v>
      </c>
      <c r="AV1012" s="48">
        <v>122</v>
      </c>
      <c r="AW1012" s="48">
        <f t="shared" si="5069"/>
        <v>8.2644628099173278E-3</v>
      </c>
      <c r="AX1012" s="48">
        <v>98.0047</v>
      </c>
      <c r="AY1012" s="48">
        <f t="shared" si="5069"/>
        <v>1.7212908020339146E-2</v>
      </c>
    </row>
    <row r="1013" spans="1:51" x14ac:dyDescent="0.2">
      <c r="A1013" s="136">
        <v>43696</v>
      </c>
      <c r="B1013" s="48">
        <v>36.0901</v>
      </c>
      <c r="C1013" s="48">
        <f t="shared" si="4824"/>
        <v>1.9445393865266336E-2</v>
      </c>
      <c r="D1013" s="48">
        <v>25.3627</v>
      </c>
      <c r="E1013" s="48">
        <f t="shared" si="4824"/>
        <v>3.704128758048375E-3</v>
      </c>
      <c r="F1013" s="48">
        <v>75.539500000000004</v>
      </c>
      <c r="G1013" s="48">
        <f t="shared" ref="G1013:K1013" si="5070">F1013/F1012-1</f>
        <v>7.7832224462051069E-3</v>
      </c>
      <c r="H1013">
        <v>39.701000000000001</v>
      </c>
      <c r="I1013" s="48">
        <f t="shared" si="4819"/>
        <v>-2.1530711331719798E-2</v>
      </c>
      <c r="J1013" s="48">
        <v>22.305599999999998</v>
      </c>
      <c r="K1013" s="48">
        <f t="shared" si="5070"/>
        <v>6.4795596065336802E-3</v>
      </c>
      <c r="L1013" s="48">
        <v>30.254200000000001</v>
      </c>
      <c r="M1013" s="48">
        <f t="shared" ref="M1013:O1013" si="5071">L1013/L1012-1</f>
        <v>0</v>
      </c>
      <c r="N1013" s="48">
        <v>12.6</v>
      </c>
      <c r="O1013" s="48">
        <f t="shared" si="5071"/>
        <v>3.9840637450199168E-3</v>
      </c>
      <c r="P1013" s="48">
        <v>43.791800000000002</v>
      </c>
      <c r="Q1013" s="48">
        <f t="shared" ref="Q1013" si="5072">P1013/P1012-1</f>
        <v>7.6925732037047556E-3</v>
      </c>
      <c r="R1013" s="48">
        <v>22.392199999999999</v>
      </c>
      <c r="S1013" s="48">
        <f t="shared" ref="S1013:U1013" si="5073">R1013/R1012-1</f>
        <v>0</v>
      </c>
      <c r="T1013" s="48">
        <v>76.1858</v>
      </c>
      <c r="U1013" s="48">
        <f t="shared" si="5073"/>
        <v>1.2985135437064699E-3</v>
      </c>
      <c r="V1013" s="48">
        <v>62.1</v>
      </c>
      <c r="W1013" s="48">
        <f t="shared" ref="W1013:AY1013" si="5074">V1013/V1012-1</f>
        <v>4.8543689320388328E-3</v>
      </c>
      <c r="X1013" s="48">
        <v>20.8842</v>
      </c>
      <c r="Y1013" s="48">
        <f t="shared" si="5074"/>
        <v>1.343698592246434E-2</v>
      </c>
      <c r="Z1013" s="48">
        <v>6.6833</v>
      </c>
      <c r="AA1013" s="48">
        <f t="shared" si="5074"/>
        <v>2.6704673317829997E-3</v>
      </c>
      <c r="AB1013" s="48">
        <v>82.453800000000001</v>
      </c>
      <c r="AC1013" s="48">
        <f t="shared" si="5074"/>
        <v>-1.2790626672461447E-2</v>
      </c>
      <c r="AD1013" s="48">
        <v>66.263499999999993</v>
      </c>
      <c r="AE1013" s="48">
        <f t="shared" si="5074"/>
        <v>-1.2604791579123087E-2</v>
      </c>
      <c r="AF1013" s="48">
        <v>15.1639</v>
      </c>
      <c r="AG1013" s="48">
        <f t="shared" si="5074"/>
        <v>-5.9522638924397464E-3</v>
      </c>
      <c r="AH1013" s="48">
        <v>7.8700999999999999</v>
      </c>
      <c r="AI1013" s="48">
        <f t="shared" si="5074"/>
        <v>6.8959340856169504E-3</v>
      </c>
      <c r="AJ1013" s="48">
        <v>11.56</v>
      </c>
      <c r="AK1013" s="48">
        <f t="shared" si="5074"/>
        <v>1.154172609620141E-2</v>
      </c>
      <c r="AL1013" s="48">
        <v>10.25</v>
      </c>
      <c r="AM1013" s="48">
        <f t="shared" si="5074"/>
        <v>-4.8543689320389438E-3</v>
      </c>
      <c r="AN1013" s="48">
        <v>21.55</v>
      </c>
      <c r="AO1013" s="48">
        <f t="shared" si="5074"/>
        <v>-1.5981735159817267E-2</v>
      </c>
      <c r="AP1013" s="48">
        <v>21.423400000000001</v>
      </c>
      <c r="AQ1013" s="48">
        <f t="shared" si="5074"/>
        <v>-4.4425856220083881E-3</v>
      </c>
      <c r="AR1013" s="48">
        <v>39.965699999999998</v>
      </c>
      <c r="AS1013" s="48">
        <f t="shared" si="5074"/>
        <v>0</v>
      </c>
      <c r="AT1013" s="48">
        <v>84.2</v>
      </c>
      <c r="AU1013" s="48">
        <f t="shared" si="5074"/>
        <v>8.3832335329341312E-3</v>
      </c>
      <c r="AV1013" s="48">
        <v>121.9</v>
      </c>
      <c r="AW1013" s="48">
        <f t="shared" si="5074"/>
        <v>-8.1967213114753079E-4</v>
      </c>
      <c r="AX1013" s="48">
        <v>98.636499999999998</v>
      </c>
      <c r="AY1013" s="48">
        <f t="shared" si="5074"/>
        <v>6.4466296004170864E-3</v>
      </c>
    </row>
    <row r="1014" spans="1:51" x14ac:dyDescent="0.2">
      <c r="A1014" s="136">
        <v>43697</v>
      </c>
      <c r="B1014" s="48">
        <v>36.188400000000001</v>
      </c>
      <c r="C1014" s="48">
        <f t="shared" si="4824"/>
        <v>2.7237386430074562E-3</v>
      </c>
      <c r="D1014" s="48">
        <v>26.204999999999998</v>
      </c>
      <c r="E1014" s="48">
        <f t="shared" si="4824"/>
        <v>3.3210186612623982E-2</v>
      </c>
      <c r="F1014" s="48">
        <v>74.858900000000006</v>
      </c>
      <c r="G1014" s="48">
        <f t="shared" ref="G1014:K1014" si="5075">F1014/F1013-1</f>
        <v>-9.0098557708219174E-3</v>
      </c>
      <c r="H1014">
        <v>40.089300000000001</v>
      </c>
      <c r="I1014" s="48">
        <f t="shared" si="4819"/>
        <v>9.7806100602000345E-3</v>
      </c>
      <c r="J1014" s="48">
        <v>23.4544</v>
      </c>
      <c r="K1014" s="48">
        <f t="shared" si="5075"/>
        <v>5.1502761638333006E-2</v>
      </c>
      <c r="L1014" s="48">
        <v>30.065100000000001</v>
      </c>
      <c r="M1014" s="48">
        <f t="shared" ref="M1014:O1014" si="5076">L1014/L1013-1</f>
        <v>-6.2503718491977445E-3</v>
      </c>
      <c r="N1014" s="48">
        <v>13.45</v>
      </c>
      <c r="O1014" s="48">
        <f t="shared" si="5076"/>
        <v>6.7460317460317443E-2</v>
      </c>
      <c r="P1014" s="48">
        <v>45.128999999999998</v>
      </c>
      <c r="Q1014" s="48">
        <f t="shared" ref="Q1014" si="5077">P1014/P1013-1</f>
        <v>3.0535397037801504E-2</v>
      </c>
      <c r="R1014" s="48">
        <v>22.2989</v>
      </c>
      <c r="S1014" s="48">
        <f t="shared" ref="S1014:U1014" si="5078">R1014/R1013-1</f>
        <v>-4.166629451326731E-3</v>
      </c>
      <c r="T1014" s="48">
        <v>75.296400000000006</v>
      </c>
      <c r="U1014" s="48">
        <f t="shared" si="5078"/>
        <v>-1.1674091497365535E-2</v>
      </c>
      <c r="V1014" s="48">
        <v>63</v>
      </c>
      <c r="W1014" s="48">
        <f t="shared" ref="W1014:AY1014" si="5079">V1014/V1013-1</f>
        <v>1.449275362318847E-2</v>
      </c>
      <c r="X1014" s="48">
        <v>20.765499999999999</v>
      </c>
      <c r="Y1014" s="48">
        <f t="shared" si="5079"/>
        <v>-5.6837226228441118E-3</v>
      </c>
      <c r="Z1014" s="48">
        <v>6.7279</v>
      </c>
      <c r="AA1014" s="48">
        <f t="shared" si="5079"/>
        <v>6.6733499917706052E-3</v>
      </c>
      <c r="AB1014" s="48">
        <v>83.327799999999996</v>
      </c>
      <c r="AC1014" s="48">
        <f t="shared" si="5079"/>
        <v>1.0599875324120767E-2</v>
      </c>
      <c r="AD1014" s="48">
        <v>67.203400000000002</v>
      </c>
      <c r="AE1014" s="48">
        <f t="shared" si="5079"/>
        <v>1.418427942985212E-2</v>
      </c>
      <c r="AF1014" s="48">
        <v>15.1639</v>
      </c>
      <c r="AG1014" s="48">
        <f t="shared" si="5079"/>
        <v>0</v>
      </c>
      <c r="AH1014" s="48">
        <v>7.8162000000000003</v>
      </c>
      <c r="AI1014" s="48">
        <f t="shared" si="5079"/>
        <v>-6.8487058614248308E-3</v>
      </c>
      <c r="AJ1014" s="48">
        <v>11.691800000000001</v>
      </c>
      <c r="AK1014" s="48">
        <f t="shared" si="5079"/>
        <v>1.1401384083044919E-2</v>
      </c>
      <c r="AL1014" s="48">
        <v>10.3</v>
      </c>
      <c r="AM1014" s="48">
        <f t="shared" si="5079"/>
        <v>4.8780487804878092E-3</v>
      </c>
      <c r="AN1014" s="48">
        <v>21.55</v>
      </c>
      <c r="AO1014" s="48">
        <f t="shared" si="5079"/>
        <v>0</v>
      </c>
      <c r="AP1014" s="48">
        <v>21.8538</v>
      </c>
      <c r="AQ1014" s="48">
        <f t="shared" si="5079"/>
        <v>2.0090181763865678E-2</v>
      </c>
      <c r="AR1014" s="48">
        <v>39.821300000000001</v>
      </c>
      <c r="AS1014" s="48">
        <f t="shared" si="5079"/>
        <v>-3.6130982317336136E-3</v>
      </c>
      <c r="AT1014" s="48">
        <v>86.7</v>
      </c>
      <c r="AU1014" s="48">
        <f t="shared" si="5079"/>
        <v>2.9691211401425166E-2</v>
      </c>
      <c r="AV1014" s="48">
        <v>121</v>
      </c>
      <c r="AW1014" s="48">
        <f t="shared" si="5079"/>
        <v>-7.3831009023790362E-3</v>
      </c>
      <c r="AX1014" s="48">
        <v>98.241600000000005</v>
      </c>
      <c r="AY1014" s="48">
        <f t="shared" si="5079"/>
        <v>-4.0035889351304199E-3</v>
      </c>
    </row>
    <row r="1015" spans="1:51" x14ac:dyDescent="0.2">
      <c r="A1015" s="136">
        <v>43698</v>
      </c>
      <c r="B1015" s="48">
        <v>37.220999999999997</v>
      </c>
      <c r="C1015" s="48">
        <f t="shared" si="4824"/>
        <v>2.8534005371886995E-2</v>
      </c>
      <c r="D1015" s="48">
        <v>26.017800000000001</v>
      </c>
      <c r="E1015" s="48">
        <f t="shared" si="4824"/>
        <v>-7.1436748712077058E-3</v>
      </c>
      <c r="F1015" s="48">
        <v>75.636700000000005</v>
      </c>
      <c r="G1015" s="48">
        <f t="shared" ref="G1015:K1015" si="5080">F1015/F1014-1</f>
        <v>1.0390214122836472E-2</v>
      </c>
      <c r="H1015">
        <v>39.992199999999997</v>
      </c>
      <c r="I1015" s="48">
        <f t="shared" si="4819"/>
        <v>-2.4220926780962326E-3</v>
      </c>
      <c r="J1015" s="48">
        <v>23.215</v>
      </c>
      <c r="K1015" s="48">
        <f t="shared" si="5080"/>
        <v>-1.0207040043659132E-2</v>
      </c>
      <c r="L1015" s="48">
        <v>31.1523</v>
      </c>
      <c r="M1015" s="48">
        <f t="shared" ref="M1015:O1015" si="5081">L1015/L1014-1</f>
        <v>3.6161529481026244E-2</v>
      </c>
      <c r="N1015" s="48">
        <v>13.5</v>
      </c>
      <c r="O1015" s="48">
        <f t="shared" si="5081"/>
        <v>3.7174721189592308E-3</v>
      </c>
      <c r="P1015" s="48">
        <v>44.794699999999999</v>
      </c>
      <c r="Q1015" s="48">
        <f t="shared" ref="Q1015" si="5082">P1015/P1014-1</f>
        <v>-7.4076536151920225E-3</v>
      </c>
      <c r="R1015" s="48">
        <v>22.4389</v>
      </c>
      <c r="S1015" s="48">
        <f t="shared" ref="S1015:U1015" si="5083">R1015/R1014-1</f>
        <v>6.2783365995633389E-3</v>
      </c>
      <c r="T1015" s="48">
        <v>76.087000000000003</v>
      </c>
      <c r="U1015" s="48">
        <f t="shared" si="5083"/>
        <v>1.0499837973661386E-2</v>
      </c>
      <c r="V1015" s="48">
        <v>63</v>
      </c>
      <c r="W1015" s="48">
        <f t="shared" ref="W1015:AY1015" si="5084">V1015/V1014-1</f>
        <v>0</v>
      </c>
      <c r="X1015" s="48">
        <v>20.8842</v>
      </c>
      <c r="Y1015" s="48">
        <f t="shared" si="5084"/>
        <v>5.7162119862270711E-3</v>
      </c>
      <c r="Z1015" s="48">
        <v>6.6744000000000003</v>
      </c>
      <c r="AA1015" s="48">
        <f t="shared" si="5084"/>
        <v>-7.9519612360469116E-3</v>
      </c>
      <c r="AB1015" s="48">
        <v>83.133600000000001</v>
      </c>
      <c r="AC1015" s="48">
        <f t="shared" si="5084"/>
        <v>-2.3305547488352563E-3</v>
      </c>
      <c r="AD1015" s="48">
        <v>67.203400000000002</v>
      </c>
      <c r="AE1015" s="48">
        <f t="shared" si="5084"/>
        <v>0</v>
      </c>
      <c r="AF1015" s="48">
        <v>14.9823</v>
      </c>
      <c r="AG1015" s="48">
        <f t="shared" si="5084"/>
        <v>-1.1975810972111312E-2</v>
      </c>
      <c r="AH1015" s="48">
        <v>7.7801999999999998</v>
      </c>
      <c r="AI1015" s="48">
        <f t="shared" si="5084"/>
        <v>-4.6058186842712345E-3</v>
      </c>
      <c r="AJ1015" s="48">
        <v>12.1753</v>
      </c>
      <c r="AK1015" s="48">
        <f t="shared" si="5084"/>
        <v>4.1353769308404065E-2</v>
      </c>
      <c r="AL1015" s="48">
        <v>10.25</v>
      </c>
      <c r="AM1015" s="48">
        <f t="shared" si="5084"/>
        <v>-4.8543689320389438E-3</v>
      </c>
      <c r="AN1015" s="48">
        <v>21.65</v>
      </c>
      <c r="AO1015" s="48">
        <f t="shared" si="5084"/>
        <v>4.6403712296982924E-3</v>
      </c>
      <c r="AP1015" s="48">
        <v>21.805900000000001</v>
      </c>
      <c r="AQ1015" s="48">
        <f t="shared" si="5084"/>
        <v>-2.1918384903311106E-3</v>
      </c>
      <c r="AR1015" s="48">
        <v>39.773099999999999</v>
      </c>
      <c r="AS1015" s="48">
        <f t="shared" si="5084"/>
        <v>-1.2104074954860655E-3</v>
      </c>
      <c r="AT1015" s="48">
        <v>87.3</v>
      </c>
      <c r="AU1015" s="48">
        <f t="shared" si="5084"/>
        <v>6.9204152249133788E-3</v>
      </c>
      <c r="AV1015" s="48">
        <v>122.4</v>
      </c>
      <c r="AW1015" s="48">
        <f t="shared" si="5084"/>
        <v>1.1570247933884392E-2</v>
      </c>
      <c r="AX1015" s="48">
        <v>97.846800000000002</v>
      </c>
      <c r="AY1015" s="48">
        <f t="shared" si="5084"/>
        <v>-4.0186641911369447E-3</v>
      </c>
    </row>
    <row r="1016" spans="1:51" x14ac:dyDescent="0.2">
      <c r="A1016" s="136">
        <v>43699</v>
      </c>
      <c r="B1016" s="48">
        <v>36.975099999999998</v>
      </c>
      <c r="C1016" s="48">
        <f t="shared" si="4824"/>
        <v>-6.6064855860938909E-3</v>
      </c>
      <c r="D1016" s="48">
        <v>25.924199999999999</v>
      </c>
      <c r="E1016" s="48">
        <f t="shared" si="4824"/>
        <v>-3.5975370707747034E-3</v>
      </c>
      <c r="F1016" s="48">
        <v>76.511700000000005</v>
      </c>
      <c r="G1016" s="48">
        <f t="shared" ref="G1016:K1016" si="5085">F1016/F1015-1</f>
        <v>1.1568458169116225E-2</v>
      </c>
      <c r="H1016">
        <v>40.234900000000003</v>
      </c>
      <c r="I1016" s="48">
        <f t="shared" si="4819"/>
        <v>6.0686833932619422E-3</v>
      </c>
      <c r="J1016" s="48">
        <v>23.358599999999999</v>
      </c>
      <c r="K1016" s="48">
        <f t="shared" si="5085"/>
        <v>6.1856558259745231E-3</v>
      </c>
      <c r="L1016" s="48">
        <v>30.726900000000001</v>
      </c>
      <c r="M1016" s="48">
        <f t="shared" ref="M1016:O1016" si="5086">L1016/L1015-1</f>
        <v>-1.365549253185161E-2</v>
      </c>
      <c r="N1016" s="48">
        <v>13.55</v>
      </c>
      <c r="O1016" s="48">
        <f t="shared" si="5086"/>
        <v>3.7037037037037646E-3</v>
      </c>
      <c r="P1016" s="48">
        <v>44.293300000000002</v>
      </c>
      <c r="Q1016" s="48">
        <f t="shared" ref="Q1016" si="5087">P1016/P1015-1</f>
        <v>-1.1193288491718856E-2</v>
      </c>
      <c r="R1016" s="48">
        <v>22.5322</v>
      </c>
      <c r="S1016" s="48">
        <f t="shared" ref="S1016:U1016" si="5088">R1016/R1015-1</f>
        <v>4.157957832157555E-3</v>
      </c>
      <c r="T1016" s="48">
        <v>77.075100000000006</v>
      </c>
      <c r="U1016" s="48">
        <f t="shared" si="5088"/>
        <v>1.298644972202867E-2</v>
      </c>
      <c r="V1016" s="48">
        <v>62.8</v>
      </c>
      <c r="W1016" s="48">
        <f t="shared" ref="W1016:AY1016" si="5089">V1016/V1015-1</f>
        <v>-3.1746031746032743E-3</v>
      </c>
      <c r="X1016" s="48">
        <v>20.8842</v>
      </c>
      <c r="Y1016" s="48">
        <f t="shared" si="5089"/>
        <v>0</v>
      </c>
      <c r="Z1016" s="48">
        <v>6.7188999999999997</v>
      </c>
      <c r="AA1016" s="48">
        <f t="shared" si="5089"/>
        <v>6.6672659714730464E-3</v>
      </c>
      <c r="AB1016" s="48">
        <v>81.094099999999997</v>
      </c>
      <c r="AC1016" s="48">
        <f t="shared" si="5089"/>
        <v>-2.4532800215556705E-2</v>
      </c>
      <c r="AD1016" s="48">
        <v>66.733400000000003</v>
      </c>
      <c r="AE1016" s="48">
        <f t="shared" si="5089"/>
        <v>-6.9936937714460967E-3</v>
      </c>
      <c r="AF1016" s="48">
        <v>14.9823</v>
      </c>
      <c r="AG1016" s="48">
        <f t="shared" si="5089"/>
        <v>0</v>
      </c>
      <c r="AH1016" s="48">
        <v>7.9150999999999998</v>
      </c>
      <c r="AI1016" s="48">
        <f t="shared" si="5089"/>
        <v>1.7338885889822908E-2</v>
      </c>
      <c r="AJ1016" s="48">
        <v>11.823700000000001</v>
      </c>
      <c r="AK1016" s="48">
        <f t="shared" si="5089"/>
        <v>-2.8878138526360675E-2</v>
      </c>
      <c r="AL1016" s="48">
        <v>10.3</v>
      </c>
      <c r="AM1016" s="48">
        <f t="shared" si="5089"/>
        <v>4.8780487804878092E-3</v>
      </c>
      <c r="AN1016" s="48">
        <v>21.65</v>
      </c>
      <c r="AO1016" s="48">
        <f t="shared" si="5089"/>
        <v>0</v>
      </c>
      <c r="AP1016" s="48">
        <v>21.518999999999998</v>
      </c>
      <c r="AQ1016" s="48">
        <f t="shared" si="5089"/>
        <v>-1.3156989622074899E-2</v>
      </c>
      <c r="AR1016" s="48">
        <v>39.6768</v>
      </c>
      <c r="AS1016" s="48">
        <f t="shared" si="5089"/>
        <v>-2.4212344524313645E-3</v>
      </c>
      <c r="AT1016" s="48">
        <v>87.9</v>
      </c>
      <c r="AU1016" s="48">
        <f t="shared" si="5089"/>
        <v>6.8728522336771736E-3</v>
      </c>
      <c r="AV1016" s="48">
        <v>126.1</v>
      </c>
      <c r="AW1016" s="48">
        <f t="shared" si="5089"/>
        <v>3.0228758169934533E-2</v>
      </c>
      <c r="AX1016" s="48">
        <v>97.925799999999995</v>
      </c>
      <c r="AY1016" s="48">
        <f t="shared" si="5089"/>
        <v>8.0738460532181477E-4</v>
      </c>
    </row>
    <row r="1017" spans="1:51" x14ac:dyDescent="0.2">
      <c r="A1017" s="136">
        <v>43700</v>
      </c>
      <c r="B1017" s="48">
        <v>36.926000000000002</v>
      </c>
      <c r="C1017" s="48">
        <f t="shared" si="4824"/>
        <v>-1.327920681756023E-3</v>
      </c>
      <c r="D1017" s="48">
        <v>25.690200000000001</v>
      </c>
      <c r="E1017" s="48">
        <f t="shared" si="4824"/>
        <v>-9.0263151804105268E-3</v>
      </c>
      <c r="F1017" s="48">
        <v>76.3172</v>
      </c>
      <c r="G1017" s="48">
        <f t="shared" ref="G1017:K1017" si="5090">F1017/F1016-1</f>
        <v>-2.5420948691508016E-3</v>
      </c>
      <c r="H1017">
        <v>39.701000000000001</v>
      </c>
      <c r="I1017" s="48">
        <f t="shared" si="4819"/>
        <v>-1.3269574424193964E-2</v>
      </c>
      <c r="J1017" s="48">
        <v>23.167200000000001</v>
      </c>
      <c r="K1017" s="48">
        <f t="shared" si="5090"/>
        <v>-8.1939842285068121E-3</v>
      </c>
      <c r="L1017" s="48">
        <v>30.632300000000001</v>
      </c>
      <c r="M1017" s="48">
        <f t="shared" ref="M1017:O1017" si="5091">L1017/L1016-1</f>
        <v>-3.0787355704610109E-3</v>
      </c>
      <c r="N1017" s="48">
        <v>13.9</v>
      </c>
      <c r="O1017" s="48">
        <f t="shared" si="5091"/>
        <v>2.5830258302582898E-2</v>
      </c>
      <c r="P1017" s="48">
        <v>45.463299999999997</v>
      </c>
      <c r="Q1017" s="48">
        <f t="shared" ref="Q1017" si="5092">P1017/P1016-1</f>
        <v>2.6414830233917774E-2</v>
      </c>
      <c r="R1017" s="48">
        <v>22.5322</v>
      </c>
      <c r="S1017" s="48">
        <f t="shared" ref="S1017:U1017" si="5093">R1017/R1016-1</f>
        <v>0</v>
      </c>
      <c r="T1017" s="48">
        <v>76.087000000000003</v>
      </c>
      <c r="U1017" s="48">
        <f t="shared" si="5093"/>
        <v>-1.2819963905333909E-2</v>
      </c>
      <c r="V1017" s="48">
        <v>62</v>
      </c>
      <c r="W1017" s="48">
        <f t="shared" ref="W1017:AY1017" si="5094">V1017/V1016-1</f>
        <v>-1.2738853503184711E-2</v>
      </c>
      <c r="X1017" s="48">
        <v>20.765499999999999</v>
      </c>
      <c r="Y1017" s="48">
        <f t="shared" si="5094"/>
        <v>-5.6837226228441118E-3</v>
      </c>
      <c r="Z1017" s="48">
        <v>6.6833</v>
      </c>
      <c r="AA1017" s="48">
        <f t="shared" si="5094"/>
        <v>-5.2984863593742437E-3</v>
      </c>
      <c r="AB1017" s="48">
        <v>80.414299999999997</v>
      </c>
      <c r="AC1017" s="48">
        <f t="shared" si="5094"/>
        <v>-8.382853993077144E-3</v>
      </c>
      <c r="AD1017" s="48">
        <v>66.545500000000004</v>
      </c>
      <c r="AE1017" s="48">
        <f t="shared" si="5094"/>
        <v>-2.8156815028156368E-3</v>
      </c>
      <c r="AF1017" s="48">
        <v>14.891500000000001</v>
      </c>
      <c r="AG1017" s="48">
        <f t="shared" si="5094"/>
        <v>-6.0604847052855293E-3</v>
      </c>
      <c r="AH1017" s="48">
        <v>8.0950000000000006</v>
      </c>
      <c r="AI1017" s="48">
        <f t="shared" si="5094"/>
        <v>2.2728708418087162E-2</v>
      </c>
      <c r="AJ1017" s="48">
        <v>11.867599999999999</v>
      </c>
      <c r="AK1017" s="48">
        <f t="shared" si="5094"/>
        <v>3.7128817544422876E-3</v>
      </c>
      <c r="AL1017" s="48">
        <v>10.7</v>
      </c>
      <c r="AM1017" s="48">
        <f t="shared" si="5094"/>
        <v>3.883495145631044E-2</v>
      </c>
      <c r="AN1017" s="48">
        <v>21.65</v>
      </c>
      <c r="AO1017" s="48">
        <f t="shared" si="5094"/>
        <v>0</v>
      </c>
      <c r="AP1017" s="48">
        <v>21.518999999999998</v>
      </c>
      <c r="AQ1017" s="48">
        <f t="shared" si="5094"/>
        <v>0</v>
      </c>
      <c r="AR1017" s="48">
        <v>39.869399999999999</v>
      </c>
      <c r="AS1017" s="48">
        <f t="shared" si="5094"/>
        <v>4.8542221146865572E-3</v>
      </c>
      <c r="AT1017" s="48">
        <v>87</v>
      </c>
      <c r="AU1017" s="48">
        <f t="shared" si="5094"/>
        <v>-1.0238907849829393E-2</v>
      </c>
      <c r="AV1017" s="48">
        <v>125</v>
      </c>
      <c r="AW1017" s="48">
        <f t="shared" si="5094"/>
        <v>-8.7232355273592077E-3</v>
      </c>
      <c r="AX1017" s="48">
        <v>97.135999999999996</v>
      </c>
      <c r="AY1017" s="48">
        <f t="shared" si="5094"/>
        <v>-8.0652902503732804E-3</v>
      </c>
    </row>
    <row r="1018" spans="1:51" x14ac:dyDescent="0.2">
      <c r="A1018" s="136">
        <v>43703</v>
      </c>
      <c r="B1018" s="48">
        <v>37.220999999999997</v>
      </c>
      <c r="C1018" s="48">
        <f t="shared" si="4824"/>
        <v>7.9889508747221782E-3</v>
      </c>
      <c r="D1018" s="48">
        <v>24.941500000000001</v>
      </c>
      <c r="E1018" s="48">
        <f t="shared" si="4824"/>
        <v>-2.9143408770659573E-2</v>
      </c>
      <c r="F1018" s="48">
        <v>75.636700000000005</v>
      </c>
      <c r="G1018" s="48">
        <f t="shared" ref="G1018:K1018" si="5095">F1018/F1017-1</f>
        <v>-8.9167317459235562E-3</v>
      </c>
      <c r="H1018">
        <v>38.681800000000003</v>
      </c>
      <c r="I1018" s="48">
        <f t="shared" si="4819"/>
        <v>-2.5671897433313995E-2</v>
      </c>
      <c r="J1018" s="48">
        <v>22.688500000000001</v>
      </c>
      <c r="K1018" s="48">
        <f t="shared" si="5095"/>
        <v>-2.0662833661383329E-2</v>
      </c>
      <c r="L1018" s="48">
        <v>30.254200000000001</v>
      </c>
      <c r="M1018" s="48">
        <f t="shared" ref="M1018:O1018" si="5096">L1018/L1017-1</f>
        <v>-1.2343180237853524E-2</v>
      </c>
      <c r="N1018" s="48">
        <v>14.4</v>
      </c>
      <c r="O1018" s="48">
        <f t="shared" si="5096"/>
        <v>3.5971223021582732E-2</v>
      </c>
      <c r="P1018" s="48">
        <v>44.878300000000003</v>
      </c>
      <c r="Q1018" s="48">
        <f t="shared" ref="Q1018" si="5097">P1018/P1017-1</f>
        <v>-1.2867521715317465E-2</v>
      </c>
      <c r="R1018" s="48">
        <v>22.485499999999998</v>
      </c>
      <c r="S1018" s="48">
        <f t="shared" ref="S1018:U1018" si="5098">R1018/R1017-1</f>
        <v>-2.0725894497652941E-3</v>
      </c>
      <c r="T1018" s="48">
        <v>75.098799999999997</v>
      </c>
      <c r="U1018" s="48">
        <f t="shared" si="5098"/>
        <v>-1.2987764006992086E-2</v>
      </c>
      <c r="V1018" s="48">
        <v>62</v>
      </c>
      <c r="W1018" s="48">
        <f t="shared" ref="W1018:AY1018" si="5099">V1018/V1017-1</f>
        <v>0</v>
      </c>
      <c r="X1018" s="48">
        <v>20.646899999999999</v>
      </c>
      <c r="Y1018" s="48">
        <f t="shared" si="5099"/>
        <v>-5.7113963063736284E-3</v>
      </c>
      <c r="Z1018" s="48">
        <v>6.8080999999999996</v>
      </c>
      <c r="AA1018" s="48">
        <f t="shared" si="5099"/>
        <v>1.8673409842443034E-2</v>
      </c>
      <c r="AB1018" s="48">
        <v>81.385499999999993</v>
      </c>
      <c r="AC1018" s="48">
        <f t="shared" si="5099"/>
        <v>1.2077453885689371E-2</v>
      </c>
      <c r="AD1018" s="48">
        <v>65.323599999999999</v>
      </c>
      <c r="AE1018" s="48">
        <f t="shared" si="5099"/>
        <v>-1.8361872703638982E-2</v>
      </c>
      <c r="AF1018" s="48">
        <v>14.800700000000001</v>
      </c>
      <c r="AG1018" s="48">
        <f t="shared" si="5099"/>
        <v>-6.0974381358492868E-3</v>
      </c>
      <c r="AH1018" s="48">
        <v>8.3198000000000008</v>
      </c>
      <c r="AI1018" s="48">
        <f t="shared" si="5099"/>
        <v>2.7770228536133423E-2</v>
      </c>
      <c r="AJ1018" s="48">
        <v>11.867599999999999</v>
      </c>
      <c r="AK1018" s="48">
        <f t="shared" si="5099"/>
        <v>0</v>
      </c>
      <c r="AL1018" s="48">
        <v>10.55</v>
      </c>
      <c r="AM1018" s="48">
        <f t="shared" si="5099"/>
        <v>-1.4018691588784882E-2</v>
      </c>
      <c r="AN1018" s="48">
        <v>21.25</v>
      </c>
      <c r="AO1018" s="48">
        <f t="shared" si="5099"/>
        <v>-1.8475750577367167E-2</v>
      </c>
      <c r="AP1018" s="48">
        <v>21.3277</v>
      </c>
      <c r="AQ1018" s="48">
        <f t="shared" si="5099"/>
        <v>-8.8898183001068221E-3</v>
      </c>
      <c r="AR1018" s="48">
        <v>38.472999999999999</v>
      </c>
      <c r="AS1018" s="48">
        <f t="shared" si="5099"/>
        <v>-3.5024354517499634E-2</v>
      </c>
      <c r="AT1018" s="48">
        <v>85.9</v>
      </c>
      <c r="AU1018" s="48">
        <f t="shared" si="5099"/>
        <v>-1.2643678160919491E-2</v>
      </c>
      <c r="AV1018" s="48">
        <v>124.8</v>
      </c>
      <c r="AW1018" s="48">
        <f t="shared" si="5099"/>
        <v>-1.6000000000000458E-3</v>
      </c>
      <c r="AX1018" s="48">
        <v>95.161699999999996</v>
      </c>
      <c r="AY1018" s="48">
        <f t="shared" si="5099"/>
        <v>-2.03251111843189E-2</v>
      </c>
    </row>
    <row r="1019" spans="1:51" x14ac:dyDescent="0.2">
      <c r="A1019" s="136">
        <v>43704</v>
      </c>
      <c r="B1019" s="48">
        <v>36.876800000000003</v>
      </c>
      <c r="C1019" s="48">
        <f t="shared" si="4824"/>
        <v>-9.2474678273015698E-3</v>
      </c>
      <c r="D1019" s="48">
        <v>24.941500000000001</v>
      </c>
      <c r="E1019" s="48">
        <f t="shared" si="4824"/>
        <v>0</v>
      </c>
      <c r="F1019" s="48">
        <v>74.858900000000006</v>
      </c>
      <c r="G1019" s="48">
        <f t="shared" ref="G1019:K1019" si="5100">F1019/F1018-1</f>
        <v>-1.0283367730215653E-2</v>
      </c>
      <c r="H1019">
        <v>39.167200000000001</v>
      </c>
      <c r="I1019" s="48">
        <f t="shared" si="4819"/>
        <v>1.2548537038090224E-2</v>
      </c>
      <c r="J1019" s="48">
        <v>22.305599999999998</v>
      </c>
      <c r="K1019" s="48">
        <f t="shared" si="5100"/>
        <v>-1.6876391123256451E-2</v>
      </c>
      <c r="L1019" s="48">
        <v>30.254200000000001</v>
      </c>
      <c r="M1019" s="48">
        <f t="shared" ref="M1019:O1019" si="5101">L1019/L1018-1</f>
        <v>0</v>
      </c>
      <c r="N1019" s="48">
        <v>14.55</v>
      </c>
      <c r="O1019" s="48">
        <f t="shared" si="5101"/>
        <v>1.0416666666666741E-2</v>
      </c>
      <c r="P1019" s="48">
        <v>44.126100000000001</v>
      </c>
      <c r="Q1019" s="48">
        <f t="shared" ref="Q1019" si="5102">P1019/P1018-1</f>
        <v>-1.6760884436353485E-2</v>
      </c>
      <c r="R1019" s="48">
        <v>22.392199999999999</v>
      </c>
      <c r="S1019" s="48">
        <f t="shared" ref="S1019:U1019" si="5103">R1019/R1018-1</f>
        <v>-4.1493406862199711E-3</v>
      </c>
      <c r="T1019" s="48">
        <v>74.110699999999994</v>
      </c>
      <c r="U1019" s="48">
        <f t="shared" si="5103"/>
        <v>-1.3157334071915994E-2</v>
      </c>
      <c r="V1019" s="48">
        <v>60.7</v>
      </c>
      <c r="W1019" s="48">
        <f t="shared" ref="W1019:AY1019" si="5104">V1019/V1018-1</f>
        <v>-2.0967741935483786E-2</v>
      </c>
      <c r="X1019" s="48">
        <v>20.646899999999999</v>
      </c>
      <c r="Y1019" s="48">
        <f t="shared" si="5104"/>
        <v>0</v>
      </c>
      <c r="Z1019" s="48">
        <v>6.8080999999999996</v>
      </c>
      <c r="AA1019" s="48">
        <f t="shared" si="5104"/>
        <v>0</v>
      </c>
      <c r="AB1019" s="48">
        <v>80.802800000000005</v>
      </c>
      <c r="AC1019" s="48">
        <f t="shared" si="5104"/>
        <v>-7.1597520442829854E-3</v>
      </c>
      <c r="AD1019" s="48">
        <v>65.887500000000003</v>
      </c>
      <c r="AE1019" s="48">
        <f t="shared" si="5104"/>
        <v>8.6324085016749041E-3</v>
      </c>
      <c r="AF1019" s="48">
        <v>14.800700000000001</v>
      </c>
      <c r="AG1019" s="48">
        <f t="shared" si="5104"/>
        <v>0</v>
      </c>
      <c r="AH1019" s="48">
        <v>8.4997000000000007</v>
      </c>
      <c r="AI1019" s="48">
        <f t="shared" si="5104"/>
        <v>2.1623115940287096E-2</v>
      </c>
      <c r="AJ1019" s="48">
        <v>11.735799999999999</v>
      </c>
      <c r="AK1019" s="48">
        <f t="shared" si="5104"/>
        <v>-1.1105868077791681E-2</v>
      </c>
      <c r="AL1019" s="48">
        <v>10.45</v>
      </c>
      <c r="AM1019" s="48">
        <f t="shared" si="5104"/>
        <v>-9.4786729857820884E-3</v>
      </c>
      <c r="AN1019" s="48">
        <v>21.45</v>
      </c>
      <c r="AO1019" s="48">
        <f t="shared" si="5104"/>
        <v>9.4117647058822307E-3</v>
      </c>
      <c r="AP1019" s="48">
        <v>21.0886</v>
      </c>
      <c r="AQ1019" s="48">
        <f t="shared" si="5104"/>
        <v>-1.1210772844704286E-2</v>
      </c>
      <c r="AR1019" s="48">
        <v>38.713799999999999</v>
      </c>
      <c r="AS1019" s="48">
        <f t="shared" si="5104"/>
        <v>6.2589348374184617E-3</v>
      </c>
      <c r="AT1019" s="48">
        <v>86.6</v>
      </c>
      <c r="AU1019" s="48">
        <f t="shared" si="5104"/>
        <v>8.1490104772989902E-3</v>
      </c>
      <c r="AV1019" s="48">
        <v>122.5</v>
      </c>
      <c r="AW1019" s="48">
        <f t="shared" si="5104"/>
        <v>-1.8429487179487114E-2</v>
      </c>
      <c r="AX1019" s="48">
        <v>93.977099999999993</v>
      </c>
      <c r="AY1019" s="48">
        <f t="shared" si="5104"/>
        <v>-1.2448285392127278E-2</v>
      </c>
    </row>
    <row r="1020" spans="1:51" x14ac:dyDescent="0.2">
      <c r="A1020" s="136">
        <v>43705</v>
      </c>
      <c r="B1020" s="48">
        <v>36.975099999999998</v>
      </c>
      <c r="C1020" s="48">
        <f t="shared" si="4824"/>
        <v>2.6656325928495761E-3</v>
      </c>
      <c r="D1020" s="48">
        <v>24.660699999999999</v>
      </c>
      <c r="E1020" s="48">
        <f t="shared" si="4824"/>
        <v>-1.1258344526191455E-2</v>
      </c>
      <c r="F1020" s="48">
        <v>75.053399999999996</v>
      </c>
      <c r="G1020" s="48">
        <f t="shared" ref="G1020:K1020" si="5105">F1020/F1019-1</f>
        <v>2.5982214539619353E-3</v>
      </c>
      <c r="H1020">
        <v>38.439100000000003</v>
      </c>
      <c r="I1020" s="48">
        <f t="shared" si="4819"/>
        <v>-1.8589534099961114E-2</v>
      </c>
      <c r="J1020" s="48">
        <v>21.826899999999998</v>
      </c>
      <c r="K1020" s="48">
        <f t="shared" si="5105"/>
        <v>-2.1460978409009401E-2</v>
      </c>
      <c r="L1020" s="48">
        <v>29.214200000000002</v>
      </c>
      <c r="M1020" s="48">
        <f t="shared" ref="M1020:O1020" si="5106">L1020/L1019-1</f>
        <v>-3.4375392507486557E-2</v>
      </c>
      <c r="N1020" s="48">
        <v>14.35</v>
      </c>
      <c r="O1020" s="48">
        <f t="shared" si="5106"/>
        <v>-1.3745704467354014E-2</v>
      </c>
      <c r="P1020" s="48">
        <v>43.5411</v>
      </c>
      <c r="Q1020" s="48">
        <f t="shared" ref="Q1020" si="5107">P1020/P1019-1</f>
        <v>-1.3257459870688826E-2</v>
      </c>
      <c r="R1020" s="48">
        <v>22.392199999999999</v>
      </c>
      <c r="S1020" s="48">
        <f t="shared" ref="S1020:U1020" si="5108">R1020/R1019-1</f>
        <v>0</v>
      </c>
      <c r="T1020" s="48">
        <v>73.912999999999997</v>
      </c>
      <c r="U1020" s="48">
        <f t="shared" si="5108"/>
        <v>-2.6676309898570061E-3</v>
      </c>
      <c r="V1020" s="48">
        <v>61.9</v>
      </c>
      <c r="W1020" s="48">
        <f t="shared" ref="W1020:AY1020" si="5109">V1020/V1019-1</f>
        <v>1.9769357495881268E-2</v>
      </c>
      <c r="X1020" s="48">
        <v>20.725999999999999</v>
      </c>
      <c r="Y1020" s="48">
        <f t="shared" si="5109"/>
        <v>3.831083600928098E-3</v>
      </c>
      <c r="Z1020" s="48">
        <v>6.8525999999999998</v>
      </c>
      <c r="AA1020" s="48">
        <f t="shared" si="5109"/>
        <v>6.536331722507116E-3</v>
      </c>
      <c r="AB1020" s="48">
        <v>79.054599999999994</v>
      </c>
      <c r="AC1020" s="48">
        <f t="shared" si="5109"/>
        <v>-2.163538887266292E-2</v>
      </c>
      <c r="AD1020" s="48">
        <v>65.229600000000005</v>
      </c>
      <c r="AE1020" s="48">
        <f t="shared" si="5109"/>
        <v>-9.9852020489470394E-3</v>
      </c>
      <c r="AF1020" s="48">
        <v>14.709899999999999</v>
      </c>
      <c r="AG1020" s="48">
        <f t="shared" si="5109"/>
        <v>-6.1348449735486588E-3</v>
      </c>
      <c r="AH1020" s="48">
        <v>8.7246000000000006</v>
      </c>
      <c r="AI1020" s="48">
        <f t="shared" si="5109"/>
        <v>2.6459757403202389E-2</v>
      </c>
      <c r="AJ1020" s="48">
        <v>11.164400000000001</v>
      </c>
      <c r="AK1020" s="48">
        <f t="shared" si="5109"/>
        <v>-4.8688627958894948E-2</v>
      </c>
      <c r="AL1020" s="48">
        <v>10.35</v>
      </c>
      <c r="AM1020" s="48">
        <f t="shared" si="5109"/>
        <v>-9.5693779904305609E-3</v>
      </c>
      <c r="AN1020" s="48">
        <v>21.4</v>
      </c>
      <c r="AO1020" s="48">
        <f t="shared" si="5109"/>
        <v>-2.3310023310023631E-3</v>
      </c>
      <c r="AP1020" s="48">
        <v>21.279900000000001</v>
      </c>
      <c r="AQ1020" s="48">
        <f t="shared" si="5109"/>
        <v>9.0712517663573689E-3</v>
      </c>
      <c r="AR1020" s="48">
        <v>37.558199999999999</v>
      </c>
      <c r="AS1020" s="48">
        <f t="shared" si="5109"/>
        <v>-2.984982099406408E-2</v>
      </c>
      <c r="AT1020" s="48">
        <v>86.8</v>
      </c>
      <c r="AU1020" s="48">
        <f t="shared" si="5109"/>
        <v>2.3094688221709792E-3</v>
      </c>
      <c r="AV1020" s="48">
        <v>122</v>
      </c>
      <c r="AW1020" s="48">
        <f t="shared" si="5109"/>
        <v>-4.0816326530612734E-3</v>
      </c>
      <c r="AX1020" s="48">
        <v>94.293000000000006</v>
      </c>
      <c r="AY1020" s="48">
        <f t="shared" si="5109"/>
        <v>3.3614572060640668E-3</v>
      </c>
    </row>
    <row r="1021" spans="1:51" x14ac:dyDescent="0.2">
      <c r="A1021" s="136">
        <v>43706</v>
      </c>
      <c r="B1021" s="48">
        <v>37.270099999999999</v>
      </c>
      <c r="C1021" s="48">
        <f t="shared" si="4824"/>
        <v>7.9783421816304045E-3</v>
      </c>
      <c r="D1021" s="48">
        <v>24.4268</v>
      </c>
      <c r="E1021" s="48">
        <f t="shared" si="4824"/>
        <v>-9.484726710920599E-3</v>
      </c>
      <c r="F1021" s="48">
        <v>73.886700000000005</v>
      </c>
      <c r="G1021" s="48">
        <f t="shared" ref="G1021:K1021" si="5110">F1021/F1020-1</f>
        <v>-1.5544932008409895E-2</v>
      </c>
      <c r="H1021">
        <v>38.244999999999997</v>
      </c>
      <c r="I1021" s="48">
        <f t="shared" si="4819"/>
        <v>-5.0495459050812208E-3</v>
      </c>
      <c r="J1021" s="48">
        <v>22.209800000000001</v>
      </c>
      <c r="K1021" s="48">
        <f t="shared" si="5110"/>
        <v>1.7542573613293921E-2</v>
      </c>
      <c r="L1021" s="48">
        <v>29.214200000000002</v>
      </c>
      <c r="M1021" s="48">
        <f t="shared" ref="M1021:O1021" si="5111">L1021/L1020-1</f>
        <v>0</v>
      </c>
      <c r="N1021" s="48">
        <v>14.3</v>
      </c>
      <c r="O1021" s="48">
        <f t="shared" si="5111"/>
        <v>-3.4843205574912606E-3</v>
      </c>
      <c r="P1021" s="48">
        <v>44.0426</v>
      </c>
      <c r="Q1021" s="48">
        <f t="shared" ref="Q1021" si="5112">P1021/P1020-1</f>
        <v>1.1517853246702625E-2</v>
      </c>
      <c r="R1021" s="48">
        <v>22.392199999999999</v>
      </c>
      <c r="S1021" s="48">
        <f t="shared" ref="S1021:U1021" si="5113">R1021/R1020-1</f>
        <v>0</v>
      </c>
      <c r="T1021" s="48">
        <v>74.110699999999994</v>
      </c>
      <c r="U1021" s="48">
        <f t="shared" si="5113"/>
        <v>2.674766279274321E-3</v>
      </c>
      <c r="V1021" s="48">
        <v>61.9</v>
      </c>
      <c r="W1021" s="48">
        <f t="shared" ref="W1021:AY1021" si="5114">V1021/V1020-1</f>
        <v>0</v>
      </c>
      <c r="X1021" s="48">
        <v>20.805099999999999</v>
      </c>
      <c r="Y1021" s="48">
        <f t="shared" si="5114"/>
        <v>3.8164624143588455E-3</v>
      </c>
      <c r="Z1021" s="48">
        <v>6.8615000000000004</v>
      </c>
      <c r="AA1021" s="48">
        <f t="shared" si="5114"/>
        <v>1.2987771064998377E-3</v>
      </c>
      <c r="AB1021" s="48">
        <v>79.540199999999999</v>
      </c>
      <c r="AC1021" s="48">
        <f t="shared" si="5114"/>
        <v>6.1425900580105441E-3</v>
      </c>
      <c r="AD1021" s="48">
        <v>64.665599999999998</v>
      </c>
      <c r="AE1021" s="48">
        <f t="shared" si="5114"/>
        <v>-8.6463813974024806E-3</v>
      </c>
      <c r="AF1021" s="48">
        <v>14.709899999999999</v>
      </c>
      <c r="AG1021" s="48">
        <f t="shared" si="5114"/>
        <v>0</v>
      </c>
      <c r="AH1021" s="48">
        <v>8.7065999999999999</v>
      </c>
      <c r="AI1021" s="48">
        <f t="shared" si="5114"/>
        <v>-2.063131834124321E-3</v>
      </c>
      <c r="AJ1021" s="48">
        <v>11.56</v>
      </c>
      <c r="AK1021" s="48">
        <f t="shared" si="5114"/>
        <v>3.5434058256601286E-2</v>
      </c>
      <c r="AL1021" s="48">
        <v>10.35</v>
      </c>
      <c r="AM1021" s="48">
        <f t="shared" si="5114"/>
        <v>0</v>
      </c>
      <c r="AN1021" s="48">
        <v>21.35</v>
      </c>
      <c r="AO1021" s="48">
        <f t="shared" si="5114"/>
        <v>-2.3364485981307581E-3</v>
      </c>
      <c r="AP1021" s="48">
        <v>21.279900000000001</v>
      </c>
      <c r="AQ1021" s="48">
        <f t="shared" si="5114"/>
        <v>0</v>
      </c>
      <c r="AR1021" s="48">
        <v>37.558199999999999</v>
      </c>
      <c r="AS1021" s="48">
        <f t="shared" si="5114"/>
        <v>0</v>
      </c>
      <c r="AT1021" s="48">
        <v>86.8</v>
      </c>
      <c r="AU1021" s="48">
        <f t="shared" si="5114"/>
        <v>0</v>
      </c>
      <c r="AV1021" s="48">
        <v>122.5</v>
      </c>
      <c r="AW1021" s="48">
        <f t="shared" si="5114"/>
        <v>4.098360655737654E-3</v>
      </c>
      <c r="AX1021" s="48">
        <v>97.135999999999996</v>
      </c>
      <c r="AY1021" s="48">
        <f t="shared" si="5114"/>
        <v>3.0150700476175185E-2</v>
      </c>
    </row>
    <row r="1022" spans="1:51" x14ac:dyDescent="0.2">
      <c r="A1022" s="136">
        <v>43707</v>
      </c>
      <c r="B1022" s="48">
        <v>38.106000000000002</v>
      </c>
      <c r="C1022" s="48">
        <f t="shared" si="4824"/>
        <v>2.2428166278062101E-2</v>
      </c>
      <c r="D1022" s="48">
        <v>24.4268</v>
      </c>
      <c r="E1022" s="48">
        <f t="shared" si="4824"/>
        <v>0</v>
      </c>
      <c r="F1022" s="48">
        <v>73.886700000000005</v>
      </c>
      <c r="G1022" s="48">
        <f t="shared" ref="G1022:K1022" si="5115">F1022/F1021-1</f>
        <v>0</v>
      </c>
      <c r="H1022">
        <v>38.536200000000001</v>
      </c>
      <c r="I1022" s="48">
        <f t="shared" si="4819"/>
        <v>7.6140671983266905E-3</v>
      </c>
      <c r="J1022" s="48">
        <v>22.401299999999999</v>
      </c>
      <c r="K1022" s="48">
        <f t="shared" si="5115"/>
        <v>8.6223198768109466E-3</v>
      </c>
      <c r="L1022" s="48">
        <v>30.206900000000001</v>
      </c>
      <c r="M1022" s="48">
        <f t="shared" ref="M1022:O1022" si="5116">L1022/L1021-1</f>
        <v>3.3980050797215E-2</v>
      </c>
      <c r="N1022" s="48">
        <v>14.35</v>
      </c>
      <c r="O1022" s="48">
        <f t="shared" si="5116"/>
        <v>3.4965034965033226E-3</v>
      </c>
      <c r="P1022" s="48">
        <v>44.376800000000003</v>
      </c>
      <c r="Q1022" s="48">
        <f t="shared" ref="Q1022" si="5117">P1022/P1021-1</f>
        <v>7.5881078773734068E-3</v>
      </c>
      <c r="R1022" s="48">
        <v>22.4389</v>
      </c>
      <c r="S1022" s="48">
        <f t="shared" ref="S1022:U1022" si="5118">R1022/R1021-1</f>
        <v>2.0855476460552858E-3</v>
      </c>
      <c r="T1022" s="48">
        <v>74.505899999999997</v>
      </c>
      <c r="U1022" s="48">
        <f t="shared" si="5118"/>
        <v>5.332563314069505E-3</v>
      </c>
      <c r="V1022" s="48">
        <v>62.3</v>
      </c>
      <c r="W1022" s="48">
        <f t="shared" ref="W1022:AY1022" si="5119">V1022/V1021-1</f>
        <v>6.4620355411955099E-3</v>
      </c>
      <c r="X1022" s="48">
        <v>20.9237</v>
      </c>
      <c r="Y1022" s="48">
        <f t="shared" si="5119"/>
        <v>5.7005253519570864E-3</v>
      </c>
      <c r="Z1022" s="48">
        <v>6.8615000000000004</v>
      </c>
      <c r="AA1022" s="48">
        <f t="shared" si="5119"/>
        <v>0</v>
      </c>
      <c r="AB1022" s="48">
        <v>79.831599999999995</v>
      </c>
      <c r="AC1022" s="48">
        <f t="shared" si="5119"/>
        <v>3.6635562897753271E-3</v>
      </c>
      <c r="AD1022" s="48">
        <v>64.8536</v>
      </c>
      <c r="AE1022" s="48">
        <f t="shared" si="5119"/>
        <v>2.9072644497230016E-3</v>
      </c>
      <c r="AF1022" s="48">
        <v>14.709899999999999</v>
      </c>
      <c r="AG1022" s="48">
        <f t="shared" si="5119"/>
        <v>0</v>
      </c>
      <c r="AH1022" s="48">
        <v>8.7065999999999999</v>
      </c>
      <c r="AI1022" s="48">
        <f t="shared" si="5119"/>
        <v>0</v>
      </c>
      <c r="AJ1022" s="48">
        <v>11.428100000000001</v>
      </c>
      <c r="AK1022" s="48">
        <f t="shared" si="5119"/>
        <v>-1.1410034602076125E-2</v>
      </c>
      <c r="AL1022" s="48">
        <v>10.4</v>
      </c>
      <c r="AM1022" s="48">
        <f t="shared" si="5119"/>
        <v>4.8309178743961567E-3</v>
      </c>
      <c r="AN1022" s="48">
        <v>21.5</v>
      </c>
      <c r="AO1022" s="48">
        <f t="shared" si="5119"/>
        <v>7.0257611241217877E-3</v>
      </c>
      <c r="AP1022" s="48">
        <v>21.758099999999999</v>
      </c>
      <c r="AQ1022" s="48">
        <f t="shared" si="5119"/>
        <v>2.2471910112359383E-2</v>
      </c>
      <c r="AR1022" s="48">
        <v>38.6175</v>
      </c>
      <c r="AS1022" s="48">
        <f t="shared" si="5119"/>
        <v>2.8204227039634544E-2</v>
      </c>
      <c r="AT1022" s="48">
        <v>87.8</v>
      </c>
      <c r="AU1022" s="48">
        <f t="shared" si="5119"/>
        <v>1.1520737327188835E-2</v>
      </c>
      <c r="AV1022" s="48">
        <v>123.5</v>
      </c>
      <c r="AW1022" s="48">
        <f t="shared" si="5119"/>
        <v>8.1632653061225469E-3</v>
      </c>
      <c r="AX1022" s="48">
        <v>97.135999999999996</v>
      </c>
      <c r="AY1022" s="48">
        <f t="shared" si="5119"/>
        <v>0</v>
      </c>
    </row>
    <row r="1023" spans="1:51" x14ac:dyDescent="0.2">
      <c r="A1023" s="136">
        <v>43711</v>
      </c>
      <c r="B1023" s="48">
        <v>38.056800000000003</v>
      </c>
      <c r="C1023" s="48">
        <f t="shared" si="4824"/>
        <v>-1.2911352542905874E-3</v>
      </c>
      <c r="D1023" s="48">
        <v>23.771599999999999</v>
      </c>
      <c r="E1023" s="48">
        <f t="shared" si="4824"/>
        <v>-2.6822997691060668E-2</v>
      </c>
      <c r="F1023" s="48">
        <v>73.400599999999997</v>
      </c>
      <c r="G1023" s="48">
        <f t="shared" ref="G1023:K1023" si="5120">F1023/F1022-1</f>
        <v>-6.5789918889327392E-3</v>
      </c>
      <c r="H1023">
        <v>37.856699999999996</v>
      </c>
      <c r="I1023" s="48">
        <f t="shared" si="4819"/>
        <v>-1.7632771264421643E-2</v>
      </c>
      <c r="J1023" s="48">
        <v>22.401299999999999</v>
      </c>
      <c r="K1023" s="48">
        <f t="shared" si="5120"/>
        <v>0</v>
      </c>
      <c r="L1023" s="48">
        <v>29.025099999999998</v>
      </c>
      <c r="M1023" s="48">
        <f t="shared" ref="M1023:O1023" si="5121">L1023/L1022-1</f>
        <v>-3.9123511515580911E-2</v>
      </c>
      <c r="N1023" s="48">
        <v>13.9</v>
      </c>
      <c r="O1023" s="48">
        <f t="shared" si="5121"/>
        <v>-3.1358885017421567E-2</v>
      </c>
      <c r="P1023" s="48">
        <v>44.878300000000003</v>
      </c>
      <c r="Q1023" s="48">
        <f t="shared" ref="Q1023" si="5122">P1023/P1022-1</f>
        <v>1.1300950045969982E-2</v>
      </c>
      <c r="R1023" s="48">
        <v>22.158999999999999</v>
      </c>
      <c r="S1023" s="48">
        <f t="shared" ref="S1023:U1023" si="5123">R1023/R1022-1</f>
        <v>-1.2473873496472665E-2</v>
      </c>
      <c r="T1023" s="48">
        <v>73.122500000000002</v>
      </c>
      <c r="U1023" s="48">
        <f t="shared" si="5123"/>
        <v>-1.8567657058031539E-2</v>
      </c>
      <c r="V1023" s="48">
        <v>62.1</v>
      </c>
      <c r="W1023" s="48">
        <f t="shared" ref="W1023:AY1023" si="5124">V1023/V1022-1</f>
        <v>-3.2102728731941976E-3</v>
      </c>
      <c r="X1023" s="48">
        <v>20.8446</v>
      </c>
      <c r="Y1023" s="48">
        <f t="shared" si="5124"/>
        <v>-3.7804021277307864E-3</v>
      </c>
      <c r="Z1023" s="48">
        <v>6.8615000000000004</v>
      </c>
      <c r="AA1023" s="48">
        <f t="shared" si="5124"/>
        <v>0</v>
      </c>
      <c r="AB1023" s="48">
        <v>80.025800000000004</v>
      </c>
      <c r="AC1023" s="48">
        <f t="shared" si="5124"/>
        <v>2.4326206665030714E-3</v>
      </c>
      <c r="AD1023" s="48">
        <v>64.195700000000002</v>
      </c>
      <c r="AE1023" s="48">
        <f t="shared" si="5124"/>
        <v>-1.0144386741830824E-2</v>
      </c>
      <c r="AF1023" s="48">
        <v>14.709899999999999</v>
      </c>
      <c r="AG1023" s="48">
        <f t="shared" si="5124"/>
        <v>0</v>
      </c>
      <c r="AH1023" s="48">
        <v>8.6975999999999996</v>
      </c>
      <c r="AI1023" s="48">
        <f t="shared" si="5124"/>
        <v>-1.0336985734960003E-3</v>
      </c>
      <c r="AJ1023" s="48">
        <v>11.7797</v>
      </c>
      <c r="AK1023" s="48">
        <f t="shared" si="5124"/>
        <v>3.0766269108600586E-2</v>
      </c>
      <c r="AL1023" s="48">
        <v>10.199999999999999</v>
      </c>
      <c r="AM1023" s="48">
        <f t="shared" si="5124"/>
        <v>-1.9230769230769384E-2</v>
      </c>
      <c r="AN1023" s="48">
        <v>21.4</v>
      </c>
      <c r="AO1023" s="48">
        <f t="shared" si="5124"/>
        <v>-4.6511627906977715E-3</v>
      </c>
      <c r="AP1023" s="48">
        <v>21.614699999999999</v>
      </c>
      <c r="AQ1023" s="48">
        <f t="shared" si="5124"/>
        <v>-6.5906489996828688E-3</v>
      </c>
      <c r="AR1023" s="48">
        <v>37.847099999999998</v>
      </c>
      <c r="AS1023" s="48">
        <f t="shared" si="5124"/>
        <v>-1.9949504758205561E-2</v>
      </c>
      <c r="AT1023" s="48">
        <v>87.6</v>
      </c>
      <c r="AU1023" s="48">
        <f t="shared" si="5124"/>
        <v>-2.277904328018221E-3</v>
      </c>
      <c r="AV1023" s="48">
        <v>123</v>
      </c>
      <c r="AW1023" s="48">
        <f t="shared" si="5124"/>
        <v>-4.0485829959514552E-3</v>
      </c>
      <c r="AX1023" s="48">
        <v>97.925799999999995</v>
      </c>
      <c r="AY1023" s="48">
        <f t="shared" si="5124"/>
        <v>8.1308680612748319E-3</v>
      </c>
    </row>
    <row r="1024" spans="1:51" x14ac:dyDescent="0.2">
      <c r="A1024" s="136">
        <v>43712</v>
      </c>
      <c r="B1024" s="48">
        <v>37.958500000000001</v>
      </c>
      <c r="C1024" s="48">
        <f t="shared" si="4824"/>
        <v>-2.5829812280591113E-3</v>
      </c>
      <c r="D1024" s="48">
        <v>23.397300000000001</v>
      </c>
      <c r="E1024" s="48">
        <f t="shared" si="4824"/>
        <v>-1.5745679718655814E-2</v>
      </c>
      <c r="F1024" s="48">
        <v>73.886700000000005</v>
      </c>
      <c r="G1024" s="48">
        <f t="shared" ref="G1024:K1024" si="5125">F1024/F1023-1</f>
        <v>6.6225616684332245E-3</v>
      </c>
      <c r="H1024">
        <v>37.468499999999999</v>
      </c>
      <c r="I1024" s="48">
        <f t="shared" si="4819"/>
        <v>-1.0254459580470554E-2</v>
      </c>
      <c r="J1024" s="48">
        <v>22.9757</v>
      </c>
      <c r="K1024" s="48">
        <f t="shared" si="5125"/>
        <v>2.564136902769043E-2</v>
      </c>
      <c r="L1024" s="48">
        <v>28.835999999999999</v>
      </c>
      <c r="M1024" s="48">
        <f t="shared" ref="M1024:O1024" si="5126">L1024/L1023-1</f>
        <v>-6.5150507664055723E-3</v>
      </c>
      <c r="N1024" s="48">
        <v>14.15</v>
      </c>
      <c r="O1024" s="48">
        <f t="shared" si="5126"/>
        <v>1.7985611510791477E-2</v>
      </c>
      <c r="P1024" s="48">
        <v>44.4604</v>
      </c>
      <c r="Q1024" s="48">
        <f t="shared" ref="Q1024" si="5127">P1024/P1023-1</f>
        <v>-9.3118500477959998E-3</v>
      </c>
      <c r="R1024" s="48">
        <v>22.2989</v>
      </c>
      <c r="S1024" s="48">
        <f t="shared" ref="S1024:U1024" si="5128">R1024/R1023-1</f>
        <v>6.3134617988176434E-3</v>
      </c>
      <c r="T1024" s="48">
        <v>74.110699999999994</v>
      </c>
      <c r="U1024" s="48">
        <f t="shared" si="5128"/>
        <v>1.3514308181476142E-2</v>
      </c>
      <c r="V1024" s="48">
        <v>62.3</v>
      </c>
      <c r="W1024" s="48">
        <f t="shared" ref="W1024:AY1024" si="5129">V1024/V1023-1</f>
        <v>3.2206119162641045E-3</v>
      </c>
      <c r="X1024" s="48">
        <v>20.9633</v>
      </c>
      <c r="Y1024" s="48">
        <f t="shared" si="5129"/>
        <v>5.6945204033658214E-3</v>
      </c>
      <c r="Z1024" s="48">
        <v>6.8437000000000001</v>
      </c>
      <c r="AA1024" s="48">
        <f t="shared" si="5129"/>
        <v>-2.5941849449828691E-3</v>
      </c>
      <c r="AB1024" s="48">
        <v>80.122900000000001</v>
      </c>
      <c r="AC1024" s="48">
        <f t="shared" si="5129"/>
        <v>1.2133586918219308E-3</v>
      </c>
      <c r="AD1024" s="48">
        <v>65.323599999999999</v>
      </c>
      <c r="AE1024" s="48">
        <f t="shared" si="5129"/>
        <v>1.756971261314999E-2</v>
      </c>
      <c r="AF1024" s="48">
        <v>14.800700000000001</v>
      </c>
      <c r="AG1024" s="48">
        <f t="shared" si="5129"/>
        <v>6.172713614640557E-3</v>
      </c>
      <c r="AH1024" s="48">
        <v>8.2749000000000006</v>
      </c>
      <c r="AI1024" s="48">
        <f t="shared" si="5129"/>
        <v>-4.8599613686534093E-2</v>
      </c>
      <c r="AJ1024" s="48">
        <v>11.516</v>
      </c>
      <c r="AK1024" s="48">
        <f t="shared" si="5129"/>
        <v>-2.2385969082404533E-2</v>
      </c>
      <c r="AL1024" s="48">
        <v>10.15</v>
      </c>
      <c r="AM1024" s="48">
        <f t="shared" si="5129"/>
        <v>-4.9019607843135971E-3</v>
      </c>
      <c r="AN1024" s="48">
        <v>21.7</v>
      </c>
      <c r="AO1024" s="48">
        <f t="shared" si="5129"/>
        <v>1.4018691588784993E-2</v>
      </c>
      <c r="AP1024" s="48">
        <v>21.614699999999999</v>
      </c>
      <c r="AQ1024" s="48">
        <f t="shared" si="5129"/>
        <v>0</v>
      </c>
      <c r="AR1024" s="48">
        <v>38.5212</v>
      </c>
      <c r="AS1024" s="48">
        <f t="shared" si="5129"/>
        <v>1.7811140087351518E-2</v>
      </c>
      <c r="AT1024" s="48">
        <v>89</v>
      </c>
      <c r="AU1024" s="48">
        <f t="shared" si="5129"/>
        <v>1.5981735159817489E-2</v>
      </c>
      <c r="AV1024" s="48">
        <v>122.4</v>
      </c>
      <c r="AW1024" s="48">
        <f t="shared" si="5129"/>
        <v>-4.8780487804878092E-3</v>
      </c>
      <c r="AX1024" s="48">
        <v>97.767799999999994</v>
      </c>
      <c r="AY1024" s="48">
        <f t="shared" si="5129"/>
        <v>-1.6134665226120726E-3</v>
      </c>
    </row>
    <row r="1025" spans="1:51" x14ac:dyDescent="0.2">
      <c r="A1025" s="136">
        <v>43713</v>
      </c>
      <c r="B1025" s="48">
        <v>37.860199999999999</v>
      </c>
      <c r="C1025" s="48">
        <f t="shared" si="4824"/>
        <v>-2.5896702978253083E-3</v>
      </c>
      <c r="D1025" s="48">
        <v>23.397300000000001</v>
      </c>
      <c r="E1025" s="48">
        <f t="shared" si="4824"/>
        <v>0</v>
      </c>
      <c r="F1025" s="48">
        <v>73.886700000000005</v>
      </c>
      <c r="G1025" s="48">
        <f t="shared" ref="G1025:K1025" si="5130">F1025/F1024-1</f>
        <v>0</v>
      </c>
      <c r="H1025">
        <v>37.177199999999999</v>
      </c>
      <c r="I1025" s="48">
        <f t="shared" si="4819"/>
        <v>-7.7745306057087626E-3</v>
      </c>
      <c r="J1025" s="48">
        <v>22.5928</v>
      </c>
      <c r="K1025" s="48">
        <f t="shared" si="5130"/>
        <v>-1.6665433479719827E-2</v>
      </c>
      <c r="L1025" s="48">
        <v>28.930499999999999</v>
      </c>
      <c r="M1025" s="48">
        <f t="shared" ref="M1025:O1025" si="5131">L1025/L1024-1</f>
        <v>3.2771535580524702E-3</v>
      </c>
      <c r="N1025" s="48">
        <v>14.15</v>
      </c>
      <c r="O1025" s="48">
        <f t="shared" si="5131"/>
        <v>0</v>
      </c>
      <c r="P1025" s="48">
        <v>43.959000000000003</v>
      </c>
      <c r="Q1025" s="48">
        <f t="shared" ref="Q1025" si="5132">P1025/P1024-1</f>
        <v>-1.1277451394949178E-2</v>
      </c>
      <c r="R1025" s="48">
        <v>22.252300000000002</v>
      </c>
      <c r="S1025" s="48">
        <f t="shared" ref="S1025:U1025" si="5133">R1025/R1024-1</f>
        <v>-2.0897891824259718E-3</v>
      </c>
      <c r="T1025" s="48">
        <v>73.616600000000005</v>
      </c>
      <c r="U1025" s="48">
        <f t="shared" si="5133"/>
        <v>-6.6670534754089683E-3</v>
      </c>
      <c r="V1025" s="48">
        <v>62</v>
      </c>
      <c r="W1025" s="48">
        <f t="shared" ref="W1025:AY1025" si="5134">V1025/V1024-1</f>
        <v>-4.8154093097912964E-3</v>
      </c>
      <c r="X1025" s="48">
        <v>20.9633</v>
      </c>
      <c r="Y1025" s="48">
        <f t="shared" si="5134"/>
        <v>0</v>
      </c>
      <c r="Z1025" s="48">
        <v>6.8525999999999998</v>
      </c>
      <c r="AA1025" s="48">
        <f t="shared" si="5134"/>
        <v>1.3004661221269753E-3</v>
      </c>
      <c r="AB1025" s="48">
        <v>79.054599999999994</v>
      </c>
      <c r="AC1025" s="48">
        <f t="shared" si="5134"/>
        <v>-1.3333266768926322E-2</v>
      </c>
      <c r="AD1025" s="48">
        <v>64.8536</v>
      </c>
      <c r="AE1025" s="48">
        <f t="shared" si="5134"/>
        <v>-7.1949494516529988E-3</v>
      </c>
      <c r="AF1025" s="48">
        <v>14.9823</v>
      </c>
      <c r="AG1025" s="48">
        <f t="shared" si="5134"/>
        <v>1.2269689947097095E-2</v>
      </c>
      <c r="AH1025" s="48">
        <v>8.5447000000000006</v>
      </c>
      <c r="AI1025" s="48">
        <f t="shared" si="5134"/>
        <v>3.2604623620829276E-2</v>
      </c>
      <c r="AJ1025" s="48">
        <v>11.296200000000001</v>
      </c>
      <c r="AK1025" s="48">
        <f t="shared" si="5134"/>
        <v>-1.9086488364015275E-2</v>
      </c>
      <c r="AL1025" s="48">
        <v>10.15</v>
      </c>
      <c r="AM1025" s="48">
        <f t="shared" si="5134"/>
        <v>0</v>
      </c>
      <c r="AN1025" s="48">
        <v>22.2</v>
      </c>
      <c r="AO1025" s="48">
        <f t="shared" si="5134"/>
        <v>2.3041474654377891E-2</v>
      </c>
      <c r="AP1025" s="48">
        <v>21.423400000000001</v>
      </c>
      <c r="AQ1025" s="48">
        <f t="shared" si="5134"/>
        <v>-8.8504582529481679E-3</v>
      </c>
      <c r="AR1025" s="48">
        <v>38.232300000000002</v>
      </c>
      <c r="AS1025" s="48">
        <f t="shared" si="5134"/>
        <v>-7.4997663624185584E-3</v>
      </c>
      <c r="AT1025" s="48">
        <v>89</v>
      </c>
      <c r="AU1025" s="48">
        <f t="shared" si="5134"/>
        <v>0</v>
      </c>
      <c r="AV1025" s="48">
        <v>122</v>
      </c>
      <c r="AW1025" s="48">
        <f t="shared" si="5134"/>
        <v>-3.2679738562092497E-3</v>
      </c>
      <c r="AX1025" s="48">
        <v>96.346299999999999</v>
      </c>
      <c r="AY1025" s="48">
        <f t="shared" si="5134"/>
        <v>-1.4539551876998291E-2</v>
      </c>
    </row>
    <row r="1026" spans="1:51" x14ac:dyDescent="0.2">
      <c r="A1026" s="136">
        <v>43714</v>
      </c>
      <c r="B1026" s="48">
        <v>37.368499999999997</v>
      </c>
      <c r="C1026" s="48">
        <f t="shared" si="4824"/>
        <v>-1.298725310484361E-2</v>
      </c>
      <c r="D1026" s="48">
        <v>23.210100000000001</v>
      </c>
      <c r="E1026" s="48">
        <f t="shared" si="4824"/>
        <v>-8.0009231834442529E-3</v>
      </c>
      <c r="F1026" s="48">
        <v>73.400599999999997</v>
      </c>
      <c r="G1026" s="48">
        <f t="shared" ref="G1026:K1026" si="5135">F1026/F1025-1</f>
        <v>-6.5789918889327392E-3</v>
      </c>
      <c r="H1026">
        <v>37.274299999999997</v>
      </c>
      <c r="I1026" s="48">
        <f t="shared" si="4819"/>
        <v>2.6118158441195138E-3</v>
      </c>
      <c r="J1026" s="48">
        <v>22.9757</v>
      </c>
      <c r="K1026" s="48">
        <f t="shared" si="5135"/>
        <v>1.6947877199815942E-2</v>
      </c>
      <c r="L1026" s="48">
        <v>29.308700000000002</v>
      </c>
      <c r="M1026" s="48">
        <f t="shared" ref="M1026:O1026" si="5136">L1026/L1025-1</f>
        <v>1.3072708732998262E-2</v>
      </c>
      <c r="N1026" s="48">
        <v>13.95</v>
      </c>
      <c r="O1026" s="48">
        <f t="shared" si="5136"/>
        <v>-1.4134275618374659E-2</v>
      </c>
      <c r="P1026" s="48">
        <v>44.209699999999998</v>
      </c>
      <c r="Q1026" s="48">
        <f t="shared" ref="Q1026" si="5137">P1026/P1025-1</f>
        <v>5.7030414704610788E-3</v>
      </c>
      <c r="R1026" s="48">
        <v>22.2056</v>
      </c>
      <c r="S1026" s="48">
        <f t="shared" ref="S1026:U1026" si="5138">R1026/R1025-1</f>
        <v>-2.0986594644150092E-3</v>
      </c>
      <c r="T1026" s="48">
        <v>73.122500000000002</v>
      </c>
      <c r="U1026" s="48">
        <f t="shared" si="5138"/>
        <v>-6.711801414354901E-3</v>
      </c>
      <c r="V1026" s="48">
        <v>62.1</v>
      </c>
      <c r="W1026" s="48">
        <f t="shared" ref="W1026:AY1026" si="5139">V1026/V1025-1</f>
        <v>1.612903225806539E-3</v>
      </c>
      <c r="X1026" s="48">
        <v>20.9633</v>
      </c>
      <c r="Y1026" s="48">
        <f t="shared" si="5139"/>
        <v>0</v>
      </c>
      <c r="Z1026" s="48">
        <v>6.7991000000000001</v>
      </c>
      <c r="AA1026" s="48">
        <f t="shared" si="5139"/>
        <v>-7.80725564019491E-3</v>
      </c>
      <c r="AB1026" s="48">
        <v>78.6661</v>
      </c>
      <c r="AC1026" s="48">
        <f t="shared" si="5139"/>
        <v>-4.9143250361142199E-3</v>
      </c>
      <c r="AD1026" s="48">
        <v>64.8536</v>
      </c>
      <c r="AE1026" s="48">
        <f t="shared" si="5139"/>
        <v>0</v>
      </c>
      <c r="AF1026" s="48">
        <v>14.800700000000001</v>
      </c>
      <c r="AG1026" s="48">
        <f t="shared" si="5139"/>
        <v>-1.2120969410571059E-2</v>
      </c>
      <c r="AH1026" s="48">
        <v>8.3917999999999999</v>
      </c>
      <c r="AI1026" s="48">
        <f t="shared" si="5139"/>
        <v>-1.7894133205378804E-2</v>
      </c>
      <c r="AJ1026" s="48">
        <v>11.428100000000001</v>
      </c>
      <c r="AK1026" s="48">
        <f t="shared" si="5139"/>
        <v>1.1676492979940223E-2</v>
      </c>
      <c r="AL1026" s="48">
        <v>10.15</v>
      </c>
      <c r="AM1026" s="48">
        <f t="shared" si="5139"/>
        <v>0</v>
      </c>
      <c r="AN1026" s="48">
        <v>22.2</v>
      </c>
      <c r="AO1026" s="48">
        <f t="shared" si="5139"/>
        <v>0</v>
      </c>
      <c r="AP1026" s="48">
        <v>21.0886</v>
      </c>
      <c r="AQ1026" s="48">
        <f t="shared" si="5139"/>
        <v>-1.5627771502189303E-2</v>
      </c>
      <c r="AR1026" s="48">
        <v>38.424900000000001</v>
      </c>
      <c r="AS1026" s="48">
        <f t="shared" si="5139"/>
        <v>5.0376252540391686E-3</v>
      </c>
      <c r="AT1026" s="48">
        <v>88.8</v>
      </c>
      <c r="AU1026" s="48">
        <f t="shared" si="5139"/>
        <v>-2.2471910112359383E-3</v>
      </c>
      <c r="AV1026" s="48">
        <v>121.1</v>
      </c>
      <c r="AW1026" s="48">
        <f t="shared" si="5139"/>
        <v>-7.3770491803278881E-3</v>
      </c>
      <c r="AX1026" s="48">
        <v>96.978099999999998</v>
      </c>
      <c r="AY1026" s="48">
        <f t="shared" si="5139"/>
        <v>6.5575948427702979E-3</v>
      </c>
    </row>
    <row r="1027" spans="1:51" x14ac:dyDescent="0.2">
      <c r="A1027" s="136">
        <v>43717</v>
      </c>
      <c r="B1027" s="48">
        <v>37.466799999999999</v>
      </c>
      <c r="C1027" s="48">
        <f t="shared" si="4824"/>
        <v>2.6305578227652227E-3</v>
      </c>
      <c r="D1027" s="48">
        <v>22.648599999999998</v>
      </c>
      <c r="E1027" s="48">
        <f t="shared" si="4824"/>
        <v>-2.4192054321179213E-2</v>
      </c>
      <c r="F1027" s="48">
        <v>72.914500000000004</v>
      </c>
      <c r="G1027" s="48">
        <f t="shared" ref="G1027:K1027" si="5140">F1027/F1026-1</f>
        <v>-6.6225616684331134E-3</v>
      </c>
      <c r="H1027">
        <v>36.886000000000003</v>
      </c>
      <c r="I1027" s="48">
        <f t="shared" ref="I1027:I1090" si="5141">H1027/H1026-1</f>
        <v>-1.0417365316048643E-2</v>
      </c>
      <c r="J1027" s="48">
        <v>22.544899999999998</v>
      </c>
      <c r="K1027" s="48">
        <f t="shared" si="5140"/>
        <v>-1.8750244823879214E-2</v>
      </c>
      <c r="L1027" s="48">
        <v>30.206900000000001</v>
      </c>
      <c r="M1027" s="48">
        <f t="shared" ref="M1027:O1027" si="5142">L1027/L1026-1</f>
        <v>3.0646190380330784E-2</v>
      </c>
      <c r="N1027" s="48">
        <v>13.75</v>
      </c>
      <c r="O1027" s="48">
        <f t="shared" si="5142"/>
        <v>-1.4336917562723928E-2</v>
      </c>
      <c r="P1027" s="48">
        <v>44.961799999999997</v>
      </c>
      <c r="Q1027" s="48">
        <f t="shared" ref="Q1027" si="5143">P1027/P1026-1</f>
        <v>1.7012103678604396E-2</v>
      </c>
      <c r="R1027" s="48">
        <v>22.0657</v>
      </c>
      <c r="S1027" s="48">
        <f t="shared" ref="S1027:U1027" si="5144">R1027/R1026-1</f>
        <v>-6.300212558994156E-3</v>
      </c>
      <c r="T1027" s="48">
        <v>73.122500000000002</v>
      </c>
      <c r="U1027" s="48">
        <f t="shared" si="5144"/>
        <v>0</v>
      </c>
      <c r="V1027" s="48">
        <v>61.3</v>
      </c>
      <c r="W1027" s="48">
        <f t="shared" ref="W1027:AY1027" si="5145">V1027/V1026-1</f>
        <v>-1.2882447665056418E-2</v>
      </c>
      <c r="X1027" s="48">
        <v>20.805099999999999</v>
      </c>
      <c r="Y1027" s="48">
        <f t="shared" si="5145"/>
        <v>-7.5465217785367633E-3</v>
      </c>
      <c r="Z1027" s="48">
        <v>6.8080999999999996</v>
      </c>
      <c r="AA1027" s="48">
        <f t="shared" si="5145"/>
        <v>1.3237046079628279E-3</v>
      </c>
      <c r="AB1027" s="48">
        <v>78.083399999999997</v>
      </c>
      <c r="AC1027" s="48">
        <f t="shared" si="5145"/>
        <v>-7.407256747188451E-3</v>
      </c>
      <c r="AD1027" s="48">
        <v>64.477699999999999</v>
      </c>
      <c r="AE1027" s="48">
        <f t="shared" si="5145"/>
        <v>-5.796131594853704E-3</v>
      </c>
      <c r="AF1027" s="48">
        <v>15.0731</v>
      </c>
      <c r="AG1027" s="48">
        <f t="shared" si="5145"/>
        <v>1.8404534920645643E-2</v>
      </c>
      <c r="AH1027" s="48">
        <v>8.4548000000000005</v>
      </c>
      <c r="AI1027" s="48">
        <f t="shared" si="5145"/>
        <v>7.507328582664119E-3</v>
      </c>
      <c r="AJ1027" s="48">
        <v>11.428100000000001</v>
      </c>
      <c r="AK1027" s="48">
        <f t="shared" si="5145"/>
        <v>0</v>
      </c>
      <c r="AL1027" s="48">
        <v>10.1</v>
      </c>
      <c r="AM1027" s="48">
        <f t="shared" si="5145"/>
        <v>-4.9261083743843415E-3</v>
      </c>
      <c r="AN1027" s="48">
        <v>21.7</v>
      </c>
      <c r="AO1027" s="48">
        <f t="shared" si="5145"/>
        <v>-2.2522522522522515E-2</v>
      </c>
      <c r="AP1027" s="48">
        <v>21.662500000000001</v>
      </c>
      <c r="AQ1027" s="48">
        <f t="shared" si="5145"/>
        <v>2.7213755299071662E-2</v>
      </c>
      <c r="AR1027" s="48">
        <v>38.906399999999998</v>
      </c>
      <c r="AS1027" s="48">
        <f t="shared" si="5145"/>
        <v>1.2530936970558182E-2</v>
      </c>
      <c r="AT1027" s="48">
        <v>88.4</v>
      </c>
      <c r="AU1027" s="48">
        <f t="shared" si="5145"/>
        <v>-4.5045045045044585E-3</v>
      </c>
      <c r="AV1027" s="48">
        <v>122.6</v>
      </c>
      <c r="AW1027" s="48">
        <f t="shared" si="5145"/>
        <v>1.2386457473162693E-2</v>
      </c>
      <c r="AX1027" s="48">
        <v>98.320599999999999</v>
      </c>
      <c r="AY1027" s="48">
        <f t="shared" si="5145"/>
        <v>1.38433316387927E-2</v>
      </c>
    </row>
    <row r="1028" spans="1:51" x14ac:dyDescent="0.2">
      <c r="A1028" s="136">
        <v>43718</v>
      </c>
      <c r="B1028" s="48">
        <v>37.663499999999999</v>
      </c>
      <c r="C1028" s="48">
        <f t="shared" ref="C1028:E1091" si="5146">B1028/B1027-1</f>
        <v>5.2499813167925513E-3</v>
      </c>
      <c r="D1028" s="48">
        <v>22.555</v>
      </c>
      <c r="E1028" s="48">
        <f t="shared" si="5146"/>
        <v>-4.1327057743082429E-3</v>
      </c>
      <c r="F1028" s="48">
        <v>70.289599999999993</v>
      </c>
      <c r="G1028" s="48">
        <f t="shared" ref="G1028:K1028" si="5147">F1028/F1027-1</f>
        <v>-3.5999698276748981E-2</v>
      </c>
      <c r="H1028">
        <v>35.915399999999998</v>
      </c>
      <c r="I1028" s="48">
        <f t="shared" si="5141"/>
        <v>-2.631350647942321E-2</v>
      </c>
      <c r="J1028" s="48">
        <v>22.114100000000001</v>
      </c>
      <c r="K1028" s="48">
        <f t="shared" si="5147"/>
        <v>-1.9108534524437837E-2</v>
      </c>
      <c r="L1028" s="48">
        <v>31.1996</v>
      </c>
      <c r="M1028" s="48">
        <f t="shared" ref="M1028:O1028" si="5148">L1028/L1027-1</f>
        <v>3.2863352412859204E-2</v>
      </c>
      <c r="N1028" s="48">
        <v>13.35</v>
      </c>
      <c r="O1028" s="48">
        <f t="shared" si="5148"/>
        <v>-2.9090909090909167E-2</v>
      </c>
      <c r="P1028" s="48">
        <v>45.128999999999998</v>
      </c>
      <c r="Q1028" s="48">
        <f t="shared" ref="Q1028" si="5149">P1028/P1027-1</f>
        <v>3.7187123291326785E-3</v>
      </c>
      <c r="R1028" s="48">
        <v>22.158999999999999</v>
      </c>
      <c r="S1028" s="48">
        <f t="shared" ref="S1028:U1028" si="5150">R1028/R1027-1</f>
        <v>4.2282819035879271E-3</v>
      </c>
      <c r="T1028" s="48">
        <v>75.197599999999994</v>
      </c>
      <c r="U1028" s="48">
        <f t="shared" si="5150"/>
        <v>2.8378406099353715E-2</v>
      </c>
      <c r="V1028" s="48">
        <v>61.8</v>
      </c>
      <c r="W1028" s="48">
        <f t="shared" ref="W1028:AY1028" si="5151">V1028/V1027-1</f>
        <v>8.1566068515497303E-3</v>
      </c>
      <c r="X1028" s="48">
        <v>20.725999999999999</v>
      </c>
      <c r="Y1028" s="48">
        <f t="shared" si="5151"/>
        <v>-3.8019524059005327E-3</v>
      </c>
      <c r="Z1028" s="48">
        <v>6.8258999999999999</v>
      </c>
      <c r="AA1028" s="48">
        <f t="shared" si="5151"/>
        <v>2.614532689002802E-3</v>
      </c>
      <c r="AB1028" s="48">
        <v>75.849699999999999</v>
      </c>
      <c r="AC1028" s="48">
        <f t="shared" si="5151"/>
        <v>-2.8606592438341516E-2</v>
      </c>
      <c r="AD1028" s="48">
        <v>64.195700000000002</v>
      </c>
      <c r="AE1028" s="48">
        <f t="shared" si="5151"/>
        <v>-4.3736051379003049E-3</v>
      </c>
      <c r="AF1028" s="48">
        <v>15.345499999999999</v>
      </c>
      <c r="AG1028" s="48">
        <f t="shared" si="5151"/>
        <v>1.8071929463746583E-2</v>
      </c>
      <c r="AH1028" s="48">
        <v>8.5357000000000003</v>
      </c>
      <c r="AI1028" s="48">
        <f t="shared" si="5151"/>
        <v>9.568529119553304E-3</v>
      </c>
      <c r="AJ1028" s="48">
        <v>10.8127</v>
      </c>
      <c r="AK1028" s="48">
        <f t="shared" si="5151"/>
        <v>-5.3849721301003739E-2</v>
      </c>
      <c r="AL1028" s="48">
        <v>10.050000000000001</v>
      </c>
      <c r="AM1028" s="48">
        <f t="shared" si="5151"/>
        <v>-4.9504950495048439E-3</v>
      </c>
      <c r="AN1028" s="48">
        <v>21.45</v>
      </c>
      <c r="AO1028" s="48">
        <f t="shared" si="5151"/>
        <v>-1.1520737327188946E-2</v>
      </c>
      <c r="AP1028" s="48">
        <v>22.427600000000002</v>
      </c>
      <c r="AQ1028" s="48">
        <f t="shared" si="5151"/>
        <v>3.5319099826889744E-2</v>
      </c>
      <c r="AR1028" s="48">
        <v>38.5212</v>
      </c>
      <c r="AS1028" s="48">
        <f t="shared" si="5151"/>
        <v>-9.900684720251629E-3</v>
      </c>
      <c r="AT1028" s="48">
        <v>88</v>
      </c>
      <c r="AU1028" s="48">
        <f t="shared" si="5151"/>
        <v>-4.5248868778281492E-3</v>
      </c>
      <c r="AV1028" s="48">
        <v>122</v>
      </c>
      <c r="AW1028" s="48">
        <f t="shared" si="5151"/>
        <v>-4.8939641109297938E-3</v>
      </c>
      <c r="AX1028" s="48">
        <v>97.688800000000001</v>
      </c>
      <c r="AY1028" s="48">
        <f t="shared" si="5151"/>
        <v>-6.4259168475375716E-3</v>
      </c>
    </row>
    <row r="1029" spans="1:51" x14ac:dyDescent="0.2">
      <c r="A1029" s="136">
        <v>43719</v>
      </c>
      <c r="B1029" s="48">
        <v>37.565100000000001</v>
      </c>
      <c r="C1029" s="48">
        <f t="shared" si="5146"/>
        <v>-2.6126090246524347E-3</v>
      </c>
      <c r="D1029" s="48">
        <v>22.835799999999999</v>
      </c>
      <c r="E1029" s="48">
        <f t="shared" si="5146"/>
        <v>1.2449567723342936E-2</v>
      </c>
      <c r="F1029" s="48">
        <v>70.192400000000006</v>
      </c>
      <c r="G1029" s="48">
        <f t="shared" ref="G1029:K1029" si="5152">F1029/F1028-1</f>
        <v>-1.3828503790032087E-3</v>
      </c>
      <c r="H1029">
        <v>35.818300000000001</v>
      </c>
      <c r="I1029" s="48">
        <f t="shared" si="5141"/>
        <v>-2.7035756249407239E-3</v>
      </c>
      <c r="J1029" s="48">
        <v>22.209800000000001</v>
      </c>
      <c r="K1029" s="48">
        <f t="shared" si="5152"/>
        <v>4.3275557223672045E-3</v>
      </c>
      <c r="L1029" s="48">
        <v>31.2941</v>
      </c>
      <c r="M1029" s="48">
        <f t="shared" ref="M1029:O1029" si="5153">L1029/L1028-1</f>
        <v>3.0288849857049716E-3</v>
      </c>
      <c r="N1029" s="48">
        <v>13.5</v>
      </c>
      <c r="O1029" s="48">
        <f t="shared" si="5153"/>
        <v>1.1235955056179803E-2</v>
      </c>
      <c r="P1029" s="48">
        <v>45.212600000000002</v>
      </c>
      <c r="Q1029" s="48">
        <f t="shared" ref="Q1029" si="5154">P1029/P1028-1</f>
        <v>1.8524673713133932E-3</v>
      </c>
      <c r="R1029" s="48">
        <v>22.2056</v>
      </c>
      <c r="S1029" s="48">
        <f t="shared" ref="S1029:U1029" si="5155">R1029/R1028-1</f>
        <v>2.1029829865968352E-3</v>
      </c>
      <c r="T1029" s="48">
        <v>77.075100000000006</v>
      </c>
      <c r="U1029" s="48">
        <f t="shared" si="5155"/>
        <v>2.4967552155920059E-2</v>
      </c>
      <c r="V1029" s="48">
        <v>61.7</v>
      </c>
      <c r="W1029" s="48">
        <f t="shared" ref="W1029:AY1029" si="5156">V1029/V1028-1</f>
        <v>-1.6181229773462036E-3</v>
      </c>
      <c r="X1029" s="48">
        <v>20.8446</v>
      </c>
      <c r="Y1029" s="48">
        <f t="shared" si="5156"/>
        <v>5.7222811927049033E-3</v>
      </c>
      <c r="Z1029" s="48">
        <v>6.7991000000000001</v>
      </c>
      <c r="AA1029" s="48">
        <f t="shared" si="5156"/>
        <v>-3.9262221831553035E-3</v>
      </c>
      <c r="AB1029" s="48">
        <v>77.597800000000007</v>
      </c>
      <c r="AC1029" s="48">
        <f t="shared" si="5156"/>
        <v>2.3046894054953526E-2</v>
      </c>
      <c r="AD1029" s="48">
        <v>66.639399999999995</v>
      </c>
      <c r="AE1029" s="48">
        <f t="shared" si="5156"/>
        <v>3.8066412547880901E-2</v>
      </c>
      <c r="AF1029" s="48">
        <v>15.2547</v>
      </c>
      <c r="AG1029" s="48">
        <f t="shared" si="5156"/>
        <v>-5.9170440845850436E-3</v>
      </c>
      <c r="AH1029" s="48">
        <v>8.4997000000000007</v>
      </c>
      <c r="AI1029" s="48">
        <f t="shared" si="5156"/>
        <v>-4.2175802804690354E-3</v>
      </c>
      <c r="AJ1029" s="48">
        <v>11.2523</v>
      </c>
      <c r="AK1029" s="48">
        <f t="shared" si="5156"/>
        <v>4.0655895382281981E-2</v>
      </c>
      <c r="AL1029" s="48">
        <v>10.050000000000001</v>
      </c>
      <c r="AM1029" s="48">
        <f t="shared" si="5156"/>
        <v>0</v>
      </c>
      <c r="AN1029" s="48">
        <v>21.75</v>
      </c>
      <c r="AO1029" s="48">
        <f t="shared" si="5156"/>
        <v>1.3986013986013957E-2</v>
      </c>
      <c r="AP1029" s="48">
        <v>22.953600000000002</v>
      </c>
      <c r="AQ1029" s="48">
        <f t="shared" si="5156"/>
        <v>2.3453245108705278E-2</v>
      </c>
      <c r="AR1029" s="48">
        <v>37.076599999999999</v>
      </c>
      <c r="AS1029" s="48">
        <f t="shared" si="5156"/>
        <v>-3.7501427785219588E-2</v>
      </c>
      <c r="AT1029" s="48">
        <v>86.3</v>
      </c>
      <c r="AU1029" s="48">
        <f t="shared" si="5156"/>
        <v>-1.9318181818181901E-2</v>
      </c>
      <c r="AV1029" s="48">
        <v>121.5</v>
      </c>
      <c r="AW1029" s="48">
        <f t="shared" si="5156"/>
        <v>-4.098360655737654E-3</v>
      </c>
      <c r="AX1029" s="48">
        <v>96.425299999999993</v>
      </c>
      <c r="AY1029" s="48">
        <f t="shared" si="5156"/>
        <v>-1.2933928966268438E-2</v>
      </c>
    </row>
    <row r="1030" spans="1:51" x14ac:dyDescent="0.2">
      <c r="A1030" s="136">
        <v>43720</v>
      </c>
      <c r="B1030" s="48">
        <v>38.0077</v>
      </c>
      <c r="C1030" s="48">
        <f t="shared" si="5146"/>
        <v>1.1782212745340637E-2</v>
      </c>
      <c r="D1030" s="48">
        <v>23.397300000000001</v>
      </c>
      <c r="E1030" s="48">
        <f t="shared" si="5146"/>
        <v>2.4588584590861773E-2</v>
      </c>
      <c r="F1030" s="48">
        <v>71.845100000000002</v>
      </c>
      <c r="G1030" s="48">
        <f t="shared" ref="G1030:K1030" si="5157">F1030/F1029-1</f>
        <v>2.354528410483181E-2</v>
      </c>
      <c r="H1030">
        <v>37.371400000000001</v>
      </c>
      <c r="I1030" s="48">
        <f t="shared" si="5141"/>
        <v>4.3360516830782014E-2</v>
      </c>
      <c r="J1030" s="48">
        <v>22.401299999999999</v>
      </c>
      <c r="K1030" s="48">
        <f t="shared" si="5157"/>
        <v>8.6223198768109466E-3</v>
      </c>
      <c r="L1030" s="48">
        <v>32.0505</v>
      </c>
      <c r="M1030" s="48">
        <f t="shared" ref="M1030:O1030" si="5158">L1030/L1029-1</f>
        <v>2.4170690321817734E-2</v>
      </c>
      <c r="N1030" s="48">
        <v>13.95</v>
      </c>
      <c r="O1030" s="48">
        <f t="shared" si="5158"/>
        <v>3.3333333333333215E-2</v>
      </c>
      <c r="P1030" s="48">
        <v>47.218299999999999</v>
      </c>
      <c r="Q1030" s="48">
        <f t="shared" ref="Q1030" si="5159">P1030/P1029-1</f>
        <v>4.4361527538783418E-2</v>
      </c>
      <c r="R1030" s="48">
        <v>22.2989</v>
      </c>
      <c r="S1030" s="48">
        <f t="shared" ref="S1030:U1030" si="5160">R1030/R1029-1</f>
        <v>4.2016428288358387E-3</v>
      </c>
      <c r="T1030" s="48">
        <v>75.889300000000006</v>
      </c>
      <c r="U1030" s="48">
        <f t="shared" si="5160"/>
        <v>-1.5384994635102678E-2</v>
      </c>
      <c r="V1030" s="48">
        <v>61.7</v>
      </c>
      <c r="W1030" s="48">
        <f t="shared" ref="W1030:AY1030" si="5161">V1030/V1029-1</f>
        <v>0</v>
      </c>
      <c r="X1030" s="48">
        <v>21.121500000000001</v>
      </c>
      <c r="Y1030" s="48">
        <f t="shared" si="5161"/>
        <v>1.3284016004144972E-2</v>
      </c>
      <c r="Z1030" s="48">
        <v>6.7991000000000001</v>
      </c>
      <c r="AA1030" s="48">
        <f t="shared" si="5161"/>
        <v>0</v>
      </c>
      <c r="AB1030" s="48">
        <v>78.083399999999997</v>
      </c>
      <c r="AC1030" s="48">
        <f t="shared" si="5161"/>
        <v>6.2579093737191727E-3</v>
      </c>
      <c r="AD1030" s="48">
        <v>65.229600000000005</v>
      </c>
      <c r="AE1030" s="48">
        <f t="shared" si="5161"/>
        <v>-2.1155652661938529E-2</v>
      </c>
      <c r="AF1030" s="48">
        <v>15.1639</v>
      </c>
      <c r="AG1030" s="48">
        <f t="shared" si="5161"/>
        <v>-5.9522638924397464E-3</v>
      </c>
      <c r="AH1030" s="48">
        <v>8.14</v>
      </c>
      <c r="AI1030" s="48">
        <f t="shared" si="5161"/>
        <v>-4.2319140675553313E-2</v>
      </c>
      <c r="AJ1030" s="48">
        <v>10.7248</v>
      </c>
      <c r="AK1030" s="48">
        <f t="shared" si="5161"/>
        <v>-4.6879304675488509E-2</v>
      </c>
      <c r="AL1030" s="48">
        <v>10.15</v>
      </c>
      <c r="AM1030" s="48">
        <f t="shared" si="5161"/>
        <v>9.9502487562188602E-3</v>
      </c>
      <c r="AN1030" s="48">
        <v>21.95</v>
      </c>
      <c r="AO1030" s="48">
        <f t="shared" si="5161"/>
        <v>9.1954022988505191E-3</v>
      </c>
      <c r="AP1030" s="48">
        <v>21.997199999999999</v>
      </c>
      <c r="AQ1030" s="48">
        <f t="shared" si="5161"/>
        <v>-4.1666666666666741E-2</v>
      </c>
      <c r="AR1030" s="48">
        <v>37.365600000000001</v>
      </c>
      <c r="AS1030" s="48">
        <f t="shared" si="5161"/>
        <v>7.7946737295222501E-3</v>
      </c>
      <c r="AT1030" s="48">
        <v>86.9</v>
      </c>
      <c r="AU1030" s="48">
        <f t="shared" si="5161"/>
        <v>6.9524913093859109E-3</v>
      </c>
      <c r="AV1030" s="48">
        <v>121.5</v>
      </c>
      <c r="AW1030" s="48">
        <f t="shared" si="5161"/>
        <v>0</v>
      </c>
      <c r="AX1030" s="48">
        <v>96.346299999999999</v>
      </c>
      <c r="AY1030" s="48">
        <f t="shared" si="5161"/>
        <v>-8.1928705433109705E-4</v>
      </c>
    </row>
    <row r="1031" spans="1:51" x14ac:dyDescent="0.2">
      <c r="A1031" s="136">
        <v>43721</v>
      </c>
      <c r="B1031" s="48">
        <v>39.1877</v>
      </c>
      <c r="C1031" s="48">
        <f t="shared" si="5146"/>
        <v>3.1046340609929057E-2</v>
      </c>
      <c r="D1031" s="48">
        <v>23.397300000000001</v>
      </c>
      <c r="E1031" s="48">
        <f t="shared" si="5146"/>
        <v>0</v>
      </c>
      <c r="F1031" s="48">
        <v>72.233999999999995</v>
      </c>
      <c r="G1031" s="48">
        <f t="shared" ref="G1031:K1031" si="5162">F1031/F1030-1</f>
        <v>5.413034431018815E-3</v>
      </c>
      <c r="H1031">
        <v>37.759700000000002</v>
      </c>
      <c r="I1031" s="48">
        <f t="shared" si="5141"/>
        <v>1.03902984635309E-2</v>
      </c>
      <c r="J1031" s="48">
        <v>22.832100000000001</v>
      </c>
      <c r="K1031" s="48">
        <f t="shared" si="5162"/>
        <v>1.9231026770767823E-2</v>
      </c>
      <c r="L1031" s="48">
        <v>31.7669</v>
      </c>
      <c r="M1031" s="48">
        <f t="shared" ref="M1031:O1031" si="5163">L1031/L1030-1</f>
        <v>-8.8485359042760336E-3</v>
      </c>
      <c r="N1031" s="48">
        <v>14.05</v>
      </c>
      <c r="O1031" s="48">
        <f t="shared" si="5163"/>
        <v>7.1684587813620748E-3</v>
      </c>
      <c r="P1031" s="48">
        <v>47.469000000000001</v>
      </c>
      <c r="Q1031" s="48">
        <f t="shared" ref="Q1031" si="5164">P1031/P1030-1</f>
        <v>5.3093821675072039E-3</v>
      </c>
      <c r="R1031" s="48">
        <v>22.345600000000001</v>
      </c>
      <c r="S1031" s="48">
        <f t="shared" ref="S1031:U1031" si="5165">R1031/R1030-1</f>
        <v>2.0942737085687391E-3</v>
      </c>
      <c r="T1031" s="48">
        <v>75.5929</v>
      </c>
      <c r="U1031" s="48">
        <f t="shared" si="5165"/>
        <v>-3.9056889442913301E-3</v>
      </c>
      <c r="V1031" s="48">
        <v>61.8</v>
      </c>
      <c r="W1031" s="48">
        <f t="shared" ref="W1031:AY1031" si="5166">V1031/V1030-1</f>
        <v>1.6207455429497752E-3</v>
      </c>
      <c r="X1031" s="48">
        <v>21.121500000000001</v>
      </c>
      <c r="Y1031" s="48">
        <f t="shared" si="5166"/>
        <v>0</v>
      </c>
      <c r="Z1031" s="48">
        <v>6.7812999999999999</v>
      </c>
      <c r="AA1031" s="48">
        <f t="shared" si="5166"/>
        <v>-2.6179935579709879E-3</v>
      </c>
      <c r="AB1031" s="48">
        <v>79.637299999999996</v>
      </c>
      <c r="AC1031" s="48">
        <f t="shared" si="5166"/>
        <v>1.9900516627093578E-2</v>
      </c>
      <c r="AD1031" s="48">
        <v>65.605500000000006</v>
      </c>
      <c r="AE1031" s="48">
        <f t="shared" si="5166"/>
        <v>5.7627212185880072E-3</v>
      </c>
      <c r="AF1031" s="48">
        <v>14.9823</v>
      </c>
      <c r="AG1031" s="48">
        <f t="shared" si="5166"/>
        <v>-1.1975810972111312E-2</v>
      </c>
      <c r="AH1031" s="48">
        <v>8.3558000000000003</v>
      </c>
      <c r="AI1031" s="48">
        <f t="shared" si="5166"/>
        <v>2.6511056511056452E-2</v>
      </c>
      <c r="AJ1031" s="48">
        <v>10.900700000000001</v>
      </c>
      <c r="AK1031" s="48">
        <f t="shared" si="5166"/>
        <v>1.6401238251529282E-2</v>
      </c>
      <c r="AL1031" s="48">
        <v>10.35</v>
      </c>
      <c r="AM1031" s="48">
        <f t="shared" si="5166"/>
        <v>1.9704433497536922E-2</v>
      </c>
      <c r="AN1031" s="48">
        <v>22.65</v>
      </c>
      <c r="AO1031" s="48">
        <f t="shared" si="5166"/>
        <v>3.1890660592255093E-2</v>
      </c>
      <c r="AP1031" s="48">
        <v>21.8538</v>
      </c>
      <c r="AQ1031" s="48">
        <f t="shared" si="5166"/>
        <v>-6.5190115105558943E-3</v>
      </c>
      <c r="AR1031" s="48">
        <v>38.3767</v>
      </c>
      <c r="AS1031" s="48">
        <f t="shared" si="5166"/>
        <v>2.7059648446699613E-2</v>
      </c>
      <c r="AT1031" s="48">
        <v>88</v>
      </c>
      <c r="AU1031" s="48">
        <f t="shared" si="5166"/>
        <v>1.2658227848101111E-2</v>
      </c>
      <c r="AV1031" s="48">
        <v>122.4</v>
      </c>
      <c r="AW1031" s="48">
        <f t="shared" si="5166"/>
        <v>7.4074074074075291E-3</v>
      </c>
      <c r="AX1031" s="48">
        <v>96.425299999999993</v>
      </c>
      <c r="AY1031" s="48">
        <f t="shared" si="5166"/>
        <v>8.1995883599050856E-4</v>
      </c>
    </row>
    <row r="1032" spans="1:51" x14ac:dyDescent="0.2">
      <c r="A1032" s="136">
        <v>43724</v>
      </c>
      <c r="B1032" s="48">
        <v>39.3352</v>
      </c>
      <c r="C1032" s="48">
        <f t="shared" si="5146"/>
        <v>3.7639361330212839E-3</v>
      </c>
      <c r="D1032" s="48">
        <v>23.584499999999998</v>
      </c>
      <c r="E1032" s="48">
        <f t="shared" si="5146"/>
        <v>8.0009231834441419E-3</v>
      </c>
      <c r="F1032" s="48">
        <v>71.747900000000001</v>
      </c>
      <c r="G1032" s="48">
        <f t="shared" ref="G1032:K1032" si="5167">F1032/F1031-1</f>
        <v>-6.7295179555333373E-3</v>
      </c>
      <c r="H1032">
        <v>37.759700000000002</v>
      </c>
      <c r="I1032" s="48">
        <f t="shared" si="5141"/>
        <v>0</v>
      </c>
      <c r="J1032" s="48">
        <v>22.784199999999998</v>
      </c>
      <c r="K1032" s="48">
        <f t="shared" si="5167"/>
        <v>-2.0979235374758431E-3</v>
      </c>
      <c r="L1032" s="48">
        <v>31.4832</v>
      </c>
      <c r="M1032" s="48">
        <f t="shared" ref="M1032:O1032" si="5168">L1032/L1031-1</f>
        <v>-8.9306794178846127E-3</v>
      </c>
      <c r="N1032" s="48">
        <v>14.25</v>
      </c>
      <c r="O1032" s="48">
        <f t="shared" si="5168"/>
        <v>1.4234875444839812E-2</v>
      </c>
      <c r="P1032" s="48">
        <v>48.221200000000003</v>
      </c>
      <c r="Q1032" s="48">
        <f t="shared" ref="Q1032" si="5169">P1032/P1031-1</f>
        <v>1.5846131159283017E-2</v>
      </c>
      <c r="R1032" s="48">
        <v>23.791799999999999</v>
      </c>
      <c r="S1032" s="48">
        <f t="shared" ref="S1032:U1032" si="5170">R1032/R1031-1</f>
        <v>6.4719676356866485E-2</v>
      </c>
      <c r="T1032" s="48">
        <v>76.877499999999998</v>
      </c>
      <c r="U1032" s="48">
        <f t="shared" si="5170"/>
        <v>1.6993659457435806E-2</v>
      </c>
      <c r="V1032" s="48">
        <v>61.8</v>
      </c>
      <c r="W1032" s="48">
        <f t="shared" ref="W1032:AY1032" si="5171">V1032/V1031-1</f>
        <v>0</v>
      </c>
      <c r="X1032" s="48">
        <v>21.042400000000001</v>
      </c>
      <c r="Y1032" s="48">
        <f t="shared" si="5171"/>
        <v>-3.744999171460428E-3</v>
      </c>
      <c r="Z1032" s="48">
        <v>6.8170000000000002</v>
      </c>
      <c r="AA1032" s="48">
        <f t="shared" si="5171"/>
        <v>5.2644773126098166E-3</v>
      </c>
      <c r="AB1032" s="48">
        <v>79.928700000000006</v>
      </c>
      <c r="AC1032" s="48">
        <f t="shared" si="5171"/>
        <v>3.6590893965517957E-3</v>
      </c>
      <c r="AD1032" s="48">
        <v>65.605500000000006</v>
      </c>
      <c r="AE1032" s="48">
        <f t="shared" si="5171"/>
        <v>0</v>
      </c>
      <c r="AF1032" s="48">
        <v>14.9823</v>
      </c>
      <c r="AG1032" s="48">
        <f t="shared" si="5171"/>
        <v>0</v>
      </c>
      <c r="AH1032" s="48">
        <v>8.4997000000000007</v>
      </c>
      <c r="AI1032" s="48">
        <f t="shared" si="5171"/>
        <v>1.7221570645539641E-2</v>
      </c>
      <c r="AJ1032" s="48">
        <v>10.900700000000001</v>
      </c>
      <c r="AK1032" s="48">
        <f t="shared" si="5171"/>
        <v>0</v>
      </c>
      <c r="AL1032" s="48">
        <v>10.35</v>
      </c>
      <c r="AM1032" s="48">
        <f t="shared" si="5171"/>
        <v>0</v>
      </c>
      <c r="AN1032" s="48">
        <v>22.6</v>
      </c>
      <c r="AO1032" s="48">
        <f t="shared" si="5171"/>
        <v>-2.2075055187636972E-3</v>
      </c>
      <c r="AP1032" s="48">
        <v>22.571100000000001</v>
      </c>
      <c r="AQ1032" s="48">
        <f t="shared" si="5171"/>
        <v>3.2822666996128902E-2</v>
      </c>
      <c r="AR1032" s="48">
        <v>37.558199999999999</v>
      </c>
      <c r="AS1032" s="48">
        <f t="shared" si="5171"/>
        <v>-2.1328045402548956E-2</v>
      </c>
      <c r="AT1032" s="48">
        <v>88.5</v>
      </c>
      <c r="AU1032" s="48">
        <f t="shared" si="5171"/>
        <v>5.6818181818181213E-3</v>
      </c>
      <c r="AV1032" s="48">
        <v>122.8</v>
      </c>
      <c r="AW1032" s="48">
        <f t="shared" si="5171"/>
        <v>3.2679738562091387E-3</v>
      </c>
      <c r="AX1032" s="48">
        <v>97.553799999999995</v>
      </c>
      <c r="AY1032" s="48">
        <f t="shared" si="5171"/>
        <v>1.1703360010287822E-2</v>
      </c>
    </row>
    <row r="1033" spans="1:51" x14ac:dyDescent="0.2">
      <c r="A1033" s="136">
        <v>43725</v>
      </c>
      <c r="B1033" s="48">
        <v>40.318600000000004</v>
      </c>
      <c r="C1033" s="48">
        <f t="shared" si="5146"/>
        <v>2.5000508450446546E-2</v>
      </c>
      <c r="D1033" s="48">
        <v>23.678100000000001</v>
      </c>
      <c r="E1033" s="48">
        <f t="shared" si="5146"/>
        <v>3.9687082617820835E-3</v>
      </c>
      <c r="F1033" s="48">
        <v>71.261799999999994</v>
      </c>
      <c r="G1033" s="48">
        <f t="shared" ref="G1033:K1033" si="5172">F1033/F1032-1</f>
        <v>-6.7751111879233994E-3</v>
      </c>
      <c r="H1033">
        <v>37.371400000000001</v>
      </c>
      <c r="I1033" s="48">
        <f t="shared" si="5141"/>
        <v>-1.0283450345209388E-2</v>
      </c>
      <c r="J1033" s="48">
        <v>22.7364</v>
      </c>
      <c r="K1033" s="48">
        <f t="shared" si="5172"/>
        <v>-2.0979450671956279E-3</v>
      </c>
      <c r="L1033" s="48">
        <v>31.5778</v>
      </c>
      <c r="M1033" s="48">
        <f t="shared" ref="M1033:O1033" si="5173">L1033/L1032-1</f>
        <v>3.004777150988458E-3</v>
      </c>
      <c r="N1033" s="48">
        <v>14.4</v>
      </c>
      <c r="O1033" s="48">
        <f t="shared" si="5173"/>
        <v>1.0526315789473717E-2</v>
      </c>
      <c r="P1033" s="48">
        <v>48.137599999999999</v>
      </c>
      <c r="Q1033" s="48">
        <f t="shared" ref="Q1033" si="5174">P1033/P1032-1</f>
        <v>-1.7336773037586184E-3</v>
      </c>
      <c r="R1033" s="48">
        <v>23.978400000000001</v>
      </c>
      <c r="S1033" s="48">
        <f t="shared" ref="S1033:U1033" si="5175">R1033/R1032-1</f>
        <v>7.8430383577536844E-3</v>
      </c>
      <c r="T1033" s="48">
        <v>78.557299999999998</v>
      </c>
      <c r="U1033" s="48">
        <f t="shared" si="5175"/>
        <v>2.1850346330200665E-2</v>
      </c>
      <c r="V1033" s="48">
        <v>64</v>
      </c>
      <c r="W1033" s="48">
        <f t="shared" ref="W1033:AY1033" si="5176">V1033/V1032-1</f>
        <v>3.5598705501618255E-2</v>
      </c>
      <c r="X1033" s="48">
        <v>20.9633</v>
      </c>
      <c r="Y1033" s="48">
        <f t="shared" si="5176"/>
        <v>-3.7590769113790001E-3</v>
      </c>
      <c r="Z1033" s="48">
        <v>6.7545999999999999</v>
      </c>
      <c r="AA1033" s="48">
        <f t="shared" si="5176"/>
        <v>-9.1535866216810868E-3</v>
      </c>
      <c r="AB1033" s="48">
        <v>79.637299999999996</v>
      </c>
      <c r="AC1033" s="48">
        <f t="shared" si="5176"/>
        <v>-3.6457492740405995E-3</v>
      </c>
      <c r="AD1033" s="48">
        <v>64.101699999999994</v>
      </c>
      <c r="AE1033" s="48">
        <f t="shared" si="5176"/>
        <v>-2.2921858685628682E-2</v>
      </c>
      <c r="AF1033" s="48">
        <v>15.0731</v>
      </c>
      <c r="AG1033" s="48">
        <f t="shared" si="5176"/>
        <v>6.0604847052856403E-3</v>
      </c>
      <c r="AH1033" s="48">
        <v>8.5357000000000003</v>
      </c>
      <c r="AI1033" s="48">
        <f t="shared" si="5176"/>
        <v>4.2354436038918308E-3</v>
      </c>
      <c r="AJ1033" s="48">
        <v>10.900700000000001</v>
      </c>
      <c r="AK1033" s="48">
        <f t="shared" si="5176"/>
        <v>0</v>
      </c>
      <c r="AL1033" s="48">
        <v>10.199999999999999</v>
      </c>
      <c r="AM1033" s="48">
        <f t="shared" si="5176"/>
        <v>-1.449275362318847E-2</v>
      </c>
      <c r="AN1033" s="48">
        <v>22.6</v>
      </c>
      <c r="AO1033" s="48">
        <f t="shared" si="5176"/>
        <v>0</v>
      </c>
      <c r="AP1033" s="48">
        <v>23.049299999999999</v>
      </c>
      <c r="AQ1033" s="48">
        <f t="shared" si="5176"/>
        <v>2.1186384358759636E-2</v>
      </c>
      <c r="AR1033" s="48">
        <v>38.039700000000003</v>
      </c>
      <c r="AS1033" s="48">
        <f t="shared" si="5176"/>
        <v>1.2820103199834065E-2</v>
      </c>
      <c r="AT1033" s="48">
        <v>90.3</v>
      </c>
      <c r="AU1033" s="48">
        <f t="shared" si="5176"/>
        <v>2.0338983050847359E-2</v>
      </c>
      <c r="AV1033" s="48">
        <v>122.8</v>
      </c>
      <c r="AW1033" s="48">
        <f t="shared" si="5176"/>
        <v>0</v>
      </c>
      <c r="AX1033" s="48">
        <v>98.356700000000004</v>
      </c>
      <c r="AY1033" s="48">
        <f t="shared" si="5176"/>
        <v>8.2303303407966766E-3</v>
      </c>
    </row>
    <row r="1034" spans="1:51" x14ac:dyDescent="0.2">
      <c r="A1034" s="136">
        <v>43726</v>
      </c>
      <c r="B1034" s="48">
        <v>40.466099999999997</v>
      </c>
      <c r="C1034" s="48">
        <f t="shared" si="5146"/>
        <v>3.6583611534128924E-3</v>
      </c>
      <c r="D1034" s="48">
        <v>23.0229</v>
      </c>
      <c r="E1034" s="48">
        <f t="shared" si="5146"/>
        <v>-2.7671139153901736E-2</v>
      </c>
      <c r="F1034" s="48">
        <v>71.650700000000001</v>
      </c>
      <c r="G1034" s="48">
        <f t="shared" ref="G1034:K1034" si="5177">F1034/F1033-1</f>
        <v>5.4573418016385933E-3</v>
      </c>
      <c r="H1034">
        <v>37.177199999999999</v>
      </c>
      <c r="I1034" s="48">
        <f t="shared" si="5141"/>
        <v>-5.1964871532776957E-3</v>
      </c>
      <c r="J1034" s="48">
        <v>22.5928</v>
      </c>
      <c r="K1034" s="48">
        <f t="shared" si="5177"/>
        <v>-6.3158635491986637E-3</v>
      </c>
      <c r="L1034" s="48">
        <v>32.334099999999999</v>
      </c>
      <c r="M1034" s="48">
        <f t="shared" ref="M1034:O1034" si="5178">L1034/L1033-1</f>
        <v>2.395037019678381E-2</v>
      </c>
      <c r="N1034" s="48">
        <v>14.15</v>
      </c>
      <c r="O1034" s="48">
        <f t="shared" si="5178"/>
        <v>-1.736111111111116E-2</v>
      </c>
      <c r="P1034" s="48">
        <v>47.134700000000002</v>
      </c>
      <c r="Q1034" s="48">
        <f t="shared" ref="Q1034" si="5179">P1034/P1033-1</f>
        <v>-2.0834025792727418E-2</v>
      </c>
      <c r="R1034" s="48">
        <v>23.791799999999999</v>
      </c>
      <c r="S1034" s="48">
        <f t="shared" ref="S1034:U1034" si="5180">R1034/R1033-1</f>
        <v>-7.7820038034231986E-3</v>
      </c>
      <c r="T1034" s="48">
        <v>79.940700000000007</v>
      </c>
      <c r="U1034" s="48">
        <f t="shared" si="5180"/>
        <v>1.7610075702703787E-2</v>
      </c>
      <c r="V1034" s="48">
        <v>63.5</v>
      </c>
      <c r="W1034" s="48">
        <f t="shared" ref="W1034:AY1034" si="5181">V1034/V1033-1</f>
        <v>-7.8125E-3</v>
      </c>
      <c r="X1034" s="48">
        <v>20.9237</v>
      </c>
      <c r="Y1034" s="48">
        <f t="shared" si="5181"/>
        <v>-1.8890155652974139E-3</v>
      </c>
      <c r="Z1034" s="48">
        <v>6.7457000000000003</v>
      </c>
      <c r="AA1034" s="48">
        <f t="shared" si="5181"/>
        <v>-1.3176205844904754E-3</v>
      </c>
      <c r="AB1034" s="48">
        <v>80.025800000000004</v>
      </c>
      <c r="AC1034" s="48">
        <f t="shared" si="5181"/>
        <v>4.8783672977361636E-3</v>
      </c>
      <c r="AD1034" s="48">
        <v>64.383700000000005</v>
      </c>
      <c r="AE1034" s="48">
        <f t="shared" si="5181"/>
        <v>4.3992593020154569E-3</v>
      </c>
      <c r="AF1034" s="48">
        <v>15.345499999999999</v>
      </c>
      <c r="AG1034" s="48">
        <f t="shared" si="5181"/>
        <v>1.8071929463746583E-2</v>
      </c>
      <c r="AH1034" s="48">
        <v>8.2749000000000006</v>
      </c>
      <c r="AI1034" s="48">
        <f t="shared" si="5181"/>
        <v>-3.0554026031842652E-2</v>
      </c>
      <c r="AJ1034" s="48">
        <v>11.076499999999999</v>
      </c>
      <c r="AK1034" s="48">
        <f t="shared" si="5181"/>
        <v>1.6127404662085842E-2</v>
      </c>
      <c r="AL1034" s="48">
        <v>10.199999999999999</v>
      </c>
      <c r="AM1034" s="48">
        <f t="shared" si="5181"/>
        <v>0</v>
      </c>
      <c r="AN1034" s="48">
        <v>22.6</v>
      </c>
      <c r="AO1034" s="48">
        <f t="shared" si="5181"/>
        <v>0</v>
      </c>
      <c r="AP1034" s="48">
        <v>22.953600000000002</v>
      </c>
      <c r="AQ1034" s="48">
        <f t="shared" si="5181"/>
        <v>-4.1519699079797245E-3</v>
      </c>
      <c r="AR1034" s="48">
        <v>38.136000000000003</v>
      </c>
      <c r="AS1034" s="48">
        <f t="shared" si="5181"/>
        <v>2.5315657063540442E-3</v>
      </c>
      <c r="AT1034" s="48">
        <v>90.4</v>
      </c>
      <c r="AU1034" s="48">
        <f t="shared" si="5181"/>
        <v>1.1074197120710672E-3</v>
      </c>
      <c r="AV1034" s="48">
        <v>122.2</v>
      </c>
      <c r="AW1034" s="48">
        <f t="shared" si="5181"/>
        <v>-4.8859934853420217E-3</v>
      </c>
      <c r="AX1034" s="48">
        <v>99.3202</v>
      </c>
      <c r="AY1034" s="48">
        <f t="shared" si="5181"/>
        <v>9.7959772948867929E-3</v>
      </c>
    </row>
    <row r="1035" spans="1:51" x14ac:dyDescent="0.2">
      <c r="A1035" s="136">
        <v>43727</v>
      </c>
      <c r="B1035" s="48">
        <v>40.121899999999997</v>
      </c>
      <c r="C1035" s="48">
        <f t="shared" si="5146"/>
        <v>-8.5058851730214213E-3</v>
      </c>
      <c r="D1035" s="48">
        <v>23.0229</v>
      </c>
      <c r="E1035" s="48">
        <f t="shared" si="5146"/>
        <v>0</v>
      </c>
      <c r="F1035" s="48">
        <v>71.650700000000001</v>
      </c>
      <c r="G1035" s="48">
        <f t="shared" ref="G1035:K1035" si="5182">F1035/F1034-1</f>
        <v>0</v>
      </c>
      <c r="H1035">
        <v>37.177199999999999</v>
      </c>
      <c r="I1035" s="48">
        <f t="shared" si="5141"/>
        <v>0</v>
      </c>
      <c r="J1035" s="48">
        <v>22.9757</v>
      </c>
      <c r="K1035" s="48">
        <f t="shared" si="5182"/>
        <v>1.6947877199815942E-2</v>
      </c>
      <c r="L1035" s="48">
        <v>32.854100000000003</v>
      </c>
      <c r="M1035" s="48">
        <f t="shared" ref="M1035:O1035" si="5183">L1035/L1034-1</f>
        <v>1.6082092898828337E-2</v>
      </c>
      <c r="N1035" s="48">
        <v>14.05</v>
      </c>
      <c r="O1035" s="48">
        <f t="shared" si="5183"/>
        <v>-7.0671378091872183E-3</v>
      </c>
      <c r="P1035" s="48">
        <v>48.304699999999997</v>
      </c>
      <c r="Q1035" s="48">
        <f t="shared" ref="Q1035" si="5184">P1035/P1034-1</f>
        <v>2.4822476858874509E-2</v>
      </c>
      <c r="R1035" s="48">
        <v>23.698499999999999</v>
      </c>
      <c r="S1035" s="48">
        <f t="shared" ref="S1035:U1035" si="5185">R1035/R1034-1</f>
        <v>-3.9215191788767312E-3</v>
      </c>
      <c r="T1035" s="48">
        <v>79.248999999999995</v>
      </c>
      <c r="U1035" s="48">
        <f t="shared" si="5185"/>
        <v>-8.6526637870323331E-3</v>
      </c>
      <c r="V1035" s="48">
        <v>63.2</v>
      </c>
      <c r="W1035" s="48">
        <f t="shared" ref="W1035:AY1035" si="5186">V1035/V1034-1</f>
        <v>-4.7244094488188004E-3</v>
      </c>
      <c r="X1035" s="48">
        <v>20.9237</v>
      </c>
      <c r="Y1035" s="48">
        <f t="shared" si="5186"/>
        <v>0</v>
      </c>
      <c r="Z1035" s="48">
        <v>6.7545999999999999</v>
      </c>
      <c r="AA1035" s="48">
        <f t="shared" si="5186"/>
        <v>1.3193589990661003E-3</v>
      </c>
      <c r="AB1035" s="48">
        <v>80.3172</v>
      </c>
      <c r="AC1035" s="48">
        <f t="shared" si="5186"/>
        <v>3.6413256724705523E-3</v>
      </c>
      <c r="AD1035" s="48">
        <v>64.383700000000005</v>
      </c>
      <c r="AE1035" s="48">
        <f t="shared" si="5186"/>
        <v>0</v>
      </c>
      <c r="AF1035" s="48">
        <v>15.7087</v>
      </c>
      <c r="AG1035" s="48">
        <f t="shared" si="5186"/>
        <v>2.3668176338340396E-2</v>
      </c>
      <c r="AH1035" s="48">
        <v>8.5266999999999999</v>
      </c>
      <c r="AI1035" s="48">
        <f t="shared" si="5186"/>
        <v>3.0429370747682594E-2</v>
      </c>
      <c r="AJ1035" s="48">
        <v>10.8567</v>
      </c>
      <c r="AK1035" s="48">
        <f t="shared" si="5186"/>
        <v>-1.9843813478987005E-2</v>
      </c>
      <c r="AL1035" s="48">
        <v>10.55</v>
      </c>
      <c r="AM1035" s="48">
        <f t="shared" si="5186"/>
        <v>3.4313725490196179E-2</v>
      </c>
      <c r="AN1035" s="48">
        <v>22.95</v>
      </c>
      <c r="AO1035" s="48">
        <f t="shared" si="5186"/>
        <v>1.5486725663716783E-2</v>
      </c>
      <c r="AP1035" s="48">
        <v>23.431799999999999</v>
      </c>
      <c r="AQ1035" s="48">
        <f t="shared" si="5186"/>
        <v>2.0833333333333259E-2</v>
      </c>
      <c r="AR1035" s="48">
        <v>38.5212</v>
      </c>
      <c r="AS1035" s="48">
        <f t="shared" si="5186"/>
        <v>1.0100692259282562E-2</v>
      </c>
      <c r="AT1035" s="48">
        <v>90.3</v>
      </c>
      <c r="AU1035" s="48">
        <f t="shared" si="5186"/>
        <v>-1.1061946902656272E-3</v>
      </c>
      <c r="AV1035" s="48">
        <v>121.5</v>
      </c>
      <c r="AW1035" s="48">
        <f t="shared" si="5186"/>
        <v>-5.7283142389525921E-3</v>
      </c>
      <c r="AX1035" s="48">
        <v>99.24</v>
      </c>
      <c r="AY1035" s="48">
        <f t="shared" si="5186"/>
        <v>-8.0748931234542187E-4</v>
      </c>
    </row>
    <row r="1036" spans="1:51" x14ac:dyDescent="0.2">
      <c r="A1036" s="136">
        <v>43728</v>
      </c>
      <c r="B1036" s="48">
        <v>39.3352</v>
      </c>
      <c r="C1036" s="48">
        <f t="shared" si="5146"/>
        <v>-1.9607745395905929E-2</v>
      </c>
      <c r="D1036" s="48">
        <v>23.0229</v>
      </c>
      <c r="E1036" s="48">
        <f t="shared" si="5146"/>
        <v>0</v>
      </c>
      <c r="F1036" s="48">
        <v>69.998000000000005</v>
      </c>
      <c r="G1036" s="48">
        <f t="shared" ref="G1036:K1036" si="5187">F1036/F1035-1</f>
        <v>-2.3066069138193979E-2</v>
      </c>
      <c r="H1036">
        <v>36.303600000000003</v>
      </c>
      <c r="I1036" s="48">
        <f t="shared" si="5141"/>
        <v>-2.3498273135147296E-2</v>
      </c>
      <c r="J1036" s="48">
        <v>23.5501</v>
      </c>
      <c r="K1036" s="48">
        <f t="shared" si="5187"/>
        <v>2.5000326431838804E-2</v>
      </c>
      <c r="L1036" s="48">
        <v>32.901400000000002</v>
      </c>
      <c r="M1036" s="48">
        <f t="shared" ref="M1036:O1036" si="5188">L1036/L1035-1</f>
        <v>1.4396985459956824E-3</v>
      </c>
      <c r="N1036" s="48">
        <v>13.6</v>
      </c>
      <c r="O1036" s="48">
        <f t="shared" si="5188"/>
        <v>-3.2028469750889799E-2</v>
      </c>
      <c r="P1036" s="48">
        <v>48.639000000000003</v>
      </c>
      <c r="Q1036" s="48">
        <f t="shared" ref="Q1036" si="5189">P1036/P1035-1</f>
        <v>6.9206516136113283E-3</v>
      </c>
      <c r="R1036" s="48">
        <v>23.418500000000002</v>
      </c>
      <c r="S1036" s="48">
        <f t="shared" ref="S1036:U1036" si="5190">R1036/R1035-1</f>
        <v>-1.1815093782306829E-2</v>
      </c>
      <c r="T1036" s="48">
        <v>79.248999999999995</v>
      </c>
      <c r="U1036" s="48">
        <f t="shared" si="5190"/>
        <v>0</v>
      </c>
      <c r="V1036" s="48">
        <v>61.6</v>
      </c>
      <c r="W1036" s="48">
        <f t="shared" ref="W1036:AY1036" si="5191">V1036/V1035-1</f>
        <v>-2.5316455696202556E-2</v>
      </c>
      <c r="X1036" s="48">
        <v>20.567799999999998</v>
      </c>
      <c r="Y1036" s="48">
        <f t="shared" si="5191"/>
        <v>-1.7009419940068105E-2</v>
      </c>
      <c r="Z1036" s="48">
        <v>6.7367999999999997</v>
      </c>
      <c r="AA1036" s="48">
        <f t="shared" si="5191"/>
        <v>-2.6352411689811728E-3</v>
      </c>
      <c r="AB1036" s="48">
        <v>81.385499999999993</v>
      </c>
      <c r="AC1036" s="48">
        <f t="shared" si="5191"/>
        <v>1.3301011489444292E-2</v>
      </c>
      <c r="AD1036" s="48">
        <v>64.101699999999994</v>
      </c>
      <c r="AE1036" s="48">
        <f t="shared" si="5191"/>
        <v>-4.379990587680016E-3</v>
      </c>
      <c r="AF1036" s="48">
        <v>15.527100000000001</v>
      </c>
      <c r="AG1036" s="48">
        <f t="shared" si="5191"/>
        <v>-1.1560472858988979E-2</v>
      </c>
      <c r="AH1036" s="48">
        <v>8.4997000000000007</v>
      </c>
      <c r="AI1036" s="48">
        <f t="shared" si="5191"/>
        <v>-3.1665239776231813E-3</v>
      </c>
      <c r="AJ1036" s="48">
        <v>10.9886</v>
      </c>
      <c r="AK1036" s="48">
        <f t="shared" si="5191"/>
        <v>1.2149179769174845E-2</v>
      </c>
      <c r="AL1036" s="48">
        <v>10.35</v>
      </c>
      <c r="AM1036" s="48">
        <f t="shared" si="5191"/>
        <v>-1.8957345971564066E-2</v>
      </c>
      <c r="AN1036" s="48">
        <v>23.15</v>
      </c>
      <c r="AO1036" s="48">
        <f t="shared" si="5191"/>
        <v>8.7145969498909626E-3</v>
      </c>
      <c r="AP1036" s="48">
        <v>23.0014</v>
      </c>
      <c r="AQ1036" s="48">
        <f t="shared" si="5191"/>
        <v>-1.83682004796899E-2</v>
      </c>
      <c r="AR1036" s="48">
        <v>38.2804</v>
      </c>
      <c r="AS1036" s="48">
        <f t="shared" si="5191"/>
        <v>-6.2511032885788076E-3</v>
      </c>
      <c r="AT1036" s="48">
        <v>89.6</v>
      </c>
      <c r="AU1036" s="48">
        <f t="shared" si="5191"/>
        <v>-7.7519379844961378E-3</v>
      </c>
      <c r="AV1036" s="48">
        <v>119.4</v>
      </c>
      <c r="AW1036" s="48">
        <f t="shared" si="5191"/>
        <v>-1.7283950617283939E-2</v>
      </c>
      <c r="AX1036" s="48">
        <v>98.035600000000002</v>
      </c>
      <c r="AY1036" s="48">
        <f t="shared" si="5191"/>
        <v>-1.2136235388956029E-2</v>
      </c>
    </row>
    <row r="1037" spans="1:51" x14ac:dyDescent="0.2">
      <c r="A1037" s="136">
        <v>43731</v>
      </c>
      <c r="B1037" s="48">
        <v>38.991100000000003</v>
      </c>
      <c r="C1037" s="48">
        <f t="shared" si="5146"/>
        <v>-8.7478899306473457E-3</v>
      </c>
      <c r="D1037" s="48">
        <v>22.8825</v>
      </c>
      <c r="E1037" s="48">
        <f t="shared" si="5146"/>
        <v>-6.0982760642663836E-3</v>
      </c>
      <c r="F1037" s="48">
        <v>71.067400000000006</v>
      </c>
      <c r="G1037" s="48">
        <f t="shared" ref="G1037:K1037" si="5192">F1037/F1036-1</f>
        <v>1.5277579359410209E-2</v>
      </c>
      <c r="H1037">
        <v>36.206600000000002</v>
      </c>
      <c r="I1037" s="48">
        <f t="shared" si="5141"/>
        <v>-2.6719113255986304E-3</v>
      </c>
      <c r="J1037" s="48">
        <v>23.6937</v>
      </c>
      <c r="K1037" s="48">
        <f t="shared" si="5192"/>
        <v>6.0976386512159308E-3</v>
      </c>
      <c r="L1037" s="48">
        <v>33.090499999999999</v>
      </c>
      <c r="M1037" s="48">
        <f t="shared" ref="M1037:O1037" si="5193">L1037/L1036-1</f>
        <v>5.7474757913036356E-3</v>
      </c>
      <c r="N1037" s="48">
        <v>13.8</v>
      </c>
      <c r="O1037" s="48">
        <f t="shared" si="5193"/>
        <v>1.4705882352941346E-2</v>
      </c>
      <c r="P1037" s="48">
        <v>47.218299999999999</v>
      </c>
      <c r="Q1037" s="48">
        <f t="shared" ref="Q1037" si="5194">P1037/P1036-1</f>
        <v>-2.9209070910174995E-2</v>
      </c>
      <c r="R1037" s="48">
        <v>23.325199999999999</v>
      </c>
      <c r="S1037" s="48">
        <f t="shared" ref="S1037:U1037" si="5195">R1037/R1036-1</f>
        <v>-3.9840297200932628E-3</v>
      </c>
      <c r="T1037" s="48">
        <v>79.051400000000001</v>
      </c>
      <c r="U1037" s="48">
        <f t="shared" si="5195"/>
        <v>-2.4934068568688295E-3</v>
      </c>
      <c r="V1037" s="48">
        <v>61.6</v>
      </c>
      <c r="W1037" s="48">
        <f t="shared" ref="W1037:AY1037" si="5196">V1037/V1036-1</f>
        <v>0</v>
      </c>
      <c r="X1037" s="48">
        <v>20.567799999999998</v>
      </c>
      <c r="Y1037" s="48">
        <f t="shared" si="5196"/>
        <v>0</v>
      </c>
      <c r="Z1037" s="48">
        <v>6.7279</v>
      </c>
      <c r="AA1037" s="48">
        <f t="shared" si="5196"/>
        <v>-1.321102006887509E-3</v>
      </c>
      <c r="AB1037" s="48">
        <v>81.094099999999997</v>
      </c>
      <c r="AC1037" s="48">
        <f t="shared" si="5196"/>
        <v>-3.5804903821933243E-3</v>
      </c>
      <c r="AD1037" s="48">
        <v>62.033900000000003</v>
      </c>
      <c r="AE1037" s="48">
        <f t="shared" si="5196"/>
        <v>-3.2258114839387897E-2</v>
      </c>
      <c r="AF1037" s="48">
        <v>15.1639</v>
      </c>
      <c r="AG1037" s="48">
        <f t="shared" si="5196"/>
        <v>-2.3391360910923531E-2</v>
      </c>
      <c r="AH1037" s="48">
        <v>8.4817</v>
      </c>
      <c r="AI1037" s="48">
        <f t="shared" si="5196"/>
        <v>-2.1177218019460264E-3</v>
      </c>
      <c r="AJ1037" s="48">
        <v>10.768800000000001</v>
      </c>
      <c r="AK1037" s="48">
        <f t="shared" si="5196"/>
        <v>-2.0002548095298667E-2</v>
      </c>
      <c r="AL1037" s="48">
        <v>10.55</v>
      </c>
      <c r="AM1037" s="48">
        <f t="shared" si="5196"/>
        <v>1.9323671497584627E-2</v>
      </c>
      <c r="AN1037" s="48">
        <v>22.65</v>
      </c>
      <c r="AO1037" s="48">
        <f t="shared" si="5196"/>
        <v>-2.1598272138228958E-2</v>
      </c>
      <c r="AP1037" s="48">
        <v>23.049299999999999</v>
      </c>
      <c r="AQ1037" s="48">
        <f t="shared" si="5196"/>
        <v>2.0824819358820079E-3</v>
      </c>
      <c r="AR1037" s="48">
        <v>38.3767</v>
      </c>
      <c r="AS1037" s="48">
        <f t="shared" si="5196"/>
        <v>2.5156476943815065E-3</v>
      </c>
      <c r="AT1037" s="48">
        <v>89.5</v>
      </c>
      <c r="AU1037" s="48">
        <f t="shared" si="5196"/>
        <v>-1.1160714285713969E-3</v>
      </c>
      <c r="AV1037" s="48">
        <v>119</v>
      </c>
      <c r="AW1037" s="48">
        <f t="shared" si="5196"/>
        <v>-3.3500837520938909E-3</v>
      </c>
      <c r="AX1037" s="48">
        <v>99.962599999999995</v>
      </c>
      <c r="AY1037" s="48">
        <f t="shared" si="5196"/>
        <v>1.9656124917886819E-2</v>
      </c>
    </row>
    <row r="1038" spans="1:51" x14ac:dyDescent="0.2">
      <c r="A1038" s="136">
        <v>43732</v>
      </c>
      <c r="B1038" s="48">
        <v>38.794400000000003</v>
      </c>
      <c r="C1038" s="48">
        <f t="shared" si="5146"/>
        <v>-5.0447409793517028E-3</v>
      </c>
      <c r="D1038" s="48">
        <v>22.648599999999998</v>
      </c>
      <c r="E1038" s="48">
        <f t="shared" si="5146"/>
        <v>-1.0221785207035983E-2</v>
      </c>
      <c r="F1038" s="48">
        <v>71.164599999999993</v>
      </c>
      <c r="G1038" s="48">
        <f t="shared" ref="G1038:K1038" si="5197">F1038/F1037-1</f>
        <v>1.3677157177551802E-3</v>
      </c>
      <c r="H1038">
        <v>35.478499999999997</v>
      </c>
      <c r="I1038" s="48">
        <f t="shared" si="5141"/>
        <v>-2.0109593278573645E-2</v>
      </c>
      <c r="J1038" s="48">
        <v>23.502199999999998</v>
      </c>
      <c r="K1038" s="48">
        <f t="shared" si="5197"/>
        <v>-8.0823172404479449E-3</v>
      </c>
      <c r="L1038" s="48">
        <v>33.468699999999998</v>
      </c>
      <c r="M1038" s="48">
        <f t="shared" ref="M1038:O1038" si="5198">L1038/L1037-1</f>
        <v>1.1429262174944554E-2</v>
      </c>
      <c r="N1038" s="48">
        <v>14.05</v>
      </c>
      <c r="O1038" s="48">
        <f t="shared" si="5198"/>
        <v>1.8115942028985588E-2</v>
      </c>
      <c r="P1038" s="48">
        <v>46.967599999999997</v>
      </c>
      <c r="Q1038" s="48">
        <f t="shared" ref="Q1038" si="5199">P1038/P1037-1</f>
        <v>-5.3093821675070929E-3</v>
      </c>
      <c r="R1038" s="48">
        <v>23.651800000000001</v>
      </c>
      <c r="S1038" s="48">
        <f t="shared" ref="S1038:U1038" si="5200">R1038/R1037-1</f>
        <v>1.4002023562499133E-2</v>
      </c>
      <c r="T1038" s="48">
        <v>78.063199999999995</v>
      </c>
      <c r="U1038" s="48">
        <f t="shared" si="5200"/>
        <v>-1.2500727374847309E-2</v>
      </c>
      <c r="V1038" s="48">
        <v>61.5</v>
      </c>
      <c r="W1038" s="48">
        <f t="shared" ref="W1038:AY1038" si="5201">V1038/V1037-1</f>
        <v>-1.6233766233766378E-3</v>
      </c>
      <c r="X1038" s="48">
        <v>20.725999999999999</v>
      </c>
      <c r="Y1038" s="48">
        <f t="shared" si="5201"/>
        <v>7.6916344966404537E-3</v>
      </c>
      <c r="Z1038" s="48">
        <v>6.7545999999999999</v>
      </c>
      <c r="AA1038" s="48">
        <f t="shared" si="5201"/>
        <v>3.9685488785505818E-3</v>
      </c>
      <c r="AB1038" s="48">
        <v>80.608500000000006</v>
      </c>
      <c r="AC1038" s="48">
        <f t="shared" si="5201"/>
        <v>-5.9881051765786619E-3</v>
      </c>
      <c r="AD1038" s="48">
        <v>63.443800000000003</v>
      </c>
      <c r="AE1038" s="48">
        <f t="shared" si="5201"/>
        <v>2.2727895553882549E-2</v>
      </c>
      <c r="AF1038" s="48">
        <v>15.345499999999999</v>
      </c>
      <c r="AG1038" s="48">
        <f t="shared" si="5201"/>
        <v>1.1975810972111312E-2</v>
      </c>
      <c r="AH1038" s="48">
        <v>8.5266999999999999</v>
      </c>
      <c r="AI1038" s="48">
        <f t="shared" si="5201"/>
        <v>5.3055401629389376E-3</v>
      </c>
      <c r="AJ1038" s="48">
        <v>10.944599999999999</v>
      </c>
      <c r="AK1038" s="48">
        <f t="shared" si="5201"/>
        <v>1.6324938711834047E-2</v>
      </c>
      <c r="AL1038" s="48">
        <v>10.5</v>
      </c>
      <c r="AM1038" s="48">
        <f t="shared" si="5201"/>
        <v>-4.7393364928910442E-3</v>
      </c>
      <c r="AN1038" s="48">
        <v>22.6</v>
      </c>
      <c r="AO1038" s="48">
        <f t="shared" si="5201"/>
        <v>-2.2075055187636972E-3</v>
      </c>
      <c r="AP1038" s="48">
        <v>23.1449</v>
      </c>
      <c r="AQ1038" s="48">
        <f t="shared" si="5201"/>
        <v>4.1476313814303722E-3</v>
      </c>
      <c r="AR1038" s="48">
        <v>38.2804</v>
      </c>
      <c r="AS1038" s="48">
        <f t="shared" si="5201"/>
        <v>-2.5093350913444334E-3</v>
      </c>
      <c r="AT1038" s="48">
        <v>89.5</v>
      </c>
      <c r="AU1038" s="48">
        <f t="shared" si="5201"/>
        <v>0</v>
      </c>
      <c r="AV1038" s="48">
        <v>120.1</v>
      </c>
      <c r="AW1038" s="48">
        <f t="shared" si="5201"/>
        <v>9.2436974789915638E-3</v>
      </c>
      <c r="AX1038" s="48">
        <v>101.8896</v>
      </c>
      <c r="AY1038" s="48">
        <f t="shared" si="5201"/>
        <v>1.9277209676419105E-2</v>
      </c>
    </row>
    <row r="1039" spans="1:51" x14ac:dyDescent="0.2">
      <c r="A1039" s="136">
        <v>43733</v>
      </c>
      <c r="B1039" s="48">
        <v>39.236899999999999</v>
      </c>
      <c r="C1039" s="48">
        <f t="shared" si="5146"/>
        <v>1.1406285443259723E-2</v>
      </c>
      <c r="D1039" s="48">
        <v>23.069700000000001</v>
      </c>
      <c r="E1039" s="48">
        <f t="shared" si="5146"/>
        <v>1.8592760700440802E-2</v>
      </c>
      <c r="F1039" s="48">
        <v>70.095200000000006</v>
      </c>
      <c r="G1039" s="48">
        <f t="shared" ref="G1039:K1039" si="5202">F1039/F1038-1</f>
        <v>-1.5027134277435517E-2</v>
      </c>
      <c r="H1039">
        <v>35.818300000000001</v>
      </c>
      <c r="I1039" s="48">
        <f t="shared" si="5141"/>
        <v>9.5776315233171427E-3</v>
      </c>
      <c r="J1039" s="48">
        <v>24.0288</v>
      </c>
      <c r="K1039" s="48">
        <f t="shared" si="5202"/>
        <v>2.2406413016653914E-2</v>
      </c>
      <c r="L1039" s="48">
        <v>33.185000000000002</v>
      </c>
      <c r="M1039" s="48">
        <f t="shared" ref="M1039:O1039" si="5203">L1039/L1038-1</f>
        <v>-8.4765766223365846E-3</v>
      </c>
      <c r="N1039" s="48">
        <v>14.45</v>
      </c>
      <c r="O1039" s="48">
        <f t="shared" si="5203"/>
        <v>2.8469750889679624E-2</v>
      </c>
      <c r="P1039" s="48">
        <v>47.970399999999998</v>
      </c>
      <c r="Q1039" s="48">
        <f t="shared" ref="Q1039" si="5204">P1039/P1038-1</f>
        <v>2.1350888697740489E-2</v>
      </c>
      <c r="R1039" s="48">
        <v>24.258299999999998</v>
      </c>
      <c r="S1039" s="48">
        <f t="shared" ref="S1039:U1039" si="5205">R1039/R1038-1</f>
        <v>2.5642868618878767E-2</v>
      </c>
      <c r="T1039" s="48">
        <v>78.063199999999995</v>
      </c>
      <c r="U1039" s="48">
        <f t="shared" si="5205"/>
        <v>0</v>
      </c>
      <c r="V1039" s="48">
        <v>62</v>
      </c>
      <c r="W1039" s="48">
        <f t="shared" ref="W1039:AY1039" si="5206">V1039/V1038-1</f>
        <v>8.1300813008129413E-3</v>
      </c>
      <c r="X1039" s="48">
        <v>20.725999999999999</v>
      </c>
      <c r="Y1039" s="48">
        <f t="shared" si="5206"/>
        <v>0</v>
      </c>
      <c r="Z1039" s="48">
        <v>6.7545999999999999</v>
      </c>
      <c r="AA1039" s="48">
        <f t="shared" si="5206"/>
        <v>0</v>
      </c>
      <c r="AB1039" s="48">
        <v>79.734399999999994</v>
      </c>
      <c r="AC1039" s="48">
        <f t="shared" si="5206"/>
        <v>-1.0843769577650209E-2</v>
      </c>
      <c r="AD1039" s="48">
        <v>63.443800000000003</v>
      </c>
      <c r="AE1039" s="48">
        <f t="shared" si="5206"/>
        <v>0</v>
      </c>
      <c r="AF1039" s="48">
        <v>15.7087</v>
      </c>
      <c r="AG1039" s="48">
        <f t="shared" si="5206"/>
        <v>2.3668176338340396E-2</v>
      </c>
      <c r="AH1039" s="48">
        <v>8.5266999999999999</v>
      </c>
      <c r="AI1039" s="48">
        <f t="shared" si="5206"/>
        <v>0</v>
      </c>
      <c r="AJ1039" s="48">
        <v>10.241300000000001</v>
      </c>
      <c r="AK1039" s="48">
        <f t="shared" si="5206"/>
        <v>-6.4260000365476966E-2</v>
      </c>
      <c r="AL1039" s="48">
        <v>10.6</v>
      </c>
      <c r="AM1039" s="48">
        <f t="shared" si="5206"/>
        <v>9.52380952380949E-3</v>
      </c>
      <c r="AN1039" s="48">
        <v>22.65</v>
      </c>
      <c r="AO1039" s="48">
        <f t="shared" si="5206"/>
        <v>2.2123893805308104E-3</v>
      </c>
      <c r="AP1039" s="48">
        <v>22.858000000000001</v>
      </c>
      <c r="AQ1039" s="48">
        <f t="shared" si="5206"/>
        <v>-1.2395819381375572E-2</v>
      </c>
      <c r="AR1039" s="48">
        <v>38.039700000000003</v>
      </c>
      <c r="AS1039" s="48">
        <f t="shared" si="5206"/>
        <v>-6.2878130845026581E-3</v>
      </c>
      <c r="AT1039" s="48">
        <v>89.5</v>
      </c>
      <c r="AU1039" s="48">
        <f t="shared" si="5206"/>
        <v>0</v>
      </c>
      <c r="AV1039" s="48">
        <v>119.7</v>
      </c>
      <c r="AW1039" s="48">
        <f t="shared" si="5206"/>
        <v>-3.3305578684429404E-3</v>
      </c>
      <c r="AX1039" s="48">
        <v>101.4881</v>
      </c>
      <c r="AY1039" s="48">
        <f t="shared" si="5206"/>
        <v>-3.9405395643912211E-3</v>
      </c>
    </row>
    <row r="1040" spans="1:51" x14ac:dyDescent="0.2">
      <c r="A1040" s="136">
        <v>43734</v>
      </c>
      <c r="B1040" s="48">
        <v>39.482700000000001</v>
      </c>
      <c r="C1040" s="48">
        <f t="shared" si="5146"/>
        <v>6.2645112126595848E-3</v>
      </c>
      <c r="D1040" s="48">
        <v>23.256900000000002</v>
      </c>
      <c r="E1040" s="48">
        <f t="shared" si="5146"/>
        <v>8.1145398509734346E-3</v>
      </c>
      <c r="F1040" s="48">
        <v>70.289599999999993</v>
      </c>
      <c r="G1040" s="48">
        <f t="shared" ref="G1040:K1040" si="5207">F1040/F1039-1</f>
        <v>2.7733710724842098E-3</v>
      </c>
      <c r="H1040">
        <v>35.721200000000003</v>
      </c>
      <c r="I1040" s="48">
        <f t="shared" si="5141"/>
        <v>-2.71090476097402E-3</v>
      </c>
      <c r="J1040" s="48">
        <v>24.363800000000001</v>
      </c>
      <c r="K1040" s="48">
        <f t="shared" si="5207"/>
        <v>1.3941603409242331E-2</v>
      </c>
      <c r="L1040" s="48">
        <v>32.712299999999999</v>
      </c>
      <c r="M1040" s="48">
        <f t="shared" ref="M1040:O1040" si="5208">L1040/L1039-1</f>
        <v>-1.4244387524484092E-2</v>
      </c>
      <c r="N1040" s="48">
        <v>14.5</v>
      </c>
      <c r="O1040" s="48">
        <f t="shared" si="5208"/>
        <v>3.4602076124568004E-3</v>
      </c>
      <c r="P1040" s="48">
        <v>48.221200000000003</v>
      </c>
      <c r="Q1040" s="48">
        <f t="shared" ref="Q1040" si="5209">P1040/P1039-1</f>
        <v>5.2282240715109118E-3</v>
      </c>
      <c r="R1040" s="48">
        <v>24.211600000000001</v>
      </c>
      <c r="S1040" s="48">
        <f t="shared" ref="S1040:U1040" si="5210">R1040/R1039-1</f>
        <v>-1.9251142907786845E-3</v>
      </c>
      <c r="T1040" s="48">
        <v>77.569199999999995</v>
      </c>
      <c r="U1040" s="48">
        <f t="shared" si="5210"/>
        <v>-6.3282058639666516E-3</v>
      </c>
      <c r="V1040" s="48">
        <v>62.2</v>
      </c>
      <c r="W1040" s="48">
        <f t="shared" ref="W1040:AY1040" si="5211">V1040/V1039-1</f>
        <v>3.225806451612856E-3</v>
      </c>
      <c r="X1040" s="48">
        <v>20.725999999999999</v>
      </c>
      <c r="Y1040" s="48">
        <f t="shared" si="5211"/>
        <v>0</v>
      </c>
      <c r="Z1040" s="48">
        <v>6.7545999999999999</v>
      </c>
      <c r="AA1040" s="48">
        <f t="shared" si="5211"/>
        <v>0</v>
      </c>
      <c r="AB1040" s="48">
        <v>78.374799999999993</v>
      </c>
      <c r="AC1040" s="48">
        <f t="shared" si="5211"/>
        <v>-1.7051611349680917E-2</v>
      </c>
      <c r="AD1040" s="48">
        <v>64.383700000000005</v>
      </c>
      <c r="AE1040" s="48">
        <f t="shared" si="5211"/>
        <v>1.4814686383854747E-2</v>
      </c>
      <c r="AF1040" s="48">
        <v>15.436299999999999</v>
      </c>
      <c r="AG1040" s="48">
        <f t="shared" si="5211"/>
        <v>-1.7340709288483525E-2</v>
      </c>
      <c r="AH1040" s="48">
        <v>8.4458000000000002</v>
      </c>
      <c r="AI1040" s="48">
        <f t="shared" si="5211"/>
        <v>-9.4878440662858887E-3</v>
      </c>
      <c r="AJ1040" s="48">
        <v>10.636900000000001</v>
      </c>
      <c r="AK1040" s="48">
        <f t="shared" si="5211"/>
        <v>3.8627908566295277E-2</v>
      </c>
      <c r="AL1040" s="48">
        <v>10.7</v>
      </c>
      <c r="AM1040" s="48">
        <f t="shared" si="5211"/>
        <v>9.4339622641508303E-3</v>
      </c>
      <c r="AN1040" s="48">
        <v>23.1</v>
      </c>
      <c r="AO1040" s="48">
        <f t="shared" si="5211"/>
        <v>1.9867549668874274E-2</v>
      </c>
      <c r="AP1040" s="48">
        <v>23.288399999999999</v>
      </c>
      <c r="AQ1040" s="48">
        <f t="shared" si="5211"/>
        <v>1.8829293901478694E-2</v>
      </c>
      <c r="AR1040" s="48">
        <v>38.136000000000003</v>
      </c>
      <c r="AS1040" s="48">
        <f t="shared" si="5211"/>
        <v>2.5315657063540442E-3</v>
      </c>
      <c r="AT1040" s="48">
        <v>88.7</v>
      </c>
      <c r="AU1040" s="48">
        <f t="shared" si="5211"/>
        <v>-8.9385474860335101E-3</v>
      </c>
      <c r="AV1040" s="48">
        <v>119</v>
      </c>
      <c r="AW1040" s="48">
        <f t="shared" si="5211"/>
        <v>-5.8479532163743242E-3</v>
      </c>
      <c r="AX1040" s="48">
        <v>104.37860000000001</v>
      </c>
      <c r="AY1040" s="48">
        <f t="shared" si="5211"/>
        <v>2.8481171684167972E-2</v>
      </c>
    </row>
    <row r="1041" spans="1:51" x14ac:dyDescent="0.2">
      <c r="A1041" s="136">
        <v>43735</v>
      </c>
      <c r="B1041" s="48">
        <v>39.581099999999999</v>
      </c>
      <c r="C1041" s="48">
        <f t="shared" si="5146"/>
        <v>2.492230774491011E-3</v>
      </c>
      <c r="D1041" s="48">
        <v>23.444099999999999</v>
      </c>
      <c r="E1041" s="48">
        <f t="shared" si="5146"/>
        <v>8.0492241012344312E-3</v>
      </c>
      <c r="F1041" s="48">
        <v>71.261799999999994</v>
      </c>
      <c r="G1041" s="48">
        <f t="shared" ref="G1041:K1041" si="5212">F1041/F1040-1</f>
        <v>1.3831349161184558E-2</v>
      </c>
      <c r="H1041">
        <v>35.284399999999998</v>
      </c>
      <c r="I1041" s="48">
        <f t="shared" si="5141"/>
        <v>-1.2228032652878529E-2</v>
      </c>
      <c r="J1041" s="48">
        <v>24.1723</v>
      </c>
      <c r="K1041" s="48">
        <f t="shared" si="5212"/>
        <v>-7.8600218356742468E-3</v>
      </c>
      <c r="L1041" s="48">
        <v>32.239600000000003</v>
      </c>
      <c r="M1041" s="48">
        <f t="shared" ref="M1041:O1041" si="5213">L1041/L1040-1</f>
        <v>-1.4450222087716069E-2</v>
      </c>
      <c r="N1041" s="48">
        <v>14.4</v>
      </c>
      <c r="O1041" s="48">
        <f t="shared" si="5213"/>
        <v>-6.8965517241379448E-3</v>
      </c>
      <c r="P1041" s="48">
        <v>48.889699999999998</v>
      </c>
      <c r="Q1041" s="48">
        <f t="shared" ref="Q1041" si="5214">P1041/P1040-1</f>
        <v>1.3863197100030478E-2</v>
      </c>
      <c r="R1041" s="48">
        <v>24.211600000000001</v>
      </c>
      <c r="S1041" s="48">
        <f t="shared" ref="S1041:U1041" si="5215">R1041/R1040-1</f>
        <v>0</v>
      </c>
      <c r="T1041" s="48">
        <v>78.458500000000001</v>
      </c>
      <c r="U1041" s="48">
        <f t="shared" si="5215"/>
        <v>1.1464601929631835E-2</v>
      </c>
      <c r="V1041" s="48">
        <v>63</v>
      </c>
      <c r="W1041" s="48">
        <f t="shared" ref="W1041:AY1041" si="5216">V1041/V1040-1</f>
        <v>1.2861736334405016E-2</v>
      </c>
      <c r="X1041" s="48">
        <v>20.725999999999999</v>
      </c>
      <c r="Y1041" s="48">
        <f t="shared" si="5216"/>
        <v>0</v>
      </c>
      <c r="Z1041" s="48">
        <v>6.7634999999999996</v>
      </c>
      <c r="AA1041" s="48">
        <f t="shared" si="5216"/>
        <v>1.3176205844904754E-3</v>
      </c>
      <c r="AB1041" s="48">
        <v>78.763300000000001</v>
      </c>
      <c r="AC1041" s="48">
        <f t="shared" si="5216"/>
        <v>4.9569504483584215E-3</v>
      </c>
      <c r="AD1041" s="48">
        <v>63.913699999999999</v>
      </c>
      <c r="AE1041" s="48">
        <f t="shared" si="5216"/>
        <v>-7.2999843127997677E-3</v>
      </c>
      <c r="AF1041" s="48">
        <v>15.7087</v>
      </c>
      <c r="AG1041" s="48">
        <f t="shared" si="5216"/>
        <v>1.7646715858074868E-2</v>
      </c>
      <c r="AH1041" s="48">
        <v>8.0950000000000006</v>
      </c>
      <c r="AI1041" s="48">
        <f t="shared" si="5216"/>
        <v>-4.1535437732364011E-2</v>
      </c>
      <c r="AJ1041" s="48">
        <v>10.8127</v>
      </c>
      <c r="AK1041" s="48">
        <f t="shared" si="5216"/>
        <v>1.6527371696640758E-2</v>
      </c>
      <c r="AL1041" s="48">
        <v>10.65</v>
      </c>
      <c r="AM1041" s="48">
        <f t="shared" si="5216"/>
        <v>-4.6728971962616273E-3</v>
      </c>
      <c r="AN1041" s="48">
        <v>23.2</v>
      </c>
      <c r="AO1041" s="48">
        <f t="shared" si="5216"/>
        <v>4.3290043290042934E-3</v>
      </c>
      <c r="AP1041" s="48">
        <v>23.240500000000001</v>
      </c>
      <c r="AQ1041" s="48">
        <f t="shared" si="5216"/>
        <v>-2.0568179866370384E-3</v>
      </c>
      <c r="AR1041" s="48">
        <v>38.039700000000003</v>
      </c>
      <c r="AS1041" s="48">
        <f t="shared" si="5216"/>
        <v>-2.525173064820585E-3</v>
      </c>
      <c r="AT1041" s="48">
        <v>89.3</v>
      </c>
      <c r="AU1041" s="48">
        <f t="shared" si="5216"/>
        <v>6.7643742953775732E-3</v>
      </c>
      <c r="AV1041" s="48">
        <v>119.8</v>
      </c>
      <c r="AW1041" s="48">
        <f t="shared" si="5216"/>
        <v>6.7226890756302282E-3</v>
      </c>
      <c r="AX1041" s="48">
        <v>104.4589</v>
      </c>
      <c r="AY1041" s="48">
        <f t="shared" si="5216"/>
        <v>7.6931478291530908E-4</v>
      </c>
    </row>
    <row r="1042" spans="1:51" x14ac:dyDescent="0.2">
      <c r="A1042" s="136">
        <v>43738</v>
      </c>
      <c r="B1042" s="48">
        <v>38.745199999999997</v>
      </c>
      <c r="C1042" s="48">
        <f t="shared" si="5146"/>
        <v>-2.1118665221532607E-2</v>
      </c>
      <c r="D1042" s="48">
        <v>23.584499999999998</v>
      </c>
      <c r="E1042" s="48">
        <f t="shared" si="5146"/>
        <v>5.9887135782563661E-3</v>
      </c>
      <c r="F1042" s="48">
        <v>72.720100000000002</v>
      </c>
      <c r="G1042" s="48">
        <f t="shared" ref="G1042:K1042" si="5217">F1042/F1041-1</f>
        <v>2.0463979298867008E-2</v>
      </c>
      <c r="H1042">
        <v>36.497799999999998</v>
      </c>
      <c r="I1042" s="48">
        <f t="shared" si="5141"/>
        <v>3.4389135141875693E-2</v>
      </c>
      <c r="J1042" s="48">
        <v>23.789400000000001</v>
      </c>
      <c r="K1042" s="48">
        <f t="shared" si="5217"/>
        <v>-1.584044546857355E-2</v>
      </c>
      <c r="L1042" s="48">
        <v>31.7669</v>
      </c>
      <c r="M1042" s="48">
        <f t="shared" ref="M1042:O1042" si="5218">L1042/L1041-1</f>
        <v>-1.4662092581793962E-2</v>
      </c>
      <c r="N1042" s="48">
        <v>14.5</v>
      </c>
      <c r="O1042" s="48">
        <f t="shared" si="5218"/>
        <v>6.9444444444444198E-3</v>
      </c>
      <c r="P1042" s="48">
        <v>48.221200000000003</v>
      </c>
      <c r="Q1042" s="48">
        <f t="shared" ref="Q1042" si="5219">P1042/P1041-1</f>
        <v>-1.3673636778298803E-2</v>
      </c>
      <c r="R1042" s="48">
        <v>23.791799999999999</v>
      </c>
      <c r="S1042" s="48">
        <f t="shared" ref="S1042:U1042" si="5220">R1042/R1041-1</f>
        <v>-1.7338796279469437E-2</v>
      </c>
      <c r="T1042" s="48">
        <v>77.569199999999995</v>
      </c>
      <c r="U1042" s="48">
        <f t="shared" si="5220"/>
        <v>-1.1334654626331209E-2</v>
      </c>
      <c r="V1042" s="48">
        <v>63.8</v>
      </c>
      <c r="W1042" s="48">
        <f t="shared" ref="W1042:AY1042" si="5221">V1042/V1041-1</f>
        <v>1.2698412698412653E-2</v>
      </c>
      <c r="X1042" s="48">
        <v>20.646899999999999</v>
      </c>
      <c r="Y1042" s="48">
        <f t="shared" si="5221"/>
        <v>-3.8164624143588455E-3</v>
      </c>
      <c r="Z1042" s="48">
        <v>6.7634999999999996</v>
      </c>
      <c r="AA1042" s="48">
        <f t="shared" si="5221"/>
        <v>0</v>
      </c>
      <c r="AB1042" s="48">
        <v>78.083399999999997</v>
      </c>
      <c r="AC1042" s="48">
        <f t="shared" si="5221"/>
        <v>-8.6321929121812024E-3</v>
      </c>
      <c r="AD1042" s="48">
        <v>65.511600000000001</v>
      </c>
      <c r="AE1042" s="48">
        <f t="shared" si="5221"/>
        <v>2.5000899650622577E-2</v>
      </c>
      <c r="AF1042" s="48">
        <v>15.2547</v>
      </c>
      <c r="AG1042" s="48">
        <f t="shared" si="5221"/>
        <v>-2.8901182147472504E-2</v>
      </c>
      <c r="AH1042" s="48">
        <v>7.5282999999999998</v>
      </c>
      <c r="AI1042" s="48">
        <f t="shared" si="5221"/>
        <v>-7.0006176652254615E-2</v>
      </c>
      <c r="AJ1042" s="48">
        <v>10.8127</v>
      </c>
      <c r="AK1042" s="48">
        <f t="shared" si="5221"/>
        <v>0</v>
      </c>
      <c r="AL1042" s="48">
        <v>10.55</v>
      </c>
      <c r="AM1042" s="48">
        <f t="shared" si="5221"/>
        <v>-9.3896713615022609E-3</v>
      </c>
      <c r="AN1042" s="48">
        <v>23.35</v>
      </c>
      <c r="AO1042" s="48">
        <f t="shared" si="5221"/>
        <v>6.4655172413794482E-3</v>
      </c>
      <c r="AP1042" s="48">
        <v>23.097100000000001</v>
      </c>
      <c r="AQ1042" s="48">
        <f t="shared" si="5221"/>
        <v>-6.1702631182634082E-3</v>
      </c>
      <c r="AR1042" s="48">
        <v>39.195300000000003</v>
      </c>
      <c r="AS1042" s="48">
        <f t="shared" si="5221"/>
        <v>3.0378788476249863E-2</v>
      </c>
      <c r="AT1042" s="48">
        <v>89.3</v>
      </c>
      <c r="AU1042" s="48">
        <f t="shared" si="5221"/>
        <v>0</v>
      </c>
      <c r="AV1042" s="48">
        <v>119.8</v>
      </c>
      <c r="AW1042" s="48">
        <f t="shared" si="5221"/>
        <v>0</v>
      </c>
      <c r="AX1042" s="48">
        <v>104.1377</v>
      </c>
      <c r="AY1042" s="48">
        <f t="shared" si="5221"/>
        <v>-3.0748935705814384E-3</v>
      </c>
    </row>
    <row r="1043" spans="1:51" x14ac:dyDescent="0.2">
      <c r="A1043" s="136">
        <v>43739</v>
      </c>
      <c r="B1043" s="48">
        <v>39.3352</v>
      </c>
      <c r="C1043" s="48">
        <f t="shared" si="5146"/>
        <v>1.5227692720646724E-2</v>
      </c>
      <c r="D1043" s="48">
        <v>23.397300000000001</v>
      </c>
      <c r="E1043" s="48">
        <f t="shared" si="5146"/>
        <v>-7.9374165235640559E-3</v>
      </c>
      <c r="F1043" s="48">
        <v>73.595100000000002</v>
      </c>
      <c r="G1043" s="48">
        <f t="shared" ref="G1043:K1043" si="5222">F1043/F1042-1</f>
        <v>1.2032436699069393E-2</v>
      </c>
      <c r="H1043">
        <v>36.400700000000001</v>
      </c>
      <c r="I1043" s="48">
        <f t="shared" si="5141"/>
        <v>-2.6604343275484776E-3</v>
      </c>
      <c r="J1043" s="48">
        <v>24.363800000000001</v>
      </c>
      <c r="K1043" s="48">
        <f t="shared" si="5222"/>
        <v>2.4145207529403967E-2</v>
      </c>
      <c r="L1043" s="48">
        <v>32.381399999999999</v>
      </c>
      <c r="M1043" s="48">
        <f t="shared" ref="M1043:O1043" si="5223">L1043/L1042-1</f>
        <v>1.934403419911912E-2</v>
      </c>
      <c r="N1043" s="48">
        <v>14.95</v>
      </c>
      <c r="O1043" s="48">
        <f t="shared" si="5223"/>
        <v>3.1034482758620641E-2</v>
      </c>
      <c r="P1043" s="48">
        <v>48.889699999999998</v>
      </c>
      <c r="Q1043" s="48">
        <f t="shared" ref="Q1043" si="5224">P1043/P1042-1</f>
        <v>1.3863197100030478E-2</v>
      </c>
      <c r="R1043" s="48">
        <v>23.511800000000001</v>
      </c>
      <c r="S1043" s="48">
        <f t="shared" ref="S1043:U1043" si="5225">R1043/R1042-1</f>
        <v>-1.1768760665439304E-2</v>
      </c>
      <c r="T1043" s="48">
        <v>77.865600000000001</v>
      </c>
      <c r="U1043" s="48">
        <f t="shared" si="5225"/>
        <v>3.8211042527189765E-3</v>
      </c>
      <c r="V1043" s="48">
        <v>63.6</v>
      </c>
      <c r="W1043" s="48">
        <f t="shared" ref="W1043:AY1043" si="5226">V1043/V1042-1</f>
        <v>-3.1347962382444194E-3</v>
      </c>
      <c r="X1043" s="48">
        <v>20.646899999999999</v>
      </c>
      <c r="Y1043" s="48">
        <f t="shared" si="5226"/>
        <v>0</v>
      </c>
      <c r="Z1043" s="48">
        <v>6.7634999999999996</v>
      </c>
      <c r="AA1043" s="48">
        <f t="shared" si="5226"/>
        <v>0</v>
      </c>
      <c r="AB1043" s="48">
        <v>77.209400000000002</v>
      </c>
      <c r="AC1043" s="48">
        <f t="shared" si="5226"/>
        <v>-1.1193160133908031E-2</v>
      </c>
      <c r="AD1043" s="48">
        <v>66.921400000000006</v>
      </c>
      <c r="AE1043" s="48">
        <f t="shared" si="5226"/>
        <v>2.1519852972603282E-2</v>
      </c>
      <c r="AF1043" s="48">
        <v>15.1639</v>
      </c>
      <c r="AG1043" s="48">
        <f t="shared" si="5226"/>
        <v>-5.9522638924397464E-3</v>
      </c>
      <c r="AH1043" s="48">
        <v>7.9061000000000003</v>
      </c>
      <c r="AI1043" s="48">
        <f t="shared" si="5226"/>
        <v>5.0183972477186201E-2</v>
      </c>
      <c r="AJ1043" s="48">
        <v>10.548999999999999</v>
      </c>
      <c r="AK1043" s="48">
        <f t="shared" si="5226"/>
        <v>-2.4387988199062183E-2</v>
      </c>
      <c r="AL1043" s="48">
        <v>10.5</v>
      </c>
      <c r="AM1043" s="48">
        <f t="shared" si="5226"/>
        <v>-4.7393364928910442E-3</v>
      </c>
      <c r="AN1043" s="48">
        <v>23.75</v>
      </c>
      <c r="AO1043" s="48">
        <f t="shared" si="5226"/>
        <v>1.7130620985010614E-2</v>
      </c>
      <c r="AP1043" s="48">
        <v>22.7623</v>
      </c>
      <c r="AQ1043" s="48">
        <f t="shared" si="5226"/>
        <v>-1.4495326253079477E-2</v>
      </c>
      <c r="AR1043" s="48">
        <v>40.254600000000003</v>
      </c>
      <c r="AS1043" s="48">
        <f t="shared" si="5226"/>
        <v>2.7026199569846421E-2</v>
      </c>
      <c r="AT1043" s="48">
        <v>89.2</v>
      </c>
      <c r="AU1043" s="48">
        <f t="shared" si="5226"/>
        <v>-1.1198208286673506E-3</v>
      </c>
      <c r="AV1043" s="48">
        <v>119.9</v>
      </c>
      <c r="AW1043" s="48">
        <f t="shared" si="5226"/>
        <v>8.3472454090149917E-4</v>
      </c>
      <c r="AX1043" s="48">
        <v>102.7728</v>
      </c>
      <c r="AY1043" s="48">
        <f t="shared" si="5226"/>
        <v>-1.3106684706883254E-2</v>
      </c>
    </row>
    <row r="1044" spans="1:51" x14ac:dyDescent="0.2">
      <c r="A1044" s="136">
        <v>43740</v>
      </c>
      <c r="B1044" s="48">
        <v>39.5319</v>
      </c>
      <c r="C1044" s="48">
        <f t="shared" si="5146"/>
        <v>5.0006101405357661E-3</v>
      </c>
      <c r="D1044" s="48">
        <v>23.303699999999999</v>
      </c>
      <c r="E1044" s="48">
        <f t="shared" si="5146"/>
        <v>-4.000461591722182E-3</v>
      </c>
      <c r="F1044" s="48">
        <v>72.720100000000002</v>
      </c>
      <c r="G1044" s="48">
        <f t="shared" ref="G1044:K1044" si="5227">F1044/F1043-1</f>
        <v>-1.188937850481897E-2</v>
      </c>
      <c r="H1044">
        <v>36.109499999999997</v>
      </c>
      <c r="I1044" s="48">
        <f t="shared" si="5141"/>
        <v>-7.999846156804824E-3</v>
      </c>
      <c r="J1044" s="48">
        <v>24.363800000000001</v>
      </c>
      <c r="K1044" s="48">
        <f t="shared" si="5227"/>
        <v>0</v>
      </c>
      <c r="L1044" s="48">
        <v>32.428699999999999</v>
      </c>
      <c r="M1044" s="48">
        <f t="shared" ref="M1044:O1044" si="5228">L1044/L1043-1</f>
        <v>1.4607151018795062E-3</v>
      </c>
      <c r="N1044" s="48">
        <v>14.95</v>
      </c>
      <c r="O1044" s="48">
        <f t="shared" si="5228"/>
        <v>0</v>
      </c>
      <c r="P1044" s="48">
        <v>47.8033</v>
      </c>
      <c r="Q1044" s="48">
        <f t="shared" ref="Q1044" si="5229">P1044/P1043-1</f>
        <v>-2.2221449507769497E-2</v>
      </c>
      <c r="R1044" s="48">
        <v>23.511800000000001</v>
      </c>
      <c r="S1044" s="48">
        <f t="shared" ref="S1044:U1044" si="5230">R1044/R1043-1</f>
        <v>0</v>
      </c>
      <c r="T1044" s="48">
        <v>76.087000000000003</v>
      </c>
      <c r="U1044" s="48">
        <f t="shared" si="5230"/>
        <v>-2.284192249208894E-2</v>
      </c>
      <c r="V1044" s="48">
        <v>63.5</v>
      </c>
      <c r="W1044" s="48">
        <f t="shared" ref="W1044:AY1044" si="5231">V1044/V1043-1</f>
        <v>-1.5723270440252124E-3</v>
      </c>
      <c r="X1044" s="48">
        <v>20.725999999999999</v>
      </c>
      <c r="Y1044" s="48">
        <f t="shared" si="5231"/>
        <v>3.831083600928098E-3</v>
      </c>
      <c r="Z1044" s="48">
        <v>6.7545999999999999</v>
      </c>
      <c r="AA1044" s="48">
        <f t="shared" si="5231"/>
        <v>-1.3158867450283607E-3</v>
      </c>
      <c r="AB1044" s="48">
        <v>78.277699999999996</v>
      </c>
      <c r="AC1044" s="48">
        <f t="shared" si="5231"/>
        <v>1.3836398158773244E-2</v>
      </c>
      <c r="AD1044" s="48">
        <v>66.545500000000004</v>
      </c>
      <c r="AE1044" s="48">
        <f t="shared" si="5231"/>
        <v>-5.6170373004749141E-3</v>
      </c>
      <c r="AF1044" s="48">
        <v>15.527100000000001</v>
      </c>
      <c r="AG1044" s="48">
        <f t="shared" si="5231"/>
        <v>2.3951621944222845E-2</v>
      </c>
      <c r="AH1044" s="48">
        <v>7.8611000000000004</v>
      </c>
      <c r="AI1044" s="48">
        <f t="shared" si="5231"/>
        <v>-5.6918075916064792E-3</v>
      </c>
      <c r="AJ1044" s="48">
        <v>10.944599999999999</v>
      </c>
      <c r="AK1044" s="48">
        <f t="shared" si="5231"/>
        <v>3.7501184946440391E-2</v>
      </c>
      <c r="AL1044" s="48">
        <v>10.4</v>
      </c>
      <c r="AM1044" s="48">
        <f t="shared" si="5231"/>
        <v>-9.52380952380949E-3</v>
      </c>
      <c r="AN1044" s="48">
        <v>23.75</v>
      </c>
      <c r="AO1044" s="48">
        <f t="shared" si="5231"/>
        <v>0</v>
      </c>
      <c r="AP1044" s="48">
        <v>23.192699999999999</v>
      </c>
      <c r="AQ1044" s="48">
        <f t="shared" si="5231"/>
        <v>1.89084582840926E-2</v>
      </c>
      <c r="AR1044" s="48">
        <v>39.9176</v>
      </c>
      <c r="AS1044" s="48">
        <f t="shared" si="5231"/>
        <v>-8.3717140401345924E-3</v>
      </c>
      <c r="AT1044" s="48">
        <v>89</v>
      </c>
      <c r="AU1044" s="48">
        <f t="shared" si="5231"/>
        <v>-2.2421524663677195E-3</v>
      </c>
      <c r="AV1044" s="48">
        <v>118</v>
      </c>
      <c r="AW1044" s="48">
        <f t="shared" si="5231"/>
        <v>-1.5846538782318675E-2</v>
      </c>
      <c r="AX1044" s="48">
        <v>101.9699</v>
      </c>
      <c r="AY1044" s="48">
        <f t="shared" si="5231"/>
        <v>-7.812378372487716E-3</v>
      </c>
    </row>
    <row r="1045" spans="1:51" x14ac:dyDescent="0.2">
      <c r="A1045" s="136">
        <v>43741</v>
      </c>
      <c r="B1045" s="48">
        <v>40.564500000000002</v>
      </c>
      <c r="C1045" s="48">
        <f t="shared" si="5146"/>
        <v>2.6120677225228262E-2</v>
      </c>
      <c r="D1045" s="48">
        <v>23.210100000000001</v>
      </c>
      <c r="E1045" s="48">
        <f t="shared" si="5146"/>
        <v>-4.0165295639748022E-3</v>
      </c>
      <c r="F1045" s="48">
        <v>72.428399999999996</v>
      </c>
      <c r="G1045" s="48">
        <f t="shared" ref="G1045:K1045" si="5232">F1045/F1044-1</f>
        <v>-4.0112706115641439E-3</v>
      </c>
      <c r="H1045">
        <v>37.128700000000002</v>
      </c>
      <c r="I1045" s="48">
        <f t="shared" si="5141"/>
        <v>2.8225259280798776E-2</v>
      </c>
      <c r="J1045" s="48">
        <v>24.1187</v>
      </c>
      <c r="K1045" s="48">
        <f t="shared" si="5232"/>
        <v>-1.0060007059654152E-2</v>
      </c>
      <c r="L1045" s="48">
        <v>32.712299999999999</v>
      </c>
      <c r="M1045" s="48">
        <f t="shared" ref="M1045:O1045" si="5233">L1045/L1044-1</f>
        <v>8.7453397761858565E-3</v>
      </c>
      <c r="N1045" s="48">
        <v>15.1</v>
      </c>
      <c r="O1045" s="48">
        <f t="shared" si="5233"/>
        <v>1.0033444816053505E-2</v>
      </c>
      <c r="P1045" s="48">
        <v>47.8033</v>
      </c>
      <c r="Q1045" s="48">
        <f t="shared" ref="Q1045" si="5234">P1045/P1044-1</f>
        <v>0</v>
      </c>
      <c r="R1045" s="48">
        <v>23.6052</v>
      </c>
      <c r="S1045" s="48">
        <f t="shared" ref="S1045:U1045" si="5235">R1045/R1044-1</f>
        <v>3.9724733963371062E-3</v>
      </c>
      <c r="T1045" s="48">
        <v>77.075100000000006</v>
      </c>
      <c r="U1045" s="48">
        <f t="shared" si="5235"/>
        <v>1.298644972202867E-2</v>
      </c>
      <c r="V1045" s="48">
        <v>63.7</v>
      </c>
      <c r="W1045" s="48">
        <f t="shared" ref="W1045:AY1045" si="5236">V1045/V1044-1</f>
        <v>3.1496062992126816E-3</v>
      </c>
      <c r="X1045" s="48">
        <v>20.725999999999999</v>
      </c>
      <c r="Y1045" s="48">
        <f t="shared" si="5236"/>
        <v>0</v>
      </c>
      <c r="Z1045" s="48">
        <v>6.7724000000000002</v>
      </c>
      <c r="AA1045" s="48">
        <f t="shared" si="5236"/>
        <v>2.6352411689811728E-3</v>
      </c>
      <c r="AB1045" s="48">
        <v>78.569000000000003</v>
      </c>
      <c r="AC1045" s="48">
        <f t="shared" si="5236"/>
        <v>3.7213663661554985E-3</v>
      </c>
      <c r="AD1045" s="48">
        <v>66.639399999999995</v>
      </c>
      <c r="AE1045" s="48">
        <f t="shared" si="5236"/>
        <v>1.4110646099283475E-3</v>
      </c>
      <c r="AF1045" s="48">
        <v>15.436299999999999</v>
      </c>
      <c r="AG1045" s="48">
        <f t="shared" si="5236"/>
        <v>-5.8478402277309938E-3</v>
      </c>
      <c r="AH1045" s="48">
        <v>8.0950000000000006</v>
      </c>
      <c r="AI1045" s="48">
        <f t="shared" si="5236"/>
        <v>2.9754105659513419E-2</v>
      </c>
      <c r="AJ1045" s="48">
        <v>10.8567</v>
      </c>
      <c r="AK1045" s="48">
        <f t="shared" si="5236"/>
        <v>-8.0313579299380322E-3</v>
      </c>
      <c r="AL1045" s="48">
        <v>10.5</v>
      </c>
      <c r="AM1045" s="48">
        <f t="shared" si="5236"/>
        <v>9.6153846153845812E-3</v>
      </c>
      <c r="AN1045" s="48">
        <v>23.8</v>
      </c>
      <c r="AO1045" s="48">
        <f t="shared" si="5236"/>
        <v>2.1052631578948322E-3</v>
      </c>
      <c r="AP1045" s="48">
        <v>23.049299999999999</v>
      </c>
      <c r="AQ1045" s="48">
        <f t="shared" si="5236"/>
        <v>-6.1829799893932114E-3</v>
      </c>
      <c r="AR1045" s="48">
        <v>39.9176</v>
      </c>
      <c r="AS1045" s="48">
        <f t="shared" si="5236"/>
        <v>0</v>
      </c>
      <c r="AT1045" s="48">
        <v>89.3</v>
      </c>
      <c r="AU1045" s="48">
        <f t="shared" si="5236"/>
        <v>3.370786516853963E-3</v>
      </c>
      <c r="AV1045" s="48">
        <v>118</v>
      </c>
      <c r="AW1045" s="48">
        <f t="shared" si="5236"/>
        <v>0</v>
      </c>
      <c r="AX1045" s="48">
        <v>103.5757</v>
      </c>
      <c r="AY1045" s="48">
        <f t="shared" si="5236"/>
        <v>1.5747784395198972E-2</v>
      </c>
    </row>
    <row r="1046" spans="1:51" x14ac:dyDescent="0.2">
      <c r="A1046" s="136">
        <v>43742</v>
      </c>
      <c r="B1046" s="48">
        <v>39.826900000000002</v>
      </c>
      <c r="C1046" s="48">
        <f t="shared" si="5146"/>
        <v>-1.8183386951644898E-2</v>
      </c>
      <c r="D1046" s="48">
        <v>22.929300000000001</v>
      </c>
      <c r="E1046" s="48">
        <f t="shared" si="5146"/>
        <v>-1.2098181395168495E-2</v>
      </c>
      <c r="F1046" s="48">
        <v>70.775700000000001</v>
      </c>
      <c r="G1046" s="48">
        <f t="shared" ref="G1046:K1046" si="5237">F1046/F1045-1</f>
        <v>-2.2818397203306917E-2</v>
      </c>
      <c r="H1046">
        <v>36.886000000000003</v>
      </c>
      <c r="I1046" s="48">
        <f t="shared" si="5141"/>
        <v>-6.5367222660637214E-3</v>
      </c>
      <c r="J1046" s="48">
        <v>24.606999999999999</v>
      </c>
      <c r="K1046" s="48">
        <f t="shared" si="5237"/>
        <v>2.0245701468155408E-2</v>
      </c>
      <c r="L1046" s="48">
        <v>32.806800000000003</v>
      </c>
      <c r="M1046" s="48">
        <f t="shared" ref="M1046:O1046" si="5238">L1046/L1045-1</f>
        <v>2.8888216358984309E-3</v>
      </c>
      <c r="N1046" s="48">
        <v>14.75</v>
      </c>
      <c r="O1046" s="48">
        <f t="shared" si="5238"/>
        <v>-2.3178807947019875E-2</v>
      </c>
      <c r="P1046" s="48">
        <v>47.469000000000001</v>
      </c>
      <c r="Q1046" s="48">
        <f t="shared" ref="Q1046" si="5239">P1046/P1045-1</f>
        <v>-6.9932410523959598E-3</v>
      </c>
      <c r="R1046" s="48">
        <v>23.511800000000001</v>
      </c>
      <c r="S1046" s="48">
        <f t="shared" ref="S1046:U1046" si="5240">R1046/R1045-1</f>
        <v>-3.9567552912069814E-3</v>
      </c>
      <c r="T1046" s="48">
        <v>76.482200000000006</v>
      </c>
      <c r="U1046" s="48">
        <f t="shared" si="5240"/>
        <v>-7.6924973175512834E-3</v>
      </c>
      <c r="V1046" s="48">
        <v>63.6</v>
      </c>
      <c r="W1046" s="48">
        <f t="shared" ref="W1046:AY1046" si="5241">V1046/V1045-1</f>
        <v>-1.5698587127158659E-3</v>
      </c>
      <c r="X1046" s="48">
        <v>20.607299999999999</v>
      </c>
      <c r="Y1046" s="48">
        <f t="shared" si="5241"/>
        <v>-5.7271060503715221E-3</v>
      </c>
      <c r="Z1046" s="48">
        <v>6.7724000000000002</v>
      </c>
      <c r="AA1046" s="48">
        <f t="shared" si="5241"/>
        <v>0</v>
      </c>
      <c r="AB1046" s="48">
        <v>77.9863</v>
      </c>
      <c r="AC1046" s="48">
        <f t="shared" si="5241"/>
        <v>-7.4164110527052962E-3</v>
      </c>
      <c r="AD1046" s="48">
        <v>66.169499999999999</v>
      </c>
      <c r="AE1046" s="48">
        <f t="shared" si="5241"/>
        <v>-7.0513840160625341E-3</v>
      </c>
      <c r="AF1046" s="48">
        <v>15.436299999999999</v>
      </c>
      <c r="AG1046" s="48">
        <f t="shared" si="5241"/>
        <v>0</v>
      </c>
      <c r="AH1046" s="48">
        <v>8.3648000000000007</v>
      </c>
      <c r="AI1046" s="48">
        <f t="shared" si="5241"/>
        <v>3.3329215565163661E-2</v>
      </c>
      <c r="AJ1046" s="48">
        <v>10.4611</v>
      </c>
      <c r="AK1046" s="48">
        <f t="shared" si="5241"/>
        <v>-3.6438328405500764E-2</v>
      </c>
      <c r="AL1046" s="48">
        <v>10.4</v>
      </c>
      <c r="AM1046" s="48">
        <f t="shared" si="5241"/>
        <v>-9.52380952380949E-3</v>
      </c>
      <c r="AN1046" s="48">
        <v>23.6</v>
      </c>
      <c r="AO1046" s="48">
        <f t="shared" si="5241"/>
        <v>-8.4033613445377853E-3</v>
      </c>
      <c r="AP1046" s="48">
        <v>22.858000000000001</v>
      </c>
      <c r="AQ1046" s="48">
        <f t="shared" si="5241"/>
        <v>-8.2996012894099858E-3</v>
      </c>
      <c r="AR1046" s="48">
        <v>39.243499999999997</v>
      </c>
      <c r="AS1046" s="48">
        <f t="shared" si="5241"/>
        <v>-1.6887287812894614E-2</v>
      </c>
      <c r="AT1046" s="48">
        <v>89.2</v>
      </c>
      <c r="AU1046" s="48">
        <f t="shared" si="5241"/>
        <v>-1.1198208286673506E-3</v>
      </c>
      <c r="AV1046" s="48">
        <v>118</v>
      </c>
      <c r="AW1046" s="48">
        <f t="shared" si="5241"/>
        <v>0</v>
      </c>
      <c r="AX1046" s="48">
        <v>103.25449999999999</v>
      </c>
      <c r="AY1046" s="48">
        <f t="shared" si="5241"/>
        <v>-3.101113485112883E-3</v>
      </c>
    </row>
    <row r="1047" spans="1:51" x14ac:dyDescent="0.2">
      <c r="A1047" s="136">
        <v>43745</v>
      </c>
      <c r="B1047" s="48">
        <v>39.7286</v>
      </c>
      <c r="C1047" s="48">
        <f t="shared" si="5146"/>
        <v>-2.4681810535090998E-3</v>
      </c>
      <c r="D1047" s="48">
        <v>23.0229</v>
      </c>
      <c r="E1047" s="48">
        <f t="shared" si="5146"/>
        <v>4.0821132786434955E-3</v>
      </c>
      <c r="F1047" s="48">
        <v>68.734099999999998</v>
      </c>
      <c r="G1047" s="48">
        <f t="shared" ref="G1047:K1047" si="5242">F1047/F1046-1</f>
        <v>-2.8846058746151648E-2</v>
      </c>
      <c r="H1047">
        <v>36.303600000000003</v>
      </c>
      <c r="I1047" s="48">
        <f t="shared" si="5141"/>
        <v>-1.5789188309927926E-2</v>
      </c>
      <c r="J1047" s="48">
        <v>24.704599999999999</v>
      </c>
      <c r="K1047" s="48">
        <f t="shared" si="5242"/>
        <v>3.9663510383223244E-3</v>
      </c>
      <c r="L1047" s="48">
        <v>32.428699999999999</v>
      </c>
      <c r="M1047" s="48">
        <f t="shared" ref="M1047:O1047" si="5243">L1047/L1046-1</f>
        <v>-1.1525049684821598E-2</v>
      </c>
      <c r="N1047" s="48">
        <v>14.8</v>
      </c>
      <c r="O1047" s="48">
        <f t="shared" si="5243"/>
        <v>3.3898305084745228E-3</v>
      </c>
      <c r="P1047" s="48">
        <v>46.382599999999996</v>
      </c>
      <c r="Q1047" s="48">
        <f t="shared" ref="Q1047" si="5244">P1047/P1046-1</f>
        <v>-2.2886515410057151E-2</v>
      </c>
      <c r="R1047" s="48">
        <v>23.511800000000001</v>
      </c>
      <c r="S1047" s="48">
        <f t="shared" ref="S1047:U1047" si="5245">R1047/R1046-1</f>
        <v>0</v>
      </c>
      <c r="T1047" s="48">
        <v>75.5929</v>
      </c>
      <c r="U1047" s="48">
        <f t="shared" si="5245"/>
        <v>-1.1627542094762022E-2</v>
      </c>
      <c r="V1047" s="48">
        <v>62.5</v>
      </c>
      <c r="W1047" s="48">
        <f t="shared" ref="W1047:AY1047" si="5246">V1047/V1046-1</f>
        <v>-1.7295597484276781E-2</v>
      </c>
      <c r="X1047" s="48">
        <v>20.646899999999999</v>
      </c>
      <c r="Y1047" s="48">
        <f t="shared" si="5246"/>
        <v>1.9216491243394529E-3</v>
      </c>
      <c r="Z1047" s="48">
        <v>6.7724000000000002</v>
      </c>
      <c r="AA1047" s="48">
        <f t="shared" si="5246"/>
        <v>0</v>
      </c>
      <c r="AB1047" s="48">
        <v>76.723799999999997</v>
      </c>
      <c r="AC1047" s="48">
        <f t="shared" si="5246"/>
        <v>-1.6188740842942972E-2</v>
      </c>
      <c r="AD1047" s="48">
        <v>65.229600000000005</v>
      </c>
      <c r="AE1047" s="48">
        <f t="shared" si="5246"/>
        <v>-1.4204429533244078E-2</v>
      </c>
      <c r="AF1047" s="48">
        <v>15.527100000000001</v>
      </c>
      <c r="AG1047" s="48">
        <f t="shared" si="5246"/>
        <v>5.8822386193584375E-3</v>
      </c>
      <c r="AH1047" s="48">
        <v>8.0950000000000006</v>
      </c>
      <c r="AI1047" s="48">
        <f t="shared" si="5246"/>
        <v>-3.2254208110175986E-2</v>
      </c>
      <c r="AJ1047" s="48">
        <v>10.768800000000001</v>
      </c>
      <c r="AK1047" s="48">
        <f t="shared" si="5246"/>
        <v>2.9413732781447433E-2</v>
      </c>
      <c r="AL1047" s="48">
        <v>10.5</v>
      </c>
      <c r="AM1047" s="48">
        <f t="shared" si="5246"/>
        <v>9.6153846153845812E-3</v>
      </c>
      <c r="AN1047" s="48">
        <v>23.15</v>
      </c>
      <c r="AO1047" s="48">
        <f t="shared" si="5246"/>
        <v>-1.9067796610169663E-2</v>
      </c>
      <c r="AP1047" s="48">
        <v>22.571100000000001</v>
      </c>
      <c r="AQ1047" s="48">
        <f t="shared" si="5246"/>
        <v>-1.2551404322337922E-2</v>
      </c>
      <c r="AR1047" s="48">
        <v>38.5212</v>
      </c>
      <c r="AS1047" s="48">
        <f t="shared" si="5246"/>
        <v>-1.840559583115664E-2</v>
      </c>
      <c r="AT1047" s="48">
        <v>89</v>
      </c>
      <c r="AU1047" s="48">
        <f t="shared" si="5246"/>
        <v>-2.2421524663677195E-3</v>
      </c>
      <c r="AV1047" s="48">
        <v>117</v>
      </c>
      <c r="AW1047" s="48">
        <f t="shared" si="5246"/>
        <v>-8.4745762711864181E-3</v>
      </c>
      <c r="AX1047" s="48">
        <v>103.65600000000001</v>
      </c>
      <c r="AY1047" s="48">
        <f t="shared" si="5246"/>
        <v>3.8884503823080063E-3</v>
      </c>
    </row>
    <row r="1048" spans="1:51" x14ac:dyDescent="0.2">
      <c r="A1048" s="136">
        <v>43746</v>
      </c>
      <c r="B1048" s="48">
        <v>40.417000000000002</v>
      </c>
      <c r="C1048" s="48">
        <f t="shared" si="5146"/>
        <v>1.7327567545798228E-2</v>
      </c>
      <c r="D1048" s="48">
        <v>23.256900000000002</v>
      </c>
      <c r="E1048" s="48">
        <f t="shared" si="5146"/>
        <v>1.0163793440444158E-2</v>
      </c>
      <c r="F1048" s="48">
        <v>69.900700000000001</v>
      </c>
      <c r="G1048" s="48">
        <f t="shared" ref="G1048:K1048" si="5247">F1048/F1047-1</f>
        <v>1.6972652584379633E-2</v>
      </c>
      <c r="H1048">
        <v>36.691899999999997</v>
      </c>
      <c r="I1048" s="48">
        <f t="shared" si="5141"/>
        <v>1.0695908945669075E-2</v>
      </c>
      <c r="J1048" s="48">
        <v>24.4117</v>
      </c>
      <c r="K1048" s="48">
        <f t="shared" si="5247"/>
        <v>-1.1856091578086647E-2</v>
      </c>
      <c r="L1048" s="48">
        <v>32.145000000000003</v>
      </c>
      <c r="M1048" s="48">
        <f t="shared" ref="M1048:O1048" si="5248">L1048/L1047-1</f>
        <v>-8.7484234644001901E-3</v>
      </c>
      <c r="N1048" s="48">
        <v>14.8</v>
      </c>
      <c r="O1048" s="48">
        <f t="shared" si="5248"/>
        <v>0</v>
      </c>
      <c r="P1048" s="48">
        <v>46.884</v>
      </c>
      <c r="Q1048" s="48">
        <f t="shared" ref="Q1048" si="5249">P1048/P1047-1</f>
        <v>1.0810088265858386E-2</v>
      </c>
      <c r="R1048" s="48">
        <v>23.558499999999999</v>
      </c>
      <c r="S1048" s="48">
        <f t="shared" ref="S1048:U1048" si="5250">R1048/R1047-1</f>
        <v>1.9862366981684421E-3</v>
      </c>
      <c r="T1048" s="48">
        <v>75.988100000000003</v>
      </c>
      <c r="U1048" s="48">
        <f t="shared" si="5250"/>
        <v>5.2280042173273866E-3</v>
      </c>
      <c r="V1048" s="48">
        <v>62.6</v>
      </c>
      <c r="W1048" s="48">
        <f t="shared" ref="W1048:AY1048" si="5251">V1048/V1047-1</f>
        <v>1.6000000000000458E-3</v>
      </c>
      <c r="X1048" s="48">
        <v>20.805099999999999</v>
      </c>
      <c r="Y1048" s="48">
        <f t="shared" si="5251"/>
        <v>7.6621672018559739E-3</v>
      </c>
      <c r="Z1048" s="48">
        <v>6.7634999999999996</v>
      </c>
      <c r="AA1048" s="48">
        <f t="shared" si="5251"/>
        <v>-1.3141574626426289E-3</v>
      </c>
      <c r="AB1048" s="48">
        <v>77.403599999999997</v>
      </c>
      <c r="AC1048" s="48">
        <f t="shared" si="5251"/>
        <v>8.8603536321194554E-3</v>
      </c>
      <c r="AD1048" s="48">
        <v>65.605500000000006</v>
      </c>
      <c r="AE1048" s="48">
        <f t="shared" si="5251"/>
        <v>5.7627212185880072E-3</v>
      </c>
      <c r="AF1048" s="48">
        <v>15.8903</v>
      </c>
      <c r="AG1048" s="48">
        <f t="shared" si="5251"/>
        <v>2.3391360910923531E-2</v>
      </c>
      <c r="AH1048" s="48">
        <v>8.0950000000000006</v>
      </c>
      <c r="AI1048" s="48">
        <f t="shared" si="5251"/>
        <v>0</v>
      </c>
      <c r="AJ1048" s="48">
        <v>10.373200000000001</v>
      </c>
      <c r="AK1048" s="48">
        <f t="shared" si="5251"/>
        <v>-3.6735755144491455E-2</v>
      </c>
      <c r="AL1048" s="48">
        <v>11</v>
      </c>
      <c r="AM1048" s="48">
        <f t="shared" si="5251"/>
        <v>4.7619047619047672E-2</v>
      </c>
      <c r="AN1048" s="48">
        <v>23.55</v>
      </c>
      <c r="AO1048" s="48">
        <f t="shared" si="5251"/>
        <v>1.7278617710583255E-2</v>
      </c>
      <c r="AP1048" s="48">
        <v>22.810199999999998</v>
      </c>
      <c r="AQ1048" s="48">
        <f t="shared" si="5251"/>
        <v>1.0593192179379596E-2</v>
      </c>
      <c r="AR1048" s="48">
        <v>37.798900000000003</v>
      </c>
      <c r="AS1048" s="48">
        <f t="shared" si="5251"/>
        <v>-1.8750713892609738E-2</v>
      </c>
      <c r="AT1048" s="48">
        <v>88.6</v>
      </c>
      <c r="AU1048" s="48">
        <f t="shared" si="5251"/>
        <v>-4.4943820224719877E-3</v>
      </c>
      <c r="AV1048" s="48">
        <v>117.1</v>
      </c>
      <c r="AW1048" s="48">
        <f t="shared" si="5251"/>
        <v>8.5470085470085166E-4</v>
      </c>
      <c r="AX1048" s="48">
        <v>103.5757</v>
      </c>
      <c r="AY1048" s="48">
        <f t="shared" si="5251"/>
        <v>-7.7467778035045232E-4</v>
      </c>
    </row>
    <row r="1049" spans="1:51" x14ac:dyDescent="0.2">
      <c r="A1049" s="136">
        <v>43747</v>
      </c>
      <c r="B1049" s="48">
        <v>40.564500000000002</v>
      </c>
      <c r="C1049" s="48">
        <f t="shared" si="5146"/>
        <v>3.6494544374892079E-3</v>
      </c>
      <c r="D1049" s="48">
        <v>23.256900000000002</v>
      </c>
      <c r="E1049" s="48">
        <f t="shared" si="5146"/>
        <v>0</v>
      </c>
      <c r="F1049" s="48">
        <v>69.220200000000006</v>
      </c>
      <c r="G1049" s="48">
        <f t="shared" ref="G1049:K1049" si="5252">F1049/F1048-1</f>
        <v>-9.7352387029027154E-3</v>
      </c>
      <c r="H1049">
        <v>36.691899999999997</v>
      </c>
      <c r="I1049" s="48">
        <f t="shared" si="5141"/>
        <v>0</v>
      </c>
      <c r="J1049" s="48">
        <v>23.874600000000001</v>
      </c>
      <c r="K1049" s="48">
        <f t="shared" si="5252"/>
        <v>-2.2001745064866407E-2</v>
      </c>
      <c r="L1049" s="48">
        <v>32.995899999999999</v>
      </c>
      <c r="M1049" s="48">
        <f t="shared" ref="M1049:O1049" si="5253">L1049/L1048-1</f>
        <v>2.6470679732462088E-2</v>
      </c>
      <c r="N1049" s="48">
        <v>14.6</v>
      </c>
      <c r="O1049" s="48">
        <f t="shared" si="5253"/>
        <v>-1.3513513513513598E-2</v>
      </c>
      <c r="P1049" s="48">
        <v>47.134700000000002</v>
      </c>
      <c r="Q1049" s="48">
        <f t="shared" ref="Q1049" si="5254">P1049/P1048-1</f>
        <v>5.3472399965872608E-3</v>
      </c>
      <c r="R1049" s="48">
        <v>23.558499999999999</v>
      </c>
      <c r="S1049" s="48">
        <f t="shared" ref="S1049:U1049" si="5255">R1049/R1048-1</f>
        <v>0</v>
      </c>
      <c r="T1049" s="48">
        <v>76.087000000000003</v>
      </c>
      <c r="U1049" s="48">
        <f t="shared" si="5255"/>
        <v>1.3015195800394341E-3</v>
      </c>
      <c r="V1049" s="48">
        <v>62.3</v>
      </c>
      <c r="W1049" s="48">
        <f t="shared" ref="W1049:AY1049" si="5256">V1049/V1048-1</f>
        <v>-4.7923322683707248E-3</v>
      </c>
      <c r="X1049" s="48">
        <v>20.725999999999999</v>
      </c>
      <c r="Y1049" s="48">
        <f t="shared" si="5256"/>
        <v>-3.8019524059005327E-3</v>
      </c>
      <c r="Z1049" s="48">
        <v>6.7724000000000002</v>
      </c>
      <c r="AA1049" s="48">
        <f t="shared" si="5256"/>
        <v>1.3158867450284717E-3</v>
      </c>
      <c r="AB1049" s="48">
        <v>76.820899999999995</v>
      </c>
      <c r="AC1049" s="48">
        <f t="shared" si="5256"/>
        <v>-7.5280736296503559E-3</v>
      </c>
      <c r="AD1049" s="48">
        <v>65.887500000000003</v>
      </c>
      <c r="AE1049" s="48">
        <f t="shared" si="5256"/>
        <v>4.2984201019731216E-3</v>
      </c>
      <c r="AF1049" s="48">
        <v>15.7087</v>
      </c>
      <c r="AG1049" s="48">
        <f t="shared" si="5256"/>
        <v>-1.1428355663517964E-2</v>
      </c>
      <c r="AH1049" s="48">
        <v>8.0950000000000006</v>
      </c>
      <c r="AI1049" s="48">
        <f t="shared" si="5256"/>
        <v>0</v>
      </c>
      <c r="AJ1049" s="48">
        <v>10.680899999999999</v>
      </c>
      <c r="AK1049" s="48">
        <f t="shared" si="5256"/>
        <v>2.9662977673234669E-2</v>
      </c>
      <c r="AL1049" s="48">
        <v>10.9</v>
      </c>
      <c r="AM1049" s="48">
        <f t="shared" si="5256"/>
        <v>-9.0909090909090384E-3</v>
      </c>
      <c r="AN1049" s="48">
        <v>23.65</v>
      </c>
      <c r="AO1049" s="48">
        <f t="shared" si="5256"/>
        <v>4.2462845010615702E-3</v>
      </c>
      <c r="AP1049" s="48">
        <v>22.714500000000001</v>
      </c>
      <c r="AQ1049" s="48">
        <f t="shared" si="5256"/>
        <v>-4.195491490648795E-3</v>
      </c>
      <c r="AR1049" s="48">
        <v>37.317399999999999</v>
      </c>
      <c r="AS1049" s="48">
        <f t="shared" si="5256"/>
        <v>-1.2738465934193921E-2</v>
      </c>
      <c r="AT1049" s="48">
        <v>88.5</v>
      </c>
      <c r="AU1049" s="48">
        <f t="shared" si="5256"/>
        <v>-1.1286681715575453E-3</v>
      </c>
      <c r="AV1049" s="48">
        <v>117</v>
      </c>
      <c r="AW1049" s="48">
        <f t="shared" si="5256"/>
        <v>-8.5397096498718295E-4</v>
      </c>
      <c r="AX1049" s="48">
        <v>101.9699</v>
      </c>
      <c r="AY1049" s="48">
        <f t="shared" si="5256"/>
        <v>-1.550363647071662E-2</v>
      </c>
    </row>
    <row r="1050" spans="1:51" x14ac:dyDescent="0.2">
      <c r="A1050" s="136">
        <v>43748</v>
      </c>
      <c r="B1050" s="48">
        <v>40.318600000000004</v>
      </c>
      <c r="C1050" s="48">
        <f t="shared" si="5146"/>
        <v>-6.0619507204575651E-3</v>
      </c>
      <c r="D1050" s="48">
        <v>23.724799999999998</v>
      </c>
      <c r="E1050" s="48">
        <f t="shared" si="5146"/>
        <v>2.0118760453886608E-2</v>
      </c>
      <c r="F1050" s="48">
        <v>69.511899999999997</v>
      </c>
      <c r="G1050" s="48">
        <f t="shared" ref="G1050:K1050" si="5257">F1050/F1049-1</f>
        <v>4.2140877951810651E-3</v>
      </c>
      <c r="H1050">
        <v>37.080199999999998</v>
      </c>
      <c r="I1050" s="48">
        <f t="shared" si="5141"/>
        <v>1.0582717166459199E-2</v>
      </c>
      <c r="J1050" s="48">
        <v>23.972300000000001</v>
      </c>
      <c r="K1050" s="48">
        <f t="shared" si="5257"/>
        <v>4.0922151575313315E-3</v>
      </c>
      <c r="L1050" s="48">
        <v>32.712299999999999</v>
      </c>
      <c r="M1050" s="48">
        <f t="shared" ref="M1050:O1050" si="5258">L1050/L1049-1</f>
        <v>-8.595007258477616E-3</v>
      </c>
      <c r="N1050" s="48">
        <v>14.5</v>
      </c>
      <c r="O1050" s="48">
        <f t="shared" si="5258"/>
        <v>-6.8493150684931781E-3</v>
      </c>
      <c r="P1050" s="48">
        <v>47.134700000000002</v>
      </c>
      <c r="Q1050" s="48">
        <f t="shared" ref="Q1050" si="5259">P1050/P1049-1</f>
        <v>0</v>
      </c>
      <c r="R1050" s="48">
        <v>23.511800000000001</v>
      </c>
      <c r="S1050" s="48">
        <f t="shared" ref="S1050:U1050" si="5260">R1050/R1049-1</f>
        <v>-1.9822993823884749E-3</v>
      </c>
      <c r="T1050" s="48">
        <v>76.087000000000003</v>
      </c>
      <c r="U1050" s="48">
        <f t="shared" si="5260"/>
        <v>0</v>
      </c>
      <c r="V1050" s="48">
        <v>61.3</v>
      </c>
      <c r="W1050" s="48">
        <f t="shared" ref="W1050:AY1050" si="5261">V1050/V1049-1</f>
        <v>-1.6051364365971099E-2</v>
      </c>
      <c r="X1050" s="48">
        <v>20.725999999999999</v>
      </c>
      <c r="Y1050" s="48">
        <f t="shared" si="5261"/>
        <v>0</v>
      </c>
      <c r="Z1050" s="48">
        <v>6.7634999999999996</v>
      </c>
      <c r="AA1050" s="48">
        <f t="shared" si="5261"/>
        <v>-1.3141574626426289E-3</v>
      </c>
      <c r="AB1050" s="48">
        <v>76.820899999999995</v>
      </c>
      <c r="AC1050" s="48">
        <f t="shared" si="5261"/>
        <v>0</v>
      </c>
      <c r="AD1050" s="48">
        <v>68.331299999999999</v>
      </c>
      <c r="AE1050" s="48">
        <f t="shared" si="5261"/>
        <v>3.7090495162208192E-2</v>
      </c>
      <c r="AF1050" s="48">
        <v>15.7087</v>
      </c>
      <c r="AG1050" s="48">
        <f t="shared" si="5261"/>
        <v>0</v>
      </c>
      <c r="AH1050" s="48">
        <v>7.8250999999999999</v>
      </c>
      <c r="AI1050" s="48">
        <f t="shared" si="5261"/>
        <v>-3.3341568869672766E-2</v>
      </c>
      <c r="AJ1050" s="48">
        <v>10.548999999999999</v>
      </c>
      <c r="AK1050" s="48">
        <f t="shared" si="5261"/>
        <v>-1.2349146607495642E-2</v>
      </c>
      <c r="AL1050" s="48">
        <v>10.8</v>
      </c>
      <c r="AM1050" s="48">
        <f t="shared" si="5261"/>
        <v>-9.1743119266054496E-3</v>
      </c>
      <c r="AN1050" s="48">
        <v>23.65</v>
      </c>
      <c r="AO1050" s="48">
        <f t="shared" si="5261"/>
        <v>0</v>
      </c>
      <c r="AP1050" s="48">
        <v>23.097100000000001</v>
      </c>
      <c r="AQ1050" s="48">
        <f t="shared" si="5261"/>
        <v>1.6843866252834072E-2</v>
      </c>
      <c r="AR1050" s="48">
        <v>37.606299999999997</v>
      </c>
      <c r="AS1050" s="48">
        <f t="shared" si="5261"/>
        <v>7.7416969027852556E-3</v>
      </c>
      <c r="AT1050" s="48">
        <v>88.5</v>
      </c>
      <c r="AU1050" s="48">
        <f t="shared" si="5261"/>
        <v>0</v>
      </c>
      <c r="AV1050" s="48">
        <v>116.9</v>
      </c>
      <c r="AW1050" s="48">
        <f t="shared" si="5261"/>
        <v>-8.5470085470085166E-4</v>
      </c>
      <c r="AX1050" s="48">
        <v>101.9699</v>
      </c>
      <c r="AY1050" s="48">
        <f t="shared" si="5261"/>
        <v>0</v>
      </c>
    </row>
    <row r="1051" spans="1:51" x14ac:dyDescent="0.2">
      <c r="A1051" s="136">
        <v>43749</v>
      </c>
      <c r="B1051" s="48">
        <v>40.121899999999997</v>
      </c>
      <c r="C1051" s="48">
        <f t="shared" si="5146"/>
        <v>-4.8786416195008009E-3</v>
      </c>
      <c r="D1051" s="48">
        <v>24.333200000000001</v>
      </c>
      <c r="E1051" s="48">
        <f t="shared" si="5146"/>
        <v>2.5644051793903611E-2</v>
      </c>
      <c r="F1051" s="48">
        <v>70.095200000000006</v>
      </c>
      <c r="G1051" s="48">
        <f t="shared" ref="G1051:K1051" si="5262">F1051/F1050-1</f>
        <v>8.3913689598473784E-3</v>
      </c>
      <c r="H1051">
        <v>37.080199999999998</v>
      </c>
      <c r="I1051" s="48">
        <f t="shared" si="5141"/>
        <v>0</v>
      </c>
      <c r="J1051" s="48">
        <v>24.1676</v>
      </c>
      <c r="K1051" s="48">
        <f t="shared" si="5262"/>
        <v>8.1469028837448665E-3</v>
      </c>
      <c r="L1051" s="48">
        <v>33.232300000000002</v>
      </c>
      <c r="M1051" s="48">
        <f t="shared" ref="M1051:O1051" si="5263">L1051/L1050-1</f>
        <v>1.5896161382721541E-2</v>
      </c>
      <c r="N1051" s="48">
        <v>14.5</v>
      </c>
      <c r="O1051" s="48">
        <f t="shared" si="5263"/>
        <v>0</v>
      </c>
      <c r="P1051" s="48">
        <v>47.218299999999999</v>
      </c>
      <c r="Q1051" s="48">
        <f t="shared" ref="Q1051" si="5264">P1051/P1050-1</f>
        <v>1.7736402268391238E-3</v>
      </c>
      <c r="R1051" s="48">
        <v>23.2319</v>
      </c>
      <c r="S1051" s="48">
        <f t="shared" ref="S1051:U1051" si="5265">R1051/R1050-1</f>
        <v>-1.1904660638487941E-2</v>
      </c>
      <c r="T1051" s="48">
        <v>76.087000000000003</v>
      </c>
      <c r="U1051" s="48">
        <f t="shared" si="5265"/>
        <v>0</v>
      </c>
      <c r="V1051" s="48">
        <v>61.9</v>
      </c>
      <c r="W1051" s="48">
        <f t="shared" ref="W1051:AY1051" si="5266">V1051/V1050-1</f>
        <v>9.7879282218598096E-3</v>
      </c>
      <c r="X1051" s="48">
        <v>20.567799999999998</v>
      </c>
      <c r="Y1051" s="48">
        <f t="shared" si="5266"/>
        <v>-7.6329248287175799E-3</v>
      </c>
      <c r="Z1051" s="48">
        <v>6.7545999999999999</v>
      </c>
      <c r="AA1051" s="48">
        <f t="shared" si="5266"/>
        <v>-1.3158867450283607E-3</v>
      </c>
      <c r="AB1051" s="48">
        <v>77.694999999999993</v>
      </c>
      <c r="AC1051" s="48">
        <f t="shared" si="5266"/>
        <v>1.1378413947246147E-2</v>
      </c>
      <c r="AD1051" s="48">
        <v>67.579300000000003</v>
      </c>
      <c r="AE1051" s="48">
        <f t="shared" si="5266"/>
        <v>-1.1005205520749572E-2</v>
      </c>
      <c r="AF1051" s="48">
        <v>15.345499999999999</v>
      </c>
      <c r="AG1051" s="48">
        <f t="shared" si="5266"/>
        <v>-2.3120945717977959E-2</v>
      </c>
      <c r="AH1051" s="48">
        <v>7.8341000000000003</v>
      </c>
      <c r="AI1051" s="48">
        <f t="shared" si="5266"/>
        <v>1.1501450460698059E-3</v>
      </c>
      <c r="AJ1051" s="48">
        <v>10.548999999999999</v>
      </c>
      <c r="AK1051" s="48">
        <f t="shared" si="5266"/>
        <v>0</v>
      </c>
      <c r="AL1051" s="48">
        <v>11</v>
      </c>
      <c r="AM1051" s="48">
        <f t="shared" si="5266"/>
        <v>1.8518518518518379E-2</v>
      </c>
      <c r="AN1051" s="48">
        <v>23.6</v>
      </c>
      <c r="AO1051" s="48">
        <f t="shared" si="5266"/>
        <v>-2.1141649048624922E-3</v>
      </c>
      <c r="AP1051" s="48">
        <v>23.192699999999999</v>
      </c>
      <c r="AQ1051" s="48">
        <f t="shared" si="5266"/>
        <v>4.1390477592424535E-3</v>
      </c>
      <c r="AR1051" s="48">
        <v>37.991500000000002</v>
      </c>
      <c r="AS1051" s="48">
        <f t="shared" si="5266"/>
        <v>1.0242964609653349E-2</v>
      </c>
      <c r="AT1051" s="48">
        <v>88.4</v>
      </c>
      <c r="AU1051" s="48">
        <f t="shared" si="5266"/>
        <v>-1.1299435028248039E-3</v>
      </c>
      <c r="AV1051" s="48">
        <v>118</v>
      </c>
      <c r="AW1051" s="48">
        <f t="shared" si="5266"/>
        <v>9.4097519247220429E-3</v>
      </c>
      <c r="AX1051" s="48">
        <v>102.7728</v>
      </c>
      <c r="AY1051" s="48">
        <f t="shared" si="5266"/>
        <v>7.8738921975995968E-3</v>
      </c>
    </row>
    <row r="1052" spans="1:51" x14ac:dyDescent="0.2">
      <c r="A1052" s="136">
        <v>43752</v>
      </c>
      <c r="B1052" s="48">
        <v>40.466099999999997</v>
      </c>
      <c r="C1052" s="48">
        <f t="shared" si="5146"/>
        <v>8.5788559365334027E-3</v>
      </c>
      <c r="D1052" s="48">
        <v>24.660699999999999</v>
      </c>
      <c r="E1052" s="48">
        <f t="shared" si="5146"/>
        <v>1.3458977857412791E-2</v>
      </c>
      <c r="F1052" s="48">
        <v>69.998000000000005</v>
      </c>
      <c r="G1052" s="48">
        <f t="shared" ref="G1052:K1052" si="5267">F1052/F1051-1</f>
        <v>-1.3866855362421049E-3</v>
      </c>
      <c r="H1052">
        <v>37.080199999999998</v>
      </c>
      <c r="I1052" s="48">
        <f t="shared" si="5141"/>
        <v>0</v>
      </c>
      <c r="J1052" s="48">
        <v>24.3629</v>
      </c>
      <c r="K1052" s="48">
        <f t="shared" si="5267"/>
        <v>8.0810672139559614E-3</v>
      </c>
      <c r="L1052" s="48">
        <v>32.995899999999999</v>
      </c>
      <c r="M1052" s="48">
        <f t="shared" ref="M1052:O1052" si="5268">L1052/L1051-1</f>
        <v>-7.1135612040094109E-3</v>
      </c>
      <c r="N1052" s="48">
        <v>14.6</v>
      </c>
      <c r="O1052" s="48">
        <f t="shared" si="5268"/>
        <v>6.8965517241379448E-3</v>
      </c>
      <c r="P1052" s="48">
        <v>48.221200000000003</v>
      </c>
      <c r="Q1052" s="48">
        <f t="shared" ref="Q1052" si="5269">P1052/P1051-1</f>
        <v>2.1239646492991149E-2</v>
      </c>
      <c r="R1052" s="48">
        <v>23.325199999999999</v>
      </c>
      <c r="S1052" s="48">
        <f t="shared" ref="S1052:U1052" si="5270">R1052/R1051-1</f>
        <v>4.0160296833233744E-3</v>
      </c>
      <c r="T1052" s="48">
        <v>75.691699999999997</v>
      </c>
      <c r="U1052" s="48">
        <f t="shared" si="5270"/>
        <v>-5.1953684597895178E-3</v>
      </c>
      <c r="V1052" s="48">
        <v>62</v>
      </c>
      <c r="W1052" s="48">
        <f t="shared" ref="W1052:AY1052" si="5271">V1052/V1051-1</f>
        <v>1.615508885298933E-3</v>
      </c>
      <c r="X1052" s="48">
        <v>20.646899999999999</v>
      </c>
      <c r="Y1052" s="48">
        <f t="shared" si="5271"/>
        <v>3.8458172483202269E-3</v>
      </c>
      <c r="Z1052" s="48">
        <v>6.7724000000000002</v>
      </c>
      <c r="AA1052" s="48">
        <f t="shared" si="5271"/>
        <v>2.6352411689811728E-3</v>
      </c>
      <c r="AB1052" s="48">
        <v>77.694999999999993</v>
      </c>
      <c r="AC1052" s="48">
        <f t="shared" si="5271"/>
        <v>0</v>
      </c>
      <c r="AD1052" s="48">
        <v>68.049300000000002</v>
      </c>
      <c r="AE1052" s="48">
        <f t="shared" si="5271"/>
        <v>6.954792369852969E-3</v>
      </c>
      <c r="AF1052" s="48">
        <v>15.7087</v>
      </c>
      <c r="AG1052" s="48">
        <f t="shared" si="5271"/>
        <v>2.3668176338340396E-2</v>
      </c>
      <c r="AH1052" s="48">
        <v>8.0950000000000006</v>
      </c>
      <c r="AI1052" s="48">
        <f t="shared" si="5271"/>
        <v>3.3303123524080602E-2</v>
      </c>
      <c r="AJ1052" s="48">
        <v>10.373200000000001</v>
      </c>
      <c r="AK1052" s="48">
        <f t="shared" si="5271"/>
        <v>-1.6665086738079316E-2</v>
      </c>
      <c r="AL1052" s="48">
        <v>11.1</v>
      </c>
      <c r="AM1052" s="48">
        <f t="shared" si="5271"/>
        <v>9.0909090909090384E-3</v>
      </c>
      <c r="AN1052" s="48">
        <v>23.9</v>
      </c>
      <c r="AO1052" s="48">
        <f t="shared" si="5271"/>
        <v>1.2711864406779627E-2</v>
      </c>
      <c r="AP1052" s="48">
        <v>23.479600000000001</v>
      </c>
      <c r="AQ1052" s="48">
        <f t="shared" si="5271"/>
        <v>1.2370271680313349E-2</v>
      </c>
      <c r="AR1052" s="48">
        <v>38.039700000000003</v>
      </c>
      <c r="AS1052" s="48">
        <f t="shared" si="5271"/>
        <v>1.26870484187247E-3</v>
      </c>
      <c r="AT1052" s="48">
        <v>87.9</v>
      </c>
      <c r="AU1052" s="48">
        <f t="shared" si="5271"/>
        <v>-5.6561085972850478E-3</v>
      </c>
      <c r="AV1052" s="48">
        <v>118</v>
      </c>
      <c r="AW1052" s="48">
        <f t="shared" si="5271"/>
        <v>0</v>
      </c>
      <c r="AX1052" s="48">
        <v>103.25449999999999</v>
      </c>
      <c r="AY1052" s="48">
        <f t="shared" si="5271"/>
        <v>4.6870378154530989E-3</v>
      </c>
    </row>
    <row r="1053" spans="1:51" x14ac:dyDescent="0.2">
      <c r="A1053" s="136">
        <v>43753</v>
      </c>
      <c r="B1053" s="48">
        <v>40.712000000000003</v>
      </c>
      <c r="C1053" s="48">
        <f t="shared" si="5146"/>
        <v>6.0766913539977985E-3</v>
      </c>
      <c r="D1053" s="48">
        <v>24.473600000000001</v>
      </c>
      <c r="E1053" s="48">
        <f t="shared" si="5146"/>
        <v>-7.5869703617496009E-3</v>
      </c>
      <c r="F1053" s="48">
        <v>69.609099999999998</v>
      </c>
      <c r="G1053" s="48">
        <f t="shared" ref="G1053:K1053" si="5272">F1053/F1052-1</f>
        <v>-5.5558730249436472E-3</v>
      </c>
      <c r="H1053">
        <v>36.740400000000001</v>
      </c>
      <c r="I1053" s="48">
        <f t="shared" si="5141"/>
        <v>-9.163920367203926E-3</v>
      </c>
      <c r="J1053" s="48">
        <v>24.314</v>
      </c>
      <c r="K1053" s="48">
        <f t="shared" si="5272"/>
        <v>-2.0071502161073118E-3</v>
      </c>
      <c r="L1053" s="48">
        <v>33.090499999999999</v>
      </c>
      <c r="M1053" s="48">
        <f t="shared" ref="M1053:O1053" si="5273">L1053/L1052-1</f>
        <v>2.8670228725387048E-3</v>
      </c>
      <c r="N1053" s="48">
        <v>14.65</v>
      </c>
      <c r="O1053" s="48">
        <f t="shared" si="5273"/>
        <v>3.4246575342467001E-3</v>
      </c>
      <c r="P1053" s="48">
        <v>47.970399999999998</v>
      </c>
      <c r="Q1053" s="48">
        <f t="shared" ref="Q1053" si="5274">P1053/P1052-1</f>
        <v>-5.2010319112756331E-3</v>
      </c>
      <c r="R1053" s="48">
        <v>23.745100000000001</v>
      </c>
      <c r="S1053" s="48">
        <f t="shared" ref="S1053:U1053" si="5275">R1053/R1052-1</f>
        <v>1.8001989264829543E-2</v>
      </c>
      <c r="T1053" s="48">
        <v>77.2727</v>
      </c>
      <c r="U1053" s="48">
        <f t="shared" si="5275"/>
        <v>2.0887362815209531E-2</v>
      </c>
      <c r="V1053" s="48">
        <v>62.1</v>
      </c>
      <c r="W1053" s="48">
        <f t="shared" ref="W1053:AY1053" si="5276">V1053/V1052-1</f>
        <v>1.612903225806539E-3</v>
      </c>
      <c r="X1053" s="48">
        <v>20.567799999999998</v>
      </c>
      <c r="Y1053" s="48">
        <f t="shared" si="5276"/>
        <v>-3.8310836009279869E-3</v>
      </c>
      <c r="Z1053" s="48">
        <v>6.71</v>
      </c>
      <c r="AA1053" s="48">
        <f t="shared" si="5276"/>
        <v>-9.2138680526844263E-3</v>
      </c>
      <c r="AB1053" s="48">
        <v>77.694999999999993</v>
      </c>
      <c r="AC1053" s="48">
        <f t="shared" si="5276"/>
        <v>0</v>
      </c>
      <c r="AD1053" s="48">
        <v>69.459199999999996</v>
      </c>
      <c r="AE1053" s="48">
        <f t="shared" si="5276"/>
        <v>2.071880239767343E-2</v>
      </c>
      <c r="AF1053" s="48">
        <v>15.436299999999999</v>
      </c>
      <c r="AG1053" s="48">
        <f t="shared" si="5276"/>
        <v>-1.7340709288483525E-2</v>
      </c>
      <c r="AH1053" s="48">
        <v>8.0860000000000003</v>
      </c>
      <c r="AI1053" s="48">
        <f t="shared" si="5276"/>
        <v>-1.1117974058061364E-3</v>
      </c>
      <c r="AJ1053" s="48">
        <v>10.373200000000001</v>
      </c>
      <c r="AK1053" s="48">
        <f t="shared" si="5276"/>
        <v>0</v>
      </c>
      <c r="AL1053" s="48">
        <v>11.05</v>
      </c>
      <c r="AM1053" s="48">
        <f t="shared" si="5276"/>
        <v>-4.5045045045044585E-3</v>
      </c>
      <c r="AN1053" s="48">
        <v>24.25</v>
      </c>
      <c r="AO1053" s="48">
        <f t="shared" si="5276"/>
        <v>1.4644351464435212E-2</v>
      </c>
      <c r="AP1053" s="48">
        <v>23.192699999999999</v>
      </c>
      <c r="AQ1053" s="48">
        <f t="shared" si="5276"/>
        <v>-1.2219117872536267E-2</v>
      </c>
      <c r="AR1053" s="48">
        <v>38.328600000000002</v>
      </c>
      <c r="AS1053" s="48">
        <f t="shared" si="5276"/>
        <v>7.5946971190623547E-3</v>
      </c>
      <c r="AT1053" s="48">
        <v>86.4</v>
      </c>
      <c r="AU1053" s="48">
        <f t="shared" si="5276"/>
        <v>-1.7064846416382284E-2</v>
      </c>
      <c r="AV1053" s="48">
        <v>118.4</v>
      </c>
      <c r="AW1053" s="48">
        <f t="shared" si="5276"/>
        <v>3.3898305084745228E-3</v>
      </c>
      <c r="AX1053" s="48">
        <v>103.0136</v>
      </c>
      <c r="AY1053" s="48">
        <f t="shared" si="5276"/>
        <v>-2.3330702293846706E-3</v>
      </c>
    </row>
    <row r="1054" spans="1:51" x14ac:dyDescent="0.2">
      <c r="A1054" s="136">
        <v>43754</v>
      </c>
      <c r="B1054" s="48">
        <v>40.466099999999997</v>
      </c>
      <c r="C1054" s="48">
        <f t="shared" si="5146"/>
        <v>-6.0399882098645108E-3</v>
      </c>
      <c r="D1054" s="48">
        <v>24.660699999999999</v>
      </c>
      <c r="E1054" s="48">
        <f t="shared" si="5146"/>
        <v>7.6449725418408221E-3</v>
      </c>
      <c r="F1054" s="48">
        <v>69.8035</v>
      </c>
      <c r="G1054" s="48">
        <f t="shared" ref="G1054:K1054" si="5277">F1054/F1053-1</f>
        <v>2.7927383057675392E-3</v>
      </c>
      <c r="H1054">
        <v>36.886000000000003</v>
      </c>
      <c r="I1054" s="48">
        <f t="shared" si="5141"/>
        <v>3.9629399788789765E-3</v>
      </c>
      <c r="J1054" s="48">
        <v>24.4117</v>
      </c>
      <c r="K1054" s="48">
        <f t="shared" si="5277"/>
        <v>4.018261084149044E-3</v>
      </c>
      <c r="L1054" s="48">
        <v>33.090499999999999</v>
      </c>
      <c r="M1054" s="48">
        <f t="shared" ref="M1054:O1054" si="5278">L1054/L1053-1</f>
        <v>0</v>
      </c>
      <c r="N1054" s="48">
        <v>14.55</v>
      </c>
      <c r="O1054" s="48">
        <f t="shared" si="5278"/>
        <v>-6.8259385665528916E-3</v>
      </c>
      <c r="P1054" s="48">
        <v>48.054000000000002</v>
      </c>
      <c r="Q1054" s="48">
        <f t="shared" ref="Q1054" si="5279">P1054/P1053-1</f>
        <v>1.7427413571702299E-3</v>
      </c>
      <c r="R1054" s="48">
        <v>23.418500000000002</v>
      </c>
      <c r="S1054" s="48">
        <f t="shared" ref="S1054:U1054" si="5280">R1054/R1053-1</f>
        <v>-1.375441670070876E-2</v>
      </c>
      <c r="T1054" s="48">
        <v>76.877499999999998</v>
      </c>
      <c r="U1054" s="48">
        <f t="shared" si="5280"/>
        <v>-5.1143547462428884E-3</v>
      </c>
      <c r="V1054" s="48">
        <v>62</v>
      </c>
      <c r="W1054" s="48">
        <f t="shared" ref="W1054:AY1054" si="5281">V1054/V1053-1</f>
        <v>-1.6103059581320522E-3</v>
      </c>
      <c r="X1054" s="48">
        <v>20.567799999999998</v>
      </c>
      <c r="Y1054" s="48">
        <f t="shared" si="5281"/>
        <v>0</v>
      </c>
      <c r="Z1054" s="48">
        <v>6.7545999999999999</v>
      </c>
      <c r="AA1054" s="48">
        <f t="shared" si="5281"/>
        <v>6.646795827123686E-3</v>
      </c>
      <c r="AB1054" s="48">
        <v>79.540199999999999</v>
      </c>
      <c r="AC1054" s="48">
        <f t="shared" si="5281"/>
        <v>2.3749276015187615E-2</v>
      </c>
      <c r="AD1054" s="48">
        <v>69.271199999999993</v>
      </c>
      <c r="AE1054" s="48">
        <f t="shared" si="5281"/>
        <v>-2.7066248963421025E-3</v>
      </c>
      <c r="AF1054" s="48">
        <v>15.436299999999999</v>
      </c>
      <c r="AG1054" s="48">
        <f t="shared" si="5281"/>
        <v>0</v>
      </c>
      <c r="AH1054" s="48">
        <v>8.077</v>
      </c>
      <c r="AI1054" s="48">
        <f t="shared" si="5281"/>
        <v>-1.1130348750928443E-3</v>
      </c>
      <c r="AJ1054" s="48">
        <v>10.548999999999999</v>
      </c>
      <c r="AK1054" s="48">
        <f t="shared" si="5281"/>
        <v>1.694751860563759E-2</v>
      </c>
      <c r="AL1054" s="48">
        <v>11.05</v>
      </c>
      <c r="AM1054" s="48">
        <f t="shared" si="5281"/>
        <v>0</v>
      </c>
      <c r="AN1054" s="48">
        <v>24.45</v>
      </c>
      <c r="AO1054" s="48">
        <f t="shared" si="5281"/>
        <v>8.2474226804123418E-3</v>
      </c>
      <c r="AP1054" s="48">
        <v>23.240500000000001</v>
      </c>
      <c r="AQ1054" s="48">
        <f t="shared" si="5281"/>
        <v>2.0609933297979222E-3</v>
      </c>
      <c r="AR1054" s="48">
        <v>38.6175</v>
      </c>
      <c r="AS1054" s="48">
        <f t="shared" si="5281"/>
        <v>7.5374524506504059E-3</v>
      </c>
      <c r="AT1054" s="48">
        <v>86.4</v>
      </c>
      <c r="AU1054" s="48">
        <f t="shared" si="5281"/>
        <v>0</v>
      </c>
      <c r="AV1054" s="48">
        <v>118</v>
      </c>
      <c r="AW1054" s="48">
        <f t="shared" si="5281"/>
        <v>-3.3783783783783994E-3</v>
      </c>
      <c r="AX1054" s="48">
        <v>104.6998</v>
      </c>
      <c r="AY1054" s="48">
        <f t="shared" si="5281"/>
        <v>1.6368712480682168E-2</v>
      </c>
    </row>
    <row r="1055" spans="1:51" x14ac:dyDescent="0.2">
      <c r="A1055" s="136">
        <v>43755</v>
      </c>
      <c r="B1055" s="48">
        <v>40.121899999999997</v>
      </c>
      <c r="C1055" s="48">
        <f t="shared" si="5146"/>
        <v>-8.5058851730214213E-3</v>
      </c>
      <c r="D1055" s="48">
        <v>24.7075</v>
      </c>
      <c r="E1055" s="48">
        <f t="shared" si="5146"/>
        <v>1.8977563491708871E-3</v>
      </c>
      <c r="F1055" s="48">
        <v>69.317400000000006</v>
      </c>
      <c r="G1055" s="48">
        <f t="shared" ref="G1055:K1055" si="5282">F1055/F1054-1</f>
        <v>-6.9638341916952173E-3</v>
      </c>
      <c r="H1055">
        <v>37.371400000000001</v>
      </c>
      <c r="I1055" s="48">
        <f t="shared" si="5141"/>
        <v>1.3159464295396495E-2</v>
      </c>
      <c r="J1055" s="48">
        <v>23.923400000000001</v>
      </c>
      <c r="K1055" s="48">
        <f t="shared" si="5282"/>
        <v>-2.0002703621624041E-2</v>
      </c>
      <c r="L1055" s="48">
        <v>32.995899999999999</v>
      </c>
      <c r="M1055" s="48">
        <f t="shared" ref="M1055:O1055" si="5283">L1055/L1054-1</f>
        <v>-2.8588265514271072E-3</v>
      </c>
      <c r="N1055" s="48">
        <v>14.25</v>
      </c>
      <c r="O1055" s="48">
        <f t="shared" si="5283"/>
        <v>-2.0618556701030966E-2</v>
      </c>
      <c r="P1055" s="48">
        <v>47.385399999999997</v>
      </c>
      <c r="Q1055" s="48">
        <f t="shared" ref="Q1055" si="5284">P1055/P1054-1</f>
        <v>-1.3913513963457858E-2</v>
      </c>
      <c r="R1055" s="48">
        <v>23.325199999999999</v>
      </c>
      <c r="S1055" s="48">
        <f t="shared" ref="S1055:U1055" si="5285">R1055/R1054-1</f>
        <v>-3.9840297200932628E-3</v>
      </c>
      <c r="T1055" s="48">
        <v>76.087000000000003</v>
      </c>
      <c r="U1055" s="48">
        <f t="shared" si="5285"/>
        <v>-1.0282592436018256E-2</v>
      </c>
      <c r="V1055" s="48">
        <v>60.3</v>
      </c>
      <c r="W1055" s="48">
        <f t="shared" ref="W1055:AY1055" si="5286">V1055/V1054-1</f>
        <v>-2.741935483870972E-2</v>
      </c>
      <c r="X1055" s="48">
        <v>20.646899999999999</v>
      </c>
      <c r="Y1055" s="48">
        <f t="shared" si="5286"/>
        <v>3.8458172483202269E-3</v>
      </c>
      <c r="Z1055" s="48">
        <v>6.7188999999999997</v>
      </c>
      <c r="AA1055" s="48">
        <f t="shared" si="5286"/>
        <v>-5.2852870636307392E-3</v>
      </c>
      <c r="AB1055" s="48">
        <v>80.3172</v>
      </c>
      <c r="AC1055" s="48">
        <f t="shared" si="5286"/>
        <v>9.7686452887972841E-3</v>
      </c>
      <c r="AD1055" s="48">
        <v>70.399100000000004</v>
      </c>
      <c r="AE1055" s="48">
        <f t="shared" si="5286"/>
        <v>1.6282379978981298E-2</v>
      </c>
      <c r="AF1055" s="48">
        <v>15.345499999999999</v>
      </c>
      <c r="AG1055" s="48">
        <f t="shared" si="5286"/>
        <v>-5.8822386193582155E-3</v>
      </c>
      <c r="AH1055" s="48">
        <v>8.077</v>
      </c>
      <c r="AI1055" s="48">
        <f t="shared" si="5286"/>
        <v>0</v>
      </c>
      <c r="AJ1055" s="48">
        <v>10.8127</v>
      </c>
      <c r="AK1055" s="48">
        <f t="shared" si="5286"/>
        <v>2.4997630107119084E-2</v>
      </c>
      <c r="AL1055" s="48">
        <v>10.9</v>
      </c>
      <c r="AM1055" s="48">
        <f t="shared" si="5286"/>
        <v>-1.3574660633484226E-2</v>
      </c>
      <c r="AN1055" s="48">
        <v>24.4</v>
      </c>
      <c r="AO1055" s="48">
        <f t="shared" si="5286"/>
        <v>-2.044989775051187E-3</v>
      </c>
      <c r="AP1055" s="48">
        <v>23.575299999999999</v>
      </c>
      <c r="AQ1055" s="48">
        <f t="shared" si="5286"/>
        <v>1.4405886276112723E-2</v>
      </c>
      <c r="AR1055" s="48">
        <v>38.5212</v>
      </c>
      <c r="AS1055" s="48">
        <f t="shared" si="5286"/>
        <v>-2.4936880947756812E-3</v>
      </c>
      <c r="AT1055" s="48">
        <v>86.5</v>
      </c>
      <c r="AU1055" s="48">
        <f t="shared" si="5286"/>
        <v>1.1574074074074403E-3</v>
      </c>
      <c r="AV1055" s="48">
        <v>117</v>
      </c>
      <c r="AW1055" s="48">
        <f t="shared" si="5286"/>
        <v>-8.4745762711864181E-3</v>
      </c>
      <c r="AX1055" s="48">
        <v>105.1815</v>
      </c>
      <c r="AY1055" s="48">
        <f t="shared" si="5286"/>
        <v>4.6007728763570732E-3</v>
      </c>
    </row>
    <row r="1056" spans="1:51" x14ac:dyDescent="0.2">
      <c r="A1056" s="136">
        <v>43756</v>
      </c>
      <c r="B1056" s="48">
        <v>39.433599999999998</v>
      </c>
      <c r="C1056" s="48">
        <f t="shared" si="5146"/>
        <v>-1.7155219468669158E-2</v>
      </c>
      <c r="D1056" s="48">
        <v>24.660699999999999</v>
      </c>
      <c r="E1056" s="48">
        <f t="shared" si="5146"/>
        <v>-1.8941616917940163E-3</v>
      </c>
      <c r="F1056" s="48">
        <v>69.414599999999993</v>
      </c>
      <c r="G1056" s="48">
        <f t="shared" ref="G1056:K1056" si="5287">F1056/F1055-1</f>
        <v>1.4022453236848254E-3</v>
      </c>
      <c r="H1056">
        <v>37.128700000000002</v>
      </c>
      <c r="I1056" s="48">
        <f t="shared" si="5141"/>
        <v>-6.4942710200848186E-3</v>
      </c>
      <c r="J1056" s="48">
        <v>24.2652</v>
      </c>
      <c r="K1056" s="48">
        <f t="shared" si="5287"/>
        <v>1.4287266860061765E-2</v>
      </c>
      <c r="L1056" s="48">
        <v>33.090499999999999</v>
      </c>
      <c r="M1056" s="48">
        <f t="shared" ref="M1056:O1056" si="5288">L1056/L1055-1</f>
        <v>2.8670228725387048E-3</v>
      </c>
      <c r="N1056" s="48">
        <v>14.15</v>
      </c>
      <c r="O1056" s="48">
        <f t="shared" si="5288"/>
        <v>-7.0175438596491446E-3</v>
      </c>
      <c r="P1056" s="48">
        <v>47.719700000000003</v>
      </c>
      <c r="Q1056" s="48">
        <f t="shared" ref="Q1056" si="5289">P1056/P1055-1</f>
        <v>7.0549156491241938E-3</v>
      </c>
      <c r="R1056" s="48">
        <v>23.6052</v>
      </c>
      <c r="S1056" s="48">
        <f t="shared" ref="S1056:U1056" si="5290">R1056/R1055-1</f>
        <v>1.2004184315675737E-2</v>
      </c>
      <c r="T1056" s="48">
        <v>75.098799999999997</v>
      </c>
      <c r="U1056" s="48">
        <f t="shared" si="5290"/>
        <v>-1.2987764006992086E-2</v>
      </c>
      <c r="V1056" s="48">
        <v>60.1</v>
      </c>
      <c r="W1056" s="48">
        <f t="shared" ref="W1056:AY1056" si="5291">V1056/V1055-1</f>
        <v>-3.3167495854062867E-3</v>
      </c>
      <c r="X1056" s="48">
        <v>20.646899999999999</v>
      </c>
      <c r="Y1056" s="48">
        <f t="shared" si="5291"/>
        <v>0</v>
      </c>
      <c r="Z1056" s="48">
        <v>6.7457000000000003</v>
      </c>
      <c r="AA1056" s="48">
        <f t="shared" si="5291"/>
        <v>3.9887481581808437E-3</v>
      </c>
      <c r="AB1056" s="48">
        <v>80.025800000000004</v>
      </c>
      <c r="AC1056" s="48">
        <f t="shared" si="5291"/>
        <v>-3.6281145259047243E-3</v>
      </c>
      <c r="AD1056" s="48">
        <v>70.023099999999999</v>
      </c>
      <c r="AE1056" s="48">
        <f t="shared" si="5291"/>
        <v>-5.3409773704493624E-3</v>
      </c>
      <c r="AF1056" s="48">
        <v>15.2547</v>
      </c>
      <c r="AG1056" s="48">
        <f t="shared" si="5291"/>
        <v>-5.9170440845850436E-3</v>
      </c>
      <c r="AH1056" s="48">
        <v>8.077</v>
      </c>
      <c r="AI1056" s="48">
        <f t="shared" si="5291"/>
        <v>0</v>
      </c>
      <c r="AJ1056" s="48">
        <v>10.5381</v>
      </c>
      <c r="AK1056" s="48">
        <f t="shared" si="5291"/>
        <v>-2.5396062038158806E-2</v>
      </c>
      <c r="AL1056" s="48">
        <v>10.8</v>
      </c>
      <c r="AM1056" s="48">
        <f t="shared" si="5291"/>
        <v>-9.1743119266054496E-3</v>
      </c>
      <c r="AN1056" s="48">
        <v>24.4</v>
      </c>
      <c r="AO1056" s="48">
        <f t="shared" si="5291"/>
        <v>0</v>
      </c>
      <c r="AP1056" s="48">
        <v>23.336200000000002</v>
      </c>
      <c r="AQ1056" s="48">
        <f t="shared" si="5291"/>
        <v>-1.0141970621794671E-2</v>
      </c>
      <c r="AR1056" s="48">
        <v>38.713799999999999</v>
      </c>
      <c r="AS1056" s="48">
        <f t="shared" si="5291"/>
        <v>4.9998442416123723E-3</v>
      </c>
      <c r="AT1056" s="48">
        <v>87</v>
      </c>
      <c r="AU1056" s="48">
        <f t="shared" si="5291"/>
        <v>5.7803468208093012E-3</v>
      </c>
      <c r="AV1056" s="48">
        <v>117</v>
      </c>
      <c r="AW1056" s="48">
        <f t="shared" si="5291"/>
        <v>0</v>
      </c>
      <c r="AX1056" s="48">
        <v>106.38590000000001</v>
      </c>
      <c r="AY1056" s="48">
        <f t="shared" si="5291"/>
        <v>1.1450682867234274E-2</v>
      </c>
    </row>
    <row r="1057" spans="1:51" x14ac:dyDescent="0.2">
      <c r="A1057" s="136">
        <v>43759</v>
      </c>
      <c r="B1057" s="48">
        <v>38.646900000000002</v>
      </c>
      <c r="C1057" s="48">
        <f t="shared" si="5146"/>
        <v>-1.9949991885092833E-2</v>
      </c>
      <c r="D1057" s="48">
        <v>24.239599999999999</v>
      </c>
      <c r="E1057" s="48">
        <f t="shared" si="5146"/>
        <v>-1.7075752107604369E-2</v>
      </c>
      <c r="F1057" s="48">
        <v>68.831299999999999</v>
      </c>
      <c r="G1057" s="48">
        <f t="shared" ref="G1057:K1057" si="5292">F1057/F1056-1</f>
        <v>-8.4031313297201482E-3</v>
      </c>
      <c r="H1057">
        <v>36.303600000000003</v>
      </c>
      <c r="I1057" s="48">
        <f t="shared" si="5141"/>
        <v>-2.222270103720303E-2</v>
      </c>
      <c r="J1057" s="48">
        <v>24.1676</v>
      </c>
      <c r="K1057" s="48">
        <f t="shared" si="5292"/>
        <v>-4.0222211232546767E-3</v>
      </c>
      <c r="L1057" s="48">
        <v>32.901400000000002</v>
      </c>
      <c r="M1057" s="48">
        <f t="shared" ref="M1057:O1057" si="5293">L1057/L1056-1</f>
        <v>-5.7146310874721662E-3</v>
      </c>
      <c r="N1057" s="48">
        <v>14</v>
      </c>
      <c r="O1057" s="48">
        <f t="shared" si="5293"/>
        <v>-1.0600706713780994E-2</v>
      </c>
      <c r="P1057" s="48">
        <v>47.218299999999999</v>
      </c>
      <c r="Q1057" s="48">
        <f t="shared" ref="Q1057" si="5294">P1057/P1056-1</f>
        <v>-1.0507190950488021E-2</v>
      </c>
      <c r="R1057" s="48">
        <v>23.418500000000002</v>
      </c>
      <c r="S1057" s="48">
        <f t="shared" ref="S1057:U1057" si="5295">R1057/R1056-1</f>
        <v>-7.9092742277124817E-3</v>
      </c>
      <c r="T1057" s="48">
        <v>74.110699999999994</v>
      </c>
      <c r="U1057" s="48">
        <f t="shared" si="5295"/>
        <v>-1.3157334071915994E-2</v>
      </c>
      <c r="V1057" s="48">
        <v>60.3</v>
      </c>
      <c r="W1057" s="48">
        <f t="shared" ref="W1057:AY1057" si="5296">V1057/V1056-1</f>
        <v>3.3277870216306127E-3</v>
      </c>
      <c r="X1057" s="48">
        <v>20.725999999999999</v>
      </c>
      <c r="Y1057" s="48">
        <f t="shared" si="5296"/>
        <v>3.831083600928098E-3</v>
      </c>
      <c r="Z1057" s="48">
        <v>6.7279</v>
      </c>
      <c r="AA1057" s="48">
        <f t="shared" si="5296"/>
        <v>-2.6387179981322006E-3</v>
      </c>
      <c r="AB1057" s="48">
        <v>79.637299999999996</v>
      </c>
      <c r="AC1057" s="48">
        <f t="shared" si="5296"/>
        <v>-4.8546843642925941E-3</v>
      </c>
      <c r="AD1057" s="48">
        <v>70.493099999999998</v>
      </c>
      <c r="AE1057" s="48">
        <f t="shared" si="5296"/>
        <v>6.712070730944486E-3</v>
      </c>
      <c r="AF1057" s="48">
        <v>15.436299999999999</v>
      </c>
      <c r="AG1057" s="48">
        <f t="shared" si="5296"/>
        <v>1.1904527784879493E-2</v>
      </c>
      <c r="AH1057" s="48">
        <v>8.077</v>
      </c>
      <c r="AI1057" s="48">
        <f t="shared" si="5296"/>
        <v>0</v>
      </c>
      <c r="AJ1057" s="48">
        <v>10.5381</v>
      </c>
      <c r="AK1057" s="48">
        <f t="shared" si="5296"/>
        <v>0</v>
      </c>
      <c r="AL1057" s="48">
        <v>10.95</v>
      </c>
      <c r="AM1057" s="48">
        <f t="shared" si="5296"/>
        <v>1.388888888888884E-2</v>
      </c>
      <c r="AN1057" s="48">
        <v>23.9</v>
      </c>
      <c r="AO1057" s="48">
        <f t="shared" si="5296"/>
        <v>-2.0491803278688492E-2</v>
      </c>
      <c r="AP1057" s="48">
        <v>22.714500000000001</v>
      </c>
      <c r="AQ1057" s="48">
        <f t="shared" si="5296"/>
        <v>-2.6641012675585607E-2</v>
      </c>
      <c r="AR1057" s="48">
        <v>38.858199999999997</v>
      </c>
      <c r="AS1057" s="48">
        <f t="shared" si="5296"/>
        <v>3.7299360951390526E-3</v>
      </c>
      <c r="AT1057" s="48">
        <v>86.5</v>
      </c>
      <c r="AU1057" s="48">
        <f t="shared" si="5296"/>
        <v>-5.7471264367816577E-3</v>
      </c>
      <c r="AV1057" s="48">
        <v>116.9</v>
      </c>
      <c r="AW1057" s="48">
        <f t="shared" si="5296"/>
        <v>-8.5470085470085166E-4</v>
      </c>
      <c r="AX1057" s="48">
        <v>107.26909999999999</v>
      </c>
      <c r="AY1057" s="48">
        <f t="shared" si="5296"/>
        <v>8.3018520311430866E-3</v>
      </c>
    </row>
    <row r="1058" spans="1:51" x14ac:dyDescent="0.2">
      <c r="A1058" s="136">
        <v>43760</v>
      </c>
      <c r="B1058" s="48">
        <v>39.3352</v>
      </c>
      <c r="C1058" s="48">
        <f t="shared" si="5146"/>
        <v>1.7809966646742614E-2</v>
      </c>
      <c r="D1058" s="48">
        <v>24.613900000000001</v>
      </c>
      <c r="E1058" s="48">
        <f t="shared" si="5146"/>
        <v>1.5441673955015833E-2</v>
      </c>
      <c r="F1058" s="48">
        <v>68.539699999999996</v>
      </c>
      <c r="G1058" s="48">
        <f t="shared" ref="G1058:K1058" si="5297">F1058/F1057-1</f>
        <v>-4.2364447569638308E-3</v>
      </c>
      <c r="H1058">
        <v>37.177199999999999</v>
      </c>
      <c r="I1058" s="48">
        <f t="shared" si="5141"/>
        <v>2.4063729216937002E-2</v>
      </c>
      <c r="J1058" s="48">
        <v>25.143999999999998</v>
      </c>
      <c r="K1058" s="48">
        <f t="shared" si="5297"/>
        <v>4.040119829854838E-2</v>
      </c>
      <c r="L1058" s="48">
        <v>32.806800000000003</v>
      </c>
      <c r="M1058" s="48">
        <f t="shared" ref="M1058:O1058" si="5298">L1058/L1057-1</f>
        <v>-2.8752575878230324E-3</v>
      </c>
      <c r="N1058" s="48">
        <v>14.05</v>
      </c>
      <c r="O1058" s="48">
        <f t="shared" si="5298"/>
        <v>3.5714285714285587E-3</v>
      </c>
      <c r="P1058" s="48">
        <v>47.051200000000001</v>
      </c>
      <c r="Q1058" s="48">
        <f t="shared" ref="Q1058" si="5299">P1058/P1057-1</f>
        <v>-3.5388821706837659E-3</v>
      </c>
      <c r="R1058" s="48">
        <v>24.0717</v>
      </c>
      <c r="S1058" s="48">
        <f t="shared" ref="S1058:U1058" si="5300">R1058/R1057-1</f>
        <v>2.7892478168968893E-2</v>
      </c>
      <c r="T1058" s="48">
        <v>73.517799999999994</v>
      </c>
      <c r="U1058" s="48">
        <f t="shared" si="5300"/>
        <v>-8.0001943039264001E-3</v>
      </c>
      <c r="V1058" s="48">
        <v>60.5</v>
      </c>
      <c r="W1058" s="48">
        <f t="shared" ref="W1058:AY1058" si="5301">V1058/V1057-1</f>
        <v>3.3167495854062867E-3</v>
      </c>
      <c r="X1058" s="48">
        <v>20.686399999999999</v>
      </c>
      <c r="Y1058" s="48">
        <f t="shared" si="5301"/>
        <v>-1.9106436360127876E-3</v>
      </c>
      <c r="Z1058" s="48">
        <v>6.7634999999999996</v>
      </c>
      <c r="AA1058" s="48">
        <f t="shared" si="5301"/>
        <v>5.2913985047340351E-3</v>
      </c>
      <c r="AB1058" s="48">
        <v>80.608500000000006</v>
      </c>
      <c r="AC1058" s="48">
        <f t="shared" si="5301"/>
        <v>1.2195290397841285E-2</v>
      </c>
      <c r="AD1058" s="48">
        <v>69.553200000000004</v>
      </c>
      <c r="AE1058" s="48">
        <f t="shared" si="5301"/>
        <v>-1.3333219847048827E-2</v>
      </c>
      <c r="AF1058" s="48">
        <v>15.436299999999999</v>
      </c>
      <c r="AG1058" s="48">
        <f t="shared" si="5301"/>
        <v>0</v>
      </c>
      <c r="AH1058" s="48">
        <v>8.077</v>
      </c>
      <c r="AI1058" s="48">
        <f t="shared" si="5301"/>
        <v>0</v>
      </c>
      <c r="AJ1058" s="48">
        <v>10.5381</v>
      </c>
      <c r="AK1058" s="48">
        <f t="shared" si="5301"/>
        <v>0</v>
      </c>
      <c r="AL1058" s="48">
        <v>11</v>
      </c>
      <c r="AM1058" s="48">
        <f t="shared" si="5301"/>
        <v>4.5662100456622667E-3</v>
      </c>
      <c r="AN1058" s="48">
        <v>24</v>
      </c>
      <c r="AO1058" s="48">
        <f t="shared" si="5301"/>
        <v>4.1841004184099972E-3</v>
      </c>
      <c r="AP1058" s="48">
        <v>21.805900000000001</v>
      </c>
      <c r="AQ1058" s="48">
        <f t="shared" si="5301"/>
        <v>-4.0000880494838076E-2</v>
      </c>
      <c r="AR1058" s="48">
        <v>37.51</v>
      </c>
      <c r="AS1058" s="48">
        <f t="shared" si="5301"/>
        <v>-3.4695379610995891E-2</v>
      </c>
      <c r="AT1058" s="48">
        <v>86</v>
      </c>
      <c r="AU1058" s="48">
        <f t="shared" si="5301"/>
        <v>-5.7803468208093012E-3</v>
      </c>
      <c r="AV1058" s="48">
        <v>116.8</v>
      </c>
      <c r="AW1058" s="48">
        <f t="shared" si="5301"/>
        <v>-8.554319931566301E-4</v>
      </c>
      <c r="AX1058" s="48">
        <v>106.38590000000001</v>
      </c>
      <c r="AY1058" s="48">
        <f t="shared" si="5301"/>
        <v>-8.2334987428811512E-3</v>
      </c>
    </row>
    <row r="1059" spans="1:51" x14ac:dyDescent="0.2">
      <c r="A1059" s="136">
        <v>43761</v>
      </c>
      <c r="B1059" s="48">
        <v>39.433599999999998</v>
      </c>
      <c r="C1059" s="48">
        <f t="shared" si="5146"/>
        <v>2.5015761963838035E-3</v>
      </c>
      <c r="D1059" s="48">
        <v>24.520399999999999</v>
      </c>
      <c r="E1059" s="48">
        <f t="shared" si="5146"/>
        <v>-3.7986666070798369E-3</v>
      </c>
      <c r="F1059" s="48">
        <v>68.831299999999999</v>
      </c>
      <c r="G1059" s="48">
        <f t="shared" ref="G1059:K1059" si="5302">F1059/F1058-1</f>
        <v>4.254468578064996E-3</v>
      </c>
      <c r="H1059">
        <v>37.759700000000002</v>
      </c>
      <c r="I1059" s="48">
        <f t="shared" si="5141"/>
        <v>1.5668205244074418E-2</v>
      </c>
      <c r="J1059" s="48">
        <v>24.997599999999998</v>
      </c>
      <c r="K1059" s="48">
        <f t="shared" si="5302"/>
        <v>-5.8224626153356995E-3</v>
      </c>
      <c r="L1059" s="48">
        <v>32.995899999999999</v>
      </c>
      <c r="M1059" s="48">
        <f t="shared" ref="M1059:O1059" si="5303">L1059/L1058-1</f>
        <v>5.7640489166879139E-3</v>
      </c>
      <c r="N1059" s="48">
        <v>14.1</v>
      </c>
      <c r="O1059" s="48">
        <f t="shared" si="5303"/>
        <v>3.5587188612098419E-3</v>
      </c>
      <c r="P1059" s="48">
        <v>47.134700000000002</v>
      </c>
      <c r="Q1059" s="48">
        <f t="shared" ref="Q1059" si="5304">P1059/P1058-1</f>
        <v>1.7746624953243195E-3</v>
      </c>
      <c r="R1059" s="48">
        <v>24.118300000000001</v>
      </c>
      <c r="S1059" s="48">
        <f t="shared" ref="S1059:U1059" si="5305">R1059/R1058-1</f>
        <v>1.9358832155602634E-3</v>
      </c>
      <c r="T1059" s="48">
        <v>74.901200000000003</v>
      </c>
      <c r="U1059" s="48">
        <f t="shared" si="5305"/>
        <v>1.8817211614058138E-2</v>
      </c>
      <c r="V1059" s="48">
        <v>60.5</v>
      </c>
      <c r="W1059" s="48">
        <f t="shared" ref="W1059:AY1059" si="5306">V1059/V1058-1</f>
        <v>0</v>
      </c>
      <c r="X1059" s="48">
        <v>20.725999999999999</v>
      </c>
      <c r="Y1059" s="48">
        <f t="shared" si="5306"/>
        <v>1.9143011833862023E-3</v>
      </c>
      <c r="Z1059" s="48">
        <v>6.7724000000000002</v>
      </c>
      <c r="AA1059" s="48">
        <f t="shared" si="5306"/>
        <v>1.3158867450284717E-3</v>
      </c>
      <c r="AB1059" s="48">
        <v>80.414299999999997</v>
      </c>
      <c r="AC1059" s="48">
        <f t="shared" si="5306"/>
        <v>-2.4091752110511067E-3</v>
      </c>
      <c r="AD1059" s="48">
        <v>70.305099999999996</v>
      </c>
      <c r="AE1059" s="48">
        <f t="shared" si="5306"/>
        <v>1.0810430001782612E-2</v>
      </c>
      <c r="AF1059" s="48">
        <v>15.345499999999999</v>
      </c>
      <c r="AG1059" s="48">
        <f t="shared" si="5306"/>
        <v>-5.8822386193582155E-3</v>
      </c>
      <c r="AH1059" s="48">
        <v>7.8430999999999997</v>
      </c>
      <c r="AI1059" s="48">
        <f t="shared" si="5306"/>
        <v>-2.8958771821220752E-2</v>
      </c>
      <c r="AJ1059" s="48">
        <v>10.5381</v>
      </c>
      <c r="AK1059" s="48">
        <f t="shared" si="5306"/>
        <v>0</v>
      </c>
      <c r="AL1059" s="48">
        <v>11</v>
      </c>
      <c r="AM1059" s="48">
        <f t="shared" si="5306"/>
        <v>0</v>
      </c>
      <c r="AN1059" s="48">
        <v>23.95</v>
      </c>
      <c r="AO1059" s="48">
        <f t="shared" si="5306"/>
        <v>-2.0833333333333259E-3</v>
      </c>
      <c r="AP1059" s="48">
        <v>21.997199999999999</v>
      </c>
      <c r="AQ1059" s="48">
        <f t="shared" si="5306"/>
        <v>8.7728550529901916E-3</v>
      </c>
      <c r="AR1059" s="48">
        <v>37.317399999999999</v>
      </c>
      <c r="AS1059" s="48">
        <f t="shared" si="5306"/>
        <v>-5.1346307651292111E-3</v>
      </c>
      <c r="AT1059" s="48">
        <v>85.9</v>
      </c>
      <c r="AU1059" s="48">
        <f t="shared" si="5306"/>
        <v>-1.1627906976743319E-3</v>
      </c>
      <c r="AV1059" s="48">
        <v>117.1</v>
      </c>
      <c r="AW1059" s="48">
        <f t="shared" si="5306"/>
        <v>2.5684931506848585E-3</v>
      </c>
      <c r="AX1059" s="48">
        <v>106.2253</v>
      </c>
      <c r="AY1059" s="48">
        <f t="shared" si="5306"/>
        <v>-1.5095985464239625E-3</v>
      </c>
    </row>
    <row r="1060" spans="1:51" x14ac:dyDescent="0.2">
      <c r="A1060" s="136">
        <v>43762</v>
      </c>
      <c r="B1060" s="48">
        <v>39.630200000000002</v>
      </c>
      <c r="C1060" s="48">
        <f t="shared" si="5146"/>
        <v>4.9855960399254329E-3</v>
      </c>
      <c r="D1060" s="48">
        <v>24.988299999999999</v>
      </c>
      <c r="E1060" s="48">
        <f t="shared" si="5146"/>
        <v>1.9082070439307763E-2</v>
      </c>
      <c r="F1060" s="48">
        <v>68.734099999999998</v>
      </c>
      <c r="G1060" s="48">
        <f t="shared" ref="G1060:K1060" si="5307">F1060/F1059-1</f>
        <v>-1.4121482523212769E-3</v>
      </c>
      <c r="H1060">
        <v>38.099400000000003</v>
      </c>
      <c r="I1060" s="48">
        <f t="shared" si="5141"/>
        <v>8.9963638482297714E-3</v>
      </c>
      <c r="J1060" s="48">
        <v>25.143999999999998</v>
      </c>
      <c r="K1060" s="48">
        <f t="shared" si="5307"/>
        <v>5.8565622299739939E-3</v>
      </c>
      <c r="L1060" s="48">
        <v>32.901400000000002</v>
      </c>
      <c r="M1060" s="48">
        <f t="shared" ref="M1060:O1060" si="5308">L1060/L1059-1</f>
        <v>-2.8639921929692891E-3</v>
      </c>
      <c r="N1060" s="48">
        <v>14.3</v>
      </c>
      <c r="O1060" s="48">
        <f t="shared" si="5308"/>
        <v>1.4184397163120588E-2</v>
      </c>
      <c r="P1060" s="48">
        <v>48.639000000000003</v>
      </c>
      <c r="Q1060" s="48">
        <f t="shared" ref="Q1060" si="5309">P1060/P1059-1</f>
        <v>3.1914916187012921E-2</v>
      </c>
      <c r="R1060" s="48">
        <v>24.864699999999999</v>
      </c>
      <c r="S1060" s="48">
        <f t="shared" ref="S1060:U1060" si="5310">R1060/R1059-1</f>
        <v>3.0947454837198185E-2</v>
      </c>
      <c r="T1060" s="48">
        <v>74.703599999999994</v>
      </c>
      <c r="U1060" s="48">
        <f t="shared" si="5310"/>
        <v>-2.6381419790337812E-3</v>
      </c>
      <c r="V1060" s="48">
        <v>60.9</v>
      </c>
      <c r="W1060" s="48">
        <f t="shared" ref="W1060:AY1060" si="5311">V1060/V1059-1</f>
        <v>6.6115702479339067E-3</v>
      </c>
      <c r="X1060" s="48">
        <v>20.725999999999999</v>
      </c>
      <c r="Y1060" s="48">
        <f t="shared" si="5311"/>
        <v>0</v>
      </c>
      <c r="Z1060" s="48">
        <v>6.7812999999999999</v>
      </c>
      <c r="AA1060" s="48">
        <f t="shared" si="5311"/>
        <v>1.3141574626425179E-3</v>
      </c>
      <c r="AB1060" s="48">
        <v>81.288300000000007</v>
      </c>
      <c r="AC1060" s="48">
        <f t="shared" si="5311"/>
        <v>1.0868713649189399E-2</v>
      </c>
      <c r="AD1060" s="48">
        <v>71.7149</v>
      </c>
      <c r="AE1060" s="48">
        <f t="shared" si="5311"/>
        <v>2.0052599313563402E-2</v>
      </c>
      <c r="AF1060" s="48">
        <v>15.436299999999999</v>
      </c>
      <c r="AG1060" s="48">
        <f t="shared" si="5311"/>
        <v>5.9170440845850436E-3</v>
      </c>
      <c r="AH1060" s="48">
        <v>8.1219999999999999</v>
      </c>
      <c r="AI1060" s="48">
        <f t="shared" si="5311"/>
        <v>3.5559918909614741E-2</v>
      </c>
      <c r="AJ1060" s="48">
        <v>10.8588</v>
      </c>
      <c r="AK1060" s="48">
        <f t="shared" si="5311"/>
        <v>3.0432430893614582E-2</v>
      </c>
      <c r="AL1060" s="48">
        <v>10.95</v>
      </c>
      <c r="AM1060" s="48">
        <f t="shared" si="5311"/>
        <v>-4.5454545454546302E-3</v>
      </c>
      <c r="AN1060" s="48">
        <v>23.85</v>
      </c>
      <c r="AO1060" s="48">
        <f t="shared" si="5311"/>
        <v>-4.1753653444676075E-3</v>
      </c>
      <c r="AP1060" s="48">
        <v>21.901599999999998</v>
      </c>
      <c r="AQ1060" s="48">
        <f t="shared" si="5311"/>
        <v>-4.3460076737039666E-3</v>
      </c>
      <c r="AR1060" s="48">
        <v>37.798900000000003</v>
      </c>
      <c r="AS1060" s="48">
        <f t="shared" si="5311"/>
        <v>1.2902828171308833E-2</v>
      </c>
      <c r="AT1060" s="48">
        <v>86.1</v>
      </c>
      <c r="AU1060" s="48">
        <f t="shared" si="5311"/>
        <v>2.3282887077995529E-3</v>
      </c>
      <c r="AV1060" s="48">
        <v>117.2</v>
      </c>
      <c r="AW1060" s="48">
        <f t="shared" si="5311"/>
        <v>8.5397096498729397E-4</v>
      </c>
      <c r="AX1060" s="48">
        <v>106.4662</v>
      </c>
      <c r="AY1060" s="48">
        <f t="shared" si="5311"/>
        <v>2.2678213194031738E-3</v>
      </c>
    </row>
    <row r="1061" spans="1:51" x14ac:dyDescent="0.2">
      <c r="A1061" s="136">
        <v>43763</v>
      </c>
      <c r="B1061" s="48">
        <v>39.5319</v>
      </c>
      <c r="C1061" s="48">
        <f t="shared" si="5146"/>
        <v>-2.4804315900500695E-3</v>
      </c>
      <c r="D1061" s="48">
        <v>24.8947</v>
      </c>
      <c r="E1061" s="48">
        <f t="shared" si="5146"/>
        <v>-3.7457530124097582E-3</v>
      </c>
      <c r="F1061" s="48">
        <v>69.511899999999997</v>
      </c>
      <c r="G1061" s="48">
        <f t="shared" ref="G1061:K1061" si="5312">F1061/F1060-1</f>
        <v>1.1316071644205783E-2</v>
      </c>
      <c r="H1061">
        <v>37.5655</v>
      </c>
      <c r="I1061" s="48">
        <f t="shared" si="5141"/>
        <v>-1.4013344042163478E-2</v>
      </c>
      <c r="J1061" s="48">
        <v>25.437000000000001</v>
      </c>
      <c r="K1061" s="48">
        <f t="shared" si="5312"/>
        <v>1.165287941457227E-2</v>
      </c>
      <c r="L1061" s="48">
        <v>33.090499999999999</v>
      </c>
      <c r="M1061" s="48">
        <f t="shared" ref="M1061:O1061" si="5313">L1061/L1060-1</f>
        <v>5.7474757913036356E-3</v>
      </c>
      <c r="N1061" s="48">
        <v>14.4</v>
      </c>
      <c r="O1061" s="48">
        <f t="shared" si="5313"/>
        <v>6.9930069930068672E-3</v>
      </c>
      <c r="P1061" s="48">
        <v>48.471899999999998</v>
      </c>
      <c r="Q1061" s="48">
        <f t="shared" ref="Q1061" si="5314">P1061/P1060-1</f>
        <v>-3.4355147104176975E-3</v>
      </c>
      <c r="R1061" s="48">
        <v>24.864699999999999</v>
      </c>
      <c r="S1061" s="48">
        <f t="shared" ref="S1061:U1061" si="5315">R1061/R1060-1</f>
        <v>0</v>
      </c>
      <c r="T1061" s="48">
        <v>73.715400000000002</v>
      </c>
      <c r="U1061" s="48">
        <f t="shared" si="5315"/>
        <v>-1.3228278155269502E-2</v>
      </c>
      <c r="V1061" s="48">
        <v>60.5</v>
      </c>
      <c r="W1061" s="48">
        <f t="shared" ref="W1061:AY1061" si="5316">V1061/V1060-1</f>
        <v>-6.5681444991789739E-3</v>
      </c>
      <c r="X1061" s="48">
        <v>20.725999999999999</v>
      </c>
      <c r="Y1061" s="48">
        <f t="shared" si="5316"/>
        <v>0</v>
      </c>
      <c r="Z1061" s="48">
        <v>6.8080999999999996</v>
      </c>
      <c r="AA1061" s="48">
        <f t="shared" si="5316"/>
        <v>3.952044593219517E-3</v>
      </c>
      <c r="AB1061" s="48">
        <v>80.802800000000005</v>
      </c>
      <c r="AC1061" s="48">
        <f t="shared" si="5316"/>
        <v>-5.9725692381314976E-3</v>
      </c>
      <c r="AD1061" s="48">
        <v>70.775000000000006</v>
      </c>
      <c r="AE1061" s="48">
        <f t="shared" si="5316"/>
        <v>-1.3106063035714932E-2</v>
      </c>
      <c r="AF1061" s="48">
        <v>15.345499999999999</v>
      </c>
      <c r="AG1061" s="48">
        <f t="shared" si="5316"/>
        <v>-5.8822386193582155E-3</v>
      </c>
      <c r="AH1061" s="48">
        <v>8.1849000000000007</v>
      </c>
      <c r="AI1061" s="48">
        <f t="shared" si="5316"/>
        <v>7.7443979315441336E-3</v>
      </c>
      <c r="AJ1061" s="48">
        <v>10.8588</v>
      </c>
      <c r="AK1061" s="48">
        <f t="shared" si="5316"/>
        <v>0</v>
      </c>
      <c r="AL1061" s="48">
        <v>10.9</v>
      </c>
      <c r="AM1061" s="48">
        <f t="shared" si="5316"/>
        <v>-4.5662100456620447E-3</v>
      </c>
      <c r="AN1061" s="48">
        <v>23.85</v>
      </c>
      <c r="AO1061" s="48">
        <f t="shared" si="5316"/>
        <v>0</v>
      </c>
      <c r="AP1061" s="48">
        <v>21.040800000000001</v>
      </c>
      <c r="AQ1061" s="48">
        <f t="shared" si="5316"/>
        <v>-3.9303064616283634E-2</v>
      </c>
      <c r="AR1061" s="48">
        <v>38.087800000000001</v>
      </c>
      <c r="AS1061" s="48">
        <f t="shared" si="5316"/>
        <v>7.6430795605162416E-3</v>
      </c>
      <c r="AT1061" s="48">
        <v>86</v>
      </c>
      <c r="AU1061" s="48">
        <f t="shared" si="5316"/>
        <v>-1.1614401858303092E-3</v>
      </c>
      <c r="AV1061" s="48">
        <v>117.2</v>
      </c>
      <c r="AW1061" s="48">
        <f t="shared" si="5316"/>
        <v>0</v>
      </c>
      <c r="AX1061" s="48">
        <v>107.99169999999999</v>
      </c>
      <c r="AY1061" s="48">
        <f t="shared" si="5316"/>
        <v>1.432849110797596E-2</v>
      </c>
    </row>
    <row r="1062" spans="1:51" x14ac:dyDescent="0.2">
      <c r="A1062" s="136">
        <v>43766</v>
      </c>
      <c r="B1062" s="48">
        <v>39.9253</v>
      </c>
      <c r="C1062" s="48">
        <f t="shared" si="5146"/>
        <v>9.9514569246608175E-3</v>
      </c>
      <c r="D1062" s="48">
        <v>24.8947</v>
      </c>
      <c r="E1062" s="48">
        <f t="shared" si="5146"/>
        <v>0</v>
      </c>
      <c r="F1062" s="48">
        <v>69.025800000000004</v>
      </c>
      <c r="G1062" s="48">
        <f t="shared" ref="G1062:K1062" si="5317">F1062/F1061-1</f>
        <v>-6.993047233639027E-3</v>
      </c>
      <c r="H1062">
        <v>37.371400000000001</v>
      </c>
      <c r="I1062" s="48">
        <f t="shared" si="5141"/>
        <v>-5.1669750169702766E-3</v>
      </c>
      <c r="J1062" s="48">
        <v>25.632300000000001</v>
      </c>
      <c r="K1062" s="48">
        <f t="shared" si="5317"/>
        <v>7.6777921924755521E-3</v>
      </c>
      <c r="L1062" s="48">
        <v>33.468699999999998</v>
      </c>
      <c r="M1062" s="48">
        <f t="shared" ref="M1062:O1062" si="5318">L1062/L1061-1</f>
        <v>1.1429262174944554E-2</v>
      </c>
      <c r="N1062" s="48">
        <v>14.2</v>
      </c>
      <c r="O1062" s="48">
        <f t="shared" si="5318"/>
        <v>-1.3888888888888951E-2</v>
      </c>
      <c r="P1062" s="48">
        <v>48.555500000000002</v>
      </c>
      <c r="Q1062" s="48">
        <f t="shared" ref="Q1062" si="5319">P1062/P1061-1</f>
        <v>1.7247106055262584E-3</v>
      </c>
      <c r="R1062" s="48">
        <v>24.864699999999999</v>
      </c>
      <c r="S1062" s="48">
        <f t="shared" ref="S1062:U1062" si="5320">R1062/R1061-1</f>
        <v>0</v>
      </c>
      <c r="T1062" s="48">
        <v>73.616600000000005</v>
      </c>
      <c r="U1062" s="48">
        <f t="shared" si="5320"/>
        <v>-1.3402898173244804E-3</v>
      </c>
      <c r="V1062" s="48">
        <v>59.2</v>
      </c>
      <c r="W1062" s="48">
        <f t="shared" ref="W1062:AY1062" si="5321">V1062/V1061-1</f>
        <v>-2.148760330578503E-2</v>
      </c>
      <c r="X1062" s="48">
        <v>20.686399999999999</v>
      </c>
      <c r="Y1062" s="48">
        <f t="shared" si="5321"/>
        <v>-1.9106436360127876E-3</v>
      </c>
      <c r="Z1062" s="48">
        <v>6.8170000000000002</v>
      </c>
      <c r="AA1062" s="48">
        <f t="shared" si="5321"/>
        <v>1.307266344501512E-3</v>
      </c>
      <c r="AB1062" s="48">
        <v>81.094099999999997</v>
      </c>
      <c r="AC1062" s="48">
        <f t="shared" si="5321"/>
        <v>3.6050730915264673E-3</v>
      </c>
      <c r="AD1062" s="48">
        <v>70.399100000000004</v>
      </c>
      <c r="AE1062" s="48">
        <f t="shared" si="5321"/>
        <v>-5.3111974567291442E-3</v>
      </c>
      <c r="AF1062" s="48">
        <v>15.345499999999999</v>
      </c>
      <c r="AG1062" s="48">
        <f t="shared" si="5321"/>
        <v>0</v>
      </c>
      <c r="AH1062" s="48">
        <v>8.1849000000000007</v>
      </c>
      <c r="AI1062" s="48">
        <f t="shared" si="5321"/>
        <v>0</v>
      </c>
      <c r="AJ1062" s="48">
        <v>10.813000000000001</v>
      </c>
      <c r="AK1062" s="48">
        <f t="shared" si="5321"/>
        <v>-4.2177772866246466E-3</v>
      </c>
      <c r="AL1062" s="48">
        <v>10.85</v>
      </c>
      <c r="AM1062" s="48">
        <f t="shared" si="5321"/>
        <v>-4.5871559633028358E-3</v>
      </c>
      <c r="AN1062" s="48">
        <v>23.8</v>
      </c>
      <c r="AO1062" s="48">
        <f t="shared" si="5321"/>
        <v>-2.0964360587002462E-3</v>
      </c>
      <c r="AP1062" s="48">
        <v>21.0886</v>
      </c>
      <c r="AQ1062" s="48">
        <f t="shared" si="5321"/>
        <v>2.2717767385269649E-3</v>
      </c>
      <c r="AR1062" s="48">
        <v>39.147199999999998</v>
      </c>
      <c r="AS1062" s="48">
        <f t="shared" si="5321"/>
        <v>2.7814680816429238E-2</v>
      </c>
      <c r="AT1062" s="48">
        <v>86</v>
      </c>
      <c r="AU1062" s="48">
        <f t="shared" si="5321"/>
        <v>0</v>
      </c>
      <c r="AV1062" s="48">
        <v>117.7</v>
      </c>
      <c r="AW1062" s="48">
        <f t="shared" si="5321"/>
        <v>4.2662116040954601E-3</v>
      </c>
      <c r="AX1062" s="48">
        <v>107.4297</v>
      </c>
      <c r="AY1062" s="48">
        <f t="shared" si="5321"/>
        <v>-5.2041036487062708E-3</v>
      </c>
    </row>
    <row r="1063" spans="1:51" x14ac:dyDescent="0.2">
      <c r="A1063" s="136">
        <v>43767</v>
      </c>
      <c r="B1063" s="48">
        <v>39.9253</v>
      </c>
      <c r="C1063" s="48">
        <f t="shared" si="5146"/>
        <v>0</v>
      </c>
      <c r="D1063" s="48">
        <v>24.801100000000002</v>
      </c>
      <c r="E1063" s="48">
        <f t="shared" si="5146"/>
        <v>-3.7598364310474919E-3</v>
      </c>
      <c r="F1063" s="48">
        <v>68.9285</v>
      </c>
      <c r="G1063" s="48">
        <f t="shared" ref="G1063:K1063" si="5322">F1063/F1062-1</f>
        <v>-1.4096178530347281E-3</v>
      </c>
      <c r="H1063">
        <v>37.371400000000001</v>
      </c>
      <c r="I1063" s="48">
        <f t="shared" si="5141"/>
        <v>0</v>
      </c>
      <c r="J1063" s="48">
        <v>25.729900000000001</v>
      </c>
      <c r="K1063" s="48">
        <f t="shared" si="5322"/>
        <v>3.807695758866636E-3</v>
      </c>
      <c r="L1063" s="48">
        <v>33.374099999999999</v>
      </c>
      <c r="M1063" s="48">
        <f t="shared" ref="M1063:O1063" si="5323">L1063/L1062-1</f>
        <v>-2.826521496203882E-3</v>
      </c>
      <c r="N1063" s="48">
        <v>13.8</v>
      </c>
      <c r="O1063" s="48">
        <f t="shared" si="5323"/>
        <v>-2.8169014084506894E-2</v>
      </c>
      <c r="P1063" s="48">
        <v>48.388300000000001</v>
      </c>
      <c r="Q1063" s="48">
        <f t="shared" ref="Q1063" si="5324">P1063/P1062-1</f>
        <v>-3.4434822007806121E-3</v>
      </c>
      <c r="R1063" s="48">
        <v>24.724799999999998</v>
      </c>
      <c r="S1063" s="48">
        <f t="shared" ref="S1063:U1063" si="5325">R1063/R1062-1</f>
        <v>-5.626450349290435E-3</v>
      </c>
      <c r="T1063" s="48">
        <v>73.122500000000002</v>
      </c>
      <c r="U1063" s="48">
        <f t="shared" si="5325"/>
        <v>-6.711801414354901E-3</v>
      </c>
      <c r="V1063" s="48">
        <v>59.1</v>
      </c>
      <c r="W1063" s="48">
        <f t="shared" ref="W1063:AY1063" si="5326">V1063/V1062-1</f>
        <v>-1.6891891891892552E-3</v>
      </c>
      <c r="X1063" s="48">
        <v>20.686399999999999</v>
      </c>
      <c r="Y1063" s="48">
        <f t="shared" si="5326"/>
        <v>0</v>
      </c>
      <c r="Z1063" s="48">
        <v>6.8615000000000004</v>
      </c>
      <c r="AA1063" s="48">
        <f t="shared" si="5326"/>
        <v>6.5277981516795869E-3</v>
      </c>
      <c r="AB1063" s="48">
        <v>80.22</v>
      </c>
      <c r="AC1063" s="48">
        <f t="shared" si="5326"/>
        <v>-1.0778835944908471E-2</v>
      </c>
      <c r="AD1063" s="48">
        <v>69.177199999999999</v>
      </c>
      <c r="AE1063" s="48">
        <f t="shared" si="5326"/>
        <v>-1.7356755981255523E-2</v>
      </c>
      <c r="AF1063" s="48">
        <v>15.345499999999999</v>
      </c>
      <c r="AG1063" s="48">
        <f t="shared" si="5326"/>
        <v>0</v>
      </c>
      <c r="AH1063" s="48">
        <v>8.1578999999999997</v>
      </c>
      <c r="AI1063" s="48">
        <f t="shared" si="5326"/>
        <v>-3.2987574680205523E-3</v>
      </c>
      <c r="AJ1063" s="48">
        <v>10.767200000000001</v>
      </c>
      <c r="AK1063" s="48">
        <f t="shared" si="5326"/>
        <v>-4.2356422824377793E-3</v>
      </c>
      <c r="AL1063" s="48">
        <v>10.65</v>
      </c>
      <c r="AM1063" s="48">
        <f t="shared" si="5326"/>
        <v>-1.8433179723502224E-2</v>
      </c>
      <c r="AN1063" s="48">
        <v>23.7</v>
      </c>
      <c r="AO1063" s="48">
        <f t="shared" si="5326"/>
        <v>-4.2016806722690037E-3</v>
      </c>
      <c r="AP1063" s="48">
        <v>21.1843</v>
      </c>
      <c r="AQ1063" s="48">
        <f t="shared" si="5326"/>
        <v>4.5379968324119613E-3</v>
      </c>
      <c r="AR1063" s="48">
        <v>38.810099999999998</v>
      </c>
      <c r="AS1063" s="48">
        <f t="shared" si="5326"/>
        <v>-8.6110884047900793E-3</v>
      </c>
      <c r="AT1063" s="48">
        <v>87.6</v>
      </c>
      <c r="AU1063" s="48">
        <f t="shared" si="5326"/>
        <v>1.8604651162790642E-2</v>
      </c>
      <c r="AV1063" s="48">
        <v>117.8</v>
      </c>
      <c r="AW1063" s="48">
        <f t="shared" si="5326"/>
        <v>8.4961767204760896E-4</v>
      </c>
      <c r="AX1063" s="48">
        <v>107.6705</v>
      </c>
      <c r="AY1063" s="48">
        <f t="shared" si="5326"/>
        <v>2.2414658143885546E-3</v>
      </c>
    </row>
    <row r="1064" spans="1:51" x14ac:dyDescent="0.2">
      <c r="A1064" s="136">
        <v>43768</v>
      </c>
      <c r="B1064" s="48">
        <v>39.5319</v>
      </c>
      <c r="C1064" s="48">
        <f t="shared" si="5146"/>
        <v>-9.8534012267910143E-3</v>
      </c>
      <c r="D1064" s="48">
        <v>24.801100000000002</v>
      </c>
      <c r="E1064" s="48">
        <f t="shared" si="5146"/>
        <v>0</v>
      </c>
      <c r="F1064" s="48">
        <v>68.831299999999999</v>
      </c>
      <c r="G1064" s="48">
        <f t="shared" ref="G1064:K1064" si="5327">F1064/F1063-1</f>
        <v>-1.4101569017169746E-3</v>
      </c>
      <c r="H1064">
        <v>37.274299999999997</v>
      </c>
      <c r="I1064" s="48">
        <f t="shared" si="5141"/>
        <v>-2.5982435766389589E-3</v>
      </c>
      <c r="J1064" s="48">
        <v>25.681100000000001</v>
      </c>
      <c r="K1064" s="48">
        <f t="shared" si="5327"/>
        <v>-1.8966261042600019E-3</v>
      </c>
      <c r="L1064" s="48">
        <v>33.421399999999998</v>
      </c>
      <c r="M1064" s="48">
        <f t="shared" ref="M1064:O1064" si="5328">L1064/L1063-1</f>
        <v>1.4172666828469183E-3</v>
      </c>
      <c r="N1064" s="48">
        <v>13.9</v>
      </c>
      <c r="O1064" s="48">
        <f t="shared" si="5328"/>
        <v>7.2463768115942351E-3</v>
      </c>
      <c r="P1064" s="48">
        <v>48.304699999999997</v>
      </c>
      <c r="Q1064" s="48">
        <f t="shared" ref="Q1064" si="5329">P1064/P1063-1</f>
        <v>-1.7276903714328329E-3</v>
      </c>
      <c r="R1064" s="48">
        <v>24.584800000000001</v>
      </c>
      <c r="S1064" s="48">
        <f t="shared" ref="S1064:U1064" si="5330">R1064/R1063-1</f>
        <v>-5.6623309389761678E-3</v>
      </c>
      <c r="T1064" s="48">
        <v>73.122500000000002</v>
      </c>
      <c r="U1064" s="48">
        <f t="shared" si="5330"/>
        <v>0</v>
      </c>
      <c r="V1064" s="48">
        <v>59.3</v>
      </c>
      <c r="W1064" s="48">
        <f t="shared" ref="W1064:AY1064" si="5331">V1064/V1063-1</f>
        <v>3.3840947546530664E-3</v>
      </c>
      <c r="X1064" s="48">
        <v>20.686399999999999</v>
      </c>
      <c r="Y1064" s="48">
        <f t="shared" si="5331"/>
        <v>0</v>
      </c>
      <c r="Z1064" s="48">
        <v>6.8971999999999998</v>
      </c>
      <c r="AA1064" s="48">
        <f t="shared" si="5331"/>
        <v>5.2029439626903873E-3</v>
      </c>
      <c r="AB1064" s="48">
        <v>80.608500000000006</v>
      </c>
      <c r="AC1064" s="48">
        <f t="shared" si="5331"/>
        <v>4.8429319371727786E-3</v>
      </c>
      <c r="AD1064" s="48">
        <v>69.177199999999999</v>
      </c>
      <c r="AE1064" s="48">
        <f t="shared" si="5331"/>
        <v>0</v>
      </c>
      <c r="AF1064" s="48">
        <v>15.436299999999999</v>
      </c>
      <c r="AG1064" s="48">
        <f t="shared" si="5331"/>
        <v>5.9170440845850436E-3</v>
      </c>
      <c r="AH1064" s="48">
        <v>8.1669</v>
      </c>
      <c r="AI1064" s="48">
        <f t="shared" si="5331"/>
        <v>1.1032250946936273E-3</v>
      </c>
      <c r="AJ1064" s="48">
        <v>10.767200000000001</v>
      </c>
      <c r="AK1064" s="48">
        <f t="shared" si="5331"/>
        <v>0</v>
      </c>
      <c r="AL1064" s="48">
        <v>10.7</v>
      </c>
      <c r="AM1064" s="48">
        <f t="shared" si="5331"/>
        <v>4.6948356807510194E-3</v>
      </c>
      <c r="AN1064" s="48">
        <v>23.8</v>
      </c>
      <c r="AO1064" s="48">
        <f t="shared" si="5331"/>
        <v>4.2194092827005925E-3</v>
      </c>
      <c r="AP1064" s="48">
        <v>21.949400000000001</v>
      </c>
      <c r="AQ1064" s="48">
        <f t="shared" si="5331"/>
        <v>3.611636919794381E-2</v>
      </c>
      <c r="AR1064" s="48">
        <v>39.002699999999997</v>
      </c>
      <c r="AS1064" s="48">
        <f t="shared" si="5331"/>
        <v>4.9626257082562297E-3</v>
      </c>
      <c r="AT1064" s="48">
        <v>88.8</v>
      </c>
      <c r="AU1064" s="48">
        <f t="shared" si="5331"/>
        <v>1.3698630136986356E-2</v>
      </c>
      <c r="AV1064" s="48">
        <v>119.6</v>
      </c>
      <c r="AW1064" s="48">
        <f t="shared" si="5331"/>
        <v>1.5280135823429575E-2</v>
      </c>
      <c r="AX1064" s="48">
        <v>105.98439999999999</v>
      </c>
      <c r="AY1064" s="48">
        <f t="shared" si="5331"/>
        <v>-1.5659813969471803E-2</v>
      </c>
    </row>
    <row r="1065" spans="1:51" x14ac:dyDescent="0.2">
      <c r="A1065" s="136">
        <v>43769</v>
      </c>
      <c r="B1065" s="48">
        <v>39.9253</v>
      </c>
      <c r="C1065" s="48">
        <f t="shared" si="5146"/>
        <v>9.9514569246608175E-3</v>
      </c>
      <c r="D1065" s="48">
        <v>24.660699999999999</v>
      </c>
      <c r="E1065" s="48">
        <f t="shared" si="5146"/>
        <v>-5.6610392280989075E-3</v>
      </c>
      <c r="F1065" s="48">
        <v>70.095200000000006</v>
      </c>
      <c r="G1065" s="48">
        <f t="shared" ref="G1065:K1065" si="5332">F1065/F1064-1</f>
        <v>1.8362285762436592E-2</v>
      </c>
      <c r="H1065">
        <v>37.128700000000002</v>
      </c>
      <c r="I1065" s="48">
        <f t="shared" si="5141"/>
        <v>-3.9061766418146959E-3</v>
      </c>
      <c r="J1065" s="48">
        <v>24.948699999999999</v>
      </c>
      <c r="K1065" s="48">
        <f t="shared" si="5332"/>
        <v>-2.8519027611745629E-2</v>
      </c>
      <c r="L1065" s="48">
        <v>34.414099999999998</v>
      </c>
      <c r="M1065" s="48">
        <f t="shared" ref="M1065:O1065" si="5333">L1065/L1064-1</f>
        <v>2.9702525926502243E-2</v>
      </c>
      <c r="N1065" s="48">
        <v>13.4</v>
      </c>
      <c r="O1065" s="48">
        <f t="shared" si="5333"/>
        <v>-3.5971223021582732E-2</v>
      </c>
      <c r="P1065" s="48">
        <v>48.388300000000001</v>
      </c>
      <c r="Q1065" s="48">
        <f t="shared" ref="Q1065" si="5334">P1065/P1064-1</f>
        <v>1.7306804513848029E-3</v>
      </c>
      <c r="R1065" s="48">
        <v>24.444900000000001</v>
      </c>
      <c r="S1065" s="48">
        <f t="shared" ref="S1065:U1065" si="5335">R1065/R1064-1</f>
        <v>-5.6905079561355709E-3</v>
      </c>
      <c r="T1065" s="48">
        <v>73.3202</v>
      </c>
      <c r="U1065" s="48">
        <f t="shared" si="5335"/>
        <v>2.7036821771684316E-3</v>
      </c>
      <c r="V1065" s="48">
        <v>59.5</v>
      </c>
      <c r="W1065" s="48">
        <f t="shared" ref="W1065:AY1065" si="5336">V1065/V1064-1</f>
        <v>3.3726812816188279E-3</v>
      </c>
      <c r="X1065" s="48">
        <v>20.646899999999999</v>
      </c>
      <c r="Y1065" s="48">
        <f t="shared" si="5336"/>
        <v>-1.9094670894888033E-3</v>
      </c>
      <c r="Z1065" s="48">
        <v>6.9061000000000003</v>
      </c>
      <c r="AA1065" s="48">
        <f t="shared" si="5336"/>
        <v>1.2903787044018511E-3</v>
      </c>
      <c r="AB1065" s="48">
        <v>80.899900000000002</v>
      </c>
      <c r="AC1065" s="48">
        <f t="shared" si="5336"/>
        <v>3.6150033805366633E-3</v>
      </c>
      <c r="AD1065" s="48">
        <v>69.271199999999993</v>
      </c>
      <c r="AE1065" s="48">
        <f t="shared" si="5336"/>
        <v>1.3588292096238241E-3</v>
      </c>
      <c r="AF1065" s="48">
        <v>15.436299999999999</v>
      </c>
      <c r="AG1065" s="48">
        <f t="shared" si="5336"/>
        <v>0</v>
      </c>
      <c r="AH1065" s="48">
        <v>8.2749000000000006</v>
      </c>
      <c r="AI1065" s="48">
        <f t="shared" si="5336"/>
        <v>1.3224111964148078E-2</v>
      </c>
      <c r="AJ1065" s="48">
        <v>10.767200000000001</v>
      </c>
      <c r="AK1065" s="48">
        <f t="shared" si="5336"/>
        <v>0</v>
      </c>
      <c r="AL1065" s="48">
        <v>10.8</v>
      </c>
      <c r="AM1065" s="48">
        <f t="shared" si="5336"/>
        <v>9.3457943925234765E-3</v>
      </c>
      <c r="AN1065" s="48">
        <v>23.7</v>
      </c>
      <c r="AO1065" s="48">
        <f t="shared" si="5336"/>
        <v>-4.2016806722690037E-3</v>
      </c>
      <c r="AP1065" s="48">
        <v>21.7103</v>
      </c>
      <c r="AQ1065" s="48">
        <f t="shared" si="5336"/>
        <v>-1.089323626158345E-2</v>
      </c>
      <c r="AR1065" s="48">
        <v>38.906399999999998</v>
      </c>
      <c r="AS1065" s="48">
        <f t="shared" si="5336"/>
        <v>-2.4690598343191095E-3</v>
      </c>
      <c r="AT1065" s="48">
        <v>89</v>
      </c>
      <c r="AU1065" s="48">
        <f t="shared" si="5336"/>
        <v>2.2522522522523403E-3</v>
      </c>
      <c r="AV1065" s="48">
        <v>119</v>
      </c>
      <c r="AW1065" s="48">
        <f t="shared" si="5336"/>
        <v>-5.0167224080267525E-3</v>
      </c>
      <c r="AX1065" s="48">
        <v>104.37860000000001</v>
      </c>
      <c r="AY1065" s="48">
        <f t="shared" si="5336"/>
        <v>-1.5151286415736598E-2</v>
      </c>
    </row>
    <row r="1066" spans="1:51" x14ac:dyDescent="0.2">
      <c r="A1066" s="136">
        <v>43770</v>
      </c>
      <c r="B1066" s="48">
        <v>40.318600000000004</v>
      </c>
      <c r="C1066" s="48">
        <f t="shared" si="5146"/>
        <v>9.8508965493058209E-3</v>
      </c>
      <c r="D1066" s="48">
        <v>24.7075</v>
      </c>
      <c r="E1066" s="48">
        <f t="shared" si="5146"/>
        <v>1.8977563491708871E-3</v>
      </c>
      <c r="F1066" s="48">
        <v>71.942300000000003</v>
      </c>
      <c r="G1066" s="48">
        <f t="shared" ref="G1066:K1066" si="5337">F1066/F1065-1</f>
        <v>2.6351305082231047E-2</v>
      </c>
      <c r="H1066">
        <v>37.274299999999997</v>
      </c>
      <c r="I1066" s="48">
        <f t="shared" si="5141"/>
        <v>3.9214946927845773E-3</v>
      </c>
      <c r="J1066" s="48">
        <v>25.290500000000002</v>
      </c>
      <c r="K1066" s="48">
        <f t="shared" si="5337"/>
        <v>1.3700112631119143E-2</v>
      </c>
      <c r="L1066" s="48">
        <v>35.6432</v>
      </c>
      <c r="M1066" s="48">
        <f t="shared" ref="M1066:O1066" si="5338">L1066/L1065-1</f>
        <v>3.5715012160713266E-2</v>
      </c>
      <c r="N1066" s="48">
        <v>13.4</v>
      </c>
      <c r="O1066" s="48">
        <f t="shared" si="5338"/>
        <v>0</v>
      </c>
      <c r="P1066" s="48">
        <v>48.889699999999998</v>
      </c>
      <c r="Q1066" s="48">
        <f t="shared" ref="Q1066" si="5339">P1066/P1065-1</f>
        <v>1.0362008998042738E-2</v>
      </c>
      <c r="R1066" s="48">
        <v>24.258299999999998</v>
      </c>
      <c r="S1066" s="48">
        <f t="shared" ref="S1066:U1066" si="5340">R1066/R1065-1</f>
        <v>-7.6334941030645753E-3</v>
      </c>
      <c r="T1066" s="48">
        <v>74.802400000000006</v>
      </c>
      <c r="U1066" s="48">
        <f t="shared" si="5340"/>
        <v>2.0215438583091716E-2</v>
      </c>
      <c r="V1066" s="48">
        <v>59</v>
      </c>
      <c r="W1066" s="48">
        <f t="shared" ref="W1066:AY1066" si="5341">V1066/V1065-1</f>
        <v>-8.4033613445377853E-3</v>
      </c>
      <c r="X1066" s="48">
        <v>20.567799999999998</v>
      </c>
      <c r="Y1066" s="48">
        <f t="shared" si="5341"/>
        <v>-3.8310836009279869E-3</v>
      </c>
      <c r="Z1066" s="48">
        <v>6.9061000000000003</v>
      </c>
      <c r="AA1066" s="48">
        <f t="shared" si="5341"/>
        <v>0</v>
      </c>
      <c r="AB1066" s="48">
        <v>80.899900000000002</v>
      </c>
      <c r="AC1066" s="48">
        <f t="shared" si="5341"/>
        <v>0</v>
      </c>
      <c r="AD1066" s="48">
        <v>69.365200000000002</v>
      </c>
      <c r="AE1066" s="48">
        <f t="shared" si="5341"/>
        <v>1.3569852983636999E-3</v>
      </c>
      <c r="AF1066" s="48">
        <v>15.436299999999999</v>
      </c>
      <c r="AG1066" s="48">
        <f t="shared" si="5341"/>
        <v>0</v>
      </c>
      <c r="AH1066" s="48">
        <v>8.2749000000000006</v>
      </c>
      <c r="AI1066" s="48">
        <f t="shared" si="5341"/>
        <v>0</v>
      </c>
      <c r="AJ1066" s="48">
        <v>10.721399999999999</v>
      </c>
      <c r="AK1066" s="48">
        <f t="shared" si="5341"/>
        <v>-4.2536592614609292E-3</v>
      </c>
      <c r="AL1066" s="48">
        <v>10.9</v>
      </c>
      <c r="AM1066" s="48">
        <f t="shared" si="5341"/>
        <v>9.2592592592593004E-3</v>
      </c>
      <c r="AN1066" s="48">
        <v>23.75</v>
      </c>
      <c r="AO1066" s="48">
        <f t="shared" si="5341"/>
        <v>2.1097046413502962E-3</v>
      </c>
      <c r="AP1066" s="48">
        <v>22.284099999999999</v>
      </c>
      <c r="AQ1066" s="48">
        <f t="shared" si="5341"/>
        <v>2.6429851268752635E-2</v>
      </c>
      <c r="AR1066" s="48">
        <v>39.243499999999997</v>
      </c>
      <c r="AS1066" s="48">
        <f t="shared" si="5341"/>
        <v>8.6643842658276071E-3</v>
      </c>
      <c r="AT1066" s="48">
        <v>95.2</v>
      </c>
      <c r="AU1066" s="48">
        <f t="shared" si="5341"/>
        <v>6.9662921348314644E-2</v>
      </c>
      <c r="AV1066" s="48">
        <v>122.5</v>
      </c>
      <c r="AW1066" s="48">
        <f t="shared" si="5341"/>
        <v>2.9411764705882248E-2</v>
      </c>
      <c r="AX1066" s="48">
        <v>106.3056</v>
      </c>
      <c r="AY1066" s="48">
        <f t="shared" si="5341"/>
        <v>1.8461638688390014E-2</v>
      </c>
    </row>
    <row r="1067" spans="1:51" x14ac:dyDescent="0.2">
      <c r="A1067" s="136">
        <v>43773</v>
      </c>
      <c r="B1067" s="48">
        <v>41.498699999999999</v>
      </c>
      <c r="C1067" s="48">
        <f t="shared" si="5146"/>
        <v>2.9269369472154194E-2</v>
      </c>
      <c r="D1067" s="48">
        <v>24.801100000000002</v>
      </c>
      <c r="E1067" s="48">
        <f t="shared" si="5146"/>
        <v>3.7883233835880326E-3</v>
      </c>
      <c r="F1067" s="48">
        <v>71.942300000000003</v>
      </c>
      <c r="G1067" s="48">
        <f t="shared" ref="G1067:K1067" si="5342">F1067/F1066-1</f>
        <v>0</v>
      </c>
      <c r="H1067">
        <v>37.662599999999998</v>
      </c>
      <c r="I1067" s="48">
        <f t="shared" si="5141"/>
        <v>1.0417365316048866E-2</v>
      </c>
      <c r="J1067" s="48">
        <v>25.192900000000002</v>
      </c>
      <c r="K1067" s="48">
        <f t="shared" si="5342"/>
        <v>-3.8591566003044475E-3</v>
      </c>
      <c r="L1067" s="48">
        <v>36.2577</v>
      </c>
      <c r="M1067" s="48">
        <f t="shared" ref="M1067:O1067" si="5343">L1067/L1066-1</f>
        <v>1.7240315123221217E-2</v>
      </c>
      <c r="N1067" s="48">
        <v>13.75</v>
      </c>
      <c r="O1067" s="48">
        <f t="shared" si="5343"/>
        <v>2.6119402985074647E-2</v>
      </c>
      <c r="P1067" s="48">
        <v>50.059699999999999</v>
      </c>
      <c r="Q1067" s="48">
        <f t="shared" ref="Q1067" si="5344">P1067/P1066-1</f>
        <v>2.393142113778568E-2</v>
      </c>
      <c r="R1067" s="48">
        <v>24.818100000000001</v>
      </c>
      <c r="S1067" s="48">
        <f t="shared" ref="S1067:U1067" si="5345">R1067/R1066-1</f>
        <v>2.3076637686894941E-2</v>
      </c>
      <c r="T1067" s="48">
        <v>75.395300000000006</v>
      </c>
      <c r="U1067" s="48">
        <f t="shared" si="5345"/>
        <v>7.9262162711357664E-3</v>
      </c>
      <c r="V1067" s="48">
        <v>59.2</v>
      </c>
      <c r="W1067" s="48">
        <f t="shared" ref="W1067:AY1067" si="5346">V1067/V1066-1</f>
        <v>3.3898305084745228E-3</v>
      </c>
      <c r="X1067" s="48">
        <v>20.567799999999998</v>
      </c>
      <c r="Y1067" s="48">
        <f t="shared" si="5346"/>
        <v>0</v>
      </c>
      <c r="Z1067" s="48">
        <v>6.9505999999999997</v>
      </c>
      <c r="AA1067" s="48">
        <f t="shared" si="5346"/>
        <v>6.4435788650611947E-3</v>
      </c>
      <c r="AB1067" s="48">
        <v>83.133600000000001</v>
      </c>
      <c r="AC1067" s="48">
        <f t="shared" si="5346"/>
        <v>2.7610664537286222E-2</v>
      </c>
      <c r="AD1067" s="48">
        <v>70.117099999999994</v>
      </c>
      <c r="AE1067" s="48">
        <f t="shared" si="5346"/>
        <v>1.0839729432049472E-2</v>
      </c>
      <c r="AF1067" s="48">
        <v>15.436299999999999</v>
      </c>
      <c r="AG1067" s="48">
        <f t="shared" si="5346"/>
        <v>0</v>
      </c>
      <c r="AH1067" s="48">
        <v>8.2568999999999999</v>
      </c>
      <c r="AI1067" s="48">
        <f t="shared" si="5346"/>
        <v>-2.1752528731465715E-3</v>
      </c>
      <c r="AJ1067" s="48">
        <v>10.4923</v>
      </c>
      <c r="AK1067" s="48">
        <f t="shared" si="5346"/>
        <v>-2.1368477997276369E-2</v>
      </c>
      <c r="AL1067" s="48">
        <v>10.9</v>
      </c>
      <c r="AM1067" s="48">
        <f t="shared" si="5346"/>
        <v>0</v>
      </c>
      <c r="AN1067" s="48">
        <v>24.35</v>
      </c>
      <c r="AO1067" s="48">
        <f t="shared" si="5346"/>
        <v>2.5263157894736876E-2</v>
      </c>
      <c r="AP1067" s="48">
        <v>22.332000000000001</v>
      </c>
      <c r="AQ1067" s="48">
        <f t="shared" si="5346"/>
        <v>2.1495146763836903E-3</v>
      </c>
      <c r="AR1067" s="48">
        <v>39.291600000000003</v>
      </c>
      <c r="AS1067" s="48">
        <f t="shared" si="5346"/>
        <v>1.225680685973618E-3</v>
      </c>
      <c r="AT1067" s="48">
        <v>96</v>
      </c>
      <c r="AU1067" s="48">
        <f t="shared" si="5346"/>
        <v>8.4033613445377853E-3</v>
      </c>
      <c r="AV1067" s="48">
        <v>121.7</v>
      </c>
      <c r="AW1067" s="48">
        <f t="shared" si="5346"/>
        <v>-6.5306122448979265E-3</v>
      </c>
      <c r="AX1067" s="48">
        <v>105.4224</v>
      </c>
      <c r="AY1067" s="48">
        <f t="shared" si="5346"/>
        <v>-8.3081229963426484E-3</v>
      </c>
    </row>
    <row r="1068" spans="1:51" x14ac:dyDescent="0.2">
      <c r="A1068" s="136">
        <v>43774</v>
      </c>
      <c r="B1068" s="48">
        <v>41.793700000000001</v>
      </c>
      <c r="C1068" s="48">
        <f t="shared" si="5146"/>
        <v>7.1086564157432086E-3</v>
      </c>
      <c r="D1068" s="48">
        <v>25.409500000000001</v>
      </c>
      <c r="E1068" s="48">
        <f t="shared" si="5146"/>
        <v>2.4531169988427859E-2</v>
      </c>
      <c r="F1068" s="48">
        <v>73.108999999999995</v>
      </c>
      <c r="G1068" s="48">
        <f t="shared" ref="G1068:K1068" si="5347">F1068/F1067-1</f>
        <v>1.6217162920840522E-2</v>
      </c>
      <c r="H1068">
        <v>37.5655</v>
      </c>
      <c r="I1068" s="48">
        <f t="shared" si="5141"/>
        <v>-2.5781544556137126E-3</v>
      </c>
      <c r="J1068" s="48">
        <v>25.241700000000002</v>
      </c>
      <c r="K1068" s="48">
        <f t="shared" si="5347"/>
        <v>1.9370536936993421E-3</v>
      </c>
      <c r="L1068" s="48">
        <v>35.832299999999996</v>
      </c>
      <c r="M1068" s="48">
        <f t="shared" ref="M1068:O1068" si="5348">L1068/L1067-1</f>
        <v>-1.173268023068208E-2</v>
      </c>
      <c r="N1068" s="48">
        <v>13.65</v>
      </c>
      <c r="O1068" s="48">
        <f t="shared" si="5348"/>
        <v>-7.2727272727272085E-3</v>
      </c>
      <c r="P1068" s="48">
        <v>49.976199999999999</v>
      </c>
      <c r="Q1068" s="48">
        <f t="shared" ref="Q1068" si="5349">P1068/P1067-1</f>
        <v>-1.6680083979728755E-3</v>
      </c>
      <c r="R1068" s="48">
        <v>25.3779</v>
      </c>
      <c r="S1068" s="48">
        <f t="shared" ref="S1068:U1068" si="5350">R1068/R1067-1</f>
        <v>2.255611831687343E-2</v>
      </c>
      <c r="T1068" s="48">
        <v>75.098799999999997</v>
      </c>
      <c r="U1068" s="48">
        <f t="shared" si="5350"/>
        <v>-3.9326058786158802E-3</v>
      </c>
      <c r="V1068" s="48">
        <v>58.5</v>
      </c>
      <c r="W1068" s="48">
        <f t="shared" ref="W1068:AY1068" si="5351">V1068/V1067-1</f>
        <v>-1.1824324324324342E-2</v>
      </c>
      <c r="X1068" s="48">
        <v>20.567799999999998</v>
      </c>
      <c r="Y1068" s="48">
        <f t="shared" si="5351"/>
        <v>0</v>
      </c>
      <c r="Z1068" s="48">
        <v>6.9417</v>
      </c>
      <c r="AA1068" s="48">
        <f t="shared" si="5351"/>
        <v>-1.2804649958276793E-3</v>
      </c>
      <c r="AB1068" s="48">
        <v>82.745099999999994</v>
      </c>
      <c r="AC1068" s="48">
        <f t="shared" si="5351"/>
        <v>-4.6732007275037679E-3</v>
      </c>
      <c r="AD1068" s="48">
        <v>70.493099999999998</v>
      </c>
      <c r="AE1068" s="48">
        <f t="shared" si="5351"/>
        <v>5.3624579453515064E-3</v>
      </c>
      <c r="AF1068" s="48">
        <v>14.9823</v>
      </c>
      <c r="AG1068" s="48">
        <f t="shared" si="5351"/>
        <v>-2.9411193096791299E-2</v>
      </c>
      <c r="AH1068" s="48">
        <v>8.0950000000000006</v>
      </c>
      <c r="AI1068" s="48">
        <f t="shared" si="5351"/>
        <v>-1.9607843137254832E-2</v>
      </c>
      <c r="AJ1068" s="48">
        <v>10.4465</v>
      </c>
      <c r="AK1068" s="48">
        <f t="shared" si="5351"/>
        <v>-4.3651058395204334E-3</v>
      </c>
      <c r="AL1068" s="48">
        <v>10.95</v>
      </c>
      <c r="AM1068" s="48">
        <f t="shared" si="5351"/>
        <v>4.5871559633026138E-3</v>
      </c>
      <c r="AN1068" s="48">
        <v>24.75</v>
      </c>
      <c r="AO1068" s="48">
        <f t="shared" si="5351"/>
        <v>1.6427104722792629E-2</v>
      </c>
      <c r="AP1068" s="48">
        <v>22.4754</v>
      </c>
      <c r="AQ1068" s="48">
        <f t="shared" si="5351"/>
        <v>6.4212788823212463E-3</v>
      </c>
      <c r="AR1068" s="48">
        <v>39.387900000000002</v>
      </c>
      <c r="AS1068" s="48">
        <f t="shared" si="5351"/>
        <v>2.4509055370613986E-3</v>
      </c>
      <c r="AT1068" s="48">
        <v>97.9</v>
      </c>
      <c r="AU1068" s="48">
        <f t="shared" si="5351"/>
        <v>1.9791666666666652E-2</v>
      </c>
      <c r="AV1068" s="48">
        <v>121.5</v>
      </c>
      <c r="AW1068" s="48">
        <f t="shared" si="5351"/>
        <v>-1.6433853738702098E-3</v>
      </c>
      <c r="AX1068" s="48">
        <v>103.7363</v>
      </c>
      <c r="AY1068" s="48">
        <f t="shared" si="5351"/>
        <v>-1.5993754647968483E-2</v>
      </c>
    </row>
    <row r="1069" spans="1:51" x14ac:dyDescent="0.2">
      <c r="A1069" s="136">
        <v>43775</v>
      </c>
      <c r="B1069" s="48">
        <v>41.498699999999999</v>
      </c>
      <c r="C1069" s="48">
        <f t="shared" si="5146"/>
        <v>-7.0584801058533042E-3</v>
      </c>
      <c r="D1069" s="48">
        <v>25.269100000000002</v>
      </c>
      <c r="E1069" s="48">
        <f t="shared" si="5146"/>
        <v>-5.5254924339321887E-3</v>
      </c>
      <c r="F1069" s="48">
        <v>73.011799999999994</v>
      </c>
      <c r="G1069" s="48">
        <f t="shared" ref="G1069:K1069" si="5352">F1069/F1068-1</f>
        <v>-1.3295216731182835E-3</v>
      </c>
      <c r="H1069">
        <v>37.662599999999998</v>
      </c>
      <c r="I1069" s="48">
        <f t="shared" si="5141"/>
        <v>2.5848185169903282E-3</v>
      </c>
      <c r="J1069" s="48">
        <v>25.388100000000001</v>
      </c>
      <c r="K1069" s="48">
        <f t="shared" si="5352"/>
        <v>5.7999263124115519E-3</v>
      </c>
      <c r="L1069" s="48">
        <v>35.9268</v>
      </c>
      <c r="M1069" s="48">
        <f t="shared" ref="M1069:O1069" si="5353">L1069/L1068-1</f>
        <v>2.6372853542755426E-3</v>
      </c>
      <c r="N1069" s="48">
        <v>13.8</v>
      </c>
      <c r="O1069" s="48">
        <f t="shared" si="5353"/>
        <v>1.098901098901095E-2</v>
      </c>
      <c r="P1069" s="48">
        <v>49.725499999999997</v>
      </c>
      <c r="Q1069" s="48">
        <f t="shared" ref="Q1069" si="5354">P1069/P1068-1</f>
        <v>-5.0163878005931029E-3</v>
      </c>
      <c r="R1069" s="48">
        <v>25.2379</v>
      </c>
      <c r="S1069" s="48">
        <f t="shared" ref="S1069:U1069" si="5355">R1069/R1068-1</f>
        <v>-5.5166109094921811E-3</v>
      </c>
      <c r="T1069" s="48">
        <v>75.098799999999997</v>
      </c>
      <c r="U1069" s="48">
        <f t="shared" si="5355"/>
        <v>0</v>
      </c>
      <c r="V1069" s="48">
        <v>58.7</v>
      </c>
      <c r="W1069" s="48">
        <f t="shared" ref="W1069:AY1069" si="5356">V1069/V1068-1</f>
        <v>3.4188034188034067E-3</v>
      </c>
      <c r="X1069" s="48">
        <v>20.646899999999999</v>
      </c>
      <c r="Y1069" s="48">
        <f t="shared" si="5356"/>
        <v>3.8458172483202269E-3</v>
      </c>
      <c r="Z1069" s="48">
        <v>6.9238999999999997</v>
      </c>
      <c r="AA1069" s="48">
        <f t="shared" si="5356"/>
        <v>-2.5642133771266451E-3</v>
      </c>
      <c r="AB1069" s="48">
        <v>82.550899999999999</v>
      </c>
      <c r="AC1069" s="48">
        <f t="shared" si="5356"/>
        <v>-2.346966769029124E-3</v>
      </c>
      <c r="AD1069" s="48">
        <v>70.962999999999994</v>
      </c>
      <c r="AE1069" s="48">
        <f t="shared" si="5356"/>
        <v>6.6659006342464355E-3</v>
      </c>
      <c r="AF1069" s="48">
        <v>14.9823</v>
      </c>
      <c r="AG1069" s="48">
        <f t="shared" si="5356"/>
        <v>0</v>
      </c>
      <c r="AH1069" s="48">
        <v>8.1849000000000007</v>
      </c>
      <c r="AI1069" s="48">
        <f t="shared" si="5356"/>
        <v>1.1105620753551593E-2</v>
      </c>
      <c r="AJ1069" s="48">
        <v>10.400700000000001</v>
      </c>
      <c r="AK1069" s="48">
        <f t="shared" si="5356"/>
        <v>-4.3842435265399882E-3</v>
      </c>
      <c r="AL1069" s="48">
        <v>11</v>
      </c>
      <c r="AM1069" s="48">
        <f t="shared" si="5356"/>
        <v>4.5662100456622667E-3</v>
      </c>
      <c r="AN1069" s="48">
        <v>24.75</v>
      </c>
      <c r="AO1069" s="48">
        <f t="shared" si="5356"/>
        <v>0</v>
      </c>
      <c r="AP1069" s="48">
        <v>22.714500000000001</v>
      </c>
      <c r="AQ1069" s="48">
        <f t="shared" si="5356"/>
        <v>1.0638297872340496E-2</v>
      </c>
      <c r="AR1069" s="48">
        <v>38.569299999999998</v>
      </c>
      <c r="AS1069" s="48">
        <f t="shared" si="5356"/>
        <v>-2.0783032352575392E-2</v>
      </c>
      <c r="AT1069" s="48">
        <v>99.4</v>
      </c>
      <c r="AU1069" s="48">
        <f t="shared" si="5356"/>
        <v>1.5321756894790539E-2</v>
      </c>
      <c r="AV1069" s="48">
        <v>121.9</v>
      </c>
      <c r="AW1069" s="48">
        <f t="shared" si="5356"/>
        <v>3.2921810699588772E-3</v>
      </c>
      <c r="AX1069" s="48">
        <v>104.4589</v>
      </c>
      <c r="AY1069" s="48">
        <f t="shared" si="5356"/>
        <v>6.9657390903665739E-3</v>
      </c>
    </row>
    <row r="1070" spans="1:51" x14ac:dyDescent="0.2">
      <c r="A1070" s="136">
        <v>43776</v>
      </c>
      <c r="B1070" s="48">
        <v>41.6</v>
      </c>
      <c r="C1070" s="48">
        <f t="shared" si="5146"/>
        <v>2.4410403217449694E-3</v>
      </c>
      <c r="D1070" s="48">
        <v>25.549800000000001</v>
      </c>
      <c r="E1070" s="48">
        <f t="shared" si="5146"/>
        <v>1.1108428871625886E-2</v>
      </c>
      <c r="F1070" s="48">
        <v>72.039599999999993</v>
      </c>
      <c r="G1070" s="48">
        <f t="shared" ref="G1070:K1070" si="5357">F1070/F1069-1</f>
        <v>-1.3315655825496764E-2</v>
      </c>
      <c r="H1070">
        <v>37.856699999999996</v>
      </c>
      <c r="I1070" s="48">
        <f t="shared" si="5141"/>
        <v>5.1536537573082519E-3</v>
      </c>
      <c r="J1070" s="48">
        <v>25.339300000000001</v>
      </c>
      <c r="K1070" s="48">
        <f t="shared" si="5357"/>
        <v>-1.9221603822263678E-3</v>
      </c>
      <c r="L1070" s="48">
        <v>35.5486</v>
      </c>
      <c r="M1070" s="48">
        <f t="shared" ref="M1070:O1070" si="5358">L1070/L1069-1</f>
        <v>-1.0526960374984684E-2</v>
      </c>
      <c r="N1070" s="48">
        <v>13.75</v>
      </c>
      <c r="O1070" s="48">
        <f t="shared" si="5358"/>
        <v>-3.6231884057971175E-3</v>
      </c>
      <c r="P1070" s="48">
        <v>49.725499999999997</v>
      </c>
      <c r="Q1070" s="48">
        <f t="shared" ref="Q1070" si="5359">P1070/P1069-1</f>
        <v>0</v>
      </c>
      <c r="R1070" s="48">
        <v>25.3779</v>
      </c>
      <c r="S1070" s="48">
        <f t="shared" ref="S1070:U1070" si="5360">R1070/R1069-1</f>
        <v>5.5472127237210511E-3</v>
      </c>
      <c r="T1070" s="48">
        <v>75.5929</v>
      </c>
      <c r="U1070" s="48">
        <f t="shared" si="5360"/>
        <v>6.5793328255578931E-3</v>
      </c>
      <c r="V1070" s="48">
        <v>58.1</v>
      </c>
      <c r="W1070" s="48">
        <f t="shared" ref="W1070:AY1070" si="5361">V1070/V1069-1</f>
        <v>-1.0221465076660996E-2</v>
      </c>
      <c r="X1070" s="48">
        <v>20.646899999999999</v>
      </c>
      <c r="Y1070" s="48">
        <f t="shared" si="5361"/>
        <v>0</v>
      </c>
      <c r="Z1070" s="48">
        <v>6.9238999999999997</v>
      </c>
      <c r="AA1070" s="48">
        <f t="shared" si="5361"/>
        <v>0</v>
      </c>
      <c r="AB1070" s="48">
        <v>82.745099999999994</v>
      </c>
      <c r="AC1070" s="48">
        <f t="shared" si="5361"/>
        <v>2.352487980143092E-3</v>
      </c>
      <c r="AD1070" s="48">
        <v>70.399100000000004</v>
      </c>
      <c r="AE1070" s="48">
        <f t="shared" si="5361"/>
        <v>-7.9463946000026819E-3</v>
      </c>
      <c r="AF1070" s="48">
        <v>15.345499999999999</v>
      </c>
      <c r="AG1070" s="48">
        <f t="shared" si="5361"/>
        <v>2.4241938821142117E-2</v>
      </c>
      <c r="AH1070" s="48">
        <v>8.14</v>
      </c>
      <c r="AI1070" s="48">
        <f t="shared" si="5361"/>
        <v>-5.4857114931153861E-3</v>
      </c>
      <c r="AJ1070" s="48">
        <v>10.263199999999999</v>
      </c>
      <c r="AK1070" s="48">
        <f t="shared" si="5361"/>
        <v>-1.3220264020690986E-2</v>
      </c>
      <c r="AL1070" s="48">
        <v>10.9</v>
      </c>
      <c r="AM1070" s="48">
        <f t="shared" si="5361"/>
        <v>-9.0909090909090384E-3</v>
      </c>
      <c r="AN1070" s="48">
        <v>24.8</v>
      </c>
      <c r="AO1070" s="48">
        <f t="shared" si="5361"/>
        <v>2.0202020202020332E-3</v>
      </c>
      <c r="AP1070" s="48">
        <v>22.714500000000001</v>
      </c>
      <c r="AQ1070" s="48">
        <f t="shared" si="5361"/>
        <v>0</v>
      </c>
      <c r="AR1070" s="48">
        <v>38.3767</v>
      </c>
      <c r="AS1070" s="48">
        <f t="shared" si="5361"/>
        <v>-4.9936089065655276E-3</v>
      </c>
      <c r="AT1070" s="48">
        <v>99.5</v>
      </c>
      <c r="AU1070" s="48">
        <f t="shared" si="5361"/>
        <v>1.006036217303663E-3</v>
      </c>
      <c r="AV1070" s="48">
        <v>120.8</v>
      </c>
      <c r="AW1070" s="48">
        <f t="shared" si="5361"/>
        <v>-9.0237899917966491E-3</v>
      </c>
      <c r="AX1070" s="48">
        <v>103.65600000000001</v>
      </c>
      <c r="AY1070" s="48">
        <f t="shared" si="5361"/>
        <v>-7.686276612141163E-3</v>
      </c>
    </row>
    <row r="1071" spans="1:51" x14ac:dyDescent="0.2">
      <c r="A1071" s="136">
        <v>43777</v>
      </c>
      <c r="B1071" s="48">
        <v>41.3</v>
      </c>
      <c r="C1071" s="48">
        <f t="shared" si="5146"/>
        <v>-7.2115384615385469E-3</v>
      </c>
      <c r="D1071" s="48">
        <v>25.1755</v>
      </c>
      <c r="E1071" s="48">
        <f t="shared" si="5146"/>
        <v>-1.4649821133629337E-2</v>
      </c>
      <c r="F1071" s="48">
        <v>71.5535</v>
      </c>
      <c r="G1071" s="48">
        <f t="shared" ref="G1071:K1071" si="5362">F1071/F1070-1</f>
        <v>-6.747677666172347E-3</v>
      </c>
      <c r="H1071">
        <v>38.050899999999999</v>
      </c>
      <c r="I1071" s="48">
        <f t="shared" si="5141"/>
        <v>5.1298713305703014E-3</v>
      </c>
      <c r="J1071" s="48">
        <v>25.388100000000001</v>
      </c>
      <c r="K1071" s="48">
        <f t="shared" si="5362"/>
        <v>1.9258621982454205E-3</v>
      </c>
      <c r="L1071" s="48">
        <v>36.872300000000003</v>
      </c>
      <c r="M1071" s="48">
        <f t="shared" ref="M1071:O1071" si="5363">L1071/L1070-1</f>
        <v>3.7236346860354708E-2</v>
      </c>
      <c r="N1071" s="48">
        <v>13.5</v>
      </c>
      <c r="O1071" s="48">
        <f t="shared" si="5363"/>
        <v>-1.8181818181818188E-2</v>
      </c>
      <c r="P1071" s="48">
        <v>49.808999999999997</v>
      </c>
      <c r="Q1071" s="48">
        <f t="shared" ref="Q1071" si="5364">P1071/P1070-1</f>
        <v>1.6792189118259859E-3</v>
      </c>
      <c r="R1071" s="48">
        <v>25.191299999999998</v>
      </c>
      <c r="S1071" s="48">
        <f t="shared" ref="S1071:U1071" si="5365">R1071/R1070-1</f>
        <v>-7.3528542550802545E-3</v>
      </c>
      <c r="T1071" s="48">
        <v>75.889300000000006</v>
      </c>
      <c r="U1071" s="48">
        <f t="shared" si="5365"/>
        <v>3.9210031629954845E-3</v>
      </c>
      <c r="V1071" s="48">
        <v>58.3</v>
      </c>
      <c r="W1071" s="48">
        <f t="shared" ref="W1071:AY1071" si="5366">V1071/V1070-1</f>
        <v>3.4423407917383297E-3</v>
      </c>
      <c r="X1071" s="48">
        <v>20.8842</v>
      </c>
      <c r="Y1071" s="48">
        <f t="shared" si="5366"/>
        <v>1.1493250802784072E-2</v>
      </c>
      <c r="Z1071" s="48">
        <v>6.9505999999999997</v>
      </c>
      <c r="AA1071" s="48">
        <f t="shared" si="5366"/>
        <v>3.8562082063577918E-3</v>
      </c>
      <c r="AB1071" s="48">
        <v>83.230699999999999</v>
      </c>
      <c r="AC1071" s="48">
        <f t="shared" si="5366"/>
        <v>5.8686254533502069E-3</v>
      </c>
      <c r="AD1071" s="48">
        <v>69.647099999999995</v>
      </c>
      <c r="AE1071" s="48">
        <f t="shared" si="5366"/>
        <v>-1.0681954740898836E-2</v>
      </c>
      <c r="AF1071" s="48">
        <v>15.2547</v>
      </c>
      <c r="AG1071" s="48">
        <f t="shared" si="5366"/>
        <v>-5.9170440845850436E-3</v>
      </c>
      <c r="AH1071" s="48">
        <v>8.0950000000000006</v>
      </c>
      <c r="AI1071" s="48">
        <f t="shared" si="5366"/>
        <v>-5.5282555282555323E-3</v>
      </c>
      <c r="AJ1071" s="48">
        <v>10.263199999999999</v>
      </c>
      <c r="AK1071" s="48">
        <f t="shared" si="5366"/>
        <v>0</v>
      </c>
      <c r="AL1071" s="48">
        <v>10.85</v>
      </c>
      <c r="AM1071" s="48">
        <f t="shared" si="5366"/>
        <v>-4.5871559633028358E-3</v>
      </c>
      <c r="AN1071" s="48">
        <v>25.1</v>
      </c>
      <c r="AO1071" s="48">
        <f t="shared" si="5366"/>
        <v>1.2096774193548487E-2</v>
      </c>
      <c r="AP1071" s="48">
        <v>22.4754</v>
      </c>
      <c r="AQ1071" s="48">
        <f t="shared" si="5366"/>
        <v>-1.0526315789473717E-2</v>
      </c>
      <c r="AR1071" s="48">
        <v>38.136000000000003</v>
      </c>
      <c r="AS1071" s="48">
        <f t="shared" si="5366"/>
        <v>-6.2720348544819116E-3</v>
      </c>
      <c r="AT1071" s="48">
        <v>98.5</v>
      </c>
      <c r="AU1071" s="48">
        <f t="shared" si="5366"/>
        <v>-1.0050251256281451E-2</v>
      </c>
      <c r="AV1071" s="48">
        <v>120.5</v>
      </c>
      <c r="AW1071" s="48">
        <f t="shared" si="5366"/>
        <v>-2.4834437086092009E-3</v>
      </c>
      <c r="AX1071" s="48">
        <v>103.7363</v>
      </c>
      <c r="AY1071" s="48">
        <f t="shared" si="5366"/>
        <v>7.7467778035034129E-4</v>
      </c>
    </row>
    <row r="1072" spans="1:51" x14ac:dyDescent="0.2">
      <c r="A1072" s="136">
        <v>43780</v>
      </c>
      <c r="B1072" s="48">
        <v>41.3</v>
      </c>
      <c r="C1072" s="48">
        <f t="shared" si="5146"/>
        <v>0</v>
      </c>
      <c r="D1072" s="48">
        <v>24.988299999999999</v>
      </c>
      <c r="E1072" s="48">
        <f t="shared" si="5146"/>
        <v>-7.4358006792317743E-3</v>
      </c>
      <c r="F1072" s="48">
        <v>71.5535</v>
      </c>
      <c r="G1072" s="48">
        <f t="shared" ref="G1072:K1072" si="5367">F1072/F1071-1</f>
        <v>0</v>
      </c>
      <c r="H1072">
        <v>38.342100000000002</v>
      </c>
      <c r="I1072" s="48">
        <f t="shared" si="5141"/>
        <v>7.6529070271662558E-3</v>
      </c>
      <c r="J1072" s="48">
        <v>26.1693</v>
      </c>
      <c r="K1072" s="48">
        <f t="shared" si="5367"/>
        <v>3.0770321528590161E-2</v>
      </c>
      <c r="L1072" s="48">
        <v>37.061300000000003</v>
      </c>
      <c r="M1072" s="48">
        <f t="shared" ref="M1072:O1072" si="5368">L1072/L1071-1</f>
        <v>5.1257990415569665E-3</v>
      </c>
      <c r="N1072" s="48">
        <v>13.3</v>
      </c>
      <c r="O1072" s="48">
        <f t="shared" si="5368"/>
        <v>-1.4814814814814725E-2</v>
      </c>
      <c r="P1072" s="48">
        <v>50.143300000000004</v>
      </c>
      <c r="Q1072" s="48">
        <f t="shared" ref="Q1072" si="5369">P1072/P1071-1</f>
        <v>6.711638458913205E-3</v>
      </c>
      <c r="R1072" s="48">
        <v>25.0047</v>
      </c>
      <c r="S1072" s="48">
        <f t="shared" ref="S1072:U1072" si="5370">R1072/R1071-1</f>
        <v>-7.4073191935309923E-3</v>
      </c>
      <c r="T1072" s="48">
        <v>73.616600000000005</v>
      </c>
      <c r="U1072" s="48">
        <f t="shared" si="5370"/>
        <v>-2.9947568366027855E-2</v>
      </c>
      <c r="V1072" s="48">
        <v>58.1</v>
      </c>
      <c r="W1072" s="48">
        <f t="shared" ref="W1072:AY1072" si="5371">V1072/V1071-1</f>
        <v>-3.4305317324184736E-3</v>
      </c>
      <c r="X1072" s="48">
        <v>20.805099999999999</v>
      </c>
      <c r="Y1072" s="48">
        <f t="shared" si="5371"/>
        <v>-3.7875523122743449E-3</v>
      </c>
      <c r="Z1072" s="48">
        <v>6.9774000000000003</v>
      </c>
      <c r="AA1072" s="48">
        <f t="shared" si="5371"/>
        <v>3.8557822346272363E-3</v>
      </c>
      <c r="AB1072" s="48">
        <v>82.259500000000003</v>
      </c>
      <c r="AC1072" s="48">
        <f t="shared" si="5371"/>
        <v>-1.1668771258682153E-2</v>
      </c>
      <c r="AD1072" s="48">
        <v>68.613200000000006</v>
      </c>
      <c r="AE1072" s="48">
        <f t="shared" si="5371"/>
        <v>-1.4844839196463178E-2</v>
      </c>
      <c r="AF1072" s="48">
        <v>15.1639</v>
      </c>
      <c r="AG1072" s="48">
        <f t="shared" si="5371"/>
        <v>-5.9522638924397464E-3</v>
      </c>
      <c r="AH1072" s="48">
        <v>8.0950000000000006</v>
      </c>
      <c r="AI1072" s="48">
        <f t="shared" si="5371"/>
        <v>0</v>
      </c>
      <c r="AJ1072" s="48">
        <v>10.354799999999999</v>
      </c>
      <c r="AK1072" s="48">
        <f t="shared" si="5371"/>
        <v>8.9250915893677174E-3</v>
      </c>
      <c r="AL1072" s="48">
        <v>10.8</v>
      </c>
      <c r="AM1072" s="48">
        <f t="shared" si="5371"/>
        <v>-4.6082949308754451E-3</v>
      </c>
      <c r="AN1072" s="48">
        <v>25.15</v>
      </c>
      <c r="AO1072" s="48">
        <f t="shared" si="5371"/>
        <v>1.9920318725097363E-3</v>
      </c>
      <c r="AP1072" s="48">
        <v>22.6189</v>
      </c>
      <c r="AQ1072" s="48">
        <f t="shared" si="5371"/>
        <v>6.3847584470131391E-3</v>
      </c>
      <c r="AR1072" s="48">
        <v>38.136000000000003</v>
      </c>
      <c r="AS1072" s="48">
        <f t="shared" si="5371"/>
        <v>0</v>
      </c>
      <c r="AT1072" s="48">
        <v>98.7</v>
      </c>
      <c r="AU1072" s="48">
        <f t="shared" si="5371"/>
        <v>2.0304568527920175E-3</v>
      </c>
      <c r="AV1072" s="48">
        <v>118.9</v>
      </c>
      <c r="AW1072" s="48">
        <f t="shared" si="5371"/>
        <v>-1.327800829875514E-2</v>
      </c>
      <c r="AX1072" s="48">
        <v>103.81659999999999</v>
      </c>
      <c r="AY1072" s="48">
        <f t="shared" si="5371"/>
        <v>7.7407811923113634E-4</v>
      </c>
    </row>
    <row r="1073" spans="1:51" x14ac:dyDescent="0.2">
      <c r="A1073" s="136">
        <v>43781</v>
      </c>
      <c r="B1073" s="48">
        <v>42.1</v>
      </c>
      <c r="C1073" s="48">
        <f t="shared" si="5146"/>
        <v>1.9370460048426352E-2</v>
      </c>
      <c r="D1073" s="48">
        <v>24.7075</v>
      </c>
      <c r="E1073" s="48">
        <f t="shared" si="5146"/>
        <v>-1.1237259037229386E-2</v>
      </c>
      <c r="F1073" s="48">
        <v>71.747900000000001</v>
      </c>
      <c r="G1073" s="48">
        <f t="shared" ref="G1073:K1073" si="5372">F1073/F1072-1</f>
        <v>2.7168482324415599E-3</v>
      </c>
      <c r="H1073">
        <v>38.244999999999997</v>
      </c>
      <c r="I1073" s="48">
        <f t="shared" si="5141"/>
        <v>-2.5324643146829029E-3</v>
      </c>
      <c r="J1073" s="48">
        <v>26.2181</v>
      </c>
      <c r="K1073" s="48">
        <f t="shared" si="5372"/>
        <v>1.8647804870592921E-3</v>
      </c>
      <c r="L1073" s="48">
        <v>37.628599999999999</v>
      </c>
      <c r="M1073" s="48">
        <f t="shared" ref="M1073:O1073" si="5373">L1073/L1072-1</f>
        <v>1.5307072336911975E-2</v>
      </c>
      <c r="N1073" s="48">
        <v>13.65</v>
      </c>
      <c r="O1073" s="48">
        <f t="shared" si="5373"/>
        <v>2.6315789473684292E-2</v>
      </c>
      <c r="P1073" s="48">
        <v>50.978999999999999</v>
      </c>
      <c r="Q1073" s="48">
        <f t="shared" ref="Q1073" si="5374">P1073/P1072-1</f>
        <v>1.6666234571717453E-2</v>
      </c>
      <c r="R1073" s="48">
        <v>24.491499999999998</v>
      </c>
      <c r="S1073" s="48">
        <f t="shared" ref="S1073:U1073" si="5375">R1073/R1072-1</f>
        <v>-2.0524141461405354E-2</v>
      </c>
      <c r="T1073" s="48">
        <v>74.110699999999994</v>
      </c>
      <c r="U1073" s="48">
        <f t="shared" si="5375"/>
        <v>6.7118014143547899E-3</v>
      </c>
      <c r="V1073" s="48">
        <v>58.1</v>
      </c>
      <c r="W1073" s="48">
        <f t="shared" ref="W1073:AY1073" si="5376">V1073/V1072-1</f>
        <v>0</v>
      </c>
      <c r="X1073" s="48">
        <v>20.805099999999999</v>
      </c>
      <c r="Y1073" s="48">
        <f t="shared" si="5376"/>
        <v>0</v>
      </c>
      <c r="Z1073" s="48">
        <v>6.9505999999999997</v>
      </c>
      <c r="AA1073" s="48">
        <f t="shared" si="5376"/>
        <v>-3.8409722819389147E-3</v>
      </c>
      <c r="AB1073" s="48">
        <v>82.842200000000005</v>
      </c>
      <c r="AC1073" s="48">
        <f t="shared" si="5376"/>
        <v>7.0836803044025398E-3</v>
      </c>
      <c r="AD1073" s="48">
        <v>68.143299999999996</v>
      </c>
      <c r="AE1073" s="48">
        <f t="shared" si="5376"/>
        <v>-6.8485364332229182E-3</v>
      </c>
      <c r="AF1073" s="48">
        <v>16.5259</v>
      </c>
      <c r="AG1073" s="48">
        <f t="shared" si="5376"/>
        <v>8.9818582290835502E-2</v>
      </c>
      <c r="AH1073" s="48">
        <v>8.0950000000000006</v>
      </c>
      <c r="AI1073" s="48">
        <f t="shared" si="5376"/>
        <v>0</v>
      </c>
      <c r="AJ1073" s="48">
        <v>9.9883000000000006</v>
      </c>
      <c r="AK1073" s="48">
        <f t="shared" si="5376"/>
        <v>-3.5394213311700673E-2</v>
      </c>
      <c r="AL1073" s="48">
        <v>10.75</v>
      </c>
      <c r="AM1073" s="48">
        <f t="shared" si="5376"/>
        <v>-4.6296296296296502E-3</v>
      </c>
      <c r="AN1073" s="48">
        <v>25.15</v>
      </c>
      <c r="AO1073" s="48">
        <f t="shared" si="5376"/>
        <v>0</v>
      </c>
      <c r="AP1073" s="48">
        <v>23.288399999999999</v>
      </c>
      <c r="AQ1073" s="48">
        <f t="shared" si="5376"/>
        <v>2.9599140541759272E-2</v>
      </c>
      <c r="AR1073" s="48">
        <v>37.991500000000002</v>
      </c>
      <c r="AS1073" s="48">
        <f t="shared" si="5376"/>
        <v>-3.7890706943570773E-3</v>
      </c>
      <c r="AT1073" s="48">
        <v>97.8</v>
      </c>
      <c r="AU1073" s="48">
        <f t="shared" si="5376"/>
        <v>-9.1185410334346795E-3</v>
      </c>
      <c r="AV1073" s="48">
        <v>119.4</v>
      </c>
      <c r="AW1073" s="48">
        <f t="shared" si="5376"/>
        <v>4.20521446593769E-3</v>
      </c>
      <c r="AX1073" s="48">
        <v>102.37130000000001</v>
      </c>
      <c r="AY1073" s="48">
        <f t="shared" si="5376"/>
        <v>-1.3921665706640218E-2</v>
      </c>
    </row>
    <row r="1074" spans="1:51" x14ac:dyDescent="0.2">
      <c r="A1074" s="136">
        <v>43782</v>
      </c>
      <c r="B1074" s="48">
        <v>42.9</v>
      </c>
      <c r="C1074" s="48">
        <f t="shared" si="5146"/>
        <v>1.9002375296911955E-2</v>
      </c>
      <c r="D1074" s="48">
        <v>24.7075</v>
      </c>
      <c r="E1074" s="48">
        <f t="shared" si="5146"/>
        <v>0</v>
      </c>
      <c r="F1074" s="48">
        <v>70.970100000000002</v>
      </c>
      <c r="G1074" s="48">
        <f t="shared" ref="G1074:K1074" si="5377">F1074/F1073-1</f>
        <v>-1.0840735408283675E-2</v>
      </c>
      <c r="H1074">
        <v>38.099400000000003</v>
      </c>
      <c r="I1074" s="48">
        <f t="shared" si="5141"/>
        <v>-3.8070335991631232E-3</v>
      </c>
      <c r="J1074" s="48">
        <v>25.778700000000001</v>
      </c>
      <c r="K1074" s="48">
        <f t="shared" si="5377"/>
        <v>-1.675941429775607E-2</v>
      </c>
      <c r="L1074" s="48">
        <v>37.675899999999999</v>
      </c>
      <c r="M1074" s="48">
        <f t="shared" ref="M1074:O1074" si="5378">L1074/L1073-1</f>
        <v>1.2570225838857141E-3</v>
      </c>
      <c r="N1074" s="48">
        <v>13.6</v>
      </c>
      <c r="O1074" s="48">
        <f t="shared" si="5378"/>
        <v>-3.663003663003761E-3</v>
      </c>
      <c r="P1074" s="48">
        <v>50.561199999999999</v>
      </c>
      <c r="Q1074" s="48">
        <f t="shared" ref="Q1074" si="5379">P1074/P1073-1</f>
        <v>-8.1955314933600532E-3</v>
      </c>
      <c r="R1074" s="48">
        <v>24.491499999999998</v>
      </c>
      <c r="S1074" s="48">
        <f t="shared" ref="S1074:U1074" si="5380">R1074/R1073-1</f>
        <v>0</v>
      </c>
      <c r="T1074" s="48">
        <v>73.418999999999997</v>
      </c>
      <c r="U1074" s="48">
        <f t="shared" si="5380"/>
        <v>-9.3333351324437208E-3</v>
      </c>
      <c r="V1074" s="48">
        <v>57.2</v>
      </c>
      <c r="W1074" s="48">
        <f t="shared" ref="W1074:AY1074" si="5381">V1074/V1073-1</f>
        <v>-1.5490533562822706E-2</v>
      </c>
      <c r="X1074" s="48">
        <v>20.725999999999999</v>
      </c>
      <c r="Y1074" s="48">
        <f t="shared" si="5381"/>
        <v>-3.8019524059005327E-3</v>
      </c>
      <c r="Z1074" s="48">
        <v>6.9595000000000002</v>
      </c>
      <c r="AA1074" s="48">
        <f t="shared" si="5381"/>
        <v>1.2804649958277903E-3</v>
      </c>
      <c r="AB1074" s="48">
        <v>83.522099999999995</v>
      </c>
      <c r="AC1074" s="48">
        <f t="shared" si="5381"/>
        <v>8.2071697757903905E-3</v>
      </c>
      <c r="AD1074" s="48">
        <v>68.143299999999996</v>
      </c>
      <c r="AE1074" s="48">
        <f t="shared" si="5381"/>
        <v>0</v>
      </c>
      <c r="AF1074" s="48">
        <v>16.071899999999999</v>
      </c>
      <c r="AG1074" s="48">
        <f t="shared" si="5381"/>
        <v>-2.7472028754863653E-2</v>
      </c>
      <c r="AH1074" s="48">
        <v>8.0500000000000007</v>
      </c>
      <c r="AI1074" s="48">
        <f t="shared" si="5381"/>
        <v>-5.5589870290302379E-3</v>
      </c>
      <c r="AJ1074" s="48">
        <v>10.0799</v>
      </c>
      <c r="AK1074" s="48">
        <f t="shared" si="5381"/>
        <v>9.1707297538119459E-3</v>
      </c>
      <c r="AL1074" s="48">
        <v>10.8</v>
      </c>
      <c r="AM1074" s="48">
        <f t="shared" si="5381"/>
        <v>4.6511627906977715E-3</v>
      </c>
      <c r="AN1074" s="48">
        <v>24.75</v>
      </c>
      <c r="AO1074" s="48">
        <f t="shared" si="5381"/>
        <v>-1.5904572564612307E-2</v>
      </c>
      <c r="AP1074" s="48">
        <v>23.91</v>
      </c>
      <c r="AQ1074" s="48">
        <f t="shared" si="5381"/>
        <v>2.6691400010305566E-2</v>
      </c>
      <c r="AR1074" s="48">
        <v>37.991500000000002</v>
      </c>
      <c r="AS1074" s="48">
        <f t="shared" si="5381"/>
        <v>0</v>
      </c>
      <c r="AT1074" s="48">
        <v>97.1</v>
      </c>
      <c r="AU1074" s="48">
        <f t="shared" si="5381"/>
        <v>-7.1574642126789323E-3</v>
      </c>
      <c r="AV1074" s="48">
        <v>119</v>
      </c>
      <c r="AW1074" s="48">
        <f t="shared" si="5381"/>
        <v>-3.3500837520938909E-3</v>
      </c>
      <c r="AX1074" s="48">
        <v>100.7655</v>
      </c>
      <c r="AY1074" s="48">
        <f t="shared" si="5381"/>
        <v>-1.5686037004511988E-2</v>
      </c>
    </row>
    <row r="1075" spans="1:51" x14ac:dyDescent="0.2">
      <c r="A1075" s="136">
        <v>43783</v>
      </c>
      <c r="B1075" s="48">
        <v>42.5</v>
      </c>
      <c r="C1075" s="48">
        <f t="shared" si="5146"/>
        <v>-9.3240093240093413E-3</v>
      </c>
      <c r="D1075" s="48">
        <v>24.239599999999999</v>
      </c>
      <c r="E1075" s="48">
        <f t="shared" si="5146"/>
        <v>-1.8937569563897583E-2</v>
      </c>
      <c r="F1075" s="48">
        <v>71.456199999999995</v>
      </c>
      <c r="G1075" s="48">
        <f t="shared" ref="G1075:K1075" si="5382">F1075/F1074-1</f>
        <v>6.8493633234276707E-3</v>
      </c>
      <c r="H1075">
        <v>37.856699999999996</v>
      </c>
      <c r="I1075" s="48">
        <f t="shared" si="5141"/>
        <v>-6.3701790579381301E-3</v>
      </c>
      <c r="J1075" s="48">
        <v>25.339300000000001</v>
      </c>
      <c r="K1075" s="48">
        <f t="shared" si="5382"/>
        <v>-1.7045079852746614E-2</v>
      </c>
      <c r="L1075" s="48">
        <v>36.399500000000003</v>
      </c>
      <c r="M1075" s="48">
        <f t="shared" ref="M1075:O1075" si="5383">L1075/L1074-1</f>
        <v>-3.3878420953447619E-2</v>
      </c>
      <c r="N1075" s="48">
        <v>13.5</v>
      </c>
      <c r="O1075" s="48">
        <f t="shared" si="5383"/>
        <v>-7.3529411764705621E-3</v>
      </c>
      <c r="P1075" s="48">
        <v>48.7226</v>
      </c>
      <c r="Q1075" s="48">
        <f t="shared" ref="Q1075" si="5384">P1075/P1074-1</f>
        <v>-3.6363852123762919E-2</v>
      </c>
      <c r="R1075" s="48">
        <v>24.444900000000001</v>
      </c>
      <c r="S1075" s="48">
        <f t="shared" ref="S1075:U1075" si="5385">R1075/R1074-1</f>
        <v>-1.902700937059687E-3</v>
      </c>
      <c r="T1075" s="48">
        <v>74.308300000000003</v>
      </c>
      <c r="U1075" s="48">
        <f t="shared" si="5385"/>
        <v>1.2112668382843861E-2</v>
      </c>
      <c r="V1075" s="48">
        <v>58.5</v>
      </c>
      <c r="W1075" s="48">
        <f t="shared" ref="W1075:AY1075" si="5386">V1075/V1074-1</f>
        <v>2.2727272727272707E-2</v>
      </c>
      <c r="X1075" s="48">
        <v>20.725999999999999</v>
      </c>
      <c r="Y1075" s="48">
        <f t="shared" si="5386"/>
        <v>0</v>
      </c>
      <c r="Z1075" s="48">
        <v>6.9505999999999997</v>
      </c>
      <c r="AA1075" s="48">
        <f t="shared" si="5386"/>
        <v>-1.2788275019758322E-3</v>
      </c>
      <c r="AB1075" s="48">
        <v>82.550899999999999</v>
      </c>
      <c r="AC1075" s="48">
        <f t="shared" si="5386"/>
        <v>-1.1628060118220152E-2</v>
      </c>
      <c r="AD1075" s="48">
        <v>68.237300000000005</v>
      </c>
      <c r="AE1075" s="48">
        <f t="shared" si="5386"/>
        <v>1.3794459616720545E-3</v>
      </c>
      <c r="AF1075" s="48">
        <v>15.7087</v>
      </c>
      <c r="AG1075" s="48">
        <f t="shared" si="5386"/>
        <v>-2.2598448223296486E-2</v>
      </c>
      <c r="AH1075" s="48">
        <v>8.14</v>
      </c>
      <c r="AI1075" s="48">
        <f t="shared" si="5386"/>
        <v>1.1180124223602483E-2</v>
      </c>
      <c r="AJ1075" s="48">
        <v>10.0799</v>
      </c>
      <c r="AK1075" s="48">
        <f t="shared" si="5386"/>
        <v>0</v>
      </c>
      <c r="AL1075" s="48">
        <v>10.7</v>
      </c>
      <c r="AM1075" s="48">
        <f t="shared" si="5386"/>
        <v>-9.2592592592594114E-3</v>
      </c>
      <c r="AN1075" s="48">
        <v>24.7</v>
      </c>
      <c r="AO1075" s="48">
        <f t="shared" si="5386"/>
        <v>-2.0202020202020332E-3</v>
      </c>
      <c r="AP1075" s="48">
        <v>24.483899999999998</v>
      </c>
      <c r="AQ1075" s="48">
        <f t="shared" si="5386"/>
        <v>2.4002509410288475E-2</v>
      </c>
      <c r="AR1075" s="48">
        <v>37.943399999999997</v>
      </c>
      <c r="AS1075" s="48">
        <f t="shared" si="5386"/>
        <v>-1.2660726741509087E-3</v>
      </c>
      <c r="AT1075" s="48">
        <v>96.4</v>
      </c>
      <c r="AU1075" s="48">
        <f t="shared" si="5386"/>
        <v>-7.2090628218330899E-3</v>
      </c>
      <c r="AV1075" s="48">
        <v>119.3</v>
      </c>
      <c r="AW1075" s="48">
        <f t="shared" si="5386"/>
        <v>2.5210084033613356E-3</v>
      </c>
      <c r="AX1075" s="48">
        <v>101.08669999999999</v>
      </c>
      <c r="AY1075" s="48">
        <f t="shared" si="5386"/>
        <v>3.1875989301892727E-3</v>
      </c>
    </row>
    <row r="1076" spans="1:51" x14ac:dyDescent="0.2">
      <c r="A1076" s="136">
        <v>43784</v>
      </c>
      <c r="B1076" s="48">
        <v>42</v>
      </c>
      <c r="C1076" s="48">
        <f t="shared" si="5146"/>
        <v>-1.1764705882352899E-2</v>
      </c>
      <c r="D1076" s="48">
        <v>24.052399999999999</v>
      </c>
      <c r="E1076" s="48">
        <f t="shared" si="5146"/>
        <v>-7.7228997178171443E-3</v>
      </c>
      <c r="F1076" s="48">
        <v>72.146699999999996</v>
      </c>
      <c r="G1076" s="48">
        <f t="shared" ref="G1076:K1076" si="5387">F1076/F1075-1</f>
        <v>9.6632622501615639E-3</v>
      </c>
      <c r="H1076">
        <v>37.711100000000002</v>
      </c>
      <c r="I1076" s="48">
        <f t="shared" si="5141"/>
        <v>-3.8460827277601028E-3</v>
      </c>
      <c r="J1076" s="48">
        <v>25.290500000000002</v>
      </c>
      <c r="K1076" s="48">
        <f t="shared" si="5387"/>
        <v>-1.9258621982454205E-3</v>
      </c>
      <c r="L1076" s="48">
        <v>36.683199999999999</v>
      </c>
      <c r="M1076" s="48">
        <f t="shared" ref="M1076:O1076" si="5388">L1076/L1075-1</f>
        <v>7.7940631052624276E-3</v>
      </c>
      <c r="N1076" s="48">
        <v>13.8</v>
      </c>
      <c r="O1076" s="48">
        <f t="shared" si="5388"/>
        <v>2.2222222222222365E-2</v>
      </c>
      <c r="P1076" s="48">
        <v>48.973300000000002</v>
      </c>
      <c r="Q1076" s="48">
        <f t="shared" ref="Q1076" si="5389">P1076/P1075-1</f>
        <v>5.1454561127690646E-3</v>
      </c>
      <c r="R1076" s="48">
        <v>24.444900000000001</v>
      </c>
      <c r="S1076" s="48">
        <f t="shared" ref="S1076:U1076" si="5390">R1076/R1075-1</f>
        <v>0</v>
      </c>
      <c r="T1076" s="48">
        <v>73.616600000000005</v>
      </c>
      <c r="U1076" s="48">
        <f t="shared" si="5390"/>
        <v>-9.3085160069601436E-3</v>
      </c>
      <c r="V1076" s="48">
        <v>58.5</v>
      </c>
      <c r="W1076" s="48">
        <f t="shared" ref="W1076:AY1076" si="5391">V1076/V1075-1</f>
        <v>0</v>
      </c>
      <c r="X1076" s="48">
        <v>20.725999999999999</v>
      </c>
      <c r="Y1076" s="48">
        <f t="shared" si="5391"/>
        <v>0</v>
      </c>
      <c r="Z1076" s="48">
        <v>6.9061000000000003</v>
      </c>
      <c r="AA1076" s="48">
        <f t="shared" si="5391"/>
        <v>-6.4023249791383963E-3</v>
      </c>
      <c r="AB1076" s="48">
        <v>82.842200000000005</v>
      </c>
      <c r="AC1076" s="48">
        <f t="shared" si="5391"/>
        <v>3.5287319702148601E-3</v>
      </c>
      <c r="AD1076" s="48">
        <v>68.425299999999993</v>
      </c>
      <c r="AE1076" s="48">
        <f t="shared" si="5391"/>
        <v>2.7550914236054158E-3</v>
      </c>
      <c r="AF1076" s="48">
        <v>15.8903</v>
      </c>
      <c r="AG1076" s="48">
        <f t="shared" si="5391"/>
        <v>1.1560472858988868E-2</v>
      </c>
      <c r="AH1076" s="48">
        <v>7.8250999999999999</v>
      </c>
      <c r="AI1076" s="48">
        <f t="shared" si="5391"/>
        <v>-3.8685503685503719E-2</v>
      </c>
      <c r="AJ1076" s="48">
        <v>10.0799</v>
      </c>
      <c r="AK1076" s="48">
        <f t="shared" si="5391"/>
        <v>0</v>
      </c>
      <c r="AL1076" s="48">
        <v>10.7</v>
      </c>
      <c r="AM1076" s="48">
        <f t="shared" si="5391"/>
        <v>0</v>
      </c>
      <c r="AN1076" s="48">
        <v>24.9</v>
      </c>
      <c r="AO1076" s="48">
        <f t="shared" si="5391"/>
        <v>8.0971659919029104E-3</v>
      </c>
      <c r="AP1076" s="48">
        <v>25.009899999999998</v>
      </c>
      <c r="AQ1076" s="48">
        <f t="shared" si="5391"/>
        <v>2.1483505487279286E-2</v>
      </c>
      <c r="AR1076" s="48">
        <v>37.847099999999998</v>
      </c>
      <c r="AS1076" s="48">
        <f t="shared" si="5391"/>
        <v>-2.537990796818379E-3</v>
      </c>
      <c r="AT1076" s="48">
        <v>96.3</v>
      </c>
      <c r="AU1076" s="48">
        <f t="shared" si="5391"/>
        <v>-1.0373443983403563E-3</v>
      </c>
      <c r="AV1076" s="48">
        <v>119.6</v>
      </c>
      <c r="AW1076" s="48">
        <f t="shared" si="5391"/>
        <v>2.5146689019279744E-3</v>
      </c>
      <c r="AX1076" s="48">
        <v>98.758200000000002</v>
      </c>
      <c r="AY1076" s="48">
        <f t="shared" si="5391"/>
        <v>-2.3034682109515758E-2</v>
      </c>
    </row>
    <row r="1077" spans="1:51" x14ac:dyDescent="0.2">
      <c r="A1077" s="136">
        <v>43787</v>
      </c>
      <c r="B1077" s="48">
        <v>41.3</v>
      </c>
      <c r="C1077" s="48">
        <f t="shared" si="5146"/>
        <v>-1.6666666666666718E-2</v>
      </c>
      <c r="D1077" s="48">
        <v>24.239599999999999</v>
      </c>
      <c r="E1077" s="48">
        <f t="shared" si="5146"/>
        <v>7.7830071011624202E-3</v>
      </c>
      <c r="F1077" s="48">
        <v>71.9495</v>
      </c>
      <c r="G1077" s="48">
        <f t="shared" ref="G1077:K1077" si="5392">F1077/F1076-1</f>
        <v>-2.733319749898433E-3</v>
      </c>
      <c r="H1077">
        <v>37.419899999999998</v>
      </c>
      <c r="I1077" s="48">
        <f t="shared" si="5141"/>
        <v>-7.7218643847568602E-3</v>
      </c>
      <c r="J1077" s="48">
        <v>24.899899999999999</v>
      </c>
      <c r="K1077" s="48">
        <f t="shared" si="5392"/>
        <v>-1.5444534509005514E-2</v>
      </c>
      <c r="L1077" s="48">
        <v>36.5886</v>
      </c>
      <c r="M1077" s="48">
        <f t="shared" ref="M1077:O1077" si="5393">L1077/L1076-1</f>
        <v>-2.5788371788720843E-3</v>
      </c>
      <c r="N1077" s="48">
        <v>13.6</v>
      </c>
      <c r="O1077" s="48">
        <f t="shared" si="5393"/>
        <v>-1.449275362318847E-2</v>
      </c>
      <c r="P1077" s="48">
        <v>48.054000000000002</v>
      </c>
      <c r="Q1077" s="48">
        <f t="shared" ref="Q1077" si="5394">P1077/P1076-1</f>
        <v>-1.8771453016235395E-2</v>
      </c>
      <c r="R1077" s="48">
        <v>24.3049</v>
      </c>
      <c r="S1077" s="48">
        <f t="shared" ref="S1077:U1077" si="5395">R1077/R1076-1</f>
        <v>-5.7271659937246922E-3</v>
      </c>
      <c r="T1077" s="48">
        <v>73.517799999999994</v>
      </c>
      <c r="U1077" s="48">
        <f t="shared" si="5395"/>
        <v>-1.3420886050158343E-3</v>
      </c>
      <c r="V1077" s="48">
        <v>58.2</v>
      </c>
      <c r="W1077" s="48">
        <f t="shared" ref="W1077:AY1077" si="5396">V1077/V1076-1</f>
        <v>-5.12820512820511E-3</v>
      </c>
      <c r="X1077" s="48">
        <v>20.646899999999999</v>
      </c>
      <c r="Y1077" s="48">
        <f t="shared" si="5396"/>
        <v>-3.8164624143588455E-3</v>
      </c>
      <c r="Z1077" s="48">
        <v>6.8615000000000004</v>
      </c>
      <c r="AA1077" s="48">
        <f t="shared" si="5396"/>
        <v>-6.4580588175671139E-3</v>
      </c>
      <c r="AB1077" s="48">
        <v>81.968199999999996</v>
      </c>
      <c r="AC1077" s="48">
        <f t="shared" si="5396"/>
        <v>-1.0550178532197418E-2</v>
      </c>
      <c r="AD1077" s="48">
        <v>67.955299999999994</v>
      </c>
      <c r="AE1077" s="48">
        <f t="shared" si="5396"/>
        <v>-6.8688043749899341E-3</v>
      </c>
      <c r="AF1077" s="48">
        <v>15.345499999999999</v>
      </c>
      <c r="AG1077" s="48">
        <f t="shared" si="5396"/>
        <v>-3.4285066990554003E-2</v>
      </c>
      <c r="AH1077" s="48">
        <v>8.14</v>
      </c>
      <c r="AI1077" s="48">
        <f t="shared" si="5396"/>
        <v>4.0242297223038737E-2</v>
      </c>
      <c r="AJ1077" s="48">
        <v>10.0799</v>
      </c>
      <c r="AK1077" s="48">
        <f t="shared" si="5396"/>
        <v>0</v>
      </c>
      <c r="AL1077" s="48">
        <v>10.6</v>
      </c>
      <c r="AM1077" s="48">
        <f t="shared" si="5396"/>
        <v>-9.3457943925233655E-3</v>
      </c>
      <c r="AN1077" s="48">
        <v>24.45</v>
      </c>
      <c r="AO1077" s="48">
        <f t="shared" si="5396"/>
        <v>-1.8072289156626509E-2</v>
      </c>
      <c r="AP1077" s="48">
        <v>25.296800000000001</v>
      </c>
      <c r="AQ1077" s="48">
        <f t="shared" si="5396"/>
        <v>1.1471457302908217E-2</v>
      </c>
      <c r="AR1077" s="48">
        <v>38.039700000000003</v>
      </c>
      <c r="AS1077" s="48">
        <f t="shared" si="5396"/>
        <v>5.0888971678149097E-3</v>
      </c>
      <c r="AT1077" s="48">
        <v>96.3</v>
      </c>
      <c r="AU1077" s="48">
        <f t="shared" si="5396"/>
        <v>0</v>
      </c>
      <c r="AV1077" s="48">
        <v>118.1</v>
      </c>
      <c r="AW1077" s="48">
        <f t="shared" si="5396"/>
        <v>-1.2541806020066937E-2</v>
      </c>
      <c r="AX1077" s="48">
        <v>96.991799999999998</v>
      </c>
      <c r="AY1077" s="48">
        <f t="shared" si="5396"/>
        <v>-1.7886109710383624E-2</v>
      </c>
    </row>
    <row r="1078" spans="1:51" x14ac:dyDescent="0.2">
      <c r="A1078" s="136">
        <v>43788</v>
      </c>
      <c r="B1078" s="48">
        <v>41.65</v>
      </c>
      <c r="C1078" s="48">
        <f t="shared" si="5146"/>
        <v>8.4745762711864181E-3</v>
      </c>
      <c r="D1078" s="48">
        <v>24.520399999999999</v>
      </c>
      <c r="E1078" s="48">
        <f t="shared" si="5146"/>
        <v>1.1584349576725606E-2</v>
      </c>
      <c r="F1078" s="48">
        <v>71.456699999999998</v>
      </c>
      <c r="G1078" s="48">
        <f t="shared" ref="G1078:K1078" si="5397">F1078/F1077-1</f>
        <v>-6.8492484311913904E-3</v>
      </c>
      <c r="H1078">
        <v>37.419899999999998</v>
      </c>
      <c r="I1078" s="48">
        <f t="shared" si="5141"/>
        <v>0</v>
      </c>
      <c r="J1078" s="48">
        <v>25.192900000000002</v>
      </c>
      <c r="K1078" s="48">
        <f t="shared" si="5397"/>
        <v>1.1767115530584515E-2</v>
      </c>
      <c r="L1078" s="48">
        <v>36.2577</v>
      </c>
      <c r="M1078" s="48">
        <f t="shared" ref="M1078:O1078" si="5398">L1078/L1077-1</f>
        <v>-9.04380052803333E-3</v>
      </c>
      <c r="N1078" s="48">
        <v>13.7</v>
      </c>
      <c r="O1078" s="48">
        <f t="shared" si="5398"/>
        <v>7.3529411764705621E-3</v>
      </c>
      <c r="P1078" s="48">
        <v>48.7226</v>
      </c>
      <c r="Q1078" s="48">
        <f t="shared" ref="Q1078" si="5399">P1078/P1077-1</f>
        <v>1.3913513963457635E-2</v>
      </c>
      <c r="R1078" s="48">
        <v>24.258299999999998</v>
      </c>
      <c r="S1078" s="48">
        <f t="shared" ref="S1078:U1078" si="5400">R1078/R1077-1</f>
        <v>-1.9173088554160778E-3</v>
      </c>
      <c r="T1078" s="48">
        <v>73.122500000000002</v>
      </c>
      <c r="U1078" s="48">
        <f t="shared" si="5400"/>
        <v>-5.3769291246472672E-3</v>
      </c>
      <c r="V1078" s="48">
        <v>58.3</v>
      </c>
      <c r="W1078" s="48">
        <f t="shared" ref="W1078:AY1078" si="5401">V1078/V1077-1</f>
        <v>1.7182130584192379E-3</v>
      </c>
      <c r="X1078" s="48">
        <v>20.646899999999999</v>
      </c>
      <c r="Y1078" s="48">
        <f t="shared" si="5401"/>
        <v>0</v>
      </c>
      <c r="Z1078" s="48">
        <v>6.8615000000000004</v>
      </c>
      <c r="AA1078" s="48">
        <f t="shared" si="5401"/>
        <v>0</v>
      </c>
      <c r="AB1078" s="48">
        <v>82.065299999999993</v>
      </c>
      <c r="AC1078" s="48">
        <f t="shared" si="5401"/>
        <v>1.1846057373468E-3</v>
      </c>
      <c r="AD1078" s="48">
        <v>68.895200000000003</v>
      </c>
      <c r="AE1078" s="48">
        <f t="shared" si="5401"/>
        <v>1.383115077116881E-2</v>
      </c>
      <c r="AF1078" s="48">
        <v>15.2547</v>
      </c>
      <c r="AG1078" s="48">
        <f t="shared" si="5401"/>
        <v>-5.9170440845850436E-3</v>
      </c>
      <c r="AH1078" s="48">
        <v>8.0950000000000006</v>
      </c>
      <c r="AI1078" s="48">
        <f t="shared" si="5401"/>
        <v>-5.5282555282555323E-3</v>
      </c>
      <c r="AJ1078" s="48">
        <v>9.7134</v>
      </c>
      <c r="AK1078" s="48">
        <f t="shared" si="5401"/>
        <v>-3.6359487693330306E-2</v>
      </c>
      <c r="AL1078" s="48">
        <v>10.6</v>
      </c>
      <c r="AM1078" s="48">
        <f t="shared" si="5401"/>
        <v>0</v>
      </c>
      <c r="AN1078" s="48">
        <v>24.75</v>
      </c>
      <c r="AO1078" s="48">
        <f t="shared" si="5401"/>
        <v>1.2269938650306678E-2</v>
      </c>
      <c r="AP1078" s="48">
        <v>24.579499999999999</v>
      </c>
      <c r="AQ1078" s="48">
        <f t="shared" si="5401"/>
        <v>-2.8355365105467989E-2</v>
      </c>
      <c r="AR1078" s="48">
        <v>37.991500000000002</v>
      </c>
      <c r="AS1078" s="48">
        <f t="shared" si="5401"/>
        <v>-1.2670972694317495E-3</v>
      </c>
      <c r="AT1078" s="48">
        <v>96.5</v>
      </c>
      <c r="AU1078" s="48">
        <f t="shared" si="5401"/>
        <v>2.0768431983384517E-3</v>
      </c>
      <c r="AV1078" s="48">
        <v>117.1</v>
      </c>
      <c r="AW1078" s="48">
        <f t="shared" si="5401"/>
        <v>-8.4674005080440651E-3</v>
      </c>
      <c r="AX1078" s="48">
        <v>99.882300000000001</v>
      </c>
      <c r="AY1078" s="48">
        <f t="shared" si="5401"/>
        <v>2.9801488373244034E-2</v>
      </c>
    </row>
    <row r="1079" spans="1:51" x14ac:dyDescent="0.2">
      <c r="A1079" s="136">
        <v>43789</v>
      </c>
      <c r="B1079" s="48">
        <v>41.55</v>
      </c>
      <c r="C1079" s="48">
        <f t="shared" si="5146"/>
        <v>-2.4009603841537164E-3</v>
      </c>
      <c r="D1079" s="48">
        <v>24.660699999999999</v>
      </c>
      <c r="E1079" s="48">
        <f t="shared" si="5146"/>
        <v>5.7217663659645535E-3</v>
      </c>
      <c r="F1079" s="48">
        <v>71.0625</v>
      </c>
      <c r="G1079" s="48">
        <f t="shared" ref="G1079:K1079" si="5402">F1079/F1078-1</f>
        <v>-5.5166275520699415E-3</v>
      </c>
      <c r="H1079">
        <v>36.886000000000003</v>
      </c>
      <c r="I1079" s="48">
        <f t="shared" si="5141"/>
        <v>-1.4267809374156393E-2</v>
      </c>
      <c r="J1079" s="48">
        <v>25.290500000000002</v>
      </c>
      <c r="K1079" s="48">
        <f t="shared" si="5402"/>
        <v>3.8741073873989063E-3</v>
      </c>
      <c r="L1079" s="48">
        <v>37.581299999999999</v>
      </c>
      <c r="M1079" s="48">
        <f t="shared" ref="M1079:O1079" si="5403">L1079/L1078-1</f>
        <v>3.6505349208581839E-2</v>
      </c>
      <c r="N1079" s="48">
        <v>13.6</v>
      </c>
      <c r="O1079" s="48">
        <f t="shared" si="5403"/>
        <v>-7.2992700729926918E-3</v>
      </c>
      <c r="P1079" s="48">
        <v>47.469000000000001</v>
      </c>
      <c r="Q1079" s="48">
        <f t="shared" ref="Q1079" si="5404">P1079/P1078-1</f>
        <v>-2.5729332999470444E-2</v>
      </c>
      <c r="R1079" s="48">
        <v>24.3049</v>
      </c>
      <c r="S1079" s="48">
        <f t="shared" ref="S1079:U1079" si="5405">R1079/R1078-1</f>
        <v>1.9209919903704353E-3</v>
      </c>
      <c r="T1079" s="48">
        <v>72.7273</v>
      </c>
      <c r="U1079" s="48">
        <f t="shared" si="5405"/>
        <v>-5.4046292180929267E-3</v>
      </c>
      <c r="V1079" s="48">
        <v>58.4</v>
      </c>
      <c r="W1079" s="48">
        <f t="shared" ref="W1079:AY1079" si="5406">V1079/V1078-1</f>
        <v>1.7152658662091813E-3</v>
      </c>
      <c r="X1079" s="48">
        <v>20.646899999999999</v>
      </c>
      <c r="Y1079" s="48">
        <f t="shared" si="5406"/>
        <v>0</v>
      </c>
      <c r="Z1079" s="48">
        <v>6.8348000000000004</v>
      </c>
      <c r="AA1079" s="48">
        <f t="shared" si="5406"/>
        <v>-3.8912774174743037E-3</v>
      </c>
      <c r="AB1079" s="48">
        <v>80.997</v>
      </c>
      <c r="AC1079" s="48">
        <f t="shared" si="5406"/>
        <v>-1.3017682260346275E-2</v>
      </c>
      <c r="AD1079" s="48">
        <v>69.083200000000005</v>
      </c>
      <c r="AE1079" s="48">
        <f t="shared" si="5406"/>
        <v>2.7287822663988326E-3</v>
      </c>
      <c r="AF1079" s="48">
        <v>15.2547</v>
      </c>
      <c r="AG1079" s="48">
        <f t="shared" si="5406"/>
        <v>0</v>
      </c>
      <c r="AH1079" s="48">
        <v>8.0950000000000006</v>
      </c>
      <c r="AI1079" s="48">
        <f t="shared" si="5406"/>
        <v>0</v>
      </c>
      <c r="AJ1079" s="48">
        <v>9.9883000000000006</v>
      </c>
      <c r="AK1079" s="48">
        <f t="shared" si="5406"/>
        <v>2.8301109807070679E-2</v>
      </c>
      <c r="AL1079" s="48">
        <v>10.4</v>
      </c>
      <c r="AM1079" s="48">
        <f t="shared" si="5406"/>
        <v>-1.8867924528301772E-2</v>
      </c>
      <c r="AN1079" s="48">
        <v>24.4</v>
      </c>
      <c r="AO1079" s="48">
        <f t="shared" si="5406"/>
        <v>-1.4141414141414232E-2</v>
      </c>
      <c r="AP1079" s="48">
        <v>25.105499999999999</v>
      </c>
      <c r="AQ1079" s="48">
        <f t="shared" si="5406"/>
        <v>2.1399947110396944E-2</v>
      </c>
      <c r="AR1079" s="48">
        <v>37.798900000000003</v>
      </c>
      <c r="AS1079" s="48">
        <f t="shared" si="5406"/>
        <v>-5.0695550320466465E-3</v>
      </c>
      <c r="AT1079" s="48">
        <v>96.2</v>
      </c>
      <c r="AU1079" s="48">
        <f t="shared" si="5406"/>
        <v>-3.1088082901553626E-3</v>
      </c>
      <c r="AV1079" s="48">
        <v>116</v>
      </c>
      <c r="AW1079" s="48">
        <f t="shared" si="5406"/>
        <v>-9.3936806148590124E-3</v>
      </c>
      <c r="AX1079" s="48">
        <v>99.561099999999996</v>
      </c>
      <c r="AY1079" s="48">
        <f t="shared" si="5406"/>
        <v>-3.2157849789202775E-3</v>
      </c>
    </row>
    <row r="1080" spans="1:51" x14ac:dyDescent="0.2">
      <c r="A1080" s="136">
        <v>43790</v>
      </c>
      <c r="B1080" s="48">
        <v>41.2</v>
      </c>
      <c r="C1080" s="48">
        <f t="shared" si="5146"/>
        <v>-8.4235860409144214E-3</v>
      </c>
      <c r="D1080" s="48">
        <v>24.660699999999999</v>
      </c>
      <c r="E1080" s="48">
        <f t="shared" si="5146"/>
        <v>0</v>
      </c>
      <c r="F1080" s="48">
        <v>69.485500000000002</v>
      </c>
      <c r="G1080" s="48">
        <f t="shared" ref="G1080:K1080" si="5407">F1080/F1079-1</f>
        <v>-2.219173262972729E-2</v>
      </c>
      <c r="H1080">
        <v>37.080199999999998</v>
      </c>
      <c r="I1080" s="48">
        <f t="shared" si="5141"/>
        <v>5.2648701404325315E-3</v>
      </c>
      <c r="J1080" s="48">
        <v>25.339300000000001</v>
      </c>
      <c r="K1080" s="48">
        <f t="shared" si="5407"/>
        <v>1.9295783001522793E-3</v>
      </c>
      <c r="L1080" s="48">
        <v>37.581299999999999</v>
      </c>
      <c r="M1080" s="48">
        <f t="shared" ref="M1080:O1080" si="5408">L1080/L1079-1</f>
        <v>0</v>
      </c>
      <c r="N1080" s="48">
        <v>13.5</v>
      </c>
      <c r="O1080" s="48">
        <f t="shared" si="5408"/>
        <v>-7.3529411764705621E-3</v>
      </c>
      <c r="P1080" s="48">
        <v>46.800400000000003</v>
      </c>
      <c r="Q1080" s="48">
        <f t="shared" ref="Q1080" si="5409">P1080/P1079-1</f>
        <v>-1.4084981777581107E-2</v>
      </c>
      <c r="R1080" s="48">
        <v>24.491499999999998</v>
      </c>
      <c r="S1080" s="48">
        <f t="shared" ref="S1080:U1080" si="5410">R1080/R1079-1</f>
        <v>7.6774642150347905E-3</v>
      </c>
      <c r="T1080" s="48">
        <v>70.652199999999993</v>
      </c>
      <c r="U1080" s="48">
        <f t="shared" si="5410"/>
        <v>-2.8532614300269765E-2</v>
      </c>
      <c r="V1080" s="48">
        <v>57</v>
      </c>
      <c r="W1080" s="48">
        <f t="shared" ref="W1080:AY1080" si="5411">V1080/V1079-1</f>
        <v>-2.3972602739726012E-2</v>
      </c>
      <c r="X1080" s="48">
        <v>20.567799999999998</v>
      </c>
      <c r="Y1080" s="48">
        <f t="shared" si="5411"/>
        <v>-3.8310836009279869E-3</v>
      </c>
      <c r="Z1080" s="48">
        <v>6.8348000000000004</v>
      </c>
      <c r="AA1080" s="48">
        <f t="shared" si="5411"/>
        <v>0</v>
      </c>
      <c r="AB1080" s="48">
        <v>80.122900000000001</v>
      </c>
      <c r="AC1080" s="48">
        <f t="shared" si="5411"/>
        <v>-1.0791757719421646E-2</v>
      </c>
      <c r="AD1080" s="48">
        <v>69.083200000000005</v>
      </c>
      <c r="AE1080" s="48">
        <f t="shared" si="5411"/>
        <v>0</v>
      </c>
      <c r="AF1080" s="48">
        <v>15.2547</v>
      </c>
      <c r="AG1080" s="48">
        <f t="shared" si="5411"/>
        <v>0</v>
      </c>
      <c r="AH1080" s="48">
        <v>8.0950000000000006</v>
      </c>
      <c r="AI1080" s="48">
        <f t="shared" si="5411"/>
        <v>0</v>
      </c>
      <c r="AJ1080" s="48">
        <v>9.7134</v>
      </c>
      <c r="AK1080" s="48">
        <f t="shared" si="5411"/>
        <v>-2.752220097514102E-2</v>
      </c>
      <c r="AL1080" s="48">
        <v>10.199999999999999</v>
      </c>
      <c r="AM1080" s="48">
        <f t="shared" si="5411"/>
        <v>-1.9230769230769384E-2</v>
      </c>
      <c r="AN1080" s="48">
        <v>23.5</v>
      </c>
      <c r="AO1080" s="48">
        <f t="shared" si="5411"/>
        <v>-3.688524590163933E-2</v>
      </c>
      <c r="AP1080" s="48">
        <v>24.483899999999998</v>
      </c>
      <c r="AQ1080" s="48">
        <f t="shared" si="5411"/>
        <v>-2.4759514847344288E-2</v>
      </c>
      <c r="AR1080" s="48">
        <v>37.798900000000003</v>
      </c>
      <c r="AS1080" s="48">
        <f t="shared" si="5411"/>
        <v>0</v>
      </c>
      <c r="AT1080" s="48">
        <v>95.3</v>
      </c>
      <c r="AU1080" s="48">
        <f t="shared" si="5411"/>
        <v>-9.3555093555094393E-3</v>
      </c>
      <c r="AV1080" s="48">
        <v>115.3</v>
      </c>
      <c r="AW1080" s="48">
        <f t="shared" si="5411"/>
        <v>-6.0344827586207295E-3</v>
      </c>
      <c r="AX1080" s="48">
        <v>97.955299999999994</v>
      </c>
      <c r="AY1080" s="48">
        <f t="shared" si="5411"/>
        <v>-1.6128789256044773E-2</v>
      </c>
    </row>
    <row r="1081" spans="1:51" x14ac:dyDescent="0.2">
      <c r="A1081" s="136">
        <v>43791</v>
      </c>
      <c r="B1081" s="48">
        <v>40.200000000000003</v>
      </c>
      <c r="C1081" s="48">
        <f t="shared" si="5146"/>
        <v>-2.4271844660194164E-2</v>
      </c>
      <c r="D1081" s="48">
        <v>24.660699999999999</v>
      </c>
      <c r="E1081" s="48">
        <f t="shared" si="5146"/>
        <v>0</v>
      </c>
      <c r="F1081" s="48">
        <v>69.879800000000003</v>
      </c>
      <c r="G1081" s="48">
        <f t="shared" ref="G1081:K1081" si="5412">F1081/F1080-1</f>
        <v>5.6745651970555588E-3</v>
      </c>
      <c r="H1081">
        <v>36.886000000000003</v>
      </c>
      <c r="I1081" s="48">
        <f t="shared" si="5141"/>
        <v>-5.2372964547114931E-3</v>
      </c>
      <c r="J1081" s="48">
        <v>23.923400000000001</v>
      </c>
      <c r="K1081" s="48">
        <f t="shared" si="5412"/>
        <v>-5.587762882163283E-2</v>
      </c>
      <c r="L1081" s="48">
        <v>37.155900000000003</v>
      </c>
      <c r="M1081" s="48">
        <f t="shared" ref="M1081:O1081" si="5413">L1081/L1080-1</f>
        <v>-1.1319459411994748E-2</v>
      </c>
      <c r="N1081" s="48">
        <v>13.05</v>
      </c>
      <c r="O1081" s="48">
        <f t="shared" si="5413"/>
        <v>-3.3333333333333326E-2</v>
      </c>
      <c r="P1081" s="48">
        <v>46.800400000000003</v>
      </c>
      <c r="Q1081" s="48">
        <f t="shared" ref="Q1081" si="5414">P1081/P1080-1</f>
        <v>0</v>
      </c>
      <c r="R1081" s="48">
        <v>24.491499999999998</v>
      </c>
      <c r="S1081" s="48">
        <f t="shared" ref="S1081:U1081" si="5415">R1081/R1080-1</f>
        <v>0</v>
      </c>
      <c r="T1081" s="48">
        <v>69.664000000000001</v>
      </c>
      <c r="U1081" s="48">
        <f t="shared" si="5415"/>
        <v>-1.3986825604864306E-2</v>
      </c>
      <c r="V1081" s="48">
        <v>57</v>
      </c>
      <c r="W1081" s="48">
        <f t="shared" ref="W1081:AY1081" si="5416">V1081/V1080-1</f>
        <v>0</v>
      </c>
      <c r="X1081" s="48">
        <v>20.488700000000001</v>
      </c>
      <c r="Y1081" s="48">
        <f t="shared" si="5416"/>
        <v>-3.8458172483200048E-3</v>
      </c>
      <c r="Z1081" s="48">
        <v>6.8258999999999999</v>
      </c>
      <c r="AA1081" s="48">
        <f t="shared" si="5416"/>
        <v>-1.302159536489822E-3</v>
      </c>
      <c r="AB1081" s="48">
        <v>79.248900000000006</v>
      </c>
      <c r="AC1081" s="48">
        <f t="shared" si="5416"/>
        <v>-1.0908242212900321E-2</v>
      </c>
      <c r="AD1081" s="48">
        <v>68.801199999999994</v>
      </c>
      <c r="AE1081" s="48">
        <f t="shared" si="5416"/>
        <v>-4.0820344164719247E-3</v>
      </c>
      <c r="AF1081" s="48">
        <v>15.2547</v>
      </c>
      <c r="AG1081" s="48">
        <f t="shared" si="5416"/>
        <v>0</v>
      </c>
      <c r="AH1081" s="48">
        <v>8.0950000000000006</v>
      </c>
      <c r="AI1081" s="48">
        <f t="shared" si="5416"/>
        <v>0</v>
      </c>
      <c r="AJ1081" s="48">
        <v>10.0341</v>
      </c>
      <c r="AK1081" s="48">
        <f t="shared" si="5416"/>
        <v>3.3016245598863403E-2</v>
      </c>
      <c r="AL1081" s="48">
        <v>10.25</v>
      </c>
      <c r="AM1081" s="48">
        <f t="shared" si="5416"/>
        <v>4.9019607843137081E-3</v>
      </c>
      <c r="AN1081" s="48">
        <v>23.05</v>
      </c>
      <c r="AO1081" s="48">
        <f t="shared" si="5416"/>
        <v>-1.9148936170212738E-2</v>
      </c>
      <c r="AP1081" s="48">
        <v>26.1877</v>
      </c>
      <c r="AQ1081" s="48">
        <f t="shared" si="5416"/>
        <v>6.9588586785602091E-2</v>
      </c>
      <c r="AR1081" s="48">
        <v>37.317399999999999</v>
      </c>
      <c r="AS1081" s="48">
        <f t="shared" si="5416"/>
        <v>-1.2738465934193921E-2</v>
      </c>
      <c r="AT1081" s="48">
        <v>93.5</v>
      </c>
      <c r="AU1081" s="48">
        <f t="shared" si="5416"/>
        <v>-1.8887722980062915E-2</v>
      </c>
      <c r="AV1081" s="48">
        <v>116.2</v>
      </c>
      <c r="AW1081" s="48">
        <f t="shared" si="5416"/>
        <v>7.8057241977451675E-3</v>
      </c>
      <c r="AX1081" s="48">
        <v>97.553799999999995</v>
      </c>
      <c r="AY1081" s="48">
        <f t="shared" si="5416"/>
        <v>-4.0988083340054438E-3</v>
      </c>
    </row>
    <row r="1082" spans="1:51" x14ac:dyDescent="0.2">
      <c r="A1082" s="136">
        <v>43794</v>
      </c>
      <c r="B1082" s="48">
        <v>39.700000000000003</v>
      </c>
      <c r="C1082" s="48">
        <f t="shared" si="5146"/>
        <v>-1.2437810945273631E-2</v>
      </c>
      <c r="D1082" s="48">
        <v>24.5672</v>
      </c>
      <c r="E1082" s="48">
        <f t="shared" si="5146"/>
        <v>-3.7914576634077157E-3</v>
      </c>
      <c r="F1082" s="48">
        <v>71.0625</v>
      </c>
      <c r="G1082" s="48">
        <f t="shared" ref="G1082:K1082" si="5417">F1082/F1081-1</f>
        <v>1.6924776544867015E-2</v>
      </c>
      <c r="H1082">
        <v>36.740400000000001</v>
      </c>
      <c r="I1082" s="48">
        <f t="shared" si="5141"/>
        <v>-3.9472970774819816E-3</v>
      </c>
      <c r="J1082" s="48">
        <v>23.093399999999999</v>
      </c>
      <c r="K1082" s="48">
        <f t="shared" si="5417"/>
        <v>-3.4694065224842752E-2</v>
      </c>
      <c r="L1082" s="48">
        <v>37.344999999999999</v>
      </c>
      <c r="M1082" s="48">
        <f t="shared" ref="M1082:O1082" si="5418">L1082/L1081-1</f>
        <v>5.0893666954641148E-3</v>
      </c>
      <c r="N1082" s="48">
        <v>13.05</v>
      </c>
      <c r="O1082" s="48">
        <f t="shared" si="5418"/>
        <v>0</v>
      </c>
      <c r="P1082" s="48">
        <v>47.301900000000003</v>
      </c>
      <c r="Q1082" s="48">
        <f t="shared" ref="Q1082" si="5419">P1082/P1081-1</f>
        <v>1.0715720378458249E-2</v>
      </c>
      <c r="R1082" s="48">
        <v>24.584800000000001</v>
      </c>
      <c r="S1082" s="48">
        <f t="shared" ref="S1082:U1082" si="5420">R1082/R1081-1</f>
        <v>3.8094849233407668E-3</v>
      </c>
      <c r="T1082" s="48">
        <v>70.652199999999993</v>
      </c>
      <c r="U1082" s="48">
        <f t="shared" si="5420"/>
        <v>1.418523197060173E-2</v>
      </c>
      <c r="V1082" s="48">
        <v>57.2</v>
      </c>
      <c r="W1082" s="48">
        <f t="shared" ref="W1082:AY1082" si="5421">V1082/V1081-1</f>
        <v>3.5087719298245723E-3</v>
      </c>
      <c r="X1082" s="48">
        <v>20.488700000000001</v>
      </c>
      <c r="Y1082" s="48">
        <f t="shared" si="5421"/>
        <v>0</v>
      </c>
      <c r="Z1082" s="48">
        <v>6.8080999999999996</v>
      </c>
      <c r="AA1082" s="48">
        <f t="shared" si="5421"/>
        <v>-2.6077147335882289E-3</v>
      </c>
      <c r="AB1082" s="48">
        <v>80.511399999999995</v>
      </c>
      <c r="AC1082" s="48">
        <f t="shared" si="5421"/>
        <v>1.5930820490883679E-2</v>
      </c>
      <c r="AD1082" s="48">
        <v>68.143299999999996</v>
      </c>
      <c r="AE1082" s="48">
        <f t="shared" si="5421"/>
        <v>-9.562333215118346E-3</v>
      </c>
      <c r="AF1082" s="48">
        <v>15.8903</v>
      </c>
      <c r="AG1082" s="48">
        <f t="shared" si="5421"/>
        <v>4.1665847247077892E-2</v>
      </c>
      <c r="AH1082" s="48">
        <v>8.0950000000000006</v>
      </c>
      <c r="AI1082" s="48">
        <f t="shared" si="5421"/>
        <v>0</v>
      </c>
      <c r="AJ1082" s="48">
        <v>9.9883000000000006</v>
      </c>
      <c r="AK1082" s="48">
        <f t="shared" si="5421"/>
        <v>-4.5644352757098217E-3</v>
      </c>
      <c r="AL1082" s="48">
        <v>10.15</v>
      </c>
      <c r="AM1082" s="48">
        <f t="shared" si="5421"/>
        <v>-9.7560975609756184E-3</v>
      </c>
      <c r="AN1082" s="48">
        <v>23.3</v>
      </c>
      <c r="AO1082" s="48">
        <f t="shared" si="5421"/>
        <v>1.0845986984815648E-2</v>
      </c>
      <c r="AP1082" s="48">
        <v>26.9178</v>
      </c>
      <c r="AQ1082" s="48">
        <f t="shared" si="5421"/>
        <v>2.7879500681617708E-2</v>
      </c>
      <c r="AR1082" s="48">
        <v>36.932200000000002</v>
      </c>
      <c r="AS1082" s="48">
        <f t="shared" si="5421"/>
        <v>-1.0322262537047044E-2</v>
      </c>
      <c r="AT1082" s="48">
        <v>93.2</v>
      </c>
      <c r="AU1082" s="48">
        <f t="shared" si="5421"/>
        <v>-3.2085561497325887E-3</v>
      </c>
      <c r="AV1082" s="48">
        <v>116</v>
      </c>
      <c r="AW1082" s="48">
        <f t="shared" si="5421"/>
        <v>-1.7211703958691649E-3</v>
      </c>
      <c r="AX1082" s="48">
        <v>98.677899999999994</v>
      </c>
      <c r="AY1082" s="48">
        <f t="shared" si="5421"/>
        <v>1.1522872507272908E-2</v>
      </c>
    </row>
    <row r="1083" spans="1:51" x14ac:dyDescent="0.2">
      <c r="A1083" s="136">
        <v>43795</v>
      </c>
      <c r="B1083" s="48">
        <v>40</v>
      </c>
      <c r="C1083" s="48">
        <f t="shared" si="5146"/>
        <v>7.5566750629723067E-3</v>
      </c>
      <c r="D1083" s="48">
        <v>24.473600000000001</v>
      </c>
      <c r="E1083" s="48">
        <f t="shared" si="5146"/>
        <v>-3.8099579927708405E-3</v>
      </c>
      <c r="F1083" s="48">
        <v>70.372600000000006</v>
      </c>
      <c r="G1083" s="48">
        <f t="shared" ref="G1083:K1083" si="5422">F1083/F1082-1</f>
        <v>-9.7083553210201012E-3</v>
      </c>
      <c r="H1083">
        <v>36.789000000000001</v>
      </c>
      <c r="I1083" s="48">
        <f t="shared" si="5141"/>
        <v>1.3227945259168816E-3</v>
      </c>
      <c r="J1083" s="48">
        <v>23.484000000000002</v>
      </c>
      <c r="K1083" s="48">
        <f t="shared" si="5422"/>
        <v>1.6913923458650615E-2</v>
      </c>
      <c r="L1083" s="48">
        <v>37.297699999999999</v>
      </c>
      <c r="M1083" s="48">
        <f t="shared" ref="M1083:O1083" si="5423">L1083/L1082-1</f>
        <v>-1.2665684830632795E-3</v>
      </c>
      <c r="N1083" s="48">
        <v>13.2</v>
      </c>
      <c r="O1083" s="48">
        <f t="shared" si="5423"/>
        <v>1.1494252873563093E-2</v>
      </c>
      <c r="P1083" s="48">
        <v>47.719700000000003</v>
      </c>
      <c r="Q1083" s="48">
        <f t="shared" ref="Q1083" si="5424">P1083/P1082-1</f>
        <v>8.832626173578717E-3</v>
      </c>
      <c r="R1083" s="48">
        <v>24.7714</v>
      </c>
      <c r="S1083" s="48">
        <f t="shared" ref="S1083:U1083" si="5425">R1083/R1082-1</f>
        <v>7.5900556441377276E-3</v>
      </c>
      <c r="T1083" s="48">
        <v>70.652199999999993</v>
      </c>
      <c r="U1083" s="48">
        <f t="shared" si="5425"/>
        <v>0</v>
      </c>
      <c r="V1083" s="48">
        <v>56.5</v>
      </c>
      <c r="W1083" s="48">
        <f t="shared" ref="W1083:AY1083" si="5426">V1083/V1082-1</f>
        <v>-1.2237762237762295E-2</v>
      </c>
      <c r="X1083" s="48">
        <v>20.488700000000001</v>
      </c>
      <c r="Y1083" s="48">
        <f t="shared" si="5426"/>
        <v>0</v>
      </c>
      <c r="Z1083" s="48">
        <v>6.8525999999999998</v>
      </c>
      <c r="AA1083" s="48">
        <f t="shared" si="5426"/>
        <v>6.536331722507116E-3</v>
      </c>
      <c r="AB1083" s="48">
        <v>80.899900000000002</v>
      </c>
      <c r="AC1083" s="48">
        <f t="shared" si="5426"/>
        <v>4.825403607439549E-3</v>
      </c>
      <c r="AD1083" s="48">
        <v>68.613200000000006</v>
      </c>
      <c r="AE1083" s="48">
        <f t="shared" si="5426"/>
        <v>6.8957623126559842E-3</v>
      </c>
      <c r="AF1083" s="48">
        <v>15.7995</v>
      </c>
      <c r="AG1083" s="48">
        <f t="shared" si="5426"/>
        <v>-5.714177831758982E-3</v>
      </c>
      <c r="AH1083" s="48">
        <v>8.0050000000000008</v>
      </c>
      <c r="AI1083" s="48">
        <f t="shared" si="5426"/>
        <v>-1.1117974058060476E-2</v>
      </c>
      <c r="AJ1083" s="48">
        <v>10.0341</v>
      </c>
      <c r="AK1083" s="48">
        <f t="shared" si="5426"/>
        <v>4.5853648769058619E-3</v>
      </c>
      <c r="AL1083" s="48">
        <v>10.15</v>
      </c>
      <c r="AM1083" s="48">
        <f t="shared" si="5426"/>
        <v>0</v>
      </c>
      <c r="AN1083" s="48">
        <v>23.45</v>
      </c>
      <c r="AO1083" s="48">
        <f t="shared" si="5426"/>
        <v>6.4377682403433667E-3</v>
      </c>
      <c r="AP1083" s="48">
        <v>27.161200000000001</v>
      </c>
      <c r="AQ1083" s="48">
        <f t="shared" si="5426"/>
        <v>9.0423437279421037E-3</v>
      </c>
      <c r="AR1083" s="48">
        <v>36.113599999999998</v>
      </c>
      <c r="AS1083" s="48">
        <f t="shared" si="5426"/>
        <v>-2.2164940079388851E-2</v>
      </c>
      <c r="AT1083" s="48">
        <v>93.3</v>
      </c>
      <c r="AU1083" s="48">
        <f t="shared" si="5426"/>
        <v>1.0729613733904131E-3</v>
      </c>
      <c r="AV1083" s="48">
        <v>115.2</v>
      </c>
      <c r="AW1083" s="48">
        <f t="shared" si="5426"/>
        <v>-6.8965517241379448E-3</v>
      </c>
      <c r="AX1083" s="48">
        <v>98.758200000000002</v>
      </c>
      <c r="AY1083" s="48">
        <f t="shared" si="5426"/>
        <v>8.137587038232752E-4</v>
      </c>
    </row>
    <row r="1084" spans="1:51" x14ac:dyDescent="0.2">
      <c r="A1084" s="136">
        <v>43796</v>
      </c>
      <c r="B1084" s="48">
        <v>40.799999999999997</v>
      </c>
      <c r="C1084" s="48">
        <f t="shared" si="5146"/>
        <v>2.0000000000000018E-2</v>
      </c>
      <c r="D1084" s="48">
        <v>24.239599999999999</v>
      </c>
      <c r="E1084" s="48">
        <f t="shared" si="5146"/>
        <v>-9.5613232217574007E-3</v>
      </c>
      <c r="F1084" s="48">
        <v>69.978300000000004</v>
      </c>
      <c r="G1084" s="48">
        <f t="shared" ref="G1084:K1084" si="5427">F1084/F1083-1</f>
        <v>-5.6030329986387351E-3</v>
      </c>
      <c r="H1084">
        <v>36.789000000000001</v>
      </c>
      <c r="I1084" s="48">
        <f t="shared" si="5141"/>
        <v>0</v>
      </c>
      <c r="J1084" s="48">
        <v>23.777000000000001</v>
      </c>
      <c r="K1084" s="48">
        <f t="shared" si="5427"/>
        <v>1.2476579799012066E-2</v>
      </c>
      <c r="L1084" s="48">
        <v>37.344999999999999</v>
      </c>
      <c r="M1084" s="48">
        <f t="shared" ref="M1084:O1084" si="5428">L1084/L1083-1</f>
        <v>1.2681747131859655E-3</v>
      </c>
      <c r="N1084" s="48">
        <v>13.2</v>
      </c>
      <c r="O1084" s="48">
        <f t="shared" si="5428"/>
        <v>0</v>
      </c>
      <c r="P1084" s="48">
        <v>47.636200000000002</v>
      </c>
      <c r="Q1084" s="48">
        <f t="shared" ref="Q1084" si="5429">P1084/P1083-1</f>
        <v>-1.7498014446863941E-3</v>
      </c>
      <c r="R1084" s="48">
        <v>24.678100000000001</v>
      </c>
      <c r="S1084" s="48">
        <f t="shared" ref="S1084:U1084" si="5430">R1084/R1083-1</f>
        <v>-3.7664403303809824E-3</v>
      </c>
      <c r="T1084" s="48">
        <v>70.158100000000005</v>
      </c>
      <c r="U1084" s="48">
        <f t="shared" si="5430"/>
        <v>-6.9934128024320419E-3</v>
      </c>
      <c r="V1084" s="48">
        <v>56.5</v>
      </c>
      <c r="W1084" s="48">
        <f t="shared" ref="W1084:AY1084" si="5431">V1084/V1083-1</f>
        <v>0</v>
      </c>
      <c r="X1084" s="48">
        <v>20.725999999999999</v>
      </c>
      <c r="Y1084" s="48">
        <f t="shared" si="5431"/>
        <v>1.1581993977167748E-2</v>
      </c>
      <c r="Z1084" s="48">
        <v>6.8792999999999997</v>
      </c>
      <c r="AA1084" s="48">
        <f t="shared" si="5431"/>
        <v>3.896331319499069E-3</v>
      </c>
      <c r="AB1084" s="48">
        <v>79.928700000000006</v>
      </c>
      <c r="AC1084" s="48">
        <f t="shared" si="5431"/>
        <v>-1.2004959215029865E-2</v>
      </c>
      <c r="AD1084" s="48">
        <v>68.989199999999997</v>
      </c>
      <c r="AE1084" s="48">
        <f t="shared" si="5431"/>
        <v>5.4799951029829153E-3</v>
      </c>
      <c r="AF1084" s="48">
        <v>15.7995</v>
      </c>
      <c r="AG1084" s="48">
        <f t="shared" si="5431"/>
        <v>0</v>
      </c>
      <c r="AH1084" s="48">
        <v>8.0500000000000007</v>
      </c>
      <c r="AI1084" s="48">
        <f t="shared" si="5431"/>
        <v>5.6214865708932304E-3</v>
      </c>
      <c r="AJ1084" s="48">
        <v>10.0341</v>
      </c>
      <c r="AK1084" s="48">
        <f t="shared" si="5431"/>
        <v>0</v>
      </c>
      <c r="AL1084" s="48">
        <v>10.1</v>
      </c>
      <c r="AM1084" s="48">
        <f t="shared" si="5431"/>
        <v>-4.9261083743843415E-3</v>
      </c>
      <c r="AN1084" s="48">
        <v>23.35</v>
      </c>
      <c r="AO1084" s="48">
        <f t="shared" si="5431"/>
        <v>-4.2643923240937021E-3</v>
      </c>
      <c r="AP1084" s="48">
        <v>26.771799999999999</v>
      </c>
      <c r="AQ1084" s="48">
        <f t="shared" si="5431"/>
        <v>-1.433662724769158E-2</v>
      </c>
      <c r="AR1084" s="48">
        <v>36.595100000000002</v>
      </c>
      <c r="AS1084" s="48">
        <f t="shared" si="5431"/>
        <v>1.3332927207478695E-2</v>
      </c>
      <c r="AT1084" s="48">
        <v>93</v>
      </c>
      <c r="AU1084" s="48">
        <f t="shared" si="5431"/>
        <v>-3.215434083601254E-3</v>
      </c>
      <c r="AV1084" s="48">
        <v>115.6</v>
      </c>
      <c r="AW1084" s="48">
        <f t="shared" si="5431"/>
        <v>3.4722222222220989E-3</v>
      </c>
      <c r="AX1084" s="48">
        <v>98.035600000000002</v>
      </c>
      <c r="AY1084" s="48">
        <f t="shared" si="5431"/>
        <v>-7.3168607771304517E-3</v>
      </c>
    </row>
    <row r="1085" spans="1:51" x14ac:dyDescent="0.2">
      <c r="A1085" s="136">
        <v>43797</v>
      </c>
      <c r="B1085" s="48">
        <v>40.65</v>
      </c>
      <c r="C1085" s="48">
        <f t="shared" si="5146"/>
        <v>-3.6764705882352811E-3</v>
      </c>
      <c r="D1085" s="48">
        <v>24.38</v>
      </c>
      <c r="E1085" s="48">
        <f t="shared" si="5146"/>
        <v>5.7921747883629138E-3</v>
      </c>
      <c r="F1085" s="48">
        <v>69.091300000000004</v>
      </c>
      <c r="G1085" s="48">
        <f t="shared" ref="G1085:K1085" si="5432">F1085/F1084-1</f>
        <v>-1.267535793238761E-2</v>
      </c>
      <c r="H1085">
        <v>36.691899999999997</v>
      </c>
      <c r="I1085" s="48">
        <f t="shared" si="5141"/>
        <v>-2.6393759004050832E-3</v>
      </c>
      <c r="J1085" s="48">
        <v>22.849299999999999</v>
      </c>
      <c r="K1085" s="48">
        <f t="shared" si="5432"/>
        <v>-3.901669680783959E-2</v>
      </c>
      <c r="L1085" s="48">
        <v>37.155900000000003</v>
      </c>
      <c r="M1085" s="48">
        <f t="shared" ref="M1085:O1085" si="5433">L1085/L1084-1</f>
        <v>-5.0635961976167598E-3</v>
      </c>
      <c r="N1085" s="48">
        <v>13.2</v>
      </c>
      <c r="O1085" s="48">
        <f t="shared" si="5433"/>
        <v>0</v>
      </c>
      <c r="P1085" s="48">
        <v>46.800400000000003</v>
      </c>
      <c r="Q1085" s="48">
        <f t="shared" ref="Q1085" si="5434">P1085/P1084-1</f>
        <v>-1.7545480118061452E-2</v>
      </c>
      <c r="R1085" s="48">
        <v>24.678100000000001</v>
      </c>
      <c r="S1085" s="48">
        <f t="shared" ref="S1085:U1085" si="5435">R1085/R1084-1</f>
        <v>0</v>
      </c>
      <c r="T1085" s="48">
        <v>68.675899999999999</v>
      </c>
      <c r="U1085" s="48">
        <f t="shared" si="5435"/>
        <v>-2.1126569847245147E-2</v>
      </c>
      <c r="V1085" s="48">
        <v>56.7</v>
      </c>
      <c r="W1085" s="48">
        <f t="shared" ref="W1085:AY1085" si="5436">V1085/V1084-1</f>
        <v>3.5398230088496963E-3</v>
      </c>
      <c r="X1085" s="48">
        <v>20.409600000000001</v>
      </c>
      <c r="Y1085" s="48">
        <f t="shared" si="5436"/>
        <v>-1.5265849657435049E-2</v>
      </c>
      <c r="Z1085" s="48">
        <v>6.8437000000000001</v>
      </c>
      <c r="AA1085" s="48">
        <f t="shared" si="5436"/>
        <v>-5.1749451252307566E-3</v>
      </c>
      <c r="AB1085" s="48">
        <v>78.763300000000001</v>
      </c>
      <c r="AC1085" s="48">
        <f t="shared" si="5436"/>
        <v>-1.4580494866049398E-2</v>
      </c>
      <c r="AD1085" s="48">
        <v>67.955299999999994</v>
      </c>
      <c r="AE1085" s="48">
        <f t="shared" si="5436"/>
        <v>-1.4986403668980075E-2</v>
      </c>
      <c r="AF1085" s="48">
        <v>15.436299999999999</v>
      </c>
      <c r="AG1085" s="48">
        <f t="shared" si="5436"/>
        <v>-2.2988069242697584E-2</v>
      </c>
      <c r="AH1085" s="48">
        <v>8.0500000000000007</v>
      </c>
      <c r="AI1085" s="48">
        <f t="shared" si="5436"/>
        <v>0</v>
      </c>
      <c r="AJ1085" s="48">
        <v>9.9883000000000006</v>
      </c>
      <c r="AK1085" s="48">
        <f t="shared" si="5436"/>
        <v>-4.5644352757098217E-3</v>
      </c>
      <c r="AL1085" s="48">
        <v>10.1</v>
      </c>
      <c r="AM1085" s="48">
        <f t="shared" si="5436"/>
        <v>0</v>
      </c>
      <c r="AN1085" s="48">
        <v>22.9</v>
      </c>
      <c r="AO1085" s="48">
        <f t="shared" si="5436"/>
        <v>-1.927194860813719E-2</v>
      </c>
      <c r="AP1085" s="48">
        <v>27.599299999999999</v>
      </c>
      <c r="AQ1085" s="48">
        <f t="shared" si="5436"/>
        <v>3.0909389730985559E-2</v>
      </c>
      <c r="AR1085" s="48">
        <v>37.750799999999998</v>
      </c>
      <c r="AS1085" s="48">
        <f t="shared" si="5436"/>
        <v>3.1580730753570707E-2</v>
      </c>
      <c r="AT1085" s="48">
        <v>91.6</v>
      </c>
      <c r="AU1085" s="48">
        <f t="shared" si="5436"/>
        <v>-1.5053763440860291E-2</v>
      </c>
      <c r="AV1085" s="48">
        <v>115.7</v>
      </c>
      <c r="AW1085" s="48">
        <f t="shared" si="5436"/>
        <v>8.6505190311436664E-4</v>
      </c>
      <c r="AX1085" s="48">
        <v>98.035600000000002</v>
      </c>
      <c r="AY1085" s="48">
        <f t="shared" si="5436"/>
        <v>0</v>
      </c>
    </row>
    <row r="1086" spans="1:51" x14ac:dyDescent="0.2">
      <c r="A1086" s="136">
        <v>43798</v>
      </c>
      <c r="B1086" s="48">
        <v>40.5</v>
      </c>
      <c r="C1086" s="48">
        <f t="shared" si="5146"/>
        <v>-3.6900369003689537E-3</v>
      </c>
      <c r="D1086" s="48">
        <v>24.38</v>
      </c>
      <c r="E1086" s="48">
        <f t="shared" si="5146"/>
        <v>0</v>
      </c>
      <c r="F1086" s="48">
        <v>69.288399999999996</v>
      </c>
      <c r="G1086" s="48">
        <f t="shared" ref="G1086:K1086" si="5437">F1086/F1085-1</f>
        <v>2.8527470173522751E-3</v>
      </c>
      <c r="H1086">
        <v>36.691899999999997</v>
      </c>
      <c r="I1086" s="48">
        <f t="shared" si="5141"/>
        <v>0</v>
      </c>
      <c r="J1086" s="48">
        <v>23.044599999999999</v>
      </c>
      <c r="K1086" s="48">
        <f t="shared" si="5437"/>
        <v>8.5473077949871357E-3</v>
      </c>
      <c r="L1086" s="48">
        <v>37.534100000000002</v>
      </c>
      <c r="M1086" s="48">
        <f t="shared" ref="M1086:O1086" si="5438">L1086/L1085-1</f>
        <v>1.0178733390928452E-2</v>
      </c>
      <c r="N1086" s="48">
        <v>13.1</v>
      </c>
      <c r="O1086" s="48">
        <f t="shared" si="5438"/>
        <v>-7.575757575757569E-3</v>
      </c>
      <c r="P1086" s="48">
        <v>47.134700000000002</v>
      </c>
      <c r="Q1086" s="48">
        <f t="shared" ref="Q1086" si="5439">P1086/P1085-1</f>
        <v>7.1431013410141464E-3</v>
      </c>
      <c r="R1086" s="48">
        <v>24.631499999999999</v>
      </c>
      <c r="S1086" s="48">
        <f t="shared" ref="S1086:U1086" si="5440">R1086/R1085-1</f>
        <v>-1.8883139301648644E-3</v>
      </c>
      <c r="T1086" s="48">
        <v>69.17</v>
      </c>
      <c r="U1086" s="48">
        <f t="shared" si="5440"/>
        <v>7.1946636301818412E-3</v>
      </c>
      <c r="V1086" s="48">
        <v>56.8</v>
      </c>
      <c r="W1086" s="48">
        <f t="shared" ref="W1086:AY1086" si="5441">V1086/V1085-1</f>
        <v>1.7636684303350414E-3</v>
      </c>
      <c r="X1086" s="48">
        <v>20.488700000000001</v>
      </c>
      <c r="Y1086" s="48">
        <f t="shared" si="5441"/>
        <v>3.8756271558482158E-3</v>
      </c>
      <c r="Z1086" s="48">
        <v>6.8258999999999999</v>
      </c>
      <c r="AA1086" s="48">
        <f t="shared" si="5441"/>
        <v>-2.6009322442538396E-3</v>
      </c>
      <c r="AB1086" s="48">
        <v>78.860399999999998</v>
      </c>
      <c r="AC1086" s="48">
        <f t="shared" si="5441"/>
        <v>1.2328076654990472E-3</v>
      </c>
      <c r="AD1086" s="48">
        <v>69.083200000000005</v>
      </c>
      <c r="AE1086" s="48">
        <f t="shared" si="5441"/>
        <v>1.6597675236516007E-2</v>
      </c>
      <c r="AF1086" s="48">
        <v>15.7995</v>
      </c>
      <c r="AG1086" s="48">
        <f t="shared" si="5441"/>
        <v>2.3528954477433084E-2</v>
      </c>
      <c r="AH1086" s="48">
        <v>8.0500000000000007</v>
      </c>
      <c r="AI1086" s="48">
        <f t="shared" si="5441"/>
        <v>0</v>
      </c>
      <c r="AJ1086" s="48">
        <v>9.9883000000000006</v>
      </c>
      <c r="AK1086" s="48">
        <f t="shared" si="5441"/>
        <v>0</v>
      </c>
      <c r="AL1086" s="48">
        <v>10.1</v>
      </c>
      <c r="AM1086" s="48">
        <f t="shared" si="5441"/>
        <v>0</v>
      </c>
      <c r="AN1086" s="48">
        <v>22.9</v>
      </c>
      <c r="AO1086" s="48">
        <f t="shared" si="5441"/>
        <v>0</v>
      </c>
      <c r="AP1086" s="48">
        <v>27.891400000000001</v>
      </c>
      <c r="AQ1086" s="48">
        <f t="shared" si="5441"/>
        <v>1.0583601758015648E-2</v>
      </c>
      <c r="AR1086" s="48">
        <v>36.643300000000004</v>
      </c>
      <c r="AS1086" s="48">
        <f t="shared" si="5441"/>
        <v>-2.9337126630428867E-2</v>
      </c>
      <c r="AT1086" s="48">
        <v>91.9</v>
      </c>
      <c r="AU1086" s="48">
        <f t="shared" si="5441"/>
        <v>3.2751091703058233E-3</v>
      </c>
      <c r="AV1086" s="48">
        <v>115.7</v>
      </c>
      <c r="AW1086" s="48">
        <f t="shared" si="5441"/>
        <v>0</v>
      </c>
      <c r="AX1086" s="48">
        <v>97.553799999999995</v>
      </c>
      <c r="AY1086" s="48">
        <f t="shared" si="5441"/>
        <v>-4.9145412482812789E-3</v>
      </c>
    </row>
    <row r="1087" spans="1:51" x14ac:dyDescent="0.2">
      <c r="A1087" s="136">
        <v>43801</v>
      </c>
      <c r="B1087" s="48">
        <v>39.4</v>
      </c>
      <c r="C1087" s="48">
        <f t="shared" si="5146"/>
        <v>-2.716049382716057E-2</v>
      </c>
      <c r="D1087" s="48">
        <v>24.239599999999999</v>
      </c>
      <c r="E1087" s="48">
        <f t="shared" si="5146"/>
        <v>-5.7588187038556393E-3</v>
      </c>
      <c r="F1087" s="48">
        <v>67.514300000000006</v>
      </c>
      <c r="G1087" s="48">
        <f t="shared" ref="G1087:K1087" si="5442">F1087/F1086-1</f>
        <v>-2.5604574503091282E-2</v>
      </c>
      <c r="H1087">
        <v>35.915399999999998</v>
      </c>
      <c r="I1087" s="48">
        <f t="shared" si="5141"/>
        <v>-2.1162708935759666E-2</v>
      </c>
      <c r="J1087" s="48">
        <v>22.4587</v>
      </c>
      <c r="K1087" s="48">
        <f t="shared" si="5442"/>
        <v>-2.5424611405708841E-2</v>
      </c>
      <c r="L1087" s="48">
        <v>39.046799999999998</v>
      </c>
      <c r="M1087" s="48">
        <f t="shared" ref="M1087:O1087" si="5443">L1087/L1086-1</f>
        <v>4.0302018697664144E-2</v>
      </c>
      <c r="N1087" s="48">
        <v>13.15</v>
      </c>
      <c r="O1087" s="48">
        <f t="shared" si="5443"/>
        <v>3.8167938931297218E-3</v>
      </c>
      <c r="P1087" s="48">
        <v>45.630400000000002</v>
      </c>
      <c r="Q1087" s="48">
        <f t="shared" ref="Q1087" si="5444">P1087/P1086-1</f>
        <v>-3.1914916187013032E-2</v>
      </c>
      <c r="R1087" s="48">
        <v>24.631499999999999</v>
      </c>
      <c r="S1087" s="48">
        <f t="shared" ref="S1087:U1087" si="5445">R1087/R1086-1</f>
        <v>0</v>
      </c>
      <c r="T1087" s="48">
        <v>68.181799999999996</v>
      </c>
      <c r="U1087" s="48">
        <f t="shared" si="5445"/>
        <v>-1.4286540407691284E-2</v>
      </c>
      <c r="V1087" s="48">
        <v>56.1</v>
      </c>
      <c r="W1087" s="48">
        <f t="shared" ref="W1087:AY1087" si="5446">V1087/V1086-1</f>
        <v>-1.2323943661971759E-2</v>
      </c>
      <c r="X1087" s="48">
        <v>20.567799999999998</v>
      </c>
      <c r="Y1087" s="48">
        <f t="shared" si="5446"/>
        <v>3.8606646590557681E-3</v>
      </c>
      <c r="Z1087" s="48">
        <v>6.8080999999999996</v>
      </c>
      <c r="AA1087" s="48">
        <f t="shared" si="5446"/>
        <v>-2.6077147335882289E-3</v>
      </c>
      <c r="AB1087" s="48">
        <v>77.694999999999993</v>
      </c>
      <c r="AC1087" s="48">
        <f t="shared" si="5446"/>
        <v>-1.4778012792225348E-2</v>
      </c>
      <c r="AD1087" s="48">
        <v>68.989199999999997</v>
      </c>
      <c r="AE1087" s="48">
        <f t="shared" si="5446"/>
        <v>-1.3606781388240119E-3</v>
      </c>
      <c r="AF1087" s="48">
        <v>15.7995</v>
      </c>
      <c r="AG1087" s="48">
        <f t="shared" si="5446"/>
        <v>0</v>
      </c>
      <c r="AH1087" s="48">
        <v>7.9960000000000004</v>
      </c>
      <c r="AI1087" s="48">
        <f t="shared" si="5446"/>
        <v>-6.7080745341615566E-3</v>
      </c>
      <c r="AJ1087" s="48">
        <v>9.8049999999999997</v>
      </c>
      <c r="AK1087" s="48">
        <f t="shared" si="5446"/>
        <v>-1.8351471221329074E-2</v>
      </c>
      <c r="AL1087" s="48">
        <v>10</v>
      </c>
      <c r="AM1087" s="48">
        <f t="shared" si="5446"/>
        <v>-9.9009900990099098E-3</v>
      </c>
      <c r="AN1087" s="48">
        <v>22.7</v>
      </c>
      <c r="AO1087" s="48">
        <f t="shared" si="5446"/>
        <v>-8.733624454148492E-3</v>
      </c>
      <c r="AP1087" s="48">
        <v>27.258600000000001</v>
      </c>
      <c r="AQ1087" s="48">
        <f t="shared" si="5446"/>
        <v>-2.2687997017001638E-2</v>
      </c>
      <c r="AR1087" s="48">
        <v>38.039700000000003</v>
      </c>
      <c r="AS1087" s="48">
        <f t="shared" si="5446"/>
        <v>3.8107921502703146E-2</v>
      </c>
      <c r="AT1087" s="48">
        <v>91.9</v>
      </c>
      <c r="AU1087" s="48">
        <f t="shared" si="5446"/>
        <v>0</v>
      </c>
      <c r="AV1087" s="48">
        <v>115</v>
      </c>
      <c r="AW1087" s="48">
        <f t="shared" si="5446"/>
        <v>-6.0501296456353382E-3</v>
      </c>
      <c r="AX1087" s="48">
        <v>94.984499999999997</v>
      </c>
      <c r="AY1087" s="48">
        <f t="shared" si="5446"/>
        <v>-2.6337262105627812E-2</v>
      </c>
    </row>
    <row r="1088" spans="1:51" x14ac:dyDescent="0.2">
      <c r="A1088" s="136">
        <v>43802</v>
      </c>
      <c r="B1088" s="48">
        <v>39.700000000000003</v>
      </c>
      <c r="C1088" s="48">
        <f t="shared" si="5146"/>
        <v>7.6142131979697325E-3</v>
      </c>
      <c r="D1088" s="48">
        <v>24.052399999999999</v>
      </c>
      <c r="E1088" s="48">
        <f t="shared" si="5146"/>
        <v>-7.7228997178171443E-3</v>
      </c>
      <c r="F1088" s="48">
        <v>65.740200000000002</v>
      </c>
      <c r="G1088" s="48">
        <f t="shared" ref="G1088:K1088" si="5447">F1088/F1087-1</f>
        <v>-2.6277396047948431E-2</v>
      </c>
      <c r="H1088">
        <v>36.0124</v>
      </c>
      <c r="I1088" s="48">
        <f t="shared" si="5141"/>
        <v>2.7007913040089093E-3</v>
      </c>
      <c r="J1088" s="48">
        <v>22.7029</v>
      </c>
      <c r="K1088" s="48">
        <f t="shared" si="5447"/>
        <v>1.0873291864622603E-2</v>
      </c>
      <c r="L1088" s="48">
        <v>39.708599999999997</v>
      </c>
      <c r="M1088" s="48">
        <f t="shared" ref="M1088:O1088" si="5448">L1088/L1087-1</f>
        <v>1.6948892098712198E-2</v>
      </c>
      <c r="N1088" s="48">
        <v>13</v>
      </c>
      <c r="O1088" s="48">
        <f t="shared" si="5448"/>
        <v>-1.1406844106463865E-2</v>
      </c>
      <c r="P1088" s="48">
        <v>45.546900000000001</v>
      </c>
      <c r="Q1088" s="48">
        <f t="shared" ref="Q1088" si="5449">P1088/P1087-1</f>
        <v>-1.8299204039412542E-3</v>
      </c>
      <c r="R1088" s="48">
        <v>24.7714</v>
      </c>
      <c r="S1088" s="48">
        <f t="shared" ref="S1088:U1088" si="5450">R1088/R1087-1</f>
        <v>5.6797190589286117E-3</v>
      </c>
      <c r="T1088" s="48">
        <v>63.438699999999997</v>
      </c>
      <c r="U1088" s="48">
        <f t="shared" si="5450"/>
        <v>-6.9565485217462752E-2</v>
      </c>
      <c r="V1088" s="48">
        <v>56.2</v>
      </c>
      <c r="W1088" s="48">
        <f t="shared" ref="W1088:AY1088" si="5451">V1088/V1087-1</f>
        <v>1.7825311942958333E-3</v>
      </c>
      <c r="X1088" s="48">
        <v>20.8842</v>
      </c>
      <c r="Y1088" s="48">
        <f t="shared" si="5451"/>
        <v>1.5383268993280907E-2</v>
      </c>
      <c r="Z1088" s="48">
        <v>6.8615000000000004</v>
      </c>
      <c r="AA1088" s="48">
        <f t="shared" si="5451"/>
        <v>7.843598067008628E-3</v>
      </c>
      <c r="AB1088" s="48">
        <v>78.6661</v>
      </c>
      <c r="AC1088" s="48">
        <f t="shared" si="5451"/>
        <v>1.249887380140291E-2</v>
      </c>
      <c r="AD1088" s="48">
        <v>68.425299999999993</v>
      </c>
      <c r="AE1088" s="48">
        <f t="shared" si="5451"/>
        <v>-8.1737431366069035E-3</v>
      </c>
      <c r="AF1088" s="48">
        <v>15.617900000000001</v>
      </c>
      <c r="AG1088" s="48">
        <f t="shared" si="5451"/>
        <v>-1.1494034621348792E-2</v>
      </c>
      <c r="AH1088" s="48">
        <v>8.032</v>
      </c>
      <c r="AI1088" s="48">
        <f t="shared" si="5451"/>
        <v>4.5022511255627951E-3</v>
      </c>
      <c r="AJ1088" s="48">
        <v>9.7134</v>
      </c>
      <c r="AK1088" s="48">
        <f t="shared" si="5451"/>
        <v>-9.3421723610402907E-3</v>
      </c>
      <c r="AL1088" s="48">
        <v>9.75</v>
      </c>
      <c r="AM1088" s="48">
        <f t="shared" si="5451"/>
        <v>-2.5000000000000022E-2</v>
      </c>
      <c r="AN1088" s="48">
        <v>22.55</v>
      </c>
      <c r="AO1088" s="48">
        <f t="shared" si="5451"/>
        <v>-6.6079295154184425E-3</v>
      </c>
      <c r="AP1088" s="48">
        <v>28.134699999999999</v>
      </c>
      <c r="AQ1088" s="48">
        <f t="shared" si="5451"/>
        <v>3.2140315350017934E-2</v>
      </c>
      <c r="AR1088" s="48">
        <v>38.039700000000003</v>
      </c>
      <c r="AS1088" s="48">
        <f t="shared" si="5451"/>
        <v>0</v>
      </c>
      <c r="AT1088" s="48">
        <v>91.8</v>
      </c>
      <c r="AU1088" s="48">
        <f t="shared" si="5451"/>
        <v>-1.0881392818281599E-3</v>
      </c>
      <c r="AV1088" s="48">
        <v>115</v>
      </c>
      <c r="AW1088" s="48">
        <f t="shared" si="5451"/>
        <v>0</v>
      </c>
      <c r="AX1088" s="48">
        <v>93.459000000000003</v>
      </c>
      <c r="AY1088" s="48">
        <f t="shared" si="5451"/>
        <v>-1.6060515136680165E-2</v>
      </c>
    </row>
    <row r="1089" spans="1:51" x14ac:dyDescent="0.2">
      <c r="A1089" s="136">
        <v>43803</v>
      </c>
      <c r="B1089" s="48">
        <v>40.35</v>
      </c>
      <c r="C1089" s="48">
        <f t="shared" si="5146"/>
        <v>1.6372795969773257E-2</v>
      </c>
      <c r="D1089" s="48">
        <v>24.052399999999999</v>
      </c>
      <c r="E1089" s="48">
        <f t="shared" si="5146"/>
        <v>0</v>
      </c>
      <c r="F1089" s="48">
        <v>65.838800000000006</v>
      </c>
      <c r="G1089" s="48">
        <f t="shared" ref="G1089:K1089" si="5452">F1089/F1088-1</f>
        <v>1.499843322654959E-3</v>
      </c>
      <c r="H1089">
        <v>36.352200000000003</v>
      </c>
      <c r="I1089" s="48">
        <f t="shared" si="5141"/>
        <v>9.4356388355123499E-3</v>
      </c>
      <c r="J1089" s="48">
        <v>23.191099999999999</v>
      </c>
      <c r="K1089" s="48">
        <f t="shared" si="5452"/>
        <v>2.1503860740257785E-2</v>
      </c>
      <c r="L1089" s="48">
        <v>39.8977</v>
      </c>
      <c r="M1089" s="48">
        <f t="shared" ref="M1089:O1089" si="5453">L1089/L1088-1</f>
        <v>4.7621925728935643E-3</v>
      </c>
      <c r="N1089" s="48">
        <v>13.35</v>
      </c>
      <c r="O1089" s="48">
        <f t="shared" si="5453"/>
        <v>2.6923076923076827E-2</v>
      </c>
      <c r="P1089" s="48">
        <v>46.298999999999999</v>
      </c>
      <c r="Q1089" s="48">
        <f t="shared" ref="Q1089" si="5454">P1089/P1088-1</f>
        <v>1.6512649598545703E-2</v>
      </c>
      <c r="R1089" s="48">
        <v>24.957999999999998</v>
      </c>
      <c r="S1089" s="48">
        <f t="shared" ref="S1089:U1089" si="5455">R1089/R1088-1</f>
        <v>7.5328806607619647E-3</v>
      </c>
      <c r="T1089" s="48">
        <v>61.758899999999997</v>
      </c>
      <c r="U1089" s="48">
        <f t="shared" si="5455"/>
        <v>-2.6479105025796534E-2</v>
      </c>
      <c r="V1089" s="48">
        <v>56.4</v>
      </c>
      <c r="W1089" s="48">
        <f t="shared" ref="W1089:AY1089" si="5456">V1089/V1088-1</f>
        <v>3.5587188612098419E-3</v>
      </c>
      <c r="X1089" s="48">
        <v>21.358799999999999</v>
      </c>
      <c r="Y1089" s="48">
        <f t="shared" si="5456"/>
        <v>2.2725313873646069E-2</v>
      </c>
      <c r="Z1089" s="48">
        <v>6.8525999999999998</v>
      </c>
      <c r="AA1089" s="48">
        <f t="shared" si="5456"/>
        <v>-1.2970924724915456E-3</v>
      </c>
      <c r="AB1089" s="48">
        <v>80.025800000000004</v>
      </c>
      <c r="AC1089" s="48">
        <f t="shared" si="5456"/>
        <v>1.7284446540504872E-2</v>
      </c>
      <c r="AD1089" s="48">
        <v>69.177199999999999</v>
      </c>
      <c r="AE1089" s="48">
        <f t="shared" si="5456"/>
        <v>1.0988625552244669E-2</v>
      </c>
      <c r="AF1089" s="48">
        <v>15.617900000000001</v>
      </c>
      <c r="AG1089" s="48">
        <f t="shared" si="5456"/>
        <v>0</v>
      </c>
      <c r="AH1089" s="48">
        <v>8.032</v>
      </c>
      <c r="AI1089" s="48">
        <f t="shared" si="5456"/>
        <v>0</v>
      </c>
      <c r="AJ1089" s="48">
        <v>9.8049999999999997</v>
      </c>
      <c r="AK1089" s="48">
        <f t="shared" si="5456"/>
        <v>9.4302715835854478E-3</v>
      </c>
      <c r="AL1089" s="48">
        <v>10.1</v>
      </c>
      <c r="AM1089" s="48">
        <f t="shared" si="5456"/>
        <v>3.589743589743577E-2</v>
      </c>
      <c r="AN1089" s="48">
        <v>23.45</v>
      </c>
      <c r="AO1089" s="48">
        <f t="shared" si="5456"/>
        <v>3.9911308203991025E-2</v>
      </c>
      <c r="AP1089" s="48">
        <v>28.232099999999999</v>
      </c>
      <c r="AQ1089" s="48">
        <f t="shared" si="5456"/>
        <v>3.4619171343572841E-3</v>
      </c>
      <c r="AR1089" s="48">
        <v>38.087800000000001</v>
      </c>
      <c r="AS1089" s="48">
        <f t="shared" si="5456"/>
        <v>1.2644684369225168E-3</v>
      </c>
      <c r="AT1089" s="48">
        <v>91.8</v>
      </c>
      <c r="AU1089" s="48">
        <f t="shared" si="5456"/>
        <v>0</v>
      </c>
      <c r="AV1089" s="48">
        <v>115.5</v>
      </c>
      <c r="AW1089" s="48">
        <f t="shared" si="5456"/>
        <v>4.3478260869564966E-3</v>
      </c>
      <c r="AX1089" s="48">
        <v>95.385999999999996</v>
      </c>
      <c r="AY1089" s="48">
        <f t="shared" si="5456"/>
        <v>2.0618667009062674E-2</v>
      </c>
    </row>
    <row r="1090" spans="1:51" x14ac:dyDescent="0.2">
      <c r="A1090" s="136">
        <v>43804</v>
      </c>
      <c r="B1090" s="48">
        <v>40</v>
      </c>
      <c r="C1090" s="48">
        <f t="shared" si="5146"/>
        <v>-8.6741016109046498E-3</v>
      </c>
      <c r="D1090" s="48">
        <v>24.052399999999999</v>
      </c>
      <c r="E1090" s="48">
        <f t="shared" si="5146"/>
        <v>0</v>
      </c>
      <c r="F1090" s="48">
        <v>65.247399999999999</v>
      </c>
      <c r="G1090" s="48">
        <f t="shared" ref="G1090:K1090" si="5457">F1090/F1089-1</f>
        <v>-8.982545246875806E-3</v>
      </c>
      <c r="H1090">
        <v>36.886000000000003</v>
      </c>
      <c r="I1090" s="48">
        <f t="shared" si="5141"/>
        <v>1.4684118155159798E-2</v>
      </c>
      <c r="J1090" s="48">
        <v>23.093399999999999</v>
      </c>
      <c r="K1090" s="48">
        <f t="shared" si="5457"/>
        <v>-4.2128230226250452E-3</v>
      </c>
      <c r="L1090" s="48">
        <v>39.708599999999997</v>
      </c>
      <c r="M1090" s="48">
        <f t="shared" ref="M1090:O1090" si="5458">L1090/L1089-1</f>
        <v>-4.7396215821965404E-3</v>
      </c>
      <c r="N1090" s="48">
        <v>13.4</v>
      </c>
      <c r="O1090" s="48">
        <f t="shared" si="5458"/>
        <v>3.7453183520599342E-3</v>
      </c>
      <c r="P1090" s="48">
        <v>45.881100000000004</v>
      </c>
      <c r="Q1090" s="48">
        <f t="shared" ref="Q1090" si="5459">P1090/P1089-1</f>
        <v>-9.0261128750079855E-3</v>
      </c>
      <c r="R1090" s="48">
        <v>25.191299999999998</v>
      </c>
      <c r="S1090" s="48">
        <f t="shared" ref="S1090:U1090" si="5460">R1090/R1089-1</f>
        <v>9.3477041429601559E-3</v>
      </c>
      <c r="T1090" s="48">
        <v>61.264800000000001</v>
      </c>
      <c r="U1090" s="48">
        <f t="shared" si="5460"/>
        <v>-8.0004663295492051E-3</v>
      </c>
      <c r="V1090" s="48">
        <v>56.5</v>
      </c>
      <c r="W1090" s="48">
        <f t="shared" ref="W1090:AY1090" si="5461">V1090/V1089-1</f>
        <v>1.7730496453900457E-3</v>
      </c>
      <c r="X1090" s="48">
        <v>21.991700000000002</v>
      </c>
      <c r="Y1090" s="48">
        <f t="shared" si="5461"/>
        <v>2.9631814521415167E-2</v>
      </c>
      <c r="Z1090" s="48">
        <v>6.7812999999999999</v>
      </c>
      <c r="AA1090" s="48">
        <f t="shared" si="5461"/>
        <v>-1.0404809853194363E-2</v>
      </c>
      <c r="AB1090" s="48">
        <v>79.637299999999996</v>
      </c>
      <c r="AC1090" s="48">
        <f t="shared" si="5461"/>
        <v>-4.8546843642925941E-3</v>
      </c>
      <c r="AD1090" s="48">
        <v>68.519300000000001</v>
      </c>
      <c r="AE1090" s="48">
        <f t="shared" si="5461"/>
        <v>-9.5103589043789016E-3</v>
      </c>
      <c r="AF1090" s="48">
        <v>16.3443</v>
      </c>
      <c r="AG1090" s="48">
        <f t="shared" si="5461"/>
        <v>4.6510734477746674E-2</v>
      </c>
      <c r="AH1090" s="48">
        <v>8.0860000000000003</v>
      </c>
      <c r="AI1090" s="48">
        <f t="shared" si="5461"/>
        <v>6.7231075697211651E-3</v>
      </c>
      <c r="AJ1090" s="48">
        <v>10.0341</v>
      </c>
      <c r="AK1090" s="48">
        <f t="shared" si="5461"/>
        <v>2.3365629780724095E-2</v>
      </c>
      <c r="AL1090" s="48">
        <v>10.050000000000001</v>
      </c>
      <c r="AM1090" s="48">
        <f t="shared" si="5461"/>
        <v>-4.9504950495048439E-3</v>
      </c>
      <c r="AN1090" s="48">
        <v>23.25</v>
      </c>
      <c r="AO1090" s="48">
        <f t="shared" si="5461"/>
        <v>-8.5287846481876262E-3</v>
      </c>
      <c r="AP1090" s="48">
        <v>27.307200000000002</v>
      </c>
      <c r="AQ1090" s="48">
        <f t="shared" si="5461"/>
        <v>-3.2760581040730097E-2</v>
      </c>
      <c r="AR1090" s="48">
        <v>38.5212</v>
      </c>
      <c r="AS1090" s="48">
        <f t="shared" si="5461"/>
        <v>1.1378971744232969E-2</v>
      </c>
      <c r="AT1090" s="48">
        <v>92</v>
      </c>
      <c r="AU1090" s="48">
        <f t="shared" si="5461"/>
        <v>2.1786492374729072E-3</v>
      </c>
      <c r="AV1090" s="48">
        <v>115.8</v>
      </c>
      <c r="AW1090" s="48">
        <f t="shared" si="5461"/>
        <v>2.5974025974024872E-3</v>
      </c>
      <c r="AX1090" s="48">
        <v>94.583100000000002</v>
      </c>
      <c r="AY1090" s="48">
        <f t="shared" si="5461"/>
        <v>-8.4173778122574872E-3</v>
      </c>
    </row>
    <row r="1091" spans="1:51" x14ac:dyDescent="0.2">
      <c r="A1091" s="136">
        <v>43805</v>
      </c>
      <c r="B1091" s="48">
        <v>39.65</v>
      </c>
      <c r="C1091" s="48">
        <f t="shared" si="5146"/>
        <v>-8.7500000000000355E-3</v>
      </c>
      <c r="D1091" s="48">
        <v>24.0992</v>
      </c>
      <c r="E1091" s="48">
        <f t="shared" si="5146"/>
        <v>1.9457517752905495E-3</v>
      </c>
      <c r="F1091" s="48">
        <v>64.853099999999998</v>
      </c>
      <c r="G1091" s="48">
        <f t="shared" ref="G1091:K1091" si="5462">F1091/F1090-1</f>
        <v>-6.0431526773481181E-3</v>
      </c>
      <c r="H1091">
        <v>36.740400000000001</v>
      </c>
      <c r="I1091" s="48">
        <f t="shared" ref="I1091:I1154" si="5463">H1091/H1090-1</f>
        <v>-3.9472970774819816E-3</v>
      </c>
      <c r="J1091" s="48">
        <v>23.044599999999999</v>
      </c>
      <c r="K1091" s="48">
        <f t="shared" si="5462"/>
        <v>-2.1131578719461031E-3</v>
      </c>
      <c r="L1091" s="48">
        <v>40.1813</v>
      </c>
      <c r="M1091" s="48">
        <f t="shared" ref="M1091:O1091" si="5464">L1091/L1090-1</f>
        <v>1.1904222259158104E-2</v>
      </c>
      <c r="N1091" s="48">
        <v>13.35</v>
      </c>
      <c r="O1091" s="48">
        <f t="shared" si="5464"/>
        <v>-3.7313432835821558E-3</v>
      </c>
      <c r="P1091" s="48">
        <v>45.964700000000001</v>
      </c>
      <c r="Q1091" s="48">
        <f t="shared" ref="Q1091" si="5465">P1091/P1090-1</f>
        <v>1.8221010394257053E-3</v>
      </c>
      <c r="R1091" s="48">
        <v>25.2379</v>
      </c>
      <c r="S1091" s="48">
        <f t="shared" ref="S1091:U1091" si="5466">R1091/R1090-1</f>
        <v>1.8498449861659161E-3</v>
      </c>
      <c r="T1091" s="48">
        <v>61.758899999999997</v>
      </c>
      <c r="U1091" s="48">
        <f t="shared" si="5466"/>
        <v>8.0649900105769223E-3</v>
      </c>
      <c r="V1091" s="48">
        <v>57</v>
      </c>
      <c r="W1091" s="48">
        <f t="shared" ref="W1091:AY1091" si="5467">V1091/V1090-1</f>
        <v>8.8495575221239076E-3</v>
      </c>
      <c r="X1091" s="48">
        <v>21.912600000000001</v>
      </c>
      <c r="Y1091" s="48">
        <f t="shared" si="5467"/>
        <v>-3.596811524347876E-3</v>
      </c>
      <c r="Z1091" s="48">
        <v>6.8170000000000002</v>
      </c>
      <c r="AA1091" s="48">
        <f t="shared" si="5467"/>
        <v>5.2644773126098166E-3</v>
      </c>
      <c r="AB1091" s="48">
        <v>79.831599999999995</v>
      </c>
      <c r="AC1091" s="48">
        <f t="shared" si="5467"/>
        <v>2.4398114953672057E-3</v>
      </c>
      <c r="AD1091" s="48">
        <v>68.425299999999993</v>
      </c>
      <c r="AE1091" s="48">
        <f t="shared" si="5467"/>
        <v>-1.3718762450872779E-3</v>
      </c>
      <c r="AF1091" s="48">
        <v>16.071899999999999</v>
      </c>
      <c r="AG1091" s="48">
        <f t="shared" si="5467"/>
        <v>-1.6666360749619247E-2</v>
      </c>
      <c r="AH1091" s="48">
        <v>8.1669</v>
      </c>
      <c r="AI1091" s="48">
        <f t="shared" si="5467"/>
        <v>1.0004946821666971E-2</v>
      </c>
      <c r="AJ1091" s="48">
        <v>9.9883000000000006</v>
      </c>
      <c r="AK1091" s="48">
        <f t="shared" si="5467"/>
        <v>-4.5644352757098217E-3</v>
      </c>
      <c r="AL1091" s="48">
        <v>10</v>
      </c>
      <c r="AM1091" s="48">
        <f t="shared" si="5467"/>
        <v>-4.9751243781095411E-3</v>
      </c>
      <c r="AN1091" s="48">
        <v>23.15</v>
      </c>
      <c r="AO1091" s="48">
        <f t="shared" si="5467"/>
        <v>-4.3010752688172893E-3</v>
      </c>
      <c r="AP1091" s="48">
        <v>27.404599999999999</v>
      </c>
      <c r="AQ1091" s="48">
        <f t="shared" si="5467"/>
        <v>3.5668248667017899E-3</v>
      </c>
      <c r="AR1091" s="48">
        <v>38.2804</v>
      </c>
      <c r="AS1091" s="48">
        <f t="shared" si="5467"/>
        <v>-6.2511032885788076E-3</v>
      </c>
      <c r="AT1091" s="48">
        <v>92</v>
      </c>
      <c r="AU1091" s="48">
        <f t="shared" si="5467"/>
        <v>0</v>
      </c>
      <c r="AV1091" s="48">
        <v>115.9</v>
      </c>
      <c r="AW1091" s="48">
        <f t="shared" si="5467"/>
        <v>8.6355785837666232E-4</v>
      </c>
      <c r="AX1091" s="48">
        <v>93.378699999999995</v>
      </c>
      <c r="AY1091" s="48">
        <f t="shared" si="5467"/>
        <v>-1.2733775907112443E-2</v>
      </c>
    </row>
    <row r="1092" spans="1:51" x14ac:dyDescent="0.2">
      <c r="A1092" s="136">
        <v>43808</v>
      </c>
      <c r="B1092" s="48">
        <v>40</v>
      </c>
      <c r="C1092" s="48">
        <f t="shared" ref="C1092:E1155" si="5468">B1092/B1091-1</f>
        <v>8.8272383354350836E-3</v>
      </c>
      <c r="D1092" s="48">
        <v>23.865200000000002</v>
      </c>
      <c r="E1092" s="48">
        <f t="shared" si="5468"/>
        <v>-9.7098658876642041E-3</v>
      </c>
      <c r="F1092" s="48">
        <v>64.754599999999996</v>
      </c>
      <c r="G1092" s="48">
        <f t="shared" ref="G1092:K1092" si="5469">F1092/F1091-1</f>
        <v>-1.5188171421258723E-3</v>
      </c>
      <c r="H1092">
        <v>36.400700000000001</v>
      </c>
      <c r="I1092" s="48">
        <f t="shared" si="5463"/>
        <v>-9.2459526842386675E-3</v>
      </c>
      <c r="J1092" s="48">
        <v>23.435199999999998</v>
      </c>
      <c r="K1092" s="48">
        <f t="shared" si="5469"/>
        <v>1.6949740937139302E-2</v>
      </c>
      <c r="L1092" s="48">
        <v>41.173999999999999</v>
      </c>
      <c r="M1092" s="48">
        <f t="shared" ref="M1092:O1092" si="5470">L1092/L1091-1</f>
        <v>2.4705522220535459E-2</v>
      </c>
      <c r="N1092" s="48">
        <v>13.45</v>
      </c>
      <c r="O1092" s="48">
        <f t="shared" si="5470"/>
        <v>7.4906367041198685E-3</v>
      </c>
      <c r="P1092" s="48">
        <v>46.215400000000002</v>
      </c>
      <c r="Q1092" s="48">
        <f t="shared" ref="Q1092" si="5471">P1092/P1091-1</f>
        <v>5.4541854945209245E-3</v>
      </c>
      <c r="R1092" s="48">
        <v>25.051300000000001</v>
      </c>
      <c r="S1092" s="48">
        <f t="shared" ref="S1092:U1092" si="5472">R1092/R1091-1</f>
        <v>-7.3936421017596343E-3</v>
      </c>
      <c r="T1092" s="48">
        <v>59.782600000000002</v>
      </c>
      <c r="U1092" s="48">
        <f t="shared" si="5472"/>
        <v>-3.2000246118373155E-2</v>
      </c>
      <c r="V1092" s="48">
        <v>56.7</v>
      </c>
      <c r="W1092" s="48">
        <f t="shared" ref="W1092:AY1092" si="5473">V1092/V1091-1</f>
        <v>-5.2631578947367474E-3</v>
      </c>
      <c r="X1092" s="48">
        <v>22.228999999999999</v>
      </c>
      <c r="Y1092" s="48">
        <f t="shared" si="5473"/>
        <v>1.4439181110411203E-2</v>
      </c>
      <c r="Z1092" s="48">
        <v>6.8080999999999996</v>
      </c>
      <c r="AA1092" s="48">
        <f t="shared" si="5473"/>
        <v>-1.3055596303359618E-3</v>
      </c>
      <c r="AB1092" s="48">
        <v>79.831599999999995</v>
      </c>
      <c r="AC1092" s="48">
        <f t="shared" si="5473"/>
        <v>0</v>
      </c>
      <c r="AD1092" s="48">
        <v>68.7072</v>
      </c>
      <c r="AE1092" s="48">
        <f t="shared" si="5473"/>
        <v>4.1198211772546234E-3</v>
      </c>
      <c r="AF1092" s="48">
        <v>15.7995</v>
      </c>
      <c r="AG1092" s="48">
        <f t="shared" si="5473"/>
        <v>-1.6948836167472336E-2</v>
      </c>
      <c r="AH1092" s="48">
        <v>8.0950000000000006</v>
      </c>
      <c r="AI1092" s="48">
        <f t="shared" si="5473"/>
        <v>-8.8038300946502446E-3</v>
      </c>
      <c r="AJ1092" s="48">
        <v>9.8507999999999996</v>
      </c>
      <c r="AK1092" s="48">
        <f t="shared" si="5473"/>
        <v>-1.3766106344423101E-2</v>
      </c>
      <c r="AL1092" s="48">
        <v>9.9499999999999993</v>
      </c>
      <c r="AM1092" s="48">
        <f t="shared" si="5473"/>
        <v>-5.0000000000001155E-3</v>
      </c>
      <c r="AN1092" s="48">
        <v>22.8</v>
      </c>
      <c r="AO1092" s="48">
        <f t="shared" si="5473"/>
        <v>-1.5118790496760126E-2</v>
      </c>
      <c r="AP1092" s="48">
        <v>26.820499999999999</v>
      </c>
      <c r="AQ1092" s="48">
        <f t="shared" si="5473"/>
        <v>-2.1313939995475151E-2</v>
      </c>
      <c r="AR1092" s="48">
        <v>38.5212</v>
      </c>
      <c r="AS1092" s="48">
        <f t="shared" si="5473"/>
        <v>6.2904253874045413E-3</v>
      </c>
      <c r="AT1092" s="48">
        <v>92</v>
      </c>
      <c r="AU1092" s="48">
        <f t="shared" si="5473"/>
        <v>0</v>
      </c>
      <c r="AV1092" s="48">
        <v>115.9</v>
      </c>
      <c r="AW1092" s="48">
        <f t="shared" si="5473"/>
        <v>0</v>
      </c>
      <c r="AX1092" s="48">
        <v>94.823899999999995</v>
      </c>
      <c r="AY1092" s="48">
        <f t="shared" si="5473"/>
        <v>1.5476762902032259E-2</v>
      </c>
    </row>
    <row r="1093" spans="1:51" x14ac:dyDescent="0.2">
      <c r="A1093" s="136">
        <v>43809</v>
      </c>
      <c r="B1093" s="48">
        <v>39.9</v>
      </c>
      <c r="C1093" s="48">
        <f t="shared" si="5468"/>
        <v>-2.5000000000000577E-3</v>
      </c>
      <c r="D1093" s="48">
        <v>23.4909</v>
      </c>
      <c r="E1093" s="48">
        <f t="shared" si="5468"/>
        <v>-1.5683924710457098E-2</v>
      </c>
      <c r="F1093" s="48">
        <v>66.725800000000007</v>
      </c>
      <c r="G1093" s="48">
        <f t="shared" ref="G1093:K1093" si="5474">F1093/F1092-1</f>
        <v>3.0441080633653916E-2</v>
      </c>
      <c r="H1093">
        <v>36.400700000000001</v>
      </c>
      <c r="I1093" s="48">
        <f t="shared" si="5463"/>
        <v>0</v>
      </c>
      <c r="J1093" s="48">
        <v>22.995799999999999</v>
      </c>
      <c r="K1093" s="48">
        <f t="shared" si="5474"/>
        <v>-1.8749573291458987E-2</v>
      </c>
      <c r="L1093" s="48">
        <v>40.275799999999997</v>
      </c>
      <c r="M1093" s="48">
        <f t="shared" ref="M1093:O1093" si="5475">L1093/L1092-1</f>
        <v>-2.181473745567597E-2</v>
      </c>
      <c r="N1093" s="48">
        <v>13.25</v>
      </c>
      <c r="O1093" s="48">
        <f t="shared" si="5475"/>
        <v>-1.4869888475836368E-2</v>
      </c>
      <c r="P1093" s="48">
        <v>46.382599999999996</v>
      </c>
      <c r="Q1093" s="48">
        <f t="shared" ref="Q1093" si="5476">P1093/P1092-1</f>
        <v>3.6178416718235518E-3</v>
      </c>
      <c r="R1093" s="48">
        <v>25.0047</v>
      </c>
      <c r="S1093" s="48">
        <f t="shared" ref="S1093:U1093" si="5477">R1093/R1092-1</f>
        <v>-1.860182904679708E-3</v>
      </c>
      <c r="T1093" s="48">
        <v>55.928899999999999</v>
      </c>
      <c r="U1093" s="48">
        <f t="shared" si="5477"/>
        <v>-6.4461900285367357E-2</v>
      </c>
      <c r="V1093" s="48">
        <v>55.2</v>
      </c>
      <c r="W1093" s="48">
        <f t="shared" ref="W1093:AY1093" si="5478">V1093/V1092-1</f>
        <v>-2.6455026455026509E-2</v>
      </c>
      <c r="X1093" s="48">
        <v>22.268599999999999</v>
      </c>
      <c r="Y1093" s="48">
        <f t="shared" si="5478"/>
        <v>1.7814566557199374E-3</v>
      </c>
      <c r="Z1093" s="48">
        <v>6.7901999999999996</v>
      </c>
      <c r="AA1093" s="48">
        <f t="shared" si="5478"/>
        <v>-2.6292210748960487E-3</v>
      </c>
      <c r="AB1093" s="48">
        <v>80.414299999999997</v>
      </c>
      <c r="AC1093" s="48">
        <f t="shared" si="5478"/>
        <v>7.2991146363095005E-3</v>
      </c>
      <c r="AD1093" s="48">
        <v>68.613200000000006</v>
      </c>
      <c r="AE1093" s="48">
        <f t="shared" si="5478"/>
        <v>-1.3681244469283538E-3</v>
      </c>
      <c r="AF1093" s="48">
        <v>16.162700000000001</v>
      </c>
      <c r="AG1093" s="48">
        <f t="shared" si="5478"/>
        <v>2.2988069242697584E-2</v>
      </c>
      <c r="AH1093" s="48">
        <v>8.1578999999999997</v>
      </c>
      <c r="AI1093" s="48">
        <f t="shared" si="5478"/>
        <v>7.7702285361334056E-3</v>
      </c>
      <c r="AJ1093" s="48">
        <v>9.6676000000000002</v>
      </c>
      <c r="AK1093" s="48">
        <f t="shared" si="5478"/>
        <v>-1.8597474316806695E-2</v>
      </c>
      <c r="AL1093" s="48">
        <v>10.050000000000001</v>
      </c>
      <c r="AM1093" s="48">
        <f t="shared" si="5478"/>
        <v>1.0050251256281451E-2</v>
      </c>
      <c r="AN1093" s="48">
        <v>22.4</v>
      </c>
      <c r="AO1093" s="48">
        <f t="shared" si="5478"/>
        <v>-1.7543859649122862E-2</v>
      </c>
      <c r="AP1093" s="48">
        <v>26.771799999999999</v>
      </c>
      <c r="AQ1093" s="48">
        <f t="shared" si="5478"/>
        <v>-1.8157752465465249E-3</v>
      </c>
      <c r="AR1093" s="48">
        <v>38.3767</v>
      </c>
      <c r="AS1093" s="48">
        <f t="shared" si="5478"/>
        <v>-3.7511811677726214E-3</v>
      </c>
      <c r="AT1093" s="48">
        <v>91.5</v>
      </c>
      <c r="AU1093" s="48">
        <f t="shared" si="5478"/>
        <v>-5.4347826086956763E-3</v>
      </c>
      <c r="AV1093" s="48">
        <v>115.9</v>
      </c>
      <c r="AW1093" s="48">
        <f t="shared" si="5478"/>
        <v>0</v>
      </c>
      <c r="AX1093" s="48">
        <v>94.904200000000003</v>
      </c>
      <c r="AY1093" s="48">
        <f t="shared" si="5478"/>
        <v>8.4683291870524258E-4</v>
      </c>
    </row>
    <row r="1094" spans="1:51" x14ac:dyDescent="0.2">
      <c r="A1094" s="136">
        <v>43810</v>
      </c>
      <c r="B1094" s="48">
        <v>40.1</v>
      </c>
      <c r="C1094" s="48">
        <f t="shared" si="5468"/>
        <v>5.0125313283209127E-3</v>
      </c>
      <c r="D1094" s="48">
        <v>23.4909</v>
      </c>
      <c r="E1094" s="48">
        <f t="shared" si="5468"/>
        <v>0</v>
      </c>
      <c r="F1094" s="48">
        <v>67.021500000000003</v>
      </c>
      <c r="G1094" s="48">
        <f t="shared" ref="G1094:K1094" si="5479">F1094/F1093-1</f>
        <v>4.4315691981211547E-3</v>
      </c>
      <c r="H1094">
        <v>36.303600000000003</v>
      </c>
      <c r="I1094" s="48">
        <f t="shared" si="5463"/>
        <v>-2.6675311189069406E-3</v>
      </c>
      <c r="J1094" s="48">
        <v>22.946999999999999</v>
      </c>
      <c r="K1094" s="48">
        <f t="shared" si="5479"/>
        <v>-2.1221266492141844E-3</v>
      </c>
      <c r="L1094" s="48">
        <v>39.8977</v>
      </c>
      <c r="M1094" s="48">
        <f t="shared" ref="M1094:O1094" si="5480">L1094/L1093-1</f>
        <v>-9.387771316770821E-3</v>
      </c>
      <c r="N1094" s="48">
        <v>13.4</v>
      </c>
      <c r="O1094" s="48">
        <f t="shared" si="5480"/>
        <v>1.132075471698113E-2</v>
      </c>
      <c r="P1094" s="48">
        <v>47.218299999999999</v>
      </c>
      <c r="Q1094" s="48">
        <f t="shared" ref="Q1094" si="5481">P1094/P1093-1</f>
        <v>1.8017532436732875E-2</v>
      </c>
      <c r="R1094" s="48">
        <v>24.957999999999998</v>
      </c>
      <c r="S1094" s="48">
        <f t="shared" ref="S1094:U1094" si="5482">R1094/R1093-1</f>
        <v>-1.8676488820101866E-3</v>
      </c>
      <c r="T1094" s="48">
        <v>55.039499999999997</v>
      </c>
      <c r="U1094" s="48">
        <f t="shared" si="5482"/>
        <v>-1.5902333140827007E-2</v>
      </c>
      <c r="V1094" s="48">
        <v>56</v>
      </c>
      <c r="W1094" s="48">
        <f t="shared" ref="W1094:AY1094" si="5483">V1094/V1093-1</f>
        <v>1.4492753623188248E-2</v>
      </c>
      <c r="X1094" s="48">
        <v>22.070799999999998</v>
      </c>
      <c r="Y1094" s="48">
        <f t="shared" si="5483"/>
        <v>-8.8824623011775072E-3</v>
      </c>
      <c r="Z1094" s="48">
        <v>6.7724000000000002</v>
      </c>
      <c r="AA1094" s="48">
        <f t="shared" si="5483"/>
        <v>-2.6214249948454116E-3</v>
      </c>
      <c r="AB1094" s="48">
        <v>81.6768</v>
      </c>
      <c r="AC1094" s="48">
        <f t="shared" si="5483"/>
        <v>1.5699943915447934E-2</v>
      </c>
      <c r="AD1094" s="48">
        <v>68.613200000000006</v>
      </c>
      <c r="AE1094" s="48">
        <f t="shared" si="5483"/>
        <v>0</v>
      </c>
      <c r="AF1094" s="48">
        <v>16.071899999999999</v>
      </c>
      <c r="AG1094" s="48">
        <f t="shared" si="5483"/>
        <v>-5.6178732513751939E-3</v>
      </c>
      <c r="AH1094" s="48">
        <v>8.1849000000000007</v>
      </c>
      <c r="AI1094" s="48">
        <f t="shared" si="5483"/>
        <v>3.3096752840806598E-3</v>
      </c>
      <c r="AJ1094" s="48">
        <v>9.7134</v>
      </c>
      <c r="AK1094" s="48">
        <f t="shared" si="5483"/>
        <v>4.737473623236399E-3</v>
      </c>
      <c r="AL1094" s="48">
        <v>10.050000000000001</v>
      </c>
      <c r="AM1094" s="48">
        <f t="shared" si="5483"/>
        <v>0</v>
      </c>
      <c r="AN1094" s="48">
        <v>22.7</v>
      </c>
      <c r="AO1094" s="48">
        <f t="shared" si="5483"/>
        <v>1.3392857142857206E-2</v>
      </c>
      <c r="AP1094" s="48">
        <v>28.3294</v>
      </c>
      <c r="AQ1094" s="48">
        <f t="shared" si="5483"/>
        <v>5.818062289423942E-2</v>
      </c>
      <c r="AR1094" s="48">
        <v>38.424900000000001</v>
      </c>
      <c r="AS1094" s="48">
        <f t="shared" si="5483"/>
        <v>1.2559704195513888E-3</v>
      </c>
      <c r="AT1094" s="48">
        <v>91.1</v>
      </c>
      <c r="AU1094" s="48">
        <f t="shared" si="5483"/>
        <v>-4.3715846994536456E-3</v>
      </c>
      <c r="AV1094" s="48">
        <v>115.9</v>
      </c>
      <c r="AW1094" s="48">
        <f t="shared" si="5483"/>
        <v>0</v>
      </c>
      <c r="AX1094" s="48">
        <v>95.225399999999993</v>
      </c>
      <c r="AY1094" s="48">
        <f t="shared" si="5483"/>
        <v>3.3844655979398119E-3</v>
      </c>
    </row>
    <row r="1095" spans="1:51" x14ac:dyDescent="0.2">
      <c r="A1095" s="136">
        <v>43811</v>
      </c>
      <c r="B1095" s="48">
        <v>41</v>
      </c>
      <c r="C1095" s="48">
        <f t="shared" si="5468"/>
        <v>2.244389027431426E-2</v>
      </c>
      <c r="D1095" s="48">
        <v>23.584499999999998</v>
      </c>
      <c r="E1095" s="48">
        <f t="shared" si="5468"/>
        <v>3.9845216658365157E-3</v>
      </c>
      <c r="F1095" s="48">
        <v>67.021500000000003</v>
      </c>
      <c r="G1095" s="48">
        <f t="shared" ref="G1095:K1095" si="5484">F1095/F1094-1</f>
        <v>0</v>
      </c>
      <c r="H1095">
        <v>35.721200000000003</v>
      </c>
      <c r="I1095" s="48">
        <f t="shared" si="5463"/>
        <v>-1.6042486144624779E-2</v>
      </c>
      <c r="J1095" s="48">
        <v>23.337599999999998</v>
      </c>
      <c r="K1095" s="48">
        <f t="shared" si="5484"/>
        <v>1.70218329193359E-2</v>
      </c>
      <c r="L1095" s="48">
        <v>38.763100000000001</v>
      </c>
      <c r="M1095" s="48">
        <f t="shared" ref="M1095:O1095" si="5485">L1095/L1094-1</f>
        <v>-2.8437729493178798E-2</v>
      </c>
      <c r="N1095" s="48">
        <v>13.7</v>
      </c>
      <c r="O1095" s="48">
        <f t="shared" si="5485"/>
        <v>2.2388059701492491E-2</v>
      </c>
      <c r="P1095" s="48">
        <v>47.636200000000002</v>
      </c>
      <c r="Q1095" s="48">
        <f t="shared" ref="Q1095" si="5486">P1095/P1094-1</f>
        <v>8.850382161153636E-3</v>
      </c>
      <c r="R1095" s="48">
        <v>25.191299999999998</v>
      </c>
      <c r="S1095" s="48">
        <f t="shared" ref="S1095:U1095" si="5487">R1095/R1094-1</f>
        <v>9.3477041429601559E-3</v>
      </c>
      <c r="T1095" s="48">
        <v>57.8063</v>
      </c>
      <c r="U1095" s="48">
        <f t="shared" si="5487"/>
        <v>5.0269352010828605E-2</v>
      </c>
      <c r="V1095" s="48">
        <v>56</v>
      </c>
      <c r="W1095" s="48">
        <f t="shared" ref="W1095:AY1095" si="5488">V1095/V1094-1</f>
        <v>0</v>
      </c>
      <c r="X1095" s="48">
        <v>21.991700000000002</v>
      </c>
      <c r="Y1095" s="48">
        <f t="shared" si="5488"/>
        <v>-3.5839208365803232E-3</v>
      </c>
      <c r="Z1095" s="48">
        <v>6.8170000000000002</v>
      </c>
      <c r="AA1095" s="48">
        <f t="shared" si="5488"/>
        <v>6.5855531273995016E-3</v>
      </c>
      <c r="AB1095" s="48">
        <v>81.579700000000003</v>
      </c>
      <c r="AC1095" s="48">
        <f t="shared" si="5488"/>
        <v>-1.1888320796112906E-3</v>
      </c>
      <c r="AD1095" s="48">
        <v>68.519300000000001</v>
      </c>
      <c r="AE1095" s="48">
        <f t="shared" si="5488"/>
        <v>-1.3685413302397809E-3</v>
      </c>
      <c r="AF1095" s="48">
        <v>16.253499999999999</v>
      </c>
      <c r="AG1095" s="48">
        <f t="shared" si="5488"/>
        <v>1.1299224111648298E-2</v>
      </c>
      <c r="AH1095" s="48">
        <v>8.0139999999999993</v>
      </c>
      <c r="AI1095" s="48">
        <f t="shared" si="5488"/>
        <v>-2.0879913010543927E-2</v>
      </c>
      <c r="AJ1095" s="48">
        <v>9.5759000000000007</v>
      </c>
      <c r="AK1095" s="48">
        <f t="shared" si="5488"/>
        <v>-1.4155702431692174E-2</v>
      </c>
      <c r="AL1095" s="48">
        <v>10.1</v>
      </c>
      <c r="AM1095" s="48">
        <f t="shared" si="5488"/>
        <v>4.9751243781093191E-3</v>
      </c>
      <c r="AN1095" s="48">
        <v>23.15</v>
      </c>
      <c r="AO1095" s="48">
        <f t="shared" si="5488"/>
        <v>1.982378854625555E-2</v>
      </c>
      <c r="AP1095" s="48">
        <v>29.400300000000001</v>
      </c>
      <c r="AQ1095" s="48">
        <f t="shared" si="5488"/>
        <v>3.7801718356195391E-2</v>
      </c>
      <c r="AR1095" s="48">
        <v>37.991500000000002</v>
      </c>
      <c r="AS1095" s="48">
        <f t="shared" si="5488"/>
        <v>-1.1279144513063111E-2</v>
      </c>
      <c r="AT1095" s="48">
        <v>91.2</v>
      </c>
      <c r="AU1095" s="48">
        <f t="shared" si="5488"/>
        <v>1.097694840834329E-3</v>
      </c>
      <c r="AV1095" s="48">
        <v>116</v>
      </c>
      <c r="AW1095" s="48">
        <f t="shared" si="5488"/>
        <v>8.6281276962885123E-4</v>
      </c>
      <c r="AX1095" s="48">
        <v>95.707099999999997</v>
      </c>
      <c r="AY1095" s="48">
        <f t="shared" si="5488"/>
        <v>5.058524301289502E-3</v>
      </c>
    </row>
    <row r="1096" spans="1:51" x14ac:dyDescent="0.2">
      <c r="A1096" s="136">
        <v>43812</v>
      </c>
      <c r="B1096" s="48">
        <v>41.9</v>
      </c>
      <c r="C1096" s="48">
        <f t="shared" si="5468"/>
        <v>2.1951219512195141E-2</v>
      </c>
      <c r="D1096" s="48">
        <v>23.537700000000001</v>
      </c>
      <c r="E1096" s="48">
        <f t="shared" si="5468"/>
        <v>-1.9843541308909307E-3</v>
      </c>
      <c r="F1096" s="48">
        <v>67.021500000000003</v>
      </c>
      <c r="G1096" s="48">
        <f t="shared" ref="G1096:K1096" si="5489">F1096/F1095-1</f>
        <v>0</v>
      </c>
      <c r="H1096">
        <v>35.721200000000003</v>
      </c>
      <c r="I1096" s="48">
        <f t="shared" si="5463"/>
        <v>0</v>
      </c>
      <c r="J1096" s="48">
        <v>23.239899999999999</v>
      </c>
      <c r="K1096" s="48">
        <f t="shared" si="5489"/>
        <v>-4.1863773481420896E-3</v>
      </c>
      <c r="L1096" s="48">
        <v>37.155900000000003</v>
      </c>
      <c r="M1096" s="48">
        <f t="shared" ref="M1096:O1096" si="5490">L1096/L1095-1</f>
        <v>-4.1462112163371811E-2</v>
      </c>
      <c r="N1096" s="48">
        <v>13.7</v>
      </c>
      <c r="O1096" s="48">
        <f t="shared" si="5490"/>
        <v>0</v>
      </c>
      <c r="P1096" s="48">
        <v>47.719700000000003</v>
      </c>
      <c r="Q1096" s="48">
        <f t="shared" ref="Q1096" si="5491">P1096/P1095-1</f>
        <v>1.7528686167243013E-3</v>
      </c>
      <c r="R1096" s="48">
        <v>25.284600000000001</v>
      </c>
      <c r="S1096" s="48">
        <f t="shared" ref="S1096:U1096" si="5492">R1096/R1095-1</f>
        <v>3.7036595967656627E-3</v>
      </c>
      <c r="T1096" s="48">
        <v>57.3123</v>
      </c>
      <c r="U1096" s="48">
        <f t="shared" si="5492"/>
        <v>-8.5457813421720985E-3</v>
      </c>
      <c r="V1096" s="48">
        <v>55</v>
      </c>
      <c r="W1096" s="48">
        <f t="shared" ref="W1096:AY1096" si="5493">V1096/V1095-1</f>
        <v>-1.7857142857142905E-2</v>
      </c>
      <c r="X1096" s="48">
        <v>21.873000000000001</v>
      </c>
      <c r="Y1096" s="48">
        <f t="shared" si="5493"/>
        <v>-5.3974908715560543E-3</v>
      </c>
      <c r="Z1096" s="48">
        <v>6.7812999999999999</v>
      </c>
      <c r="AA1096" s="48">
        <f t="shared" si="5493"/>
        <v>-5.2369077306733125E-3</v>
      </c>
      <c r="AB1096" s="48">
        <v>81.094099999999997</v>
      </c>
      <c r="AC1096" s="48">
        <f t="shared" si="5493"/>
        <v>-5.9524612127772603E-3</v>
      </c>
      <c r="AD1096" s="48">
        <v>68.331299999999999</v>
      </c>
      <c r="AE1096" s="48">
        <f t="shared" si="5493"/>
        <v>-2.7437524901743338E-3</v>
      </c>
      <c r="AF1096" s="48">
        <v>16.071899999999999</v>
      </c>
      <c r="AG1096" s="48">
        <f t="shared" si="5493"/>
        <v>-1.1172978127787836E-2</v>
      </c>
      <c r="AH1096" s="48">
        <v>8.1669</v>
      </c>
      <c r="AI1096" s="48">
        <f t="shared" si="5493"/>
        <v>1.907911155477926E-2</v>
      </c>
      <c r="AJ1096" s="48">
        <v>9.5759000000000007</v>
      </c>
      <c r="AK1096" s="48">
        <f t="shared" si="5493"/>
        <v>0</v>
      </c>
      <c r="AL1096" s="48">
        <v>10.050000000000001</v>
      </c>
      <c r="AM1096" s="48">
        <f t="shared" si="5493"/>
        <v>-4.9504950495048439E-3</v>
      </c>
      <c r="AN1096" s="48">
        <v>23.15</v>
      </c>
      <c r="AO1096" s="48">
        <f t="shared" si="5493"/>
        <v>0</v>
      </c>
      <c r="AP1096" s="48">
        <v>28.816199999999998</v>
      </c>
      <c r="AQ1096" s="48">
        <f t="shared" si="5493"/>
        <v>-1.9867144212814214E-2</v>
      </c>
      <c r="AR1096" s="48">
        <v>37.750799999999998</v>
      </c>
      <c r="AS1096" s="48">
        <f t="shared" si="5493"/>
        <v>-6.3356277061975552E-3</v>
      </c>
      <c r="AT1096" s="48">
        <v>89.1</v>
      </c>
      <c r="AU1096" s="48">
        <f t="shared" si="5493"/>
        <v>-2.3026315789473784E-2</v>
      </c>
      <c r="AV1096" s="48">
        <v>116</v>
      </c>
      <c r="AW1096" s="48">
        <f t="shared" si="5493"/>
        <v>0</v>
      </c>
      <c r="AX1096" s="48">
        <v>94.743600000000001</v>
      </c>
      <c r="AY1096" s="48">
        <f t="shared" si="5493"/>
        <v>-1.0067173699756848E-2</v>
      </c>
    </row>
    <row r="1097" spans="1:51" x14ac:dyDescent="0.2">
      <c r="A1097" s="136">
        <v>43815</v>
      </c>
      <c r="B1097" s="48">
        <v>41.9</v>
      </c>
      <c r="C1097" s="48">
        <f t="shared" si="5468"/>
        <v>0</v>
      </c>
      <c r="D1097" s="48">
        <v>23.1633</v>
      </c>
      <c r="E1097" s="48">
        <f t="shared" si="5468"/>
        <v>-1.5906396971666736E-2</v>
      </c>
      <c r="F1097" s="48">
        <v>71.653899999999993</v>
      </c>
      <c r="G1097" s="48">
        <f t="shared" ref="G1097:K1097" si="5494">F1097/F1096-1</f>
        <v>6.9118118812619755E-2</v>
      </c>
      <c r="H1097">
        <v>35.721200000000003</v>
      </c>
      <c r="I1097" s="48">
        <f t="shared" si="5463"/>
        <v>0</v>
      </c>
      <c r="J1097" s="48">
        <v>23.044599999999999</v>
      </c>
      <c r="K1097" s="48">
        <f t="shared" si="5494"/>
        <v>-8.403650618117986E-3</v>
      </c>
      <c r="L1097" s="48">
        <v>37.534100000000002</v>
      </c>
      <c r="M1097" s="48">
        <f t="shared" ref="M1097:O1097" si="5495">L1097/L1096-1</f>
        <v>1.0178733390928452E-2</v>
      </c>
      <c r="N1097" s="48">
        <v>13.65</v>
      </c>
      <c r="O1097" s="48">
        <f t="shared" si="5495"/>
        <v>-3.6496350364962904E-3</v>
      </c>
      <c r="P1097" s="48">
        <v>47.218299999999999</v>
      </c>
      <c r="Q1097" s="48">
        <f t="shared" ref="Q1097" si="5496">P1097/P1096-1</f>
        <v>-1.0507190950488021E-2</v>
      </c>
      <c r="R1097" s="48">
        <v>25.284600000000001</v>
      </c>
      <c r="S1097" s="48">
        <f t="shared" ref="S1097:U1097" si="5497">R1097/R1096-1</f>
        <v>0</v>
      </c>
      <c r="T1097" s="48">
        <v>56.027700000000003</v>
      </c>
      <c r="U1097" s="48">
        <f t="shared" si="5497"/>
        <v>-2.2414036777445689E-2</v>
      </c>
      <c r="V1097" s="48">
        <v>56</v>
      </c>
      <c r="W1097" s="48">
        <f t="shared" ref="W1097:AY1097" si="5498">V1097/V1096-1</f>
        <v>1.8181818181818077E-2</v>
      </c>
      <c r="X1097" s="48">
        <v>21.833500000000001</v>
      </c>
      <c r="Y1097" s="48">
        <f t="shared" si="5498"/>
        <v>-1.8058793946875706E-3</v>
      </c>
      <c r="Z1097" s="48">
        <v>6.7991000000000001</v>
      </c>
      <c r="AA1097" s="48">
        <f t="shared" si="5498"/>
        <v>2.6248654387801551E-3</v>
      </c>
      <c r="AB1097" s="48">
        <v>81.191199999999995</v>
      </c>
      <c r="AC1097" s="48">
        <f t="shared" si="5498"/>
        <v>1.1973744082491855E-3</v>
      </c>
      <c r="AD1097" s="48">
        <v>68.143299999999996</v>
      </c>
      <c r="AE1097" s="48">
        <f t="shared" si="5498"/>
        <v>-2.7513013801874209E-3</v>
      </c>
      <c r="AF1097" s="48">
        <v>15.7995</v>
      </c>
      <c r="AG1097" s="48">
        <f t="shared" si="5498"/>
        <v>-1.6948836167472336E-2</v>
      </c>
      <c r="AH1097" s="48">
        <v>8.1669</v>
      </c>
      <c r="AI1097" s="48">
        <f t="shared" si="5498"/>
        <v>0</v>
      </c>
      <c r="AJ1097" s="48">
        <v>9.4384999999999994</v>
      </c>
      <c r="AK1097" s="48">
        <f t="shared" si="5498"/>
        <v>-1.4348520765672279E-2</v>
      </c>
      <c r="AL1097" s="48">
        <v>10.050000000000001</v>
      </c>
      <c r="AM1097" s="48">
        <f t="shared" si="5498"/>
        <v>0</v>
      </c>
      <c r="AN1097" s="48">
        <v>23.15</v>
      </c>
      <c r="AO1097" s="48">
        <f t="shared" si="5498"/>
        <v>0</v>
      </c>
      <c r="AP1097" s="48">
        <v>28.4268</v>
      </c>
      <c r="AQ1097" s="48">
        <f t="shared" si="5498"/>
        <v>-1.351323214025435E-2</v>
      </c>
      <c r="AR1097" s="48">
        <v>37.750799999999998</v>
      </c>
      <c r="AS1097" s="48">
        <f t="shared" si="5498"/>
        <v>0</v>
      </c>
      <c r="AT1097" s="48">
        <v>86.1</v>
      </c>
      <c r="AU1097" s="48">
        <f t="shared" si="5498"/>
        <v>-3.3670033670033628E-2</v>
      </c>
      <c r="AV1097" s="48">
        <v>115.8</v>
      </c>
      <c r="AW1097" s="48">
        <f t="shared" si="5498"/>
        <v>-1.7241379310345417E-3</v>
      </c>
      <c r="AX1097" s="48">
        <v>95.305700000000002</v>
      </c>
      <c r="AY1097" s="48">
        <f t="shared" si="5498"/>
        <v>5.9328545674852684E-3</v>
      </c>
    </row>
    <row r="1098" spans="1:51" x14ac:dyDescent="0.2">
      <c r="A1098" s="136">
        <v>43816</v>
      </c>
      <c r="B1098" s="48">
        <v>41.45</v>
      </c>
      <c r="C1098" s="48">
        <f t="shared" si="5468"/>
        <v>-1.0739856801909253E-2</v>
      </c>
      <c r="D1098" s="48">
        <v>23.069700000000001</v>
      </c>
      <c r="E1098" s="48">
        <f t="shared" si="5468"/>
        <v>-4.0408750048567255E-3</v>
      </c>
      <c r="F1098" s="48">
        <v>71.161000000000001</v>
      </c>
      <c r="G1098" s="48">
        <f t="shared" ref="G1098:K1098" si="5499">F1098/F1097-1</f>
        <v>-6.8788998226194664E-3</v>
      </c>
      <c r="H1098">
        <v>35.721200000000003</v>
      </c>
      <c r="I1098" s="48">
        <f t="shared" si="5463"/>
        <v>0</v>
      </c>
      <c r="J1098" s="48">
        <v>22.4587</v>
      </c>
      <c r="K1098" s="48">
        <f t="shared" si="5499"/>
        <v>-2.5424611405708841E-2</v>
      </c>
      <c r="L1098" s="48">
        <v>37.486800000000002</v>
      </c>
      <c r="M1098" s="48">
        <f t="shared" ref="M1098:O1098" si="5500">L1098/L1097-1</f>
        <v>-1.2601874029215532E-3</v>
      </c>
      <c r="N1098" s="48">
        <v>13.4</v>
      </c>
      <c r="O1098" s="48">
        <f t="shared" si="5500"/>
        <v>-1.8315018315018361E-2</v>
      </c>
      <c r="P1098" s="48">
        <v>46.298999999999999</v>
      </c>
      <c r="Q1098" s="48">
        <f t="shared" ref="Q1098" si="5501">P1098/P1097-1</f>
        <v>-1.9469146496167822E-2</v>
      </c>
      <c r="R1098" s="48">
        <v>24.818100000000001</v>
      </c>
      <c r="S1098" s="48">
        <f t="shared" ref="S1098:U1098" si="5502">R1098/R1097-1</f>
        <v>-1.8449965591704087E-2</v>
      </c>
      <c r="T1098" s="48">
        <v>55.434800000000003</v>
      </c>
      <c r="U1098" s="48">
        <f t="shared" si="5502"/>
        <v>-1.0582265557929404E-2</v>
      </c>
      <c r="V1098" s="48">
        <v>56</v>
      </c>
      <c r="W1098" s="48">
        <f t="shared" ref="W1098:AY1098" si="5503">V1098/V1097-1</f>
        <v>0</v>
      </c>
      <c r="X1098" s="48">
        <v>21.875800000000002</v>
      </c>
      <c r="Y1098" s="48">
        <f t="shared" si="5503"/>
        <v>1.9373897909176208E-3</v>
      </c>
      <c r="Z1098" s="48">
        <v>6.8170000000000002</v>
      </c>
      <c r="AA1098" s="48">
        <f t="shared" si="5503"/>
        <v>2.6327013869482663E-3</v>
      </c>
      <c r="AB1098" s="48">
        <v>79.831599999999995</v>
      </c>
      <c r="AC1098" s="48">
        <f t="shared" si="5503"/>
        <v>-1.6745657164815908E-2</v>
      </c>
      <c r="AD1098" s="48">
        <v>66.733400000000003</v>
      </c>
      <c r="AE1098" s="48">
        <f t="shared" si="5503"/>
        <v>-2.0690221929375197E-2</v>
      </c>
      <c r="AF1098" s="48">
        <v>16.253499999999999</v>
      </c>
      <c r="AG1098" s="48">
        <f t="shared" si="5503"/>
        <v>2.8735086553371758E-2</v>
      </c>
      <c r="AH1098" s="48">
        <v>8.1669</v>
      </c>
      <c r="AI1098" s="48">
        <f t="shared" si="5503"/>
        <v>0</v>
      </c>
      <c r="AJ1098" s="48">
        <v>9.4384999999999994</v>
      </c>
      <c r="AK1098" s="48">
        <f t="shared" si="5503"/>
        <v>0</v>
      </c>
      <c r="AL1098" s="48">
        <v>10.050000000000001</v>
      </c>
      <c r="AM1098" s="48">
        <f t="shared" si="5503"/>
        <v>0</v>
      </c>
      <c r="AN1098" s="48">
        <v>22.75</v>
      </c>
      <c r="AO1098" s="48">
        <f t="shared" si="5503"/>
        <v>-1.7278617710583144E-2</v>
      </c>
      <c r="AP1098" s="48">
        <v>28.621500000000001</v>
      </c>
      <c r="AQ1098" s="48">
        <f t="shared" si="5503"/>
        <v>6.8491705010764736E-3</v>
      </c>
      <c r="AR1098" s="48">
        <v>37.4619</v>
      </c>
      <c r="AS1098" s="48">
        <f t="shared" si="5503"/>
        <v>-7.6528179535267915E-3</v>
      </c>
      <c r="AT1098" s="48">
        <v>85.5</v>
      </c>
      <c r="AU1098" s="48">
        <f t="shared" si="5503"/>
        <v>-6.9686411149825211E-3</v>
      </c>
      <c r="AV1098" s="48">
        <v>115.8</v>
      </c>
      <c r="AW1098" s="48">
        <f t="shared" si="5503"/>
        <v>0</v>
      </c>
      <c r="AX1098" s="48">
        <v>94.021000000000001</v>
      </c>
      <c r="AY1098" s="48">
        <f t="shared" si="5503"/>
        <v>-1.3479781377189415E-2</v>
      </c>
    </row>
    <row r="1099" spans="1:51" x14ac:dyDescent="0.2">
      <c r="A1099" s="136">
        <v>43817</v>
      </c>
      <c r="B1099" s="48">
        <v>42</v>
      </c>
      <c r="C1099" s="48">
        <f t="shared" si="5468"/>
        <v>1.3268998793727338E-2</v>
      </c>
      <c r="D1099" s="48">
        <v>23.116499999999998</v>
      </c>
      <c r="E1099" s="48">
        <f t="shared" si="5468"/>
        <v>2.0286349627431921E-3</v>
      </c>
      <c r="F1099" s="48">
        <v>71.9495</v>
      </c>
      <c r="G1099" s="48">
        <f t="shared" ref="G1099:K1099" si="5504">F1099/F1098-1</f>
        <v>1.1080507581400001E-2</v>
      </c>
      <c r="H1099">
        <v>35.866799999999998</v>
      </c>
      <c r="I1099" s="48">
        <f t="shared" si="5463"/>
        <v>4.0760108842925469E-3</v>
      </c>
      <c r="J1099" s="48">
        <v>21.872900000000001</v>
      </c>
      <c r="K1099" s="48">
        <f t="shared" si="5504"/>
        <v>-2.6083433146174895E-2</v>
      </c>
      <c r="L1099" s="48">
        <v>36.683199999999999</v>
      </c>
      <c r="M1099" s="48">
        <f t="shared" ref="M1099:O1099" si="5505">L1099/L1098-1</f>
        <v>-2.1436879114781759E-2</v>
      </c>
      <c r="N1099" s="48">
        <v>13.2</v>
      </c>
      <c r="O1099" s="48">
        <f t="shared" si="5505"/>
        <v>-1.4925373134328401E-2</v>
      </c>
      <c r="P1099" s="48">
        <v>46.382599999999996</v>
      </c>
      <c r="Q1099" s="48">
        <f t="shared" ref="Q1099" si="5506">P1099/P1098-1</f>
        <v>1.805654549774216E-3</v>
      </c>
      <c r="R1099" s="48">
        <v>24.491499999999998</v>
      </c>
      <c r="S1099" s="48">
        <f t="shared" ref="S1099:U1099" si="5507">R1099/R1098-1</f>
        <v>-1.3159750343499366E-2</v>
      </c>
      <c r="T1099" s="48">
        <v>55.731200000000001</v>
      </c>
      <c r="U1099" s="48">
        <f t="shared" si="5507"/>
        <v>5.3468218519774346E-3</v>
      </c>
      <c r="V1099" s="48">
        <v>55.6</v>
      </c>
      <c r="W1099" s="48">
        <f t="shared" ref="W1099:AY1099" si="5508">V1099/V1098-1</f>
        <v>-7.1428571428571175E-3</v>
      </c>
      <c r="X1099" s="48">
        <v>21.503599999999999</v>
      </c>
      <c r="Y1099" s="48">
        <f t="shared" si="5508"/>
        <v>-1.7014234907980597E-2</v>
      </c>
      <c r="Z1099" s="48">
        <v>6.8170000000000002</v>
      </c>
      <c r="AA1099" s="48">
        <f t="shared" si="5508"/>
        <v>0</v>
      </c>
      <c r="AB1099" s="48">
        <v>78.569000000000003</v>
      </c>
      <c r="AC1099" s="48">
        <f t="shared" si="5508"/>
        <v>-1.5815792242670712E-2</v>
      </c>
      <c r="AD1099" s="48">
        <v>66.639399999999995</v>
      </c>
      <c r="AE1099" s="48">
        <f t="shared" si="5508"/>
        <v>-1.4085900014086938E-3</v>
      </c>
      <c r="AF1099" s="48">
        <v>15.8903</v>
      </c>
      <c r="AG1099" s="48">
        <f t="shared" si="5508"/>
        <v>-2.2345956255575672E-2</v>
      </c>
      <c r="AH1099" s="48">
        <v>8.14</v>
      </c>
      <c r="AI1099" s="48">
        <f t="shared" si="5508"/>
        <v>-3.2937834429219714E-3</v>
      </c>
      <c r="AJ1099" s="48">
        <v>9.6218000000000004</v>
      </c>
      <c r="AK1099" s="48">
        <f t="shared" si="5508"/>
        <v>1.9420458759336956E-2</v>
      </c>
      <c r="AL1099" s="48">
        <v>9.94</v>
      </c>
      <c r="AM1099" s="48">
        <f t="shared" si="5508"/>
        <v>-1.0945273631840946E-2</v>
      </c>
      <c r="AN1099" s="48">
        <v>22.7</v>
      </c>
      <c r="AO1099" s="48">
        <f t="shared" si="5508"/>
        <v>-2.19780219780219E-3</v>
      </c>
      <c r="AP1099" s="48">
        <v>28.718800000000002</v>
      </c>
      <c r="AQ1099" s="48">
        <f t="shared" si="5508"/>
        <v>3.3995423021155879E-3</v>
      </c>
      <c r="AR1099" s="48">
        <v>37.269199999999998</v>
      </c>
      <c r="AS1099" s="48">
        <f t="shared" si="5508"/>
        <v>-5.1438928618143809E-3</v>
      </c>
      <c r="AT1099" s="48">
        <v>83.9</v>
      </c>
      <c r="AU1099" s="48">
        <f t="shared" si="5508"/>
        <v>-1.8713450292397571E-2</v>
      </c>
      <c r="AV1099" s="48">
        <v>115.8</v>
      </c>
      <c r="AW1099" s="48">
        <f t="shared" si="5508"/>
        <v>0</v>
      </c>
      <c r="AX1099" s="48">
        <v>95.225399999999993</v>
      </c>
      <c r="AY1099" s="48">
        <f t="shared" si="5508"/>
        <v>1.2809904170344888E-2</v>
      </c>
    </row>
    <row r="1100" spans="1:51" x14ac:dyDescent="0.2">
      <c r="A1100" s="136">
        <v>43818</v>
      </c>
      <c r="B1100" s="48">
        <v>42.2</v>
      </c>
      <c r="C1100" s="48">
        <f t="shared" si="5468"/>
        <v>4.761904761904745E-3</v>
      </c>
      <c r="D1100" s="48">
        <v>23.303699999999999</v>
      </c>
      <c r="E1100" s="48">
        <f t="shared" si="5468"/>
        <v>8.0981117383687184E-3</v>
      </c>
      <c r="F1100" s="48">
        <v>70.471100000000007</v>
      </c>
      <c r="G1100" s="48">
        <f t="shared" ref="G1100:K1100" si="5509">F1100/F1099-1</f>
        <v>-2.0547745293573838E-2</v>
      </c>
      <c r="H1100">
        <v>34.944699999999997</v>
      </c>
      <c r="I1100" s="48">
        <f t="shared" si="5463"/>
        <v>-2.5709012234155226E-2</v>
      </c>
      <c r="J1100" s="48">
        <v>22.165800000000001</v>
      </c>
      <c r="K1100" s="48">
        <f t="shared" si="5509"/>
        <v>1.3390999821697225E-2</v>
      </c>
      <c r="L1100" s="48">
        <v>36.872300000000003</v>
      </c>
      <c r="M1100" s="48">
        <f t="shared" ref="M1100:O1100" si="5510">L1100/L1099-1</f>
        <v>5.1549483142148134E-3</v>
      </c>
      <c r="N1100" s="48">
        <v>13.4</v>
      </c>
      <c r="O1100" s="48">
        <f t="shared" si="5510"/>
        <v>1.5151515151515138E-2</v>
      </c>
      <c r="P1100" s="48">
        <v>46.633299999999998</v>
      </c>
      <c r="Q1100" s="48">
        <f t="shared" ref="Q1100" si="5511">P1100/P1099-1</f>
        <v>5.4050441329291932E-3</v>
      </c>
      <c r="R1100" s="48">
        <v>24.5382</v>
      </c>
      <c r="S1100" s="48">
        <f t="shared" ref="S1100:U1100" si="5512">R1100/R1099-1</f>
        <v>1.9067839862809688E-3</v>
      </c>
      <c r="T1100" s="48">
        <v>54.9407</v>
      </c>
      <c r="U1100" s="48">
        <f t="shared" si="5512"/>
        <v>-1.4184155374368457E-2</v>
      </c>
      <c r="V1100" s="48">
        <v>55.7</v>
      </c>
      <c r="W1100" s="48">
        <f t="shared" ref="W1100:AY1100" si="5513">V1100/V1099-1</f>
        <v>1.7985611510791255E-3</v>
      </c>
      <c r="X1100" s="48">
        <v>21.0901</v>
      </c>
      <c r="Y1100" s="48">
        <f t="shared" si="5513"/>
        <v>-1.9229338343347169E-2</v>
      </c>
      <c r="Z1100" s="48">
        <v>6.7634999999999996</v>
      </c>
      <c r="AA1100" s="48">
        <f t="shared" si="5513"/>
        <v>-7.8480269913452361E-3</v>
      </c>
      <c r="AB1100" s="48">
        <v>79.151700000000005</v>
      </c>
      <c r="AC1100" s="48">
        <f t="shared" si="5513"/>
        <v>7.4164110527052962E-3</v>
      </c>
      <c r="AD1100" s="48">
        <v>67.673299999999998</v>
      </c>
      <c r="AE1100" s="48">
        <f t="shared" si="5513"/>
        <v>1.551484557183902E-2</v>
      </c>
      <c r="AF1100" s="48">
        <v>15.2547</v>
      </c>
      <c r="AG1100" s="48">
        <f t="shared" si="5513"/>
        <v>-3.9999244822312985E-2</v>
      </c>
      <c r="AH1100" s="48">
        <v>8.0950000000000006</v>
      </c>
      <c r="AI1100" s="48">
        <f t="shared" si="5513"/>
        <v>-5.5282555282555323E-3</v>
      </c>
      <c r="AJ1100" s="48">
        <v>9.7591999999999999</v>
      </c>
      <c r="AK1100" s="48">
        <f t="shared" si="5513"/>
        <v>1.428007233573747E-2</v>
      </c>
      <c r="AL1100" s="48">
        <v>9.93</v>
      </c>
      <c r="AM1100" s="48">
        <f t="shared" si="5513"/>
        <v>-1.006036217303774E-3</v>
      </c>
      <c r="AN1100" s="48">
        <v>22.35</v>
      </c>
      <c r="AO1100" s="48">
        <f t="shared" si="5513"/>
        <v>-1.541850220264307E-2</v>
      </c>
      <c r="AP1100" s="48">
        <v>27.307200000000002</v>
      </c>
      <c r="AQ1100" s="48">
        <f t="shared" si="5513"/>
        <v>-4.9152471551736188E-2</v>
      </c>
      <c r="AR1100" s="48">
        <v>37.076599999999999</v>
      </c>
      <c r="AS1100" s="48">
        <f t="shared" si="5513"/>
        <v>-5.1678061240917339E-3</v>
      </c>
      <c r="AT1100" s="48">
        <v>83.9</v>
      </c>
      <c r="AU1100" s="48">
        <f t="shared" si="5513"/>
        <v>0</v>
      </c>
      <c r="AV1100" s="48">
        <v>115.8</v>
      </c>
      <c r="AW1100" s="48">
        <f t="shared" si="5513"/>
        <v>0</v>
      </c>
      <c r="AX1100" s="48">
        <v>96.108599999999996</v>
      </c>
      <c r="AY1100" s="48">
        <f t="shared" si="5513"/>
        <v>9.2748363356836006E-3</v>
      </c>
    </row>
    <row r="1101" spans="1:51" x14ac:dyDescent="0.2">
      <c r="A1101" s="136">
        <v>43819</v>
      </c>
      <c r="B1101" s="48">
        <v>42.75</v>
      </c>
      <c r="C1101" s="48">
        <f t="shared" si="5468"/>
        <v>1.3033175355450233E-2</v>
      </c>
      <c r="D1101" s="48">
        <v>23.303699999999999</v>
      </c>
      <c r="E1101" s="48">
        <f t="shared" si="5468"/>
        <v>0</v>
      </c>
      <c r="F1101" s="48">
        <v>71.456699999999998</v>
      </c>
      <c r="G1101" s="48">
        <f t="shared" ref="G1101:K1101" si="5514">F1101/F1100-1</f>
        <v>1.3985875060840369E-2</v>
      </c>
      <c r="H1101">
        <v>35.332900000000002</v>
      </c>
      <c r="I1101" s="48">
        <f t="shared" si="5463"/>
        <v>1.1108980761031173E-2</v>
      </c>
      <c r="J1101" s="48">
        <v>22.165800000000001</v>
      </c>
      <c r="K1101" s="48">
        <f t="shared" si="5514"/>
        <v>0</v>
      </c>
      <c r="L1101" s="48">
        <v>36.919499999999999</v>
      </c>
      <c r="M1101" s="48">
        <f t="shared" ref="M1101:O1101" si="5515">L1101/L1100-1</f>
        <v>1.2800937288965919E-3</v>
      </c>
      <c r="N1101" s="48">
        <v>13.4</v>
      </c>
      <c r="O1101" s="48">
        <f t="shared" si="5515"/>
        <v>0</v>
      </c>
      <c r="P1101" s="48">
        <v>47.218299999999999</v>
      </c>
      <c r="Q1101" s="48">
        <f t="shared" ref="Q1101" si="5516">P1101/P1100-1</f>
        <v>1.2544683734584616E-2</v>
      </c>
      <c r="R1101" s="48">
        <v>24.818100000000001</v>
      </c>
      <c r="S1101" s="48">
        <f t="shared" ref="S1101:U1101" si="5517">R1101/R1100-1</f>
        <v>1.1406704648262656E-2</v>
      </c>
      <c r="T1101" s="48">
        <v>54.347799999999999</v>
      </c>
      <c r="U1101" s="48">
        <f t="shared" si="5517"/>
        <v>-1.0791635345017481E-2</v>
      </c>
      <c r="V1101" s="48">
        <v>55.7</v>
      </c>
      <c r="W1101" s="48">
        <f t="shared" ref="W1101:AY1101" si="5518">V1101/V1100-1</f>
        <v>0</v>
      </c>
      <c r="X1101" s="48">
        <v>21.255500000000001</v>
      </c>
      <c r="Y1101" s="48">
        <f t="shared" si="5518"/>
        <v>7.84254223545644E-3</v>
      </c>
      <c r="Z1101" s="48">
        <v>6.7724000000000002</v>
      </c>
      <c r="AA1101" s="48">
        <f t="shared" si="5518"/>
        <v>1.3158867450284717E-3</v>
      </c>
      <c r="AB1101" s="48">
        <v>80.414299999999997</v>
      </c>
      <c r="AC1101" s="48">
        <f t="shared" si="5518"/>
        <v>1.595164727984355E-2</v>
      </c>
      <c r="AD1101" s="48">
        <v>67.673299999999998</v>
      </c>
      <c r="AE1101" s="48">
        <f t="shared" si="5518"/>
        <v>0</v>
      </c>
      <c r="AF1101" s="48">
        <v>15.617900000000001</v>
      </c>
      <c r="AG1101" s="48">
        <f t="shared" si="5518"/>
        <v>2.3809055569758986E-2</v>
      </c>
      <c r="AH1101" s="48">
        <v>8.0950000000000006</v>
      </c>
      <c r="AI1101" s="48">
        <f t="shared" si="5518"/>
        <v>0</v>
      </c>
      <c r="AJ1101" s="48">
        <v>9.7591999999999999</v>
      </c>
      <c r="AK1101" s="48">
        <f t="shared" si="5518"/>
        <v>0</v>
      </c>
      <c r="AL1101" s="48">
        <v>10</v>
      </c>
      <c r="AM1101" s="48">
        <f t="shared" si="5518"/>
        <v>7.0493454179254567E-3</v>
      </c>
      <c r="AN1101" s="48">
        <v>22.8</v>
      </c>
      <c r="AO1101" s="48">
        <f t="shared" si="5518"/>
        <v>2.0134228187919323E-2</v>
      </c>
      <c r="AP1101" s="48">
        <v>27.355899999999998</v>
      </c>
      <c r="AQ1101" s="48">
        <f t="shared" si="5518"/>
        <v>1.7834124333508949E-3</v>
      </c>
      <c r="AR1101" s="48">
        <v>37.269199999999998</v>
      </c>
      <c r="AS1101" s="48">
        <f t="shared" si="5518"/>
        <v>5.1946510737230778E-3</v>
      </c>
      <c r="AT1101" s="48">
        <v>84.2</v>
      </c>
      <c r="AU1101" s="48">
        <f t="shared" si="5518"/>
        <v>3.5756853396899935E-3</v>
      </c>
      <c r="AV1101" s="48">
        <v>115.8</v>
      </c>
      <c r="AW1101" s="48">
        <f t="shared" si="5518"/>
        <v>0</v>
      </c>
      <c r="AX1101" s="48">
        <v>96.349500000000006</v>
      </c>
      <c r="AY1101" s="48">
        <f t="shared" si="5518"/>
        <v>2.5065394772165739E-3</v>
      </c>
    </row>
    <row r="1102" spans="1:51" x14ac:dyDescent="0.2">
      <c r="A1102" s="136">
        <v>43822</v>
      </c>
      <c r="B1102" s="48">
        <v>44.75</v>
      </c>
      <c r="C1102" s="48">
        <f t="shared" si="5468"/>
        <v>4.6783625730994149E-2</v>
      </c>
      <c r="D1102" s="48">
        <v>23.303699999999999</v>
      </c>
      <c r="E1102" s="48">
        <f t="shared" si="5468"/>
        <v>0</v>
      </c>
      <c r="F1102" s="48">
        <v>70.963899999999995</v>
      </c>
      <c r="G1102" s="48">
        <f t="shared" ref="G1102:K1102" si="5519">F1102/F1101-1</f>
        <v>-6.896484164536032E-3</v>
      </c>
      <c r="H1102">
        <v>34.944699999999997</v>
      </c>
      <c r="I1102" s="48">
        <f t="shared" si="5463"/>
        <v>-1.0986927198163854E-2</v>
      </c>
      <c r="J1102" s="48">
        <v>21.238199999999999</v>
      </c>
      <c r="K1102" s="48">
        <f t="shared" si="5519"/>
        <v>-4.1848252713640011E-2</v>
      </c>
      <c r="L1102" s="48">
        <v>36.494100000000003</v>
      </c>
      <c r="M1102" s="48">
        <f t="shared" ref="M1102:O1102" si="5520">L1102/L1101-1</f>
        <v>-1.1522366229228309E-2</v>
      </c>
      <c r="N1102" s="48">
        <v>13.4</v>
      </c>
      <c r="O1102" s="48">
        <f t="shared" si="5520"/>
        <v>0</v>
      </c>
      <c r="P1102" s="48">
        <v>46.884</v>
      </c>
      <c r="Q1102" s="48">
        <f t="shared" ref="Q1102" si="5521">P1102/P1101-1</f>
        <v>-7.0798821643303089E-3</v>
      </c>
      <c r="R1102" s="48">
        <v>24.818100000000001</v>
      </c>
      <c r="S1102" s="48">
        <f t="shared" ref="S1102:U1102" si="5522">R1102/R1101-1</f>
        <v>0</v>
      </c>
      <c r="T1102" s="48">
        <v>50.988100000000003</v>
      </c>
      <c r="U1102" s="48">
        <f t="shared" si="5522"/>
        <v>-6.1818509672884603E-2</v>
      </c>
      <c r="V1102" s="48">
        <v>56</v>
      </c>
      <c r="W1102" s="48">
        <f t="shared" ref="W1102:AY1102" si="5523">V1102/V1101-1</f>
        <v>5.3859964093356805E-3</v>
      </c>
      <c r="X1102" s="48">
        <v>21.338200000000001</v>
      </c>
      <c r="Y1102" s="48">
        <f t="shared" si="5523"/>
        <v>3.8907576862459159E-3</v>
      </c>
      <c r="Z1102" s="48">
        <v>6.7724000000000002</v>
      </c>
      <c r="AA1102" s="48">
        <f t="shared" si="5523"/>
        <v>0</v>
      </c>
      <c r="AB1102" s="48">
        <v>82.259500000000003</v>
      </c>
      <c r="AC1102" s="48">
        <f t="shared" si="5523"/>
        <v>2.294616753487877E-2</v>
      </c>
      <c r="AD1102" s="48">
        <v>65.135599999999997</v>
      </c>
      <c r="AE1102" s="48">
        <f t="shared" si="5523"/>
        <v>-3.7499279627268067E-2</v>
      </c>
      <c r="AF1102" s="48">
        <v>15.7995</v>
      </c>
      <c r="AG1102" s="48">
        <f t="shared" si="5523"/>
        <v>1.1627683619436668E-2</v>
      </c>
      <c r="AH1102" s="48">
        <v>8.0050000000000008</v>
      </c>
      <c r="AI1102" s="48">
        <f t="shared" si="5523"/>
        <v>-1.1117974058060476E-2</v>
      </c>
      <c r="AJ1102" s="48">
        <v>9.3926999999999996</v>
      </c>
      <c r="AK1102" s="48">
        <f t="shared" si="5523"/>
        <v>-3.7554307730141789E-2</v>
      </c>
      <c r="AL1102" s="48">
        <v>10.199999999999999</v>
      </c>
      <c r="AM1102" s="48">
        <f t="shared" si="5523"/>
        <v>2.0000000000000018E-2</v>
      </c>
      <c r="AN1102" s="48">
        <v>23.1</v>
      </c>
      <c r="AO1102" s="48">
        <f t="shared" si="5523"/>
        <v>1.3157894736842035E-2</v>
      </c>
      <c r="AP1102" s="48">
        <v>29.254300000000001</v>
      </c>
      <c r="AQ1102" s="48">
        <f t="shared" si="5523"/>
        <v>6.9396364221246731E-2</v>
      </c>
      <c r="AR1102" s="48">
        <v>37.991500000000002</v>
      </c>
      <c r="AS1102" s="48">
        <f t="shared" si="5523"/>
        <v>1.9380614555718934E-2</v>
      </c>
      <c r="AT1102" s="48">
        <v>83.8</v>
      </c>
      <c r="AU1102" s="48">
        <f t="shared" si="5523"/>
        <v>-4.7505938242280443E-3</v>
      </c>
      <c r="AV1102" s="48">
        <v>115.7</v>
      </c>
      <c r="AW1102" s="48">
        <f t="shared" si="5523"/>
        <v>-8.6355785837644028E-4</v>
      </c>
      <c r="AX1102" s="48">
        <v>94.743600000000001</v>
      </c>
      <c r="AY1102" s="48">
        <f t="shared" si="5523"/>
        <v>-1.6667445082745647E-2</v>
      </c>
    </row>
    <row r="1103" spans="1:51" x14ac:dyDescent="0.2">
      <c r="A1103" s="136">
        <v>43823</v>
      </c>
      <c r="B1103" s="48">
        <v>44.9</v>
      </c>
      <c r="C1103" s="48">
        <f t="shared" si="5468"/>
        <v>3.3519553072625108E-3</v>
      </c>
      <c r="D1103" s="48">
        <v>23.678100000000001</v>
      </c>
      <c r="E1103" s="48">
        <f t="shared" si="5468"/>
        <v>1.6066118255899431E-2</v>
      </c>
      <c r="F1103" s="48">
        <v>68.598500000000001</v>
      </c>
      <c r="G1103" s="48">
        <f t="shared" ref="G1103:K1103" si="5524">F1103/F1102-1</f>
        <v>-3.3332440860775581E-2</v>
      </c>
      <c r="H1103">
        <v>34.896099999999997</v>
      </c>
      <c r="I1103" s="48">
        <f t="shared" si="5463"/>
        <v>-1.3907688433438814E-3</v>
      </c>
      <c r="J1103" s="48">
        <v>21.189299999999999</v>
      </c>
      <c r="K1103" s="48">
        <f t="shared" si="5524"/>
        <v>-2.302455010311566E-3</v>
      </c>
      <c r="L1103" s="48">
        <v>37.319200000000002</v>
      </c>
      <c r="M1103" s="48">
        <f t="shared" ref="M1103:O1103" si="5525">L1103/L1102-1</f>
        <v>2.2609134079207394E-2</v>
      </c>
      <c r="N1103" s="48">
        <v>13.65</v>
      </c>
      <c r="O1103" s="48">
        <f t="shared" si="5525"/>
        <v>1.8656716417910557E-2</v>
      </c>
      <c r="P1103" s="48">
        <v>47.134700000000002</v>
      </c>
      <c r="Q1103" s="48">
        <f t="shared" ref="Q1103" si="5526">P1103/P1102-1</f>
        <v>5.3472399965872608E-3</v>
      </c>
      <c r="R1103" s="48">
        <v>25.051300000000001</v>
      </c>
      <c r="S1103" s="48">
        <f t="shared" ref="S1103:U1103" si="5527">R1103/R1102-1</f>
        <v>9.3963679733741756E-3</v>
      </c>
      <c r="T1103" s="48">
        <v>53.8538</v>
      </c>
      <c r="U1103" s="48">
        <f t="shared" si="5527"/>
        <v>5.6203310184141042E-2</v>
      </c>
      <c r="V1103" s="48">
        <v>56</v>
      </c>
      <c r="W1103" s="48">
        <f t="shared" ref="W1103:AY1103" si="5528">V1103/V1102-1</f>
        <v>0</v>
      </c>
      <c r="X1103" s="48">
        <v>21.255500000000001</v>
      </c>
      <c r="Y1103" s="48">
        <f t="shared" si="5528"/>
        <v>-3.8756783608738798E-3</v>
      </c>
      <c r="Z1103" s="48">
        <v>6.7724000000000002</v>
      </c>
      <c r="AA1103" s="48">
        <f t="shared" si="5528"/>
        <v>0</v>
      </c>
      <c r="AB1103" s="48">
        <v>82.065299999999993</v>
      </c>
      <c r="AC1103" s="48">
        <f t="shared" si="5528"/>
        <v>-2.3608215464476778E-3</v>
      </c>
      <c r="AD1103" s="48">
        <v>66.545500000000004</v>
      </c>
      <c r="AE1103" s="48">
        <f t="shared" si="5528"/>
        <v>2.1645613151640708E-2</v>
      </c>
      <c r="AF1103" s="48">
        <v>15.436299999999999</v>
      </c>
      <c r="AG1103" s="48">
        <f t="shared" si="5528"/>
        <v>-2.2988069242697584E-2</v>
      </c>
      <c r="AH1103" s="48">
        <v>8.0860000000000003</v>
      </c>
      <c r="AI1103" s="48">
        <f t="shared" si="5528"/>
        <v>1.0118675827607726E-2</v>
      </c>
      <c r="AJ1103" s="48">
        <v>9.3468999999999998</v>
      </c>
      <c r="AK1103" s="48">
        <f t="shared" si="5528"/>
        <v>-4.8761272051699445E-3</v>
      </c>
      <c r="AL1103" s="48">
        <v>10.1</v>
      </c>
      <c r="AM1103" s="48">
        <f t="shared" si="5528"/>
        <v>-9.8039215686274161E-3</v>
      </c>
      <c r="AN1103" s="48">
        <v>23</v>
      </c>
      <c r="AO1103" s="48">
        <f t="shared" si="5528"/>
        <v>-4.3290043290044045E-3</v>
      </c>
      <c r="AP1103" s="48">
        <v>29.303000000000001</v>
      </c>
      <c r="AQ1103" s="48">
        <f t="shared" si="5528"/>
        <v>1.6647125379858352E-3</v>
      </c>
      <c r="AR1103" s="48">
        <v>37.558199999999999</v>
      </c>
      <c r="AS1103" s="48">
        <f t="shared" si="5528"/>
        <v>-1.1405182738244202E-2</v>
      </c>
      <c r="AT1103" s="48">
        <v>83.7</v>
      </c>
      <c r="AU1103" s="48">
        <f t="shared" si="5528"/>
        <v>-1.1933174224343368E-3</v>
      </c>
      <c r="AV1103" s="48">
        <v>115.5</v>
      </c>
      <c r="AW1103" s="48">
        <f t="shared" si="5528"/>
        <v>-1.7286084701815252E-3</v>
      </c>
      <c r="AX1103" s="48">
        <v>95.225399999999993</v>
      </c>
      <c r="AY1103" s="48">
        <f t="shared" si="5528"/>
        <v>5.0853039149874046E-3</v>
      </c>
    </row>
    <row r="1104" spans="1:51" x14ac:dyDescent="0.2">
      <c r="A1104" s="136">
        <v>43824</v>
      </c>
      <c r="B1104" s="48">
        <v>45.2</v>
      </c>
      <c r="C1104" s="48">
        <f t="shared" si="5468"/>
        <v>6.6815144766148027E-3</v>
      </c>
      <c r="D1104" s="48">
        <v>23.678100000000001</v>
      </c>
      <c r="E1104" s="48">
        <f t="shared" si="5468"/>
        <v>0</v>
      </c>
      <c r="F1104" s="48">
        <v>67.711399999999998</v>
      </c>
      <c r="G1104" s="48">
        <f t="shared" ref="G1104:K1104" si="5529">F1104/F1103-1</f>
        <v>-1.2931769645108893E-2</v>
      </c>
      <c r="H1104">
        <v>34.896099999999997</v>
      </c>
      <c r="I1104" s="48">
        <f t="shared" si="5463"/>
        <v>0</v>
      </c>
      <c r="J1104" s="48">
        <v>21.775200000000002</v>
      </c>
      <c r="K1104" s="48">
        <f t="shared" si="5529"/>
        <v>2.7650748255015678E-2</v>
      </c>
      <c r="L1104" s="48">
        <v>36.106000000000002</v>
      </c>
      <c r="M1104" s="48">
        <f t="shared" ref="M1104:O1104" si="5530">L1104/L1103-1</f>
        <v>-3.2508735449848891E-2</v>
      </c>
      <c r="N1104" s="48">
        <v>14</v>
      </c>
      <c r="O1104" s="48">
        <f t="shared" si="5530"/>
        <v>2.564102564102555E-2</v>
      </c>
      <c r="P1104" s="48">
        <v>48.054000000000002</v>
      </c>
      <c r="Q1104" s="48">
        <f t="shared" ref="Q1104" si="5531">P1104/P1103-1</f>
        <v>1.9503677757575666E-2</v>
      </c>
      <c r="R1104" s="48">
        <v>25.051300000000001</v>
      </c>
      <c r="S1104" s="48">
        <f t="shared" ref="S1104:U1104" si="5532">R1104/R1103-1</f>
        <v>0</v>
      </c>
      <c r="T1104" s="48">
        <v>55.039499999999997</v>
      </c>
      <c r="U1104" s="48">
        <f t="shared" si="5532"/>
        <v>2.2017016440808224E-2</v>
      </c>
      <c r="V1104" s="48">
        <v>56.5</v>
      </c>
      <c r="W1104" s="48">
        <f t="shared" ref="W1104:AY1104" si="5533">V1104/V1103-1</f>
        <v>8.9285714285713969E-3</v>
      </c>
      <c r="X1104" s="48">
        <v>21.0901</v>
      </c>
      <c r="Y1104" s="48">
        <f t="shared" si="5533"/>
        <v>-7.7815153724919428E-3</v>
      </c>
      <c r="Z1104" s="48">
        <v>6.7724000000000002</v>
      </c>
      <c r="AA1104" s="48">
        <f t="shared" si="5533"/>
        <v>0</v>
      </c>
      <c r="AB1104" s="48">
        <v>83.036500000000004</v>
      </c>
      <c r="AC1104" s="48">
        <f t="shared" si="5533"/>
        <v>1.1834478153373018E-2</v>
      </c>
      <c r="AD1104" s="48">
        <v>66.263499999999993</v>
      </c>
      <c r="AE1104" s="48">
        <f t="shared" si="5533"/>
        <v>-4.2377020234277696E-3</v>
      </c>
      <c r="AF1104" s="48">
        <v>15.8903</v>
      </c>
      <c r="AG1104" s="48">
        <f t="shared" si="5533"/>
        <v>2.9411193096791299E-2</v>
      </c>
      <c r="AH1104" s="48">
        <v>7.9691000000000001</v>
      </c>
      <c r="AI1104" s="48">
        <f t="shared" si="5533"/>
        <v>-1.4457086322038126E-2</v>
      </c>
      <c r="AJ1104" s="48">
        <v>9.3926999999999996</v>
      </c>
      <c r="AK1104" s="48">
        <f t="shared" si="5533"/>
        <v>4.9000203275952892E-3</v>
      </c>
      <c r="AL1104" s="48">
        <v>10.1</v>
      </c>
      <c r="AM1104" s="48">
        <f t="shared" si="5533"/>
        <v>0</v>
      </c>
      <c r="AN1104" s="48">
        <v>23</v>
      </c>
      <c r="AO1104" s="48">
        <f t="shared" si="5533"/>
        <v>0</v>
      </c>
      <c r="AP1104" s="48">
        <v>29.594999999999999</v>
      </c>
      <c r="AQ1104" s="48">
        <f t="shared" si="5533"/>
        <v>9.96485001535663E-3</v>
      </c>
      <c r="AR1104" s="48">
        <v>37.702599999999997</v>
      </c>
      <c r="AS1104" s="48">
        <f t="shared" si="5533"/>
        <v>3.8446996927434807E-3</v>
      </c>
      <c r="AT1104" s="48">
        <v>83.7</v>
      </c>
      <c r="AU1104" s="48">
        <f t="shared" si="5533"/>
        <v>0</v>
      </c>
      <c r="AV1104" s="48">
        <v>115.5</v>
      </c>
      <c r="AW1104" s="48">
        <f t="shared" si="5533"/>
        <v>0</v>
      </c>
      <c r="AX1104" s="48">
        <v>94.743600000000001</v>
      </c>
      <c r="AY1104" s="48">
        <f t="shared" si="5533"/>
        <v>-5.0595744412729182E-3</v>
      </c>
    </row>
    <row r="1105" spans="1:51" x14ac:dyDescent="0.2">
      <c r="A1105" s="136">
        <v>43825</v>
      </c>
      <c r="B1105" s="48">
        <v>44.2</v>
      </c>
      <c r="C1105" s="48">
        <f t="shared" si="5468"/>
        <v>-2.2123893805309769E-2</v>
      </c>
      <c r="D1105" s="48">
        <v>23.537700000000001</v>
      </c>
      <c r="E1105" s="48">
        <f t="shared" si="5468"/>
        <v>-5.9295298186932133E-3</v>
      </c>
      <c r="F1105" s="48">
        <v>67.021500000000003</v>
      </c>
      <c r="G1105" s="48">
        <f t="shared" ref="G1105:K1105" si="5534">F1105/F1104-1</f>
        <v>-1.0188830832031148E-2</v>
      </c>
      <c r="H1105">
        <v>34.8476</v>
      </c>
      <c r="I1105" s="48">
        <f t="shared" si="5463"/>
        <v>-1.3898401254007764E-3</v>
      </c>
      <c r="J1105" s="48">
        <v>22.7029</v>
      </c>
      <c r="K1105" s="48">
        <f t="shared" si="5534"/>
        <v>4.260351225247061E-2</v>
      </c>
      <c r="L1105" s="48">
        <v>36.106000000000002</v>
      </c>
      <c r="M1105" s="48">
        <f t="shared" ref="M1105:O1105" si="5535">L1105/L1104-1</f>
        <v>0</v>
      </c>
      <c r="N1105" s="48">
        <v>13.8</v>
      </c>
      <c r="O1105" s="48">
        <f t="shared" si="5535"/>
        <v>-1.4285714285714235E-2</v>
      </c>
      <c r="P1105" s="48">
        <v>47.970399999999998</v>
      </c>
      <c r="Q1105" s="48">
        <f t="shared" ref="Q1105" si="5536">P1105/P1104-1</f>
        <v>-1.7397094934865631E-3</v>
      </c>
      <c r="R1105" s="48">
        <v>25.051300000000001</v>
      </c>
      <c r="S1105" s="48">
        <f t="shared" ref="S1105:U1105" si="5537">R1105/R1104-1</f>
        <v>0</v>
      </c>
      <c r="T1105" s="48">
        <v>56.324100000000001</v>
      </c>
      <c r="U1105" s="48">
        <f t="shared" si="5537"/>
        <v>2.3339601558880485E-2</v>
      </c>
      <c r="V1105" s="48">
        <v>56.9</v>
      </c>
      <c r="W1105" s="48">
        <f t="shared" ref="W1105:AY1105" si="5538">V1105/V1104-1</f>
        <v>7.0796460176991705E-3</v>
      </c>
      <c r="X1105" s="48">
        <v>21.0901</v>
      </c>
      <c r="Y1105" s="48">
        <f t="shared" si="5538"/>
        <v>0</v>
      </c>
      <c r="Z1105" s="48">
        <v>6.8080999999999996</v>
      </c>
      <c r="AA1105" s="48">
        <f t="shared" si="5538"/>
        <v>5.2713956647567617E-3</v>
      </c>
      <c r="AB1105" s="48">
        <v>83.133600000000001</v>
      </c>
      <c r="AC1105" s="48">
        <f t="shared" si="5538"/>
        <v>1.169365279124257E-3</v>
      </c>
      <c r="AD1105" s="48">
        <v>66.733400000000003</v>
      </c>
      <c r="AE1105" s="48">
        <f t="shared" si="5538"/>
        <v>7.091385151705154E-3</v>
      </c>
      <c r="AF1105" s="48">
        <v>15.7087</v>
      </c>
      <c r="AG1105" s="48">
        <f t="shared" si="5538"/>
        <v>-1.1428355663517964E-2</v>
      </c>
      <c r="AH1105" s="48">
        <v>8.1578999999999997</v>
      </c>
      <c r="AI1105" s="48">
        <f t="shared" si="5538"/>
        <v>2.3691508451393561E-2</v>
      </c>
      <c r="AJ1105" s="48">
        <v>9.5300999999999991</v>
      </c>
      <c r="AK1105" s="48">
        <f t="shared" si="5538"/>
        <v>1.4628381615509944E-2</v>
      </c>
      <c r="AL1105" s="48">
        <v>10.1</v>
      </c>
      <c r="AM1105" s="48">
        <f t="shared" si="5538"/>
        <v>0</v>
      </c>
      <c r="AN1105" s="48">
        <v>23.05</v>
      </c>
      <c r="AO1105" s="48">
        <f t="shared" si="5538"/>
        <v>2.1739130434783593E-3</v>
      </c>
      <c r="AP1105" s="48">
        <v>30.373799999999999</v>
      </c>
      <c r="AQ1105" s="48">
        <f t="shared" si="5538"/>
        <v>2.6315255955397854E-2</v>
      </c>
      <c r="AR1105" s="48">
        <v>37.991500000000002</v>
      </c>
      <c r="AS1105" s="48">
        <f t="shared" si="5538"/>
        <v>7.6626015181977536E-3</v>
      </c>
      <c r="AT1105" s="48">
        <v>84.2</v>
      </c>
      <c r="AU1105" s="48">
        <f t="shared" si="5538"/>
        <v>5.9737156511350253E-3</v>
      </c>
      <c r="AV1105" s="48">
        <v>115.4</v>
      </c>
      <c r="AW1105" s="48">
        <f t="shared" si="5538"/>
        <v>-8.6580086580079207E-4</v>
      </c>
      <c r="AX1105" s="48">
        <v>94.739199999999997</v>
      </c>
      <c r="AY1105" s="48">
        <f t="shared" si="5538"/>
        <v>-4.6441131643759626E-5</v>
      </c>
    </row>
    <row r="1106" spans="1:51" x14ac:dyDescent="0.2">
      <c r="A1106" s="136">
        <v>43826</v>
      </c>
      <c r="B1106" s="48">
        <v>46.2</v>
      </c>
      <c r="C1106" s="48">
        <f t="shared" si="5468"/>
        <v>4.5248868778280604E-2</v>
      </c>
      <c r="D1106" s="48">
        <v>23.584499999999998</v>
      </c>
      <c r="E1106" s="48">
        <f t="shared" si="5468"/>
        <v>1.9882996214581894E-3</v>
      </c>
      <c r="F1106" s="48">
        <v>67.81</v>
      </c>
      <c r="G1106" s="48">
        <f t="shared" ref="G1106:K1106" si="5539">F1106/F1105-1</f>
        <v>1.1764881418649287E-2</v>
      </c>
      <c r="H1106">
        <v>34.896099999999997</v>
      </c>
      <c r="I1106" s="48">
        <f t="shared" si="5463"/>
        <v>1.3917744694038614E-3</v>
      </c>
      <c r="J1106" s="48">
        <v>22.5076</v>
      </c>
      <c r="K1106" s="48">
        <f t="shared" si="5539"/>
        <v>-8.6024252408282154E-3</v>
      </c>
      <c r="L1106" s="48">
        <v>35.911900000000003</v>
      </c>
      <c r="M1106" s="48">
        <f t="shared" ref="M1106:O1106" si="5540">L1106/L1105-1</f>
        <v>-5.3758378108901272E-3</v>
      </c>
      <c r="N1106" s="48">
        <v>13.75</v>
      </c>
      <c r="O1106" s="48">
        <f t="shared" si="5540"/>
        <v>-3.6231884057971175E-3</v>
      </c>
      <c r="P1106" s="48">
        <v>48.137599999999999</v>
      </c>
      <c r="Q1106" s="48">
        <f t="shared" ref="Q1106" si="5541">P1106/P1105-1</f>
        <v>3.4854827143404599E-3</v>
      </c>
      <c r="R1106" s="48">
        <v>25.097999999999999</v>
      </c>
      <c r="S1106" s="48">
        <f t="shared" ref="S1106:U1106" si="5542">R1106/R1105-1</f>
        <v>1.8641747134877651E-3</v>
      </c>
      <c r="T1106" s="48">
        <v>56.225299999999997</v>
      </c>
      <c r="U1106" s="48">
        <f t="shared" si="5542"/>
        <v>-1.7541336656955453E-3</v>
      </c>
      <c r="V1106" s="48">
        <v>57.9</v>
      </c>
      <c r="W1106" s="48">
        <f t="shared" ref="W1106:AY1106" si="5543">V1106/V1105-1</f>
        <v>1.7574692442882345E-2</v>
      </c>
      <c r="X1106" s="48">
        <v>21.875800000000002</v>
      </c>
      <c r="Y1106" s="48">
        <f t="shared" si="5543"/>
        <v>3.7254446399021424E-2</v>
      </c>
      <c r="Z1106" s="48">
        <v>6.7991000000000001</v>
      </c>
      <c r="AA1106" s="48">
        <f t="shared" si="5543"/>
        <v>-1.3219547303946477E-3</v>
      </c>
      <c r="AB1106" s="48">
        <v>84.0077</v>
      </c>
      <c r="AC1106" s="48">
        <f t="shared" si="5543"/>
        <v>1.0514400916115774E-2</v>
      </c>
      <c r="AD1106" s="48">
        <v>66.733400000000003</v>
      </c>
      <c r="AE1106" s="48">
        <f t="shared" si="5543"/>
        <v>0</v>
      </c>
      <c r="AF1106" s="48">
        <v>15.9811</v>
      </c>
      <c r="AG1106" s="48">
        <f t="shared" si="5543"/>
        <v>1.7340709288483414E-2</v>
      </c>
      <c r="AH1106" s="48">
        <v>8.0950000000000006</v>
      </c>
      <c r="AI1106" s="48">
        <f t="shared" si="5543"/>
        <v>-7.7103176062466305E-3</v>
      </c>
      <c r="AJ1106" s="48">
        <v>9.5300999999999991</v>
      </c>
      <c r="AK1106" s="48">
        <f t="shared" si="5543"/>
        <v>0</v>
      </c>
      <c r="AL1106" s="48">
        <v>10.15</v>
      </c>
      <c r="AM1106" s="48">
        <f t="shared" si="5543"/>
        <v>4.9504950495049549E-3</v>
      </c>
      <c r="AN1106" s="48">
        <v>23.2</v>
      </c>
      <c r="AO1106" s="48">
        <f t="shared" si="5543"/>
        <v>6.5075921908892553E-3</v>
      </c>
      <c r="AP1106" s="48">
        <v>30.860600000000002</v>
      </c>
      <c r="AQ1106" s="48">
        <f t="shared" si="5543"/>
        <v>1.6026970612830871E-2</v>
      </c>
      <c r="AR1106" s="48">
        <v>37.269199999999998</v>
      </c>
      <c r="AS1106" s="48">
        <f t="shared" si="5543"/>
        <v>-1.9012147454035899E-2</v>
      </c>
      <c r="AT1106" s="48">
        <v>84.5</v>
      </c>
      <c r="AU1106" s="48">
        <f t="shared" si="5543"/>
        <v>3.5629453681709222E-3</v>
      </c>
      <c r="AV1106" s="48">
        <v>115.2</v>
      </c>
      <c r="AW1106" s="48">
        <f t="shared" si="5543"/>
        <v>-1.7331022530329143E-3</v>
      </c>
      <c r="AX1106" s="48">
        <v>95.710899999999995</v>
      </c>
      <c r="AY1106" s="48">
        <f t="shared" si="5543"/>
        <v>1.0256578058501553E-2</v>
      </c>
    </row>
    <row r="1107" spans="1:51" x14ac:dyDescent="0.2">
      <c r="A1107" s="136">
        <v>43829</v>
      </c>
      <c r="B1107" s="48">
        <v>46.1</v>
      </c>
      <c r="C1107" s="48">
        <f t="shared" si="5468"/>
        <v>-2.1645021645021467E-3</v>
      </c>
      <c r="D1107" s="48">
        <v>23.210100000000001</v>
      </c>
      <c r="E1107" s="48">
        <f t="shared" si="5468"/>
        <v>-1.5874833047128334E-2</v>
      </c>
      <c r="F1107" s="48">
        <v>68.401300000000006</v>
      </c>
      <c r="G1107" s="48">
        <f t="shared" ref="G1107:K1107" si="5544">F1107/F1106-1</f>
        <v>8.7199528093202527E-3</v>
      </c>
      <c r="H1107">
        <v>34.168100000000003</v>
      </c>
      <c r="I1107" s="48">
        <f t="shared" si="5463"/>
        <v>-2.0861930129727813E-2</v>
      </c>
      <c r="J1107" s="48">
        <v>22.5564</v>
      </c>
      <c r="K1107" s="48">
        <f t="shared" si="5544"/>
        <v>2.1681565337929865E-3</v>
      </c>
      <c r="L1107" s="48">
        <v>36.785400000000003</v>
      </c>
      <c r="M1107" s="48">
        <f t="shared" ref="M1107:O1107" si="5545">L1107/L1106-1</f>
        <v>2.4323413687384887E-2</v>
      </c>
      <c r="N1107" s="48">
        <v>13.6</v>
      </c>
      <c r="O1107" s="48">
        <f t="shared" si="5545"/>
        <v>-1.0909090909090979E-2</v>
      </c>
      <c r="P1107" s="48">
        <v>48.973300000000002</v>
      </c>
      <c r="Q1107" s="48">
        <f t="shared" ref="Q1107" si="5546">P1107/P1106-1</f>
        <v>1.7360649471515055E-2</v>
      </c>
      <c r="R1107" s="48">
        <v>25.191299999999998</v>
      </c>
      <c r="S1107" s="48">
        <f t="shared" ref="S1107:U1107" si="5547">R1107/R1106-1</f>
        <v>3.7174276834808229E-3</v>
      </c>
      <c r="T1107" s="48">
        <v>56.422899999999998</v>
      </c>
      <c r="U1107" s="48">
        <f t="shared" si="5547"/>
        <v>3.5144321150799573E-3</v>
      </c>
      <c r="V1107" s="48">
        <v>58.5</v>
      </c>
      <c r="W1107" s="48">
        <f t="shared" ref="W1107:AY1107" si="5548">V1107/V1106-1</f>
        <v>1.0362694300518172E-2</v>
      </c>
      <c r="X1107" s="48">
        <v>21.875800000000002</v>
      </c>
      <c r="Y1107" s="48">
        <f t="shared" si="5548"/>
        <v>0</v>
      </c>
      <c r="Z1107" s="48">
        <v>6.7991000000000001</v>
      </c>
      <c r="AA1107" s="48">
        <f t="shared" si="5548"/>
        <v>0</v>
      </c>
      <c r="AB1107" s="48">
        <v>84.0077</v>
      </c>
      <c r="AC1107" s="48">
        <f t="shared" si="5548"/>
        <v>0</v>
      </c>
      <c r="AD1107" s="48">
        <v>66.263499999999993</v>
      </c>
      <c r="AE1107" s="48">
        <f t="shared" si="5548"/>
        <v>-7.0414515070416073E-3</v>
      </c>
      <c r="AF1107" s="48">
        <v>15.7995</v>
      </c>
      <c r="AG1107" s="48">
        <f t="shared" si="5548"/>
        <v>-1.1363423043470045E-2</v>
      </c>
      <c r="AH1107" s="48">
        <v>7.7351999999999999</v>
      </c>
      <c r="AI1107" s="48">
        <f t="shared" si="5548"/>
        <v>-4.4447189623224359E-2</v>
      </c>
      <c r="AJ1107" s="48">
        <v>9.7134</v>
      </c>
      <c r="AK1107" s="48">
        <f t="shared" si="5548"/>
        <v>1.9233796077690712E-2</v>
      </c>
      <c r="AL1107" s="48">
        <v>10.1</v>
      </c>
      <c r="AM1107" s="48">
        <f t="shared" si="5548"/>
        <v>-4.9261083743843415E-3</v>
      </c>
      <c r="AN1107" s="48">
        <v>23.45</v>
      </c>
      <c r="AO1107" s="48">
        <f t="shared" si="5548"/>
        <v>1.0775862068965525E-2</v>
      </c>
      <c r="AP1107" s="48">
        <v>31.25</v>
      </c>
      <c r="AQ1107" s="48">
        <f t="shared" si="5548"/>
        <v>1.26180307576651E-2</v>
      </c>
      <c r="AR1107" s="48">
        <v>37.744900000000001</v>
      </c>
      <c r="AS1107" s="48">
        <f t="shared" si="5548"/>
        <v>1.2763890826741786E-2</v>
      </c>
      <c r="AT1107" s="48">
        <v>85.5</v>
      </c>
      <c r="AU1107" s="48">
        <f t="shared" si="5548"/>
        <v>1.1834319526627279E-2</v>
      </c>
      <c r="AV1107" s="48">
        <v>115</v>
      </c>
      <c r="AW1107" s="48">
        <f t="shared" si="5548"/>
        <v>-1.7361111111111605E-3</v>
      </c>
      <c r="AX1107" s="48">
        <v>94.334400000000002</v>
      </c>
      <c r="AY1107" s="48">
        <f t="shared" si="5548"/>
        <v>-1.4381852014765273E-2</v>
      </c>
    </row>
    <row r="1108" spans="1:51" x14ac:dyDescent="0.2">
      <c r="A1108" s="136">
        <v>43830</v>
      </c>
      <c r="B1108" s="48">
        <v>46.15</v>
      </c>
      <c r="C1108" s="48">
        <f t="shared" si="5468"/>
        <v>1.0845986984815426E-3</v>
      </c>
      <c r="D1108" s="48">
        <v>23.210100000000001</v>
      </c>
      <c r="E1108" s="48">
        <f t="shared" si="5468"/>
        <v>0</v>
      </c>
      <c r="F1108" s="48">
        <v>67.612899999999996</v>
      </c>
      <c r="G1108" s="48">
        <f t="shared" ref="G1108:K1108" si="5549">F1108/F1107-1</f>
        <v>-1.1526096726231949E-2</v>
      </c>
      <c r="H1108">
        <v>34.8476</v>
      </c>
      <c r="I1108" s="48">
        <f t="shared" si="5463"/>
        <v>1.9886970595379916E-2</v>
      </c>
      <c r="J1108" s="48">
        <v>22.4587</v>
      </c>
      <c r="K1108" s="48">
        <f t="shared" si="5549"/>
        <v>-4.3313649341206739E-3</v>
      </c>
      <c r="L1108" s="48">
        <v>36.785400000000003</v>
      </c>
      <c r="M1108" s="48">
        <f t="shared" ref="M1108:O1108" si="5550">L1108/L1107-1</f>
        <v>0</v>
      </c>
      <c r="N1108" s="48">
        <v>13.8</v>
      </c>
      <c r="O1108" s="48">
        <f t="shared" si="5550"/>
        <v>1.4705882352941346E-2</v>
      </c>
      <c r="P1108" s="48">
        <v>48.7226</v>
      </c>
      <c r="Q1108" s="48">
        <f t="shared" ref="Q1108" si="5551">P1108/P1107-1</f>
        <v>-5.1191159264334374E-3</v>
      </c>
      <c r="R1108" s="48">
        <v>25.097999999999999</v>
      </c>
      <c r="S1108" s="48">
        <f t="shared" ref="S1108:U1108" si="5552">R1108/R1107-1</f>
        <v>-3.7036595967655517E-3</v>
      </c>
      <c r="T1108" s="48">
        <v>55.83</v>
      </c>
      <c r="U1108" s="48">
        <f t="shared" si="5552"/>
        <v>-1.0508144742648828E-2</v>
      </c>
      <c r="V1108" s="48">
        <v>59.5</v>
      </c>
      <c r="W1108" s="48">
        <f t="shared" ref="W1108:AY1108" si="5553">V1108/V1107-1</f>
        <v>1.7094017094017033E-2</v>
      </c>
      <c r="X1108" s="48">
        <v>21.669</v>
      </c>
      <c r="Y1108" s="48">
        <f t="shared" si="5553"/>
        <v>-9.4533685625212138E-3</v>
      </c>
      <c r="Z1108" s="48">
        <v>6.7724000000000002</v>
      </c>
      <c r="AA1108" s="48">
        <f t="shared" si="5553"/>
        <v>-3.9269903369563153E-3</v>
      </c>
      <c r="AB1108" s="48">
        <v>83.522099999999995</v>
      </c>
      <c r="AC1108" s="48">
        <f t="shared" si="5553"/>
        <v>-5.7804225088891048E-3</v>
      </c>
      <c r="AD1108" s="48">
        <v>65.793499999999995</v>
      </c>
      <c r="AE1108" s="48">
        <f t="shared" si="5553"/>
        <v>-7.0928942781470772E-3</v>
      </c>
      <c r="AF1108" s="48">
        <v>15.345499999999999</v>
      </c>
      <c r="AG1108" s="48">
        <f t="shared" si="5553"/>
        <v>-2.873508655337198E-2</v>
      </c>
      <c r="AH1108" s="48">
        <v>7.9150999999999998</v>
      </c>
      <c r="AI1108" s="48">
        <f t="shared" si="5553"/>
        <v>2.325731719929669E-2</v>
      </c>
      <c r="AJ1108" s="48">
        <v>9.8966999999999992</v>
      </c>
      <c r="AK1108" s="48">
        <f t="shared" si="5553"/>
        <v>1.8870838223485009E-2</v>
      </c>
      <c r="AL1108" s="48">
        <v>10.050000000000001</v>
      </c>
      <c r="AM1108" s="48">
        <f t="shared" si="5553"/>
        <v>-4.9504950495048439E-3</v>
      </c>
      <c r="AN1108" s="48">
        <v>23.55</v>
      </c>
      <c r="AO1108" s="48">
        <f t="shared" si="5553"/>
        <v>4.2643923240939241E-3</v>
      </c>
      <c r="AP1108" s="48">
        <v>31.785399999999999</v>
      </c>
      <c r="AQ1108" s="48">
        <f t="shared" si="5553"/>
        <v>1.7132799999999948E-2</v>
      </c>
      <c r="AR1108" s="48">
        <v>37.888199999999998</v>
      </c>
      <c r="AS1108" s="48">
        <f t="shared" si="5553"/>
        <v>3.7965394000247787E-3</v>
      </c>
      <c r="AT1108" s="48">
        <v>84.8</v>
      </c>
      <c r="AU1108" s="48">
        <f t="shared" si="5553"/>
        <v>-8.1871345029239651E-3</v>
      </c>
      <c r="AV1108" s="48">
        <v>115</v>
      </c>
      <c r="AW1108" s="48">
        <f t="shared" si="5553"/>
        <v>0</v>
      </c>
      <c r="AX1108" s="48">
        <v>94.334400000000002</v>
      </c>
      <c r="AY1108" s="48">
        <f t="shared" si="5553"/>
        <v>0</v>
      </c>
    </row>
    <row r="1109" spans="1:51" x14ac:dyDescent="0.2">
      <c r="A1109" s="136">
        <v>43832</v>
      </c>
      <c r="B1109" s="48">
        <v>46.9</v>
      </c>
      <c r="C1109" s="48">
        <f t="shared" si="5468"/>
        <v>1.6251354279523289E-2</v>
      </c>
      <c r="D1109" s="48">
        <v>23.537700000000001</v>
      </c>
      <c r="E1109" s="48">
        <f t="shared" si="5468"/>
        <v>1.4114544961029818E-2</v>
      </c>
      <c r="F1109" s="48">
        <v>68.007099999999994</v>
      </c>
      <c r="G1109" s="48">
        <f t="shared" ref="G1109:K1109" si="5554">F1109/F1108-1</f>
        <v>5.8302483697636465E-3</v>
      </c>
      <c r="H1109">
        <v>34.8476</v>
      </c>
      <c r="I1109" s="48">
        <f t="shared" si="5463"/>
        <v>0</v>
      </c>
      <c r="J1109" s="48">
        <v>22.654</v>
      </c>
      <c r="K1109" s="48">
        <f t="shared" si="5554"/>
        <v>8.6959619212154671E-3</v>
      </c>
      <c r="L1109" s="48">
        <v>36.785400000000003</v>
      </c>
      <c r="M1109" s="48">
        <f t="shared" ref="M1109:O1109" si="5555">L1109/L1108-1</f>
        <v>0</v>
      </c>
      <c r="N1109" s="48">
        <v>13.8</v>
      </c>
      <c r="O1109" s="48">
        <f t="shared" si="5555"/>
        <v>0</v>
      </c>
      <c r="P1109" s="48">
        <v>48.973300000000002</v>
      </c>
      <c r="Q1109" s="48">
        <f t="shared" ref="Q1109" si="5556">P1109/P1108-1</f>
        <v>5.1454561127690646E-3</v>
      </c>
      <c r="R1109" s="48">
        <v>24.724799999999998</v>
      </c>
      <c r="S1109" s="48">
        <f t="shared" ref="S1109:U1109" si="5557">R1109/R1108-1</f>
        <v>-1.4869710733923069E-2</v>
      </c>
      <c r="T1109" s="48">
        <v>56.324100000000001</v>
      </c>
      <c r="U1109" s="48">
        <f t="shared" si="5557"/>
        <v>8.8500806018270151E-3</v>
      </c>
      <c r="V1109" s="48">
        <v>57.5</v>
      </c>
      <c r="W1109" s="48">
        <f t="shared" ref="W1109:AY1109" si="5558">V1109/V1108-1</f>
        <v>-3.3613445378151252E-2</v>
      </c>
      <c r="X1109" s="48">
        <v>21.586300000000001</v>
      </c>
      <c r="Y1109" s="48">
        <f t="shared" si="5558"/>
        <v>-3.8165120679310993E-3</v>
      </c>
      <c r="Z1109" s="48">
        <v>6.8170000000000002</v>
      </c>
      <c r="AA1109" s="48">
        <f t="shared" si="5558"/>
        <v>6.5855531273995016E-3</v>
      </c>
      <c r="AB1109" s="48">
        <v>84.881699999999995</v>
      </c>
      <c r="AC1109" s="48">
        <f t="shared" si="5558"/>
        <v>1.6278326335185556E-2</v>
      </c>
      <c r="AD1109" s="48">
        <v>66.733400000000003</v>
      </c>
      <c r="AE1109" s="48">
        <f t="shared" si="5558"/>
        <v>1.4285605720929961E-2</v>
      </c>
      <c r="AF1109" s="48">
        <v>15.7087</v>
      </c>
      <c r="AG1109" s="48">
        <f t="shared" si="5558"/>
        <v>2.3668176338340396E-2</v>
      </c>
      <c r="AH1109" s="48">
        <v>7.8700999999999999</v>
      </c>
      <c r="AI1109" s="48">
        <f t="shared" si="5558"/>
        <v>-5.6853356243130593E-3</v>
      </c>
      <c r="AJ1109" s="48">
        <v>10.0799</v>
      </c>
      <c r="AK1109" s="48">
        <f t="shared" si="5558"/>
        <v>1.8511220912021287E-2</v>
      </c>
      <c r="AL1109" s="48">
        <v>10.199999999999999</v>
      </c>
      <c r="AM1109" s="48">
        <f t="shared" si="5558"/>
        <v>1.4925373134328179E-2</v>
      </c>
      <c r="AN1109" s="48">
        <v>23.8</v>
      </c>
      <c r="AO1109" s="48">
        <f t="shared" si="5558"/>
        <v>1.0615711252653925E-2</v>
      </c>
      <c r="AP1109" s="48">
        <v>32.418199999999999</v>
      </c>
      <c r="AQ1109" s="48">
        <f t="shared" si="5558"/>
        <v>1.9908511454944655E-2</v>
      </c>
      <c r="AR1109" s="48">
        <v>37.171500000000002</v>
      </c>
      <c r="AS1109" s="48">
        <f t="shared" si="5558"/>
        <v>-1.8916179707666125E-2</v>
      </c>
      <c r="AT1109" s="48">
        <v>84.9</v>
      </c>
      <c r="AU1109" s="48">
        <f t="shared" si="5558"/>
        <v>1.1792452830190481E-3</v>
      </c>
      <c r="AV1109" s="48">
        <v>115</v>
      </c>
      <c r="AW1109" s="48">
        <f t="shared" si="5558"/>
        <v>0</v>
      </c>
      <c r="AX1109" s="48">
        <v>95.468000000000004</v>
      </c>
      <c r="AY1109" s="48">
        <f t="shared" si="5558"/>
        <v>1.2016825251445873E-2</v>
      </c>
    </row>
    <row r="1110" spans="1:51" x14ac:dyDescent="0.2">
      <c r="A1110" s="136">
        <v>43833</v>
      </c>
      <c r="B1110" s="48">
        <v>46.7</v>
      </c>
      <c r="C1110" s="48">
        <f t="shared" si="5468"/>
        <v>-4.2643923240937021E-3</v>
      </c>
      <c r="D1110" s="48">
        <v>24.005600000000001</v>
      </c>
      <c r="E1110" s="48">
        <f t="shared" si="5468"/>
        <v>1.987874771111886E-2</v>
      </c>
      <c r="F1110" s="48">
        <v>67.612899999999996</v>
      </c>
      <c r="G1110" s="48">
        <f t="shared" ref="G1110:K1110" si="5559">F1110/F1109-1</f>
        <v>-5.7964536055793436E-3</v>
      </c>
      <c r="H1110">
        <v>34.750500000000002</v>
      </c>
      <c r="I1110" s="48">
        <f t="shared" si="5463"/>
        <v>-2.7864185768889937E-3</v>
      </c>
      <c r="J1110" s="48">
        <v>22.7517</v>
      </c>
      <c r="K1110" s="48">
        <f t="shared" si="5559"/>
        <v>4.3127041582060599E-3</v>
      </c>
      <c r="L1110" s="48">
        <v>36.494199999999999</v>
      </c>
      <c r="M1110" s="48">
        <f t="shared" ref="M1110:O1110" si="5560">L1110/L1109-1</f>
        <v>-7.9161841382723308E-3</v>
      </c>
      <c r="N1110" s="48">
        <v>13.9</v>
      </c>
      <c r="O1110" s="48">
        <f t="shared" si="5560"/>
        <v>7.2463768115942351E-3</v>
      </c>
      <c r="P1110" s="48">
        <v>48.137599999999999</v>
      </c>
      <c r="Q1110" s="48">
        <f t="shared" ref="Q1110" si="5561">P1110/P1109-1</f>
        <v>-1.7064400397767798E-2</v>
      </c>
      <c r="R1110" s="48">
        <v>24.631499999999999</v>
      </c>
      <c r="S1110" s="48">
        <f t="shared" ref="S1110:U1110" si="5562">R1110/R1109-1</f>
        <v>-3.7735391186176637E-3</v>
      </c>
      <c r="T1110" s="48">
        <v>56.818199999999997</v>
      </c>
      <c r="U1110" s="48">
        <f t="shared" si="5562"/>
        <v>8.7724437674103761E-3</v>
      </c>
      <c r="V1110" s="48">
        <v>56</v>
      </c>
      <c r="W1110" s="48">
        <f t="shared" ref="W1110:AY1110" si="5563">V1110/V1109-1</f>
        <v>-2.6086956521739091E-2</v>
      </c>
      <c r="X1110" s="48">
        <v>21.007400000000001</v>
      </c>
      <c r="Y1110" s="48">
        <f t="shared" si="5563"/>
        <v>-2.6817935449799268E-2</v>
      </c>
      <c r="Z1110" s="48">
        <v>6.7991000000000001</v>
      </c>
      <c r="AA1110" s="48">
        <f t="shared" si="5563"/>
        <v>-2.6257884700015E-3</v>
      </c>
      <c r="AB1110" s="48">
        <v>84.299000000000007</v>
      </c>
      <c r="AC1110" s="48">
        <f t="shared" si="5563"/>
        <v>-6.864848371321397E-3</v>
      </c>
      <c r="AD1110" s="48">
        <v>66.921400000000006</v>
      </c>
      <c r="AE1110" s="48">
        <f t="shared" si="5563"/>
        <v>2.8171800028171656E-3</v>
      </c>
      <c r="AF1110" s="48">
        <v>15.7995</v>
      </c>
      <c r="AG1110" s="48">
        <f t="shared" si="5563"/>
        <v>5.7802364294945452E-3</v>
      </c>
      <c r="AH1110" s="48">
        <v>7.9600999999999997</v>
      </c>
      <c r="AI1110" s="48">
        <f t="shared" si="5563"/>
        <v>1.1435686967128822E-2</v>
      </c>
      <c r="AJ1110" s="48">
        <v>10.0799</v>
      </c>
      <c r="AK1110" s="48">
        <f t="shared" si="5563"/>
        <v>0</v>
      </c>
      <c r="AL1110" s="48">
        <v>10.199999999999999</v>
      </c>
      <c r="AM1110" s="48">
        <f t="shared" si="5563"/>
        <v>0</v>
      </c>
      <c r="AN1110" s="48">
        <v>23.65</v>
      </c>
      <c r="AO1110" s="48">
        <f t="shared" si="5563"/>
        <v>-6.30252100840345E-3</v>
      </c>
      <c r="AP1110" s="48">
        <v>32.807600000000001</v>
      </c>
      <c r="AQ1110" s="48">
        <f t="shared" si="5563"/>
        <v>1.2011771165579832E-2</v>
      </c>
      <c r="AR1110" s="48">
        <v>36.598199999999999</v>
      </c>
      <c r="AS1110" s="48">
        <f t="shared" si="5563"/>
        <v>-1.5423106412170706E-2</v>
      </c>
      <c r="AT1110" s="48">
        <v>85.2</v>
      </c>
      <c r="AU1110" s="48">
        <f t="shared" si="5563"/>
        <v>3.5335689045936647E-3</v>
      </c>
      <c r="AV1110" s="48">
        <v>115.3</v>
      </c>
      <c r="AW1110" s="48">
        <f t="shared" si="5563"/>
        <v>2.6086956521738092E-3</v>
      </c>
      <c r="AX1110" s="48">
        <v>95.791899999999998</v>
      </c>
      <c r="AY1110" s="48">
        <f t="shared" si="5563"/>
        <v>3.3927598776553047E-3</v>
      </c>
    </row>
    <row r="1111" spans="1:51" x14ac:dyDescent="0.2">
      <c r="A1111" s="136">
        <v>43836</v>
      </c>
      <c r="B1111" s="48">
        <v>45.8</v>
      </c>
      <c r="C1111" s="48">
        <f t="shared" si="5468"/>
        <v>-1.927194860813719E-2</v>
      </c>
      <c r="D1111" s="48">
        <v>23.865200000000002</v>
      </c>
      <c r="E1111" s="48">
        <f t="shared" si="5468"/>
        <v>-5.8486353184257212E-3</v>
      </c>
      <c r="F1111" s="48">
        <v>66.627200000000002</v>
      </c>
      <c r="G1111" s="48">
        <f t="shared" ref="G1111:K1111" si="5564">F1111/F1110-1</f>
        <v>-1.4578578939817621E-2</v>
      </c>
      <c r="H1111">
        <v>34.944699999999997</v>
      </c>
      <c r="I1111" s="48">
        <f t="shared" si="5463"/>
        <v>5.5884087998732124E-3</v>
      </c>
      <c r="J1111" s="48">
        <v>22.4587</v>
      </c>
      <c r="K1111" s="48">
        <f t="shared" si="5564"/>
        <v>-1.2878158555184815E-2</v>
      </c>
      <c r="L1111" s="48">
        <v>36.106000000000002</v>
      </c>
      <c r="M1111" s="48">
        <f t="shared" ref="M1111:O1111" si="5565">L1111/L1110-1</f>
        <v>-1.0637306750113651E-2</v>
      </c>
      <c r="N1111" s="48">
        <v>13.7</v>
      </c>
      <c r="O1111" s="48">
        <f t="shared" si="5565"/>
        <v>-1.4388489208633115E-2</v>
      </c>
      <c r="P1111" s="48">
        <v>47.636200000000002</v>
      </c>
      <c r="Q1111" s="48">
        <f t="shared" ref="Q1111" si="5566">P1111/P1110-1</f>
        <v>-1.0415974207272471E-2</v>
      </c>
      <c r="R1111" s="48">
        <v>24.724799999999998</v>
      </c>
      <c r="S1111" s="48">
        <f t="shared" ref="S1111:U1111" si="5567">R1111/R1110-1</f>
        <v>3.7878326533098416E-3</v>
      </c>
      <c r="T1111" s="48">
        <v>55.928899999999999</v>
      </c>
      <c r="U1111" s="48">
        <f t="shared" si="5567"/>
        <v>-1.5651674991464026E-2</v>
      </c>
      <c r="V1111" s="48">
        <v>55.8</v>
      </c>
      <c r="W1111" s="48">
        <f t="shared" ref="W1111:AY1111" si="5568">V1111/V1110-1</f>
        <v>-3.5714285714286698E-3</v>
      </c>
      <c r="X1111" s="48">
        <v>21.214099999999998</v>
      </c>
      <c r="Y1111" s="48">
        <f t="shared" si="5568"/>
        <v>9.8393899292630316E-3</v>
      </c>
      <c r="Z1111" s="48">
        <v>6.7724000000000002</v>
      </c>
      <c r="AA1111" s="48">
        <f t="shared" si="5568"/>
        <v>-3.9269903369563153E-3</v>
      </c>
      <c r="AB1111" s="48">
        <v>83.327799999999996</v>
      </c>
      <c r="AC1111" s="48">
        <f t="shared" si="5568"/>
        <v>-1.152089585878846E-2</v>
      </c>
      <c r="AD1111" s="48">
        <v>65.6995</v>
      </c>
      <c r="AE1111" s="48">
        <f t="shared" si="5568"/>
        <v>-1.8258733379756031E-2</v>
      </c>
      <c r="AF1111" s="48">
        <v>15.7087</v>
      </c>
      <c r="AG1111" s="48">
        <f t="shared" si="5568"/>
        <v>-5.747017310674396E-3</v>
      </c>
      <c r="AH1111" s="48">
        <v>7.9600999999999997</v>
      </c>
      <c r="AI1111" s="48">
        <f t="shared" si="5568"/>
        <v>0</v>
      </c>
      <c r="AJ1111" s="48">
        <v>10.721399999999999</v>
      </c>
      <c r="AK1111" s="48">
        <f t="shared" si="5568"/>
        <v>6.36415043800036E-2</v>
      </c>
      <c r="AL1111" s="48">
        <v>10.050000000000001</v>
      </c>
      <c r="AM1111" s="48">
        <f t="shared" si="5568"/>
        <v>-1.4705882352941013E-2</v>
      </c>
      <c r="AN1111" s="48">
        <v>23.05</v>
      </c>
      <c r="AO1111" s="48">
        <f t="shared" si="5568"/>
        <v>-2.5369978858350906E-2</v>
      </c>
      <c r="AP1111" s="48">
        <v>32.710299999999997</v>
      </c>
      <c r="AQ1111" s="48">
        <f t="shared" si="5568"/>
        <v>-2.9657762225826501E-3</v>
      </c>
      <c r="AR1111" s="48">
        <v>37.267099999999999</v>
      </c>
      <c r="AS1111" s="48">
        <f t="shared" si="5568"/>
        <v>1.8276855145881621E-2</v>
      </c>
      <c r="AT1111" s="48">
        <v>83.4</v>
      </c>
      <c r="AU1111" s="48">
        <f t="shared" si="5568"/>
        <v>-2.1126760563380254E-2</v>
      </c>
      <c r="AV1111" s="48">
        <v>114.5</v>
      </c>
      <c r="AW1111" s="48">
        <f t="shared" si="5568"/>
        <v>-6.9384215091066181E-3</v>
      </c>
      <c r="AX1111" s="48">
        <v>95.063100000000006</v>
      </c>
      <c r="AY1111" s="48">
        <f t="shared" si="5568"/>
        <v>-7.6081589361939317E-3</v>
      </c>
    </row>
    <row r="1112" spans="1:51" x14ac:dyDescent="0.2">
      <c r="A1112" s="136">
        <v>43837</v>
      </c>
      <c r="B1112" s="48">
        <v>46.7</v>
      </c>
      <c r="C1112" s="48">
        <f t="shared" si="5468"/>
        <v>1.9650655021834273E-2</v>
      </c>
      <c r="D1112" s="48">
        <v>23.8184</v>
      </c>
      <c r="E1112" s="48">
        <f t="shared" si="5468"/>
        <v>-1.9610143640111932E-3</v>
      </c>
      <c r="F1112" s="48">
        <v>66.528700000000001</v>
      </c>
      <c r="G1112" s="48">
        <f t="shared" ref="G1112:K1112" si="5569">F1112/F1111-1</f>
        <v>-1.4783751981173321E-3</v>
      </c>
      <c r="H1112">
        <v>34.944699999999997</v>
      </c>
      <c r="I1112" s="48">
        <f t="shared" si="5463"/>
        <v>0</v>
      </c>
      <c r="J1112" s="48">
        <v>22.165800000000001</v>
      </c>
      <c r="K1112" s="48">
        <f t="shared" si="5569"/>
        <v>-1.3041716573087503E-2</v>
      </c>
      <c r="L1112" s="48">
        <v>35.329500000000003</v>
      </c>
      <c r="M1112" s="48">
        <f t="shared" ref="M1112:O1112" si="5570">L1112/L1111-1</f>
        <v>-2.1506120866337963E-2</v>
      </c>
      <c r="N1112" s="48">
        <v>13.65</v>
      </c>
      <c r="O1112" s="48">
        <f t="shared" si="5570"/>
        <v>-3.6496350364962904E-3</v>
      </c>
      <c r="P1112" s="48">
        <v>48.555500000000002</v>
      </c>
      <c r="Q1112" s="48">
        <f t="shared" ref="Q1112" si="5571">P1112/P1111-1</f>
        <v>1.9298348734785753E-2</v>
      </c>
      <c r="R1112" s="48">
        <v>24.5382</v>
      </c>
      <c r="S1112" s="48">
        <f t="shared" ref="S1112:U1112" si="5572">R1112/R1111-1</f>
        <v>-7.5470782372354384E-3</v>
      </c>
      <c r="T1112" s="48">
        <v>56.1265</v>
      </c>
      <c r="U1112" s="48">
        <f t="shared" si="5572"/>
        <v>3.5330571493450424E-3</v>
      </c>
      <c r="V1112" s="48">
        <v>56.3</v>
      </c>
      <c r="W1112" s="48">
        <f t="shared" ref="W1112:AY1112" si="5573">V1112/V1111-1</f>
        <v>8.960573476702427E-3</v>
      </c>
      <c r="X1112" s="48">
        <v>19.7668</v>
      </c>
      <c r="Y1112" s="48">
        <f t="shared" si="5573"/>
        <v>-6.8223492865594038E-2</v>
      </c>
      <c r="Z1112" s="48">
        <v>6.7545999999999999</v>
      </c>
      <c r="AA1112" s="48">
        <f t="shared" si="5573"/>
        <v>-2.6283149252850357E-3</v>
      </c>
      <c r="AB1112" s="48">
        <v>84.396100000000004</v>
      </c>
      <c r="AC1112" s="48">
        <f t="shared" si="5573"/>
        <v>1.282045127796505E-2</v>
      </c>
      <c r="AD1112" s="48">
        <v>65.229600000000005</v>
      </c>
      <c r="AE1112" s="48">
        <f t="shared" si="5573"/>
        <v>-7.1522614327353962E-3</v>
      </c>
      <c r="AF1112" s="48">
        <v>15.7087</v>
      </c>
      <c r="AG1112" s="48">
        <f t="shared" si="5573"/>
        <v>0</v>
      </c>
      <c r="AH1112" s="48">
        <v>8.1849000000000007</v>
      </c>
      <c r="AI1112" s="48">
        <f t="shared" si="5573"/>
        <v>2.8240851245587395E-2</v>
      </c>
      <c r="AJ1112" s="48">
        <v>10.4923</v>
      </c>
      <c r="AK1112" s="48">
        <f t="shared" si="5573"/>
        <v>-2.1368477997276369E-2</v>
      </c>
      <c r="AL1112" s="48">
        <v>10.15</v>
      </c>
      <c r="AM1112" s="48">
        <f t="shared" si="5573"/>
        <v>9.9502487562188602E-3</v>
      </c>
      <c r="AN1112" s="48">
        <v>23.2</v>
      </c>
      <c r="AO1112" s="48">
        <f t="shared" si="5573"/>
        <v>6.5075921908892553E-3</v>
      </c>
      <c r="AP1112" s="48">
        <v>33.197000000000003</v>
      </c>
      <c r="AQ1112" s="48">
        <f t="shared" si="5573"/>
        <v>1.4879105358251321E-2</v>
      </c>
      <c r="AR1112" s="48">
        <v>38.795999999999999</v>
      </c>
      <c r="AS1112" s="48">
        <f t="shared" si="5573"/>
        <v>4.1025462136844659E-2</v>
      </c>
      <c r="AT1112" s="48">
        <v>83.8</v>
      </c>
      <c r="AU1112" s="48">
        <f t="shared" si="5573"/>
        <v>4.7961630695443347E-3</v>
      </c>
      <c r="AV1112" s="48">
        <v>114.7</v>
      </c>
      <c r="AW1112" s="48">
        <f t="shared" si="5573"/>
        <v>1.7467248908296096E-3</v>
      </c>
      <c r="AX1112" s="48">
        <v>95.953800000000001</v>
      </c>
      <c r="AY1112" s="48">
        <f t="shared" si="5573"/>
        <v>9.3695661092474403E-3</v>
      </c>
    </row>
    <row r="1113" spans="1:51" x14ac:dyDescent="0.2">
      <c r="A1113" s="136">
        <v>43838</v>
      </c>
      <c r="B1113" s="48">
        <v>47.1</v>
      </c>
      <c r="C1113" s="48">
        <f t="shared" si="5468"/>
        <v>8.565310492505418E-3</v>
      </c>
      <c r="D1113" s="48">
        <v>23.771599999999999</v>
      </c>
      <c r="E1113" s="48">
        <f t="shared" si="5468"/>
        <v>-1.9648674973969937E-3</v>
      </c>
      <c r="F1113" s="48">
        <v>65.050299999999993</v>
      </c>
      <c r="G1113" s="48">
        <f t="shared" ref="G1113:K1113" si="5574">F1113/F1112-1</f>
        <v>-2.2221988405004223E-2</v>
      </c>
      <c r="H1113">
        <v>34.750500000000002</v>
      </c>
      <c r="I1113" s="48">
        <f t="shared" si="5463"/>
        <v>-5.5573520448021219E-3</v>
      </c>
      <c r="J1113" s="48">
        <v>21.775200000000002</v>
      </c>
      <c r="K1113" s="48">
        <f t="shared" si="5574"/>
        <v>-1.762174160192731E-2</v>
      </c>
      <c r="L1113" s="48">
        <v>35.0383</v>
      </c>
      <c r="M1113" s="48">
        <f t="shared" ref="M1113:O1113" si="5575">L1113/L1112-1</f>
        <v>-8.2424036570005743E-3</v>
      </c>
      <c r="N1113" s="48">
        <v>12.95</v>
      </c>
      <c r="O1113" s="48">
        <f t="shared" si="5575"/>
        <v>-5.1282051282051322E-2</v>
      </c>
      <c r="P1113" s="48">
        <v>47.469000000000001</v>
      </c>
      <c r="Q1113" s="48">
        <f t="shared" ref="Q1113" si="5576">P1113/P1112-1</f>
        <v>-2.2376455808301832E-2</v>
      </c>
      <c r="R1113" s="48">
        <v>23.791799999999999</v>
      </c>
      <c r="S1113" s="48">
        <f t="shared" ref="S1113:U1113" si="5577">R1113/R1112-1</f>
        <v>-3.041787906203397E-2</v>
      </c>
      <c r="T1113" s="48">
        <v>55.335999999999999</v>
      </c>
      <c r="U1113" s="48">
        <f t="shared" si="5577"/>
        <v>-1.40842561000597E-2</v>
      </c>
      <c r="V1113" s="48">
        <v>54</v>
      </c>
      <c r="W1113" s="48">
        <f t="shared" ref="W1113:AY1113" si="5578">V1113/V1112-1</f>
        <v>-4.0852575488454668E-2</v>
      </c>
      <c r="X1113" s="48">
        <v>21.131399999999999</v>
      </c>
      <c r="Y1113" s="48">
        <f t="shared" si="5578"/>
        <v>6.9034947487706555E-2</v>
      </c>
      <c r="Z1113" s="48">
        <v>6.8080999999999996</v>
      </c>
      <c r="AA1113" s="48">
        <f t="shared" si="5578"/>
        <v>7.9205282326118009E-3</v>
      </c>
      <c r="AB1113" s="48">
        <v>82.647999999999996</v>
      </c>
      <c r="AC1113" s="48">
        <f t="shared" si="5578"/>
        <v>-2.0713042427316086E-2</v>
      </c>
      <c r="AD1113" s="48">
        <v>62.973799999999997</v>
      </c>
      <c r="AE1113" s="48">
        <f t="shared" si="5578"/>
        <v>-3.458245949691563E-2</v>
      </c>
      <c r="AF1113" s="48">
        <v>15.7087</v>
      </c>
      <c r="AG1113" s="48">
        <f t="shared" si="5578"/>
        <v>0</v>
      </c>
      <c r="AH1113" s="48">
        <v>8.1849000000000007</v>
      </c>
      <c r="AI1113" s="48">
        <f t="shared" si="5578"/>
        <v>0</v>
      </c>
      <c r="AJ1113" s="48">
        <v>10.0799</v>
      </c>
      <c r="AK1113" s="48">
        <f t="shared" si="5578"/>
        <v>-3.9305014153236173E-2</v>
      </c>
      <c r="AL1113" s="48">
        <v>9.98</v>
      </c>
      <c r="AM1113" s="48">
        <f t="shared" si="5578"/>
        <v>-1.6748768472906406E-2</v>
      </c>
      <c r="AN1113" s="48">
        <v>22.75</v>
      </c>
      <c r="AO1113" s="48">
        <f t="shared" si="5578"/>
        <v>-1.93965517241379E-2</v>
      </c>
      <c r="AP1113" s="48">
        <v>33.294400000000003</v>
      </c>
      <c r="AQ1113" s="48">
        <f t="shared" si="5578"/>
        <v>2.9340000602464666E-3</v>
      </c>
      <c r="AR1113" s="48">
        <v>38.652700000000003</v>
      </c>
      <c r="AS1113" s="48">
        <f t="shared" si="5578"/>
        <v>-3.6936797608000393E-3</v>
      </c>
      <c r="AT1113" s="48">
        <v>82.5</v>
      </c>
      <c r="AU1113" s="48">
        <f t="shared" si="5578"/>
        <v>-1.5513126491646712E-2</v>
      </c>
      <c r="AV1113" s="48">
        <v>114.3</v>
      </c>
      <c r="AW1113" s="48">
        <f t="shared" si="5578"/>
        <v>-3.4873583260680574E-3</v>
      </c>
      <c r="AX1113" s="48">
        <v>96.196799999999996</v>
      </c>
      <c r="AY1113" s="48">
        <f t="shared" si="5578"/>
        <v>2.5324687505861032E-3</v>
      </c>
    </row>
    <row r="1114" spans="1:51" x14ac:dyDescent="0.2">
      <c r="A1114" s="136">
        <v>43839</v>
      </c>
      <c r="B1114" s="48">
        <v>49.65</v>
      </c>
      <c r="C1114" s="48">
        <f t="shared" si="5468"/>
        <v>5.4140127388534909E-2</v>
      </c>
      <c r="D1114" s="48">
        <v>23.116499999999998</v>
      </c>
      <c r="E1114" s="48">
        <f t="shared" si="5468"/>
        <v>-2.7558094532972199E-2</v>
      </c>
      <c r="F1114" s="48">
        <v>64.163200000000003</v>
      </c>
      <c r="G1114" s="48">
        <f t="shared" ref="G1114:K1114" si="5579">F1114/F1113-1</f>
        <v>-1.3637139259926379E-2</v>
      </c>
      <c r="H1114">
        <v>33.973999999999997</v>
      </c>
      <c r="I1114" s="48">
        <f t="shared" si="5463"/>
        <v>-2.2345002230183875E-2</v>
      </c>
      <c r="J1114" s="48">
        <v>22.3123</v>
      </c>
      <c r="K1114" s="48">
        <f t="shared" si="5579"/>
        <v>2.4665674712516905E-2</v>
      </c>
      <c r="L1114" s="48">
        <v>35.426600000000001</v>
      </c>
      <c r="M1114" s="48">
        <f t="shared" ref="M1114:O1114" si="5580">L1114/L1113-1</f>
        <v>1.1082158666373632E-2</v>
      </c>
      <c r="N1114" s="48">
        <v>13.15</v>
      </c>
      <c r="O1114" s="48">
        <f t="shared" si="5580"/>
        <v>1.5444015444015635E-2</v>
      </c>
      <c r="P1114" s="48">
        <v>48.137599999999999</v>
      </c>
      <c r="Q1114" s="48">
        <f t="shared" ref="Q1114" si="5581">P1114/P1113-1</f>
        <v>1.4084981777581218E-2</v>
      </c>
      <c r="R1114" s="48">
        <v>23.885100000000001</v>
      </c>
      <c r="S1114" s="48">
        <f t="shared" ref="S1114:U1114" si="5582">R1114/R1113-1</f>
        <v>3.9215191788768422E-3</v>
      </c>
      <c r="T1114" s="48">
        <v>56.324100000000001</v>
      </c>
      <c r="U1114" s="48">
        <f t="shared" si="5582"/>
        <v>1.7856368367789477E-2</v>
      </c>
      <c r="V1114" s="48">
        <v>55.6</v>
      </c>
      <c r="W1114" s="48">
        <f t="shared" ref="W1114:AY1114" si="5583">V1114/V1113-1</f>
        <v>2.9629629629629672E-2</v>
      </c>
      <c r="X1114" s="48">
        <v>21.503599999999999</v>
      </c>
      <c r="Y1114" s="48">
        <f t="shared" si="5583"/>
        <v>1.7613598720387591E-2</v>
      </c>
      <c r="Z1114" s="48">
        <v>6.8170000000000002</v>
      </c>
      <c r="AA1114" s="48">
        <f t="shared" si="5583"/>
        <v>1.307266344501512E-3</v>
      </c>
      <c r="AB1114" s="48">
        <v>83.716300000000004</v>
      </c>
      <c r="AC1114" s="48">
        <f t="shared" si="5583"/>
        <v>1.2925902623173169E-2</v>
      </c>
      <c r="AD1114" s="48">
        <v>63.913699999999999</v>
      </c>
      <c r="AE1114" s="48">
        <f t="shared" si="5583"/>
        <v>1.4925254629703177E-2</v>
      </c>
      <c r="AF1114" s="48">
        <v>16.071899999999999</v>
      </c>
      <c r="AG1114" s="48">
        <f t="shared" si="5583"/>
        <v>2.3120945717977959E-2</v>
      </c>
      <c r="AH1114" s="48">
        <v>8.0950000000000006</v>
      </c>
      <c r="AI1114" s="48">
        <f t="shared" si="5583"/>
        <v>-1.0983640606482714E-2</v>
      </c>
      <c r="AJ1114" s="48">
        <v>10.0341</v>
      </c>
      <c r="AK1114" s="48">
        <f t="shared" si="5583"/>
        <v>-4.5436958699986985E-3</v>
      </c>
      <c r="AL1114" s="48">
        <v>10.15</v>
      </c>
      <c r="AM1114" s="48">
        <f t="shared" si="5583"/>
        <v>1.7034068136272618E-2</v>
      </c>
      <c r="AN1114" s="48">
        <v>23.05</v>
      </c>
      <c r="AO1114" s="48">
        <f t="shared" si="5583"/>
        <v>1.318681318681314E-2</v>
      </c>
      <c r="AP1114" s="48">
        <v>33.440399999999997</v>
      </c>
      <c r="AQ1114" s="48">
        <f t="shared" si="5583"/>
        <v>4.3851218222883404E-3</v>
      </c>
      <c r="AR1114" s="48">
        <v>38.700400000000002</v>
      </c>
      <c r="AS1114" s="48">
        <f t="shared" si="5583"/>
        <v>1.2340664429650872E-3</v>
      </c>
      <c r="AT1114" s="48">
        <v>83.3</v>
      </c>
      <c r="AU1114" s="48">
        <f t="shared" si="5583"/>
        <v>9.6969696969697594E-3</v>
      </c>
      <c r="AV1114" s="48">
        <v>114.7</v>
      </c>
      <c r="AW1114" s="48">
        <f t="shared" si="5583"/>
        <v>3.4995625546807574E-3</v>
      </c>
      <c r="AX1114" s="48">
        <v>96.034800000000004</v>
      </c>
      <c r="AY1114" s="48">
        <f t="shared" si="5583"/>
        <v>-1.6840477022104228E-3</v>
      </c>
    </row>
    <row r="1115" spans="1:51" x14ac:dyDescent="0.2">
      <c r="A1115" s="136">
        <v>43840</v>
      </c>
      <c r="B1115" s="48">
        <v>51.3</v>
      </c>
      <c r="C1115" s="48">
        <f t="shared" si="5468"/>
        <v>3.3232628398791597E-2</v>
      </c>
      <c r="D1115" s="48">
        <v>23.210100000000001</v>
      </c>
      <c r="E1115" s="48">
        <f t="shared" si="5468"/>
        <v>4.0490558691843592E-3</v>
      </c>
      <c r="F1115" s="48">
        <v>66.035899999999998</v>
      </c>
      <c r="G1115" s="48">
        <f t="shared" ref="G1115:K1115" si="5584">F1115/F1114-1</f>
        <v>2.9186511894668588E-2</v>
      </c>
      <c r="H1115">
        <v>33.973999999999997</v>
      </c>
      <c r="I1115" s="48">
        <f t="shared" si="5463"/>
        <v>0</v>
      </c>
      <c r="J1115" s="48">
        <v>22.7517</v>
      </c>
      <c r="K1115" s="48">
        <f t="shared" si="5584"/>
        <v>1.9693173720324531E-2</v>
      </c>
      <c r="L1115" s="48">
        <v>35.863300000000002</v>
      </c>
      <c r="M1115" s="48">
        <f t="shared" ref="M1115:O1115" si="5585">L1115/L1114-1</f>
        <v>1.2326895609513722E-2</v>
      </c>
      <c r="N1115" s="48">
        <v>13.15</v>
      </c>
      <c r="O1115" s="48">
        <f t="shared" si="5585"/>
        <v>0</v>
      </c>
      <c r="P1115" s="48">
        <v>48.054000000000002</v>
      </c>
      <c r="Q1115" s="48">
        <f t="shared" ref="Q1115" si="5586">P1115/P1114-1</f>
        <v>-1.7366881606062368E-3</v>
      </c>
      <c r="R1115" s="48">
        <v>23.885100000000001</v>
      </c>
      <c r="S1115" s="48">
        <f t="shared" ref="S1115:U1115" si="5587">R1115/R1114-1</f>
        <v>0</v>
      </c>
      <c r="T1115" s="48">
        <v>55.83</v>
      </c>
      <c r="U1115" s="48">
        <f t="shared" si="5587"/>
        <v>-8.7724437674104871E-3</v>
      </c>
      <c r="V1115" s="48">
        <v>55.8</v>
      </c>
      <c r="W1115" s="48">
        <f t="shared" ref="W1115:AY1115" si="5588">V1115/V1114-1</f>
        <v>3.597122302158251E-3</v>
      </c>
      <c r="X1115" s="48">
        <v>20.966000000000001</v>
      </c>
      <c r="Y1115" s="48">
        <f t="shared" si="5588"/>
        <v>-2.5000465038412023E-2</v>
      </c>
      <c r="Z1115" s="48">
        <v>6.8170000000000002</v>
      </c>
      <c r="AA1115" s="48">
        <f t="shared" si="5588"/>
        <v>0</v>
      </c>
      <c r="AB1115" s="48">
        <v>85.95</v>
      </c>
      <c r="AC1115" s="48">
        <f t="shared" si="5588"/>
        <v>2.668178120628828E-2</v>
      </c>
      <c r="AD1115" s="48">
        <v>63.819699999999997</v>
      </c>
      <c r="AE1115" s="48">
        <f t="shared" si="5588"/>
        <v>-1.4707331917883648E-3</v>
      </c>
      <c r="AF1115" s="48">
        <v>16.889099999999999</v>
      </c>
      <c r="AG1115" s="48">
        <f t="shared" si="5588"/>
        <v>5.0846508502417231E-2</v>
      </c>
      <c r="AH1115" s="48">
        <v>8.0410000000000004</v>
      </c>
      <c r="AI1115" s="48">
        <f t="shared" si="5588"/>
        <v>-6.6707844348363743E-3</v>
      </c>
      <c r="AJ1115" s="48">
        <v>10.354799999999999</v>
      </c>
      <c r="AK1115" s="48">
        <f t="shared" si="5588"/>
        <v>3.1961012945854517E-2</v>
      </c>
      <c r="AL1115" s="48">
        <v>10.5</v>
      </c>
      <c r="AM1115" s="48">
        <f t="shared" si="5588"/>
        <v>3.4482758620689724E-2</v>
      </c>
      <c r="AN1115" s="48">
        <v>23.15</v>
      </c>
      <c r="AO1115" s="48">
        <f t="shared" si="5588"/>
        <v>4.3383947939261702E-3</v>
      </c>
      <c r="AP1115" s="48">
        <v>33.732500000000002</v>
      </c>
      <c r="AQ1115" s="48">
        <f t="shared" si="5588"/>
        <v>8.7349433619217098E-3</v>
      </c>
      <c r="AR1115" s="48">
        <v>38.891500000000001</v>
      </c>
      <c r="AS1115" s="48">
        <f t="shared" si="5588"/>
        <v>4.9379334580521572E-3</v>
      </c>
      <c r="AT1115" s="48">
        <v>84.5</v>
      </c>
      <c r="AU1115" s="48">
        <f t="shared" si="5588"/>
        <v>1.4405762304922076E-2</v>
      </c>
      <c r="AV1115" s="48">
        <v>114.8</v>
      </c>
      <c r="AW1115" s="48">
        <f t="shared" si="5588"/>
        <v>8.7183958151704211E-4</v>
      </c>
      <c r="AX1115" s="48">
        <v>96.277699999999996</v>
      </c>
      <c r="AY1115" s="48">
        <f t="shared" si="5588"/>
        <v>2.5292914651771081E-3</v>
      </c>
    </row>
    <row r="1116" spans="1:51" x14ac:dyDescent="0.2">
      <c r="A1116" s="136">
        <v>43843</v>
      </c>
      <c r="B1116" s="48">
        <v>50.1</v>
      </c>
      <c r="C1116" s="48">
        <f t="shared" si="5468"/>
        <v>-2.3391812865496964E-2</v>
      </c>
      <c r="D1116" s="48">
        <v>24.146000000000001</v>
      </c>
      <c r="E1116" s="48">
        <f t="shared" si="5468"/>
        <v>4.0322962848070354E-2</v>
      </c>
      <c r="F1116" s="48">
        <v>65.740200000000002</v>
      </c>
      <c r="G1116" s="48">
        <f t="shared" ref="G1116:K1116" si="5589">F1116/F1115-1</f>
        <v>-4.4778673418549575E-3</v>
      </c>
      <c r="H1116">
        <v>33.828400000000002</v>
      </c>
      <c r="I1116" s="48">
        <f t="shared" si="5463"/>
        <v>-4.2856301877904901E-3</v>
      </c>
      <c r="J1116" s="48">
        <v>23.093399999999999</v>
      </c>
      <c r="K1116" s="48">
        <f t="shared" si="5589"/>
        <v>1.5018657946439085E-2</v>
      </c>
      <c r="L1116" s="48">
        <v>35.814799999999998</v>
      </c>
      <c r="M1116" s="48">
        <f t="shared" ref="M1116:O1116" si="5590">L1116/L1115-1</f>
        <v>-1.3523574238847313E-3</v>
      </c>
      <c r="N1116" s="48">
        <v>12.95</v>
      </c>
      <c r="O1116" s="48">
        <f t="shared" si="5590"/>
        <v>-1.5209125475285301E-2</v>
      </c>
      <c r="P1116" s="48">
        <v>47.719700000000003</v>
      </c>
      <c r="Q1116" s="48">
        <f t="shared" ref="Q1116" si="5591">P1116/P1115-1</f>
        <v>-6.9567569817288177E-3</v>
      </c>
      <c r="R1116" s="48">
        <v>23.885100000000001</v>
      </c>
      <c r="S1116" s="48">
        <f t="shared" ref="S1116:U1116" si="5592">R1116/R1115-1</f>
        <v>0</v>
      </c>
      <c r="T1116" s="48">
        <v>56.324100000000001</v>
      </c>
      <c r="U1116" s="48">
        <f t="shared" si="5592"/>
        <v>8.8500806018270151E-3</v>
      </c>
      <c r="V1116" s="48">
        <v>55</v>
      </c>
      <c r="W1116" s="48">
        <f t="shared" ref="W1116:AY1116" si="5593">V1116/V1115-1</f>
        <v>-1.4336917562723928E-2</v>
      </c>
      <c r="X1116" s="48">
        <v>20.3871</v>
      </c>
      <c r="Y1116" s="48">
        <f t="shared" si="5593"/>
        <v>-2.7611370790804224E-2</v>
      </c>
      <c r="Z1116" s="48">
        <v>6.8437000000000001</v>
      </c>
      <c r="AA1116" s="48">
        <f t="shared" si="5593"/>
        <v>3.9166788910076633E-3</v>
      </c>
      <c r="AB1116" s="48">
        <v>86.435599999999994</v>
      </c>
      <c r="AC1116" s="48">
        <f t="shared" si="5593"/>
        <v>5.6497963932518047E-3</v>
      </c>
      <c r="AD1116" s="48">
        <v>63.631700000000002</v>
      </c>
      <c r="AE1116" s="48">
        <f t="shared" si="5593"/>
        <v>-2.9457988677477065E-3</v>
      </c>
      <c r="AF1116" s="48">
        <v>16.253499999999999</v>
      </c>
      <c r="AG1116" s="48">
        <f t="shared" si="5593"/>
        <v>-3.7633740104564439E-2</v>
      </c>
      <c r="AH1116" s="48">
        <v>8.0860000000000003</v>
      </c>
      <c r="AI1116" s="48">
        <f t="shared" si="5593"/>
        <v>5.5963188658127994E-3</v>
      </c>
      <c r="AJ1116" s="48">
        <v>9.8049999999999997</v>
      </c>
      <c r="AK1116" s="48">
        <f t="shared" si="5593"/>
        <v>-5.309614864603851E-2</v>
      </c>
      <c r="AL1116" s="48">
        <v>10.4</v>
      </c>
      <c r="AM1116" s="48">
        <f t="shared" si="5593"/>
        <v>-9.52380952380949E-3</v>
      </c>
      <c r="AN1116" s="48">
        <v>22.95</v>
      </c>
      <c r="AO1116" s="48">
        <f t="shared" si="5593"/>
        <v>-8.6393088552915165E-3</v>
      </c>
      <c r="AP1116" s="48">
        <v>33.975900000000003</v>
      </c>
      <c r="AQ1116" s="48">
        <f t="shared" si="5593"/>
        <v>7.2155932705848524E-3</v>
      </c>
      <c r="AR1116" s="48">
        <v>38.2226</v>
      </c>
      <c r="AS1116" s="48">
        <f t="shared" si="5593"/>
        <v>-1.7199130915495742E-2</v>
      </c>
      <c r="AT1116" s="48">
        <v>86.3</v>
      </c>
      <c r="AU1116" s="48">
        <f t="shared" si="5593"/>
        <v>2.130177514792897E-2</v>
      </c>
      <c r="AV1116" s="48">
        <v>114.9</v>
      </c>
      <c r="AW1116" s="48">
        <f t="shared" si="5593"/>
        <v>8.7108013937298168E-4</v>
      </c>
      <c r="AX1116" s="48">
        <v>95.063100000000006</v>
      </c>
      <c r="AY1116" s="48">
        <f t="shared" si="5593"/>
        <v>-1.2615590110690134E-2</v>
      </c>
    </row>
    <row r="1117" spans="1:51" x14ac:dyDescent="0.2">
      <c r="A1117" s="136">
        <v>43844</v>
      </c>
      <c r="B1117" s="48">
        <v>50.1</v>
      </c>
      <c r="C1117" s="48">
        <f t="shared" si="5468"/>
        <v>0</v>
      </c>
      <c r="D1117" s="48">
        <v>24.0992</v>
      </c>
      <c r="E1117" s="48">
        <f t="shared" si="5468"/>
        <v>-1.9382092272012263E-3</v>
      </c>
      <c r="F1117" s="48">
        <v>65.050299999999993</v>
      </c>
      <c r="G1117" s="48">
        <f t="shared" ref="G1117:K1117" si="5594">F1117/F1116-1</f>
        <v>-1.0494339840767308E-2</v>
      </c>
      <c r="H1117">
        <v>33.585700000000003</v>
      </c>
      <c r="I1117" s="48">
        <f t="shared" si="5463"/>
        <v>-7.1744451407692589E-3</v>
      </c>
      <c r="J1117" s="48">
        <v>23.288699999999999</v>
      </c>
      <c r="K1117" s="48">
        <f t="shared" si="5594"/>
        <v>8.4569617293253074E-3</v>
      </c>
      <c r="L1117" s="48">
        <v>35.911900000000003</v>
      </c>
      <c r="M1117" s="48">
        <f t="shared" ref="M1117:O1117" si="5595">L1117/L1116-1</f>
        <v>2.7111696840413924E-3</v>
      </c>
      <c r="N1117" s="48">
        <v>13</v>
      </c>
      <c r="O1117" s="48">
        <f t="shared" si="5595"/>
        <v>3.8610038610038533E-3</v>
      </c>
      <c r="P1117" s="48">
        <v>47.636200000000002</v>
      </c>
      <c r="Q1117" s="48">
        <f t="shared" ref="Q1117" si="5596">P1117/P1116-1</f>
        <v>-1.7498014446863941E-3</v>
      </c>
      <c r="R1117" s="48">
        <v>23.885100000000001</v>
      </c>
      <c r="S1117" s="48">
        <f t="shared" ref="S1117:U1117" si="5597">R1117/R1116-1</f>
        <v>0</v>
      </c>
      <c r="T1117" s="48">
        <v>55.928899999999999</v>
      </c>
      <c r="U1117" s="48">
        <f t="shared" si="5597"/>
        <v>-7.0165346627820702E-3</v>
      </c>
      <c r="V1117" s="48">
        <v>55.4</v>
      </c>
      <c r="W1117" s="48">
        <f t="shared" ref="W1117:AY1117" si="5598">V1117/V1116-1</f>
        <v>7.2727272727273196E-3</v>
      </c>
      <c r="X1117" s="48">
        <v>21.255500000000001</v>
      </c>
      <c r="Y1117" s="48">
        <f t="shared" si="5598"/>
        <v>4.2595562880449078E-2</v>
      </c>
      <c r="Z1117" s="48">
        <v>6.8615000000000004</v>
      </c>
      <c r="AA1117" s="48">
        <f t="shared" si="5598"/>
        <v>2.6009322442539506E-3</v>
      </c>
      <c r="AB1117" s="48">
        <v>86.338499999999996</v>
      </c>
      <c r="AC1117" s="48">
        <f t="shared" si="5598"/>
        <v>-1.1233797185418171E-3</v>
      </c>
      <c r="AD1117" s="48">
        <v>63.443800000000003</v>
      </c>
      <c r="AE1117" s="48">
        <f t="shared" si="5598"/>
        <v>-2.9529306933493427E-3</v>
      </c>
      <c r="AF1117" s="48">
        <v>16.071899999999999</v>
      </c>
      <c r="AG1117" s="48">
        <f t="shared" si="5598"/>
        <v>-1.1172978127787836E-2</v>
      </c>
      <c r="AH1117" s="48">
        <v>8.0950000000000006</v>
      </c>
      <c r="AI1117" s="48">
        <f t="shared" si="5598"/>
        <v>1.1130348750927332E-3</v>
      </c>
      <c r="AJ1117" s="48">
        <v>10.0799</v>
      </c>
      <c r="AK1117" s="48">
        <f t="shared" si="5598"/>
        <v>2.8036715961244241E-2</v>
      </c>
      <c r="AL1117" s="48">
        <v>10.3</v>
      </c>
      <c r="AM1117" s="48">
        <f t="shared" si="5598"/>
        <v>-9.6153846153845812E-3</v>
      </c>
      <c r="AN1117" s="48">
        <v>22.9</v>
      </c>
      <c r="AO1117" s="48">
        <f t="shared" si="5598"/>
        <v>-2.1786492374727962E-3</v>
      </c>
      <c r="AP1117" s="48">
        <v>35.630800000000001</v>
      </c>
      <c r="AQ1117" s="48">
        <f t="shared" si="5598"/>
        <v>4.8708054827097946E-2</v>
      </c>
      <c r="AR1117" s="48">
        <v>38.2226</v>
      </c>
      <c r="AS1117" s="48">
        <f t="shared" si="5598"/>
        <v>0</v>
      </c>
      <c r="AT1117" s="48">
        <v>86.3</v>
      </c>
      <c r="AU1117" s="48">
        <f t="shared" si="5598"/>
        <v>0</v>
      </c>
      <c r="AV1117" s="48">
        <v>115</v>
      </c>
      <c r="AW1117" s="48">
        <f t="shared" si="5598"/>
        <v>8.7032201914705176E-4</v>
      </c>
      <c r="AX1117" s="48">
        <v>95.387</v>
      </c>
      <c r="AY1117" s="48">
        <f t="shared" si="5598"/>
        <v>3.4072105790785567E-3</v>
      </c>
    </row>
    <row r="1118" spans="1:51" x14ac:dyDescent="0.2">
      <c r="A1118" s="136">
        <v>43845</v>
      </c>
      <c r="B1118" s="48">
        <v>51</v>
      </c>
      <c r="C1118" s="48">
        <f t="shared" si="5468"/>
        <v>1.7964071856287456E-2</v>
      </c>
      <c r="D1118" s="48">
        <v>23.9588</v>
      </c>
      <c r="E1118" s="48">
        <f t="shared" si="5468"/>
        <v>-5.8259195325985891E-3</v>
      </c>
      <c r="F1118" s="48">
        <v>64.951700000000002</v>
      </c>
      <c r="G1118" s="48">
        <f t="shared" ref="G1118:K1118" si="5599">F1118/F1117-1</f>
        <v>-1.515750119522763E-3</v>
      </c>
      <c r="H1118">
        <v>33.779800000000002</v>
      </c>
      <c r="I1118" s="48">
        <f t="shared" si="5463"/>
        <v>5.7792453335794303E-3</v>
      </c>
      <c r="J1118" s="48">
        <v>24.021100000000001</v>
      </c>
      <c r="K1118" s="48">
        <f t="shared" si="5599"/>
        <v>3.1448728353235866E-2</v>
      </c>
      <c r="L1118" s="48">
        <v>36.688299999999998</v>
      </c>
      <c r="M1118" s="48">
        <f t="shared" ref="M1118:O1118" si="5600">L1118/L1117-1</f>
        <v>2.1619574569989197E-2</v>
      </c>
      <c r="N1118" s="48">
        <v>13</v>
      </c>
      <c r="O1118" s="48">
        <f t="shared" si="5600"/>
        <v>0</v>
      </c>
      <c r="P1118" s="48">
        <v>47.636200000000002</v>
      </c>
      <c r="Q1118" s="48">
        <f t="shared" ref="Q1118" si="5601">P1118/P1117-1</f>
        <v>0</v>
      </c>
      <c r="R1118" s="48">
        <v>23.885100000000001</v>
      </c>
      <c r="S1118" s="48">
        <f t="shared" ref="S1118:U1118" si="5602">R1118/R1117-1</f>
        <v>0</v>
      </c>
      <c r="T1118" s="48">
        <v>55.83</v>
      </c>
      <c r="U1118" s="48">
        <f t="shared" si="5602"/>
        <v>-1.768316559059846E-3</v>
      </c>
      <c r="V1118" s="48">
        <v>55</v>
      </c>
      <c r="W1118" s="48">
        <f t="shared" ref="W1118:AY1118" si="5603">V1118/V1117-1</f>
        <v>-7.2202166064981865E-3</v>
      </c>
      <c r="X1118" s="48">
        <v>21.172799999999999</v>
      </c>
      <c r="Y1118" s="48">
        <f t="shared" si="5603"/>
        <v>-3.8907576862460269E-3</v>
      </c>
      <c r="Z1118" s="48">
        <v>6.8348000000000004</v>
      </c>
      <c r="AA1118" s="48">
        <f t="shared" si="5603"/>
        <v>-3.8912774174743037E-3</v>
      </c>
      <c r="AB1118" s="48">
        <v>87.406800000000004</v>
      </c>
      <c r="AC1118" s="48">
        <f t="shared" si="5603"/>
        <v>1.2373390781632798E-2</v>
      </c>
      <c r="AD1118" s="48">
        <v>63.819699999999997</v>
      </c>
      <c r="AE1118" s="48">
        <f t="shared" si="5603"/>
        <v>5.9249288346536755E-3</v>
      </c>
      <c r="AF1118" s="48">
        <v>16.162700000000001</v>
      </c>
      <c r="AG1118" s="48">
        <f t="shared" si="5603"/>
        <v>5.6496120558242602E-3</v>
      </c>
      <c r="AH1118" s="48">
        <v>8.0860000000000003</v>
      </c>
      <c r="AI1118" s="48">
        <f t="shared" si="5603"/>
        <v>-1.1117974058061364E-3</v>
      </c>
      <c r="AJ1118" s="48">
        <v>10.4465</v>
      </c>
      <c r="AK1118" s="48">
        <f t="shared" si="5603"/>
        <v>3.6369408426670802E-2</v>
      </c>
      <c r="AL1118" s="48">
        <v>10.25</v>
      </c>
      <c r="AM1118" s="48">
        <f t="shared" si="5603"/>
        <v>-4.8543689320389438E-3</v>
      </c>
      <c r="AN1118" s="48">
        <v>22.9</v>
      </c>
      <c r="AO1118" s="48">
        <f t="shared" si="5603"/>
        <v>0</v>
      </c>
      <c r="AP1118" s="48">
        <v>37.967300000000002</v>
      </c>
      <c r="AQ1118" s="48">
        <f t="shared" si="5603"/>
        <v>6.5575288795087339E-2</v>
      </c>
      <c r="AR1118" s="48">
        <v>37.936</v>
      </c>
      <c r="AS1118" s="48">
        <f t="shared" si="5603"/>
        <v>-7.4981817040180587E-3</v>
      </c>
      <c r="AT1118" s="48">
        <v>86.3</v>
      </c>
      <c r="AU1118" s="48">
        <f t="shared" si="5603"/>
        <v>0</v>
      </c>
      <c r="AV1118" s="48">
        <v>115</v>
      </c>
      <c r="AW1118" s="48">
        <f t="shared" si="5603"/>
        <v>0</v>
      </c>
      <c r="AX1118" s="48">
        <v>95.387</v>
      </c>
      <c r="AY1118" s="48">
        <f t="shared" si="5603"/>
        <v>0</v>
      </c>
    </row>
    <row r="1119" spans="1:51" x14ac:dyDescent="0.2">
      <c r="A1119" s="136">
        <v>43846</v>
      </c>
      <c r="B1119" s="48">
        <v>54</v>
      </c>
      <c r="C1119" s="48">
        <f t="shared" si="5468"/>
        <v>5.8823529411764719E-2</v>
      </c>
      <c r="D1119" s="48">
        <v>23.865200000000002</v>
      </c>
      <c r="E1119" s="48">
        <f t="shared" si="5468"/>
        <v>-3.9067065128469691E-3</v>
      </c>
      <c r="F1119" s="48">
        <v>65.050299999999993</v>
      </c>
      <c r="G1119" s="48">
        <f t="shared" ref="G1119:K1119" si="5604">F1119/F1118-1</f>
        <v>1.518051105667606E-3</v>
      </c>
      <c r="H1119">
        <v>33.585700000000003</v>
      </c>
      <c r="I1119" s="48">
        <f t="shared" si="5463"/>
        <v>-5.7460375727504953E-3</v>
      </c>
      <c r="J1119" s="48">
        <v>24.1187</v>
      </c>
      <c r="K1119" s="48">
        <f t="shared" si="5604"/>
        <v>4.0630945293929077E-3</v>
      </c>
      <c r="L1119" s="48">
        <v>38.435400000000001</v>
      </c>
      <c r="M1119" s="48">
        <f t="shared" ref="M1119:O1119" si="5605">L1119/L1118-1</f>
        <v>4.7620085967461145E-2</v>
      </c>
      <c r="N1119" s="48">
        <v>12.95</v>
      </c>
      <c r="O1119" s="48">
        <f t="shared" si="5605"/>
        <v>-3.8461538461539435E-3</v>
      </c>
      <c r="P1119" s="48">
        <v>48.471899999999998</v>
      </c>
      <c r="Q1119" s="48">
        <f t="shared" ref="Q1119" si="5606">P1119/P1118-1</f>
        <v>1.7543380874208925E-2</v>
      </c>
      <c r="R1119" s="48">
        <v>24.0717</v>
      </c>
      <c r="S1119" s="48">
        <f t="shared" ref="S1119:U1119" si="5607">R1119/R1118-1</f>
        <v>7.8124018739715861E-3</v>
      </c>
      <c r="T1119" s="48">
        <v>55.5336</v>
      </c>
      <c r="U1119" s="48">
        <f t="shared" si="5607"/>
        <v>-5.3089736700697721E-3</v>
      </c>
      <c r="V1119" s="48">
        <v>56</v>
      </c>
      <c r="W1119" s="48">
        <f t="shared" ref="W1119:AY1119" si="5608">V1119/V1118-1</f>
        <v>1.8181818181818077E-2</v>
      </c>
      <c r="X1119" s="48">
        <v>21.172799999999999</v>
      </c>
      <c r="Y1119" s="48">
        <f t="shared" si="5608"/>
        <v>0</v>
      </c>
      <c r="Z1119" s="48">
        <v>6.8437000000000001</v>
      </c>
      <c r="AA1119" s="48">
        <f t="shared" si="5608"/>
        <v>1.3021595364897109E-3</v>
      </c>
      <c r="AB1119" s="48">
        <v>87.309700000000007</v>
      </c>
      <c r="AC1119" s="48">
        <f t="shared" si="5608"/>
        <v>-1.1108975503050234E-3</v>
      </c>
      <c r="AD1119" s="48">
        <v>63.443800000000003</v>
      </c>
      <c r="AE1119" s="48">
        <f t="shared" si="5608"/>
        <v>-5.8900308212039842E-3</v>
      </c>
      <c r="AF1119" s="48">
        <v>16.616700000000002</v>
      </c>
      <c r="AG1119" s="48">
        <f t="shared" si="5608"/>
        <v>2.8089366256875525E-2</v>
      </c>
      <c r="AH1119" s="48">
        <v>8.0050000000000008</v>
      </c>
      <c r="AI1119" s="48">
        <f t="shared" si="5608"/>
        <v>-1.001731387583471E-2</v>
      </c>
      <c r="AJ1119" s="48">
        <v>10.1716</v>
      </c>
      <c r="AK1119" s="48">
        <f t="shared" si="5608"/>
        <v>-2.6315033743359084E-2</v>
      </c>
      <c r="AL1119" s="48">
        <v>10.4</v>
      </c>
      <c r="AM1119" s="48">
        <f t="shared" si="5608"/>
        <v>1.4634146341463428E-2</v>
      </c>
      <c r="AN1119" s="48">
        <v>23.3</v>
      </c>
      <c r="AO1119" s="48">
        <f t="shared" si="5608"/>
        <v>1.7467248908296984E-2</v>
      </c>
      <c r="AP1119" s="48">
        <v>37.918599999999998</v>
      </c>
      <c r="AQ1119" s="48">
        <f t="shared" si="5608"/>
        <v>-1.2826827296121834E-3</v>
      </c>
      <c r="AR1119" s="48">
        <v>37.3626</v>
      </c>
      <c r="AS1119" s="48">
        <f t="shared" si="5608"/>
        <v>-1.511493040911005E-2</v>
      </c>
      <c r="AT1119" s="48">
        <v>86.1</v>
      </c>
      <c r="AU1119" s="48">
        <f t="shared" si="5608"/>
        <v>-2.317497103128674E-3</v>
      </c>
      <c r="AV1119" s="48">
        <v>115</v>
      </c>
      <c r="AW1119" s="48">
        <f t="shared" si="5608"/>
        <v>0</v>
      </c>
      <c r="AX1119" s="48">
        <v>95.710899999999995</v>
      </c>
      <c r="AY1119" s="48">
        <f t="shared" si="5608"/>
        <v>3.3956409154287659E-3</v>
      </c>
    </row>
    <row r="1120" spans="1:51" x14ac:dyDescent="0.2">
      <c r="A1120" s="136">
        <v>43847</v>
      </c>
      <c r="B1120" s="48">
        <v>53.5</v>
      </c>
      <c r="C1120" s="48">
        <f t="shared" si="5468"/>
        <v>-9.2592592592593004E-3</v>
      </c>
      <c r="D1120" s="48">
        <v>24.052399999999999</v>
      </c>
      <c r="E1120" s="48">
        <f t="shared" si="5468"/>
        <v>7.8440574560447729E-3</v>
      </c>
      <c r="F1120" s="48">
        <v>64.951700000000002</v>
      </c>
      <c r="G1120" s="48">
        <f t="shared" ref="G1120:K1120" si="5609">F1120/F1119-1</f>
        <v>-1.515750119522763E-3</v>
      </c>
      <c r="H1120">
        <v>33.488599999999998</v>
      </c>
      <c r="I1120" s="48">
        <f t="shared" si="5463"/>
        <v>-2.8911113956239243E-3</v>
      </c>
      <c r="J1120" s="48">
        <v>24.606999999999999</v>
      </c>
      <c r="K1120" s="48">
        <f t="shared" si="5609"/>
        <v>2.0245701468155408E-2</v>
      </c>
      <c r="L1120" s="48">
        <v>38.192799999999998</v>
      </c>
      <c r="M1120" s="48">
        <f t="shared" ref="M1120:O1120" si="5610">L1120/L1119-1</f>
        <v>-6.3118895601451674E-3</v>
      </c>
      <c r="N1120" s="48">
        <v>12.6</v>
      </c>
      <c r="O1120" s="48">
        <f t="shared" si="5610"/>
        <v>-2.7027027027026973E-2</v>
      </c>
      <c r="P1120" s="48">
        <v>48.137599999999999</v>
      </c>
      <c r="Q1120" s="48">
        <f t="shared" ref="Q1120" si="5611">P1120/P1119-1</f>
        <v>-6.8967793711407488E-3</v>
      </c>
      <c r="R1120" s="48">
        <v>24.0717</v>
      </c>
      <c r="S1120" s="48">
        <f t="shared" ref="S1120:U1120" si="5612">R1120/R1119-1</f>
        <v>0</v>
      </c>
      <c r="T1120" s="48">
        <v>54.347799999999999</v>
      </c>
      <c r="U1120" s="48">
        <f t="shared" si="5612"/>
        <v>-2.135283864183124E-2</v>
      </c>
      <c r="V1120" s="48">
        <v>56</v>
      </c>
      <c r="W1120" s="48">
        <f t="shared" ref="W1120:AY1120" si="5613">V1120/V1119-1</f>
        <v>0</v>
      </c>
      <c r="X1120" s="48">
        <v>21.172799999999999</v>
      </c>
      <c r="Y1120" s="48">
        <f t="shared" si="5613"/>
        <v>0</v>
      </c>
      <c r="Z1120" s="48">
        <v>6.8525999999999998</v>
      </c>
      <c r="AA1120" s="48">
        <f t="shared" si="5613"/>
        <v>1.3004661221269753E-3</v>
      </c>
      <c r="AB1120" s="48">
        <v>88.086699999999993</v>
      </c>
      <c r="AC1120" s="48">
        <f t="shared" si="5613"/>
        <v>8.8993548254086008E-3</v>
      </c>
      <c r="AD1120" s="48">
        <v>63.255800000000001</v>
      </c>
      <c r="AE1120" s="48">
        <f t="shared" si="5613"/>
        <v>-2.9632525164003942E-3</v>
      </c>
      <c r="AF1120" s="48">
        <v>16.253499999999999</v>
      </c>
      <c r="AG1120" s="48">
        <f t="shared" si="5613"/>
        <v>-2.1857528871557119E-2</v>
      </c>
      <c r="AH1120" s="48">
        <v>8.0050000000000008</v>
      </c>
      <c r="AI1120" s="48">
        <f t="shared" si="5613"/>
        <v>0</v>
      </c>
      <c r="AJ1120" s="48">
        <v>10.675599999999999</v>
      </c>
      <c r="AK1120" s="48">
        <f t="shared" si="5613"/>
        <v>4.9549726689999574E-2</v>
      </c>
      <c r="AL1120" s="48">
        <v>10.6</v>
      </c>
      <c r="AM1120" s="48">
        <f t="shared" si="5613"/>
        <v>1.9230769230769162E-2</v>
      </c>
      <c r="AN1120" s="48">
        <v>23.4</v>
      </c>
      <c r="AO1120" s="48">
        <f t="shared" si="5613"/>
        <v>4.2918454935620964E-3</v>
      </c>
      <c r="AP1120" s="48">
        <v>38.551400000000001</v>
      </c>
      <c r="AQ1120" s="48">
        <f t="shared" si="5613"/>
        <v>1.6688379845247514E-2</v>
      </c>
      <c r="AR1120" s="48">
        <v>36.789299999999997</v>
      </c>
      <c r="AS1120" s="48">
        <f t="shared" si="5613"/>
        <v>-1.5344221226574306E-2</v>
      </c>
      <c r="AT1120" s="48">
        <v>86</v>
      </c>
      <c r="AU1120" s="48">
        <f t="shared" si="5613"/>
        <v>-1.1614401858303092E-3</v>
      </c>
      <c r="AV1120" s="48">
        <v>114.9</v>
      </c>
      <c r="AW1120" s="48">
        <f t="shared" si="5613"/>
        <v>-8.6956521739123271E-4</v>
      </c>
      <c r="AX1120" s="48">
        <v>96.034800000000004</v>
      </c>
      <c r="AY1120" s="48">
        <f t="shared" si="5613"/>
        <v>3.3841495587232373E-3</v>
      </c>
    </row>
    <row r="1121" spans="1:51" x14ac:dyDescent="0.2">
      <c r="A1121" s="136">
        <v>43850</v>
      </c>
      <c r="B1121" s="48">
        <v>53.3</v>
      </c>
      <c r="C1121" s="48">
        <f t="shared" si="5468"/>
        <v>-3.7383177570093906E-3</v>
      </c>
      <c r="D1121" s="48">
        <v>23.865200000000002</v>
      </c>
      <c r="E1121" s="48">
        <f t="shared" si="5468"/>
        <v>-7.7830071011623092E-3</v>
      </c>
      <c r="F1121" s="48">
        <v>64.4589</v>
      </c>
      <c r="G1121" s="48">
        <f t="shared" ref="G1121:K1121" si="5614">F1121/F1120-1</f>
        <v>-7.587176317171096E-3</v>
      </c>
      <c r="H1121">
        <v>33.488599999999998</v>
      </c>
      <c r="I1121" s="48">
        <f t="shared" si="5463"/>
        <v>0</v>
      </c>
      <c r="J1121" s="48">
        <v>24.5093</v>
      </c>
      <c r="K1121" s="48">
        <f t="shared" si="5614"/>
        <v>-3.9704149225829877E-3</v>
      </c>
      <c r="L1121" s="48">
        <v>38.241300000000003</v>
      </c>
      <c r="M1121" s="48">
        <f t="shared" ref="M1121:O1121" si="5615">L1121/L1120-1</f>
        <v>1.2698728556168604E-3</v>
      </c>
      <c r="N1121" s="48">
        <v>12.7</v>
      </c>
      <c r="O1121" s="48">
        <f t="shared" si="5615"/>
        <v>7.9365079365079083E-3</v>
      </c>
      <c r="P1121" s="48">
        <v>47.970399999999998</v>
      </c>
      <c r="Q1121" s="48">
        <f t="shared" ref="Q1121" si="5616">P1121/P1120-1</f>
        <v>-3.4733763212125845E-3</v>
      </c>
      <c r="R1121" s="48">
        <v>24.0717</v>
      </c>
      <c r="S1121" s="48">
        <f t="shared" ref="S1121:U1121" si="5617">R1121/R1120-1</f>
        <v>0</v>
      </c>
      <c r="T1121" s="48">
        <v>53.656100000000002</v>
      </c>
      <c r="U1121" s="48">
        <f t="shared" si="5617"/>
        <v>-1.2727286109097236E-2</v>
      </c>
      <c r="V1121" s="48">
        <v>56</v>
      </c>
      <c r="W1121" s="48">
        <f t="shared" ref="W1121:AY1121" si="5618">V1121/V1120-1</f>
        <v>0</v>
      </c>
      <c r="X1121" s="48">
        <v>21.172799999999999</v>
      </c>
      <c r="Y1121" s="48">
        <f t="shared" si="5618"/>
        <v>0</v>
      </c>
      <c r="Z1121" s="48">
        <v>6.8258999999999999</v>
      </c>
      <c r="AA1121" s="48">
        <f t="shared" si="5618"/>
        <v>-3.89633131949918E-3</v>
      </c>
      <c r="AB1121" s="48">
        <v>89.349199999999996</v>
      </c>
      <c r="AC1121" s="48">
        <f t="shared" si="5618"/>
        <v>1.4332470168595401E-2</v>
      </c>
      <c r="AD1121" s="48">
        <v>63.913699999999999</v>
      </c>
      <c r="AE1121" s="48">
        <f t="shared" si="5618"/>
        <v>1.040062729425606E-2</v>
      </c>
      <c r="AF1121" s="48">
        <v>16.253499999999999</v>
      </c>
      <c r="AG1121" s="48">
        <f t="shared" si="5618"/>
        <v>0</v>
      </c>
      <c r="AH1121" s="48">
        <v>8.0050000000000008</v>
      </c>
      <c r="AI1121" s="48">
        <f t="shared" si="5618"/>
        <v>0</v>
      </c>
      <c r="AJ1121" s="48">
        <v>10.4923</v>
      </c>
      <c r="AK1121" s="48">
        <f t="shared" si="5618"/>
        <v>-1.7169995129079352E-2</v>
      </c>
      <c r="AL1121" s="48">
        <v>10.7</v>
      </c>
      <c r="AM1121" s="48">
        <f t="shared" si="5618"/>
        <v>9.4339622641508303E-3</v>
      </c>
      <c r="AN1121" s="48">
        <v>23.35</v>
      </c>
      <c r="AO1121" s="48">
        <f t="shared" si="5618"/>
        <v>-2.1367521367520181E-3</v>
      </c>
      <c r="AP1121" s="48">
        <v>38.648800000000001</v>
      </c>
      <c r="AQ1121" s="48">
        <f t="shared" si="5618"/>
        <v>2.5264970921938801E-3</v>
      </c>
      <c r="AR1121" s="48">
        <v>37.171500000000002</v>
      </c>
      <c r="AS1121" s="48">
        <f t="shared" si="5618"/>
        <v>1.0388890247979843E-2</v>
      </c>
      <c r="AT1121" s="48">
        <v>86</v>
      </c>
      <c r="AU1121" s="48">
        <f t="shared" si="5618"/>
        <v>0</v>
      </c>
      <c r="AV1121" s="48">
        <v>114.9</v>
      </c>
      <c r="AW1121" s="48">
        <f t="shared" si="5618"/>
        <v>0</v>
      </c>
      <c r="AX1121" s="48">
        <v>96.358699999999999</v>
      </c>
      <c r="AY1121" s="48">
        <f t="shared" si="5618"/>
        <v>3.3727357166359884E-3</v>
      </c>
    </row>
    <row r="1122" spans="1:51" x14ac:dyDescent="0.2">
      <c r="A1122" s="136">
        <v>43851</v>
      </c>
      <c r="B1122" s="48">
        <v>54</v>
      </c>
      <c r="C1122" s="48">
        <f t="shared" si="5468"/>
        <v>1.3133208255159623E-2</v>
      </c>
      <c r="D1122" s="48">
        <v>23.771599999999999</v>
      </c>
      <c r="E1122" s="48">
        <f t="shared" si="5468"/>
        <v>-3.9220287280224975E-3</v>
      </c>
      <c r="F1122" s="48">
        <v>64.951700000000002</v>
      </c>
      <c r="G1122" s="48">
        <f t="shared" ref="G1122:K1122" si="5619">F1122/F1121-1</f>
        <v>7.6451816583900101E-3</v>
      </c>
      <c r="H1122">
        <v>32.615000000000002</v>
      </c>
      <c r="I1122" s="48">
        <f t="shared" si="5463"/>
        <v>-2.6086489133615554E-2</v>
      </c>
      <c r="J1122" s="48">
        <v>25.192900000000002</v>
      </c>
      <c r="K1122" s="48">
        <f t="shared" si="5619"/>
        <v>2.7891453448283032E-2</v>
      </c>
      <c r="L1122" s="48">
        <v>38.823599999999999</v>
      </c>
      <c r="M1122" s="48">
        <f t="shared" ref="M1122:O1122" si="5620">L1122/L1121-1</f>
        <v>1.5226992806206763E-2</v>
      </c>
      <c r="N1122" s="48">
        <v>13.1</v>
      </c>
      <c r="O1122" s="48">
        <f t="shared" si="5620"/>
        <v>3.1496062992125928E-2</v>
      </c>
      <c r="P1122" s="48">
        <v>46.382599999999996</v>
      </c>
      <c r="Q1122" s="48">
        <f t="shared" ref="Q1122" si="5621">P1122/P1121-1</f>
        <v>-3.3099578073145119E-2</v>
      </c>
      <c r="R1122" s="48">
        <v>24.118300000000001</v>
      </c>
      <c r="S1122" s="48">
        <f t="shared" ref="S1122:U1122" si="5622">R1122/R1121-1</f>
        <v>1.9358832155602634E-3</v>
      </c>
      <c r="T1122" s="48">
        <v>53.8538</v>
      </c>
      <c r="U1122" s="48">
        <f t="shared" si="5622"/>
        <v>3.684576404173967E-3</v>
      </c>
      <c r="V1122" s="48">
        <v>56</v>
      </c>
      <c r="W1122" s="48">
        <f t="shared" ref="W1122:AY1122" si="5623">V1122/V1121-1</f>
        <v>0</v>
      </c>
      <c r="X1122" s="48">
        <v>21.503599999999999</v>
      </c>
      <c r="Y1122" s="48">
        <f t="shared" si="5623"/>
        <v>1.5623819239779291E-2</v>
      </c>
      <c r="Z1122" s="48">
        <v>6.8258999999999999</v>
      </c>
      <c r="AA1122" s="48">
        <f t="shared" si="5623"/>
        <v>0</v>
      </c>
      <c r="AB1122" s="48">
        <v>88.378</v>
      </c>
      <c r="AC1122" s="48">
        <f t="shared" si="5623"/>
        <v>-1.0869711200547916E-2</v>
      </c>
      <c r="AD1122" s="48">
        <v>64.101699999999994</v>
      </c>
      <c r="AE1122" s="48">
        <f t="shared" si="5623"/>
        <v>2.9414663835765076E-3</v>
      </c>
      <c r="AF1122" s="48">
        <v>16.071899999999999</v>
      </c>
      <c r="AG1122" s="48">
        <f t="shared" si="5623"/>
        <v>-1.1172978127787836E-2</v>
      </c>
      <c r="AH1122" s="48">
        <v>8.077</v>
      </c>
      <c r="AI1122" s="48">
        <f t="shared" si="5623"/>
        <v>8.9943785134289911E-3</v>
      </c>
      <c r="AJ1122" s="48">
        <v>10.9047</v>
      </c>
      <c r="AK1122" s="48">
        <f t="shared" si="5623"/>
        <v>3.9305014153236062E-2</v>
      </c>
      <c r="AL1122" s="48">
        <v>10.9</v>
      </c>
      <c r="AM1122" s="48">
        <f t="shared" si="5623"/>
        <v>1.8691588785046731E-2</v>
      </c>
      <c r="AN1122" s="48">
        <v>24.05</v>
      </c>
      <c r="AO1122" s="48">
        <f t="shared" si="5623"/>
        <v>2.9978586723768741E-2</v>
      </c>
      <c r="AP1122" s="48">
        <v>38.940800000000003</v>
      </c>
      <c r="AQ1122" s="48">
        <f t="shared" si="5623"/>
        <v>7.5552151683881963E-3</v>
      </c>
      <c r="AR1122" s="48">
        <v>36.789299999999997</v>
      </c>
      <c r="AS1122" s="48">
        <f t="shared" si="5623"/>
        <v>-1.0282070941447174E-2</v>
      </c>
      <c r="AT1122" s="48">
        <v>87.5</v>
      </c>
      <c r="AU1122" s="48">
        <f t="shared" si="5623"/>
        <v>1.744186046511631E-2</v>
      </c>
      <c r="AV1122" s="48">
        <v>114.9</v>
      </c>
      <c r="AW1122" s="48">
        <f t="shared" si="5623"/>
        <v>0</v>
      </c>
      <c r="AX1122" s="48">
        <v>97.978200000000001</v>
      </c>
      <c r="AY1122" s="48">
        <f t="shared" si="5623"/>
        <v>1.6806993037473461E-2</v>
      </c>
    </row>
    <row r="1123" spans="1:51" x14ac:dyDescent="0.2">
      <c r="A1123" s="136">
        <v>43852</v>
      </c>
      <c r="B1123" s="48">
        <v>55.5</v>
      </c>
      <c r="C1123" s="48">
        <f t="shared" si="5468"/>
        <v>2.7777777777777679E-2</v>
      </c>
      <c r="D1123" s="48">
        <v>24.333200000000001</v>
      </c>
      <c r="E1123" s="48">
        <f t="shared" si="5468"/>
        <v>2.3624829628632549E-2</v>
      </c>
      <c r="F1123" s="48">
        <v>66.035899999999998</v>
      </c>
      <c r="G1123" s="48">
        <f t="shared" ref="G1123:K1123" si="5624">F1123/F1122-1</f>
        <v>1.6692403740009798E-2</v>
      </c>
      <c r="H1123">
        <v>33.391599999999997</v>
      </c>
      <c r="I1123" s="48">
        <f t="shared" si="5463"/>
        <v>2.3811129848229085E-2</v>
      </c>
      <c r="J1123" s="48">
        <v>25.192900000000002</v>
      </c>
      <c r="K1123" s="48">
        <f t="shared" si="5624"/>
        <v>0</v>
      </c>
      <c r="L1123" s="48">
        <v>39.988399999999999</v>
      </c>
      <c r="M1123" s="48">
        <f t="shared" ref="M1123:O1123" si="5625">L1123/L1122-1</f>
        <v>3.0002369692661235E-2</v>
      </c>
      <c r="N1123" s="48">
        <v>13</v>
      </c>
      <c r="O1123" s="48">
        <f t="shared" si="5625"/>
        <v>-7.6335877862595547E-3</v>
      </c>
      <c r="P1123" s="48">
        <v>47.218299999999999</v>
      </c>
      <c r="Q1123" s="48">
        <f t="shared" ref="Q1123" si="5626">P1123/P1122-1</f>
        <v>1.8017532436732875E-2</v>
      </c>
      <c r="R1123" s="48">
        <v>24.164999999999999</v>
      </c>
      <c r="S1123" s="48">
        <f t="shared" ref="S1123:U1123" si="5627">R1123/R1122-1</f>
        <v>1.9362890419307721E-3</v>
      </c>
      <c r="T1123" s="48">
        <v>52.766800000000003</v>
      </c>
      <c r="U1123" s="48">
        <f t="shared" si="5627"/>
        <v>-2.0184276689852787E-2</v>
      </c>
      <c r="V1123" s="48">
        <v>56</v>
      </c>
      <c r="W1123" s="48">
        <f t="shared" ref="W1123:AY1123" si="5628">V1123/V1122-1</f>
        <v>0</v>
      </c>
      <c r="X1123" s="48">
        <v>21.917100000000001</v>
      </c>
      <c r="Y1123" s="48">
        <f t="shared" si="5628"/>
        <v>1.922933834334728E-2</v>
      </c>
      <c r="Z1123" s="48">
        <v>6.8615000000000004</v>
      </c>
      <c r="AA1123" s="48">
        <f t="shared" si="5628"/>
        <v>5.2154294671764578E-3</v>
      </c>
      <c r="AB1123" s="48">
        <v>88.669399999999996</v>
      </c>
      <c r="AC1123" s="48">
        <f t="shared" si="5628"/>
        <v>3.297200660797861E-3</v>
      </c>
      <c r="AD1123" s="48">
        <v>64.477699999999999</v>
      </c>
      <c r="AE1123" s="48">
        <f t="shared" si="5628"/>
        <v>5.8656790693538685E-3</v>
      </c>
      <c r="AF1123" s="48">
        <v>16.071899999999999</v>
      </c>
      <c r="AG1123" s="48">
        <f t="shared" si="5628"/>
        <v>0</v>
      </c>
      <c r="AH1123" s="48">
        <v>8.14</v>
      </c>
      <c r="AI1123" s="48">
        <f t="shared" si="5628"/>
        <v>7.7999257149932166E-3</v>
      </c>
      <c r="AJ1123" s="48">
        <v>10.9047</v>
      </c>
      <c r="AK1123" s="48">
        <f t="shared" si="5628"/>
        <v>0</v>
      </c>
      <c r="AL1123" s="48">
        <v>10.9</v>
      </c>
      <c r="AM1123" s="48">
        <f t="shared" si="5628"/>
        <v>0</v>
      </c>
      <c r="AN1123" s="48">
        <v>24.2</v>
      </c>
      <c r="AO1123" s="48">
        <f t="shared" si="5628"/>
        <v>6.2370062370060708E-3</v>
      </c>
      <c r="AP1123" s="48">
        <v>39.476199999999999</v>
      </c>
      <c r="AQ1123" s="48">
        <f t="shared" si="5628"/>
        <v>1.3749075519763121E-2</v>
      </c>
      <c r="AR1123" s="48">
        <v>37.840400000000002</v>
      </c>
      <c r="AS1123" s="48">
        <f t="shared" si="5628"/>
        <v>2.8570807272767063E-2</v>
      </c>
      <c r="AT1123" s="48">
        <v>89.4</v>
      </c>
      <c r="AU1123" s="48">
        <f t="shared" si="5628"/>
        <v>2.1714285714285797E-2</v>
      </c>
      <c r="AV1123" s="48">
        <v>114.9</v>
      </c>
      <c r="AW1123" s="48">
        <f t="shared" si="5628"/>
        <v>0</v>
      </c>
      <c r="AX1123" s="48">
        <v>98.221100000000007</v>
      </c>
      <c r="AY1123" s="48">
        <f t="shared" si="5628"/>
        <v>2.4791229069325293E-3</v>
      </c>
    </row>
    <row r="1124" spans="1:51" x14ac:dyDescent="0.2">
      <c r="A1124" s="136">
        <v>43860</v>
      </c>
      <c r="B1124" s="48">
        <v>52.7</v>
      </c>
      <c r="C1124" s="48">
        <f t="shared" si="5468"/>
        <v>-5.0450450450450379E-2</v>
      </c>
      <c r="D1124" s="48">
        <v>23.303699999999999</v>
      </c>
      <c r="E1124" s="48">
        <f t="shared" si="5468"/>
        <v>-4.2308451005211078E-2</v>
      </c>
      <c r="F1124" s="48">
        <v>62.192</v>
      </c>
      <c r="G1124" s="48">
        <f t="shared" ref="G1124:K1124" si="5629">F1124/F1123-1</f>
        <v>-5.8209246788489266E-2</v>
      </c>
      <c r="H1124">
        <v>32.420900000000003</v>
      </c>
      <c r="I1124" s="48">
        <f t="shared" si="5463"/>
        <v>-2.907018531606731E-2</v>
      </c>
      <c r="J1124" s="48">
        <v>23.728200000000001</v>
      </c>
      <c r="K1124" s="48">
        <f t="shared" si="5629"/>
        <v>-5.8139396417244527E-2</v>
      </c>
      <c r="L1124" s="48">
        <v>39.891300000000001</v>
      </c>
      <c r="M1124" s="48">
        <f t="shared" ref="M1124:O1124" si="5630">L1124/L1123-1</f>
        <v>-2.4282041792118569E-3</v>
      </c>
      <c r="N1124" s="48">
        <v>12.55</v>
      </c>
      <c r="O1124" s="48">
        <f t="shared" si="5630"/>
        <v>-3.4615384615384603E-2</v>
      </c>
      <c r="P1124" s="48">
        <v>45.713999999999999</v>
      </c>
      <c r="Q1124" s="48">
        <f t="shared" ref="Q1124" si="5631">P1124/P1123-1</f>
        <v>-3.1858410828005224E-2</v>
      </c>
      <c r="R1124" s="48">
        <v>23.791799999999999</v>
      </c>
      <c r="S1124" s="48">
        <f t="shared" ref="S1124:U1124" si="5632">R1124/R1123-1</f>
        <v>-1.5443823711980165E-2</v>
      </c>
      <c r="T1124" s="48">
        <v>49.505899999999997</v>
      </c>
      <c r="U1124" s="48">
        <f t="shared" si="5632"/>
        <v>-6.1798327736379832E-2</v>
      </c>
      <c r="V1124" s="48">
        <v>55.1</v>
      </c>
      <c r="W1124" s="48">
        <f t="shared" ref="W1124:AY1124" si="5633">V1124/V1123-1</f>
        <v>-1.6071428571428514E-2</v>
      </c>
      <c r="X1124" s="48">
        <v>21.7104</v>
      </c>
      <c r="Y1124" s="48">
        <f t="shared" si="5633"/>
        <v>-9.4309922389367307E-3</v>
      </c>
      <c r="Z1124" s="48">
        <v>6.8883000000000001</v>
      </c>
      <c r="AA1124" s="48">
        <f t="shared" si="5633"/>
        <v>3.9058514901988417E-3</v>
      </c>
      <c r="AB1124" s="48">
        <v>85.173100000000005</v>
      </c>
      <c r="AC1124" s="48">
        <f t="shared" si="5633"/>
        <v>-3.943073935314767E-2</v>
      </c>
      <c r="AD1124" s="48">
        <v>62.973799999999997</v>
      </c>
      <c r="AE1124" s="48">
        <f t="shared" si="5633"/>
        <v>-2.3324343144994319E-2</v>
      </c>
      <c r="AF1124" s="48">
        <v>16.3443</v>
      </c>
      <c r="AG1124" s="48">
        <f t="shared" si="5633"/>
        <v>1.6948836167472559E-2</v>
      </c>
      <c r="AH1124" s="48">
        <v>8.0950000000000006</v>
      </c>
      <c r="AI1124" s="48">
        <f t="shared" si="5633"/>
        <v>-5.5282555282555323E-3</v>
      </c>
      <c r="AJ1124" s="48">
        <v>10.9505</v>
      </c>
      <c r="AK1124" s="48">
        <f t="shared" si="5633"/>
        <v>4.2000238429300563E-3</v>
      </c>
      <c r="AL1124" s="48">
        <v>10.35</v>
      </c>
      <c r="AM1124" s="48">
        <f t="shared" si="5633"/>
        <v>-5.0458715596330306E-2</v>
      </c>
      <c r="AN1124" s="48">
        <v>22.9</v>
      </c>
      <c r="AO1124" s="48">
        <f t="shared" si="5633"/>
        <v>-5.3719008264462853E-2</v>
      </c>
      <c r="AP1124" s="48">
        <v>39.573599999999999</v>
      </c>
      <c r="AQ1124" s="48">
        <f t="shared" si="5633"/>
        <v>2.4673094168132792E-3</v>
      </c>
      <c r="AR1124" s="48">
        <v>35.8337</v>
      </c>
      <c r="AS1124" s="48">
        <f t="shared" si="5633"/>
        <v>-5.3030623354932915E-2</v>
      </c>
      <c r="AT1124" s="48">
        <v>87.4</v>
      </c>
      <c r="AU1124" s="48">
        <f t="shared" si="5633"/>
        <v>-2.2371364653243853E-2</v>
      </c>
      <c r="AV1124" s="48">
        <v>114.9</v>
      </c>
      <c r="AW1124" s="48">
        <f t="shared" si="5633"/>
        <v>0</v>
      </c>
      <c r="AX1124" s="48">
        <v>94.415300000000002</v>
      </c>
      <c r="AY1124" s="48">
        <f t="shared" si="5633"/>
        <v>-3.874727527995514E-2</v>
      </c>
    </row>
    <row r="1125" spans="1:51" x14ac:dyDescent="0.2">
      <c r="A1125" s="136">
        <v>43861</v>
      </c>
      <c r="B1125" s="48">
        <v>51.5</v>
      </c>
      <c r="C1125" s="48">
        <f t="shared" si="5468"/>
        <v>-2.2770398481973486E-2</v>
      </c>
      <c r="D1125" s="48">
        <v>23.678100000000001</v>
      </c>
      <c r="E1125" s="48">
        <f t="shared" si="5468"/>
        <v>1.6066118255899431E-2</v>
      </c>
      <c r="F1125" s="48">
        <v>57.953899999999997</v>
      </c>
      <c r="G1125" s="48">
        <f t="shared" ref="G1125:K1125" si="5634">F1125/F1124-1</f>
        <v>-6.8145420632878873E-2</v>
      </c>
      <c r="H1125">
        <v>31.061900000000001</v>
      </c>
      <c r="I1125" s="48">
        <f t="shared" si="5463"/>
        <v>-4.1917405130641128E-2</v>
      </c>
      <c r="J1125" s="48">
        <v>23.093399999999999</v>
      </c>
      <c r="K1125" s="48">
        <f t="shared" si="5634"/>
        <v>-2.6752977469846062E-2</v>
      </c>
      <c r="L1125" s="48">
        <v>38.338299999999997</v>
      </c>
      <c r="M1125" s="48">
        <f t="shared" ref="M1125:O1125" si="5635">L1125/L1124-1</f>
        <v>-3.893079443387415E-2</v>
      </c>
      <c r="N1125" s="48">
        <v>12.1</v>
      </c>
      <c r="O1125" s="48">
        <f t="shared" si="5635"/>
        <v>-3.5856573705179362E-2</v>
      </c>
      <c r="P1125" s="48">
        <v>43.457500000000003</v>
      </c>
      <c r="Q1125" s="48">
        <f t="shared" ref="Q1125" si="5636">P1125/P1124-1</f>
        <v>-4.9361246007787463E-2</v>
      </c>
      <c r="R1125" s="48">
        <v>23.325199999999999</v>
      </c>
      <c r="S1125" s="48">
        <f t="shared" ref="S1125:U1125" si="5637">R1125/R1124-1</f>
        <v>-1.9611799023192877E-2</v>
      </c>
      <c r="T1125" s="48">
        <v>49.505899999999997</v>
      </c>
      <c r="U1125" s="48">
        <f t="shared" si="5637"/>
        <v>0</v>
      </c>
      <c r="V1125" s="48">
        <v>55.1</v>
      </c>
      <c r="W1125" s="48">
        <f t="shared" ref="W1125:AY1125" si="5638">V1125/V1124-1</f>
        <v>0</v>
      </c>
      <c r="X1125" s="48">
        <v>21.545000000000002</v>
      </c>
      <c r="Y1125" s="48">
        <f t="shared" si="5638"/>
        <v>-7.6184685680594777E-3</v>
      </c>
      <c r="Z1125" s="48">
        <v>6.8792999999999997</v>
      </c>
      <c r="AA1125" s="48">
        <f t="shared" si="5638"/>
        <v>-1.3065633029920587E-3</v>
      </c>
      <c r="AB1125" s="48">
        <v>81.871099999999998</v>
      </c>
      <c r="AC1125" s="48">
        <f t="shared" si="5638"/>
        <v>-3.8768108710379279E-2</v>
      </c>
      <c r="AD1125" s="48">
        <v>62.127899999999997</v>
      </c>
      <c r="AE1125" s="48">
        <f t="shared" si="5638"/>
        <v>-1.3432570370535024E-2</v>
      </c>
      <c r="AF1125" s="48">
        <v>16.071899999999999</v>
      </c>
      <c r="AG1125" s="48">
        <f t="shared" si="5638"/>
        <v>-1.6666360749619247E-2</v>
      </c>
      <c r="AH1125" s="48">
        <v>7.9150999999999998</v>
      </c>
      <c r="AI1125" s="48">
        <f t="shared" si="5638"/>
        <v>-2.222359481161218E-2</v>
      </c>
      <c r="AJ1125" s="48">
        <v>10.9505</v>
      </c>
      <c r="AK1125" s="48">
        <f t="shared" si="5638"/>
        <v>0</v>
      </c>
      <c r="AL1125" s="48">
        <v>10.199999999999999</v>
      </c>
      <c r="AM1125" s="48">
        <f t="shared" si="5638"/>
        <v>-1.449275362318847E-2</v>
      </c>
      <c r="AN1125" s="48">
        <v>21.6</v>
      </c>
      <c r="AO1125" s="48">
        <f t="shared" si="5638"/>
        <v>-5.6768558951964976E-2</v>
      </c>
      <c r="AP1125" s="48">
        <v>39.963000000000001</v>
      </c>
      <c r="AQ1125" s="48">
        <f t="shared" si="5638"/>
        <v>9.8398932621748258E-3</v>
      </c>
      <c r="AR1125" s="48">
        <v>33.349299999999999</v>
      </c>
      <c r="AS1125" s="48">
        <f t="shared" si="5638"/>
        <v>-6.9331383585842454E-2</v>
      </c>
      <c r="AT1125" s="48">
        <v>87.5</v>
      </c>
      <c r="AU1125" s="48">
        <f t="shared" si="5638"/>
        <v>1.1441647597252302E-3</v>
      </c>
      <c r="AV1125" s="48">
        <v>114.8</v>
      </c>
      <c r="AW1125" s="48">
        <f t="shared" si="5638"/>
        <v>-8.7032201914716278E-4</v>
      </c>
      <c r="AX1125" s="48">
        <v>87.856499999999997</v>
      </c>
      <c r="AY1125" s="48">
        <f t="shared" si="5638"/>
        <v>-6.9467554517117502E-2</v>
      </c>
    </row>
    <row r="1126" spans="1:51" x14ac:dyDescent="0.2">
      <c r="A1126" s="136">
        <v>43864</v>
      </c>
      <c r="B1126" s="48">
        <v>53.5</v>
      </c>
      <c r="C1126" s="48">
        <f t="shared" si="5468"/>
        <v>3.8834951456310662E-2</v>
      </c>
      <c r="D1126" s="48">
        <v>23.256900000000002</v>
      </c>
      <c r="E1126" s="48">
        <f t="shared" si="5468"/>
        <v>-1.778858945607964E-2</v>
      </c>
      <c r="F1126" s="48">
        <v>54.799900000000001</v>
      </c>
      <c r="G1126" s="48">
        <f t="shared" ref="G1126:K1126" si="5639">F1126/F1125-1</f>
        <v>-5.4422566902313729E-2</v>
      </c>
      <c r="H1126">
        <v>29.023499999999999</v>
      </c>
      <c r="I1126" s="48">
        <f t="shared" si="5463"/>
        <v>-6.5623802793776442E-2</v>
      </c>
      <c r="J1126" s="48">
        <v>22.654</v>
      </c>
      <c r="K1126" s="48">
        <f t="shared" si="5639"/>
        <v>-1.9027081330596607E-2</v>
      </c>
      <c r="L1126" s="48">
        <v>38.823599999999999</v>
      </c>
      <c r="M1126" s="48">
        <f t="shared" ref="M1126:O1126" si="5640">L1126/L1125-1</f>
        <v>1.2658359916845718E-2</v>
      </c>
      <c r="N1126" s="48">
        <v>11.3</v>
      </c>
      <c r="O1126" s="48">
        <f t="shared" si="5640"/>
        <v>-6.6115702479338734E-2</v>
      </c>
      <c r="P1126" s="48">
        <v>43.039700000000003</v>
      </c>
      <c r="Q1126" s="48">
        <f t="shared" ref="Q1126" si="5641">P1126/P1125-1</f>
        <v>-9.6139906805499109E-3</v>
      </c>
      <c r="R1126" s="48">
        <v>23.045300000000001</v>
      </c>
      <c r="S1126" s="48">
        <f t="shared" ref="S1126:U1126" si="5642">R1126/R1125-1</f>
        <v>-1.1999897106991453E-2</v>
      </c>
      <c r="T1126" s="48">
        <v>49.4071</v>
      </c>
      <c r="U1126" s="48">
        <f t="shared" si="5642"/>
        <v>-1.9957217220573087E-3</v>
      </c>
      <c r="V1126" s="48">
        <v>56</v>
      </c>
      <c r="W1126" s="48">
        <f t="shared" ref="W1126:AY1126" si="5643">V1126/V1125-1</f>
        <v>1.6333938294010864E-2</v>
      </c>
      <c r="X1126" s="48">
        <v>21.545000000000002</v>
      </c>
      <c r="Y1126" s="48">
        <f t="shared" si="5643"/>
        <v>0</v>
      </c>
      <c r="Z1126" s="48">
        <v>6.5495999999999999</v>
      </c>
      <c r="AA1126" s="48">
        <f t="shared" si="5643"/>
        <v>-4.7926387859229869E-2</v>
      </c>
      <c r="AB1126" s="48">
        <v>80.414299999999997</v>
      </c>
      <c r="AC1126" s="48">
        <f t="shared" si="5643"/>
        <v>-1.7793824682946768E-2</v>
      </c>
      <c r="AD1126" s="48">
        <v>65.793499999999995</v>
      </c>
      <c r="AE1126" s="48">
        <f t="shared" si="5643"/>
        <v>5.9000867565135673E-2</v>
      </c>
      <c r="AF1126" s="48">
        <v>16.071899999999999</v>
      </c>
      <c r="AG1126" s="48">
        <f t="shared" si="5643"/>
        <v>0</v>
      </c>
      <c r="AH1126" s="48">
        <v>7.7351999999999999</v>
      </c>
      <c r="AI1126" s="48">
        <f t="shared" si="5643"/>
        <v>-2.272870841808694E-2</v>
      </c>
      <c r="AJ1126" s="48">
        <v>11.2712</v>
      </c>
      <c r="AK1126" s="48">
        <f t="shared" si="5643"/>
        <v>2.9286333957353694E-2</v>
      </c>
      <c r="AL1126" s="48">
        <v>10.25</v>
      </c>
      <c r="AM1126" s="48">
        <f t="shared" si="5643"/>
        <v>4.9019607843137081E-3</v>
      </c>
      <c r="AN1126" s="48">
        <v>21.45</v>
      </c>
      <c r="AO1126" s="48">
        <f t="shared" si="5643"/>
        <v>-6.9444444444445308E-3</v>
      </c>
      <c r="AP1126" s="48">
        <v>39.817</v>
      </c>
      <c r="AQ1126" s="48">
        <f t="shared" si="5643"/>
        <v>-3.653379375922694E-3</v>
      </c>
      <c r="AR1126" s="48">
        <v>31.055900000000001</v>
      </c>
      <c r="AS1126" s="48">
        <f t="shared" si="5643"/>
        <v>-6.8769059620441775E-2</v>
      </c>
      <c r="AT1126" s="48">
        <v>85.2</v>
      </c>
      <c r="AU1126" s="48">
        <f t="shared" si="5643"/>
        <v>-2.6285714285714246E-2</v>
      </c>
      <c r="AV1126" s="48">
        <v>114.8</v>
      </c>
      <c r="AW1126" s="48">
        <f t="shared" si="5643"/>
        <v>0</v>
      </c>
      <c r="AX1126" s="48">
        <v>87.694500000000005</v>
      </c>
      <c r="AY1126" s="48">
        <f t="shared" si="5643"/>
        <v>-1.8439159310921216E-3</v>
      </c>
    </row>
    <row r="1127" spans="1:51" x14ac:dyDescent="0.2">
      <c r="A1127" s="136">
        <v>43865</v>
      </c>
      <c r="B1127" s="48">
        <v>54.4</v>
      </c>
      <c r="C1127" s="48">
        <f t="shared" si="5468"/>
        <v>1.6822429906542036E-2</v>
      </c>
      <c r="D1127" s="48">
        <v>23.116499999999998</v>
      </c>
      <c r="E1127" s="48">
        <f t="shared" si="5468"/>
        <v>-6.0369180759259899E-3</v>
      </c>
      <c r="F1127" s="48">
        <v>54.898499999999999</v>
      </c>
      <c r="G1127" s="48">
        <f t="shared" ref="G1127:K1127" si="5644">F1127/F1126-1</f>
        <v>1.7992733563381158E-3</v>
      </c>
      <c r="H1127">
        <v>29.945599999999999</v>
      </c>
      <c r="I1127" s="48">
        <f t="shared" si="5463"/>
        <v>3.1770806415490904E-2</v>
      </c>
      <c r="J1127" s="48">
        <v>23.142299999999999</v>
      </c>
      <c r="K1127" s="48">
        <f t="shared" si="5644"/>
        <v>2.1554692328065617E-2</v>
      </c>
      <c r="L1127" s="48">
        <v>37.853099999999998</v>
      </c>
      <c r="M1127" s="48">
        <f t="shared" ref="M1127:O1127" si="5645">L1127/L1126-1</f>
        <v>-2.49976818223967E-2</v>
      </c>
      <c r="N1127" s="48">
        <v>11.35</v>
      </c>
      <c r="O1127" s="48">
        <f t="shared" si="5645"/>
        <v>4.4247787610618428E-3</v>
      </c>
      <c r="P1127" s="48">
        <v>43.290399999999998</v>
      </c>
      <c r="Q1127" s="48">
        <f t="shared" ref="Q1127" si="5646">P1127/P1126-1</f>
        <v>5.8248547271471107E-3</v>
      </c>
      <c r="R1127" s="48">
        <v>23.045300000000001</v>
      </c>
      <c r="S1127" s="48">
        <f t="shared" ref="S1127:U1127" si="5647">R1127/R1126-1</f>
        <v>0</v>
      </c>
      <c r="T1127" s="48">
        <v>49.4071</v>
      </c>
      <c r="U1127" s="48">
        <f t="shared" si="5647"/>
        <v>0</v>
      </c>
      <c r="V1127" s="48">
        <v>55</v>
      </c>
      <c r="W1127" s="48">
        <f t="shared" ref="W1127:AY1127" si="5648">V1127/V1126-1</f>
        <v>-1.7857142857142905E-2</v>
      </c>
      <c r="X1127" s="48">
        <v>21.586300000000001</v>
      </c>
      <c r="Y1127" s="48">
        <f t="shared" si="5648"/>
        <v>1.9169180784404105E-3</v>
      </c>
      <c r="Z1127" s="48">
        <v>6.5763999999999996</v>
      </c>
      <c r="AA1127" s="48">
        <f t="shared" si="5648"/>
        <v>4.0918529375839618E-3</v>
      </c>
      <c r="AB1127" s="48">
        <v>81.579700000000003</v>
      </c>
      <c r="AC1127" s="48">
        <f t="shared" si="5648"/>
        <v>1.4492447238861894E-2</v>
      </c>
      <c r="AD1127" s="48">
        <v>63.819699999999997</v>
      </c>
      <c r="AE1127" s="48">
        <f t="shared" si="5648"/>
        <v>-2.9999924004650902E-2</v>
      </c>
      <c r="AF1127" s="48">
        <v>16.253499999999999</v>
      </c>
      <c r="AG1127" s="48">
        <f t="shared" si="5648"/>
        <v>1.1299224111648298E-2</v>
      </c>
      <c r="AH1127" s="48">
        <v>8.0950000000000006</v>
      </c>
      <c r="AI1127" s="48">
        <f t="shared" si="5648"/>
        <v>4.6514634398593602E-2</v>
      </c>
      <c r="AJ1127" s="48">
        <v>11.179600000000001</v>
      </c>
      <c r="AK1127" s="48">
        <f t="shared" si="5648"/>
        <v>-8.1269075165022464E-3</v>
      </c>
      <c r="AL1127" s="48">
        <v>10.199999999999999</v>
      </c>
      <c r="AM1127" s="48">
        <f t="shared" si="5648"/>
        <v>-4.8780487804879202E-3</v>
      </c>
      <c r="AN1127" s="48">
        <v>21.75</v>
      </c>
      <c r="AO1127" s="48">
        <f t="shared" si="5648"/>
        <v>1.3986013986013957E-2</v>
      </c>
      <c r="AP1127" s="48">
        <v>40.109000000000002</v>
      </c>
      <c r="AQ1127" s="48">
        <f t="shared" si="5648"/>
        <v>7.3335509958059042E-3</v>
      </c>
      <c r="AR1127" s="48">
        <v>29.622599999999998</v>
      </c>
      <c r="AS1127" s="48">
        <f t="shared" si="5648"/>
        <v>-4.6152260923045252E-2</v>
      </c>
      <c r="AT1127" s="48">
        <v>85.7</v>
      </c>
      <c r="AU1127" s="48">
        <f t="shared" si="5648"/>
        <v>5.8685446009389963E-3</v>
      </c>
      <c r="AV1127" s="48">
        <v>114.8</v>
      </c>
      <c r="AW1127" s="48">
        <f t="shared" si="5648"/>
        <v>0</v>
      </c>
      <c r="AX1127" s="48">
        <v>85.022400000000005</v>
      </c>
      <c r="AY1127" s="48">
        <f t="shared" si="5648"/>
        <v>-3.0470554025623042E-2</v>
      </c>
    </row>
    <row r="1128" spans="1:51" x14ac:dyDescent="0.2">
      <c r="A1128" s="136">
        <v>43866</v>
      </c>
      <c r="B1128" s="48">
        <v>53.5</v>
      </c>
      <c r="C1128" s="48">
        <f t="shared" si="5468"/>
        <v>-1.6544117647058765E-2</v>
      </c>
      <c r="D1128" s="48">
        <v>23.0229</v>
      </c>
      <c r="E1128" s="48">
        <f t="shared" si="5468"/>
        <v>-4.0490558691842482E-3</v>
      </c>
      <c r="F1128" s="48">
        <v>55.982700000000001</v>
      </c>
      <c r="G1128" s="48">
        <f t="shared" ref="G1128:K1128" si="5649">F1128/F1127-1</f>
        <v>1.9749173474685078E-2</v>
      </c>
      <c r="H1128">
        <v>29.1691</v>
      </c>
      <c r="I1128" s="48">
        <f t="shared" si="5463"/>
        <v>-2.5930353708057186E-2</v>
      </c>
      <c r="J1128" s="48">
        <v>23.337599999999998</v>
      </c>
      <c r="K1128" s="48">
        <f t="shared" si="5649"/>
        <v>8.4390920522161572E-3</v>
      </c>
      <c r="L1128" s="48">
        <v>37.756</v>
      </c>
      <c r="M1128" s="48">
        <f t="shared" ref="M1128:O1128" si="5650">L1128/L1127-1</f>
        <v>-2.5651796021989304E-3</v>
      </c>
      <c r="N1128" s="48">
        <v>11.4</v>
      </c>
      <c r="O1128" s="48">
        <f t="shared" si="5650"/>
        <v>4.405286343612369E-3</v>
      </c>
      <c r="P1128" s="48">
        <v>43.457500000000003</v>
      </c>
      <c r="Q1128" s="48">
        <f t="shared" ref="Q1128" si="5651">P1128/P1127-1</f>
        <v>3.8599781937798117E-3</v>
      </c>
      <c r="R1128" s="48">
        <v>23.091999999999999</v>
      </c>
      <c r="S1128" s="48">
        <f t="shared" ref="S1128:U1128" si="5652">R1128/R1127-1</f>
        <v>2.0264435698384986E-3</v>
      </c>
      <c r="T1128" s="48">
        <v>49.4071</v>
      </c>
      <c r="U1128" s="48">
        <f t="shared" si="5652"/>
        <v>0</v>
      </c>
      <c r="V1128" s="48">
        <v>54</v>
      </c>
      <c r="W1128" s="48">
        <f t="shared" ref="W1128:AY1128" si="5653">V1128/V1127-1</f>
        <v>-1.8181818181818188E-2</v>
      </c>
      <c r="X1128" s="48">
        <v>21.586300000000001</v>
      </c>
      <c r="Y1128" s="48">
        <f t="shared" si="5653"/>
        <v>0</v>
      </c>
      <c r="Z1128" s="48">
        <v>6.7724000000000002</v>
      </c>
      <c r="AA1128" s="48">
        <f t="shared" si="5653"/>
        <v>2.9803539930661316E-2</v>
      </c>
      <c r="AB1128" s="48">
        <v>80.3172</v>
      </c>
      <c r="AC1128" s="48">
        <f t="shared" si="5653"/>
        <v>-1.5475663676135176E-2</v>
      </c>
      <c r="AD1128" s="48">
        <v>63.913699999999999</v>
      </c>
      <c r="AE1128" s="48">
        <f t="shared" si="5653"/>
        <v>1.4728994338739643E-3</v>
      </c>
      <c r="AF1128" s="48">
        <v>16.162700000000001</v>
      </c>
      <c r="AG1128" s="48">
        <f t="shared" si="5653"/>
        <v>-5.586489063893807E-3</v>
      </c>
      <c r="AH1128" s="48">
        <v>7.9870000000000001</v>
      </c>
      <c r="AI1128" s="48">
        <f t="shared" si="5653"/>
        <v>-1.3341568869672749E-2</v>
      </c>
      <c r="AJ1128" s="48">
        <v>10.767200000000001</v>
      </c>
      <c r="AK1128" s="48">
        <f t="shared" si="5653"/>
        <v>-3.6888618555225627E-2</v>
      </c>
      <c r="AL1128" s="48">
        <v>10.25</v>
      </c>
      <c r="AM1128" s="48">
        <f t="shared" si="5653"/>
        <v>4.9019607843137081E-3</v>
      </c>
      <c r="AN1128" s="48">
        <v>21.75</v>
      </c>
      <c r="AO1128" s="48">
        <f t="shared" si="5653"/>
        <v>0</v>
      </c>
      <c r="AP1128" s="48">
        <v>40.644500000000001</v>
      </c>
      <c r="AQ1128" s="48">
        <f t="shared" si="5653"/>
        <v>1.3351118202897139E-2</v>
      </c>
      <c r="AR1128" s="48">
        <v>31.055900000000001</v>
      </c>
      <c r="AS1128" s="48">
        <f t="shared" si="5653"/>
        <v>4.8385354425337423E-2</v>
      </c>
      <c r="AT1128" s="48">
        <v>86</v>
      </c>
      <c r="AU1128" s="48">
        <f t="shared" si="5653"/>
        <v>3.500583430571691E-3</v>
      </c>
      <c r="AV1128" s="48">
        <v>114.5</v>
      </c>
      <c r="AW1128" s="48">
        <f t="shared" si="5653"/>
        <v>-2.6132404181183899E-3</v>
      </c>
      <c r="AX1128" s="48">
        <v>86.317999999999998</v>
      </c>
      <c r="AY1128" s="48">
        <f t="shared" si="5653"/>
        <v>1.5238337191140205E-2</v>
      </c>
    </row>
    <row r="1129" spans="1:51" x14ac:dyDescent="0.2">
      <c r="A1129" s="136">
        <v>43867</v>
      </c>
      <c r="B1129" s="48">
        <v>53.2</v>
      </c>
      <c r="C1129" s="48">
        <f t="shared" si="5468"/>
        <v>-5.6074766355139749E-3</v>
      </c>
      <c r="D1129" s="48">
        <v>22.367799999999999</v>
      </c>
      <c r="E1129" s="48">
        <f t="shared" si="5468"/>
        <v>-2.8454278131773147E-2</v>
      </c>
      <c r="F1129" s="48">
        <v>57.559600000000003</v>
      </c>
      <c r="G1129" s="48">
        <f t="shared" ref="G1129:K1129" si="5654">F1129/F1128-1</f>
        <v>2.8167630357235351E-2</v>
      </c>
      <c r="H1129">
        <v>30.091200000000001</v>
      </c>
      <c r="I1129" s="48">
        <f t="shared" si="5463"/>
        <v>3.1612219780521089E-2</v>
      </c>
      <c r="J1129" s="48">
        <v>24.2652</v>
      </c>
      <c r="K1129" s="48">
        <f t="shared" si="5654"/>
        <v>3.9747017688194219E-2</v>
      </c>
      <c r="L1129" s="48">
        <v>37.853099999999998</v>
      </c>
      <c r="M1129" s="48">
        <f t="shared" ref="M1129:O1129" si="5655">L1129/L1128-1</f>
        <v>2.5717766712574086E-3</v>
      </c>
      <c r="N1129" s="48">
        <v>11.5</v>
      </c>
      <c r="O1129" s="48">
        <f t="shared" si="5655"/>
        <v>8.7719298245614308E-3</v>
      </c>
      <c r="P1129" s="48">
        <v>44.794699999999999</v>
      </c>
      <c r="Q1129" s="48">
        <f t="shared" ref="Q1129" si="5656">P1129/P1128-1</f>
        <v>3.0770292814819022E-2</v>
      </c>
      <c r="R1129" s="48">
        <v>23.2319</v>
      </c>
      <c r="S1129" s="48">
        <f t="shared" ref="S1129:U1129" si="5657">R1129/R1128-1</f>
        <v>6.0583751948726228E-3</v>
      </c>
      <c r="T1129" s="48">
        <v>49.308300000000003</v>
      </c>
      <c r="U1129" s="48">
        <f t="shared" si="5657"/>
        <v>-1.9997125919148928E-3</v>
      </c>
      <c r="V1129" s="48">
        <v>53</v>
      </c>
      <c r="W1129" s="48">
        <f t="shared" ref="W1129:AY1129" si="5658">V1129/V1128-1</f>
        <v>-1.851851851851849E-2</v>
      </c>
      <c r="X1129" s="48">
        <v>21.627700000000001</v>
      </c>
      <c r="Y1129" s="48">
        <f t="shared" si="5658"/>
        <v>1.9178831017820919E-3</v>
      </c>
      <c r="Z1129" s="48">
        <v>6.8170000000000002</v>
      </c>
      <c r="AA1129" s="48">
        <f t="shared" si="5658"/>
        <v>6.5855531273995016E-3</v>
      </c>
      <c r="AB1129" s="48">
        <v>81.482600000000005</v>
      </c>
      <c r="AC1129" s="48">
        <f t="shared" si="5658"/>
        <v>1.450996797697135E-2</v>
      </c>
      <c r="AD1129" s="48">
        <v>63.913699999999999</v>
      </c>
      <c r="AE1129" s="48">
        <f t="shared" si="5658"/>
        <v>0</v>
      </c>
      <c r="AF1129" s="48">
        <v>15.9811</v>
      </c>
      <c r="AG1129" s="48">
        <f t="shared" si="5658"/>
        <v>-1.1235746502750277E-2</v>
      </c>
      <c r="AH1129" s="48">
        <v>7.9870000000000001</v>
      </c>
      <c r="AI1129" s="48">
        <f t="shared" si="5658"/>
        <v>0</v>
      </c>
      <c r="AJ1129" s="48">
        <v>10.1716</v>
      </c>
      <c r="AK1129" s="48">
        <f t="shared" si="5658"/>
        <v>-5.5316145330262412E-2</v>
      </c>
      <c r="AL1129" s="48">
        <v>10.95</v>
      </c>
      <c r="AM1129" s="48">
        <f t="shared" si="5658"/>
        <v>6.8292682926829107E-2</v>
      </c>
      <c r="AN1129" s="48">
        <v>22.35</v>
      </c>
      <c r="AO1129" s="48">
        <f t="shared" si="5658"/>
        <v>2.7586206896551779E-2</v>
      </c>
      <c r="AP1129" s="48">
        <v>41.374600000000001</v>
      </c>
      <c r="AQ1129" s="48">
        <f t="shared" si="5658"/>
        <v>1.7963070034076045E-2</v>
      </c>
      <c r="AR1129" s="48">
        <v>32.680399999999999</v>
      </c>
      <c r="AS1129" s="48">
        <f t="shared" si="5658"/>
        <v>5.2308901046177914E-2</v>
      </c>
      <c r="AT1129" s="48">
        <v>86.8</v>
      </c>
      <c r="AU1129" s="48">
        <f t="shared" si="5658"/>
        <v>9.302325581395321E-3</v>
      </c>
      <c r="AV1129" s="48">
        <v>114.4</v>
      </c>
      <c r="AW1129" s="48">
        <f t="shared" si="5658"/>
        <v>-8.7336244541480479E-4</v>
      </c>
      <c r="AX1129" s="48">
        <v>87.046700000000001</v>
      </c>
      <c r="AY1129" s="48">
        <f t="shared" si="5658"/>
        <v>8.442039898978182E-3</v>
      </c>
    </row>
    <row r="1130" spans="1:51" x14ac:dyDescent="0.2">
      <c r="A1130" s="136">
        <v>43868</v>
      </c>
      <c r="B1130" s="48">
        <v>51.7</v>
      </c>
      <c r="C1130" s="48">
        <f t="shared" si="5468"/>
        <v>-2.8195488721804551E-2</v>
      </c>
      <c r="D1130" s="48">
        <v>22.461400000000001</v>
      </c>
      <c r="E1130" s="48">
        <f t="shared" si="5468"/>
        <v>4.1845867720564645E-3</v>
      </c>
      <c r="F1130" s="48">
        <v>58.939500000000002</v>
      </c>
      <c r="G1130" s="48">
        <f t="shared" ref="G1130:K1130" si="5659">F1130/F1129-1</f>
        <v>2.3973411906962561E-2</v>
      </c>
      <c r="H1130">
        <v>30.285399999999999</v>
      </c>
      <c r="I1130" s="48">
        <f t="shared" si="5463"/>
        <v>6.4537140426437212E-3</v>
      </c>
      <c r="J1130" s="48">
        <v>24.314</v>
      </c>
      <c r="K1130" s="48">
        <f t="shared" si="5659"/>
        <v>2.0111105616273939E-3</v>
      </c>
      <c r="L1130" s="48">
        <v>37.658900000000003</v>
      </c>
      <c r="M1130" s="48">
        <f t="shared" ref="M1130:O1130" si="5660">L1130/L1129-1</f>
        <v>-5.1303592043979718E-3</v>
      </c>
      <c r="N1130" s="48">
        <v>11.6</v>
      </c>
      <c r="O1130" s="48">
        <f t="shared" si="5660"/>
        <v>8.6956521739129933E-3</v>
      </c>
      <c r="P1130" s="48">
        <v>44.543999999999997</v>
      </c>
      <c r="Q1130" s="48">
        <f t="shared" ref="Q1130" si="5661">P1130/P1129-1</f>
        <v>-5.5966442458594834E-3</v>
      </c>
      <c r="R1130" s="48">
        <v>23.2319</v>
      </c>
      <c r="S1130" s="48">
        <f t="shared" ref="S1130:U1130" si="5662">R1130/R1129-1</f>
        <v>0</v>
      </c>
      <c r="T1130" s="48">
        <v>49.308300000000003</v>
      </c>
      <c r="U1130" s="48">
        <f t="shared" si="5662"/>
        <v>0</v>
      </c>
      <c r="V1130" s="48">
        <v>54.1</v>
      </c>
      <c r="W1130" s="48">
        <f t="shared" ref="W1130:AY1130" si="5663">V1130/V1129-1</f>
        <v>2.0754716981132182E-2</v>
      </c>
      <c r="X1130" s="48">
        <v>21.669</v>
      </c>
      <c r="Y1130" s="48">
        <f t="shared" si="5663"/>
        <v>1.9095881670265769E-3</v>
      </c>
      <c r="Z1130" s="48">
        <v>6.8170000000000002</v>
      </c>
      <c r="AA1130" s="48">
        <f t="shared" si="5663"/>
        <v>0</v>
      </c>
      <c r="AB1130" s="48">
        <v>80.22</v>
      </c>
      <c r="AC1130" s="48">
        <f t="shared" si="5663"/>
        <v>-1.5495332745886881E-2</v>
      </c>
      <c r="AD1130" s="48">
        <v>63.067799999999998</v>
      </c>
      <c r="AE1130" s="48">
        <f t="shared" si="5663"/>
        <v>-1.3235034116316213E-2</v>
      </c>
      <c r="AF1130" s="48">
        <v>16.253499999999999</v>
      </c>
      <c r="AG1130" s="48">
        <f t="shared" si="5663"/>
        <v>1.7045134565205178E-2</v>
      </c>
      <c r="AH1130" s="48">
        <v>8.0050000000000008</v>
      </c>
      <c r="AI1130" s="48">
        <f t="shared" si="5663"/>
        <v>2.2536622010769225E-3</v>
      </c>
      <c r="AJ1130" s="48">
        <v>10.263199999999999</v>
      </c>
      <c r="AK1130" s="48">
        <f t="shared" si="5663"/>
        <v>9.0054662000078611E-3</v>
      </c>
      <c r="AL1130" s="48">
        <v>11.15</v>
      </c>
      <c r="AM1130" s="48">
        <f t="shared" si="5663"/>
        <v>1.8264840182648401E-2</v>
      </c>
      <c r="AN1130" s="48">
        <v>22.15</v>
      </c>
      <c r="AO1130" s="48">
        <f t="shared" si="5663"/>
        <v>-8.9485458612976743E-3</v>
      </c>
      <c r="AP1130" s="48">
        <v>41.91</v>
      </c>
      <c r="AQ1130" s="48">
        <f t="shared" si="5663"/>
        <v>1.2940306371541865E-2</v>
      </c>
      <c r="AR1130" s="48">
        <v>32.966999999999999</v>
      </c>
      <c r="AS1130" s="48">
        <f t="shared" si="5663"/>
        <v>8.7697824996022522E-3</v>
      </c>
      <c r="AT1130" s="48">
        <v>87</v>
      </c>
      <c r="AU1130" s="48">
        <f t="shared" si="5663"/>
        <v>2.3041474654377225E-3</v>
      </c>
      <c r="AV1130" s="48">
        <v>114.4</v>
      </c>
      <c r="AW1130" s="48">
        <f t="shared" si="5663"/>
        <v>0</v>
      </c>
      <c r="AX1130" s="48">
        <v>89.233000000000004</v>
      </c>
      <c r="AY1130" s="48">
        <f t="shared" si="5663"/>
        <v>2.5116403034233459E-2</v>
      </c>
    </row>
    <row r="1131" spans="1:51" x14ac:dyDescent="0.2">
      <c r="A1131" s="136">
        <v>43871</v>
      </c>
      <c r="B1131" s="48">
        <v>49.1</v>
      </c>
      <c r="C1131" s="48">
        <f t="shared" si="5468"/>
        <v>-5.0290135396518387E-2</v>
      </c>
      <c r="D1131" s="48">
        <v>22.7422</v>
      </c>
      <c r="E1131" s="48">
        <f t="shared" si="5468"/>
        <v>1.25014469267275E-2</v>
      </c>
      <c r="F1131" s="48">
        <v>56.672600000000003</v>
      </c>
      <c r="G1131" s="48">
        <f t="shared" ref="G1131:K1131" si="5664">F1131/F1130-1</f>
        <v>-3.8461473205575247E-2</v>
      </c>
      <c r="H1131">
        <v>29.8</v>
      </c>
      <c r="I1131" s="48">
        <f t="shared" si="5463"/>
        <v>-1.6027524813936656E-2</v>
      </c>
      <c r="J1131" s="48">
        <v>25.9252</v>
      </c>
      <c r="K1131" s="48">
        <f t="shared" si="5664"/>
        <v>6.6266348605741543E-2</v>
      </c>
      <c r="L1131" s="48">
        <v>36.8825</v>
      </c>
      <c r="M1131" s="48">
        <f t="shared" ref="M1131:O1131" si="5665">L1131/L1130-1</f>
        <v>-2.0616640422317256E-2</v>
      </c>
      <c r="N1131" s="48">
        <v>11.7</v>
      </c>
      <c r="O1131" s="48">
        <f t="shared" si="5665"/>
        <v>8.6206896551723755E-3</v>
      </c>
      <c r="P1131" s="48">
        <v>43.959000000000003</v>
      </c>
      <c r="Q1131" s="48">
        <f t="shared" ref="Q1131" si="5666">P1131/P1130-1</f>
        <v>-1.3133081896551602E-2</v>
      </c>
      <c r="R1131" s="48">
        <v>23.2319</v>
      </c>
      <c r="S1131" s="48">
        <f t="shared" ref="S1131:U1131" si="5667">R1131/R1130-1</f>
        <v>0</v>
      </c>
      <c r="T1131" s="48">
        <v>49.308300000000003</v>
      </c>
      <c r="U1131" s="48">
        <f t="shared" si="5667"/>
        <v>0</v>
      </c>
      <c r="V1131" s="48">
        <v>54.1</v>
      </c>
      <c r="W1131" s="48">
        <f t="shared" ref="W1131:AY1131" si="5668">V1131/V1130-1</f>
        <v>0</v>
      </c>
      <c r="X1131" s="48">
        <v>21.462199999999999</v>
      </c>
      <c r="Y1131" s="48">
        <f t="shared" si="5668"/>
        <v>-9.543587613641713E-3</v>
      </c>
      <c r="Z1131" s="48">
        <v>6.6833</v>
      </c>
      <c r="AA1131" s="48">
        <f t="shared" si="5668"/>
        <v>-1.9612732873698135E-2</v>
      </c>
      <c r="AB1131" s="48">
        <v>79.151700000000005</v>
      </c>
      <c r="AC1131" s="48">
        <f t="shared" si="5668"/>
        <v>-1.3317127898279657E-2</v>
      </c>
      <c r="AD1131" s="48">
        <v>62.879800000000003</v>
      </c>
      <c r="AE1131" s="48">
        <f t="shared" si="5668"/>
        <v>-2.9809189475452635E-3</v>
      </c>
      <c r="AF1131" s="48">
        <v>16.162700000000001</v>
      </c>
      <c r="AG1131" s="48">
        <f t="shared" si="5668"/>
        <v>-5.586489063893807E-3</v>
      </c>
      <c r="AH1131" s="48">
        <v>7.9870000000000001</v>
      </c>
      <c r="AI1131" s="48">
        <f t="shared" si="5668"/>
        <v>-2.2485946283573588E-3</v>
      </c>
      <c r="AJ1131" s="48">
        <v>10.4465</v>
      </c>
      <c r="AK1131" s="48">
        <f t="shared" si="5668"/>
        <v>1.7859926728505782E-2</v>
      </c>
      <c r="AL1131" s="48">
        <v>10.95</v>
      </c>
      <c r="AM1131" s="48">
        <f t="shared" si="5668"/>
        <v>-1.7937219730941756E-2</v>
      </c>
      <c r="AN1131" s="48">
        <v>21.85</v>
      </c>
      <c r="AO1131" s="48">
        <f t="shared" si="5668"/>
        <v>-1.3544018058690654E-2</v>
      </c>
      <c r="AP1131" s="48">
        <v>42.883600000000001</v>
      </c>
      <c r="AQ1131" s="48">
        <f t="shared" si="5668"/>
        <v>2.3230732522071307E-2</v>
      </c>
      <c r="AR1131" s="48">
        <v>32.106999999999999</v>
      </c>
      <c r="AS1131" s="48">
        <f t="shared" si="5668"/>
        <v>-2.6086692753359397E-2</v>
      </c>
      <c r="AT1131" s="48">
        <v>86.2</v>
      </c>
      <c r="AU1131" s="48">
        <f t="shared" si="5668"/>
        <v>-9.1954022988505191E-3</v>
      </c>
      <c r="AV1131" s="48">
        <v>113.7</v>
      </c>
      <c r="AW1131" s="48">
        <f t="shared" si="5668"/>
        <v>-6.1188811188811476E-3</v>
      </c>
      <c r="AX1131" s="48">
        <v>88.261300000000006</v>
      </c>
      <c r="AY1131" s="48">
        <f t="shared" si="5668"/>
        <v>-1.0889469142581709E-2</v>
      </c>
    </row>
    <row r="1132" spans="1:51" x14ac:dyDescent="0.2">
      <c r="A1132" s="136">
        <v>43872</v>
      </c>
      <c r="B1132" s="48">
        <v>50.8</v>
      </c>
      <c r="C1132" s="48">
        <f t="shared" si="5468"/>
        <v>3.4623217922606919E-2</v>
      </c>
      <c r="D1132" s="48">
        <v>22.555</v>
      </c>
      <c r="E1132" s="48">
        <f t="shared" si="5468"/>
        <v>-8.2313936206699356E-3</v>
      </c>
      <c r="F1132" s="48">
        <v>56.968299999999999</v>
      </c>
      <c r="G1132" s="48">
        <f t="shared" ref="G1132:K1132" si="5669">F1132/F1131-1</f>
        <v>5.2176889713899666E-3</v>
      </c>
      <c r="H1132">
        <v>29.702999999999999</v>
      </c>
      <c r="I1132" s="48">
        <f t="shared" si="5463"/>
        <v>-3.2550335570470379E-3</v>
      </c>
      <c r="J1132" s="48">
        <v>26.1693</v>
      </c>
      <c r="K1132" s="48">
        <f t="shared" si="5669"/>
        <v>9.4155493496674847E-3</v>
      </c>
      <c r="L1132" s="48">
        <v>37.1736</v>
      </c>
      <c r="M1132" s="48">
        <f t="shared" ref="M1132:O1132" si="5670">L1132/L1131-1</f>
        <v>7.8926320070493716E-3</v>
      </c>
      <c r="N1132" s="48">
        <v>11.85</v>
      </c>
      <c r="O1132" s="48">
        <f t="shared" si="5670"/>
        <v>1.2820512820512775E-2</v>
      </c>
      <c r="P1132" s="48">
        <v>44.794699999999999</v>
      </c>
      <c r="Q1132" s="48">
        <f t="shared" ref="Q1132" si="5671">P1132/P1131-1</f>
        <v>1.9010896517209108E-2</v>
      </c>
      <c r="R1132" s="48">
        <v>23.325199999999999</v>
      </c>
      <c r="S1132" s="48">
        <f t="shared" ref="S1132:U1132" si="5672">R1132/R1131-1</f>
        <v>4.0160296833233744E-3</v>
      </c>
      <c r="T1132" s="48">
        <v>49.308300000000003</v>
      </c>
      <c r="U1132" s="48">
        <f t="shared" si="5672"/>
        <v>0</v>
      </c>
      <c r="V1132" s="48">
        <v>54.2</v>
      </c>
      <c r="W1132" s="48">
        <f t="shared" ref="W1132:AY1132" si="5673">V1132/V1131-1</f>
        <v>1.848428835489857E-3</v>
      </c>
      <c r="X1132" s="48">
        <v>21.4209</v>
      </c>
      <c r="Y1132" s="48">
        <f t="shared" si="5673"/>
        <v>-1.9243134441017107E-3</v>
      </c>
      <c r="Z1132" s="48">
        <v>6.7724000000000002</v>
      </c>
      <c r="AA1132" s="48">
        <f t="shared" si="5673"/>
        <v>1.3331737315398051E-2</v>
      </c>
      <c r="AB1132" s="48">
        <v>79.151700000000005</v>
      </c>
      <c r="AC1132" s="48">
        <f t="shared" si="5673"/>
        <v>0</v>
      </c>
      <c r="AD1132" s="48">
        <v>63.913699999999999</v>
      </c>
      <c r="AE1132" s="48">
        <f t="shared" si="5673"/>
        <v>1.6442482323417051E-2</v>
      </c>
      <c r="AF1132" s="48">
        <v>15.8903</v>
      </c>
      <c r="AG1132" s="48">
        <f t="shared" si="5673"/>
        <v>-1.685361975412536E-2</v>
      </c>
      <c r="AH1132" s="48">
        <v>7.9150999999999998</v>
      </c>
      <c r="AI1132" s="48">
        <f t="shared" si="5673"/>
        <v>-9.0021284587454842E-3</v>
      </c>
      <c r="AJ1132" s="48">
        <v>10.4465</v>
      </c>
      <c r="AK1132" s="48">
        <f t="shared" si="5673"/>
        <v>0</v>
      </c>
      <c r="AL1132" s="48">
        <v>11.35</v>
      </c>
      <c r="AM1132" s="48">
        <f t="shared" si="5673"/>
        <v>3.6529680365296802E-2</v>
      </c>
      <c r="AN1132" s="48">
        <v>22.15</v>
      </c>
      <c r="AO1132" s="48">
        <f t="shared" si="5673"/>
        <v>1.3729977116704761E-2</v>
      </c>
      <c r="AP1132" s="48">
        <v>43.613700000000001</v>
      </c>
      <c r="AQ1132" s="48">
        <f t="shared" si="5673"/>
        <v>1.7025156470072522E-2</v>
      </c>
      <c r="AR1132" s="48">
        <v>31.055900000000001</v>
      </c>
      <c r="AS1132" s="48">
        <f t="shared" si="5673"/>
        <v>-3.2737409287694197E-2</v>
      </c>
      <c r="AT1132" s="48">
        <v>86.2</v>
      </c>
      <c r="AU1132" s="48">
        <f t="shared" si="5673"/>
        <v>0</v>
      </c>
      <c r="AV1132" s="48">
        <v>113.4</v>
      </c>
      <c r="AW1132" s="48">
        <f t="shared" si="5673"/>
        <v>-2.6385224274405594E-3</v>
      </c>
      <c r="AX1132" s="48">
        <v>86.803799999999995</v>
      </c>
      <c r="AY1132" s="48">
        <f t="shared" si="5673"/>
        <v>-1.6513466264376442E-2</v>
      </c>
    </row>
    <row r="1133" spans="1:51" x14ac:dyDescent="0.2">
      <c r="A1133" s="136">
        <v>43873</v>
      </c>
      <c r="B1133" s="48">
        <v>50.8</v>
      </c>
      <c r="C1133" s="48">
        <f t="shared" si="5468"/>
        <v>0</v>
      </c>
      <c r="D1133" s="48">
        <v>22.367799999999999</v>
      </c>
      <c r="E1133" s="48">
        <f t="shared" si="5468"/>
        <v>-8.2997118155619942E-3</v>
      </c>
      <c r="F1133" s="48">
        <v>56.672600000000003</v>
      </c>
      <c r="G1133" s="48">
        <f t="shared" ref="G1133:K1133" si="5674">F1133/F1132-1</f>
        <v>-5.1906060036897017E-3</v>
      </c>
      <c r="H1133">
        <v>29.508800000000001</v>
      </c>
      <c r="I1133" s="48">
        <f t="shared" si="5463"/>
        <v>-6.538060128606471E-3</v>
      </c>
      <c r="J1133" s="48">
        <v>26.462299999999999</v>
      </c>
      <c r="K1133" s="48">
        <f t="shared" si="5674"/>
        <v>1.1196325465335333E-2</v>
      </c>
      <c r="L1133" s="48">
        <v>37.4163</v>
      </c>
      <c r="M1133" s="48">
        <f t="shared" ref="M1133:O1133" si="5675">L1133/L1132-1</f>
        <v>6.5288269094194717E-3</v>
      </c>
      <c r="N1133" s="48">
        <v>12.65</v>
      </c>
      <c r="O1133" s="48">
        <f t="shared" si="5675"/>
        <v>6.7510548523206815E-2</v>
      </c>
      <c r="P1133" s="48">
        <v>45.212600000000002</v>
      </c>
      <c r="Q1133" s="48">
        <f t="shared" ref="Q1133" si="5676">P1133/P1132-1</f>
        <v>9.3292286810717773E-3</v>
      </c>
      <c r="R1133" s="48">
        <v>23.6052</v>
      </c>
      <c r="S1133" s="48">
        <f t="shared" ref="S1133:U1133" si="5677">R1133/R1132-1</f>
        <v>1.2004184315675737E-2</v>
      </c>
      <c r="T1133" s="48">
        <v>49.901200000000003</v>
      </c>
      <c r="U1133" s="48">
        <f t="shared" si="5677"/>
        <v>1.2024344785766194E-2</v>
      </c>
      <c r="V1133" s="48">
        <v>54.4</v>
      </c>
      <c r="W1133" s="48">
        <f t="shared" ref="W1133:AY1133" si="5678">V1133/V1132-1</f>
        <v>3.6900369003689537E-3</v>
      </c>
      <c r="X1133" s="48">
        <v>21.4209</v>
      </c>
      <c r="Y1133" s="48">
        <f t="shared" si="5678"/>
        <v>0</v>
      </c>
      <c r="Z1133" s="48">
        <v>6.7724000000000002</v>
      </c>
      <c r="AA1133" s="48">
        <f t="shared" si="5678"/>
        <v>0</v>
      </c>
      <c r="AB1133" s="48">
        <v>80.122900000000001</v>
      </c>
      <c r="AC1133" s="48">
        <f t="shared" si="5678"/>
        <v>1.2270109170112509E-2</v>
      </c>
      <c r="AD1133" s="48">
        <v>64.477699999999999</v>
      </c>
      <c r="AE1133" s="48">
        <f t="shared" si="5678"/>
        <v>8.8243991507297448E-3</v>
      </c>
      <c r="AF1133" s="48">
        <v>16.253499999999999</v>
      </c>
      <c r="AG1133" s="48">
        <f t="shared" si="5678"/>
        <v>2.2856711327035928E-2</v>
      </c>
      <c r="AH1133" s="48">
        <v>7.7351999999999999</v>
      </c>
      <c r="AI1133" s="48">
        <f t="shared" si="5678"/>
        <v>-2.272870841808694E-2</v>
      </c>
      <c r="AJ1133" s="48">
        <v>10.4465</v>
      </c>
      <c r="AK1133" s="48">
        <f t="shared" si="5678"/>
        <v>0</v>
      </c>
      <c r="AL1133" s="48">
        <v>11.55</v>
      </c>
      <c r="AM1133" s="48">
        <f t="shared" si="5678"/>
        <v>1.7621145374449476E-2</v>
      </c>
      <c r="AN1133" s="48">
        <v>22.65</v>
      </c>
      <c r="AO1133" s="48">
        <f t="shared" si="5678"/>
        <v>2.257336343115135E-2</v>
      </c>
      <c r="AP1133" s="48">
        <v>43.905799999999999</v>
      </c>
      <c r="AQ1133" s="48">
        <f t="shared" si="5678"/>
        <v>6.6974368145789054E-3</v>
      </c>
      <c r="AR1133" s="48">
        <v>33.2059</v>
      </c>
      <c r="AS1133" s="48">
        <f t="shared" si="5678"/>
        <v>6.9230001384599893E-2</v>
      </c>
      <c r="AT1133" s="48">
        <v>86.5</v>
      </c>
      <c r="AU1133" s="48">
        <f t="shared" si="5678"/>
        <v>3.4802784222738303E-3</v>
      </c>
      <c r="AV1133" s="48">
        <v>112</v>
      </c>
      <c r="AW1133" s="48">
        <f t="shared" si="5678"/>
        <v>-1.2345679012345734E-2</v>
      </c>
      <c r="AX1133" s="48">
        <v>86.803799999999995</v>
      </c>
      <c r="AY1133" s="48">
        <f t="shared" si="5678"/>
        <v>0</v>
      </c>
    </row>
    <row r="1134" spans="1:51" x14ac:dyDescent="0.2">
      <c r="A1134" s="136">
        <v>43874</v>
      </c>
      <c r="B1134" s="48">
        <v>50.4</v>
      </c>
      <c r="C1134" s="48">
        <f t="shared" si="5468"/>
        <v>-7.8740157480314821E-3</v>
      </c>
      <c r="D1134" s="48">
        <v>22.2742</v>
      </c>
      <c r="E1134" s="48">
        <f t="shared" si="5468"/>
        <v>-4.1845867720562424E-3</v>
      </c>
      <c r="F1134" s="48">
        <v>56.672600000000003</v>
      </c>
      <c r="G1134" s="48">
        <f t="shared" ref="G1134:K1134" si="5679">F1134/F1133-1</f>
        <v>0</v>
      </c>
      <c r="H1134">
        <v>29.1206</v>
      </c>
      <c r="I1134" s="48">
        <f t="shared" si="5463"/>
        <v>-1.3155397711869021E-2</v>
      </c>
      <c r="J1134" s="48">
        <v>26.706399999999999</v>
      </c>
      <c r="K1134" s="48">
        <f t="shared" si="5679"/>
        <v>9.2244438314130761E-3</v>
      </c>
      <c r="L1134" s="48">
        <v>37.076599999999999</v>
      </c>
      <c r="M1134" s="48">
        <f t="shared" ref="M1134:O1134" si="5680">L1134/L1133-1</f>
        <v>-9.0789308403022018E-3</v>
      </c>
      <c r="N1134" s="48">
        <v>12.95</v>
      </c>
      <c r="O1134" s="48">
        <f t="shared" si="5680"/>
        <v>2.3715415019762709E-2</v>
      </c>
      <c r="P1134" s="48">
        <v>45.3797</v>
      </c>
      <c r="Q1134" s="48">
        <f t="shared" ref="Q1134" si="5681">P1134/P1133-1</f>
        <v>3.6958723895550438E-3</v>
      </c>
      <c r="R1134" s="48">
        <v>23.2319</v>
      </c>
      <c r="S1134" s="48">
        <f t="shared" ref="S1134:U1134" si="5682">R1134/R1133-1</f>
        <v>-1.5814312100723593E-2</v>
      </c>
      <c r="T1134" s="48">
        <v>49.604700000000001</v>
      </c>
      <c r="U1134" s="48">
        <f t="shared" si="5682"/>
        <v>-5.9417408799788962E-3</v>
      </c>
      <c r="V1134" s="48">
        <v>54.5</v>
      </c>
      <c r="W1134" s="48">
        <f t="shared" ref="W1134:AY1134" si="5683">V1134/V1133-1</f>
        <v>1.8382352941177516E-3</v>
      </c>
      <c r="X1134" s="48">
        <v>21.586300000000001</v>
      </c>
      <c r="Y1134" s="48">
        <f t="shared" si="5683"/>
        <v>7.7214309389428415E-3</v>
      </c>
      <c r="Z1134" s="48">
        <v>6.7724000000000002</v>
      </c>
      <c r="AA1134" s="48">
        <f t="shared" si="5683"/>
        <v>0</v>
      </c>
      <c r="AB1134" s="48">
        <v>80.122900000000001</v>
      </c>
      <c r="AC1134" s="48">
        <f t="shared" si="5683"/>
        <v>0</v>
      </c>
      <c r="AD1134" s="48">
        <v>64.289699999999996</v>
      </c>
      <c r="AE1134" s="48">
        <f t="shared" si="5683"/>
        <v>-2.9157367586003513E-3</v>
      </c>
      <c r="AF1134" s="48">
        <v>16.798300000000001</v>
      </c>
      <c r="AG1134" s="48">
        <f t="shared" si="5683"/>
        <v>3.351893438336373E-2</v>
      </c>
      <c r="AH1134" s="48">
        <v>7.9150999999999998</v>
      </c>
      <c r="AI1134" s="48">
        <f t="shared" si="5683"/>
        <v>2.325731719929669E-2</v>
      </c>
      <c r="AJ1134" s="48">
        <v>10.308999999999999</v>
      </c>
      <c r="AK1134" s="48">
        <f t="shared" si="5683"/>
        <v>-1.316230316373912E-2</v>
      </c>
      <c r="AL1134" s="48">
        <v>11.5</v>
      </c>
      <c r="AM1134" s="48">
        <f t="shared" si="5683"/>
        <v>-4.3290043290044045E-3</v>
      </c>
      <c r="AN1134" s="48">
        <v>22.6</v>
      </c>
      <c r="AO1134" s="48">
        <f t="shared" si="5683"/>
        <v>-2.2075055187636972E-3</v>
      </c>
      <c r="AP1134" s="48">
        <v>44.197800000000001</v>
      </c>
      <c r="AQ1134" s="48">
        <f t="shared" si="5683"/>
        <v>6.650601970582537E-3</v>
      </c>
      <c r="AR1134" s="48">
        <v>34.400399999999998</v>
      </c>
      <c r="AS1134" s="48">
        <f t="shared" si="5683"/>
        <v>3.597252295525788E-2</v>
      </c>
      <c r="AT1134" s="48">
        <v>86</v>
      </c>
      <c r="AU1134" s="48">
        <f t="shared" si="5683"/>
        <v>-5.7803468208093012E-3</v>
      </c>
      <c r="AV1134" s="48">
        <v>112.4</v>
      </c>
      <c r="AW1134" s="48">
        <f t="shared" si="5683"/>
        <v>3.5714285714285587E-3</v>
      </c>
      <c r="AX1134" s="48">
        <v>86.560900000000004</v>
      </c>
      <c r="AY1134" s="48">
        <f t="shared" si="5683"/>
        <v>-2.7982645921029725E-3</v>
      </c>
    </row>
    <row r="1135" spans="1:51" x14ac:dyDescent="0.2">
      <c r="A1135" s="136">
        <v>43875</v>
      </c>
      <c r="B1135" s="48">
        <v>50</v>
      </c>
      <c r="C1135" s="48">
        <f t="shared" si="5468"/>
        <v>-7.9365079365079083E-3</v>
      </c>
      <c r="D1135" s="48">
        <v>22.040199999999999</v>
      </c>
      <c r="E1135" s="48">
        <f t="shared" si="5468"/>
        <v>-1.0505427804365697E-2</v>
      </c>
      <c r="F1135" s="48">
        <v>56.1798</v>
      </c>
      <c r="G1135" s="48">
        <f t="shared" ref="G1135:K1135" si="5684">F1135/F1134-1</f>
        <v>-8.6955601119412806E-3</v>
      </c>
      <c r="H1135">
        <v>30.867799999999999</v>
      </c>
      <c r="I1135" s="48">
        <f t="shared" si="5463"/>
        <v>5.999876376173563E-2</v>
      </c>
      <c r="J1135" s="48">
        <v>27.292300000000001</v>
      </c>
      <c r="K1135" s="48">
        <f t="shared" si="5684"/>
        <v>2.1938561543300539E-2</v>
      </c>
      <c r="L1135" s="48">
        <v>36.106000000000002</v>
      </c>
      <c r="M1135" s="48">
        <f t="shared" ref="M1135:O1135" si="5685">L1135/L1134-1</f>
        <v>-2.6178236407869093E-2</v>
      </c>
      <c r="N1135" s="48">
        <v>13</v>
      </c>
      <c r="O1135" s="48">
        <f t="shared" si="5685"/>
        <v>3.8610038610038533E-3</v>
      </c>
      <c r="P1135" s="48">
        <v>45.546900000000001</v>
      </c>
      <c r="Q1135" s="48">
        <f t="shared" ref="Q1135" si="5686">P1135/P1134-1</f>
        <v>3.6844668431039729E-3</v>
      </c>
      <c r="R1135" s="48">
        <v>22.858699999999999</v>
      </c>
      <c r="S1135" s="48">
        <f t="shared" ref="S1135:U1135" si="5687">R1135/R1134-1</f>
        <v>-1.6064118733293498E-2</v>
      </c>
      <c r="T1135" s="48">
        <v>49.209499999999998</v>
      </c>
      <c r="U1135" s="48">
        <f t="shared" si="5687"/>
        <v>-7.9669869992158304E-3</v>
      </c>
      <c r="V1135" s="48">
        <v>54.2</v>
      </c>
      <c r="W1135" s="48">
        <f t="shared" ref="W1135:AY1135" si="5688">V1135/V1134-1</f>
        <v>-5.5045871559632475E-3</v>
      </c>
      <c r="X1135" s="48">
        <v>21.586300000000001</v>
      </c>
      <c r="Y1135" s="48">
        <f t="shared" si="5688"/>
        <v>0</v>
      </c>
      <c r="Z1135" s="48">
        <v>6.7991000000000001</v>
      </c>
      <c r="AA1135" s="48">
        <f t="shared" si="5688"/>
        <v>3.9424723879275536E-3</v>
      </c>
      <c r="AB1135" s="48">
        <v>80.3172</v>
      </c>
      <c r="AC1135" s="48">
        <f t="shared" si="5688"/>
        <v>2.4250245560257788E-3</v>
      </c>
      <c r="AD1135" s="48">
        <v>64.0077</v>
      </c>
      <c r="AE1135" s="48">
        <f t="shared" si="5688"/>
        <v>-4.38639471019453E-3</v>
      </c>
      <c r="AF1135" s="48">
        <v>15.617900000000001</v>
      </c>
      <c r="AG1135" s="48">
        <f t="shared" si="5688"/>
        <v>-7.0269015317026118E-2</v>
      </c>
      <c r="AH1135" s="48">
        <v>7.8250999999999999</v>
      </c>
      <c r="AI1135" s="48">
        <f t="shared" si="5688"/>
        <v>-1.1370671248626008E-2</v>
      </c>
      <c r="AJ1135" s="48">
        <v>10.629799999999999</v>
      </c>
      <c r="AK1135" s="48">
        <f t="shared" si="5688"/>
        <v>3.1118440197885455E-2</v>
      </c>
      <c r="AL1135" s="48">
        <v>11.6</v>
      </c>
      <c r="AM1135" s="48">
        <f t="shared" si="5688"/>
        <v>8.6956521739129933E-3</v>
      </c>
      <c r="AN1135" s="48">
        <v>23.3</v>
      </c>
      <c r="AO1135" s="48">
        <f t="shared" si="5688"/>
        <v>3.0973451327433565E-2</v>
      </c>
      <c r="AP1135" s="48">
        <v>43.078299999999999</v>
      </c>
      <c r="AQ1135" s="48">
        <f t="shared" si="5688"/>
        <v>-2.5329315033779998E-2</v>
      </c>
      <c r="AR1135" s="48">
        <v>33.444800000000001</v>
      </c>
      <c r="AS1135" s="48">
        <f t="shared" si="5688"/>
        <v>-2.7778746758758577E-2</v>
      </c>
      <c r="AT1135" s="48">
        <v>87.6</v>
      </c>
      <c r="AU1135" s="48">
        <f t="shared" si="5688"/>
        <v>1.8604651162790642E-2</v>
      </c>
      <c r="AV1135" s="48">
        <v>110</v>
      </c>
      <c r="AW1135" s="48">
        <f t="shared" si="5688"/>
        <v>-2.1352313167259829E-2</v>
      </c>
      <c r="AX1135" s="48">
        <v>86.317999999999998</v>
      </c>
      <c r="AY1135" s="48">
        <f t="shared" si="5688"/>
        <v>-2.8061168495244759E-3</v>
      </c>
    </row>
    <row r="1136" spans="1:51" x14ac:dyDescent="0.2">
      <c r="A1136" s="136">
        <v>43878</v>
      </c>
      <c r="B1136" s="48">
        <v>51.5</v>
      </c>
      <c r="C1136" s="48">
        <f t="shared" si="5468"/>
        <v>3.0000000000000027E-2</v>
      </c>
      <c r="D1136" s="48">
        <v>21.759499999999999</v>
      </c>
      <c r="E1136" s="48">
        <f t="shared" si="5468"/>
        <v>-1.2735819094200629E-2</v>
      </c>
      <c r="F1136" s="48">
        <v>55.5884</v>
      </c>
      <c r="G1136" s="48">
        <f t="shared" ref="G1136:K1136" si="5689">F1136/F1135-1</f>
        <v>-1.0526915368157197E-2</v>
      </c>
      <c r="H1136">
        <v>30.576599999999999</v>
      </c>
      <c r="I1136" s="48">
        <f t="shared" si="5463"/>
        <v>-9.4337788893280594E-3</v>
      </c>
      <c r="J1136" s="48">
        <v>27.634</v>
      </c>
      <c r="K1136" s="48">
        <f t="shared" si="5689"/>
        <v>1.2520014802709811E-2</v>
      </c>
      <c r="L1136" s="48">
        <v>35.572200000000002</v>
      </c>
      <c r="M1136" s="48">
        <f t="shared" ref="M1136:O1136" si="5690">L1136/L1135-1</f>
        <v>-1.4784246385642241E-2</v>
      </c>
      <c r="N1136" s="48">
        <v>13.1</v>
      </c>
      <c r="O1136" s="48">
        <f t="shared" si="5690"/>
        <v>7.692307692307665E-3</v>
      </c>
      <c r="P1136" s="48">
        <v>45.296100000000003</v>
      </c>
      <c r="Q1136" s="48">
        <f t="shared" ref="Q1136" si="5691">P1136/P1135-1</f>
        <v>-5.506412071952127E-3</v>
      </c>
      <c r="R1136" s="48">
        <v>22.858699999999999</v>
      </c>
      <c r="S1136" s="48">
        <f t="shared" ref="S1136:U1136" si="5692">R1136/R1135-1</f>
        <v>0</v>
      </c>
      <c r="T1136" s="48">
        <v>49.110700000000001</v>
      </c>
      <c r="U1136" s="48">
        <f t="shared" si="5692"/>
        <v>-2.0077424074619321E-3</v>
      </c>
      <c r="V1136" s="48">
        <v>54.3</v>
      </c>
      <c r="W1136" s="48">
        <f t="shared" ref="W1136:AY1136" si="5693">V1136/V1135-1</f>
        <v>1.8450184501843658E-3</v>
      </c>
      <c r="X1136" s="48">
        <v>21.503599999999999</v>
      </c>
      <c r="Y1136" s="48">
        <f t="shared" si="5693"/>
        <v>-3.8311336356857684E-3</v>
      </c>
      <c r="Z1136" s="48">
        <v>6.7367999999999997</v>
      </c>
      <c r="AA1136" s="48">
        <f t="shared" si="5693"/>
        <v>-9.162977452898291E-3</v>
      </c>
      <c r="AB1136" s="48">
        <v>80.025800000000004</v>
      </c>
      <c r="AC1136" s="48">
        <f t="shared" si="5693"/>
        <v>-3.6281145259047243E-3</v>
      </c>
      <c r="AD1136" s="48">
        <v>63.255800000000001</v>
      </c>
      <c r="AE1136" s="48">
        <f t="shared" si="5693"/>
        <v>-1.1747024186152588E-2</v>
      </c>
      <c r="AF1136" s="48">
        <v>15.8903</v>
      </c>
      <c r="AG1136" s="48">
        <f t="shared" si="5693"/>
        <v>1.7441525429154892E-2</v>
      </c>
      <c r="AH1136" s="48">
        <v>7.7801999999999998</v>
      </c>
      <c r="AI1136" s="48">
        <f t="shared" si="5693"/>
        <v>-5.7379458409477779E-3</v>
      </c>
      <c r="AJ1136" s="48">
        <v>10.629799999999999</v>
      </c>
      <c r="AK1136" s="48">
        <f t="shared" si="5693"/>
        <v>0</v>
      </c>
      <c r="AL1136" s="48">
        <v>11.65</v>
      </c>
      <c r="AM1136" s="48">
        <f t="shared" si="5693"/>
        <v>4.3103448275862988E-3</v>
      </c>
      <c r="AN1136" s="48">
        <v>23.8</v>
      </c>
      <c r="AO1136" s="48">
        <f t="shared" si="5693"/>
        <v>2.1459227467811148E-2</v>
      </c>
      <c r="AP1136" s="48">
        <v>43.273000000000003</v>
      </c>
      <c r="AQ1136" s="48">
        <f t="shared" si="5693"/>
        <v>4.5196769603257358E-3</v>
      </c>
      <c r="AR1136" s="48">
        <v>32.202599999999997</v>
      </c>
      <c r="AS1136" s="48">
        <f t="shared" si="5693"/>
        <v>-3.7141797828063039E-2</v>
      </c>
      <c r="AT1136" s="48">
        <v>86.7</v>
      </c>
      <c r="AU1136" s="48">
        <f t="shared" si="5693"/>
        <v>-1.0273972602739656E-2</v>
      </c>
      <c r="AV1136" s="48">
        <v>108</v>
      </c>
      <c r="AW1136" s="48">
        <f t="shared" si="5693"/>
        <v>-1.8181818181818188E-2</v>
      </c>
      <c r="AX1136" s="48">
        <v>87.046700000000001</v>
      </c>
      <c r="AY1136" s="48">
        <f t="shared" si="5693"/>
        <v>8.442039898978182E-3</v>
      </c>
    </row>
    <row r="1137" spans="1:51" x14ac:dyDescent="0.2">
      <c r="A1137" s="136">
        <v>43879</v>
      </c>
      <c r="B1137" s="48">
        <v>52</v>
      </c>
      <c r="C1137" s="48">
        <f t="shared" si="5468"/>
        <v>9.7087378640776656E-3</v>
      </c>
      <c r="D1137" s="48">
        <v>22.2742</v>
      </c>
      <c r="E1137" s="48">
        <f t="shared" si="5468"/>
        <v>2.365403616811057E-2</v>
      </c>
      <c r="F1137" s="48">
        <v>55.292700000000004</v>
      </c>
      <c r="G1137" s="48">
        <f t="shared" ref="G1137:K1137" si="5694">F1137/F1136-1</f>
        <v>-5.3194551381222643E-3</v>
      </c>
      <c r="H1137">
        <v>30.770700000000001</v>
      </c>
      <c r="I1137" s="48">
        <f t="shared" si="5463"/>
        <v>6.3479916014208548E-3</v>
      </c>
      <c r="J1137" s="48">
        <v>27.7317</v>
      </c>
      <c r="K1137" s="48">
        <f t="shared" si="5694"/>
        <v>3.5354997466887639E-3</v>
      </c>
      <c r="L1137" s="48">
        <v>35.911900000000003</v>
      </c>
      <c r="M1137" s="48">
        <f t="shared" ref="M1137:O1137" si="5695">L1137/L1136-1</f>
        <v>9.5495920971995218E-3</v>
      </c>
      <c r="N1137" s="48">
        <v>13.3</v>
      </c>
      <c r="O1137" s="48">
        <f t="shared" si="5695"/>
        <v>1.5267175572519109E-2</v>
      </c>
      <c r="P1137" s="48">
        <v>46.800400000000003</v>
      </c>
      <c r="Q1137" s="48">
        <f t="shared" ref="Q1137" si="5696">P1137/P1136-1</f>
        <v>3.3210364689233662E-2</v>
      </c>
      <c r="R1137" s="48">
        <v>22.858699999999999</v>
      </c>
      <c r="S1137" s="48">
        <f t="shared" ref="S1137:U1137" si="5697">R1137/R1136-1</f>
        <v>0</v>
      </c>
      <c r="T1137" s="48">
        <v>49.110700000000001</v>
      </c>
      <c r="U1137" s="48">
        <f t="shared" si="5697"/>
        <v>0</v>
      </c>
      <c r="V1137" s="48">
        <v>54</v>
      </c>
      <c r="W1137" s="48">
        <f t="shared" ref="W1137:AY1137" si="5698">V1137/V1136-1</f>
        <v>-5.5248618784530246E-3</v>
      </c>
      <c r="X1137" s="48">
        <v>21.627700000000001</v>
      </c>
      <c r="Y1137" s="48">
        <f t="shared" si="5698"/>
        <v>5.7711266950650764E-3</v>
      </c>
      <c r="Z1137" s="48">
        <v>6.7634999999999996</v>
      </c>
      <c r="AA1137" s="48">
        <f t="shared" si="5698"/>
        <v>3.963306020662527E-3</v>
      </c>
      <c r="AB1137" s="48">
        <v>81.288300000000007</v>
      </c>
      <c r="AC1137" s="48">
        <f t="shared" si="5698"/>
        <v>1.5776162187694398E-2</v>
      </c>
      <c r="AD1137" s="48">
        <v>63.255800000000001</v>
      </c>
      <c r="AE1137" s="48">
        <f t="shared" si="5698"/>
        <v>0</v>
      </c>
      <c r="AF1137" s="48">
        <v>15.436299999999999</v>
      </c>
      <c r="AG1137" s="48">
        <f t="shared" si="5698"/>
        <v>-2.8570889158795021E-2</v>
      </c>
      <c r="AH1137" s="48">
        <v>7.8250999999999999</v>
      </c>
      <c r="AI1137" s="48">
        <f t="shared" si="5698"/>
        <v>5.7710598699263205E-3</v>
      </c>
      <c r="AJ1137" s="48">
        <v>10.721399999999999</v>
      </c>
      <c r="AK1137" s="48">
        <f t="shared" si="5698"/>
        <v>8.6172834860487324E-3</v>
      </c>
      <c r="AL1137" s="48">
        <v>11.55</v>
      </c>
      <c r="AM1137" s="48">
        <f t="shared" si="5698"/>
        <v>-8.5836909871244149E-3</v>
      </c>
      <c r="AN1137" s="48">
        <v>23.7</v>
      </c>
      <c r="AO1137" s="48">
        <f t="shared" si="5698"/>
        <v>-4.2016806722690037E-3</v>
      </c>
      <c r="AP1137" s="48">
        <v>43.224299999999999</v>
      </c>
      <c r="AQ1137" s="48">
        <f t="shared" si="5698"/>
        <v>-1.1254130751278124E-3</v>
      </c>
      <c r="AR1137" s="48">
        <v>33.110399999999998</v>
      </c>
      <c r="AS1137" s="48">
        <f t="shared" si="5698"/>
        <v>2.8190270350841207E-2</v>
      </c>
      <c r="AT1137" s="48">
        <v>86</v>
      </c>
      <c r="AU1137" s="48">
        <f t="shared" si="5698"/>
        <v>-8.073817762399127E-3</v>
      </c>
      <c r="AV1137" s="48">
        <v>104.5</v>
      </c>
      <c r="AW1137" s="48">
        <f t="shared" si="5698"/>
        <v>-3.240740740740744E-2</v>
      </c>
      <c r="AX1137" s="48">
        <v>85.427300000000002</v>
      </c>
      <c r="AY1137" s="48">
        <f t="shared" si="5698"/>
        <v>-1.8603806922031452E-2</v>
      </c>
    </row>
    <row r="1138" spans="1:51" x14ac:dyDescent="0.2">
      <c r="A1138" s="136">
        <v>43880</v>
      </c>
      <c r="B1138" s="48">
        <v>51.3</v>
      </c>
      <c r="C1138" s="48">
        <f t="shared" si="5468"/>
        <v>-1.3461538461538525E-2</v>
      </c>
      <c r="D1138" s="48">
        <v>22.2742</v>
      </c>
      <c r="E1138" s="48">
        <f t="shared" si="5468"/>
        <v>0</v>
      </c>
      <c r="F1138" s="48">
        <v>55.5884</v>
      </c>
      <c r="G1138" s="48">
        <f t="shared" ref="G1138:K1138" si="5699">F1138/F1137-1</f>
        <v>5.3479030685785744E-3</v>
      </c>
      <c r="H1138">
        <v>31.158999999999999</v>
      </c>
      <c r="I1138" s="48">
        <f t="shared" si="5463"/>
        <v>1.2619147435709799E-2</v>
      </c>
      <c r="J1138" s="48">
        <v>27.438700000000001</v>
      </c>
      <c r="K1138" s="48">
        <f t="shared" si="5699"/>
        <v>-1.0565526094685862E-2</v>
      </c>
      <c r="L1138" s="48">
        <v>36.3001</v>
      </c>
      <c r="M1138" s="48">
        <f t="shared" ref="M1138:O1138" si="5700">L1138/L1137-1</f>
        <v>1.0809787284994599E-2</v>
      </c>
      <c r="N1138" s="48">
        <v>13.55</v>
      </c>
      <c r="O1138" s="48">
        <f t="shared" si="5700"/>
        <v>1.8796992481203034E-2</v>
      </c>
      <c r="P1138" s="48">
        <v>46.549700000000001</v>
      </c>
      <c r="Q1138" s="48">
        <f t="shared" ref="Q1138" si="5701">P1138/P1137-1</f>
        <v>-5.3567918222922062E-3</v>
      </c>
      <c r="R1138" s="48">
        <v>22.858699999999999</v>
      </c>
      <c r="S1138" s="48">
        <f t="shared" ref="S1138:U1138" si="5702">R1138/R1137-1</f>
        <v>0</v>
      </c>
      <c r="T1138" s="48">
        <v>49.802399999999999</v>
      </c>
      <c r="U1138" s="48">
        <f t="shared" si="5702"/>
        <v>1.4084507042253502E-2</v>
      </c>
      <c r="V1138" s="48">
        <v>54.1</v>
      </c>
      <c r="W1138" s="48">
        <f t="shared" ref="W1138:AY1138" si="5703">V1138/V1137-1</f>
        <v>1.8518518518517713E-3</v>
      </c>
      <c r="X1138" s="48">
        <v>21.503599999999999</v>
      </c>
      <c r="Y1138" s="48">
        <f t="shared" si="5703"/>
        <v>-5.7380119014043274E-3</v>
      </c>
      <c r="Z1138" s="48">
        <v>6.7634999999999996</v>
      </c>
      <c r="AA1138" s="48">
        <f t="shared" si="5703"/>
        <v>0</v>
      </c>
      <c r="AB1138" s="48">
        <v>83.036500000000004</v>
      </c>
      <c r="AC1138" s="48">
        <f t="shared" si="5703"/>
        <v>2.1506170014626846E-2</v>
      </c>
      <c r="AD1138" s="48">
        <v>62.4099</v>
      </c>
      <c r="AE1138" s="48">
        <f t="shared" si="5703"/>
        <v>-1.3372686773386766E-2</v>
      </c>
      <c r="AF1138" s="48">
        <v>16.071899999999999</v>
      </c>
      <c r="AG1138" s="48">
        <f t="shared" si="5703"/>
        <v>4.1175670335507952E-2</v>
      </c>
      <c r="AH1138" s="48">
        <v>7.9150999999999998</v>
      </c>
      <c r="AI1138" s="48">
        <f t="shared" si="5703"/>
        <v>1.1501450460696949E-2</v>
      </c>
      <c r="AJ1138" s="48">
        <v>10.721399999999999</v>
      </c>
      <c r="AK1138" s="48">
        <f t="shared" si="5703"/>
        <v>0</v>
      </c>
      <c r="AL1138" s="48">
        <v>11.4</v>
      </c>
      <c r="AM1138" s="48">
        <f t="shared" si="5703"/>
        <v>-1.2987012987012991E-2</v>
      </c>
      <c r="AN1138" s="48">
        <v>23.65</v>
      </c>
      <c r="AO1138" s="48">
        <f t="shared" si="5703"/>
        <v>-2.1097046413502962E-3</v>
      </c>
      <c r="AP1138" s="48">
        <v>43.224299999999999</v>
      </c>
      <c r="AQ1138" s="48">
        <f t="shared" si="5703"/>
        <v>0</v>
      </c>
      <c r="AR1138" s="48">
        <v>32.9193</v>
      </c>
      <c r="AS1138" s="48">
        <f t="shared" si="5703"/>
        <v>-5.7716004639025709E-3</v>
      </c>
      <c r="AT1138" s="48">
        <v>86</v>
      </c>
      <c r="AU1138" s="48">
        <f t="shared" si="5703"/>
        <v>0</v>
      </c>
      <c r="AV1138" s="48">
        <v>105</v>
      </c>
      <c r="AW1138" s="48">
        <f t="shared" si="5703"/>
        <v>4.7846889952152249E-3</v>
      </c>
      <c r="AX1138" s="48">
        <v>86.156000000000006</v>
      </c>
      <c r="AY1138" s="48">
        <f t="shared" si="5703"/>
        <v>8.5300600627669088E-3</v>
      </c>
    </row>
    <row r="1139" spans="1:51" x14ac:dyDescent="0.2">
      <c r="A1139" s="136">
        <v>43881</v>
      </c>
      <c r="B1139" s="48">
        <v>51.3</v>
      </c>
      <c r="C1139" s="48">
        <f t="shared" si="5468"/>
        <v>0</v>
      </c>
      <c r="D1139" s="48">
        <v>22.2742</v>
      </c>
      <c r="E1139" s="48">
        <f t="shared" si="5468"/>
        <v>0</v>
      </c>
      <c r="F1139" s="48">
        <v>56.672600000000003</v>
      </c>
      <c r="G1139" s="48">
        <f t="shared" ref="G1139:K1139" si="5704">F1139/F1138-1</f>
        <v>1.9504069194292484E-2</v>
      </c>
      <c r="H1139">
        <v>32.032600000000002</v>
      </c>
      <c r="I1139" s="48">
        <f t="shared" si="5463"/>
        <v>2.8036843287653657E-2</v>
      </c>
      <c r="J1139" s="48">
        <v>26.657599999999999</v>
      </c>
      <c r="K1139" s="48">
        <f t="shared" si="5704"/>
        <v>-2.8467092099844438E-2</v>
      </c>
      <c r="L1139" s="48">
        <v>36.445700000000002</v>
      </c>
      <c r="M1139" s="48">
        <f t="shared" ref="M1139:O1139" si="5705">L1139/L1138-1</f>
        <v>4.0110082341371367E-3</v>
      </c>
      <c r="N1139" s="48">
        <v>13.5</v>
      </c>
      <c r="O1139" s="48">
        <f t="shared" si="5705"/>
        <v>-3.6900369003690647E-3</v>
      </c>
      <c r="P1139" s="48">
        <v>46.633299999999998</v>
      </c>
      <c r="Q1139" s="48">
        <f t="shared" ref="Q1139" si="5706">P1139/P1138-1</f>
        <v>1.7959299415462038E-3</v>
      </c>
      <c r="R1139" s="48">
        <v>22.9054</v>
      </c>
      <c r="S1139" s="48">
        <f t="shared" ref="S1139:U1139" si="5707">R1139/R1138-1</f>
        <v>2.0429858215909036E-3</v>
      </c>
      <c r="T1139" s="48">
        <v>50.494100000000003</v>
      </c>
      <c r="U1139" s="48">
        <f t="shared" si="5707"/>
        <v>1.3888888888889062E-2</v>
      </c>
      <c r="V1139" s="48">
        <v>54.5</v>
      </c>
      <c r="W1139" s="48">
        <f t="shared" ref="W1139:AY1139" si="5708">V1139/V1138-1</f>
        <v>7.3937153419592061E-3</v>
      </c>
      <c r="X1139" s="48">
        <v>21.545000000000002</v>
      </c>
      <c r="Y1139" s="48">
        <f t="shared" si="5708"/>
        <v>1.9252590263956204E-3</v>
      </c>
      <c r="Z1139" s="48">
        <v>6.7991000000000001</v>
      </c>
      <c r="AA1139" s="48">
        <f t="shared" si="5708"/>
        <v>5.2635469801138868E-3</v>
      </c>
      <c r="AB1139" s="48">
        <v>82.842200000000005</v>
      </c>
      <c r="AC1139" s="48">
        <f t="shared" si="5708"/>
        <v>-2.3399348479282711E-3</v>
      </c>
      <c r="AD1139" s="48">
        <v>62.221899999999998</v>
      </c>
      <c r="AE1139" s="48">
        <f t="shared" si="5708"/>
        <v>-3.0123425930822512E-3</v>
      </c>
      <c r="AF1139" s="48">
        <v>15.8903</v>
      </c>
      <c r="AG1139" s="48">
        <f t="shared" si="5708"/>
        <v>-1.1299224111648298E-2</v>
      </c>
      <c r="AH1139" s="48">
        <v>8.0050000000000008</v>
      </c>
      <c r="AI1139" s="48">
        <f t="shared" si="5708"/>
        <v>1.1358037169461044E-2</v>
      </c>
      <c r="AJ1139" s="48">
        <v>10.721399999999999</v>
      </c>
      <c r="AK1139" s="48">
        <f t="shared" si="5708"/>
        <v>0</v>
      </c>
      <c r="AL1139" s="48">
        <v>11.3</v>
      </c>
      <c r="AM1139" s="48">
        <f t="shared" si="5708"/>
        <v>-8.7719298245613198E-3</v>
      </c>
      <c r="AN1139" s="48">
        <v>23.5</v>
      </c>
      <c r="AO1139" s="48">
        <f t="shared" si="5708"/>
        <v>-6.3424947145876986E-3</v>
      </c>
      <c r="AP1139" s="48">
        <v>43.3217</v>
      </c>
      <c r="AQ1139" s="48">
        <f t="shared" si="5708"/>
        <v>2.2533621134408488E-3</v>
      </c>
      <c r="AR1139" s="48">
        <v>32.9193</v>
      </c>
      <c r="AS1139" s="48">
        <f t="shared" si="5708"/>
        <v>0</v>
      </c>
      <c r="AT1139" s="48">
        <v>86.9</v>
      </c>
      <c r="AU1139" s="48">
        <f t="shared" si="5708"/>
        <v>1.0465116279069875E-2</v>
      </c>
      <c r="AV1139" s="48">
        <v>110</v>
      </c>
      <c r="AW1139" s="48">
        <f t="shared" si="5708"/>
        <v>4.7619047619047672E-2</v>
      </c>
      <c r="AX1139" s="48">
        <v>86.156000000000006</v>
      </c>
      <c r="AY1139" s="48">
        <f t="shared" si="5708"/>
        <v>0</v>
      </c>
    </row>
    <row r="1140" spans="1:51" x14ac:dyDescent="0.2">
      <c r="A1140" s="136">
        <v>43882</v>
      </c>
      <c r="B1140" s="48">
        <v>49.5</v>
      </c>
      <c r="C1140" s="48">
        <f t="shared" si="5468"/>
        <v>-3.5087719298245612E-2</v>
      </c>
      <c r="D1140" s="48">
        <v>22.133800000000001</v>
      </c>
      <c r="E1140" s="48">
        <f t="shared" si="5468"/>
        <v>-6.3032566826193293E-3</v>
      </c>
      <c r="F1140" s="48">
        <v>57.658200000000001</v>
      </c>
      <c r="G1140" s="48">
        <f t="shared" ref="G1140:K1140" si="5709">F1140/F1139-1</f>
        <v>1.7391120223882339E-2</v>
      </c>
      <c r="H1140">
        <v>32.032600000000002</v>
      </c>
      <c r="I1140" s="48">
        <f t="shared" si="5463"/>
        <v>0</v>
      </c>
      <c r="J1140" s="48">
        <v>27.048100000000002</v>
      </c>
      <c r="K1140" s="48">
        <f t="shared" si="5709"/>
        <v>1.4648730568393331E-2</v>
      </c>
      <c r="L1140" s="48">
        <v>36.445700000000002</v>
      </c>
      <c r="M1140" s="48">
        <f t="shared" ref="M1140:O1140" si="5710">L1140/L1139-1</f>
        <v>0</v>
      </c>
      <c r="N1140" s="48">
        <v>13.2</v>
      </c>
      <c r="O1140" s="48">
        <f t="shared" si="5710"/>
        <v>-2.2222222222222254E-2</v>
      </c>
      <c r="P1140" s="48">
        <v>45.713999999999999</v>
      </c>
      <c r="Q1140" s="48">
        <f t="shared" ref="Q1140" si="5711">P1140/P1139-1</f>
        <v>-1.9713380781544498E-2</v>
      </c>
      <c r="R1140" s="48">
        <v>22.9054</v>
      </c>
      <c r="S1140" s="48">
        <f t="shared" ref="S1140:U1140" si="5712">R1140/R1139-1</f>
        <v>0</v>
      </c>
      <c r="T1140" s="48">
        <v>52.371499999999997</v>
      </c>
      <c r="U1140" s="48">
        <f t="shared" si="5712"/>
        <v>3.7180581493679421E-2</v>
      </c>
      <c r="V1140" s="48">
        <v>54</v>
      </c>
      <c r="W1140" s="48">
        <f t="shared" ref="W1140:AY1140" si="5713">V1140/V1139-1</f>
        <v>-9.1743119266054496E-3</v>
      </c>
      <c r="X1140" s="48">
        <v>21.545000000000002</v>
      </c>
      <c r="Y1140" s="48">
        <f t="shared" si="5713"/>
        <v>0</v>
      </c>
      <c r="Z1140" s="48">
        <v>6.7991000000000001</v>
      </c>
      <c r="AA1140" s="48">
        <f t="shared" si="5713"/>
        <v>0</v>
      </c>
      <c r="AB1140" s="48">
        <v>81.385499999999993</v>
      </c>
      <c r="AC1140" s="48">
        <f t="shared" si="5713"/>
        <v>-1.7584033258411957E-2</v>
      </c>
      <c r="AD1140" s="48">
        <v>61.939900000000002</v>
      </c>
      <c r="AE1140" s="48">
        <f t="shared" si="5713"/>
        <v>-4.5321663272898105E-3</v>
      </c>
      <c r="AF1140" s="48">
        <v>15.9811</v>
      </c>
      <c r="AG1140" s="48">
        <f t="shared" si="5713"/>
        <v>5.714177831759093E-3</v>
      </c>
      <c r="AH1140" s="48">
        <v>7.9691000000000001</v>
      </c>
      <c r="AI1140" s="48">
        <f t="shared" si="5713"/>
        <v>-4.4846970643348527E-3</v>
      </c>
      <c r="AJ1140" s="48">
        <v>11.454499999999999</v>
      </c>
      <c r="AK1140" s="48">
        <f t="shared" si="5713"/>
        <v>6.8377264163262286E-2</v>
      </c>
      <c r="AL1140" s="48">
        <v>11.3</v>
      </c>
      <c r="AM1140" s="48">
        <f t="shared" si="5713"/>
        <v>0</v>
      </c>
      <c r="AN1140" s="48">
        <v>23.1</v>
      </c>
      <c r="AO1140" s="48">
        <f t="shared" si="5713"/>
        <v>-1.7021276595744594E-2</v>
      </c>
      <c r="AP1140" s="48">
        <v>43.467700000000001</v>
      </c>
      <c r="AQ1140" s="48">
        <f t="shared" si="5713"/>
        <v>3.3701355209976303E-3</v>
      </c>
      <c r="AR1140" s="48">
        <v>33.635899999999999</v>
      </c>
      <c r="AS1140" s="48">
        <f t="shared" si="5713"/>
        <v>2.1768385111469613E-2</v>
      </c>
      <c r="AT1140" s="48">
        <v>86.1</v>
      </c>
      <c r="AU1140" s="48">
        <f t="shared" si="5713"/>
        <v>-9.205983889528313E-3</v>
      </c>
      <c r="AV1140" s="48">
        <v>109.9</v>
      </c>
      <c r="AW1140" s="48">
        <f t="shared" si="5713"/>
        <v>-9.0909090909085943E-4</v>
      </c>
      <c r="AX1140" s="48">
        <v>87.856499999999997</v>
      </c>
      <c r="AY1140" s="48">
        <f t="shared" si="5713"/>
        <v>1.9737452992246496E-2</v>
      </c>
    </row>
    <row r="1141" spans="1:51" x14ac:dyDescent="0.2">
      <c r="A1141" s="136">
        <v>43885</v>
      </c>
      <c r="B1141" s="48">
        <v>46.3</v>
      </c>
      <c r="C1141" s="48">
        <f t="shared" si="5468"/>
        <v>-6.464646464646473E-2</v>
      </c>
      <c r="D1141" s="48">
        <v>21.197900000000001</v>
      </c>
      <c r="E1141" s="48">
        <f t="shared" si="5468"/>
        <v>-4.2283747029430163E-2</v>
      </c>
      <c r="F1141" s="48">
        <v>55.194200000000002</v>
      </c>
      <c r="G1141" s="48">
        <f t="shared" ref="G1141:K1141" si="5714">F1141/F1140-1</f>
        <v>-4.2734598027687309E-2</v>
      </c>
      <c r="H1141">
        <v>29.8</v>
      </c>
      <c r="I1141" s="48">
        <f t="shared" si="5463"/>
        <v>-6.9697745421851476E-2</v>
      </c>
      <c r="J1141" s="48">
        <v>25.339300000000001</v>
      </c>
      <c r="K1141" s="48">
        <f t="shared" si="5714"/>
        <v>-6.3176341406605219E-2</v>
      </c>
      <c r="L1141" s="48">
        <v>35.620699999999999</v>
      </c>
      <c r="M1141" s="48">
        <f t="shared" ref="M1141:O1141" si="5715">L1141/L1140-1</f>
        <v>-2.2636415269839838E-2</v>
      </c>
      <c r="N1141" s="48">
        <v>12.6</v>
      </c>
      <c r="O1141" s="48">
        <f t="shared" si="5715"/>
        <v>-4.5454545454545414E-2</v>
      </c>
      <c r="P1141" s="48">
        <v>43.875399999999999</v>
      </c>
      <c r="Q1141" s="48">
        <f t="shared" ref="Q1141" si="5716">P1141/P1140-1</f>
        <v>-4.0219626372664852E-2</v>
      </c>
      <c r="R1141" s="48">
        <v>22.718800000000002</v>
      </c>
      <c r="S1141" s="48">
        <f t="shared" ref="S1141:U1141" si="5717">R1141/R1140-1</f>
        <v>-8.1465505950560901E-3</v>
      </c>
      <c r="T1141" s="48">
        <v>50.494100000000003</v>
      </c>
      <c r="U1141" s="48">
        <f t="shared" si="5717"/>
        <v>-3.5847741615191331E-2</v>
      </c>
      <c r="V1141" s="48">
        <v>53.6</v>
      </c>
      <c r="W1141" s="48">
        <f t="shared" ref="W1141:AY1141" si="5718">V1141/V1140-1</f>
        <v>-7.4074074074074181E-3</v>
      </c>
      <c r="X1141" s="48">
        <v>21.296800000000001</v>
      </c>
      <c r="Y1141" s="48">
        <f t="shared" si="5718"/>
        <v>-1.1520074263170144E-2</v>
      </c>
      <c r="Z1141" s="48">
        <v>6.7724000000000002</v>
      </c>
      <c r="AA1141" s="48">
        <f t="shared" si="5718"/>
        <v>-3.9269903369563153E-3</v>
      </c>
      <c r="AB1141" s="48">
        <v>78.860399999999998</v>
      </c>
      <c r="AC1141" s="48">
        <f t="shared" si="5718"/>
        <v>-3.1026411338629045E-2</v>
      </c>
      <c r="AD1141" s="48">
        <v>60.1541</v>
      </c>
      <c r="AE1141" s="48">
        <f t="shared" si="5718"/>
        <v>-2.8831173443935154E-2</v>
      </c>
      <c r="AF1141" s="48">
        <v>16.616700000000002</v>
      </c>
      <c r="AG1141" s="48">
        <f t="shared" si="5718"/>
        <v>3.9771980652145489E-2</v>
      </c>
      <c r="AH1141" s="48">
        <v>7.9061000000000003</v>
      </c>
      <c r="AI1141" s="48">
        <f t="shared" si="5718"/>
        <v>-7.9055351294373688E-3</v>
      </c>
      <c r="AJ1141" s="48">
        <v>11.3628</v>
      </c>
      <c r="AK1141" s="48">
        <f t="shared" si="5718"/>
        <v>-8.0055873237592223E-3</v>
      </c>
      <c r="AL1141" s="48">
        <v>10.85</v>
      </c>
      <c r="AM1141" s="48">
        <f t="shared" si="5718"/>
        <v>-3.9823008849557584E-2</v>
      </c>
      <c r="AN1141" s="48">
        <v>21.5</v>
      </c>
      <c r="AO1141" s="48">
        <f t="shared" si="5718"/>
        <v>-6.9264069264069361E-2</v>
      </c>
      <c r="AP1141" s="48">
        <v>40.449800000000003</v>
      </c>
      <c r="AQ1141" s="48">
        <f t="shared" si="5718"/>
        <v>-6.9428564198243725E-2</v>
      </c>
      <c r="AR1141" s="48">
        <v>31.294799999999999</v>
      </c>
      <c r="AS1141" s="48">
        <f t="shared" si="5718"/>
        <v>-6.9601229638570739E-2</v>
      </c>
      <c r="AT1141" s="48">
        <v>84</v>
      </c>
      <c r="AU1141" s="48">
        <f t="shared" si="5718"/>
        <v>-2.4390243902438935E-2</v>
      </c>
      <c r="AV1141" s="48">
        <v>107.3</v>
      </c>
      <c r="AW1141" s="48">
        <f t="shared" si="5718"/>
        <v>-2.3657870791628843E-2</v>
      </c>
      <c r="AX1141" s="48">
        <v>86.156000000000006</v>
      </c>
      <c r="AY1141" s="48">
        <f t="shared" si="5718"/>
        <v>-1.9355426177914969E-2</v>
      </c>
    </row>
    <row r="1142" spans="1:51" x14ac:dyDescent="0.2">
      <c r="A1142" s="136">
        <v>43886</v>
      </c>
      <c r="B1142" s="48">
        <v>48.8</v>
      </c>
      <c r="C1142" s="48">
        <f t="shared" si="5468"/>
        <v>5.3995680345572339E-2</v>
      </c>
      <c r="D1142" s="48">
        <v>20.8704</v>
      </c>
      <c r="E1142" s="48">
        <f t="shared" si="5468"/>
        <v>-1.5449643596771367E-2</v>
      </c>
      <c r="F1142" s="48">
        <v>56.081200000000003</v>
      </c>
      <c r="G1142" s="48">
        <f t="shared" ref="G1142:K1142" si="5719">F1142/F1141-1</f>
        <v>1.6070529149802004E-2</v>
      </c>
      <c r="H1142">
        <v>29.8</v>
      </c>
      <c r="I1142" s="48">
        <f t="shared" si="5463"/>
        <v>0</v>
      </c>
      <c r="J1142" s="48">
        <v>26.657599999999999</v>
      </c>
      <c r="K1142" s="48">
        <f t="shared" si="5719"/>
        <v>5.2025904425141878E-2</v>
      </c>
      <c r="L1142" s="48">
        <v>35.620699999999999</v>
      </c>
      <c r="M1142" s="48">
        <f t="shared" ref="M1142:O1142" si="5720">L1142/L1141-1</f>
        <v>0</v>
      </c>
      <c r="N1142" s="48">
        <v>12.8</v>
      </c>
      <c r="O1142" s="48">
        <f t="shared" si="5720"/>
        <v>1.5873015873016039E-2</v>
      </c>
      <c r="P1142" s="48">
        <v>45.128999999999998</v>
      </c>
      <c r="Q1142" s="48">
        <f t="shared" ref="Q1142" si="5721">P1142/P1141-1</f>
        <v>2.8571819288257139E-2</v>
      </c>
      <c r="R1142" s="48">
        <v>23.045300000000001</v>
      </c>
      <c r="S1142" s="48">
        <f t="shared" ref="S1142:U1142" si="5722">R1142/R1141-1</f>
        <v>1.4371357642128935E-2</v>
      </c>
      <c r="T1142" s="48">
        <v>50</v>
      </c>
      <c r="U1142" s="48">
        <f t="shared" si="5722"/>
        <v>-9.7853016491036282E-3</v>
      </c>
      <c r="V1142" s="48">
        <v>53.7</v>
      </c>
      <c r="W1142" s="48">
        <f t="shared" ref="W1142:AY1142" si="5723">V1142/V1141-1</f>
        <v>1.8656716417910779E-3</v>
      </c>
      <c r="X1142" s="48">
        <v>21.503599999999999</v>
      </c>
      <c r="Y1142" s="48">
        <f t="shared" si="5723"/>
        <v>9.7103790240786747E-3</v>
      </c>
      <c r="Z1142" s="48">
        <v>6.6833</v>
      </c>
      <c r="AA1142" s="48">
        <f t="shared" si="5723"/>
        <v>-1.3156340440611869E-2</v>
      </c>
      <c r="AB1142" s="48">
        <v>80.608500000000006</v>
      </c>
      <c r="AC1142" s="48">
        <f t="shared" si="5723"/>
        <v>2.2167019188338077E-2</v>
      </c>
      <c r="AD1142" s="48">
        <v>62.033900000000003</v>
      </c>
      <c r="AE1142" s="48">
        <f t="shared" si="5723"/>
        <v>3.1249740250456792E-2</v>
      </c>
      <c r="AF1142" s="48">
        <v>16.3443</v>
      </c>
      <c r="AG1142" s="48">
        <f t="shared" si="5723"/>
        <v>-1.6393146653667756E-2</v>
      </c>
      <c r="AH1142" s="48">
        <v>7.9150999999999998</v>
      </c>
      <c r="AI1142" s="48">
        <f t="shared" si="5723"/>
        <v>1.1383615183211404E-3</v>
      </c>
      <c r="AJ1142" s="48">
        <v>10.9963</v>
      </c>
      <c r="AK1142" s="48">
        <f t="shared" si="5723"/>
        <v>-3.2254373921920654E-2</v>
      </c>
      <c r="AL1142" s="48">
        <v>11.15</v>
      </c>
      <c r="AM1142" s="48">
        <f t="shared" si="5723"/>
        <v>2.7649769585253559E-2</v>
      </c>
      <c r="AN1142" s="48">
        <v>22.2</v>
      </c>
      <c r="AO1142" s="48">
        <f t="shared" si="5723"/>
        <v>3.2558139534883734E-2</v>
      </c>
      <c r="AP1142" s="48">
        <v>37.7239</v>
      </c>
      <c r="AQ1142" s="48">
        <f t="shared" si="5723"/>
        <v>-6.7389702792102879E-2</v>
      </c>
      <c r="AR1142" s="48">
        <v>30.864799999999999</v>
      </c>
      <c r="AS1142" s="48">
        <f t="shared" si="5723"/>
        <v>-1.3740301903191532E-2</v>
      </c>
      <c r="AT1142" s="48">
        <v>83.1</v>
      </c>
      <c r="AU1142" s="48">
        <f t="shared" si="5723"/>
        <v>-1.0714285714285787E-2</v>
      </c>
      <c r="AV1142" s="48">
        <v>107</v>
      </c>
      <c r="AW1142" s="48">
        <f t="shared" si="5723"/>
        <v>-2.7958993476234761E-3</v>
      </c>
      <c r="AX1142" s="48">
        <v>87.451599999999999</v>
      </c>
      <c r="AY1142" s="48">
        <f t="shared" si="5723"/>
        <v>1.5037838339755805E-2</v>
      </c>
    </row>
    <row r="1143" spans="1:51" x14ac:dyDescent="0.2">
      <c r="A1143" s="136">
        <v>43887</v>
      </c>
      <c r="B1143" s="48">
        <v>47</v>
      </c>
      <c r="C1143" s="48">
        <f t="shared" si="5468"/>
        <v>-3.688524590163933E-2</v>
      </c>
      <c r="D1143" s="48">
        <v>20.8704</v>
      </c>
      <c r="E1143" s="48">
        <f t="shared" si="5468"/>
        <v>0</v>
      </c>
      <c r="F1143" s="48">
        <v>54.7014</v>
      </c>
      <c r="G1143" s="48">
        <f t="shared" ref="G1143:K1143" si="5724">F1143/F1142-1</f>
        <v>-2.4603610479091098E-2</v>
      </c>
      <c r="H1143">
        <v>29.1206</v>
      </c>
      <c r="I1143" s="48">
        <f t="shared" si="5463"/>
        <v>-2.2798657718120841E-2</v>
      </c>
      <c r="J1143" s="48">
        <v>25.974</v>
      </c>
      <c r="K1143" s="48">
        <f t="shared" si="5724"/>
        <v>-2.5643718864413856E-2</v>
      </c>
      <c r="L1143" s="48">
        <v>34.892699999999998</v>
      </c>
      <c r="M1143" s="48">
        <f t="shared" ref="M1143:O1143" si="5725">L1143/L1142-1</f>
        <v>-2.0437554567990013E-2</v>
      </c>
      <c r="N1143" s="48">
        <v>12.65</v>
      </c>
      <c r="O1143" s="48">
        <f t="shared" si="5725"/>
        <v>-1.171875E-2</v>
      </c>
      <c r="P1143" s="48">
        <v>45.964700000000001</v>
      </c>
      <c r="Q1143" s="48">
        <f t="shared" ref="Q1143" si="5726">P1143/P1142-1</f>
        <v>1.8518026102949392E-2</v>
      </c>
      <c r="R1143" s="48">
        <v>22.858699999999999</v>
      </c>
      <c r="S1143" s="48">
        <f t="shared" ref="S1143:U1143" si="5727">R1143/R1142-1</f>
        <v>-8.09709572016859E-3</v>
      </c>
      <c r="T1143" s="48">
        <v>49.1601</v>
      </c>
      <c r="U1143" s="48">
        <f t="shared" si="5727"/>
        <v>-1.679799999999998E-2</v>
      </c>
      <c r="V1143" s="48">
        <v>53.8</v>
      </c>
      <c r="W1143" s="48">
        <f t="shared" ref="W1143:AY1143" si="5728">V1143/V1142-1</f>
        <v>1.8621973929235924E-3</v>
      </c>
      <c r="X1143" s="48">
        <v>21.4209</v>
      </c>
      <c r="Y1143" s="48">
        <f t="shared" si="5728"/>
        <v>-3.8458676686693449E-3</v>
      </c>
      <c r="Z1143" s="48">
        <v>6.6833</v>
      </c>
      <c r="AA1143" s="48">
        <f t="shared" si="5728"/>
        <v>0</v>
      </c>
      <c r="AB1143" s="48">
        <v>80.608500000000006</v>
      </c>
      <c r="AC1143" s="48">
        <f t="shared" si="5728"/>
        <v>0</v>
      </c>
      <c r="AD1143" s="48">
        <v>60.1541</v>
      </c>
      <c r="AE1143" s="48">
        <f t="shared" si="5728"/>
        <v>-3.0302786057300968E-2</v>
      </c>
      <c r="AF1143" s="48">
        <v>16.071899999999999</v>
      </c>
      <c r="AG1143" s="48">
        <f t="shared" si="5728"/>
        <v>-1.6666360749619247E-2</v>
      </c>
      <c r="AH1143" s="48">
        <v>7.8521000000000001</v>
      </c>
      <c r="AI1143" s="48">
        <f t="shared" si="5728"/>
        <v>-7.959469874038172E-3</v>
      </c>
      <c r="AJ1143" s="48">
        <v>10.9047</v>
      </c>
      <c r="AK1143" s="48">
        <f t="shared" si="5728"/>
        <v>-8.3300746614770604E-3</v>
      </c>
      <c r="AL1143" s="48">
        <v>11.2</v>
      </c>
      <c r="AM1143" s="48">
        <f t="shared" si="5728"/>
        <v>4.484304932735439E-3</v>
      </c>
      <c r="AN1143" s="48">
        <v>22.35</v>
      </c>
      <c r="AO1143" s="48">
        <f t="shared" si="5728"/>
        <v>6.7567567567567988E-3</v>
      </c>
      <c r="AP1143" s="48">
        <v>35.5822</v>
      </c>
      <c r="AQ1143" s="48">
        <f t="shared" si="5728"/>
        <v>-5.6773027179056301E-2</v>
      </c>
      <c r="AR1143" s="48">
        <v>30.578099999999999</v>
      </c>
      <c r="AS1143" s="48">
        <f t="shared" si="5728"/>
        <v>-9.2888986806977103E-3</v>
      </c>
      <c r="AT1143" s="48">
        <v>80.900000000000006</v>
      </c>
      <c r="AU1143" s="48">
        <f t="shared" si="5728"/>
        <v>-2.6474127557159943E-2</v>
      </c>
      <c r="AV1143" s="48">
        <v>105.9</v>
      </c>
      <c r="AW1143" s="48">
        <f t="shared" si="5728"/>
        <v>-1.0280373831775602E-2</v>
      </c>
      <c r="AX1143" s="48">
        <v>85.022400000000005</v>
      </c>
      <c r="AY1143" s="48">
        <f t="shared" si="5728"/>
        <v>-2.7777650723371461E-2</v>
      </c>
    </row>
    <row r="1144" spans="1:51" x14ac:dyDescent="0.2">
      <c r="A1144" s="136">
        <v>43888</v>
      </c>
      <c r="B1144" s="48">
        <v>47.1</v>
      </c>
      <c r="C1144" s="48">
        <f t="shared" si="5468"/>
        <v>2.1276595744681437E-3</v>
      </c>
      <c r="D1144" s="48">
        <v>21.244700000000002</v>
      </c>
      <c r="E1144" s="48">
        <f t="shared" si="5468"/>
        <v>1.793449095369537E-2</v>
      </c>
      <c r="F1144" s="48">
        <v>55.5884</v>
      </c>
      <c r="G1144" s="48">
        <f t="shared" ref="G1144:K1144" si="5729">F1144/F1143-1</f>
        <v>1.6215307103657262E-2</v>
      </c>
      <c r="H1144">
        <v>29.8</v>
      </c>
      <c r="I1144" s="48">
        <f t="shared" si="5463"/>
        <v>2.3330563243889157E-2</v>
      </c>
      <c r="J1144" s="48">
        <v>25.974</v>
      </c>
      <c r="K1144" s="48">
        <f t="shared" si="5729"/>
        <v>0</v>
      </c>
      <c r="L1144" s="48">
        <v>35.426600000000001</v>
      </c>
      <c r="M1144" s="48">
        <f t="shared" ref="M1144:O1144" si="5730">L1144/L1143-1</f>
        <v>1.5301194805790397E-2</v>
      </c>
      <c r="N1144" s="48">
        <v>12.7</v>
      </c>
      <c r="O1144" s="48">
        <f t="shared" si="5730"/>
        <v>3.9525691699604515E-3</v>
      </c>
      <c r="P1144" s="48">
        <v>46.800400000000003</v>
      </c>
      <c r="Q1144" s="48">
        <f t="shared" ref="Q1144" si="5731">P1144/P1143-1</f>
        <v>1.8181343509258152E-2</v>
      </c>
      <c r="R1144" s="48">
        <v>23.1386</v>
      </c>
      <c r="S1144" s="48">
        <f t="shared" ref="S1144:U1144" si="5732">R1144/R1143-1</f>
        <v>1.2244790823625173E-2</v>
      </c>
      <c r="T1144" s="48">
        <v>49.110700000000001</v>
      </c>
      <c r="U1144" s="48">
        <f t="shared" si="5732"/>
        <v>-1.0048799737998326E-3</v>
      </c>
      <c r="V1144" s="48">
        <v>53.9</v>
      </c>
      <c r="W1144" s="48">
        <f t="shared" ref="W1144:AY1144" si="5733">V1144/V1143-1</f>
        <v>1.8587360594795044E-3</v>
      </c>
      <c r="X1144" s="48">
        <v>21.4209</v>
      </c>
      <c r="Y1144" s="48">
        <f t="shared" si="5733"/>
        <v>0</v>
      </c>
      <c r="Z1144" s="48">
        <v>6.7188999999999997</v>
      </c>
      <c r="AA1144" s="48">
        <f t="shared" si="5733"/>
        <v>5.3267098589020456E-3</v>
      </c>
      <c r="AB1144" s="48">
        <v>81.094099999999997</v>
      </c>
      <c r="AC1144" s="48">
        <f t="shared" si="5733"/>
        <v>6.0241785915875479E-3</v>
      </c>
      <c r="AD1144" s="48">
        <v>60.1541</v>
      </c>
      <c r="AE1144" s="48">
        <f t="shared" si="5733"/>
        <v>0</v>
      </c>
      <c r="AF1144" s="48">
        <v>16.071899999999999</v>
      </c>
      <c r="AG1144" s="48">
        <f t="shared" si="5733"/>
        <v>0</v>
      </c>
      <c r="AH1144" s="48">
        <v>8.0950000000000006</v>
      </c>
      <c r="AI1144" s="48">
        <f t="shared" si="5733"/>
        <v>3.0934399714726002E-2</v>
      </c>
      <c r="AJ1144" s="48">
        <v>10.8588</v>
      </c>
      <c r="AK1144" s="48">
        <f t="shared" si="5733"/>
        <v>-4.209194200665678E-3</v>
      </c>
      <c r="AL1144" s="48">
        <v>11.65</v>
      </c>
      <c r="AM1144" s="48">
        <f t="shared" si="5733"/>
        <v>4.0178571428571619E-2</v>
      </c>
      <c r="AN1144" s="48">
        <v>22.75</v>
      </c>
      <c r="AO1144" s="48">
        <f t="shared" si="5733"/>
        <v>1.7897091722594904E-2</v>
      </c>
      <c r="AP1144" s="48">
        <v>33.245699999999999</v>
      </c>
      <c r="AQ1144" s="48">
        <f t="shared" si="5733"/>
        <v>-6.5664854899359804E-2</v>
      </c>
      <c r="AR1144" s="48">
        <v>30.052600000000002</v>
      </c>
      <c r="AS1144" s="48">
        <f t="shared" si="5733"/>
        <v>-1.7185502042311285E-2</v>
      </c>
      <c r="AT1144" s="48">
        <v>80.8</v>
      </c>
      <c r="AU1144" s="48">
        <f t="shared" si="5733"/>
        <v>-1.2360939431398377E-3</v>
      </c>
      <c r="AV1144" s="48">
        <v>105.6</v>
      </c>
      <c r="AW1144" s="48">
        <f t="shared" si="5733"/>
        <v>-2.8328611898018607E-3</v>
      </c>
      <c r="AX1144" s="48">
        <v>86.965800000000002</v>
      </c>
      <c r="AY1144" s="48">
        <f t="shared" si="5733"/>
        <v>2.2857505786710197E-2</v>
      </c>
    </row>
    <row r="1145" spans="1:51" x14ac:dyDescent="0.2">
      <c r="A1145" s="136">
        <v>43889</v>
      </c>
      <c r="B1145" s="48">
        <v>45.5</v>
      </c>
      <c r="C1145" s="48">
        <f t="shared" si="5468"/>
        <v>-3.3970276008492561E-2</v>
      </c>
      <c r="D1145" s="48">
        <v>20.776800000000001</v>
      </c>
      <c r="E1145" s="48">
        <f t="shared" si="5468"/>
        <v>-2.2024316653094678E-2</v>
      </c>
      <c r="F1145" s="48">
        <v>54.11</v>
      </c>
      <c r="G1145" s="48">
        <f t="shared" ref="G1145:K1145" si="5734">F1145/F1144-1</f>
        <v>-2.6595476754142977E-2</v>
      </c>
      <c r="H1145">
        <v>29.508800000000001</v>
      </c>
      <c r="I1145" s="48">
        <f t="shared" si="5463"/>
        <v>-9.7718120805369013E-3</v>
      </c>
      <c r="J1145" s="48">
        <v>24.606999999999999</v>
      </c>
      <c r="K1145" s="48">
        <f t="shared" si="5734"/>
        <v>-5.2629552629552712E-2</v>
      </c>
      <c r="L1145" s="48">
        <v>34.989800000000002</v>
      </c>
      <c r="M1145" s="48">
        <f t="shared" ref="M1145:O1145" si="5735">L1145/L1144-1</f>
        <v>-1.2329718347230512E-2</v>
      </c>
      <c r="N1145" s="48">
        <v>12.55</v>
      </c>
      <c r="O1145" s="48">
        <f t="shared" si="5735"/>
        <v>-1.1811023622047112E-2</v>
      </c>
      <c r="P1145" s="48">
        <v>46.048299999999998</v>
      </c>
      <c r="Q1145" s="48">
        <f t="shared" ref="Q1145" si="5736">P1145/P1144-1</f>
        <v>-1.6070375466876508E-2</v>
      </c>
      <c r="R1145" s="48">
        <v>22.9054</v>
      </c>
      <c r="S1145" s="48">
        <f t="shared" ref="S1145:U1145" si="5737">R1145/R1144-1</f>
        <v>-1.0078397137251227E-2</v>
      </c>
      <c r="T1145" s="48">
        <v>48.418999999999997</v>
      </c>
      <c r="U1145" s="48">
        <f t="shared" si="5737"/>
        <v>-1.4084507042253613E-2</v>
      </c>
      <c r="V1145" s="48">
        <v>53.5</v>
      </c>
      <c r="W1145" s="48">
        <f t="shared" ref="W1145:AY1145" si="5738">V1145/V1144-1</f>
        <v>-7.4211502782931538E-3</v>
      </c>
      <c r="X1145" s="48">
        <v>21.503599999999999</v>
      </c>
      <c r="Y1145" s="48">
        <f t="shared" si="5738"/>
        <v>3.8607154694714207E-3</v>
      </c>
      <c r="Z1145" s="48">
        <v>6.5941999999999998</v>
      </c>
      <c r="AA1145" s="48">
        <f t="shared" si="5738"/>
        <v>-1.8559585646459986E-2</v>
      </c>
      <c r="AB1145" s="48">
        <v>79.346000000000004</v>
      </c>
      <c r="AC1145" s="48">
        <f t="shared" si="5738"/>
        <v>-2.1556438754483875E-2</v>
      </c>
      <c r="AD1145" s="48">
        <v>59.214199999999998</v>
      </c>
      <c r="AE1145" s="48">
        <f t="shared" si="5738"/>
        <v>-1.5624870125228396E-2</v>
      </c>
      <c r="AF1145" s="48">
        <v>16.071899999999999</v>
      </c>
      <c r="AG1145" s="48">
        <f t="shared" si="5738"/>
        <v>0</v>
      </c>
      <c r="AH1145" s="48">
        <v>7.9511000000000003</v>
      </c>
      <c r="AI1145" s="48">
        <f t="shared" si="5738"/>
        <v>-1.7776405188387967E-2</v>
      </c>
      <c r="AJ1145" s="48">
        <v>11.4087</v>
      </c>
      <c r="AK1145" s="48">
        <f t="shared" si="5738"/>
        <v>5.0640954801635552E-2</v>
      </c>
      <c r="AL1145" s="48">
        <v>11.6</v>
      </c>
      <c r="AM1145" s="48">
        <f t="shared" si="5738"/>
        <v>-4.2918454935623185E-3</v>
      </c>
      <c r="AN1145" s="48">
        <v>22.25</v>
      </c>
      <c r="AO1145" s="48">
        <f t="shared" si="5738"/>
        <v>-2.1978021978022011E-2</v>
      </c>
      <c r="AP1145" s="48">
        <v>30.957899999999999</v>
      </c>
      <c r="AQ1145" s="48">
        <f t="shared" si="5738"/>
        <v>-6.8814914409983885E-2</v>
      </c>
      <c r="AR1145" s="48">
        <v>29.622599999999998</v>
      </c>
      <c r="AS1145" s="48">
        <f t="shared" si="5738"/>
        <v>-1.4308246208314834E-2</v>
      </c>
      <c r="AT1145" s="48">
        <v>80.400000000000006</v>
      </c>
      <c r="AU1145" s="48">
        <f t="shared" si="5738"/>
        <v>-4.9504950495048439E-3</v>
      </c>
      <c r="AV1145" s="48">
        <v>105.4</v>
      </c>
      <c r="AW1145" s="48">
        <f t="shared" si="5738"/>
        <v>-1.8939393939393367E-3</v>
      </c>
      <c r="AX1145" s="48">
        <v>84.617500000000007</v>
      </c>
      <c r="AY1145" s="48">
        <f t="shared" si="5738"/>
        <v>-2.7002568825906237E-2</v>
      </c>
    </row>
    <row r="1146" spans="1:51" x14ac:dyDescent="0.2">
      <c r="A1146" s="136">
        <v>43892</v>
      </c>
      <c r="B1146" s="48">
        <v>45.15</v>
      </c>
      <c r="C1146" s="48">
        <f t="shared" si="5468"/>
        <v>-7.692307692307776E-3</v>
      </c>
      <c r="D1146" s="48">
        <v>20.8704</v>
      </c>
      <c r="E1146" s="48">
        <f t="shared" si="5468"/>
        <v>4.5050248353932787E-3</v>
      </c>
      <c r="F1146" s="48">
        <v>53.9129</v>
      </c>
      <c r="G1146" s="48">
        <f t="shared" ref="G1146:K1146" si="5739">F1146/F1145-1</f>
        <v>-3.6425799297726824E-3</v>
      </c>
      <c r="H1146">
        <v>29.508800000000001</v>
      </c>
      <c r="I1146" s="48">
        <f t="shared" si="5463"/>
        <v>0</v>
      </c>
      <c r="J1146" s="48">
        <v>24.5093</v>
      </c>
      <c r="K1146" s="48">
        <f t="shared" si="5739"/>
        <v>-3.9704149225829877E-3</v>
      </c>
      <c r="L1146" s="48">
        <v>35.911900000000003</v>
      </c>
      <c r="M1146" s="48">
        <f t="shared" ref="M1146:O1146" si="5740">L1146/L1145-1</f>
        <v>2.6353394417801823E-2</v>
      </c>
      <c r="N1146" s="48">
        <v>12.4</v>
      </c>
      <c r="O1146" s="48">
        <f t="shared" si="5740"/>
        <v>-1.195219123505975E-2</v>
      </c>
      <c r="P1146" s="48">
        <v>46.549700000000001</v>
      </c>
      <c r="Q1146" s="48">
        <f t="shared" ref="Q1146" si="5741">P1146/P1145-1</f>
        <v>1.0888567004645244E-2</v>
      </c>
      <c r="R1146" s="48">
        <v>22.952000000000002</v>
      </c>
      <c r="S1146" s="48">
        <f t="shared" ref="S1146:U1146" si="5742">R1146/R1145-1</f>
        <v>2.0344547573936111E-3</v>
      </c>
      <c r="T1146" s="48">
        <v>48.418999999999997</v>
      </c>
      <c r="U1146" s="48">
        <f t="shared" si="5742"/>
        <v>0</v>
      </c>
      <c r="V1146" s="48">
        <v>53.6</v>
      </c>
      <c r="W1146" s="48">
        <f t="shared" ref="W1146:AY1146" si="5743">V1146/V1145-1</f>
        <v>1.8691588785046953E-3</v>
      </c>
      <c r="X1146" s="48">
        <v>21.503599999999999</v>
      </c>
      <c r="Y1146" s="48">
        <f t="shared" si="5743"/>
        <v>0</v>
      </c>
      <c r="Z1146" s="48">
        <v>6.6654999999999998</v>
      </c>
      <c r="AA1146" s="48">
        <f t="shared" si="5743"/>
        <v>1.0812532225288773E-2</v>
      </c>
      <c r="AB1146" s="48">
        <v>79.248900000000006</v>
      </c>
      <c r="AC1146" s="48">
        <f t="shared" si="5743"/>
        <v>-1.2237541905073535E-3</v>
      </c>
      <c r="AD1146" s="48">
        <v>60.060099999999998</v>
      </c>
      <c r="AE1146" s="48">
        <f t="shared" si="5743"/>
        <v>1.428542477986694E-2</v>
      </c>
      <c r="AF1146" s="48">
        <v>15.436299999999999</v>
      </c>
      <c r="AG1146" s="48">
        <f t="shared" si="5743"/>
        <v>-3.9547284390769044E-2</v>
      </c>
      <c r="AH1146" s="48">
        <v>7.9781000000000004</v>
      </c>
      <c r="AI1146" s="48">
        <f t="shared" si="5743"/>
        <v>3.3957565619850971E-3</v>
      </c>
      <c r="AJ1146" s="48">
        <v>11.3628</v>
      </c>
      <c r="AK1146" s="48">
        <f t="shared" si="5743"/>
        <v>-4.0232454179705002E-3</v>
      </c>
      <c r="AL1146" s="48">
        <v>12.35</v>
      </c>
      <c r="AM1146" s="48">
        <f t="shared" si="5743"/>
        <v>6.4655172413793149E-2</v>
      </c>
      <c r="AN1146" s="48">
        <v>22.5</v>
      </c>
      <c r="AO1146" s="48">
        <f t="shared" si="5743"/>
        <v>1.1235955056179803E-2</v>
      </c>
      <c r="AP1146" s="48">
        <v>33.002299999999998</v>
      </c>
      <c r="AQ1146" s="48">
        <f t="shared" si="5743"/>
        <v>6.603807105779147E-2</v>
      </c>
      <c r="AR1146" s="48">
        <v>31.008099999999999</v>
      </c>
      <c r="AS1146" s="48">
        <f t="shared" si="5743"/>
        <v>4.6771721590947557E-2</v>
      </c>
      <c r="AT1146" s="48">
        <v>80.5</v>
      </c>
      <c r="AU1146" s="48">
        <f t="shared" si="5743"/>
        <v>1.2437810945273853E-3</v>
      </c>
      <c r="AV1146" s="48">
        <v>105.4</v>
      </c>
      <c r="AW1146" s="48">
        <f t="shared" si="5743"/>
        <v>0</v>
      </c>
      <c r="AX1146" s="48">
        <v>84.617500000000007</v>
      </c>
      <c r="AY1146" s="48">
        <f t="shared" si="5743"/>
        <v>0</v>
      </c>
    </row>
    <row r="1147" spans="1:51" x14ac:dyDescent="0.2">
      <c r="A1147" s="136">
        <v>43893</v>
      </c>
      <c r="B1147" s="48">
        <v>46.9</v>
      </c>
      <c r="C1147" s="48">
        <f t="shared" si="5468"/>
        <v>3.8759689922480689E-2</v>
      </c>
      <c r="D1147" s="48">
        <v>20.73</v>
      </c>
      <c r="E1147" s="48">
        <f t="shared" si="5468"/>
        <v>-6.7272309107635486E-3</v>
      </c>
      <c r="F1147" s="48">
        <v>54.898499999999999</v>
      </c>
      <c r="G1147" s="48">
        <f t="shared" ref="G1147:K1147" si="5744">F1147/F1146-1</f>
        <v>1.8281338974531103E-2</v>
      </c>
      <c r="H1147">
        <v>30.188300000000002</v>
      </c>
      <c r="I1147" s="48">
        <f t="shared" si="5463"/>
        <v>2.3027029225180407E-2</v>
      </c>
      <c r="J1147" s="48">
        <v>26.2181</v>
      </c>
      <c r="K1147" s="48">
        <f t="shared" si="5744"/>
        <v>6.9720473452934195E-2</v>
      </c>
      <c r="L1147" s="48">
        <v>37.367800000000003</v>
      </c>
      <c r="M1147" s="48">
        <f t="shared" ref="M1147:O1147" si="5745">L1147/L1146-1</f>
        <v>4.0540879207170866E-2</v>
      </c>
      <c r="N1147" s="48">
        <v>13</v>
      </c>
      <c r="O1147" s="48">
        <f t="shared" si="5745"/>
        <v>4.8387096774193505E-2</v>
      </c>
      <c r="P1147" s="48">
        <v>46.716900000000003</v>
      </c>
      <c r="Q1147" s="48">
        <f t="shared" ref="Q1147" si="5746">P1147/P1146-1</f>
        <v>3.5918598830926296E-3</v>
      </c>
      <c r="R1147" s="48">
        <v>22.952000000000002</v>
      </c>
      <c r="S1147" s="48">
        <f t="shared" ref="S1147:U1147" si="5747">R1147/R1146-1</f>
        <v>0</v>
      </c>
      <c r="T1147" s="48">
        <v>48.418999999999997</v>
      </c>
      <c r="U1147" s="48">
        <f t="shared" si="5747"/>
        <v>0</v>
      </c>
      <c r="V1147" s="48">
        <v>53.7</v>
      </c>
      <c r="W1147" s="48">
        <f t="shared" ref="W1147:AY1147" si="5748">V1147/V1146-1</f>
        <v>1.8656716417910779E-3</v>
      </c>
      <c r="X1147" s="48">
        <v>21.586300000000001</v>
      </c>
      <c r="Y1147" s="48">
        <f t="shared" si="5748"/>
        <v>3.845867668669456E-3</v>
      </c>
      <c r="Z1147" s="48">
        <v>6.6120000000000001</v>
      </c>
      <c r="AA1147" s="48">
        <f t="shared" si="5748"/>
        <v>-8.0264046208086137E-3</v>
      </c>
      <c r="AB1147" s="48">
        <v>79.637299999999996</v>
      </c>
      <c r="AC1147" s="48">
        <f t="shared" si="5748"/>
        <v>4.9010143989378641E-3</v>
      </c>
      <c r="AD1147" s="48">
        <v>59.684100000000001</v>
      </c>
      <c r="AE1147" s="48">
        <f t="shared" si="5748"/>
        <v>-6.2603958368366852E-3</v>
      </c>
      <c r="AF1147" s="48">
        <v>15.436299999999999</v>
      </c>
      <c r="AG1147" s="48">
        <f t="shared" si="5748"/>
        <v>0</v>
      </c>
      <c r="AH1147" s="48">
        <v>8.0950000000000006</v>
      </c>
      <c r="AI1147" s="48">
        <f t="shared" si="5748"/>
        <v>1.4652611524047066E-2</v>
      </c>
      <c r="AJ1147" s="48">
        <v>11.3628</v>
      </c>
      <c r="AK1147" s="48">
        <f t="shared" si="5748"/>
        <v>0</v>
      </c>
      <c r="AL1147" s="48">
        <v>12.25</v>
      </c>
      <c r="AM1147" s="48">
        <f t="shared" si="5748"/>
        <v>-8.0971659919027994E-3</v>
      </c>
      <c r="AN1147" s="48">
        <v>22.5</v>
      </c>
      <c r="AO1147" s="48">
        <f t="shared" si="5748"/>
        <v>0</v>
      </c>
      <c r="AP1147" s="48">
        <v>33.537799999999997</v>
      </c>
      <c r="AQ1147" s="48">
        <f t="shared" si="5748"/>
        <v>1.622614181435833E-2</v>
      </c>
      <c r="AR1147" s="48">
        <v>32.011499999999998</v>
      </c>
      <c r="AS1147" s="48">
        <f t="shared" si="5748"/>
        <v>3.2359286767005946E-2</v>
      </c>
      <c r="AT1147" s="48">
        <v>80.5</v>
      </c>
      <c r="AU1147" s="48">
        <f t="shared" si="5748"/>
        <v>0</v>
      </c>
      <c r="AV1147" s="48">
        <v>105.5</v>
      </c>
      <c r="AW1147" s="48">
        <f t="shared" si="5748"/>
        <v>9.4876660341558505E-4</v>
      </c>
      <c r="AX1147" s="48">
        <v>85.265299999999996</v>
      </c>
      <c r="AY1147" s="48">
        <f t="shared" si="5748"/>
        <v>7.6556267911482845E-3</v>
      </c>
    </row>
    <row r="1148" spans="1:51" x14ac:dyDescent="0.2">
      <c r="A1148" s="136">
        <v>43894</v>
      </c>
      <c r="B1148" s="48">
        <v>46.15</v>
      </c>
      <c r="C1148" s="48">
        <f t="shared" si="5468"/>
        <v>-1.5991471215351827E-2</v>
      </c>
      <c r="D1148" s="48">
        <v>20.5428</v>
      </c>
      <c r="E1148" s="48">
        <f t="shared" si="5468"/>
        <v>-9.0303907380607784E-3</v>
      </c>
      <c r="F1148" s="48">
        <v>54.898499999999999</v>
      </c>
      <c r="G1148" s="48">
        <f t="shared" ref="G1148:K1148" si="5749">F1148/F1147-1</f>
        <v>0</v>
      </c>
      <c r="H1148">
        <v>30.091200000000001</v>
      </c>
      <c r="I1148" s="48">
        <f t="shared" si="5463"/>
        <v>-3.2164779070037453E-3</v>
      </c>
      <c r="J1148" s="48">
        <v>26.266999999999999</v>
      </c>
      <c r="K1148" s="48">
        <f t="shared" si="5749"/>
        <v>1.8651237122446762E-3</v>
      </c>
      <c r="L1148" s="48">
        <v>37.319200000000002</v>
      </c>
      <c r="M1148" s="48">
        <f t="shared" ref="M1148:O1148" si="5750">L1148/L1147-1</f>
        <v>-1.30058499563801E-3</v>
      </c>
      <c r="N1148" s="48">
        <v>13.6</v>
      </c>
      <c r="O1148" s="48">
        <f t="shared" si="5750"/>
        <v>4.6153846153846212E-2</v>
      </c>
      <c r="P1148" s="48">
        <v>46.382599999999996</v>
      </c>
      <c r="Q1148" s="48">
        <f t="shared" ref="Q1148" si="5751">P1148/P1147-1</f>
        <v>-7.1558686471063782E-3</v>
      </c>
      <c r="R1148" s="48">
        <v>23.1386</v>
      </c>
      <c r="S1148" s="48">
        <f t="shared" ref="S1148:U1148" si="5752">R1148/R1147-1</f>
        <v>8.1300104566051079E-3</v>
      </c>
      <c r="T1148" s="48">
        <v>48.418999999999997</v>
      </c>
      <c r="U1148" s="48">
        <f t="shared" si="5752"/>
        <v>0</v>
      </c>
      <c r="V1148" s="48">
        <v>53.8</v>
      </c>
      <c r="W1148" s="48">
        <f t="shared" ref="W1148:AY1148" si="5753">V1148/V1147-1</f>
        <v>1.8621973929235924E-3</v>
      </c>
      <c r="X1148" s="48">
        <v>21.503599999999999</v>
      </c>
      <c r="Y1148" s="48">
        <f t="shared" si="5753"/>
        <v>-3.8311336356857684E-3</v>
      </c>
      <c r="Z1148" s="48">
        <v>6.6120000000000001</v>
      </c>
      <c r="AA1148" s="48">
        <f t="shared" si="5753"/>
        <v>0</v>
      </c>
      <c r="AB1148" s="48">
        <v>79.831599999999995</v>
      </c>
      <c r="AC1148" s="48">
        <f t="shared" si="5753"/>
        <v>2.4398114953672057E-3</v>
      </c>
      <c r="AD1148" s="48">
        <v>59.402200000000001</v>
      </c>
      <c r="AE1148" s="48">
        <f t="shared" si="5753"/>
        <v>-4.7232009865274538E-3</v>
      </c>
      <c r="AF1148" s="48">
        <v>15.9811</v>
      </c>
      <c r="AG1148" s="48">
        <f t="shared" si="5753"/>
        <v>3.5293431716149515E-2</v>
      </c>
      <c r="AH1148" s="48">
        <v>8.0589999999999993</v>
      </c>
      <c r="AI1148" s="48">
        <f t="shared" si="5753"/>
        <v>-4.4471896232244346E-3</v>
      </c>
      <c r="AJ1148" s="48">
        <v>11.591900000000001</v>
      </c>
      <c r="AK1148" s="48">
        <f t="shared" si="5753"/>
        <v>2.0162283944098247E-2</v>
      </c>
      <c r="AL1148" s="48">
        <v>12.5</v>
      </c>
      <c r="AM1148" s="48">
        <f t="shared" si="5753"/>
        <v>2.0408163265306145E-2</v>
      </c>
      <c r="AN1148" s="48">
        <v>22.55</v>
      </c>
      <c r="AO1148" s="48">
        <f t="shared" si="5753"/>
        <v>2.2222222222223476E-3</v>
      </c>
      <c r="AP1148" s="48">
        <v>32.612900000000003</v>
      </c>
      <c r="AQ1148" s="48">
        <f t="shared" si="5753"/>
        <v>-2.7577837544501826E-2</v>
      </c>
      <c r="AR1148" s="48">
        <v>30.9603</v>
      </c>
      <c r="AS1148" s="48">
        <f t="shared" si="5753"/>
        <v>-3.2838198772316085E-2</v>
      </c>
      <c r="AT1148" s="48">
        <v>80.5</v>
      </c>
      <c r="AU1148" s="48">
        <f t="shared" si="5753"/>
        <v>0</v>
      </c>
      <c r="AV1148" s="48">
        <v>105.5</v>
      </c>
      <c r="AW1148" s="48">
        <f t="shared" si="5753"/>
        <v>0</v>
      </c>
      <c r="AX1148" s="48">
        <v>84.860399999999998</v>
      </c>
      <c r="AY1148" s="48">
        <f t="shared" si="5753"/>
        <v>-4.7487078565371377E-3</v>
      </c>
    </row>
    <row r="1149" spans="1:51" x14ac:dyDescent="0.2">
      <c r="A1149" s="136">
        <v>43895</v>
      </c>
      <c r="B1149" s="48">
        <v>46.65</v>
      </c>
      <c r="C1149" s="48">
        <f t="shared" si="5468"/>
        <v>1.0834236186348933E-2</v>
      </c>
      <c r="D1149" s="48">
        <v>21.057600000000001</v>
      </c>
      <c r="E1149" s="48">
        <f t="shared" si="5468"/>
        <v>2.5059874992698239E-2</v>
      </c>
      <c r="F1149" s="48">
        <v>54.405700000000003</v>
      </c>
      <c r="G1149" s="48">
        <f t="shared" ref="G1149:K1149" si="5754">F1149/F1148-1</f>
        <v>-8.9765658442397811E-3</v>
      </c>
      <c r="H1149">
        <v>29.994199999999999</v>
      </c>
      <c r="I1149" s="48">
        <f t="shared" si="5463"/>
        <v>-3.2235337906099115E-3</v>
      </c>
      <c r="J1149" s="48">
        <v>25.681100000000001</v>
      </c>
      <c r="K1149" s="48">
        <f t="shared" si="5754"/>
        <v>-2.2305554498039282E-2</v>
      </c>
      <c r="L1149" s="48">
        <v>38.241300000000003</v>
      </c>
      <c r="M1149" s="48">
        <f t="shared" ref="M1149:O1149" si="5755">L1149/L1148-1</f>
        <v>2.4708461060258591E-2</v>
      </c>
      <c r="N1149" s="48">
        <v>13.25</v>
      </c>
      <c r="O1149" s="48">
        <f t="shared" si="5755"/>
        <v>-2.5735294117647078E-2</v>
      </c>
      <c r="P1149" s="48">
        <v>45.630400000000002</v>
      </c>
      <c r="Q1149" s="48">
        <f t="shared" ref="Q1149" si="5756">P1149/P1148-1</f>
        <v>-1.621728837969405E-2</v>
      </c>
      <c r="R1149" s="48">
        <v>23.1386</v>
      </c>
      <c r="S1149" s="48">
        <f t="shared" ref="S1149:U1149" si="5757">R1149/R1148-1</f>
        <v>0</v>
      </c>
      <c r="T1149" s="48">
        <v>50.296399999999998</v>
      </c>
      <c r="U1149" s="48">
        <f t="shared" si="5757"/>
        <v>3.8774034986265749E-2</v>
      </c>
      <c r="V1149" s="48">
        <v>53.9</v>
      </c>
      <c r="W1149" s="48">
        <f t="shared" ref="W1149:AY1149" si="5758">V1149/V1148-1</f>
        <v>1.8587360594795044E-3</v>
      </c>
      <c r="X1149" s="48">
        <v>21.545000000000002</v>
      </c>
      <c r="Y1149" s="48">
        <f t="shared" si="5758"/>
        <v>1.9252590263956204E-3</v>
      </c>
      <c r="Z1149" s="48">
        <v>6.6833</v>
      </c>
      <c r="AA1149" s="48">
        <f t="shared" si="5758"/>
        <v>1.0783424077434933E-2</v>
      </c>
      <c r="AB1149" s="48">
        <v>79.346000000000004</v>
      </c>
      <c r="AC1149" s="48">
        <f t="shared" si="5758"/>
        <v>-6.0828043030578538E-3</v>
      </c>
      <c r="AD1149" s="48">
        <v>59.214199999999998</v>
      </c>
      <c r="AE1149" s="48">
        <f t="shared" si="5758"/>
        <v>-3.1648659477259145E-3</v>
      </c>
      <c r="AF1149" s="48">
        <v>15.8903</v>
      </c>
      <c r="AG1149" s="48">
        <f t="shared" si="5758"/>
        <v>-5.6817115217350223E-3</v>
      </c>
      <c r="AH1149" s="48">
        <v>8.077</v>
      </c>
      <c r="AI1149" s="48">
        <f t="shared" si="5758"/>
        <v>2.2335277329694758E-3</v>
      </c>
      <c r="AJ1149" s="48">
        <v>11.546099999999999</v>
      </c>
      <c r="AK1149" s="48">
        <f t="shared" si="5758"/>
        <v>-3.9510347742821583E-3</v>
      </c>
      <c r="AL1149" s="48">
        <v>12.2</v>
      </c>
      <c r="AM1149" s="48">
        <f t="shared" si="5758"/>
        <v>-2.4000000000000021E-2</v>
      </c>
      <c r="AN1149" s="48">
        <v>22.3</v>
      </c>
      <c r="AO1149" s="48">
        <f t="shared" si="5758"/>
        <v>-1.1086474501108667E-2</v>
      </c>
      <c r="AP1149" s="48">
        <v>32.028799999999997</v>
      </c>
      <c r="AQ1149" s="48">
        <f t="shared" si="5758"/>
        <v>-1.7910090792293998E-2</v>
      </c>
      <c r="AR1149" s="48">
        <v>30.625900000000001</v>
      </c>
      <c r="AS1149" s="48">
        <f t="shared" si="5758"/>
        <v>-1.0800928931567144E-2</v>
      </c>
      <c r="AT1149" s="48">
        <v>81</v>
      </c>
      <c r="AU1149" s="48">
        <f t="shared" si="5758"/>
        <v>6.2111801242235032E-3</v>
      </c>
      <c r="AV1149" s="48">
        <v>105.6</v>
      </c>
      <c r="AW1149" s="48">
        <f t="shared" si="5758"/>
        <v>9.4786729857809782E-4</v>
      </c>
      <c r="AX1149" s="48">
        <v>84.617500000000007</v>
      </c>
      <c r="AY1149" s="48">
        <f t="shared" si="5758"/>
        <v>-2.862348044553098E-3</v>
      </c>
    </row>
    <row r="1150" spans="1:51" x14ac:dyDescent="0.2">
      <c r="A1150" s="136">
        <v>43896</v>
      </c>
      <c r="B1150" s="48">
        <v>46.85</v>
      </c>
      <c r="C1150" s="48">
        <f t="shared" si="5468"/>
        <v>4.2872454448017461E-3</v>
      </c>
      <c r="D1150" s="48">
        <v>21.244700000000002</v>
      </c>
      <c r="E1150" s="48">
        <f t="shared" si="5468"/>
        <v>8.8851531038676157E-3</v>
      </c>
      <c r="F1150" s="48">
        <v>54.307099999999998</v>
      </c>
      <c r="G1150" s="48">
        <f t="shared" ref="G1150:K1150" si="5759">F1150/F1149-1</f>
        <v>-1.8123101072131664E-3</v>
      </c>
      <c r="H1150">
        <v>29.897099999999998</v>
      </c>
      <c r="I1150" s="48">
        <f t="shared" si="5463"/>
        <v>-3.2372925432250232E-3</v>
      </c>
      <c r="J1150" s="48">
        <v>26.706399999999999</v>
      </c>
      <c r="K1150" s="48">
        <f t="shared" si="5759"/>
        <v>3.9924302307922765E-2</v>
      </c>
      <c r="L1150" s="48">
        <v>38.872199999999999</v>
      </c>
      <c r="M1150" s="48">
        <f t="shared" ref="M1150:O1150" si="5760">L1150/L1149-1</f>
        <v>1.6497870103788337E-2</v>
      </c>
      <c r="N1150" s="48">
        <v>13.5</v>
      </c>
      <c r="O1150" s="48">
        <f t="shared" si="5760"/>
        <v>1.8867924528301883E-2</v>
      </c>
      <c r="P1150" s="48">
        <v>45.128999999999998</v>
      </c>
      <c r="Q1150" s="48">
        <f t="shared" ref="Q1150" si="5761">P1150/P1149-1</f>
        <v>-1.0988288509414912E-2</v>
      </c>
      <c r="R1150" s="48">
        <v>22.858699999999999</v>
      </c>
      <c r="S1150" s="48">
        <f t="shared" ref="S1150:U1150" si="5762">R1150/R1149-1</f>
        <v>-1.2096669634290791E-2</v>
      </c>
      <c r="T1150" s="48">
        <v>53.754899999999999</v>
      </c>
      <c r="U1150" s="48">
        <f t="shared" si="5762"/>
        <v>6.8762376631329447E-2</v>
      </c>
      <c r="V1150" s="48">
        <v>54</v>
      </c>
      <c r="W1150" s="48">
        <f t="shared" ref="W1150:AY1150" si="5763">V1150/V1149-1</f>
        <v>1.8552875695732052E-3</v>
      </c>
      <c r="X1150" s="48">
        <v>21.586300000000001</v>
      </c>
      <c r="Y1150" s="48">
        <f t="shared" si="5763"/>
        <v>1.9169180784404105E-3</v>
      </c>
      <c r="Z1150" s="48">
        <v>6.7545999999999999</v>
      </c>
      <c r="AA1150" s="48">
        <f t="shared" si="5763"/>
        <v>1.0668382385947028E-2</v>
      </c>
      <c r="AB1150" s="48">
        <v>78.374799999999993</v>
      </c>
      <c r="AC1150" s="48">
        <f t="shared" si="5763"/>
        <v>-1.2240062511027827E-2</v>
      </c>
      <c r="AD1150" s="48">
        <v>57.9923</v>
      </c>
      <c r="AE1150" s="48">
        <f t="shared" si="5763"/>
        <v>-2.0635253030523049E-2</v>
      </c>
      <c r="AF1150" s="48">
        <v>16.253499999999999</v>
      </c>
      <c r="AG1150" s="48">
        <f t="shared" si="5763"/>
        <v>2.2856711327035928E-2</v>
      </c>
      <c r="AH1150" s="48">
        <v>7.9150999999999998</v>
      </c>
      <c r="AI1150" s="48">
        <f t="shared" si="5763"/>
        <v>-2.0044571004085743E-2</v>
      </c>
      <c r="AJ1150" s="48">
        <v>11.637700000000001</v>
      </c>
      <c r="AK1150" s="48">
        <f t="shared" si="5763"/>
        <v>7.9334147461049831E-3</v>
      </c>
      <c r="AL1150" s="48">
        <v>12.25</v>
      </c>
      <c r="AM1150" s="48">
        <f t="shared" si="5763"/>
        <v>4.098360655737654E-3</v>
      </c>
      <c r="AN1150" s="48">
        <v>22.05</v>
      </c>
      <c r="AO1150" s="48">
        <f t="shared" si="5763"/>
        <v>-1.1210762331838597E-2</v>
      </c>
      <c r="AP1150" s="48">
        <v>30.422499999999999</v>
      </c>
      <c r="AQ1150" s="48">
        <f t="shared" si="5763"/>
        <v>-5.01517384354081E-2</v>
      </c>
      <c r="AR1150" s="48">
        <v>30.625900000000001</v>
      </c>
      <c r="AS1150" s="48">
        <f t="shared" si="5763"/>
        <v>0</v>
      </c>
      <c r="AT1150" s="48">
        <v>80.900000000000006</v>
      </c>
      <c r="AU1150" s="48">
        <f t="shared" si="5763"/>
        <v>-1.2345679012345512E-3</v>
      </c>
      <c r="AV1150" s="48">
        <v>105</v>
      </c>
      <c r="AW1150" s="48">
        <f t="shared" si="5763"/>
        <v>-5.6818181818181213E-3</v>
      </c>
      <c r="AX1150" s="48">
        <v>84.374600000000001</v>
      </c>
      <c r="AY1150" s="48">
        <f t="shared" si="5763"/>
        <v>-2.8705645995213969E-3</v>
      </c>
    </row>
    <row r="1151" spans="1:51" x14ac:dyDescent="0.2">
      <c r="A1151" s="136">
        <v>43899</v>
      </c>
      <c r="B1151" s="48">
        <v>43.6</v>
      </c>
      <c r="C1151" s="48">
        <f t="shared" si="5468"/>
        <v>-6.9370330843116279E-2</v>
      </c>
      <c r="D1151" s="48">
        <v>19.7941</v>
      </c>
      <c r="E1151" s="48">
        <f t="shared" si="5468"/>
        <v>-6.8280559386576511E-2</v>
      </c>
      <c r="F1151" s="48">
        <v>50.561799999999998</v>
      </c>
      <c r="G1151" s="48">
        <f t="shared" ref="G1151:K1151" si="5764">F1151/F1150-1</f>
        <v>-6.8965199762093699E-2</v>
      </c>
      <c r="H1151">
        <v>27.810099999999998</v>
      </c>
      <c r="I1151" s="48">
        <f t="shared" si="5463"/>
        <v>-6.9806101595138004E-2</v>
      </c>
      <c r="J1151" s="48">
        <v>24.851099999999999</v>
      </c>
      <c r="K1151" s="48">
        <f t="shared" si="5764"/>
        <v>-6.947023934337837E-2</v>
      </c>
      <c r="L1151" s="48">
        <v>36.3001</v>
      </c>
      <c r="M1151" s="48">
        <f t="shared" ref="M1151:O1151" si="5765">L1151/L1150-1</f>
        <v>-6.6168109857430268E-2</v>
      </c>
      <c r="N1151" s="48">
        <v>12.6</v>
      </c>
      <c r="O1151" s="48">
        <f t="shared" si="5765"/>
        <v>-6.6666666666666652E-2</v>
      </c>
      <c r="P1151" s="48">
        <v>42.036799999999999</v>
      </c>
      <c r="Q1151" s="48">
        <f t="shared" ref="Q1151" si="5766">P1151/P1150-1</f>
        <v>-6.8519134037979934E-2</v>
      </c>
      <c r="R1151" s="48">
        <v>21.459199999999999</v>
      </c>
      <c r="S1151" s="48">
        <f t="shared" ref="S1151:U1151" si="5767">R1151/R1150-1</f>
        <v>-6.1223954118125645E-2</v>
      </c>
      <c r="T1151" s="48">
        <v>51.383400000000002</v>
      </c>
      <c r="U1151" s="48">
        <f t="shared" si="5767"/>
        <v>-4.4116908412070277E-2</v>
      </c>
      <c r="V1151" s="48">
        <v>53</v>
      </c>
      <c r="W1151" s="48">
        <f t="shared" ref="W1151:AY1151" si="5768">V1151/V1150-1</f>
        <v>-1.851851851851849E-2</v>
      </c>
      <c r="X1151" s="48">
        <v>21.172799999999999</v>
      </c>
      <c r="Y1151" s="48">
        <f t="shared" si="5768"/>
        <v>-1.9155668178428065E-2</v>
      </c>
      <c r="Z1151" s="48">
        <v>6.2823000000000002</v>
      </c>
      <c r="AA1151" s="48">
        <f t="shared" si="5768"/>
        <v>-6.9922719332010774E-2</v>
      </c>
      <c r="AB1151" s="48">
        <v>72.936099999999996</v>
      </c>
      <c r="AC1151" s="48">
        <f t="shared" si="5768"/>
        <v>-6.9393478516053597E-2</v>
      </c>
      <c r="AD1151" s="48">
        <v>53.950699999999998</v>
      </c>
      <c r="AE1151" s="48">
        <f t="shared" si="5768"/>
        <v>-6.9692010835921359E-2</v>
      </c>
      <c r="AF1151" s="48">
        <v>15.436299999999999</v>
      </c>
      <c r="AG1151" s="48">
        <f t="shared" si="5768"/>
        <v>-5.0278401575045373E-2</v>
      </c>
      <c r="AH1151" s="48">
        <v>7.8341000000000003</v>
      </c>
      <c r="AI1151" s="48">
        <f t="shared" si="5768"/>
        <v>-1.0233604123763396E-2</v>
      </c>
      <c r="AJ1151" s="48">
        <v>11.546099999999999</v>
      </c>
      <c r="AK1151" s="48">
        <f t="shared" si="5768"/>
        <v>-7.8709710681664768E-3</v>
      </c>
      <c r="AL1151" s="48">
        <v>11.4</v>
      </c>
      <c r="AM1151" s="48">
        <f t="shared" si="5768"/>
        <v>-6.938775510204076E-2</v>
      </c>
      <c r="AN1151" s="48">
        <v>20.55</v>
      </c>
      <c r="AO1151" s="48">
        <f t="shared" si="5768"/>
        <v>-6.8027210884353706E-2</v>
      </c>
      <c r="AP1151" s="48">
        <v>28.3294</v>
      </c>
      <c r="AQ1151" s="48">
        <f t="shared" si="5768"/>
        <v>-6.8801051853069284E-2</v>
      </c>
      <c r="AR1151" s="48">
        <v>28.523700000000002</v>
      </c>
      <c r="AS1151" s="48">
        <f t="shared" si="5768"/>
        <v>-6.8641248093933571E-2</v>
      </c>
      <c r="AT1151" s="48">
        <v>75.3</v>
      </c>
      <c r="AU1151" s="48">
        <f t="shared" si="5768"/>
        <v>-6.9221260815822139E-2</v>
      </c>
      <c r="AV1151" s="48">
        <v>97.7</v>
      </c>
      <c r="AW1151" s="48">
        <f t="shared" si="5768"/>
        <v>-6.9523809523809543E-2</v>
      </c>
      <c r="AX1151" s="48">
        <v>78.544499999999999</v>
      </c>
      <c r="AY1151" s="48">
        <f t="shared" si="5768"/>
        <v>-6.9097809056279935E-2</v>
      </c>
    </row>
    <row r="1152" spans="1:51" x14ac:dyDescent="0.2">
      <c r="A1152" s="136">
        <v>43900</v>
      </c>
      <c r="B1152" s="48">
        <v>42.4</v>
      </c>
      <c r="C1152" s="48">
        <f t="shared" si="5468"/>
        <v>-2.7522935779816571E-2</v>
      </c>
      <c r="D1152" s="48">
        <v>19.840900000000001</v>
      </c>
      <c r="E1152" s="48">
        <f t="shared" si="5468"/>
        <v>2.3643408894569173E-3</v>
      </c>
      <c r="F1152" s="48">
        <v>47.999200000000002</v>
      </c>
      <c r="G1152" s="48">
        <f t="shared" ref="G1152:K1152" si="5769">F1152/F1151-1</f>
        <v>-5.0682531080776361E-2</v>
      </c>
      <c r="H1152">
        <v>28.441099999999999</v>
      </c>
      <c r="I1152" s="48">
        <f t="shared" si="5463"/>
        <v>2.2689598383321075E-2</v>
      </c>
      <c r="J1152" s="48">
        <v>24.704599999999999</v>
      </c>
      <c r="K1152" s="48">
        <f t="shared" si="5769"/>
        <v>-5.8951112828002916E-3</v>
      </c>
      <c r="L1152" s="48">
        <v>37.367800000000003</v>
      </c>
      <c r="M1152" s="48">
        <f t="shared" ref="M1152:O1152" si="5770">L1152/L1151-1</f>
        <v>2.9413142112556301E-2</v>
      </c>
      <c r="N1152" s="48">
        <v>12.6</v>
      </c>
      <c r="O1152" s="48">
        <f t="shared" si="5770"/>
        <v>0</v>
      </c>
      <c r="P1152" s="48">
        <v>43.206800000000001</v>
      </c>
      <c r="Q1152" s="48">
        <f t="shared" ref="Q1152" si="5771">P1152/P1151-1</f>
        <v>2.7832756061355823E-2</v>
      </c>
      <c r="R1152" s="48">
        <v>21.925699999999999</v>
      </c>
      <c r="S1152" s="48">
        <f t="shared" ref="S1152:U1152" si="5772">R1152/R1151-1</f>
        <v>2.1738927825827536E-2</v>
      </c>
      <c r="T1152" s="48">
        <v>51.778700000000001</v>
      </c>
      <c r="U1152" s="48">
        <f t="shared" si="5772"/>
        <v>7.6931460354900949E-3</v>
      </c>
      <c r="V1152" s="48">
        <v>53</v>
      </c>
      <c r="W1152" s="48">
        <f t="shared" ref="W1152:AY1152" si="5773">V1152/V1151-1</f>
        <v>0</v>
      </c>
      <c r="X1152" s="48">
        <v>21.172799999999999</v>
      </c>
      <c r="Y1152" s="48">
        <f t="shared" si="5773"/>
        <v>0</v>
      </c>
      <c r="Z1152" s="48">
        <v>6.4962</v>
      </c>
      <c r="AA1152" s="48">
        <f t="shared" si="5773"/>
        <v>3.4048039730671942E-2</v>
      </c>
      <c r="AB1152" s="48">
        <v>71.576499999999996</v>
      </c>
      <c r="AC1152" s="48">
        <f t="shared" si="5773"/>
        <v>-1.8640974771066743E-2</v>
      </c>
      <c r="AD1152" s="48">
        <v>54.514600000000002</v>
      </c>
      <c r="AE1152" s="48">
        <f t="shared" si="5773"/>
        <v>1.0452135004735963E-2</v>
      </c>
      <c r="AF1152" s="48">
        <v>15.8903</v>
      </c>
      <c r="AG1152" s="48">
        <f t="shared" si="5773"/>
        <v>2.9411193096791299E-2</v>
      </c>
      <c r="AH1152" s="48">
        <v>8.0050000000000008</v>
      </c>
      <c r="AI1152" s="48">
        <f t="shared" si="5773"/>
        <v>2.181488620262706E-2</v>
      </c>
      <c r="AJ1152" s="48">
        <v>11.3628</v>
      </c>
      <c r="AK1152" s="48">
        <f t="shared" si="5773"/>
        <v>-1.5875490425338312E-2</v>
      </c>
      <c r="AL1152" s="48">
        <v>11.4</v>
      </c>
      <c r="AM1152" s="48">
        <f t="shared" si="5773"/>
        <v>0</v>
      </c>
      <c r="AN1152" s="48">
        <v>20.7</v>
      </c>
      <c r="AO1152" s="48">
        <f t="shared" si="5773"/>
        <v>7.2992700729925808E-3</v>
      </c>
      <c r="AP1152" s="48">
        <v>26.382400000000001</v>
      </c>
      <c r="AQ1152" s="48">
        <f t="shared" si="5773"/>
        <v>-6.8727188009629514E-2</v>
      </c>
      <c r="AR1152" s="48">
        <v>27.711400000000001</v>
      </c>
      <c r="AS1152" s="48">
        <f t="shared" si="5773"/>
        <v>-2.8478072620312211E-2</v>
      </c>
      <c r="AT1152" s="48">
        <v>76.5</v>
      </c>
      <c r="AU1152" s="48">
        <f t="shared" si="5773"/>
        <v>1.5936254980079667E-2</v>
      </c>
      <c r="AV1152" s="48">
        <v>97.7</v>
      </c>
      <c r="AW1152" s="48">
        <f t="shared" si="5773"/>
        <v>0</v>
      </c>
      <c r="AX1152" s="48">
        <v>82.350300000000004</v>
      </c>
      <c r="AY1152" s="48">
        <f t="shared" si="5773"/>
        <v>4.8454061073659016E-2</v>
      </c>
    </row>
    <row r="1153" spans="1:51" x14ac:dyDescent="0.2">
      <c r="A1153" s="136">
        <v>43901</v>
      </c>
      <c r="B1153" s="48">
        <v>39.450000000000003</v>
      </c>
      <c r="C1153" s="48">
        <f t="shared" si="5468"/>
        <v>-6.9575471698113067E-2</v>
      </c>
      <c r="D1153" s="48">
        <v>18.7178</v>
      </c>
      <c r="E1153" s="48">
        <f t="shared" si="5468"/>
        <v>-5.6605295122701182E-2</v>
      </c>
      <c r="F1153" s="48">
        <v>44.943800000000003</v>
      </c>
      <c r="G1153" s="48">
        <f t="shared" ref="G1153:K1153" si="5774">F1153/F1152-1</f>
        <v>-6.3655227587126384E-2</v>
      </c>
      <c r="H1153">
        <v>26.4512</v>
      </c>
      <c r="I1153" s="48">
        <f t="shared" si="5463"/>
        <v>-6.9965648304742056E-2</v>
      </c>
      <c r="J1153" s="48">
        <v>22.995799999999999</v>
      </c>
      <c r="K1153" s="48">
        <f t="shared" si="5774"/>
        <v>-6.9169304501995543E-2</v>
      </c>
      <c r="L1153" s="48">
        <v>36.979500000000002</v>
      </c>
      <c r="M1153" s="48">
        <f t="shared" ref="M1153:O1153" si="5775">L1153/L1152-1</f>
        <v>-1.0391299461033343E-2</v>
      </c>
      <c r="N1153" s="48">
        <v>12.6</v>
      </c>
      <c r="O1153" s="48">
        <f t="shared" si="5775"/>
        <v>0</v>
      </c>
      <c r="P1153" s="48">
        <v>42.454700000000003</v>
      </c>
      <c r="Q1153" s="48">
        <f t="shared" ref="Q1153" si="5776">P1153/P1152-1</f>
        <v>-1.7406982234277946E-2</v>
      </c>
      <c r="R1153" s="48">
        <v>21.459199999999999</v>
      </c>
      <c r="S1153" s="48">
        <f t="shared" ref="S1153:U1153" si="5777">R1153/R1152-1</f>
        <v>-2.1276401665625277E-2</v>
      </c>
      <c r="T1153" s="48">
        <v>49.357700000000001</v>
      </c>
      <c r="U1153" s="48">
        <f t="shared" si="5777"/>
        <v>-4.675667793899807E-2</v>
      </c>
      <c r="V1153" s="48">
        <v>53</v>
      </c>
      <c r="W1153" s="48">
        <f t="shared" ref="W1153:AY1153" si="5778">V1153/V1152-1</f>
        <v>0</v>
      </c>
      <c r="X1153" s="48">
        <v>21.0901</v>
      </c>
      <c r="Y1153" s="48">
        <f t="shared" si="5778"/>
        <v>-3.9059548099448227E-3</v>
      </c>
      <c r="Z1153" s="48">
        <v>6.3891999999999998</v>
      </c>
      <c r="AA1153" s="48">
        <f t="shared" si="5778"/>
        <v>-1.6471167759613325E-2</v>
      </c>
      <c r="AB1153" s="48">
        <v>66.623400000000004</v>
      </c>
      <c r="AC1153" s="48">
        <f t="shared" si="5778"/>
        <v>-6.9200086620608614E-2</v>
      </c>
      <c r="AD1153" s="48">
        <v>50.755000000000003</v>
      </c>
      <c r="AE1153" s="48">
        <f t="shared" si="5778"/>
        <v>-6.8965011208006688E-2</v>
      </c>
      <c r="AF1153" s="48">
        <v>15.436299999999999</v>
      </c>
      <c r="AG1153" s="48">
        <f t="shared" si="5778"/>
        <v>-2.8570889158795021E-2</v>
      </c>
      <c r="AH1153" s="48">
        <v>7.8700999999999999</v>
      </c>
      <c r="AI1153" s="48">
        <f t="shared" si="5778"/>
        <v>-1.6851967520299937E-2</v>
      </c>
      <c r="AJ1153" s="48">
        <v>10.8588</v>
      </c>
      <c r="AK1153" s="48">
        <f t="shared" si="5778"/>
        <v>-4.435526454747063E-2</v>
      </c>
      <c r="AL1153" s="48">
        <v>10.65</v>
      </c>
      <c r="AM1153" s="48">
        <f t="shared" si="5778"/>
        <v>-6.5789473684210509E-2</v>
      </c>
      <c r="AN1153" s="48">
        <v>19.3</v>
      </c>
      <c r="AO1153" s="48">
        <f t="shared" si="5778"/>
        <v>-6.7632850241545861E-2</v>
      </c>
      <c r="AP1153" s="48">
        <v>24.581399999999999</v>
      </c>
      <c r="AQ1153" s="48">
        <f t="shared" si="5778"/>
        <v>-6.8265207107768844E-2</v>
      </c>
      <c r="AR1153" s="48">
        <v>25.848099999999999</v>
      </c>
      <c r="AS1153" s="48">
        <f t="shared" si="5778"/>
        <v>-6.7239475450536657E-2</v>
      </c>
      <c r="AT1153" s="48">
        <v>76.5</v>
      </c>
      <c r="AU1153" s="48">
        <f t="shared" si="5778"/>
        <v>0</v>
      </c>
      <c r="AV1153" s="48">
        <v>97</v>
      </c>
      <c r="AW1153" s="48">
        <f t="shared" si="5778"/>
        <v>-7.164790174002067E-3</v>
      </c>
      <c r="AX1153" s="48">
        <v>82.269300000000001</v>
      </c>
      <c r="AY1153" s="48">
        <f t="shared" si="5778"/>
        <v>-9.8360297412403153E-4</v>
      </c>
    </row>
    <row r="1154" spans="1:51" x14ac:dyDescent="0.2">
      <c r="A1154" s="136">
        <v>43902</v>
      </c>
      <c r="B1154" s="48">
        <v>36.700000000000003</v>
      </c>
      <c r="C1154" s="48">
        <f t="shared" si="5468"/>
        <v>-6.9708491761723668E-2</v>
      </c>
      <c r="D1154" s="48">
        <v>17.407599999999999</v>
      </c>
      <c r="E1154" s="48">
        <f t="shared" si="5468"/>
        <v>-6.9997542446227801E-2</v>
      </c>
      <c r="F1154" s="48">
        <v>41.839100000000002</v>
      </c>
      <c r="G1154" s="48">
        <f t="shared" ref="G1154:K1154" si="5779">F1154/F1153-1</f>
        <v>-6.9079606085822753E-2</v>
      </c>
      <c r="H1154">
        <v>24.6069</v>
      </c>
      <c r="I1154" s="48">
        <f t="shared" si="5463"/>
        <v>-6.9724624969755622E-2</v>
      </c>
      <c r="J1154" s="48">
        <v>21.433499999999999</v>
      </c>
      <c r="K1154" s="48">
        <f t="shared" si="5779"/>
        <v>-6.7938493116134313E-2</v>
      </c>
      <c r="L1154" s="48">
        <v>36.008899999999997</v>
      </c>
      <c r="M1154" s="48">
        <f t="shared" ref="M1154:O1154" si="5780">L1154/L1153-1</f>
        <v>-2.6246974675158019E-2</v>
      </c>
      <c r="N1154" s="48">
        <v>11.75</v>
      </c>
      <c r="O1154" s="48">
        <f t="shared" si="5780"/>
        <v>-6.7460317460317443E-2</v>
      </c>
      <c r="P1154" s="48">
        <v>40.1982</v>
      </c>
      <c r="Q1154" s="48">
        <f t="shared" ref="Q1154" si="5781">P1154/P1153-1</f>
        <v>-5.3150770114969714E-2</v>
      </c>
      <c r="R1154" s="48">
        <v>20.1997</v>
      </c>
      <c r="S1154" s="48">
        <f t="shared" ref="S1154:U1154" si="5782">R1154/R1153-1</f>
        <v>-5.8692775126752084E-2</v>
      </c>
      <c r="T1154" s="48">
        <v>49.357700000000001</v>
      </c>
      <c r="U1154" s="48">
        <f t="shared" si="5782"/>
        <v>0</v>
      </c>
      <c r="V1154" s="48">
        <v>52.8</v>
      </c>
      <c r="W1154" s="48">
        <f t="shared" ref="W1154:AY1154" si="5783">V1154/V1153-1</f>
        <v>-3.7735849056603765E-3</v>
      </c>
      <c r="X1154" s="48">
        <v>21.0901</v>
      </c>
      <c r="Y1154" s="48">
        <f t="shared" si="5783"/>
        <v>0</v>
      </c>
      <c r="Z1154" s="48">
        <v>6.0149999999999997</v>
      </c>
      <c r="AA1154" s="48">
        <f t="shared" si="5783"/>
        <v>-5.8567582795968187E-2</v>
      </c>
      <c r="AB1154" s="48">
        <v>61.9617</v>
      </c>
      <c r="AC1154" s="48">
        <f t="shared" si="5783"/>
        <v>-6.9970911121317814E-2</v>
      </c>
      <c r="AD1154" s="48">
        <v>47.277299999999997</v>
      </c>
      <c r="AE1154" s="48">
        <f t="shared" si="5783"/>
        <v>-6.8519357698748951E-2</v>
      </c>
      <c r="AF1154" s="48">
        <v>15.8903</v>
      </c>
      <c r="AG1154" s="48">
        <f t="shared" si="5783"/>
        <v>2.9411193096791299E-2</v>
      </c>
      <c r="AH1154" s="48">
        <v>7.4744000000000002</v>
      </c>
      <c r="AI1154" s="48">
        <f t="shared" si="5783"/>
        <v>-5.0278903698809385E-2</v>
      </c>
      <c r="AJ1154" s="48">
        <v>10.813000000000001</v>
      </c>
      <c r="AK1154" s="48">
        <f t="shared" si="5783"/>
        <v>-4.2177772866246466E-3</v>
      </c>
      <c r="AL1154" s="48">
        <v>9.9499999999999993</v>
      </c>
      <c r="AM1154" s="48">
        <f t="shared" si="5783"/>
        <v>-6.5727699530516492E-2</v>
      </c>
      <c r="AN1154" s="48">
        <v>17.95</v>
      </c>
      <c r="AO1154" s="48">
        <f t="shared" si="5783"/>
        <v>-6.9948186528497436E-2</v>
      </c>
      <c r="AP1154" s="48">
        <v>22.877700000000001</v>
      </c>
      <c r="AQ1154" s="48">
        <f t="shared" si="5783"/>
        <v>-6.9308501549952273E-2</v>
      </c>
      <c r="AR1154" s="48">
        <v>24.080300000000001</v>
      </c>
      <c r="AS1154" s="48">
        <f t="shared" si="5783"/>
        <v>-6.8391874064244518E-2</v>
      </c>
      <c r="AT1154" s="48">
        <v>72</v>
      </c>
      <c r="AU1154" s="48">
        <f t="shared" si="5783"/>
        <v>-5.8823529411764719E-2</v>
      </c>
      <c r="AV1154" s="48">
        <v>91.8</v>
      </c>
      <c r="AW1154" s="48">
        <f t="shared" si="5783"/>
        <v>-5.3608247422680444E-2</v>
      </c>
      <c r="AX1154" s="48">
        <v>81.702500000000001</v>
      </c>
      <c r="AY1154" s="48">
        <f t="shared" si="5783"/>
        <v>-6.8895687698813379E-3</v>
      </c>
    </row>
    <row r="1155" spans="1:51" x14ac:dyDescent="0.2">
      <c r="A1155" s="136">
        <v>43903</v>
      </c>
      <c r="B1155" s="48">
        <v>35</v>
      </c>
      <c r="C1155" s="48">
        <f t="shared" si="5468"/>
        <v>-4.6321525885558712E-2</v>
      </c>
      <c r="D1155" s="48">
        <v>17.220400000000001</v>
      </c>
      <c r="E1155" s="48">
        <f t="shared" si="5468"/>
        <v>-1.0753923573611379E-2</v>
      </c>
      <c r="F1155" s="48">
        <v>39.867899999999999</v>
      </c>
      <c r="G1155" s="48">
        <f t="shared" ref="G1155:K1155" si="5784">F1155/F1154-1</f>
        <v>-4.7113824150137096E-2</v>
      </c>
      <c r="H1155">
        <v>23.1023</v>
      </c>
      <c r="I1155" s="48">
        <f t="shared" ref="I1155:I1218" si="5785">H1155/H1154-1</f>
        <v>-6.1145451072666557E-2</v>
      </c>
      <c r="J1155" s="48">
        <v>21.433499999999999</v>
      </c>
      <c r="K1155" s="48">
        <f t="shared" si="5784"/>
        <v>0</v>
      </c>
      <c r="L1155" s="48">
        <v>37.270699999999998</v>
      </c>
      <c r="M1155" s="48">
        <f t="shared" ref="M1155:O1155" si="5786">L1155/L1154-1</f>
        <v>3.5041337002796658E-2</v>
      </c>
      <c r="N1155" s="48">
        <v>11.65</v>
      </c>
      <c r="O1155" s="48">
        <f t="shared" si="5786"/>
        <v>-8.5106382978723527E-3</v>
      </c>
      <c r="P1155" s="48">
        <v>40.24</v>
      </c>
      <c r="Q1155" s="48">
        <f t="shared" ref="Q1155" si="5787">P1155/P1154-1</f>
        <v>1.039847555363238E-3</v>
      </c>
      <c r="R1155" s="48">
        <v>19.686499999999999</v>
      </c>
      <c r="S1155" s="48">
        <f t="shared" ref="S1155:U1155" si="5788">R1155/R1154-1</f>
        <v>-2.5406317915612653E-2</v>
      </c>
      <c r="T1155" s="48">
        <v>49.258899999999997</v>
      </c>
      <c r="U1155" s="48">
        <f t="shared" si="5788"/>
        <v>-2.0017140182788662E-3</v>
      </c>
      <c r="V1155" s="48">
        <v>53</v>
      </c>
      <c r="W1155" s="48">
        <f t="shared" ref="W1155:AY1155" si="5789">V1155/V1154-1</f>
        <v>3.7878787878788955E-3</v>
      </c>
      <c r="X1155" s="48">
        <v>21.0901</v>
      </c>
      <c r="Y1155" s="48">
        <f t="shared" si="5789"/>
        <v>0</v>
      </c>
      <c r="Z1155" s="48">
        <v>6.3269000000000002</v>
      </c>
      <c r="AA1155" s="48">
        <f t="shared" si="5789"/>
        <v>5.185369908561932E-2</v>
      </c>
      <c r="AB1155" s="48">
        <v>59.825099999999999</v>
      </c>
      <c r="AC1155" s="48">
        <f t="shared" si="5789"/>
        <v>-3.4482591665496609E-2</v>
      </c>
      <c r="AD1155" s="48">
        <v>45.3035</v>
      </c>
      <c r="AE1155" s="48">
        <f t="shared" si="5789"/>
        <v>-4.1749423084651571E-2</v>
      </c>
      <c r="AF1155" s="48">
        <v>15.7995</v>
      </c>
      <c r="AG1155" s="48">
        <f t="shared" si="5789"/>
        <v>-5.714177831758982E-3</v>
      </c>
      <c r="AH1155" s="48">
        <v>7.1955</v>
      </c>
      <c r="AI1155" s="48">
        <f t="shared" si="5789"/>
        <v>-3.7314031895536837E-2</v>
      </c>
      <c r="AJ1155" s="48">
        <v>10.721399999999999</v>
      </c>
      <c r="AK1155" s="48">
        <f t="shared" si="5789"/>
        <v>-8.4712845648757806E-3</v>
      </c>
      <c r="AL1155" s="48">
        <v>10.4</v>
      </c>
      <c r="AM1155" s="48">
        <f t="shared" si="5789"/>
        <v>4.5226130653266416E-2</v>
      </c>
      <c r="AN1155" s="48">
        <v>18.25</v>
      </c>
      <c r="AO1155" s="48">
        <f t="shared" si="5789"/>
        <v>1.6713091922005541E-2</v>
      </c>
      <c r="AP1155" s="48">
        <v>21.3201</v>
      </c>
      <c r="AQ1155" s="48">
        <f t="shared" si="5789"/>
        <v>-6.8083767161908781E-2</v>
      </c>
      <c r="AR1155" s="48">
        <v>22.4558</v>
      </c>
      <c r="AS1155" s="48">
        <f t="shared" si="5789"/>
        <v>-6.746178411398529E-2</v>
      </c>
      <c r="AT1155" s="48">
        <v>72</v>
      </c>
      <c r="AU1155" s="48">
        <f t="shared" si="5789"/>
        <v>0</v>
      </c>
      <c r="AV1155" s="48">
        <v>92.5</v>
      </c>
      <c r="AW1155" s="48">
        <f t="shared" si="5789"/>
        <v>7.625272331154731E-3</v>
      </c>
      <c r="AX1155" s="48">
        <v>80.244900000000001</v>
      </c>
      <c r="AY1155" s="48">
        <f t="shared" si="5789"/>
        <v>-1.784033536305496E-2</v>
      </c>
    </row>
    <row r="1156" spans="1:51" x14ac:dyDescent="0.2">
      <c r="A1156" s="136">
        <v>43906</v>
      </c>
      <c r="B1156" s="48">
        <v>32.799999999999997</v>
      </c>
      <c r="C1156" s="48">
        <f t="shared" ref="C1156:E1219" si="5790">B1156/B1155-1</f>
        <v>-6.2857142857142945E-2</v>
      </c>
      <c r="D1156" s="48">
        <v>17.033200000000001</v>
      </c>
      <c r="E1156" s="48">
        <f t="shared" si="5790"/>
        <v>-1.0870827623051804E-2</v>
      </c>
      <c r="F1156" s="48">
        <v>37.945999999999998</v>
      </c>
      <c r="G1156" s="48">
        <f t="shared" ref="G1156:K1156" si="5791">F1156/F1155-1</f>
        <v>-4.8206702635453569E-2</v>
      </c>
      <c r="H1156">
        <v>23.053799999999999</v>
      </c>
      <c r="I1156" s="48">
        <f t="shared" si="5785"/>
        <v>-2.0993580725728878E-3</v>
      </c>
      <c r="J1156" s="48">
        <v>19.968800000000002</v>
      </c>
      <c r="K1156" s="48">
        <f t="shared" si="5791"/>
        <v>-6.8336949168357863E-2</v>
      </c>
      <c r="L1156" s="48">
        <v>36.008899999999997</v>
      </c>
      <c r="M1156" s="48">
        <f t="shared" ref="M1156:O1156" si="5792">L1156/L1155-1</f>
        <v>-3.3855012114073602E-2</v>
      </c>
      <c r="N1156" s="48">
        <v>11.5</v>
      </c>
      <c r="O1156" s="48">
        <f t="shared" si="5792"/>
        <v>-1.2875536480686733E-2</v>
      </c>
      <c r="P1156" s="48">
        <v>39.7804</v>
      </c>
      <c r="Q1156" s="48">
        <f t="shared" ref="Q1156" si="5793">P1156/P1155-1</f>
        <v>-1.1421471172962216E-2</v>
      </c>
      <c r="R1156" s="48">
        <v>18.986799999999999</v>
      </c>
      <c r="S1156" s="48">
        <f t="shared" ref="S1156:U1156" si="5794">R1156/R1155-1</f>
        <v>-3.5542122774490092E-2</v>
      </c>
      <c r="T1156" s="48">
        <v>48.912999999999997</v>
      </c>
      <c r="U1156" s="48">
        <f t="shared" si="5794"/>
        <v>-7.022081288863502E-3</v>
      </c>
      <c r="V1156" s="48">
        <v>51.6</v>
      </c>
      <c r="W1156" s="48">
        <f t="shared" ref="W1156:AY1156" si="5795">V1156/V1155-1</f>
        <v>-2.6415094339622636E-2</v>
      </c>
      <c r="X1156" s="48">
        <v>20.924700000000001</v>
      </c>
      <c r="Y1156" s="48">
        <f t="shared" si="5795"/>
        <v>-7.842542235456329E-3</v>
      </c>
      <c r="Z1156" s="48">
        <v>6.3269000000000002</v>
      </c>
      <c r="AA1156" s="48">
        <f t="shared" si="5795"/>
        <v>0</v>
      </c>
      <c r="AB1156" s="48">
        <v>55.649000000000001</v>
      </c>
      <c r="AC1156" s="48">
        <f t="shared" si="5795"/>
        <v>-6.9805148675054385E-2</v>
      </c>
      <c r="AD1156" s="48">
        <v>42.154899999999998</v>
      </c>
      <c r="AE1156" s="48">
        <f t="shared" si="5795"/>
        <v>-6.9500148995110811E-2</v>
      </c>
      <c r="AF1156" s="48">
        <v>15.8903</v>
      </c>
      <c r="AG1156" s="48">
        <f t="shared" si="5795"/>
        <v>5.747017310674396E-3</v>
      </c>
      <c r="AH1156" s="48">
        <v>7.1864999999999997</v>
      </c>
      <c r="AI1156" s="48">
        <f t="shared" si="5795"/>
        <v>-1.2507817385866149E-3</v>
      </c>
      <c r="AJ1156" s="48">
        <v>10.5381</v>
      </c>
      <c r="AK1156" s="48">
        <f t="shared" si="5795"/>
        <v>-1.7096647825843525E-2</v>
      </c>
      <c r="AL1156" s="48">
        <v>9.99</v>
      </c>
      <c r="AM1156" s="48">
        <f t="shared" si="5795"/>
        <v>-3.9423076923076894E-2</v>
      </c>
      <c r="AN1156" s="48">
        <v>17.45</v>
      </c>
      <c r="AO1156" s="48">
        <f t="shared" si="5795"/>
        <v>-4.3835616438356206E-2</v>
      </c>
      <c r="AP1156" s="48">
        <v>22.7804</v>
      </c>
      <c r="AQ1156" s="48">
        <f t="shared" si="5795"/>
        <v>6.8494050215524238E-2</v>
      </c>
      <c r="AR1156" s="48">
        <v>23.459099999999999</v>
      </c>
      <c r="AS1156" s="48">
        <f t="shared" si="5795"/>
        <v>4.4678880289279466E-2</v>
      </c>
      <c r="AT1156" s="48">
        <v>71.8</v>
      </c>
      <c r="AU1156" s="48">
        <f t="shared" si="5795"/>
        <v>-2.7777777777777679E-3</v>
      </c>
      <c r="AV1156" s="48">
        <v>92.5</v>
      </c>
      <c r="AW1156" s="48">
        <f t="shared" si="5795"/>
        <v>0</v>
      </c>
      <c r="AX1156" s="48">
        <v>78.544499999999999</v>
      </c>
      <c r="AY1156" s="48">
        <f t="shared" si="5795"/>
        <v>-2.1190131709304949E-2</v>
      </c>
    </row>
    <row r="1157" spans="1:51" x14ac:dyDescent="0.2">
      <c r="A1157" s="136">
        <v>43907</v>
      </c>
      <c r="B1157" s="48">
        <v>33.799999999999997</v>
      </c>
      <c r="C1157" s="48">
        <f t="shared" si="5790"/>
        <v>3.0487804878048808E-2</v>
      </c>
      <c r="D1157" s="48">
        <v>16.846</v>
      </c>
      <c r="E1157" s="48">
        <f t="shared" si="5790"/>
        <v>-1.0990301293943627E-2</v>
      </c>
      <c r="F1157" s="48">
        <v>38.438800000000001</v>
      </c>
      <c r="G1157" s="48">
        <f t="shared" ref="G1157:K1157" si="5796">F1157/F1156-1</f>
        <v>1.2986876087071275E-2</v>
      </c>
      <c r="H1157">
        <v>22.617000000000001</v>
      </c>
      <c r="I1157" s="48">
        <f t="shared" si="5785"/>
        <v>-1.8946984878848494E-2</v>
      </c>
      <c r="J1157" s="48">
        <v>20.212900000000001</v>
      </c>
      <c r="K1157" s="48">
        <f t="shared" si="5796"/>
        <v>1.2224069548495642E-2</v>
      </c>
      <c r="L1157" s="48">
        <v>34.601599999999998</v>
      </c>
      <c r="M1157" s="48">
        <f t="shared" ref="M1157:O1157" si="5797">L1157/L1156-1</f>
        <v>-3.9082004726609276E-2</v>
      </c>
      <c r="N1157" s="48">
        <v>11.5</v>
      </c>
      <c r="O1157" s="48">
        <f t="shared" si="5797"/>
        <v>0</v>
      </c>
      <c r="P1157" s="48">
        <v>40.532499999999999</v>
      </c>
      <c r="Q1157" s="48">
        <f t="shared" ref="Q1157" si="5798">P1157/P1156-1</f>
        <v>1.8906295562638897E-2</v>
      </c>
      <c r="R1157" s="48">
        <v>19.5932</v>
      </c>
      <c r="S1157" s="48">
        <f t="shared" ref="S1157:U1157" si="5799">R1157/R1156-1</f>
        <v>3.1937977963637953E-2</v>
      </c>
      <c r="T1157" s="48">
        <v>48.912999999999997</v>
      </c>
      <c r="U1157" s="48">
        <f t="shared" si="5799"/>
        <v>0</v>
      </c>
      <c r="V1157" s="48">
        <v>51.5</v>
      </c>
      <c r="W1157" s="48">
        <f t="shared" ref="W1157:AY1157" si="5800">V1157/V1156-1</f>
        <v>-1.9379844961240345E-3</v>
      </c>
      <c r="X1157" s="48">
        <v>21.0901</v>
      </c>
      <c r="Y1157" s="48">
        <f t="shared" si="5800"/>
        <v>7.9045338762322448E-3</v>
      </c>
      <c r="Z1157" s="48">
        <v>6.3624999999999998</v>
      </c>
      <c r="AA1157" s="48">
        <f t="shared" si="5800"/>
        <v>5.626768243531588E-3</v>
      </c>
      <c r="AB1157" s="48">
        <v>55.357700000000001</v>
      </c>
      <c r="AC1157" s="48">
        <f t="shared" si="5800"/>
        <v>-5.2345954105195158E-3</v>
      </c>
      <c r="AD1157" s="48">
        <v>41.355899999999998</v>
      </c>
      <c r="AE1157" s="48">
        <f t="shared" si="5800"/>
        <v>-1.895390571440092E-2</v>
      </c>
      <c r="AF1157" s="48">
        <v>15.7995</v>
      </c>
      <c r="AG1157" s="48">
        <f t="shared" si="5800"/>
        <v>-5.714177831758982E-3</v>
      </c>
      <c r="AH1157" s="48">
        <v>7.1685999999999996</v>
      </c>
      <c r="AI1157" s="48">
        <f t="shared" si="5800"/>
        <v>-2.4907813260975908E-3</v>
      </c>
      <c r="AJ1157" s="48">
        <v>9.8049999999999997</v>
      </c>
      <c r="AK1157" s="48">
        <f t="shared" si="5800"/>
        <v>-6.9566620168721172E-2</v>
      </c>
      <c r="AL1157" s="48">
        <v>10.199999999999999</v>
      </c>
      <c r="AM1157" s="48">
        <f t="shared" si="5800"/>
        <v>2.102102102102088E-2</v>
      </c>
      <c r="AN1157" s="48">
        <v>17.95</v>
      </c>
      <c r="AO1157" s="48">
        <f t="shared" si="5800"/>
        <v>2.8653295128939771E-2</v>
      </c>
      <c r="AP1157" s="48">
        <v>23.559200000000001</v>
      </c>
      <c r="AQ1157" s="48">
        <f t="shared" si="5800"/>
        <v>3.41872838053765E-2</v>
      </c>
      <c r="AR1157" s="48">
        <v>23.172499999999999</v>
      </c>
      <c r="AS1157" s="48">
        <f t="shared" si="5800"/>
        <v>-1.2217007472579922E-2</v>
      </c>
      <c r="AT1157" s="48">
        <v>69.900000000000006</v>
      </c>
      <c r="AU1157" s="48">
        <f t="shared" si="5800"/>
        <v>-2.6462395543175421E-2</v>
      </c>
      <c r="AV1157" s="48">
        <v>88.5</v>
      </c>
      <c r="AW1157" s="48">
        <f t="shared" si="5800"/>
        <v>-4.3243243243243246E-2</v>
      </c>
      <c r="AX1157" s="48">
        <v>77.734800000000007</v>
      </c>
      <c r="AY1157" s="48">
        <f t="shared" si="5800"/>
        <v>-1.0308805836181989E-2</v>
      </c>
    </row>
    <row r="1158" spans="1:51" x14ac:dyDescent="0.2">
      <c r="A1158" s="136">
        <v>43908</v>
      </c>
      <c r="B1158" s="48">
        <v>34.549999999999997</v>
      </c>
      <c r="C1158" s="48">
        <f t="shared" si="5790"/>
        <v>2.2189349112426093E-2</v>
      </c>
      <c r="D1158" s="48">
        <v>16.471699999999998</v>
      </c>
      <c r="E1158" s="48">
        <f t="shared" si="5790"/>
        <v>-2.2218924373738624E-2</v>
      </c>
      <c r="F1158" s="48">
        <v>38.438800000000001</v>
      </c>
      <c r="G1158" s="48">
        <f t="shared" ref="G1158:K1158" si="5801">F1158/F1157-1</f>
        <v>0</v>
      </c>
      <c r="H1158">
        <v>22.5199</v>
      </c>
      <c r="I1158" s="48">
        <f t="shared" si="5785"/>
        <v>-4.293230755626376E-3</v>
      </c>
      <c r="J1158" s="48">
        <v>20.115200000000002</v>
      </c>
      <c r="K1158" s="48">
        <f t="shared" si="5801"/>
        <v>-4.8335468933206061E-3</v>
      </c>
      <c r="L1158" s="48">
        <v>33.873600000000003</v>
      </c>
      <c r="M1158" s="48">
        <f t="shared" ref="M1158:O1158" si="5802">L1158/L1157-1</f>
        <v>-2.1039489503375419E-2</v>
      </c>
      <c r="N1158" s="48">
        <v>11.7</v>
      </c>
      <c r="O1158" s="48">
        <f t="shared" si="5802"/>
        <v>1.7391304347825987E-2</v>
      </c>
      <c r="P1158" s="48">
        <v>40.448900000000002</v>
      </c>
      <c r="Q1158" s="48">
        <f t="shared" ref="Q1158" si="5803">P1158/P1157-1</f>
        <v>-2.0625424042434171E-3</v>
      </c>
      <c r="R1158" s="48">
        <v>19.5932</v>
      </c>
      <c r="S1158" s="48">
        <f t="shared" ref="S1158:U1158" si="5804">R1158/R1157-1</f>
        <v>0</v>
      </c>
      <c r="T1158" s="48">
        <v>48.8142</v>
      </c>
      <c r="U1158" s="48">
        <f t="shared" si="5804"/>
        <v>-2.0199129065892052E-3</v>
      </c>
      <c r="V1158" s="48">
        <v>51</v>
      </c>
      <c r="W1158" s="48">
        <f t="shared" ref="W1158:AY1158" si="5805">V1158/V1157-1</f>
        <v>-9.7087378640776656E-3</v>
      </c>
      <c r="X1158" s="48">
        <v>20.841899999999999</v>
      </c>
      <c r="Y1158" s="48">
        <f t="shared" si="5805"/>
        <v>-1.1768554914391105E-2</v>
      </c>
      <c r="Z1158" s="48">
        <v>6.5050999999999997</v>
      </c>
      <c r="AA1158" s="48">
        <f t="shared" si="5805"/>
        <v>2.2412573673870284E-2</v>
      </c>
      <c r="AB1158" s="48">
        <v>55.746099999999998</v>
      </c>
      <c r="AC1158" s="48">
        <f t="shared" si="5805"/>
        <v>7.0161874499843346E-3</v>
      </c>
      <c r="AD1158" s="48">
        <v>40.603999999999999</v>
      </c>
      <c r="AE1158" s="48">
        <f t="shared" si="5805"/>
        <v>-1.8181202682084008E-2</v>
      </c>
      <c r="AF1158" s="48">
        <v>16.071899999999999</v>
      </c>
      <c r="AG1158" s="48">
        <f t="shared" si="5805"/>
        <v>1.7241051932023188E-2</v>
      </c>
      <c r="AH1158" s="48">
        <v>7.5373000000000001</v>
      </c>
      <c r="AI1158" s="48">
        <f t="shared" si="5805"/>
        <v>5.1432636777055452E-2</v>
      </c>
      <c r="AJ1158" s="48">
        <v>10.400700000000001</v>
      </c>
      <c r="AK1158" s="48">
        <f t="shared" si="5805"/>
        <v>6.0754716981132217E-2</v>
      </c>
      <c r="AL1158" s="48">
        <v>10</v>
      </c>
      <c r="AM1158" s="48">
        <f t="shared" si="5805"/>
        <v>-1.9607843137254832E-2</v>
      </c>
      <c r="AN1158" s="48">
        <v>17.95</v>
      </c>
      <c r="AO1158" s="48">
        <f t="shared" si="5805"/>
        <v>0</v>
      </c>
      <c r="AP1158" s="48">
        <v>23.559200000000001</v>
      </c>
      <c r="AQ1158" s="48">
        <f t="shared" si="5805"/>
        <v>0</v>
      </c>
      <c r="AR1158" s="48">
        <v>23.602499999999999</v>
      </c>
      <c r="AS1158" s="48">
        <f t="shared" si="5805"/>
        <v>1.8556478584529135E-2</v>
      </c>
      <c r="AT1158" s="48">
        <v>69.5</v>
      </c>
      <c r="AU1158" s="48">
        <f t="shared" si="5805"/>
        <v>-5.7224606580830173E-3</v>
      </c>
      <c r="AV1158" s="48">
        <v>89</v>
      </c>
      <c r="AW1158" s="48">
        <f t="shared" si="5805"/>
        <v>5.6497175141243527E-3</v>
      </c>
      <c r="AX1158" s="48">
        <v>76.924999999999997</v>
      </c>
      <c r="AY1158" s="48">
        <f t="shared" si="5805"/>
        <v>-1.0417470682371421E-2</v>
      </c>
    </row>
    <row r="1159" spans="1:51" x14ac:dyDescent="0.2">
      <c r="A1159" s="136">
        <v>43909</v>
      </c>
      <c r="B1159" s="48">
        <v>33.4</v>
      </c>
      <c r="C1159" s="48">
        <f t="shared" si="5790"/>
        <v>-3.3285094066570098E-2</v>
      </c>
      <c r="D1159" s="48">
        <v>15.9102</v>
      </c>
      <c r="E1159" s="48">
        <f t="shared" si="5790"/>
        <v>-3.4088770436566884E-2</v>
      </c>
      <c r="F1159" s="48">
        <v>36.566099999999999</v>
      </c>
      <c r="G1159" s="48">
        <f t="shared" ref="G1159:K1159" si="5806">F1159/F1158-1</f>
        <v>-4.8719002674381118E-2</v>
      </c>
      <c r="H1159">
        <v>22.5199</v>
      </c>
      <c r="I1159" s="48">
        <f t="shared" si="5785"/>
        <v>0</v>
      </c>
      <c r="J1159" s="48">
        <v>18.9435</v>
      </c>
      <c r="K1159" s="48">
        <f t="shared" si="5806"/>
        <v>-5.8249482978046552E-2</v>
      </c>
      <c r="L1159" s="48">
        <v>33.000100000000003</v>
      </c>
      <c r="M1159" s="48">
        <f t="shared" ref="M1159:O1159" si="5807">L1159/L1158-1</f>
        <v>-2.5787043597373716E-2</v>
      </c>
      <c r="N1159" s="48">
        <v>11.6</v>
      </c>
      <c r="O1159" s="48">
        <f t="shared" si="5807"/>
        <v>-8.5470085470085166E-3</v>
      </c>
      <c r="P1159" s="48">
        <v>39.863900000000001</v>
      </c>
      <c r="Q1159" s="48">
        <f t="shared" ref="Q1159" si="5808">P1159/P1158-1</f>
        <v>-1.4462692434157653E-2</v>
      </c>
      <c r="R1159" s="48">
        <v>19.5932</v>
      </c>
      <c r="S1159" s="48">
        <f t="shared" ref="S1159:U1159" si="5809">R1159/R1158-1</f>
        <v>0</v>
      </c>
      <c r="T1159" s="48">
        <v>48.616599999999998</v>
      </c>
      <c r="U1159" s="48">
        <f t="shared" si="5809"/>
        <v>-4.0480024255237224E-3</v>
      </c>
      <c r="V1159" s="48">
        <v>51</v>
      </c>
      <c r="W1159" s="48">
        <f t="shared" ref="W1159:AY1159" si="5810">V1159/V1158-1</f>
        <v>0</v>
      </c>
      <c r="X1159" s="48">
        <v>20.841899999999999</v>
      </c>
      <c r="Y1159" s="48">
        <f t="shared" si="5810"/>
        <v>0</v>
      </c>
      <c r="Z1159" s="48">
        <v>6.3714000000000004</v>
      </c>
      <c r="AA1159" s="48">
        <f t="shared" si="5810"/>
        <v>-2.0553104487248341E-2</v>
      </c>
      <c r="AB1159" s="48">
        <v>52.832599999999999</v>
      </c>
      <c r="AC1159" s="48">
        <f t="shared" si="5810"/>
        <v>-5.2263745804639217E-2</v>
      </c>
      <c r="AD1159" s="48">
        <v>37.784300000000002</v>
      </c>
      <c r="AE1159" s="48">
        <f t="shared" si="5810"/>
        <v>-6.944389715298982E-2</v>
      </c>
      <c r="AF1159" s="48">
        <v>15.7087</v>
      </c>
      <c r="AG1159" s="48">
        <f t="shared" si="5810"/>
        <v>-2.2598448223296486E-2</v>
      </c>
      <c r="AH1159" s="48">
        <v>7.5373000000000001</v>
      </c>
      <c r="AI1159" s="48">
        <f t="shared" si="5810"/>
        <v>0</v>
      </c>
      <c r="AJ1159" s="48">
        <v>10.4923</v>
      </c>
      <c r="AK1159" s="48">
        <f t="shared" si="5810"/>
        <v>8.8070995221474213E-3</v>
      </c>
      <c r="AL1159" s="48">
        <v>9.75</v>
      </c>
      <c r="AM1159" s="48">
        <f t="shared" si="5810"/>
        <v>-2.5000000000000022E-2</v>
      </c>
      <c r="AN1159" s="48">
        <v>17.25</v>
      </c>
      <c r="AO1159" s="48">
        <f t="shared" si="5810"/>
        <v>-3.8997214484679632E-2</v>
      </c>
      <c r="AP1159" s="48">
        <v>21.9529</v>
      </c>
      <c r="AQ1159" s="48">
        <f t="shared" si="5810"/>
        <v>-6.8181432306699707E-2</v>
      </c>
      <c r="AR1159" s="48">
        <v>22.981400000000001</v>
      </c>
      <c r="AS1159" s="48">
        <f t="shared" si="5810"/>
        <v>-2.631500900328354E-2</v>
      </c>
      <c r="AT1159" s="48">
        <v>68.5</v>
      </c>
      <c r="AU1159" s="48">
        <f t="shared" si="5810"/>
        <v>-1.4388489208633115E-2</v>
      </c>
      <c r="AV1159" s="48">
        <v>88.7</v>
      </c>
      <c r="AW1159" s="48">
        <f t="shared" si="5810"/>
        <v>-3.370786516853852E-3</v>
      </c>
      <c r="AX1159" s="48">
        <v>72.066599999999994</v>
      </c>
      <c r="AY1159" s="48">
        <f t="shared" si="5810"/>
        <v>-6.3157621059473534E-2</v>
      </c>
    </row>
    <row r="1160" spans="1:51" x14ac:dyDescent="0.2">
      <c r="A1160" s="136">
        <v>43910</v>
      </c>
      <c r="B1160" s="48">
        <v>33.1</v>
      </c>
      <c r="C1160" s="48">
        <f t="shared" si="5790"/>
        <v>-8.9820359281436168E-3</v>
      </c>
      <c r="D1160" s="48">
        <v>15.9102</v>
      </c>
      <c r="E1160" s="48">
        <f t="shared" si="5790"/>
        <v>0</v>
      </c>
      <c r="F1160" s="48">
        <v>34.200699999999998</v>
      </c>
      <c r="G1160" s="48">
        <f t="shared" ref="G1160:K1160" si="5811">F1160/F1159-1</f>
        <v>-6.4688331542056776E-2</v>
      </c>
      <c r="H1160">
        <v>22.422799999999999</v>
      </c>
      <c r="I1160" s="48">
        <f t="shared" si="5785"/>
        <v>-4.3117420592454492E-3</v>
      </c>
      <c r="J1160" s="48">
        <v>19.0411</v>
      </c>
      <c r="K1160" s="48">
        <f t="shared" si="5811"/>
        <v>5.152163011059141E-3</v>
      </c>
      <c r="L1160" s="48">
        <v>33.000100000000003</v>
      </c>
      <c r="M1160" s="48">
        <f t="shared" ref="M1160:O1160" si="5812">L1160/L1159-1</f>
        <v>0</v>
      </c>
      <c r="N1160" s="48">
        <v>11.5</v>
      </c>
      <c r="O1160" s="48">
        <f t="shared" si="5812"/>
        <v>-8.6206896551723755E-3</v>
      </c>
      <c r="P1160" s="48">
        <v>39.863900000000001</v>
      </c>
      <c r="Q1160" s="48">
        <f t="shared" ref="Q1160" si="5813">P1160/P1159-1</f>
        <v>0</v>
      </c>
      <c r="R1160" s="48">
        <v>18.6602</v>
      </c>
      <c r="S1160" s="48">
        <f t="shared" ref="S1160:U1160" si="5814">R1160/R1159-1</f>
        <v>-4.7618561541759363E-2</v>
      </c>
      <c r="T1160" s="48">
        <v>48.616599999999998</v>
      </c>
      <c r="U1160" s="48">
        <f t="shared" si="5814"/>
        <v>0</v>
      </c>
      <c r="V1160" s="48">
        <v>51</v>
      </c>
      <c r="W1160" s="48">
        <f t="shared" ref="W1160:AY1160" si="5815">V1160/V1159-1</f>
        <v>0</v>
      </c>
      <c r="X1160" s="48">
        <v>20.841899999999999</v>
      </c>
      <c r="Y1160" s="48">
        <f t="shared" si="5815"/>
        <v>0</v>
      </c>
      <c r="Z1160" s="48">
        <v>6.4070999999999998</v>
      </c>
      <c r="AA1160" s="48">
        <f t="shared" si="5815"/>
        <v>5.6031641397493726E-3</v>
      </c>
      <c r="AB1160" s="48">
        <v>53.415300000000002</v>
      </c>
      <c r="AC1160" s="48">
        <f t="shared" si="5815"/>
        <v>1.1029175168361993E-2</v>
      </c>
      <c r="AD1160" s="48">
        <v>35.152500000000003</v>
      </c>
      <c r="AE1160" s="48">
        <f t="shared" si="5815"/>
        <v>-6.965326868567101E-2</v>
      </c>
      <c r="AF1160" s="48">
        <v>15.7087</v>
      </c>
      <c r="AG1160" s="48">
        <f t="shared" si="5815"/>
        <v>0</v>
      </c>
      <c r="AH1160" s="48">
        <v>7.4653999999999998</v>
      </c>
      <c r="AI1160" s="48">
        <f t="shared" si="5815"/>
        <v>-9.5392249213910318E-3</v>
      </c>
      <c r="AJ1160" s="48">
        <v>10.4465</v>
      </c>
      <c r="AK1160" s="48">
        <f t="shared" si="5815"/>
        <v>-4.3651058395204334E-3</v>
      </c>
      <c r="AL1160" s="48">
        <v>9.8000000000000007</v>
      </c>
      <c r="AM1160" s="48">
        <f t="shared" si="5815"/>
        <v>5.12820512820511E-3</v>
      </c>
      <c r="AN1160" s="48">
        <v>17.350000000000001</v>
      </c>
      <c r="AO1160" s="48">
        <f t="shared" si="5815"/>
        <v>5.7971014492754769E-3</v>
      </c>
      <c r="AP1160" s="48">
        <v>20.443899999999999</v>
      </c>
      <c r="AQ1160" s="48">
        <f t="shared" si="5815"/>
        <v>-6.8738071052116156E-2</v>
      </c>
      <c r="AR1160" s="48">
        <v>22.981400000000001</v>
      </c>
      <c r="AS1160" s="48">
        <f t="shared" si="5815"/>
        <v>0</v>
      </c>
      <c r="AT1160" s="48">
        <v>63.8</v>
      </c>
      <c r="AU1160" s="48">
        <f t="shared" si="5815"/>
        <v>-6.8613138686131392E-2</v>
      </c>
      <c r="AV1160" s="48">
        <v>82.5</v>
      </c>
      <c r="AW1160" s="48">
        <f t="shared" si="5815"/>
        <v>-6.9898534385569366E-2</v>
      </c>
      <c r="AX1160" s="48">
        <v>72.876300000000001</v>
      </c>
      <c r="AY1160" s="48">
        <f t="shared" si="5815"/>
        <v>1.1235440550823927E-2</v>
      </c>
    </row>
    <row r="1161" spans="1:51" x14ac:dyDescent="0.2">
      <c r="A1161" s="136">
        <v>43913</v>
      </c>
      <c r="B1161" s="48">
        <v>30.8</v>
      </c>
      <c r="C1161" s="48">
        <f t="shared" si="5790"/>
        <v>-6.9486404833836835E-2</v>
      </c>
      <c r="D1161" s="48">
        <v>14.8339</v>
      </c>
      <c r="E1161" s="48">
        <f t="shared" si="5790"/>
        <v>-6.7648426795389072E-2</v>
      </c>
      <c r="F1161" s="48">
        <v>31.8352</v>
      </c>
      <c r="G1161" s="48">
        <f t="shared" ref="G1161:K1161" si="5816">F1161/F1160-1</f>
        <v>-6.9165251003634354E-2</v>
      </c>
      <c r="H1161">
        <v>20.869700000000002</v>
      </c>
      <c r="I1161" s="48">
        <f t="shared" si="5785"/>
        <v>-6.9264320245464361E-2</v>
      </c>
      <c r="J1161" s="48">
        <v>17.722899999999999</v>
      </c>
      <c r="K1161" s="48">
        <f t="shared" si="5816"/>
        <v>-6.9229193691541013E-2</v>
      </c>
      <c r="L1161" s="48">
        <v>30.719200000000001</v>
      </c>
      <c r="M1161" s="48">
        <f t="shared" ref="M1161:O1161" si="5817">L1161/L1160-1</f>
        <v>-6.9117972369780789E-2</v>
      </c>
      <c r="N1161" s="48">
        <v>10.7</v>
      </c>
      <c r="O1161" s="48">
        <f t="shared" si="5817"/>
        <v>-6.956521739130439E-2</v>
      </c>
      <c r="P1161" s="48">
        <v>37.106099999999998</v>
      </c>
      <c r="Q1161" s="48">
        <f t="shared" ref="Q1161" si="5818">P1161/P1160-1</f>
        <v>-6.918038626426426E-2</v>
      </c>
      <c r="R1161" s="48">
        <v>17.7272</v>
      </c>
      <c r="S1161" s="48">
        <f t="shared" ref="S1161:U1161" si="5819">R1161/R1160-1</f>
        <v>-4.9999464100063173E-2</v>
      </c>
      <c r="T1161" s="48">
        <v>48.616599999999998</v>
      </c>
      <c r="U1161" s="48">
        <f t="shared" si="5819"/>
        <v>0</v>
      </c>
      <c r="V1161" s="48">
        <v>52</v>
      </c>
      <c r="W1161" s="48">
        <f t="shared" ref="W1161:AY1161" si="5820">V1161/V1160-1</f>
        <v>1.9607843137254832E-2</v>
      </c>
      <c r="X1161" s="48">
        <v>20.676500000000001</v>
      </c>
      <c r="Y1161" s="48">
        <f t="shared" si="5820"/>
        <v>-7.9359367428112337E-3</v>
      </c>
      <c r="Z1161" s="48">
        <v>5.9615</v>
      </c>
      <c r="AA1161" s="48">
        <f t="shared" si="5820"/>
        <v>-6.9547845359054783E-2</v>
      </c>
      <c r="AB1161" s="48">
        <v>49.724800000000002</v>
      </c>
      <c r="AC1161" s="48">
        <f t="shared" si="5820"/>
        <v>-6.9090691243894553E-2</v>
      </c>
      <c r="AD1161" s="48">
        <v>32.708799999999997</v>
      </c>
      <c r="AE1161" s="48">
        <f t="shared" si="5820"/>
        <v>-6.951710404665401E-2</v>
      </c>
      <c r="AF1161" s="48">
        <v>16.253499999999999</v>
      </c>
      <c r="AG1161" s="48">
        <f t="shared" si="5820"/>
        <v>3.4681418576966827E-2</v>
      </c>
      <c r="AH1161" s="48">
        <v>7.1955</v>
      </c>
      <c r="AI1161" s="48">
        <f t="shared" si="5820"/>
        <v>-3.6153454603905955E-2</v>
      </c>
      <c r="AJ1161" s="48">
        <v>10.4465</v>
      </c>
      <c r="AK1161" s="48">
        <f t="shared" si="5820"/>
        <v>0</v>
      </c>
      <c r="AL1161" s="48">
        <v>9.1199999999999992</v>
      </c>
      <c r="AM1161" s="48">
        <f t="shared" si="5820"/>
        <v>-6.9387755102040982E-2</v>
      </c>
      <c r="AN1161" s="48">
        <v>16.149999999999999</v>
      </c>
      <c r="AO1161" s="48">
        <f t="shared" si="5820"/>
        <v>-6.91642651296831E-2</v>
      </c>
      <c r="AP1161" s="48">
        <v>19.032299999999999</v>
      </c>
      <c r="AQ1161" s="48">
        <f t="shared" si="5820"/>
        <v>-6.9047490938617395E-2</v>
      </c>
      <c r="AR1161" s="48">
        <v>21.404699999999998</v>
      </c>
      <c r="AS1161" s="48">
        <f t="shared" si="5820"/>
        <v>-6.860765662666346E-2</v>
      </c>
      <c r="AT1161" s="48">
        <v>59.4</v>
      </c>
      <c r="AU1161" s="48">
        <f t="shared" si="5820"/>
        <v>-6.8965517241379337E-2</v>
      </c>
      <c r="AV1161" s="48">
        <v>76.8</v>
      </c>
      <c r="AW1161" s="48">
        <f t="shared" si="5820"/>
        <v>-6.9090909090909092E-2</v>
      </c>
      <c r="AX1161" s="48">
        <v>67.775000000000006</v>
      </c>
      <c r="AY1161" s="48">
        <f t="shared" si="5820"/>
        <v>-6.9999437402831877E-2</v>
      </c>
    </row>
    <row r="1162" spans="1:51" x14ac:dyDescent="0.2">
      <c r="A1162" s="136">
        <v>43914</v>
      </c>
      <c r="B1162" s="48">
        <v>31.6</v>
      </c>
      <c r="C1162" s="48">
        <f t="shared" si="5790"/>
        <v>2.5974025974025983E-2</v>
      </c>
      <c r="D1162" s="48">
        <v>13.804399999999999</v>
      </c>
      <c r="E1162" s="48">
        <f t="shared" si="5790"/>
        <v>-6.9401843075657776E-2</v>
      </c>
      <c r="F1162" s="48">
        <v>34.052799999999998</v>
      </c>
      <c r="G1162" s="48">
        <f t="shared" ref="G1162:K1162" si="5821">F1162/F1161-1</f>
        <v>6.9658742523998507E-2</v>
      </c>
      <c r="H1162">
        <v>20.869700000000002</v>
      </c>
      <c r="I1162" s="48">
        <f t="shared" si="5785"/>
        <v>0</v>
      </c>
      <c r="J1162" s="48">
        <v>17.1858</v>
      </c>
      <c r="K1162" s="48">
        <f t="shared" si="5821"/>
        <v>-3.0305424055882435E-2</v>
      </c>
      <c r="L1162" s="48">
        <v>31.058900000000001</v>
      </c>
      <c r="M1162" s="48">
        <f t="shared" ref="M1162:O1162" si="5822">L1162/L1161-1</f>
        <v>1.1058230683090642E-2</v>
      </c>
      <c r="N1162" s="48">
        <v>10.75</v>
      </c>
      <c r="O1162" s="48">
        <f t="shared" si="5822"/>
        <v>4.6728971962617383E-3</v>
      </c>
      <c r="P1162" s="48">
        <v>37.189599999999999</v>
      </c>
      <c r="Q1162" s="48">
        <f t="shared" ref="Q1162" si="5823">P1162/P1161-1</f>
        <v>2.2503038583951973E-3</v>
      </c>
      <c r="R1162" s="48">
        <v>17.867100000000001</v>
      </c>
      <c r="S1162" s="48">
        <f t="shared" ref="S1162:U1162" si="5824">R1162/R1161-1</f>
        <v>7.8918272485219987E-3</v>
      </c>
      <c r="T1162" s="48">
        <v>48.517800000000001</v>
      </c>
      <c r="U1162" s="48">
        <f t="shared" si="5824"/>
        <v>-2.0322276753207413E-3</v>
      </c>
      <c r="V1162" s="48">
        <v>52</v>
      </c>
      <c r="W1162" s="48">
        <f t="shared" ref="W1162:AY1162" si="5825">V1162/V1161-1</f>
        <v>0</v>
      </c>
      <c r="X1162" s="48">
        <v>20.469799999999999</v>
      </c>
      <c r="Y1162" s="48">
        <f t="shared" si="5825"/>
        <v>-9.9968563344861039E-3</v>
      </c>
      <c r="Z1162" s="48">
        <v>5.9259000000000004</v>
      </c>
      <c r="AA1162" s="48">
        <f t="shared" si="5825"/>
        <v>-5.9716514300092172E-3</v>
      </c>
      <c r="AB1162" s="48">
        <v>49.918999999999997</v>
      </c>
      <c r="AC1162" s="48">
        <f t="shared" si="5825"/>
        <v>3.9054958491535618E-3</v>
      </c>
      <c r="AD1162" s="48">
        <v>31.956900000000001</v>
      </c>
      <c r="AE1162" s="48">
        <f t="shared" si="5825"/>
        <v>-2.2987697500366777E-2</v>
      </c>
      <c r="AF1162" s="48">
        <v>15.7995</v>
      </c>
      <c r="AG1162" s="48">
        <f t="shared" si="5825"/>
        <v>-2.793244531946959E-2</v>
      </c>
      <c r="AH1162" s="48">
        <v>7.5103</v>
      </c>
      <c r="AI1162" s="48">
        <f t="shared" si="5825"/>
        <v>4.3749565700785142E-2</v>
      </c>
      <c r="AJ1162" s="48">
        <v>10.0799</v>
      </c>
      <c r="AK1162" s="48">
        <f t="shared" si="5825"/>
        <v>-3.5093093380558105E-2</v>
      </c>
      <c r="AL1162" s="48">
        <v>8.8000000000000007</v>
      </c>
      <c r="AM1162" s="48">
        <f t="shared" si="5825"/>
        <v>-3.5087719298245501E-2</v>
      </c>
      <c r="AN1162" s="48">
        <v>16.100000000000001</v>
      </c>
      <c r="AO1162" s="48">
        <f t="shared" si="5825"/>
        <v>-3.0959752321979561E-3</v>
      </c>
      <c r="AP1162" s="48">
        <v>17.7181</v>
      </c>
      <c r="AQ1162" s="48">
        <f t="shared" si="5825"/>
        <v>-6.9051034294331237E-2</v>
      </c>
      <c r="AR1162" s="48">
        <v>20.162400000000002</v>
      </c>
      <c r="AS1162" s="48">
        <f t="shared" si="5825"/>
        <v>-5.8038655061738664E-2</v>
      </c>
      <c r="AT1162" s="48">
        <v>55.3</v>
      </c>
      <c r="AU1162" s="48">
        <f t="shared" si="5825"/>
        <v>-6.9023569023569098E-2</v>
      </c>
      <c r="AV1162" s="48">
        <v>71.5</v>
      </c>
      <c r="AW1162" s="48">
        <f t="shared" si="5825"/>
        <v>-6.901041666666663E-2</v>
      </c>
      <c r="AX1162" s="48">
        <v>69.718400000000003</v>
      </c>
      <c r="AY1162" s="48">
        <f t="shared" si="5825"/>
        <v>2.8674289929915053E-2</v>
      </c>
    </row>
    <row r="1163" spans="1:51" x14ac:dyDescent="0.2">
      <c r="A1163" s="136">
        <v>43915</v>
      </c>
      <c r="B1163" s="48">
        <v>33.200000000000003</v>
      </c>
      <c r="C1163" s="48">
        <f t="shared" si="5790"/>
        <v>5.0632911392405111E-2</v>
      </c>
      <c r="D1163" s="48">
        <v>14.038399999999999</v>
      </c>
      <c r="E1163" s="48">
        <f t="shared" si="5790"/>
        <v>1.6951117035148178E-2</v>
      </c>
      <c r="F1163" s="48">
        <v>36.418300000000002</v>
      </c>
      <c r="G1163" s="48">
        <f t="shared" ref="G1163:K1163" si="5826">F1163/F1162-1</f>
        <v>6.9465653338345312E-2</v>
      </c>
      <c r="H1163">
        <v>22.2287</v>
      </c>
      <c r="I1163" s="48">
        <f t="shared" si="5785"/>
        <v>6.5118329444122214E-2</v>
      </c>
      <c r="J1163" s="48">
        <v>18.357600000000001</v>
      </c>
      <c r="K1163" s="48">
        <f t="shared" si="5826"/>
        <v>6.818419858255087E-2</v>
      </c>
      <c r="L1163" s="48">
        <v>33.097200000000001</v>
      </c>
      <c r="M1163" s="48">
        <f t="shared" ref="M1163:O1163" si="5827">L1163/L1162-1</f>
        <v>6.5626921751897216E-2</v>
      </c>
      <c r="N1163" s="48">
        <v>11</v>
      </c>
      <c r="O1163" s="48">
        <f t="shared" si="5827"/>
        <v>2.3255813953488413E-2</v>
      </c>
      <c r="P1163" s="48">
        <v>38.443199999999997</v>
      </c>
      <c r="Q1163" s="48">
        <f t="shared" ref="Q1163" si="5828">P1163/P1162-1</f>
        <v>3.3708348570568036E-2</v>
      </c>
      <c r="R1163" s="48">
        <v>18.053699999999999</v>
      </c>
      <c r="S1163" s="48">
        <f t="shared" ref="S1163:U1163" si="5829">R1163/R1162-1</f>
        <v>1.044377655019546E-2</v>
      </c>
      <c r="T1163" s="48">
        <v>48.517800000000001</v>
      </c>
      <c r="U1163" s="48">
        <f t="shared" si="5829"/>
        <v>0</v>
      </c>
      <c r="V1163" s="48">
        <v>52.1</v>
      </c>
      <c r="W1163" s="48">
        <f t="shared" ref="W1163:AY1163" si="5830">V1163/V1162-1</f>
        <v>1.9230769230769162E-3</v>
      </c>
      <c r="X1163" s="48">
        <v>20.676500000000001</v>
      </c>
      <c r="Y1163" s="48">
        <f t="shared" si="5830"/>
        <v>1.0097802616537699E-2</v>
      </c>
      <c r="Z1163" s="48">
        <v>6.2377000000000002</v>
      </c>
      <c r="AA1163" s="48">
        <f t="shared" si="5830"/>
        <v>5.2616480197100746E-2</v>
      </c>
      <c r="AB1163" s="48">
        <v>53.318199999999997</v>
      </c>
      <c r="AC1163" s="48">
        <f t="shared" si="5830"/>
        <v>6.8094312786714406E-2</v>
      </c>
      <c r="AD1163" s="48">
        <v>34.165599999999998</v>
      </c>
      <c r="AE1163" s="48">
        <f t="shared" si="5830"/>
        <v>6.9114964217430241E-2</v>
      </c>
      <c r="AF1163" s="48">
        <v>15.617900000000001</v>
      </c>
      <c r="AG1163" s="48">
        <f t="shared" si="5830"/>
        <v>-1.1494034621348792E-2</v>
      </c>
      <c r="AH1163" s="48">
        <v>7.4383999999999997</v>
      </c>
      <c r="AI1163" s="48">
        <f t="shared" si="5830"/>
        <v>-9.5735190338601672E-3</v>
      </c>
      <c r="AJ1163" s="48">
        <v>10.0799</v>
      </c>
      <c r="AK1163" s="48">
        <f t="shared" si="5830"/>
        <v>0</v>
      </c>
      <c r="AL1163" s="48">
        <v>9.11</v>
      </c>
      <c r="AM1163" s="48">
        <f t="shared" si="5830"/>
        <v>3.5227272727272663E-2</v>
      </c>
      <c r="AN1163" s="48">
        <v>16.600000000000001</v>
      </c>
      <c r="AO1163" s="48">
        <f t="shared" si="5830"/>
        <v>3.105590062111796E-2</v>
      </c>
      <c r="AP1163" s="48">
        <v>17.7667</v>
      </c>
      <c r="AQ1163" s="48">
        <f t="shared" si="5830"/>
        <v>2.7429577663520277E-3</v>
      </c>
      <c r="AR1163" s="48">
        <v>21.022500000000001</v>
      </c>
      <c r="AS1163" s="48">
        <f t="shared" si="5830"/>
        <v>4.2658612069991664E-2</v>
      </c>
      <c r="AT1163" s="48">
        <v>59.1</v>
      </c>
      <c r="AU1163" s="48">
        <f t="shared" si="5830"/>
        <v>6.8716094032549746E-2</v>
      </c>
      <c r="AV1163" s="48">
        <v>76.5</v>
      </c>
      <c r="AW1163" s="48">
        <f t="shared" si="5830"/>
        <v>6.9930069930070005E-2</v>
      </c>
      <c r="AX1163" s="48">
        <v>74.495800000000003</v>
      </c>
      <c r="AY1163" s="48">
        <f t="shared" si="5830"/>
        <v>6.852423463533297E-2</v>
      </c>
    </row>
    <row r="1164" spans="1:51" x14ac:dyDescent="0.2">
      <c r="A1164" s="136">
        <v>43916</v>
      </c>
      <c r="B1164" s="48">
        <v>33.299999999999997</v>
      </c>
      <c r="C1164" s="48">
        <f t="shared" si="5790"/>
        <v>3.0120481927708997E-3</v>
      </c>
      <c r="D1164" s="48">
        <v>13.898</v>
      </c>
      <c r="E1164" s="48">
        <f t="shared" si="5790"/>
        <v>-1.0001139731023456E-2</v>
      </c>
      <c r="F1164" s="48">
        <v>38.931600000000003</v>
      </c>
      <c r="G1164" s="48">
        <f t="shared" ref="G1164:K1164" si="5831">F1164/F1163-1</f>
        <v>6.9012007699425837E-2</v>
      </c>
      <c r="H1164">
        <v>22.5199</v>
      </c>
      <c r="I1164" s="48">
        <f t="shared" si="5785"/>
        <v>1.3100181297151847E-2</v>
      </c>
      <c r="J1164" s="48">
        <v>17.966999999999999</v>
      </c>
      <c r="K1164" s="48">
        <f t="shared" si="5831"/>
        <v>-2.1277291149169986E-2</v>
      </c>
      <c r="L1164" s="48">
        <v>31.8354</v>
      </c>
      <c r="M1164" s="48">
        <f t="shared" ref="M1164:O1164" si="5832">L1164/L1163-1</f>
        <v>-3.8124070918385877E-2</v>
      </c>
      <c r="N1164" s="48">
        <v>11</v>
      </c>
      <c r="O1164" s="48">
        <f t="shared" si="5832"/>
        <v>0</v>
      </c>
      <c r="P1164" s="48">
        <v>36.938899999999997</v>
      </c>
      <c r="Q1164" s="48">
        <f t="shared" ref="Q1164" si="5833">P1164/P1163-1</f>
        <v>-3.9130457402089314E-2</v>
      </c>
      <c r="R1164" s="48">
        <v>18.053699999999999</v>
      </c>
      <c r="S1164" s="48">
        <f t="shared" ref="S1164:U1164" si="5834">R1164/R1163-1</f>
        <v>0</v>
      </c>
      <c r="T1164" s="48">
        <v>48.418999999999997</v>
      </c>
      <c r="U1164" s="48">
        <f t="shared" si="5834"/>
        <v>-2.0363660347337831E-3</v>
      </c>
      <c r="V1164" s="48">
        <v>51.8</v>
      </c>
      <c r="W1164" s="48">
        <f t="shared" ref="W1164:AY1164" si="5835">V1164/V1163-1</f>
        <v>-5.7581573896353655E-3</v>
      </c>
      <c r="X1164" s="48">
        <v>20.7592</v>
      </c>
      <c r="Y1164" s="48">
        <f t="shared" si="5835"/>
        <v>3.999709815490915E-3</v>
      </c>
      <c r="Z1164" s="48">
        <v>6.1932</v>
      </c>
      <c r="AA1164" s="48">
        <f t="shared" si="5835"/>
        <v>-7.134039790307356E-3</v>
      </c>
      <c r="AB1164" s="48">
        <v>52.249899999999997</v>
      </c>
      <c r="AC1164" s="48">
        <f t="shared" si="5835"/>
        <v>-2.0036310303048532E-2</v>
      </c>
      <c r="AD1164" s="48">
        <v>34.024700000000003</v>
      </c>
      <c r="AE1164" s="48">
        <f t="shared" si="5835"/>
        <v>-4.1240311892662973E-3</v>
      </c>
      <c r="AF1164" s="48">
        <v>15.8903</v>
      </c>
      <c r="AG1164" s="48">
        <f t="shared" si="5835"/>
        <v>1.7441525429154892E-2</v>
      </c>
      <c r="AH1164" s="48">
        <v>7.4383999999999997</v>
      </c>
      <c r="AI1164" s="48">
        <f t="shared" si="5835"/>
        <v>0</v>
      </c>
      <c r="AJ1164" s="48">
        <v>9.4384999999999994</v>
      </c>
      <c r="AK1164" s="48">
        <f t="shared" si="5835"/>
        <v>-6.3631583646663215E-2</v>
      </c>
      <c r="AL1164" s="48">
        <v>8.6999999999999993</v>
      </c>
      <c r="AM1164" s="48">
        <f t="shared" si="5835"/>
        <v>-4.5005488474204158E-2</v>
      </c>
      <c r="AN1164" s="48">
        <v>16.100000000000001</v>
      </c>
      <c r="AO1164" s="48">
        <f t="shared" si="5835"/>
        <v>-3.0120481927710885E-2</v>
      </c>
      <c r="AP1164" s="48">
        <v>16.695900000000002</v>
      </c>
      <c r="AQ1164" s="48">
        <f t="shared" si="5835"/>
        <v>-6.0270055778506859E-2</v>
      </c>
      <c r="AR1164" s="48">
        <v>21.978000000000002</v>
      </c>
      <c r="AS1164" s="48">
        <f t="shared" si="5835"/>
        <v>4.5451302176239716E-2</v>
      </c>
      <c r="AT1164" s="48">
        <v>61</v>
      </c>
      <c r="AU1164" s="48">
        <f t="shared" si="5835"/>
        <v>3.2148900169204797E-2</v>
      </c>
      <c r="AV1164" s="48">
        <v>81.8</v>
      </c>
      <c r="AW1164" s="48">
        <f t="shared" si="5835"/>
        <v>6.9281045751633963E-2</v>
      </c>
      <c r="AX1164" s="48">
        <v>76.115300000000005</v>
      </c>
      <c r="AY1164" s="48">
        <f t="shared" si="5835"/>
        <v>2.1739480615014628E-2</v>
      </c>
    </row>
    <row r="1165" spans="1:51" x14ac:dyDescent="0.2">
      <c r="A1165" s="136">
        <v>43917</v>
      </c>
      <c r="B1165" s="48">
        <v>33</v>
      </c>
      <c r="C1165" s="48">
        <f t="shared" si="5790"/>
        <v>-9.009009009008917E-3</v>
      </c>
      <c r="D1165" s="48">
        <v>14.6935</v>
      </c>
      <c r="E1165" s="48">
        <f t="shared" si="5790"/>
        <v>5.7238451575766236E-2</v>
      </c>
      <c r="F1165" s="48">
        <v>37.453200000000002</v>
      </c>
      <c r="G1165" s="48">
        <f t="shared" ref="G1165:K1165" si="5836">F1165/F1164-1</f>
        <v>-3.7974293376074941E-2</v>
      </c>
      <c r="H1165">
        <v>22.5199</v>
      </c>
      <c r="I1165" s="48">
        <f t="shared" si="5785"/>
        <v>0</v>
      </c>
      <c r="J1165" s="48">
        <v>17.966999999999999</v>
      </c>
      <c r="K1165" s="48">
        <f t="shared" si="5836"/>
        <v>0</v>
      </c>
      <c r="L1165" s="48">
        <v>31.738299999999999</v>
      </c>
      <c r="M1165" s="48">
        <f t="shared" ref="M1165:O1165" si="5837">L1165/L1164-1</f>
        <v>-3.0500637654937712E-3</v>
      </c>
      <c r="N1165" s="48">
        <v>11</v>
      </c>
      <c r="O1165" s="48">
        <f t="shared" si="5837"/>
        <v>0</v>
      </c>
      <c r="P1165" s="48">
        <v>36.019599999999997</v>
      </c>
      <c r="Q1165" s="48">
        <f t="shared" ref="Q1165" si="5838">P1165/P1164-1</f>
        <v>-2.4887043198362657E-2</v>
      </c>
      <c r="R1165" s="48">
        <v>18.146999999999998</v>
      </c>
      <c r="S1165" s="48">
        <f t="shared" ref="S1165:U1165" si="5839">R1165/R1164-1</f>
        <v>5.1679157181077073E-3</v>
      </c>
      <c r="T1165" s="48">
        <v>48.715400000000002</v>
      </c>
      <c r="U1165" s="48">
        <f t="shared" si="5839"/>
        <v>6.1215638489025004E-3</v>
      </c>
      <c r="V1165" s="48">
        <v>52</v>
      </c>
      <c r="W1165" s="48">
        <f t="shared" ref="W1165:AY1165" si="5840">V1165/V1164-1</f>
        <v>3.8610038610038533E-3</v>
      </c>
      <c r="X1165" s="48">
        <v>20.7592</v>
      </c>
      <c r="Y1165" s="48">
        <f t="shared" si="5840"/>
        <v>0</v>
      </c>
      <c r="Z1165" s="48">
        <v>6.0149999999999997</v>
      </c>
      <c r="AA1165" s="48">
        <f t="shared" si="5840"/>
        <v>-2.8773493509009929E-2</v>
      </c>
      <c r="AB1165" s="48">
        <v>50.404600000000002</v>
      </c>
      <c r="AC1165" s="48">
        <f t="shared" si="5840"/>
        <v>-3.5316814003471642E-2</v>
      </c>
      <c r="AD1165" s="48">
        <v>32.896799999999999</v>
      </c>
      <c r="AE1165" s="48">
        <f t="shared" si="5840"/>
        <v>-3.3149447313275515E-2</v>
      </c>
      <c r="AF1165" s="48">
        <v>15.7995</v>
      </c>
      <c r="AG1165" s="48">
        <f t="shared" si="5840"/>
        <v>-5.714177831758982E-3</v>
      </c>
      <c r="AH1165" s="48">
        <v>7.2765000000000004</v>
      </c>
      <c r="AI1165" s="48">
        <f t="shared" si="5840"/>
        <v>-2.1765433426543246E-2</v>
      </c>
      <c r="AJ1165" s="48">
        <v>9.9425000000000008</v>
      </c>
      <c r="AK1165" s="48">
        <f t="shared" si="5840"/>
        <v>5.3398315410287722E-2</v>
      </c>
      <c r="AL1165" s="48">
        <v>8.2100000000000009</v>
      </c>
      <c r="AM1165" s="48">
        <f t="shared" si="5840"/>
        <v>-5.6321839080459624E-2</v>
      </c>
      <c r="AN1165" s="48">
        <v>16</v>
      </c>
      <c r="AO1165" s="48">
        <f t="shared" si="5840"/>
        <v>-6.2111801242237252E-3</v>
      </c>
      <c r="AP1165" s="48">
        <v>17.134</v>
      </c>
      <c r="AQ1165" s="48">
        <f t="shared" si="5840"/>
        <v>2.6239975083703015E-2</v>
      </c>
      <c r="AR1165" s="48">
        <v>21.309100000000001</v>
      </c>
      <c r="AS1165" s="48">
        <f t="shared" si="5840"/>
        <v>-3.0434980434980496E-2</v>
      </c>
      <c r="AT1165" s="48">
        <v>60</v>
      </c>
      <c r="AU1165" s="48">
        <f t="shared" si="5840"/>
        <v>-1.6393442622950838E-2</v>
      </c>
      <c r="AV1165" s="48">
        <v>86.8</v>
      </c>
      <c r="AW1165" s="48">
        <f t="shared" si="5840"/>
        <v>6.112469437652801E-2</v>
      </c>
      <c r="AX1165" s="48">
        <v>76.196299999999994</v>
      </c>
      <c r="AY1165" s="48">
        <f t="shared" si="5840"/>
        <v>1.0641750081781254E-3</v>
      </c>
    </row>
    <row r="1166" spans="1:51" x14ac:dyDescent="0.2">
      <c r="A1166" s="136">
        <v>43920</v>
      </c>
      <c r="B1166" s="48">
        <v>30.9</v>
      </c>
      <c r="C1166" s="48">
        <f t="shared" si="5790"/>
        <v>-6.3636363636363713E-2</v>
      </c>
      <c r="D1166" s="48">
        <v>14.4595</v>
      </c>
      <c r="E1166" s="48">
        <f t="shared" si="5790"/>
        <v>-1.5925409194541773E-2</v>
      </c>
      <c r="F1166" s="48">
        <v>35.481999999999999</v>
      </c>
      <c r="G1166" s="48">
        <f t="shared" ref="G1166:K1166" si="5841">F1166/F1165-1</f>
        <v>-5.2631016842352718E-2</v>
      </c>
      <c r="H1166">
        <v>22.325800000000001</v>
      </c>
      <c r="I1166" s="48">
        <f t="shared" si="5785"/>
        <v>-8.6190436014369487E-3</v>
      </c>
      <c r="J1166" s="48">
        <v>17.088200000000001</v>
      </c>
      <c r="K1166" s="48">
        <f t="shared" si="5841"/>
        <v>-4.891189402794005E-2</v>
      </c>
      <c r="L1166" s="48">
        <v>30.0883</v>
      </c>
      <c r="M1166" s="48">
        <f t="shared" ref="M1166:O1166" si="5842">L1166/L1165-1</f>
        <v>-5.198766159498136E-2</v>
      </c>
      <c r="N1166" s="48">
        <v>10.55</v>
      </c>
      <c r="O1166" s="48">
        <f t="shared" si="5842"/>
        <v>-4.0909090909090895E-2</v>
      </c>
      <c r="P1166" s="48">
        <v>33.763199999999998</v>
      </c>
      <c r="Q1166" s="48">
        <f t="shared" ref="Q1166" si="5843">P1166/P1165-1</f>
        <v>-6.2643671778698229E-2</v>
      </c>
      <c r="R1166" s="48">
        <v>17.540600000000001</v>
      </c>
      <c r="S1166" s="48">
        <f t="shared" ref="S1166:U1166" si="5844">R1166/R1165-1</f>
        <v>-3.3415991623959695E-2</v>
      </c>
      <c r="T1166" s="48">
        <v>48.517800000000001</v>
      </c>
      <c r="U1166" s="48">
        <f t="shared" si="5844"/>
        <v>-4.0562122039436987E-3</v>
      </c>
      <c r="V1166" s="48">
        <v>51.9</v>
      </c>
      <c r="W1166" s="48">
        <f t="shared" ref="W1166:AY1166" si="5845">V1166/V1165-1</f>
        <v>-1.9230769230769162E-3</v>
      </c>
      <c r="X1166" s="48">
        <v>20.676500000000001</v>
      </c>
      <c r="Y1166" s="48">
        <f t="shared" si="5845"/>
        <v>-3.9837758680487667E-3</v>
      </c>
      <c r="Z1166" s="48">
        <v>5.7476000000000003</v>
      </c>
      <c r="AA1166" s="48">
        <f t="shared" si="5845"/>
        <v>-4.4455527847048981E-2</v>
      </c>
      <c r="AB1166" s="48">
        <v>46.908299999999997</v>
      </c>
      <c r="AC1166" s="48">
        <f t="shared" si="5845"/>
        <v>-6.9364700840796378E-2</v>
      </c>
      <c r="AD1166" s="48">
        <v>30.922999999999998</v>
      </c>
      <c r="AE1166" s="48">
        <f t="shared" si="5845"/>
        <v>-5.9999756815252603E-2</v>
      </c>
      <c r="AF1166" s="48">
        <v>16</v>
      </c>
      <c r="AG1166" s="48">
        <f t="shared" si="5845"/>
        <v>1.2690275008702789E-2</v>
      </c>
      <c r="AH1166" s="48">
        <v>7.2045000000000003</v>
      </c>
      <c r="AI1166" s="48">
        <f t="shared" si="5845"/>
        <v>-9.894867037724242E-3</v>
      </c>
      <c r="AJ1166" s="48">
        <v>9.9425000000000008</v>
      </c>
      <c r="AK1166" s="48">
        <f t="shared" si="5845"/>
        <v>0</v>
      </c>
      <c r="AL1166" s="48">
        <v>7.64</v>
      </c>
      <c r="AM1166" s="48">
        <f t="shared" si="5845"/>
        <v>-6.9427527405603096E-2</v>
      </c>
      <c r="AN1166" s="48">
        <v>14.9</v>
      </c>
      <c r="AO1166" s="48">
        <f t="shared" si="5845"/>
        <v>-6.8749999999999978E-2</v>
      </c>
      <c r="AP1166" s="48">
        <v>16.3065</v>
      </c>
      <c r="AQ1166" s="48">
        <f t="shared" si="5845"/>
        <v>-4.8295786156180687E-2</v>
      </c>
      <c r="AR1166" s="48">
        <v>20.162400000000002</v>
      </c>
      <c r="AS1166" s="48">
        <f t="shared" si="5845"/>
        <v>-5.3812690352947778E-2</v>
      </c>
      <c r="AT1166" s="48">
        <v>55.8</v>
      </c>
      <c r="AU1166" s="48">
        <f t="shared" si="5845"/>
        <v>-7.0000000000000062E-2</v>
      </c>
      <c r="AV1166" s="48">
        <v>81.400000000000006</v>
      </c>
      <c r="AW1166" s="48">
        <f t="shared" si="5845"/>
        <v>-6.2211981566820174E-2</v>
      </c>
      <c r="AX1166" s="48">
        <v>73.847999999999999</v>
      </c>
      <c r="AY1166" s="48">
        <f t="shared" si="5845"/>
        <v>-3.0819081766437439E-2</v>
      </c>
    </row>
    <row r="1167" spans="1:51" x14ac:dyDescent="0.2">
      <c r="A1167" s="136">
        <v>43921</v>
      </c>
      <c r="B1167" s="48">
        <v>30.85</v>
      </c>
      <c r="C1167" s="48">
        <f t="shared" si="5790"/>
        <v>-1.6181229773462036E-3</v>
      </c>
      <c r="D1167" s="48">
        <v>14.2255</v>
      </c>
      <c r="E1167" s="48">
        <f t="shared" si="5790"/>
        <v>-1.6183132196825656E-2</v>
      </c>
      <c r="F1167" s="48">
        <v>36.467599999999997</v>
      </c>
      <c r="G1167" s="48">
        <f t="shared" ref="G1167:K1167" si="5846">F1167/F1166-1</f>
        <v>2.7777464629953119E-2</v>
      </c>
      <c r="H1167">
        <v>21.840399999999999</v>
      </c>
      <c r="I1167" s="48">
        <f t="shared" si="5785"/>
        <v>-2.1741662112891857E-2</v>
      </c>
      <c r="J1167" s="48">
        <v>17.2835</v>
      </c>
      <c r="K1167" s="48">
        <f t="shared" si="5846"/>
        <v>1.1428939268032901E-2</v>
      </c>
      <c r="L1167" s="48">
        <v>31.058900000000001</v>
      </c>
      <c r="M1167" s="48">
        <f t="shared" ref="M1167:O1167" si="5847">L1167/L1166-1</f>
        <v>3.2258386150098239E-2</v>
      </c>
      <c r="N1167" s="48">
        <v>10.35</v>
      </c>
      <c r="O1167" s="48">
        <f t="shared" si="5847"/>
        <v>-1.8957345971564066E-2</v>
      </c>
      <c r="P1167" s="48">
        <v>34.348199999999999</v>
      </c>
      <c r="Q1167" s="48">
        <f t="shared" ref="Q1167" si="5848">P1167/P1166-1</f>
        <v>1.7326556724481135E-2</v>
      </c>
      <c r="R1167" s="48">
        <v>17.2607</v>
      </c>
      <c r="S1167" s="48">
        <f t="shared" ref="S1167:U1167" si="5849">R1167/R1166-1</f>
        <v>-1.5957264859811082E-2</v>
      </c>
      <c r="T1167" s="48">
        <v>48.418999999999997</v>
      </c>
      <c r="U1167" s="48">
        <f t="shared" si="5849"/>
        <v>-2.0363660347337831E-3</v>
      </c>
      <c r="V1167" s="48">
        <v>51.9</v>
      </c>
      <c r="W1167" s="48">
        <f t="shared" ref="W1167:AY1167" si="5850">V1167/V1166-1</f>
        <v>0</v>
      </c>
      <c r="X1167" s="48">
        <v>20.593800000000002</v>
      </c>
      <c r="Y1167" s="48">
        <f t="shared" si="5850"/>
        <v>-3.999709815491026E-3</v>
      </c>
      <c r="Z1167" s="48">
        <v>5.7476000000000003</v>
      </c>
      <c r="AA1167" s="48">
        <f t="shared" si="5850"/>
        <v>0</v>
      </c>
      <c r="AB1167" s="48">
        <v>45.548699999999997</v>
      </c>
      <c r="AC1167" s="48">
        <f t="shared" si="5850"/>
        <v>-2.8984209617487711E-2</v>
      </c>
      <c r="AD1167" s="48">
        <v>32.332799999999999</v>
      </c>
      <c r="AE1167" s="48">
        <f t="shared" si="5850"/>
        <v>4.559066067328521E-2</v>
      </c>
      <c r="AF1167" s="48">
        <v>15.9</v>
      </c>
      <c r="AG1167" s="48">
        <f t="shared" si="5850"/>
        <v>-6.2499999999999778E-3</v>
      </c>
      <c r="AH1167" s="48">
        <v>7.2045000000000003</v>
      </c>
      <c r="AI1167" s="48">
        <f t="shared" si="5850"/>
        <v>0</v>
      </c>
      <c r="AJ1167" s="48">
        <v>9.4842999999999993</v>
      </c>
      <c r="AK1167" s="48">
        <f t="shared" si="5850"/>
        <v>-4.6084988684938488E-2</v>
      </c>
      <c r="AL1167" s="48">
        <v>7.3</v>
      </c>
      <c r="AM1167" s="48">
        <f t="shared" si="5850"/>
        <v>-4.450261780104714E-2</v>
      </c>
      <c r="AN1167" s="48">
        <v>15</v>
      </c>
      <c r="AO1167" s="48">
        <f t="shared" si="5850"/>
        <v>6.7114093959730337E-3</v>
      </c>
      <c r="AP1167" s="48">
        <v>16.063099999999999</v>
      </c>
      <c r="AQ1167" s="48">
        <f t="shared" si="5850"/>
        <v>-1.4926563027013895E-2</v>
      </c>
      <c r="AR1167" s="48">
        <v>19.589099999999998</v>
      </c>
      <c r="AS1167" s="48">
        <f t="shared" si="5850"/>
        <v>-2.8434114986311321E-2</v>
      </c>
      <c r="AT1167" s="48">
        <v>55</v>
      </c>
      <c r="AU1167" s="48">
        <f t="shared" si="5850"/>
        <v>-1.4336917562723928E-2</v>
      </c>
      <c r="AV1167" s="48">
        <v>83.4</v>
      </c>
      <c r="AW1167" s="48">
        <f t="shared" si="5850"/>
        <v>2.4570024570024662E-2</v>
      </c>
      <c r="AX1167" s="48">
        <v>73.686099999999996</v>
      </c>
      <c r="AY1167" s="48">
        <f t="shared" si="5850"/>
        <v>-2.192341024807698E-3</v>
      </c>
    </row>
    <row r="1168" spans="1:51" x14ac:dyDescent="0.2">
      <c r="A1168" s="136">
        <v>43922</v>
      </c>
      <c r="B1168" s="48">
        <v>32.1</v>
      </c>
      <c r="C1168" s="48">
        <f t="shared" si="5790"/>
        <v>4.0518638573743937E-2</v>
      </c>
      <c r="D1168" s="48">
        <v>14.178800000000001</v>
      </c>
      <c r="E1168" s="48">
        <f t="shared" si="5790"/>
        <v>-3.2828371586235416E-3</v>
      </c>
      <c r="F1168" s="48">
        <v>38.980899999999998</v>
      </c>
      <c r="G1168" s="48">
        <f t="shared" ref="G1168:K1168" si="5851">F1168/F1167-1</f>
        <v>6.8918711404095667E-2</v>
      </c>
      <c r="H1168">
        <v>22.131599999999999</v>
      </c>
      <c r="I1168" s="48">
        <f t="shared" si="5785"/>
        <v>1.3333089137561593E-2</v>
      </c>
      <c r="J1168" s="48">
        <v>18.113499999999998</v>
      </c>
      <c r="K1168" s="48">
        <f t="shared" si="5851"/>
        <v>4.8022680591315314E-2</v>
      </c>
      <c r="L1168" s="48">
        <v>31.592700000000001</v>
      </c>
      <c r="M1168" s="48">
        <f t="shared" ref="M1168:O1168" si="5852">L1168/L1167-1</f>
        <v>1.7186700108503539E-2</v>
      </c>
      <c r="N1168" s="48">
        <v>10.7</v>
      </c>
      <c r="O1168" s="48">
        <f t="shared" si="5852"/>
        <v>3.3816425120772875E-2</v>
      </c>
      <c r="P1168" s="48">
        <v>35.350999999999999</v>
      </c>
      <c r="Q1168" s="48">
        <f t="shared" ref="Q1168" si="5853">P1168/P1167-1</f>
        <v>2.9195125217624129E-2</v>
      </c>
      <c r="R1168" s="48">
        <v>17.167400000000001</v>
      </c>
      <c r="S1168" s="48">
        <f t="shared" ref="S1168:U1168" si="5854">R1168/R1167-1</f>
        <v>-5.4053427728886216E-3</v>
      </c>
      <c r="T1168" s="48">
        <v>48.616599999999998</v>
      </c>
      <c r="U1168" s="48">
        <f t="shared" si="5854"/>
        <v>4.0810425659347782E-3</v>
      </c>
      <c r="V1168" s="48">
        <v>51.8</v>
      </c>
      <c r="W1168" s="48">
        <f t="shared" ref="W1168:AY1168" si="5855">V1168/V1167-1</f>
        <v>-1.9267822736031004E-3</v>
      </c>
      <c r="X1168" s="48">
        <v>20.593800000000002</v>
      </c>
      <c r="Y1168" s="48">
        <f t="shared" si="5855"/>
        <v>0</v>
      </c>
      <c r="Z1168" s="48">
        <v>5.9259000000000004</v>
      </c>
      <c r="AA1168" s="48">
        <f t="shared" si="5855"/>
        <v>3.1021643816549593E-2</v>
      </c>
      <c r="AB1168" s="48">
        <v>48.2286</v>
      </c>
      <c r="AC1168" s="48">
        <f t="shared" si="5855"/>
        <v>5.8835927260273202E-2</v>
      </c>
      <c r="AD1168" s="48">
        <v>34.5886</v>
      </c>
      <c r="AE1168" s="48">
        <f t="shared" si="5855"/>
        <v>6.9768161124307282E-2</v>
      </c>
      <c r="AF1168" s="48">
        <v>15.8</v>
      </c>
      <c r="AG1168" s="48">
        <f t="shared" si="5855"/>
        <v>-6.2893081761006275E-3</v>
      </c>
      <c r="AH1168" s="48">
        <v>7.3304999999999998</v>
      </c>
      <c r="AI1168" s="48">
        <f t="shared" si="5855"/>
        <v>1.7489069331667606E-2</v>
      </c>
      <c r="AJ1168" s="48">
        <v>10.0799</v>
      </c>
      <c r="AK1168" s="48">
        <f t="shared" si="5855"/>
        <v>6.2798519658804564E-2</v>
      </c>
      <c r="AL1168" s="48">
        <v>7.81</v>
      </c>
      <c r="AM1168" s="48">
        <f t="shared" si="5855"/>
        <v>6.9863013698630017E-2</v>
      </c>
      <c r="AN1168" s="48">
        <v>15.5</v>
      </c>
      <c r="AO1168" s="48">
        <f t="shared" si="5855"/>
        <v>3.3333333333333437E-2</v>
      </c>
      <c r="AP1168" s="48">
        <v>16.209099999999999</v>
      </c>
      <c r="AQ1168" s="48">
        <f t="shared" si="5855"/>
        <v>9.0891546463633954E-3</v>
      </c>
      <c r="AR1168" s="48">
        <v>20.3536</v>
      </c>
      <c r="AS1168" s="48">
        <f t="shared" si="5855"/>
        <v>3.9026805723591185E-2</v>
      </c>
      <c r="AT1168" s="48">
        <v>54.8</v>
      </c>
      <c r="AU1168" s="48">
        <f t="shared" si="5855"/>
        <v>-3.6363636363636598E-3</v>
      </c>
      <c r="AV1168" s="48">
        <v>86</v>
      </c>
      <c r="AW1168" s="48">
        <f t="shared" si="5855"/>
        <v>3.1175059952038398E-2</v>
      </c>
      <c r="AX1168" s="48">
        <v>76.115300000000005</v>
      </c>
      <c r="AY1168" s="48">
        <f t="shared" si="5855"/>
        <v>3.2966868921004311E-2</v>
      </c>
    </row>
    <row r="1169" spans="1:51" x14ac:dyDescent="0.2">
      <c r="A1169" s="136">
        <v>43924</v>
      </c>
      <c r="B1169" s="48">
        <v>34.299999999999997</v>
      </c>
      <c r="C1169" s="48">
        <f t="shared" si="5790"/>
        <v>6.8535825545171125E-2</v>
      </c>
      <c r="D1169" s="48">
        <v>14.5063</v>
      </c>
      <c r="E1169" s="48">
        <f t="shared" si="5790"/>
        <v>2.3097864417298997E-2</v>
      </c>
      <c r="F1169" s="48">
        <v>41.691299999999998</v>
      </c>
      <c r="G1169" s="48">
        <f t="shared" ref="G1169:K1169" si="5856">F1169/F1168-1</f>
        <v>6.9531488498213223E-2</v>
      </c>
      <c r="H1169">
        <v>23.296399999999998</v>
      </c>
      <c r="I1169" s="48">
        <f t="shared" si="5785"/>
        <v>5.263062769975968E-2</v>
      </c>
      <c r="J1169" s="48">
        <v>18.650500000000001</v>
      </c>
      <c r="K1169" s="48">
        <f t="shared" si="5856"/>
        <v>2.9646396334225944E-2</v>
      </c>
      <c r="L1169" s="48">
        <v>31.786899999999999</v>
      </c>
      <c r="M1169" s="48">
        <f t="shared" ref="M1169:O1169" si="5857">L1169/L1168-1</f>
        <v>6.1469896526729073E-3</v>
      </c>
      <c r="N1169" s="48">
        <v>10.8</v>
      </c>
      <c r="O1169" s="48">
        <f t="shared" si="5857"/>
        <v>9.3457943925234765E-3</v>
      </c>
      <c r="P1169" s="48">
        <v>37.273200000000003</v>
      </c>
      <c r="Q1169" s="48">
        <f t="shared" ref="Q1169" si="5858">P1169/P1168-1</f>
        <v>5.4374699442731655E-2</v>
      </c>
      <c r="R1169" s="48">
        <v>17.074100000000001</v>
      </c>
      <c r="S1169" s="48">
        <f t="shared" ref="S1169:U1169" si="5859">R1169/R1168-1</f>
        <v>-5.4347192935446653E-3</v>
      </c>
      <c r="T1169" s="48">
        <v>51.6798</v>
      </c>
      <c r="U1169" s="48">
        <f t="shared" si="5859"/>
        <v>6.3007285577354244E-2</v>
      </c>
      <c r="V1169" s="48">
        <v>51.9</v>
      </c>
      <c r="W1169" s="48">
        <f t="shared" ref="W1169:AY1169" si="5860">V1169/V1168-1</f>
        <v>1.9305019305020377E-3</v>
      </c>
      <c r="X1169" s="48">
        <v>20.635200000000001</v>
      </c>
      <c r="Y1169" s="48">
        <f t="shared" si="5860"/>
        <v>2.0103137837601537E-3</v>
      </c>
      <c r="Z1169" s="48">
        <v>6.2110000000000003</v>
      </c>
      <c r="AA1169" s="48">
        <f t="shared" si="5860"/>
        <v>4.8110835484905135E-2</v>
      </c>
      <c r="AB1169" s="48">
        <v>51.503399999999999</v>
      </c>
      <c r="AC1169" s="48">
        <f t="shared" si="5860"/>
        <v>6.7901618541695186E-2</v>
      </c>
      <c r="AD1169" s="48">
        <v>36.985399999999998</v>
      </c>
      <c r="AE1169" s="48">
        <f t="shared" si="5860"/>
        <v>6.9294507438867115E-2</v>
      </c>
      <c r="AF1169" s="48">
        <v>15.5</v>
      </c>
      <c r="AG1169" s="48">
        <f t="shared" si="5860"/>
        <v>-1.8987341772151889E-2</v>
      </c>
      <c r="AH1169" s="48">
        <v>7.8250999999999999</v>
      </c>
      <c r="AI1169" s="48">
        <f t="shared" si="5860"/>
        <v>6.7471523088465934E-2</v>
      </c>
      <c r="AJ1169" s="48">
        <v>10.4465</v>
      </c>
      <c r="AK1169" s="48">
        <f t="shared" si="5860"/>
        <v>3.6369408426670802E-2</v>
      </c>
      <c r="AL1169" s="48">
        <v>8.35</v>
      </c>
      <c r="AM1169" s="48">
        <f t="shared" si="5860"/>
        <v>6.9142125480153638E-2</v>
      </c>
      <c r="AN1169" s="48">
        <v>15.85</v>
      </c>
      <c r="AO1169" s="48">
        <f t="shared" si="5860"/>
        <v>2.2580645161290214E-2</v>
      </c>
      <c r="AP1169" s="48">
        <v>16.4038</v>
      </c>
      <c r="AQ1169" s="48">
        <f t="shared" si="5860"/>
        <v>1.2011771165579832E-2</v>
      </c>
      <c r="AR1169" s="48">
        <v>21.022500000000001</v>
      </c>
      <c r="AS1169" s="48">
        <f t="shared" si="5860"/>
        <v>3.2863965097083669E-2</v>
      </c>
      <c r="AT1169" s="48">
        <v>57.7</v>
      </c>
      <c r="AU1169" s="48">
        <f t="shared" si="5860"/>
        <v>5.291970802919721E-2</v>
      </c>
      <c r="AV1169" s="48">
        <v>91</v>
      </c>
      <c r="AW1169" s="48">
        <f t="shared" si="5860"/>
        <v>5.8139534883721034E-2</v>
      </c>
      <c r="AX1169" s="48">
        <v>76.924999999999997</v>
      </c>
      <c r="AY1169" s="48">
        <f t="shared" si="5860"/>
        <v>1.0637808692864459E-2</v>
      </c>
    </row>
    <row r="1170" spans="1:51" x14ac:dyDescent="0.2">
      <c r="A1170" s="136">
        <v>43927</v>
      </c>
      <c r="B1170" s="48">
        <v>36.700000000000003</v>
      </c>
      <c r="C1170" s="48">
        <f t="shared" si="5790"/>
        <v>6.9970845481049704E-2</v>
      </c>
      <c r="D1170" s="48">
        <v>15.489000000000001</v>
      </c>
      <c r="E1170" s="48">
        <f t="shared" si="5790"/>
        <v>6.7742980635999706E-2</v>
      </c>
      <c r="F1170" s="48">
        <v>44.5989</v>
      </c>
      <c r="G1170" s="48">
        <f t="shared" ref="G1170:K1170" si="5861">F1170/F1169-1</f>
        <v>6.9741169020874905E-2</v>
      </c>
      <c r="H1170">
        <v>24.752500000000001</v>
      </c>
      <c r="I1170" s="48">
        <f t="shared" si="5785"/>
        <v>6.250321938153558E-2</v>
      </c>
      <c r="J1170" s="48">
        <v>19.919899999999998</v>
      </c>
      <c r="K1170" s="48">
        <f t="shared" si="5861"/>
        <v>6.8062518431141195E-2</v>
      </c>
      <c r="L1170" s="48">
        <v>32.805999999999997</v>
      </c>
      <c r="M1170" s="48">
        <f t="shared" ref="M1170:O1170" si="5862">L1170/L1169-1</f>
        <v>3.2060377073574342E-2</v>
      </c>
      <c r="N1170" s="48">
        <v>11.05</v>
      </c>
      <c r="O1170" s="48">
        <f t="shared" si="5862"/>
        <v>2.314814814814814E-2</v>
      </c>
      <c r="P1170" s="48">
        <v>39.696800000000003</v>
      </c>
      <c r="Q1170" s="48">
        <f t="shared" ref="Q1170" si="5863">P1170/P1169-1</f>
        <v>6.5022589957395738E-2</v>
      </c>
      <c r="R1170" s="48">
        <v>17.447299999999998</v>
      </c>
      <c r="S1170" s="48">
        <f t="shared" ref="S1170:U1170" si="5864">R1170/R1169-1</f>
        <v>2.1857667461242292E-2</v>
      </c>
      <c r="T1170" s="48">
        <v>55.237200000000001</v>
      </c>
      <c r="U1170" s="48">
        <f t="shared" si="5864"/>
        <v>6.8835405709774422E-2</v>
      </c>
      <c r="V1170" s="48">
        <v>52</v>
      </c>
      <c r="W1170" s="48">
        <f t="shared" ref="W1170:AY1170" si="5865">V1170/V1169-1</f>
        <v>1.9267822736031004E-3</v>
      </c>
      <c r="X1170" s="48">
        <v>20.635200000000001</v>
      </c>
      <c r="Y1170" s="48">
        <f t="shared" si="5865"/>
        <v>0</v>
      </c>
      <c r="Z1170" s="48">
        <v>6.2377000000000002</v>
      </c>
      <c r="AA1170" s="48">
        <f t="shared" si="5865"/>
        <v>4.2988246659152463E-3</v>
      </c>
      <c r="AB1170" s="48">
        <v>55.075899999999997</v>
      </c>
      <c r="AC1170" s="48">
        <f t="shared" si="5865"/>
        <v>6.9364352644679661E-2</v>
      </c>
      <c r="AD1170" s="48">
        <v>39.570099999999996</v>
      </c>
      <c r="AE1170" s="48">
        <f t="shared" si="5865"/>
        <v>6.988433273670136E-2</v>
      </c>
      <c r="AF1170" s="48">
        <v>15.6</v>
      </c>
      <c r="AG1170" s="48">
        <f t="shared" si="5865"/>
        <v>6.4516129032257119E-3</v>
      </c>
      <c r="AH1170" s="48">
        <v>8.0950000000000006</v>
      </c>
      <c r="AI1170" s="48">
        <f t="shared" si="5865"/>
        <v>3.4491571992690373E-2</v>
      </c>
      <c r="AJ1170" s="48">
        <v>10.4923</v>
      </c>
      <c r="AK1170" s="48">
        <f t="shared" si="5865"/>
        <v>4.3842435265399882E-3</v>
      </c>
      <c r="AL1170" s="48">
        <v>8.93</v>
      </c>
      <c r="AM1170" s="48">
        <f t="shared" si="5865"/>
        <v>6.9461077844311436E-2</v>
      </c>
      <c r="AN1170" s="48">
        <v>16.95</v>
      </c>
      <c r="AO1170" s="48">
        <f t="shared" si="5865"/>
        <v>6.9400630914826511E-2</v>
      </c>
      <c r="AP1170" s="48">
        <v>17.523399999999999</v>
      </c>
      <c r="AQ1170" s="48">
        <f t="shared" si="5865"/>
        <v>6.8252478084346313E-2</v>
      </c>
      <c r="AR1170" s="48">
        <v>22.4558</v>
      </c>
      <c r="AS1170" s="48">
        <f t="shared" si="5865"/>
        <v>6.8179331668450471E-2</v>
      </c>
      <c r="AT1170" s="48">
        <v>61.7</v>
      </c>
      <c r="AU1170" s="48">
        <f t="shared" si="5865"/>
        <v>6.9324090121317239E-2</v>
      </c>
      <c r="AV1170" s="48">
        <v>97.3</v>
      </c>
      <c r="AW1170" s="48">
        <f t="shared" si="5865"/>
        <v>6.9230769230769207E-2</v>
      </c>
      <c r="AX1170" s="48">
        <v>77.896699999999996</v>
      </c>
      <c r="AY1170" s="48">
        <f t="shared" si="5865"/>
        <v>1.2631784205394903E-2</v>
      </c>
    </row>
    <row r="1171" spans="1:51" x14ac:dyDescent="0.2">
      <c r="A1171" s="136">
        <v>43928</v>
      </c>
      <c r="B1171" s="48">
        <v>37</v>
      </c>
      <c r="C1171" s="48">
        <f t="shared" si="5790"/>
        <v>8.1743869209809361E-3</v>
      </c>
      <c r="D1171" s="48">
        <v>15.8634</v>
      </c>
      <c r="E1171" s="48">
        <f t="shared" si="5790"/>
        <v>2.4171993027309657E-2</v>
      </c>
      <c r="F1171" s="48">
        <v>47.112200000000001</v>
      </c>
      <c r="G1171" s="48">
        <f t="shared" ref="G1171:K1171" si="5866">F1171/F1170-1</f>
        <v>5.6353407819475398E-2</v>
      </c>
      <c r="H1171">
        <v>26.1114</v>
      </c>
      <c r="I1171" s="48">
        <f t="shared" si="5785"/>
        <v>5.4899505100494794E-2</v>
      </c>
      <c r="J1171" s="48">
        <v>21.286999999999999</v>
      </c>
      <c r="K1171" s="48">
        <f t="shared" si="5866"/>
        <v>6.8629862599711933E-2</v>
      </c>
      <c r="L1171" s="48">
        <v>32.7089</v>
      </c>
      <c r="M1171" s="48">
        <f t="shared" ref="M1171:O1171" si="5867">L1171/L1170-1</f>
        <v>-2.9598244223616454E-3</v>
      </c>
      <c r="N1171" s="48">
        <v>10.9</v>
      </c>
      <c r="O1171" s="48">
        <f t="shared" si="5867"/>
        <v>-1.3574660633484226E-2</v>
      </c>
      <c r="P1171" s="48">
        <v>39.529699999999998</v>
      </c>
      <c r="Q1171" s="48">
        <f t="shared" ref="Q1171" si="5868">P1171/P1170-1</f>
        <v>-4.2094073073901672E-3</v>
      </c>
      <c r="R1171" s="48">
        <v>17.447299999999998</v>
      </c>
      <c r="S1171" s="48">
        <f t="shared" ref="S1171:U1171" si="5869">R1171/R1170-1</f>
        <v>0</v>
      </c>
      <c r="T1171" s="48">
        <v>56.818199999999997</v>
      </c>
      <c r="U1171" s="48">
        <f t="shared" si="5869"/>
        <v>2.8622015598183781E-2</v>
      </c>
      <c r="V1171" s="48">
        <v>51.7</v>
      </c>
      <c r="W1171" s="48">
        <f t="shared" ref="W1171:AY1171" si="5870">V1171/V1170-1</f>
        <v>-5.7692307692307487E-3</v>
      </c>
      <c r="X1171" s="48">
        <v>20.841899999999999</v>
      </c>
      <c r="Y1171" s="48">
        <f t="shared" si="5870"/>
        <v>1.0016864387066615E-2</v>
      </c>
      <c r="Z1171" s="48">
        <v>6.2287999999999997</v>
      </c>
      <c r="AA1171" s="48">
        <f t="shared" si="5870"/>
        <v>-1.4268079580616044E-3</v>
      </c>
      <c r="AB1171" s="48">
        <v>56.564500000000002</v>
      </c>
      <c r="AC1171" s="48">
        <f t="shared" si="5870"/>
        <v>2.7028155690601574E-2</v>
      </c>
      <c r="AD1171" s="48">
        <v>41.355899999999998</v>
      </c>
      <c r="AE1171" s="48">
        <f t="shared" si="5870"/>
        <v>4.5130035051718309E-2</v>
      </c>
      <c r="AF1171" s="48">
        <v>16</v>
      </c>
      <c r="AG1171" s="48">
        <f t="shared" si="5870"/>
        <v>2.5641025641025772E-2</v>
      </c>
      <c r="AH1171" s="48">
        <v>8.0950000000000006</v>
      </c>
      <c r="AI1171" s="48">
        <f t="shared" si="5870"/>
        <v>0</v>
      </c>
      <c r="AJ1171" s="48">
        <v>10.5381</v>
      </c>
      <c r="AK1171" s="48">
        <f t="shared" si="5870"/>
        <v>4.3651058395204334E-3</v>
      </c>
      <c r="AL1171" s="48">
        <v>9.18</v>
      </c>
      <c r="AM1171" s="48">
        <f t="shared" si="5870"/>
        <v>2.7995520716685318E-2</v>
      </c>
      <c r="AN1171" s="48">
        <v>16.95</v>
      </c>
      <c r="AO1171" s="48">
        <f t="shared" si="5870"/>
        <v>0</v>
      </c>
      <c r="AP1171" s="48">
        <v>18.740300000000001</v>
      </c>
      <c r="AQ1171" s="48">
        <f t="shared" si="5870"/>
        <v>6.9444285926247407E-2</v>
      </c>
      <c r="AR1171" s="48">
        <v>23.9847</v>
      </c>
      <c r="AS1171" s="48">
        <f t="shared" si="5870"/>
        <v>6.8084860036159878E-2</v>
      </c>
      <c r="AT1171" s="48">
        <v>66</v>
      </c>
      <c r="AU1171" s="48">
        <f t="shared" si="5870"/>
        <v>6.9692058346839447E-2</v>
      </c>
      <c r="AV1171" s="48">
        <v>97.3</v>
      </c>
      <c r="AW1171" s="48">
        <f t="shared" si="5870"/>
        <v>0</v>
      </c>
      <c r="AX1171" s="48">
        <v>79.759100000000004</v>
      </c>
      <c r="AY1171" s="48">
        <f t="shared" si="5870"/>
        <v>2.3908586628188511E-2</v>
      </c>
    </row>
    <row r="1172" spans="1:51" x14ac:dyDescent="0.2">
      <c r="A1172" s="136">
        <v>43929</v>
      </c>
      <c r="B1172" s="48">
        <v>37.950000000000003</v>
      </c>
      <c r="C1172" s="48">
        <f t="shared" si="5790"/>
        <v>2.5675675675675746E-2</v>
      </c>
      <c r="D1172" s="48">
        <v>15.4422</v>
      </c>
      <c r="E1172" s="48">
        <f t="shared" si="5790"/>
        <v>-2.6551685010779535E-2</v>
      </c>
      <c r="F1172" s="48">
        <v>47.112200000000001</v>
      </c>
      <c r="G1172" s="48">
        <f t="shared" ref="G1172:K1172" si="5871">F1172/F1171-1</f>
        <v>0</v>
      </c>
      <c r="H1172">
        <v>24.995100000000001</v>
      </c>
      <c r="I1172" s="48">
        <f t="shared" si="5785"/>
        <v>-4.2751441898940645E-2</v>
      </c>
      <c r="J1172" s="48">
        <v>22.214600000000001</v>
      </c>
      <c r="K1172" s="48">
        <f t="shared" si="5871"/>
        <v>4.3575891389110888E-2</v>
      </c>
      <c r="L1172" s="48">
        <v>33.000100000000003</v>
      </c>
      <c r="M1172" s="48">
        <f t="shared" ref="M1172:O1172" si="5872">L1172/L1171-1</f>
        <v>8.9027756971344907E-3</v>
      </c>
      <c r="N1172" s="48">
        <v>10.5</v>
      </c>
      <c r="O1172" s="48">
        <f t="shared" si="5872"/>
        <v>-3.669724770642202E-2</v>
      </c>
      <c r="P1172" s="48">
        <v>39.153599999999997</v>
      </c>
      <c r="Q1172" s="48">
        <f t="shared" ref="Q1172" si="5873">P1172/P1171-1</f>
        <v>-9.5143651482303415E-3</v>
      </c>
      <c r="R1172" s="48">
        <v>18.1937</v>
      </c>
      <c r="S1172" s="48">
        <f t="shared" ref="S1172:U1172" si="5874">R1172/R1171-1</f>
        <v>4.2780258263456217E-2</v>
      </c>
      <c r="T1172" s="48">
        <v>58.201599999999999</v>
      </c>
      <c r="U1172" s="48">
        <f t="shared" si="5874"/>
        <v>2.4347832208693632E-2</v>
      </c>
      <c r="V1172" s="48">
        <v>52</v>
      </c>
      <c r="W1172" s="48">
        <f t="shared" ref="W1172:AY1172" si="5875">V1172/V1171-1</f>
        <v>5.8027079303675233E-3</v>
      </c>
      <c r="X1172" s="48">
        <v>20.841899999999999</v>
      </c>
      <c r="Y1172" s="48">
        <f t="shared" si="5875"/>
        <v>0</v>
      </c>
      <c r="Z1172" s="48">
        <v>6.1307999999999998</v>
      </c>
      <c r="AA1172" s="48">
        <f t="shared" si="5875"/>
        <v>-1.573336758284094E-2</v>
      </c>
      <c r="AB1172" s="48">
        <v>55.770600000000002</v>
      </c>
      <c r="AC1172" s="48">
        <f t="shared" si="5875"/>
        <v>-1.4035304829000506E-2</v>
      </c>
      <c r="AD1172" s="48">
        <v>39.382100000000001</v>
      </c>
      <c r="AE1172" s="48">
        <f t="shared" si="5875"/>
        <v>-4.772716831213919E-2</v>
      </c>
      <c r="AF1172" s="48">
        <v>15.8</v>
      </c>
      <c r="AG1172" s="48">
        <f t="shared" si="5875"/>
        <v>-1.2499999999999956E-2</v>
      </c>
      <c r="AH1172" s="48">
        <v>7.9061000000000003</v>
      </c>
      <c r="AI1172" s="48">
        <f t="shared" si="5875"/>
        <v>-2.3335392217418205E-2</v>
      </c>
      <c r="AJ1172" s="48">
        <v>10.263199999999999</v>
      </c>
      <c r="AK1172" s="48">
        <f t="shared" si="5875"/>
        <v>-2.6086296391190089E-2</v>
      </c>
      <c r="AL1172" s="48">
        <v>9.2799999999999994</v>
      </c>
      <c r="AM1172" s="48">
        <f t="shared" si="5875"/>
        <v>1.089324618736387E-2</v>
      </c>
      <c r="AN1172" s="48">
        <v>16.7</v>
      </c>
      <c r="AO1172" s="48">
        <f t="shared" si="5875"/>
        <v>-1.4749262536873142E-2</v>
      </c>
      <c r="AP1172" s="48">
        <v>20.005800000000001</v>
      </c>
      <c r="AQ1172" s="48">
        <f t="shared" si="5875"/>
        <v>6.7528267957289945E-2</v>
      </c>
      <c r="AR1172" s="48">
        <v>25.5136</v>
      </c>
      <c r="AS1172" s="48">
        <f t="shared" si="5875"/>
        <v>6.3744803979203457E-2</v>
      </c>
      <c r="AT1172" s="48">
        <v>70</v>
      </c>
      <c r="AU1172" s="48">
        <f t="shared" si="5875"/>
        <v>6.0606060606060552E-2</v>
      </c>
      <c r="AV1172" s="48">
        <v>94</v>
      </c>
      <c r="AW1172" s="48">
        <f t="shared" si="5875"/>
        <v>-3.3915724563206573E-2</v>
      </c>
      <c r="AX1172" s="48">
        <v>80.164000000000001</v>
      </c>
      <c r="AY1172" s="48">
        <f t="shared" si="5875"/>
        <v>5.0765367212017853E-3</v>
      </c>
    </row>
    <row r="1173" spans="1:51" x14ac:dyDescent="0.2">
      <c r="A1173" s="136">
        <v>43930</v>
      </c>
      <c r="B1173" s="48">
        <v>37.700000000000003</v>
      </c>
      <c r="C1173" s="48">
        <f t="shared" si="5790"/>
        <v>-6.5876152832674562E-3</v>
      </c>
      <c r="D1173" s="48">
        <v>15.348599999999999</v>
      </c>
      <c r="E1173" s="48">
        <f t="shared" si="5790"/>
        <v>-6.0613125072852547E-3</v>
      </c>
      <c r="F1173" s="48">
        <v>46.520800000000001</v>
      </c>
      <c r="G1173" s="48">
        <f t="shared" ref="G1173:K1173" si="5876">F1173/F1172-1</f>
        <v>-1.2553011746426646E-2</v>
      </c>
      <c r="H1173">
        <v>25.723199999999999</v>
      </c>
      <c r="I1173" s="48">
        <f t="shared" si="5785"/>
        <v>2.9129709423046934E-2</v>
      </c>
      <c r="J1173" s="48">
        <v>21.872900000000001</v>
      </c>
      <c r="K1173" s="48">
        <f t="shared" si="5876"/>
        <v>-1.5381775949150578E-2</v>
      </c>
      <c r="L1173" s="48">
        <v>34</v>
      </c>
      <c r="M1173" s="48">
        <f t="shared" ref="M1173:O1173" si="5877">L1173/L1172-1</f>
        <v>3.0299908182096269E-2</v>
      </c>
      <c r="N1173" s="48">
        <v>11.2</v>
      </c>
      <c r="O1173" s="48">
        <f t="shared" si="5877"/>
        <v>6.6666666666666652E-2</v>
      </c>
      <c r="P1173" s="48">
        <v>39.153599999999997</v>
      </c>
      <c r="Q1173" s="48">
        <f t="shared" ref="Q1173" si="5878">P1173/P1172-1</f>
        <v>0</v>
      </c>
      <c r="R1173" s="48">
        <v>18.6602</v>
      </c>
      <c r="S1173" s="48">
        <f t="shared" ref="S1173:U1173" si="5879">R1173/R1172-1</f>
        <v>2.5640743773943653E-2</v>
      </c>
      <c r="T1173" s="48">
        <v>58.695700000000002</v>
      </c>
      <c r="U1173" s="48">
        <f t="shared" si="5879"/>
        <v>8.4894573345062341E-3</v>
      </c>
      <c r="V1173" s="48">
        <v>52</v>
      </c>
      <c r="W1173" s="48">
        <f t="shared" ref="W1173:AY1173" si="5880">V1173/V1172-1</f>
        <v>0</v>
      </c>
      <c r="X1173" s="48">
        <v>20.800599999999999</v>
      </c>
      <c r="Y1173" s="48">
        <f t="shared" si="5880"/>
        <v>-1.9815851721771693E-3</v>
      </c>
      <c r="Z1173" s="48">
        <v>6.1040999999999999</v>
      </c>
      <c r="AA1173" s="48">
        <f t="shared" si="5880"/>
        <v>-4.3550596985711953E-3</v>
      </c>
      <c r="AB1173" s="48">
        <v>57.556800000000003</v>
      </c>
      <c r="AC1173" s="48">
        <f t="shared" si="5880"/>
        <v>3.2027627459629393E-2</v>
      </c>
      <c r="AD1173" s="48">
        <v>40.415999999999997</v>
      </c>
      <c r="AE1173" s="48">
        <f t="shared" si="5880"/>
        <v>2.6253043895576811E-2</v>
      </c>
      <c r="AF1173" s="48">
        <v>15.8</v>
      </c>
      <c r="AG1173" s="48">
        <f t="shared" si="5880"/>
        <v>0</v>
      </c>
      <c r="AH1173" s="48">
        <v>7.9150999999999998</v>
      </c>
      <c r="AI1173" s="48">
        <f t="shared" si="5880"/>
        <v>1.1383615183211404E-3</v>
      </c>
      <c r="AJ1173" s="48">
        <v>10.263199999999999</v>
      </c>
      <c r="AK1173" s="48">
        <f t="shared" si="5880"/>
        <v>0</v>
      </c>
      <c r="AL1173" s="48">
        <v>9.19</v>
      </c>
      <c r="AM1173" s="48">
        <f t="shared" si="5880"/>
        <v>-9.6982758620689502E-3</v>
      </c>
      <c r="AN1173" s="48">
        <v>16.899999999999999</v>
      </c>
      <c r="AO1173" s="48">
        <f t="shared" si="5880"/>
        <v>1.1976047904191489E-2</v>
      </c>
      <c r="AP1173" s="48">
        <v>20.151900000000001</v>
      </c>
      <c r="AQ1173" s="48">
        <f t="shared" si="5880"/>
        <v>7.3028821641725195E-3</v>
      </c>
      <c r="AR1173" s="48">
        <v>25.609200000000001</v>
      </c>
      <c r="AS1173" s="48">
        <f t="shared" si="5880"/>
        <v>3.7470211965382472E-3</v>
      </c>
      <c r="AT1173" s="48">
        <v>69</v>
      </c>
      <c r="AU1173" s="48">
        <f t="shared" si="5880"/>
        <v>-1.4285714285714235E-2</v>
      </c>
      <c r="AV1173" s="48">
        <v>96</v>
      </c>
      <c r="AW1173" s="48">
        <f t="shared" si="5880"/>
        <v>2.1276595744680771E-2</v>
      </c>
      <c r="AX1173" s="48">
        <v>81.054699999999997</v>
      </c>
      <c r="AY1173" s="48">
        <f t="shared" si="5880"/>
        <v>1.1110972506361838E-2</v>
      </c>
    </row>
    <row r="1174" spans="1:51" x14ac:dyDescent="0.2">
      <c r="A1174" s="136">
        <v>43931</v>
      </c>
      <c r="B1174" s="48">
        <v>36.9</v>
      </c>
      <c r="C1174" s="48">
        <f t="shared" si="5790"/>
        <v>-2.1220159151193796E-2</v>
      </c>
      <c r="D1174" s="48">
        <v>15.0679</v>
      </c>
      <c r="E1174" s="48">
        <f t="shared" si="5790"/>
        <v>-1.8288312940593854E-2</v>
      </c>
      <c r="F1174" s="48">
        <v>45.338099999999997</v>
      </c>
      <c r="G1174" s="48">
        <f t="shared" ref="G1174:K1174" si="5881">F1174/F1173-1</f>
        <v>-2.542303657718703E-2</v>
      </c>
      <c r="H1174">
        <v>25.723199999999999</v>
      </c>
      <c r="I1174" s="48">
        <f t="shared" si="5785"/>
        <v>0</v>
      </c>
      <c r="J1174" s="48">
        <v>21.335799999999999</v>
      </c>
      <c r="K1174" s="48">
        <f t="shared" si="5881"/>
        <v>-2.4555500185160728E-2</v>
      </c>
      <c r="L1174" s="48">
        <v>34.6</v>
      </c>
      <c r="M1174" s="48">
        <f t="shared" ref="M1174:O1174" si="5882">L1174/L1173-1</f>
        <v>1.7647058823529349E-2</v>
      </c>
      <c r="N1174" s="48">
        <v>11.2</v>
      </c>
      <c r="O1174" s="48">
        <f t="shared" si="5882"/>
        <v>0</v>
      </c>
      <c r="P1174" s="48">
        <v>38.777500000000003</v>
      </c>
      <c r="Q1174" s="48">
        <f t="shared" ref="Q1174" si="5883">P1174/P1173-1</f>
        <v>-9.6057578358055284E-3</v>
      </c>
      <c r="R1174" s="48">
        <v>18.5669</v>
      </c>
      <c r="S1174" s="48">
        <f t="shared" ref="S1174:U1174" si="5884">R1174/R1173-1</f>
        <v>-4.9999464100063395E-3</v>
      </c>
      <c r="T1174" s="48">
        <v>59.486199999999997</v>
      </c>
      <c r="U1174" s="48">
        <f t="shared" si="5884"/>
        <v>1.3467766804041714E-2</v>
      </c>
      <c r="V1174" s="48">
        <v>52</v>
      </c>
      <c r="W1174" s="48">
        <f t="shared" ref="W1174:AY1174" si="5885">V1174/V1173-1</f>
        <v>0</v>
      </c>
      <c r="X1174" s="48">
        <v>20.7592</v>
      </c>
      <c r="Y1174" s="48">
        <f t="shared" si="5885"/>
        <v>-1.9903272020999063E-3</v>
      </c>
      <c r="Z1174" s="48">
        <v>6.1932</v>
      </c>
      <c r="AA1174" s="48">
        <f t="shared" si="5885"/>
        <v>1.4596746449107911E-2</v>
      </c>
      <c r="AB1174" s="48">
        <v>57.1599</v>
      </c>
      <c r="AC1174" s="48">
        <f t="shared" si="5885"/>
        <v>-6.895796847635749E-3</v>
      </c>
      <c r="AD1174" s="48">
        <v>40.228000000000002</v>
      </c>
      <c r="AE1174" s="48">
        <f t="shared" si="5885"/>
        <v>-4.6516231195564695E-3</v>
      </c>
      <c r="AF1174" s="48">
        <v>15.5</v>
      </c>
      <c r="AG1174" s="48">
        <f t="shared" si="5885"/>
        <v>-1.8987341772151889E-2</v>
      </c>
      <c r="AH1174" s="48">
        <v>7.8791000000000002</v>
      </c>
      <c r="AI1174" s="48">
        <f t="shared" si="5885"/>
        <v>-4.5482684994503364E-3</v>
      </c>
      <c r="AJ1174" s="48">
        <v>9.7591999999999999</v>
      </c>
      <c r="AK1174" s="48">
        <f t="shared" si="5885"/>
        <v>-4.9107490841063139E-2</v>
      </c>
      <c r="AL1174" s="48">
        <v>9.01</v>
      </c>
      <c r="AM1174" s="48">
        <f t="shared" si="5885"/>
        <v>-1.9586507072905324E-2</v>
      </c>
      <c r="AN1174" s="48">
        <v>16.75</v>
      </c>
      <c r="AO1174" s="48">
        <f t="shared" si="5885"/>
        <v>-8.8757396449703485E-3</v>
      </c>
      <c r="AP1174" s="48">
        <v>19.470400000000001</v>
      </c>
      <c r="AQ1174" s="48">
        <f t="shared" si="5885"/>
        <v>-3.381815114207587E-2</v>
      </c>
      <c r="AR1174" s="48">
        <v>24.796900000000001</v>
      </c>
      <c r="AS1174" s="48">
        <f t="shared" si="5885"/>
        <v>-3.1719069709323255E-2</v>
      </c>
      <c r="AT1174" s="48">
        <v>67.099999999999994</v>
      </c>
      <c r="AU1174" s="48">
        <f t="shared" si="5885"/>
        <v>-2.7536231884058071E-2</v>
      </c>
      <c r="AV1174" s="48">
        <v>95</v>
      </c>
      <c r="AW1174" s="48">
        <f t="shared" si="5885"/>
        <v>-1.041666666666663E-2</v>
      </c>
      <c r="AX1174" s="48">
        <v>80.649799999999999</v>
      </c>
      <c r="AY1174" s="48">
        <f t="shared" si="5885"/>
        <v>-4.9953920007106412E-3</v>
      </c>
    </row>
    <row r="1175" spans="1:51" x14ac:dyDescent="0.2">
      <c r="A1175" s="136">
        <v>43934</v>
      </c>
      <c r="B1175" s="48">
        <v>37.15</v>
      </c>
      <c r="C1175" s="48">
        <f t="shared" si="5790"/>
        <v>6.7750677506774881E-3</v>
      </c>
      <c r="D1175" s="48">
        <v>16.097300000000001</v>
      </c>
      <c r="E1175" s="48">
        <f t="shared" si="5790"/>
        <v>6.8317416494667604E-2</v>
      </c>
      <c r="F1175" s="48">
        <v>45.584499999999998</v>
      </c>
      <c r="G1175" s="48">
        <f t="shared" ref="G1175:K1175" si="5886">F1175/F1174-1</f>
        <v>5.4347226725426356E-3</v>
      </c>
      <c r="H1175">
        <v>25.723199999999999</v>
      </c>
      <c r="I1175" s="48">
        <f t="shared" si="5785"/>
        <v>0</v>
      </c>
      <c r="J1175" s="48">
        <v>21.482299999999999</v>
      </c>
      <c r="K1175" s="48">
        <f t="shared" si="5886"/>
        <v>6.8663935732431458E-3</v>
      </c>
      <c r="L1175" s="48">
        <v>34.65</v>
      </c>
      <c r="M1175" s="48">
        <f t="shared" ref="M1175:O1175" si="5887">L1175/L1174-1</f>
        <v>1.4450867052022698E-3</v>
      </c>
      <c r="N1175" s="48">
        <v>10.95</v>
      </c>
      <c r="O1175" s="48">
        <f t="shared" si="5887"/>
        <v>-2.2321428571428603E-2</v>
      </c>
      <c r="P1175" s="48">
        <v>38.8611</v>
      </c>
      <c r="Q1175" s="48">
        <f t="shared" ref="Q1175" si="5888">P1175/P1174-1</f>
        <v>2.155889368834929E-3</v>
      </c>
      <c r="R1175" s="48">
        <v>18.8001</v>
      </c>
      <c r="S1175" s="48">
        <f t="shared" ref="S1175:U1175" si="5889">R1175/R1174-1</f>
        <v>1.2559985781148253E-2</v>
      </c>
      <c r="T1175" s="48">
        <v>57.411099999999998</v>
      </c>
      <c r="U1175" s="48">
        <f t="shared" si="5889"/>
        <v>-3.4883720930232509E-2</v>
      </c>
      <c r="V1175" s="48">
        <v>52</v>
      </c>
      <c r="W1175" s="48">
        <f t="shared" ref="W1175:AY1175" si="5890">V1175/V1174-1</f>
        <v>0</v>
      </c>
      <c r="X1175" s="48">
        <v>20.800599999999999</v>
      </c>
      <c r="Y1175" s="48">
        <f t="shared" si="5890"/>
        <v>1.9942965046821914E-3</v>
      </c>
      <c r="Z1175" s="48">
        <v>6.2377000000000002</v>
      </c>
      <c r="AA1175" s="48">
        <f t="shared" si="5890"/>
        <v>7.1853000064587835E-3</v>
      </c>
      <c r="AB1175" s="48">
        <v>57.1599</v>
      </c>
      <c r="AC1175" s="48">
        <f t="shared" si="5890"/>
        <v>0</v>
      </c>
      <c r="AD1175" s="48">
        <v>40.792000000000002</v>
      </c>
      <c r="AE1175" s="48">
        <f t="shared" si="5890"/>
        <v>1.4020085512578273E-2</v>
      </c>
      <c r="AF1175" s="48">
        <v>15.6</v>
      </c>
      <c r="AG1175" s="48">
        <f t="shared" si="5890"/>
        <v>6.4516129032257119E-3</v>
      </c>
      <c r="AH1175" s="48">
        <v>7.9061000000000003</v>
      </c>
      <c r="AI1175" s="48">
        <f t="shared" si="5890"/>
        <v>3.4267873234252733E-3</v>
      </c>
      <c r="AJ1175" s="48">
        <v>10.308999999999999</v>
      </c>
      <c r="AK1175" s="48">
        <f t="shared" si="5890"/>
        <v>5.6336584965980707E-2</v>
      </c>
      <c r="AL1175" s="48">
        <v>9.0399999999999991</v>
      </c>
      <c r="AM1175" s="48">
        <f t="shared" si="5890"/>
        <v>3.3296337402886067E-3</v>
      </c>
      <c r="AN1175" s="48">
        <v>17.2</v>
      </c>
      <c r="AO1175" s="48">
        <f t="shared" si="5890"/>
        <v>2.6865671641790989E-2</v>
      </c>
      <c r="AP1175" s="48">
        <v>19.1783</v>
      </c>
      <c r="AQ1175" s="48">
        <f t="shared" si="5890"/>
        <v>-1.5002259840578569E-2</v>
      </c>
      <c r="AR1175" s="48">
        <v>24.5581</v>
      </c>
      <c r="AS1175" s="48">
        <f t="shared" si="5890"/>
        <v>-9.6302360375692952E-3</v>
      </c>
      <c r="AT1175" s="48">
        <v>67.3</v>
      </c>
      <c r="AU1175" s="48">
        <f t="shared" si="5890"/>
        <v>2.9806259314455463E-3</v>
      </c>
      <c r="AV1175" s="48">
        <v>96</v>
      </c>
      <c r="AW1175" s="48">
        <f t="shared" si="5890"/>
        <v>1.0526315789473717E-2</v>
      </c>
      <c r="AX1175" s="48">
        <v>80.244900000000001</v>
      </c>
      <c r="AY1175" s="48">
        <f t="shared" si="5890"/>
        <v>-5.0204712224952708E-3</v>
      </c>
    </row>
    <row r="1176" spans="1:51" x14ac:dyDescent="0.2">
      <c r="A1176" s="136">
        <v>43935</v>
      </c>
      <c r="B1176" s="48">
        <v>36.5</v>
      </c>
      <c r="C1176" s="48">
        <f t="shared" si="5790"/>
        <v>-1.7496635262449489E-2</v>
      </c>
      <c r="D1176" s="48">
        <v>17.220400000000001</v>
      </c>
      <c r="E1176" s="48">
        <f t="shared" si="5790"/>
        <v>6.976946444434784E-2</v>
      </c>
      <c r="F1176" s="48">
        <v>45.535200000000003</v>
      </c>
      <c r="G1176" s="48">
        <f t="shared" ref="G1176:K1176" si="5891">F1176/F1175-1</f>
        <v>-1.0815079687173101E-3</v>
      </c>
      <c r="H1176">
        <v>26.1114</v>
      </c>
      <c r="I1176" s="48">
        <f t="shared" si="5785"/>
        <v>1.5091434969210615E-2</v>
      </c>
      <c r="J1176" s="48">
        <v>22.7517</v>
      </c>
      <c r="K1176" s="48">
        <f t="shared" si="5891"/>
        <v>5.9090507068610076E-2</v>
      </c>
      <c r="L1176" s="48">
        <v>34.4</v>
      </c>
      <c r="M1176" s="48">
        <f t="shared" ref="M1176:O1176" si="5892">L1176/L1175-1</f>
        <v>-7.2150072150072297E-3</v>
      </c>
      <c r="N1176" s="48">
        <v>11.3</v>
      </c>
      <c r="O1176" s="48">
        <f t="shared" si="5892"/>
        <v>3.1963470319634757E-2</v>
      </c>
      <c r="P1176" s="48">
        <v>41.368200000000002</v>
      </c>
      <c r="Q1176" s="48">
        <f t="shared" ref="Q1176" si="5893">P1176/P1175-1</f>
        <v>6.4514385851146772E-2</v>
      </c>
      <c r="R1176" s="48">
        <v>18.846800000000002</v>
      </c>
      <c r="S1176" s="48">
        <f t="shared" ref="S1176:U1176" si="5894">R1176/R1175-1</f>
        <v>2.484029340269478E-3</v>
      </c>
      <c r="T1176" s="48">
        <v>60.276699999999998</v>
      </c>
      <c r="U1176" s="48">
        <f t="shared" si="5894"/>
        <v>4.9913692648285712E-2</v>
      </c>
      <c r="V1176" s="48">
        <v>51.9</v>
      </c>
      <c r="W1176" s="48">
        <f t="shared" ref="W1176:AY1176" si="5895">V1176/V1175-1</f>
        <v>-1.9230769230769162E-3</v>
      </c>
      <c r="X1176" s="48">
        <v>20.7592</v>
      </c>
      <c r="Y1176" s="48">
        <f t="shared" si="5895"/>
        <v>-1.9903272020999063E-3</v>
      </c>
      <c r="Z1176" s="48">
        <v>6.2020999999999997</v>
      </c>
      <c r="AA1176" s="48">
        <f t="shared" si="5895"/>
        <v>-5.7072318322459736E-3</v>
      </c>
      <c r="AB1176" s="48">
        <v>57.060600000000001</v>
      </c>
      <c r="AC1176" s="48">
        <f t="shared" si="5895"/>
        <v>-1.7372318705946022E-3</v>
      </c>
      <c r="AD1176" s="48">
        <v>40.274999999999999</v>
      </c>
      <c r="AE1176" s="48">
        <f t="shared" si="5895"/>
        <v>-1.2674053736026702E-2</v>
      </c>
      <c r="AF1176" s="48">
        <v>15.5</v>
      </c>
      <c r="AG1176" s="48">
        <f t="shared" si="5895"/>
        <v>-6.4102564102563875E-3</v>
      </c>
      <c r="AH1176" s="48">
        <v>7.8611000000000004</v>
      </c>
      <c r="AI1176" s="48">
        <f t="shared" si="5895"/>
        <v>-5.6918075916064792E-3</v>
      </c>
      <c r="AJ1176" s="48">
        <v>10.0341</v>
      </c>
      <c r="AK1176" s="48">
        <f t="shared" si="5895"/>
        <v>-2.6666019982539368E-2</v>
      </c>
      <c r="AL1176" s="48">
        <v>9.16</v>
      </c>
      <c r="AM1176" s="48">
        <f t="shared" si="5895"/>
        <v>1.3274336283185972E-2</v>
      </c>
      <c r="AN1176" s="48">
        <v>17.149999999999999</v>
      </c>
      <c r="AO1176" s="48">
        <f t="shared" si="5895"/>
        <v>-2.9069767441860517E-3</v>
      </c>
      <c r="AP1176" s="48">
        <v>18.5456</v>
      </c>
      <c r="AQ1176" s="48">
        <f t="shared" si="5895"/>
        <v>-3.2990411037474687E-2</v>
      </c>
      <c r="AR1176" s="48">
        <v>26.087</v>
      </c>
      <c r="AS1176" s="48">
        <f t="shared" si="5895"/>
        <v>6.2256444920413267E-2</v>
      </c>
      <c r="AT1176" s="48">
        <v>68</v>
      </c>
      <c r="AU1176" s="48">
        <f t="shared" si="5895"/>
        <v>1.0401188707280795E-2</v>
      </c>
      <c r="AV1176" s="48">
        <v>95.6</v>
      </c>
      <c r="AW1176" s="48">
        <f t="shared" si="5895"/>
        <v>-4.1666666666667629E-3</v>
      </c>
      <c r="AX1176" s="48">
        <v>80.164000000000001</v>
      </c>
      <c r="AY1176" s="48">
        <f t="shared" si="5895"/>
        <v>-1.0081637586937253E-3</v>
      </c>
    </row>
    <row r="1177" spans="1:51" x14ac:dyDescent="0.2">
      <c r="A1177" s="136">
        <v>43936</v>
      </c>
      <c r="B1177" s="48">
        <v>37.299999999999997</v>
      </c>
      <c r="C1177" s="48">
        <f t="shared" si="5790"/>
        <v>2.1917808219177992E-2</v>
      </c>
      <c r="D1177" s="48">
        <v>17.220400000000001</v>
      </c>
      <c r="E1177" s="48">
        <f t="shared" si="5790"/>
        <v>0</v>
      </c>
      <c r="F1177" s="48">
        <v>47.900700000000001</v>
      </c>
      <c r="G1177" s="48">
        <f t="shared" ref="G1177:K1177" si="5896">F1177/F1176-1</f>
        <v>5.1948822010224882E-2</v>
      </c>
      <c r="H1177">
        <v>26.888000000000002</v>
      </c>
      <c r="I1177" s="48">
        <f t="shared" si="5785"/>
        <v>2.9741798601377267E-2</v>
      </c>
      <c r="J1177" s="48">
        <v>22.849299999999999</v>
      </c>
      <c r="K1177" s="48">
        <f t="shared" si="5896"/>
        <v>4.2897893344233662E-3</v>
      </c>
      <c r="L1177" s="48">
        <v>34.25</v>
      </c>
      <c r="M1177" s="48">
        <f t="shared" ref="M1177:O1177" si="5897">L1177/L1176-1</f>
        <v>-4.3604651162790775E-3</v>
      </c>
      <c r="N1177" s="48">
        <v>11.35</v>
      </c>
      <c r="O1177" s="48">
        <f t="shared" si="5897"/>
        <v>4.4247787610618428E-3</v>
      </c>
      <c r="P1177" s="48">
        <v>41.869700000000002</v>
      </c>
      <c r="Q1177" s="48">
        <f t="shared" ref="Q1177" si="5898">P1177/P1176-1</f>
        <v>1.2122838315421047E-2</v>
      </c>
      <c r="R1177" s="48">
        <v>19.2667</v>
      </c>
      <c r="S1177" s="48">
        <f t="shared" ref="S1177:U1177" si="5899">R1177/R1176-1</f>
        <v>2.2279644289746603E-2</v>
      </c>
      <c r="T1177" s="48">
        <v>60.177900000000001</v>
      </c>
      <c r="U1177" s="48">
        <f t="shared" si="5899"/>
        <v>-1.6391076485606781E-3</v>
      </c>
      <c r="V1177" s="48">
        <v>51.9</v>
      </c>
      <c r="W1177" s="48">
        <f t="shared" ref="W1177:AY1177" si="5900">V1177/V1176-1</f>
        <v>0</v>
      </c>
      <c r="X1177" s="48">
        <v>20.635200000000001</v>
      </c>
      <c r="Y1177" s="48">
        <f t="shared" si="5900"/>
        <v>-5.973255231415453E-3</v>
      </c>
      <c r="Z1177" s="48">
        <v>6.2377000000000002</v>
      </c>
      <c r="AA1177" s="48">
        <f t="shared" si="5900"/>
        <v>5.739991293271629E-3</v>
      </c>
      <c r="AB1177" s="48">
        <v>58.747599999999998</v>
      </c>
      <c r="AC1177" s="48">
        <f t="shared" si="5900"/>
        <v>2.9565058902289776E-2</v>
      </c>
      <c r="AD1177" s="48">
        <v>41.959400000000002</v>
      </c>
      <c r="AE1177" s="48">
        <f t="shared" si="5900"/>
        <v>4.1822470515207932E-2</v>
      </c>
      <c r="AF1177" s="48">
        <v>15.5</v>
      </c>
      <c r="AG1177" s="48">
        <f t="shared" si="5900"/>
        <v>0</v>
      </c>
      <c r="AH1177" s="48">
        <v>7.8250999999999999</v>
      </c>
      <c r="AI1177" s="48">
        <f t="shared" si="5900"/>
        <v>-4.5795117731616264E-3</v>
      </c>
      <c r="AJ1177" s="48">
        <v>10.0799</v>
      </c>
      <c r="AK1177" s="48">
        <f t="shared" si="5900"/>
        <v>4.5644352757097106E-3</v>
      </c>
      <c r="AL1177" s="48">
        <v>9.6999999999999993</v>
      </c>
      <c r="AM1177" s="48">
        <f t="shared" si="5900"/>
        <v>5.8951965065502154E-2</v>
      </c>
      <c r="AN1177" s="48">
        <v>17.55</v>
      </c>
      <c r="AO1177" s="48">
        <f t="shared" si="5900"/>
        <v>2.3323615160349975E-2</v>
      </c>
      <c r="AP1177" s="48">
        <v>18.983599999999999</v>
      </c>
      <c r="AQ1177" s="48">
        <f t="shared" si="5900"/>
        <v>2.3617461823828734E-2</v>
      </c>
      <c r="AR1177" s="48">
        <v>26.7559</v>
      </c>
      <c r="AS1177" s="48">
        <f t="shared" si="5900"/>
        <v>2.564112393146023E-2</v>
      </c>
      <c r="AT1177" s="48">
        <v>67.8</v>
      </c>
      <c r="AU1177" s="48">
        <f t="shared" si="5900"/>
        <v>-2.9411764705882248E-3</v>
      </c>
      <c r="AV1177" s="48">
        <v>96</v>
      </c>
      <c r="AW1177" s="48">
        <f t="shared" si="5900"/>
        <v>4.1841004184099972E-3</v>
      </c>
      <c r="AX1177" s="48">
        <v>80.325900000000004</v>
      </c>
      <c r="AY1177" s="48">
        <f t="shared" si="5900"/>
        <v>2.0196097999101159E-3</v>
      </c>
    </row>
    <row r="1178" spans="1:51" x14ac:dyDescent="0.2">
      <c r="A1178" s="136">
        <v>43937</v>
      </c>
      <c r="B1178" s="48">
        <v>37.299999999999997</v>
      </c>
      <c r="C1178" s="48">
        <f t="shared" si="5790"/>
        <v>0</v>
      </c>
      <c r="D1178" s="48">
        <v>18.3903</v>
      </c>
      <c r="E1178" s="48">
        <f t="shared" si="5790"/>
        <v>6.7936865578035244E-2</v>
      </c>
      <c r="F1178" s="48">
        <v>47.555700000000002</v>
      </c>
      <c r="G1178" s="48">
        <f t="shared" ref="G1178:K1178" si="5901">F1178/F1177-1</f>
        <v>-7.2023999649274417E-3</v>
      </c>
      <c r="H1178">
        <v>27.9072</v>
      </c>
      <c r="I1178" s="48">
        <f t="shared" si="5785"/>
        <v>3.7905385301993277E-2</v>
      </c>
      <c r="J1178" s="48">
        <v>22.3611</v>
      </c>
      <c r="K1178" s="48">
        <f t="shared" si="5901"/>
        <v>-2.1366081236624312E-2</v>
      </c>
      <c r="L1178" s="48">
        <v>34.25</v>
      </c>
      <c r="M1178" s="48">
        <f t="shared" ref="M1178:O1178" si="5902">L1178/L1177-1</f>
        <v>0</v>
      </c>
      <c r="N1178" s="48">
        <v>11.55</v>
      </c>
      <c r="O1178" s="48">
        <f t="shared" si="5902"/>
        <v>1.7621145374449476E-2</v>
      </c>
      <c r="P1178" s="48">
        <v>42.036799999999999</v>
      </c>
      <c r="Q1178" s="48">
        <f t="shared" ref="Q1178" si="5903">P1178/P1177-1</f>
        <v>3.9909528847830167E-3</v>
      </c>
      <c r="R1178" s="48">
        <v>19.22</v>
      </c>
      <c r="S1178" s="48">
        <f t="shared" ref="S1178:U1178" si="5904">R1178/R1177-1</f>
        <v>-2.4238712389771377E-3</v>
      </c>
      <c r="T1178" s="48">
        <v>60.079099999999997</v>
      </c>
      <c r="U1178" s="48">
        <f t="shared" si="5904"/>
        <v>-1.641798733422184E-3</v>
      </c>
      <c r="V1178" s="48">
        <v>51.9</v>
      </c>
      <c r="W1178" s="48">
        <f t="shared" ref="W1178:AY1178" si="5905">V1178/V1177-1</f>
        <v>0</v>
      </c>
      <c r="X1178" s="48">
        <v>20.511099999999999</v>
      </c>
      <c r="Y1178" s="48">
        <f t="shared" si="5905"/>
        <v>-6.0139955028302161E-3</v>
      </c>
      <c r="Z1178" s="48">
        <v>6.2377000000000002</v>
      </c>
      <c r="AA1178" s="48">
        <f t="shared" si="5905"/>
        <v>0</v>
      </c>
      <c r="AB1178" s="48">
        <v>58.549199999999999</v>
      </c>
      <c r="AC1178" s="48">
        <f t="shared" si="5905"/>
        <v>-3.3771592371433234E-3</v>
      </c>
      <c r="AD1178" s="48">
        <v>41.718800000000002</v>
      </c>
      <c r="AE1178" s="48">
        <f t="shared" si="5905"/>
        <v>-5.7341144058303817E-3</v>
      </c>
      <c r="AF1178" s="48">
        <v>15.5</v>
      </c>
      <c r="AG1178" s="48">
        <f t="shared" si="5905"/>
        <v>0</v>
      </c>
      <c r="AH1178" s="48">
        <v>7.8250999999999999</v>
      </c>
      <c r="AI1178" s="48">
        <f t="shared" si="5905"/>
        <v>0</v>
      </c>
      <c r="AJ1178" s="48">
        <v>10.5839</v>
      </c>
      <c r="AK1178" s="48">
        <f t="shared" si="5905"/>
        <v>5.0000496036666897E-2</v>
      </c>
      <c r="AL1178" s="48">
        <v>9.7200000000000006</v>
      </c>
      <c r="AM1178" s="48">
        <f t="shared" si="5905"/>
        <v>2.0618556701033075E-3</v>
      </c>
      <c r="AN1178" s="48">
        <v>17.55</v>
      </c>
      <c r="AO1178" s="48">
        <f t="shared" si="5905"/>
        <v>0</v>
      </c>
      <c r="AP1178" s="48">
        <v>19.275700000000001</v>
      </c>
      <c r="AQ1178" s="48">
        <f t="shared" si="5905"/>
        <v>1.5386965591352553E-2</v>
      </c>
      <c r="AR1178" s="48">
        <v>27.9025</v>
      </c>
      <c r="AS1178" s="48">
        <f t="shared" si="5905"/>
        <v>4.2854099469649576E-2</v>
      </c>
      <c r="AT1178" s="48">
        <v>67.5</v>
      </c>
      <c r="AU1178" s="48">
        <f t="shared" si="5905"/>
        <v>-4.4247787610619538E-3</v>
      </c>
      <c r="AV1178" s="48">
        <v>95.9</v>
      </c>
      <c r="AW1178" s="48">
        <f t="shared" si="5905"/>
        <v>-1.0416666666666075E-3</v>
      </c>
      <c r="AX1178" s="48">
        <v>80.406899999999993</v>
      </c>
      <c r="AY1178" s="48">
        <f t="shared" si="5905"/>
        <v>1.0083920628338738E-3</v>
      </c>
    </row>
    <row r="1179" spans="1:51" x14ac:dyDescent="0.2">
      <c r="A1179" s="136">
        <v>43938</v>
      </c>
      <c r="B1179" s="48">
        <v>37.4</v>
      </c>
      <c r="C1179" s="48">
        <f t="shared" si="5790"/>
        <v>2.6809651474530849E-3</v>
      </c>
      <c r="D1179" s="48">
        <v>19.653700000000001</v>
      </c>
      <c r="E1179" s="48">
        <f t="shared" si="5790"/>
        <v>6.8699259935944612E-2</v>
      </c>
      <c r="F1179" s="48">
        <v>47.752800000000001</v>
      </c>
      <c r="G1179" s="48">
        <f t="shared" ref="G1179:K1179" si="5906">F1179/F1178-1</f>
        <v>4.1446135794447336E-3</v>
      </c>
      <c r="H1179">
        <v>28.635200000000001</v>
      </c>
      <c r="I1179" s="48">
        <f t="shared" si="5785"/>
        <v>2.6086457975002864E-2</v>
      </c>
      <c r="J1179" s="48">
        <v>23.142299999999999</v>
      </c>
      <c r="K1179" s="48">
        <f t="shared" si="5906"/>
        <v>3.493566953325189E-2</v>
      </c>
      <c r="L1179" s="48">
        <v>35.9</v>
      </c>
      <c r="M1179" s="48">
        <f t="shared" ref="M1179:O1179" si="5907">L1179/L1178-1</f>
        <v>4.8175182481751788E-2</v>
      </c>
      <c r="N1179" s="48">
        <v>11.55</v>
      </c>
      <c r="O1179" s="48">
        <f t="shared" si="5907"/>
        <v>0</v>
      </c>
      <c r="P1179" s="48">
        <v>42.789000000000001</v>
      </c>
      <c r="Q1179" s="48">
        <f t="shared" ref="Q1179" si="5908">P1179/P1178-1</f>
        <v>1.7893845392608521E-2</v>
      </c>
      <c r="R1179" s="48">
        <v>19.4999</v>
      </c>
      <c r="S1179" s="48">
        <f t="shared" ref="S1179:U1179" si="5909">R1179/R1178-1</f>
        <v>1.4562955254942889E-2</v>
      </c>
      <c r="T1179" s="48">
        <v>59.881399999999999</v>
      </c>
      <c r="U1179" s="48">
        <f t="shared" si="5909"/>
        <v>-3.2906618108460295E-3</v>
      </c>
      <c r="V1179" s="48">
        <v>52.7</v>
      </c>
      <c r="W1179" s="48">
        <f t="shared" ref="W1179:AY1179" si="5910">V1179/V1178-1</f>
        <v>1.5414258188824803E-2</v>
      </c>
      <c r="X1179" s="48">
        <v>20.676500000000001</v>
      </c>
      <c r="Y1179" s="48">
        <f t="shared" si="5910"/>
        <v>8.0639263618236257E-3</v>
      </c>
      <c r="Z1179" s="48">
        <v>6.3090000000000002</v>
      </c>
      <c r="AA1179" s="48">
        <f t="shared" si="5910"/>
        <v>1.1430495214582281E-2</v>
      </c>
      <c r="AB1179" s="48">
        <v>59.2438</v>
      </c>
      <c r="AC1179" s="48">
        <f t="shared" si="5910"/>
        <v>1.1863526743320252E-2</v>
      </c>
      <c r="AD1179" s="48">
        <v>42.055599999999998</v>
      </c>
      <c r="AE1179" s="48">
        <f t="shared" si="5910"/>
        <v>8.0730989386079699E-3</v>
      </c>
      <c r="AF1179" s="48">
        <v>15.9</v>
      </c>
      <c r="AG1179" s="48">
        <f t="shared" si="5910"/>
        <v>2.5806451612903292E-2</v>
      </c>
      <c r="AH1179" s="48">
        <v>7.5552999999999999</v>
      </c>
      <c r="AI1179" s="48">
        <f t="shared" si="5910"/>
        <v>-3.4478792603289454E-2</v>
      </c>
      <c r="AJ1179" s="48">
        <v>10.354799999999999</v>
      </c>
      <c r="AK1179" s="48">
        <f t="shared" si="5910"/>
        <v>-2.1646085091507006E-2</v>
      </c>
      <c r="AL1179" s="48">
        <v>9.73</v>
      </c>
      <c r="AM1179" s="48">
        <f t="shared" si="5910"/>
        <v>1.0288065843622185E-3</v>
      </c>
      <c r="AN1179" s="48">
        <v>17.75</v>
      </c>
      <c r="AO1179" s="48">
        <f t="shared" si="5910"/>
        <v>1.139601139601143E-2</v>
      </c>
      <c r="AP1179" s="48">
        <v>20.59</v>
      </c>
      <c r="AQ1179" s="48">
        <f t="shared" si="5910"/>
        <v>6.8184294214995944E-2</v>
      </c>
      <c r="AR1179" s="48">
        <v>27.424700000000001</v>
      </c>
      <c r="AS1179" s="48">
        <f t="shared" si="5910"/>
        <v>-1.7123913627811072E-2</v>
      </c>
      <c r="AT1179" s="48">
        <v>68.5</v>
      </c>
      <c r="AU1179" s="48">
        <f t="shared" si="5910"/>
        <v>1.4814814814814836E-2</v>
      </c>
      <c r="AV1179" s="48">
        <v>96.1</v>
      </c>
      <c r="AW1179" s="48">
        <f t="shared" si="5910"/>
        <v>2.085505735140547E-3</v>
      </c>
      <c r="AX1179" s="48">
        <v>80.406899999999993</v>
      </c>
      <c r="AY1179" s="48">
        <f t="shared" si="5910"/>
        <v>0</v>
      </c>
    </row>
    <row r="1180" spans="1:51" x14ac:dyDescent="0.2">
      <c r="A1180" s="136">
        <v>43941</v>
      </c>
      <c r="B1180" s="48">
        <v>37.1</v>
      </c>
      <c r="C1180" s="48">
        <f t="shared" si="5790"/>
        <v>-8.0213903743314718E-3</v>
      </c>
      <c r="D1180" s="48">
        <v>20.589600000000001</v>
      </c>
      <c r="E1180" s="48">
        <f t="shared" si="5790"/>
        <v>4.7619532200043668E-2</v>
      </c>
      <c r="F1180" s="48">
        <v>47.1614</v>
      </c>
      <c r="G1180" s="48">
        <f t="shared" ref="G1180:K1180" si="5911">F1180/F1179-1</f>
        <v>-1.2384614095927393E-2</v>
      </c>
      <c r="H1180">
        <v>28.8294</v>
      </c>
      <c r="I1180" s="48">
        <f t="shared" si="5785"/>
        <v>6.7818628820472959E-3</v>
      </c>
      <c r="J1180" s="48">
        <v>23.093399999999999</v>
      </c>
      <c r="K1180" s="48">
        <f t="shared" si="5911"/>
        <v>-2.1130138318145031E-3</v>
      </c>
      <c r="L1180" s="48">
        <v>36.4</v>
      </c>
      <c r="M1180" s="48">
        <f t="shared" ref="M1180:O1180" si="5912">L1180/L1179-1</f>
        <v>1.3927576601671321E-2</v>
      </c>
      <c r="N1180" s="48">
        <v>11.6</v>
      </c>
      <c r="O1180" s="48">
        <f t="shared" si="5912"/>
        <v>4.3290043290042934E-3</v>
      </c>
      <c r="P1180" s="48">
        <v>42.872500000000002</v>
      </c>
      <c r="Q1180" s="48">
        <f t="shared" ref="Q1180" si="5913">P1180/P1179-1</f>
        <v>1.9514361167589644E-3</v>
      </c>
      <c r="R1180" s="48">
        <v>19.4999</v>
      </c>
      <c r="S1180" s="48">
        <f t="shared" ref="S1180:U1180" si="5914">R1180/R1179-1</f>
        <v>0</v>
      </c>
      <c r="T1180" s="48">
        <v>58.695700000000002</v>
      </c>
      <c r="U1180" s="48">
        <f t="shared" si="5914"/>
        <v>-1.9800806260374615E-2</v>
      </c>
      <c r="V1180" s="48">
        <v>52.7</v>
      </c>
      <c r="W1180" s="48">
        <f t="shared" ref="W1180:AY1180" si="5915">V1180/V1179-1</f>
        <v>0</v>
      </c>
      <c r="X1180" s="48">
        <v>20.7179</v>
      </c>
      <c r="Y1180" s="48">
        <f t="shared" si="5915"/>
        <v>2.0022731119870851E-3</v>
      </c>
      <c r="Z1180" s="48">
        <v>6.3178999999999998</v>
      </c>
      <c r="AA1180" s="48">
        <f t="shared" si="5915"/>
        <v>1.4106831510540818E-3</v>
      </c>
      <c r="AB1180" s="48">
        <v>59.74</v>
      </c>
      <c r="AC1180" s="48">
        <f t="shared" si="5915"/>
        <v>8.3755599742083575E-3</v>
      </c>
      <c r="AD1180" s="48">
        <v>44.028500000000001</v>
      </c>
      <c r="AE1180" s="48">
        <f t="shared" si="5915"/>
        <v>4.6911707358829879E-2</v>
      </c>
      <c r="AF1180" s="48">
        <v>15.8</v>
      </c>
      <c r="AG1180" s="48">
        <f t="shared" si="5915"/>
        <v>-6.2893081761006275E-3</v>
      </c>
      <c r="AH1180" s="48">
        <v>7.6452999999999998</v>
      </c>
      <c r="AI1180" s="48">
        <f t="shared" si="5915"/>
        <v>1.1912167617434077E-2</v>
      </c>
      <c r="AJ1180" s="48">
        <v>10.0341</v>
      </c>
      <c r="AK1180" s="48">
        <f t="shared" si="5915"/>
        <v>-3.0971143817359992E-2</v>
      </c>
      <c r="AL1180" s="48">
        <v>9.5500000000000007</v>
      </c>
      <c r="AM1180" s="48">
        <f t="shared" si="5915"/>
        <v>-1.8499486125385323E-2</v>
      </c>
      <c r="AN1180" s="48">
        <v>17.7</v>
      </c>
      <c r="AO1180" s="48">
        <f t="shared" si="5915"/>
        <v>-2.8169014084507005E-3</v>
      </c>
      <c r="AP1180" s="48">
        <v>21.417400000000001</v>
      </c>
      <c r="AQ1180" s="48">
        <f t="shared" si="5915"/>
        <v>4.0184555609519279E-2</v>
      </c>
      <c r="AR1180" s="48">
        <v>27.711400000000001</v>
      </c>
      <c r="AS1180" s="48">
        <f t="shared" si="5915"/>
        <v>1.0454079716460063E-2</v>
      </c>
      <c r="AT1180" s="48">
        <v>68.5</v>
      </c>
      <c r="AU1180" s="48">
        <f t="shared" si="5915"/>
        <v>0</v>
      </c>
      <c r="AV1180" s="48">
        <v>96.2</v>
      </c>
      <c r="AW1180" s="48">
        <f t="shared" si="5915"/>
        <v>1.0405827263268996E-3</v>
      </c>
      <c r="AX1180" s="48">
        <v>80.973699999999994</v>
      </c>
      <c r="AY1180" s="48">
        <f t="shared" si="5915"/>
        <v>7.0491462797346305E-3</v>
      </c>
    </row>
    <row r="1181" spans="1:51" x14ac:dyDescent="0.2">
      <c r="A1181" s="136">
        <v>43942</v>
      </c>
      <c r="B1181" s="48">
        <v>34.700000000000003</v>
      </c>
      <c r="C1181" s="48">
        <f t="shared" si="5790"/>
        <v>-6.4690026954177804E-2</v>
      </c>
      <c r="D1181" s="48">
        <v>19.1858</v>
      </c>
      <c r="E1181" s="48">
        <f t="shared" si="5790"/>
        <v>-6.8180052065120234E-2</v>
      </c>
      <c r="F1181" s="48">
        <v>44.943800000000003</v>
      </c>
      <c r="G1181" s="48">
        <f t="shared" ref="G1181:K1181" si="5916">F1181/F1180-1</f>
        <v>-4.7021504874749209E-2</v>
      </c>
      <c r="H1181">
        <v>26.839400000000001</v>
      </c>
      <c r="I1181" s="48">
        <f t="shared" si="5785"/>
        <v>-6.9026757407368855E-2</v>
      </c>
      <c r="J1181" s="48">
        <v>21.824000000000002</v>
      </c>
      <c r="K1181" s="48">
        <f t="shared" si="5916"/>
        <v>-5.4968086119843607E-2</v>
      </c>
      <c r="L1181" s="48">
        <v>36.4</v>
      </c>
      <c r="M1181" s="48">
        <f t="shared" ref="M1181:O1181" si="5917">L1181/L1180-1</f>
        <v>0</v>
      </c>
      <c r="N1181" s="48">
        <v>11.4</v>
      </c>
      <c r="O1181" s="48">
        <f t="shared" si="5917"/>
        <v>-1.7241379310344751E-2</v>
      </c>
      <c r="P1181" s="48">
        <v>41.201099999999997</v>
      </c>
      <c r="Q1181" s="48">
        <f t="shared" ref="Q1181" si="5918">P1181/P1180-1</f>
        <v>-3.898536357805138E-2</v>
      </c>
      <c r="R1181" s="48">
        <v>19.0334</v>
      </c>
      <c r="S1181" s="48">
        <f t="shared" ref="S1181:U1181" si="5919">R1181/R1180-1</f>
        <v>-2.3923199606151857E-2</v>
      </c>
      <c r="T1181" s="48">
        <v>55.928899999999999</v>
      </c>
      <c r="U1181" s="48">
        <f t="shared" si="5919"/>
        <v>-4.7138035665304279E-2</v>
      </c>
      <c r="V1181" s="48">
        <v>52.5</v>
      </c>
      <c r="W1181" s="48">
        <f t="shared" ref="W1181:AY1181" si="5920">V1181/V1180-1</f>
        <v>-3.7950664136623402E-3</v>
      </c>
      <c r="X1181" s="48">
        <v>20.593800000000002</v>
      </c>
      <c r="Y1181" s="48">
        <f t="shared" si="5920"/>
        <v>-5.9899893328956288E-3</v>
      </c>
      <c r="Z1181" s="48">
        <v>6.2287999999999997</v>
      </c>
      <c r="AA1181" s="48">
        <f t="shared" si="5920"/>
        <v>-1.4102787318571064E-2</v>
      </c>
      <c r="AB1181" s="48">
        <v>57.457599999999999</v>
      </c>
      <c r="AC1181" s="48">
        <f t="shared" si="5920"/>
        <v>-3.8205557415467051E-2</v>
      </c>
      <c r="AD1181" s="48">
        <v>42.729300000000002</v>
      </c>
      <c r="AE1181" s="48">
        <f t="shared" si="5920"/>
        <v>-2.9508159487604546E-2</v>
      </c>
      <c r="AF1181" s="48">
        <v>15.7</v>
      </c>
      <c r="AG1181" s="48">
        <f t="shared" si="5920"/>
        <v>-6.3291139240507777E-3</v>
      </c>
      <c r="AH1181" s="48">
        <v>7.7351999999999999</v>
      </c>
      <c r="AI1181" s="48">
        <f t="shared" si="5920"/>
        <v>1.1758858383582149E-2</v>
      </c>
      <c r="AJ1181" s="48">
        <v>9.8966999999999992</v>
      </c>
      <c r="AK1181" s="48">
        <f t="shared" si="5920"/>
        <v>-1.3693305827129576E-2</v>
      </c>
      <c r="AL1181" s="48">
        <v>8.99</v>
      </c>
      <c r="AM1181" s="48">
        <f t="shared" si="5920"/>
        <v>-5.8638743455497466E-2</v>
      </c>
      <c r="AN1181" s="48">
        <v>16.850000000000001</v>
      </c>
      <c r="AO1181" s="48">
        <f t="shared" si="5920"/>
        <v>-4.8022598870056332E-2</v>
      </c>
      <c r="AP1181" s="48">
        <v>19.9572</v>
      </c>
      <c r="AQ1181" s="48">
        <f t="shared" si="5920"/>
        <v>-6.817821024027193E-2</v>
      </c>
      <c r="AR1181" s="48">
        <v>26.278099999999998</v>
      </c>
      <c r="AS1181" s="48">
        <f t="shared" si="5920"/>
        <v>-5.1722395837092372E-2</v>
      </c>
      <c r="AT1181" s="48">
        <v>68</v>
      </c>
      <c r="AU1181" s="48">
        <f t="shared" si="5920"/>
        <v>-7.2992700729926918E-3</v>
      </c>
      <c r="AV1181" s="48">
        <v>93</v>
      </c>
      <c r="AW1181" s="48">
        <f t="shared" si="5920"/>
        <v>-3.3264033264033266E-2</v>
      </c>
      <c r="AX1181" s="48">
        <v>78.382499999999993</v>
      </c>
      <c r="AY1181" s="48">
        <f t="shared" si="5920"/>
        <v>-3.2000513747056147E-2</v>
      </c>
    </row>
    <row r="1182" spans="1:51" x14ac:dyDescent="0.2">
      <c r="A1182" s="136">
        <v>43943</v>
      </c>
      <c r="B1182" s="48">
        <v>36.200000000000003</v>
      </c>
      <c r="C1182" s="48">
        <f t="shared" si="5790"/>
        <v>4.3227665706051965E-2</v>
      </c>
      <c r="D1182" s="48">
        <v>19.653700000000001</v>
      </c>
      <c r="E1182" s="48">
        <f t="shared" si="5790"/>
        <v>2.4387828498160014E-2</v>
      </c>
      <c r="F1182" s="48">
        <v>46.323700000000002</v>
      </c>
      <c r="G1182" s="48">
        <f t="shared" ref="G1182:K1182" si="5921">F1182/F1181-1</f>
        <v>3.0702788816254989E-2</v>
      </c>
      <c r="H1182">
        <v>27.179200000000002</v>
      </c>
      <c r="I1182" s="48">
        <f t="shared" si="5785"/>
        <v>1.2660491665238416E-2</v>
      </c>
      <c r="J1182" s="48">
        <v>22.898199999999999</v>
      </c>
      <c r="K1182" s="48">
        <f t="shared" si="5921"/>
        <v>4.922104105571834E-2</v>
      </c>
      <c r="L1182" s="48">
        <v>35.799999999999997</v>
      </c>
      <c r="M1182" s="48">
        <f t="shared" ref="M1182:O1182" si="5922">L1182/L1181-1</f>
        <v>-1.6483516483516536E-2</v>
      </c>
      <c r="N1182" s="48">
        <v>11.4</v>
      </c>
      <c r="O1182" s="48">
        <f t="shared" si="5922"/>
        <v>0</v>
      </c>
      <c r="P1182" s="48">
        <v>42.705399999999997</v>
      </c>
      <c r="Q1182" s="48">
        <f t="shared" ref="Q1182" si="5923">P1182/P1181-1</f>
        <v>3.6511161109776147E-2</v>
      </c>
      <c r="R1182" s="48">
        <v>19.080100000000002</v>
      </c>
      <c r="S1182" s="48">
        <f t="shared" ref="S1182:U1182" si="5924">R1182/R1181-1</f>
        <v>2.4535815986634901E-3</v>
      </c>
      <c r="T1182" s="48">
        <v>57.509900000000002</v>
      </c>
      <c r="U1182" s="48">
        <f t="shared" si="5924"/>
        <v>2.8268033163534545E-2</v>
      </c>
      <c r="V1182" s="48">
        <v>52.5</v>
      </c>
      <c r="W1182" s="48">
        <f t="shared" ref="W1182:AY1182" si="5925">V1182/V1181-1</f>
        <v>0</v>
      </c>
      <c r="X1182" s="48">
        <v>20.676500000000001</v>
      </c>
      <c r="Y1182" s="48">
        <f t="shared" si="5925"/>
        <v>4.0157717371247514E-3</v>
      </c>
      <c r="Z1182" s="48">
        <v>6.1574999999999998</v>
      </c>
      <c r="AA1182" s="48">
        <f t="shared" si="5925"/>
        <v>-1.1446827639352675E-2</v>
      </c>
      <c r="AB1182" s="48">
        <v>58.350700000000003</v>
      </c>
      <c r="AC1182" s="48">
        <f t="shared" si="5925"/>
        <v>1.5543635654813315E-2</v>
      </c>
      <c r="AD1182" s="48">
        <v>41.7669</v>
      </c>
      <c r="AE1182" s="48">
        <f t="shared" si="5925"/>
        <v>-2.2523186665824202E-2</v>
      </c>
      <c r="AF1182" s="48">
        <v>15.7</v>
      </c>
      <c r="AG1182" s="48">
        <f t="shared" si="5925"/>
        <v>0</v>
      </c>
      <c r="AH1182" s="48">
        <v>7.5552999999999999</v>
      </c>
      <c r="AI1182" s="48">
        <f t="shared" si="5925"/>
        <v>-2.325731719929669E-2</v>
      </c>
      <c r="AJ1182" s="48">
        <v>9.9883000000000006</v>
      </c>
      <c r="AK1182" s="48">
        <f t="shared" si="5925"/>
        <v>9.2556104560106434E-3</v>
      </c>
      <c r="AL1182" s="48">
        <v>9.17</v>
      </c>
      <c r="AM1182" s="48">
        <f t="shared" si="5925"/>
        <v>2.0022246941045596E-2</v>
      </c>
      <c r="AN1182" s="48">
        <v>16.899999999999999</v>
      </c>
      <c r="AO1182" s="48">
        <f t="shared" si="5925"/>
        <v>2.9673590504448732E-3</v>
      </c>
      <c r="AP1182" s="48">
        <v>19.762499999999999</v>
      </c>
      <c r="AQ1182" s="48">
        <f t="shared" si="5925"/>
        <v>-9.7558775780169915E-3</v>
      </c>
      <c r="AR1182" s="48">
        <v>26.3736</v>
      </c>
      <c r="AS1182" s="48">
        <f t="shared" si="5925"/>
        <v>3.6342049082696004E-3</v>
      </c>
      <c r="AT1182" s="48">
        <v>65.400000000000006</v>
      </c>
      <c r="AU1182" s="48">
        <f t="shared" si="5925"/>
        <v>-3.8235294117646923E-2</v>
      </c>
      <c r="AV1182" s="48">
        <v>92.5</v>
      </c>
      <c r="AW1182" s="48">
        <f t="shared" si="5925"/>
        <v>-5.3763440860215006E-3</v>
      </c>
      <c r="AX1182" s="48">
        <v>78.949399999999997</v>
      </c>
      <c r="AY1182" s="48">
        <f t="shared" si="5925"/>
        <v>7.2324817401843156E-3</v>
      </c>
    </row>
    <row r="1183" spans="1:51" x14ac:dyDescent="0.2">
      <c r="A1183" s="136">
        <v>43944</v>
      </c>
      <c r="B1183" s="48">
        <v>36.200000000000003</v>
      </c>
      <c r="C1183" s="48">
        <f t="shared" si="5790"/>
        <v>0</v>
      </c>
      <c r="D1183" s="48">
        <v>18.905000000000001</v>
      </c>
      <c r="E1183" s="48">
        <f t="shared" si="5790"/>
        <v>-3.8094608139943142E-2</v>
      </c>
      <c r="F1183" s="48">
        <v>46.619399999999999</v>
      </c>
      <c r="G1183" s="48">
        <f t="shared" ref="G1183:K1183" si="5926">F1183/F1182-1</f>
        <v>6.3833415724563469E-3</v>
      </c>
      <c r="H1183">
        <v>27.858699999999999</v>
      </c>
      <c r="I1183" s="48">
        <f t="shared" si="5785"/>
        <v>2.5000735856831602E-2</v>
      </c>
      <c r="J1183" s="48">
        <v>23.630500000000001</v>
      </c>
      <c r="K1183" s="48">
        <f t="shared" si="5926"/>
        <v>3.1980679704081583E-2</v>
      </c>
      <c r="L1183" s="48">
        <v>36.1</v>
      </c>
      <c r="M1183" s="48">
        <f t="shared" ref="M1183:O1183" si="5927">L1183/L1182-1</f>
        <v>8.379888268156499E-3</v>
      </c>
      <c r="N1183" s="48">
        <v>11.2</v>
      </c>
      <c r="O1183" s="48">
        <f t="shared" si="5927"/>
        <v>-1.7543859649122862E-2</v>
      </c>
      <c r="P1183" s="48">
        <v>42.6218</v>
      </c>
      <c r="Q1183" s="48">
        <f t="shared" ref="Q1183" si="5928">P1183/P1182-1</f>
        <v>-1.957597868185168E-3</v>
      </c>
      <c r="R1183" s="48">
        <v>19.1267</v>
      </c>
      <c r="S1183" s="48">
        <f t="shared" ref="S1183:U1183" si="5929">R1183/R1182-1</f>
        <v>2.4423352078866145E-3</v>
      </c>
      <c r="T1183" s="48">
        <v>57.509900000000002</v>
      </c>
      <c r="U1183" s="48">
        <f t="shared" si="5929"/>
        <v>0</v>
      </c>
      <c r="V1183" s="48">
        <v>52.6</v>
      </c>
      <c r="W1183" s="48">
        <f t="shared" ref="W1183:AY1183" si="5930">V1183/V1182-1</f>
        <v>1.9047619047618536E-3</v>
      </c>
      <c r="X1183" s="48">
        <v>20.7179</v>
      </c>
      <c r="Y1183" s="48">
        <f t="shared" si="5930"/>
        <v>2.0022731119870851E-3</v>
      </c>
      <c r="Z1183" s="48">
        <v>6.1932</v>
      </c>
      <c r="AA1183" s="48">
        <f t="shared" si="5930"/>
        <v>5.7978075517661765E-3</v>
      </c>
      <c r="AB1183" s="48">
        <v>58.946100000000001</v>
      </c>
      <c r="AC1183" s="48">
        <f t="shared" si="5930"/>
        <v>1.0203819320076635E-2</v>
      </c>
      <c r="AD1183" s="48">
        <v>40.900799999999997</v>
      </c>
      <c r="AE1183" s="48">
        <f t="shared" si="5930"/>
        <v>-2.0736516236541491E-2</v>
      </c>
      <c r="AF1183" s="48">
        <v>15.6</v>
      </c>
      <c r="AG1183" s="48">
        <f t="shared" si="5930"/>
        <v>-6.3694267515923553E-3</v>
      </c>
      <c r="AH1183" s="48">
        <v>7.7262000000000004</v>
      </c>
      <c r="AI1183" s="48">
        <f t="shared" si="5930"/>
        <v>2.2619882731327756E-2</v>
      </c>
      <c r="AJ1183" s="48">
        <v>9.8966999999999992</v>
      </c>
      <c r="AK1183" s="48">
        <f t="shared" si="5930"/>
        <v>-9.1707297538120569E-3</v>
      </c>
      <c r="AL1183" s="48">
        <v>9.15</v>
      </c>
      <c r="AM1183" s="48">
        <f t="shared" si="5930"/>
        <v>-2.1810250817884125E-3</v>
      </c>
      <c r="AN1183" s="48">
        <v>16.95</v>
      </c>
      <c r="AO1183" s="48">
        <f t="shared" si="5930"/>
        <v>2.9585798816569309E-3</v>
      </c>
      <c r="AP1183" s="48">
        <v>20.151900000000001</v>
      </c>
      <c r="AQ1183" s="48">
        <f t="shared" si="5930"/>
        <v>1.9703984819734455E-2</v>
      </c>
      <c r="AR1183" s="48">
        <v>26.3736</v>
      </c>
      <c r="AS1183" s="48">
        <f t="shared" si="5930"/>
        <v>0</v>
      </c>
      <c r="AT1183" s="48">
        <v>66.599999999999994</v>
      </c>
      <c r="AU1183" s="48">
        <f t="shared" si="5930"/>
        <v>1.8348623853210899E-2</v>
      </c>
      <c r="AV1183" s="48">
        <v>93</v>
      </c>
      <c r="AW1183" s="48">
        <f t="shared" si="5930"/>
        <v>5.4054054054053502E-3</v>
      </c>
      <c r="AX1183" s="48">
        <v>77.815700000000007</v>
      </c>
      <c r="AY1183" s="48">
        <f t="shared" si="5930"/>
        <v>-1.4359830473695712E-2</v>
      </c>
    </row>
    <row r="1184" spans="1:51" x14ac:dyDescent="0.2">
      <c r="A1184" s="136">
        <v>43945</v>
      </c>
      <c r="B1184" s="48">
        <v>36</v>
      </c>
      <c r="C1184" s="48">
        <f t="shared" si="5790"/>
        <v>-5.5248618784531356E-3</v>
      </c>
      <c r="D1184" s="48">
        <v>19.1858</v>
      </c>
      <c r="E1184" s="48">
        <f t="shared" si="5790"/>
        <v>1.4853213435598978E-2</v>
      </c>
      <c r="F1184" s="48">
        <v>46.323700000000002</v>
      </c>
      <c r="G1184" s="48">
        <f t="shared" ref="G1184:K1184" si="5931">F1184/F1183-1</f>
        <v>-6.3428529753707386E-3</v>
      </c>
      <c r="H1184">
        <v>28.344000000000001</v>
      </c>
      <c r="I1184" s="48">
        <f t="shared" si="5785"/>
        <v>1.7420051904791123E-2</v>
      </c>
      <c r="J1184" s="48">
        <v>23.239899999999999</v>
      </c>
      <c r="K1184" s="48">
        <f t="shared" si="5931"/>
        <v>-1.6529485199213045E-2</v>
      </c>
      <c r="L1184" s="48">
        <v>36.049999999999997</v>
      </c>
      <c r="M1184" s="48">
        <f t="shared" ref="M1184:O1184" si="5932">L1184/L1183-1</f>
        <v>-1.3850415512466352E-3</v>
      </c>
      <c r="N1184" s="48">
        <v>11.5</v>
      </c>
      <c r="O1184" s="48">
        <f t="shared" si="5932"/>
        <v>2.6785714285714413E-2</v>
      </c>
      <c r="P1184" s="48">
        <v>42.6218</v>
      </c>
      <c r="Q1184" s="48">
        <f t="shared" ref="Q1184" si="5933">P1184/P1183-1</f>
        <v>0</v>
      </c>
      <c r="R1184" s="48">
        <v>19.1267</v>
      </c>
      <c r="S1184" s="48">
        <f t="shared" ref="S1184:U1184" si="5934">R1184/R1183-1</f>
        <v>0</v>
      </c>
      <c r="T1184" s="48">
        <v>58.794499999999999</v>
      </c>
      <c r="U1184" s="48">
        <f t="shared" si="5934"/>
        <v>2.2337023712438953E-2</v>
      </c>
      <c r="V1184" s="48">
        <v>53</v>
      </c>
      <c r="W1184" s="48">
        <f t="shared" ref="W1184:AY1184" si="5935">V1184/V1183-1</f>
        <v>7.6045627376426506E-3</v>
      </c>
      <c r="X1184" s="48">
        <v>20.7179</v>
      </c>
      <c r="Y1184" s="48">
        <f t="shared" si="5935"/>
        <v>0</v>
      </c>
      <c r="Z1184" s="48">
        <v>6.2377000000000002</v>
      </c>
      <c r="AA1184" s="48">
        <f t="shared" si="5935"/>
        <v>7.1853000064587835E-3</v>
      </c>
      <c r="AB1184" s="48">
        <v>59.045400000000001</v>
      </c>
      <c r="AC1184" s="48">
        <f t="shared" si="5935"/>
        <v>1.6845898201915954E-3</v>
      </c>
      <c r="AD1184" s="48">
        <v>40.900799999999997</v>
      </c>
      <c r="AE1184" s="48">
        <f t="shared" si="5935"/>
        <v>0</v>
      </c>
      <c r="AF1184" s="48">
        <v>15.3</v>
      </c>
      <c r="AG1184" s="48">
        <f t="shared" si="5935"/>
        <v>-1.9230769230769162E-2</v>
      </c>
      <c r="AH1184" s="48">
        <v>7.7262000000000004</v>
      </c>
      <c r="AI1184" s="48">
        <f t="shared" si="5935"/>
        <v>0</v>
      </c>
      <c r="AJ1184" s="48">
        <v>9.9883000000000006</v>
      </c>
      <c r="AK1184" s="48">
        <f t="shared" si="5935"/>
        <v>9.2556104560106434E-3</v>
      </c>
      <c r="AL1184" s="48">
        <v>9.1</v>
      </c>
      <c r="AM1184" s="48">
        <f t="shared" si="5935"/>
        <v>-5.464480874317057E-3</v>
      </c>
      <c r="AN1184" s="48">
        <v>17.100000000000001</v>
      </c>
      <c r="AO1184" s="48">
        <f t="shared" si="5935"/>
        <v>8.8495575221241296E-3</v>
      </c>
      <c r="AP1184" s="48">
        <v>19.713799999999999</v>
      </c>
      <c r="AQ1184" s="48">
        <f t="shared" si="5935"/>
        <v>-2.1739885569102779E-2</v>
      </c>
      <c r="AR1184" s="48">
        <v>26.039200000000001</v>
      </c>
      <c r="AS1184" s="48">
        <f t="shared" si="5935"/>
        <v>-1.2679346012679282E-2</v>
      </c>
      <c r="AT1184" s="48">
        <v>65</v>
      </c>
      <c r="AU1184" s="48">
        <f t="shared" si="5935"/>
        <v>-2.4024024024023927E-2</v>
      </c>
      <c r="AV1184" s="48">
        <v>93</v>
      </c>
      <c r="AW1184" s="48">
        <f t="shared" si="5935"/>
        <v>0</v>
      </c>
      <c r="AX1184" s="48">
        <v>83.241</v>
      </c>
      <c r="AY1184" s="48">
        <f t="shared" si="5935"/>
        <v>6.9719863729298837E-2</v>
      </c>
    </row>
    <row r="1185" spans="1:51" x14ac:dyDescent="0.2">
      <c r="A1185" s="136">
        <v>43948</v>
      </c>
      <c r="B1185" s="48">
        <v>35.1</v>
      </c>
      <c r="C1185" s="48">
        <f t="shared" si="5790"/>
        <v>-2.4999999999999911E-2</v>
      </c>
      <c r="D1185" s="48">
        <v>19.840900000000001</v>
      </c>
      <c r="E1185" s="48">
        <f t="shared" si="5790"/>
        <v>3.4145044772696531E-2</v>
      </c>
      <c r="F1185" s="48">
        <v>45.781599999999997</v>
      </c>
      <c r="G1185" s="48">
        <f t="shared" ref="G1185:K1185" si="5936">F1185/F1184-1</f>
        <v>-1.170243309580199E-2</v>
      </c>
      <c r="H1185">
        <v>27.858699999999999</v>
      </c>
      <c r="I1185" s="48">
        <f t="shared" si="5785"/>
        <v>-1.7121789443974134E-2</v>
      </c>
      <c r="J1185" s="48">
        <v>22.849299999999999</v>
      </c>
      <c r="K1185" s="48">
        <f t="shared" si="5936"/>
        <v>-1.6807301236235972E-2</v>
      </c>
      <c r="L1185" s="48">
        <v>36.6</v>
      </c>
      <c r="M1185" s="48">
        <f t="shared" ref="M1185:O1185" si="5937">L1185/L1184-1</f>
        <v>1.5256588072122268E-2</v>
      </c>
      <c r="N1185" s="48">
        <v>11.4</v>
      </c>
      <c r="O1185" s="48">
        <f t="shared" si="5937"/>
        <v>-8.6956521739129933E-3</v>
      </c>
      <c r="P1185" s="48">
        <v>42.371099999999998</v>
      </c>
      <c r="Q1185" s="48">
        <f t="shared" ref="Q1185" si="5938">P1185/P1184-1</f>
        <v>-5.881966505403402E-3</v>
      </c>
      <c r="R1185" s="48">
        <v>19.1267</v>
      </c>
      <c r="S1185" s="48">
        <f t="shared" ref="S1185:U1185" si="5939">R1185/R1184-1</f>
        <v>0</v>
      </c>
      <c r="T1185" s="48">
        <v>57.8063</v>
      </c>
      <c r="U1185" s="48">
        <f t="shared" si="5939"/>
        <v>-1.6807694597283707E-2</v>
      </c>
      <c r="V1185" s="48">
        <v>52.8</v>
      </c>
      <c r="W1185" s="48">
        <f t="shared" ref="W1185:AY1185" si="5940">V1185/V1184-1</f>
        <v>-3.7735849056603765E-3</v>
      </c>
      <c r="X1185" s="48">
        <v>20.7592</v>
      </c>
      <c r="Y1185" s="48">
        <f t="shared" si="5940"/>
        <v>1.9934452816163795E-3</v>
      </c>
      <c r="Z1185" s="48">
        <v>6.2823000000000002</v>
      </c>
      <c r="AA1185" s="48">
        <f t="shared" si="5940"/>
        <v>7.1500713403978011E-3</v>
      </c>
      <c r="AB1185" s="48">
        <v>57.556800000000003</v>
      </c>
      <c r="AC1185" s="48">
        <f t="shared" si="5940"/>
        <v>-2.5211108740054278E-2</v>
      </c>
      <c r="AD1185" s="48">
        <v>41.959400000000002</v>
      </c>
      <c r="AE1185" s="48">
        <f t="shared" si="5940"/>
        <v>2.5882134334780815E-2</v>
      </c>
      <c r="AF1185" s="48">
        <v>15.5</v>
      </c>
      <c r="AG1185" s="48">
        <f t="shared" si="5940"/>
        <v>1.3071895424836555E-2</v>
      </c>
      <c r="AH1185" s="48">
        <v>7.7262000000000004</v>
      </c>
      <c r="AI1185" s="48">
        <f t="shared" si="5940"/>
        <v>0</v>
      </c>
      <c r="AJ1185" s="48">
        <v>9.8966999999999992</v>
      </c>
      <c r="AK1185" s="48">
        <f t="shared" si="5940"/>
        <v>-9.1707297538120569E-3</v>
      </c>
      <c r="AL1185" s="48">
        <v>8.99</v>
      </c>
      <c r="AM1185" s="48">
        <f t="shared" si="5940"/>
        <v>-1.2087912087912045E-2</v>
      </c>
      <c r="AN1185" s="48">
        <v>17.05</v>
      </c>
      <c r="AO1185" s="48">
        <f t="shared" si="5940"/>
        <v>-2.9239766081872176E-3</v>
      </c>
      <c r="AP1185" s="48">
        <v>20.443899999999999</v>
      </c>
      <c r="AQ1185" s="48">
        <f t="shared" si="5940"/>
        <v>3.703497042680759E-2</v>
      </c>
      <c r="AR1185" s="48">
        <v>27.854800000000001</v>
      </c>
      <c r="AS1185" s="48">
        <f t="shared" si="5940"/>
        <v>6.9725644413038745E-2</v>
      </c>
      <c r="AT1185" s="48">
        <v>64.5</v>
      </c>
      <c r="AU1185" s="48">
        <f t="shared" si="5940"/>
        <v>-7.692307692307665E-3</v>
      </c>
      <c r="AV1185" s="48">
        <v>92</v>
      </c>
      <c r="AW1185" s="48">
        <f t="shared" si="5940"/>
        <v>-1.0752688172043001E-2</v>
      </c>
      <c r="AX1185" s="48">
        <v>83.241</v>
      </c>
      <c r="AY1185" s="48">
        <f t="shared" si="5940"/>
        <v>0</v>
      </c>
    </row>
    <row r="1186" spans="1:51" x14ac:dyDescent="0.2">
      <c r="A1186" s="136">
        <v>43949</v>
      </c>
      <c r="B1186" s="48">
        <v>35.15</v>
      </c>
      <c r="C1186" s="48">
        <f t="shared" si="5790"/>
        <v>1.4245014245013454E-3</v>
      </c>
      <c r="D1186" s="48">
        <v>19.887699999999999</v>
      </c>
      <c r="E1186" s="48">
        <f t="shared" si="5790"/>
        <v>2.3587639673601224E-3</v>
      </c>
      <c r="F1186" s="48">
        <v>45.436599999999999</v>
      </c>
      <c r="G1186" s="48">
        <f t="shared" ref="G1186:K1186" si="5941">F1186/F1185-1</f>
        <v>-7.5357785660614685E-3</v>
      </c>
      <c r="H1186">
        <v>27.6645</v>
      </c>
      <c r="I1186" s="48">
        <f t="shared" si="5785"/>
        <v>-6.9708923962711333E-3</v>
      </c>
      <c r="J1186" s="48">
        <v>22.654</v>
      </c>
      <c r="K1186" s="48">
        <f t="shared" si="5941"/>
        <v>-8.5473077949871357E-3</v>
      </c>
      <c r="L1186" s="48">
        <v>37</v>
      </c>
      <c r="M1186" s="48">
        <f t="shared" ref="M1186:O1186" si="5942">L1186/L1185-1</f>
        <v>1.0928961748633892E-2</v>
      </c>
      <c r="N1186" s="48">
        <v>11.4</v>
      </c>
      <c r="O1186" s="48">
        <f t="shared" si="5942"/>
        <v>0</v>
      </c>
      <c r="P1186" s="48">
        <v>42.371099999999998</v>
      </c>
      <c r="Q1186" s="48">
        <f t="shared" ref="Q1186" si="5943">P1186/P1185-1</f>
        <v>0</v>
      </c>
      <c r="R1186" s="48">
        <v>19.173400000000001</v>
      </c>
      <c r="S1186" s="48">
        <f t="shared" ref="S1186:U1186" si="5944">R1186/R1185-1</f>
        <v>2.4416130330899843E-3</v>
      </c>
      <c r="T1186" s="48">
        <v>58.992100000000001</v>
      </c>
      <c r="U1186" s="48">
        <f t="shared" si="5944"/>
        <v>2.0513335051715931E-2</v>
      </c>
      <c r="V1186" s="48">
        <v>53.1</v>
      </c>
      <c r="W1186" s="48">
        <f t="shared" ref="W1186:AY1186" si="5945">V1186/V1185-1</f>
        <v>5.6818181818183433E-3</v>
      </c>
      <c r="X1186" s="48">
        <v>20.7179</v>
      </c>
      <c r="Y1186" s="48">
        <f t="shared" si="5945"/>
        <v>-1.9894793633665753E-3</v>
      </c>
      <c r="Z1186" s="48">
        <v>6.3269000000000002</v>
      </c>
      <c r="AA1186" s="48">
        <f t="shared" si="5945"/>
        <v>7.0993107619821139E-3</v>
      </c>
      <c r="AB1186" s="48">
        <v>56.762900000000002</v>
      </c>
      <c r="AC1186" s="48">
        <f t="shared" si="5945"/>
        <v>-1.3793331109443252E-2</v>
      </c>
      <c r="AD1186" s="48">
        <v>41.7669</v>
      </c>
      <c r="AE1186" s="48">
        <f t="shared" si="5945"/>
        <v>-4.5877681759034505E-3</v>
      </c>
      <c r="AF1186" s="48">
        <v>15.4</v>
      </c>
      <c r="AG1186" s="48">
        <f t="shared" si="5945"/>
        <v>-6.4516129032258229E-3</v>
      </c>
      <c r="AH1186" s="48">
        <v>7.7351999999999999</v>
      </c>
      <c r="AI1186" s="48">
        <f t="shared" si="5945"/>
        <v>1.1648675933835229E-3</v>
      </c>
      <c r="AJ1186" s="48">
        <v>10.0341</v>
      </c>
      <c r="AK1186" s="48">
        <f t="shared" si="5945"/>
        <v>1.3883415684015965E-2</v>
      </c>
      <c r="AL1186" s="48">
        <v>8.98</v>
      </c>
      <c r="AM1186" s="48">
        <f t="shared" si="5945"/>
        <v>-1.1123470522802492E-3</v>
      </c>
      <c r="AN1186" s="48">
        <v>17.100000000000001</v>
      </c>
      <c r="AO1186" s="48">
        <f t="shared" si="5945"/>
        <v>2.9325513196480912E-3</v>
      </c>
      <c r="AP1186" s="48">
        <v>20.054500000000001</v>
      </c>
      <c r="AQ1186" s="48">
        <f t="shared" si="5945"/>
        <v>-1.9047246366886816E-2</v>
      </c>
      <c r="AR1186" s="48">
        <v>28.284800000000001</v>
      </c>
      <c r="AS1186" s="48">
        <f t="shared" si="5945"/>
        <v>1.5437195743642107E-2</v>
      </c>
      <c r="AT1186" s="48">
        <v>64.599999999999994</v>
      </c>
      <c r="AU1186" s="48">
        <f t="shared" si="5945"/>
        <v>1.5503875968991832E-3</v>
      </c>
      <c r="AV1186" s="48">
        <v>92</v>
      </c>
      <c r="AW1186" s="48">
        <f t="shared" si="5945"/>
        <v>0</v>
      </c>
      <c r="AX1186" s="48">
        <v>81.378600000000006</v>
      </c>
      <c r="AY1186" s="48">
        <f t="shared" si="5945"/>
        <v>-2.2373589937650817E-2</v>
      </c>
    </row>
    <row r="1187" spans="1:51" x14ac:dyDescent="0.2">
      <c r="A1187" s="136">
        <v>43950</v>
      </c>
      <c r="B1187" s="48">
        <v>35.6</v>
      </c>
      <c r="C1187" s="48">
        <f t="shared" si="5790"/>
        <v>1.2802275960170695E-2</v>
      </c>
      <c r="D1187" s="48">
        <v>21.1511</v>
      </c>
      <c r="E1187" s="48">
        <f t="shared" si="5790"/>
        <v>6.3526702434167914E-2</v>
      </c>
      <c r="F1187" s="48">
        <v>45.535200000000003</v>
      </c>
      <c r="G1187" s="48">
        <f t="shared" ref="G1187:K1187" si="5946">F1187/F1186-1</f>
        <v>2.1700567384004277E-3</v>
      </c>
      <c r="H1187">
        <v>27.810099999999998</v>
      </c>
      <c r="I1187" s="48">
        <f t="shared" si="5785"/>
        <v>5.2630627699759014E-3</v>
      </c>
      <c r="J1187" s="48">
        <v>24.2164</v>
      </c>
      <c r="K1187" s="48">
        <f t="shared" si="5946"/>
        <v>6.8967952679438449E-2</v>
      </c>
      <c r="L1187" s="48">
        <v>38</v>
      </c>
      <c r="M1187" s="48">
        <f t="shared" ref="M1187:O1187" si="5947">L1187/L1186-1</f>
        <v>2.7027027027026973E-2</v>
      </c>
      <c r="N1187" s="48">
        <v>11.3</v>
      </c>
      <c r="O1187" s="48">
        <f t="shared" si="5947"/>
        <v>-8.7719298245613198E-3</v>
      </c>
      <c r="P1187" s="48">
        <v>42.454700000000003</v>
      </c>
      <c r="Q1187" s="48">
        <f t="shared" ref="Q1187" si="5948">P1187/P1186-1</f>
        <v>1.9730429467255117E-3</v>
      </c>
      <c r="R1187" s="48">
        <v>19.546600000000002</v>
      </c>
      <c r="S1187" s="48">
        <f t="shared" ref="S1187:U1187" si="5949">R1187/R1186-1</f>
        <v>1.9464466396152957E-2</v>
      </c>
      <c r="T1187" s="48">
        <v>58.102800000000002</v>
      </c>
      <c r="U1187" s="48">
        <f t="shared" si="5949"/>
        <v>-1.5074899859472635E-2</v>
      </c>
      <c r="V1187" s="48">
        <v>53.2</v>
      </c>
      <c r="W1187" s="48">
        <f t="shared" ref="W1187:AY1187" si="5950">V1187/V1186-1</f>
        <v>1.8832391713747842E-3</v>
      </c>
      <c r="X1187" s="48">
        <v>22.165199999999999</v>
      </c>
      <c r="Y1187" s="48">
        <f t="shared" si="5950"/>
        <v>6.9857466248992361E-2</v>
      </c>
      <c r="Z1187" s="48">
        <v>6.3269000000000002</v>
      </c>
      <c r="AA1187" s="48">
        <f t="shared" si="5950"/>
        <v>0</v>
      </c>
      <c r="AB1187" s="48">
        <v>56.465200000000003</v>
      </c>
      <c r="AC1187" s="48">
        <f t="shared" si="5950"/>
        <v>-5.2446228082074775E-3</v>
      </c>
      <c r="AD1187" s="48">
        <v>42.055599999999998</v>
      </c>
      <c r="AE1187" s="48">
        <f t="shared" si="5950"/>
        <v>6.9121720788472008E-3</v>
      </c>
      <c r="AF1187" s="48">
        <v>15.4</v>
      </c>
      <c r="AG1187" s="48">
        <f t="shared" si="5950"/>
        <v>0</v>
      </c>
      <c r="AH1187" s="48">
        <v>7.7081999999999997</v>
      </c>
      <c r="AI1187" s="48">
        <f t="shared" si="5950"/>
        <v>-3.4905367669872955E-3</v>
      </c>
      <c r="AJ1187" s="48">
        <v>10.0799</v>
      </c>
      <c r="AK1187" s="48">
        <f t="shared" si="5950"/>
        <v>4.5644352757097106E-3</v>
      </c>
      <c r="AL1187" s="48">
        <v>9.1</v>
      </c>
      <c r="AM1187" s="48">
        <f t="shared" si="5950"/>
        <v>1.3363028953229383E-2</v>
      </c>
      <c r="AN1187" s="48">
        <v>17.2</v>
      </c>
      <c r="AO1187" s="48">
        <f t="shared" si="5950"/>
        <v>5.8479532163742132E-3</v>
      </c>
      <c r="AP1187" s="48">
        <v>20.6386</v>
      </c>
      <c r="AQ1187" s="48">
        <f t="shared" si="5950"/>
        <v>2.9125632651025857E-2</v>
      </c>
      <c r="AR1187" s="48">
        <v>28.380299999999998</v>
      </c>
      <c r="AS1187" s="48">
        <f t="shared" si="5950"/>
        <v>3.3763717615113986E-3</v>
      </c>
      <c r="AT1187" s="48">
        <v>63.6</v>
      </c>
      <c r="AU1187" s="48">
        <f t="shared" si="5950"/>
        <v>-1.5479876160990558E-2</v>
      </c>
      <c r="AV1187" s="48">
        <v>91.9</v>
      </c>
      <c r="AW1187" s="48">
        <f t="shared" si="5950"/>
        <v>-1.0869565217390686E-3</v>
      </c>
      <c r="AX1187" s="48">
        <v>80.164000000000001</v>
      </c>
      <c r="AY1187" s="48">
        <f t="shared" si="5950"/>
        <v>-1.4925299771684553E-2</v>
      </c>
    </row>
    <row r="1188" spans="1:51" x14ac:dyDescent="0.2">
      <c r="A1188" s="136">
        <v>43955</v>
      </c>
      <c r="B1188" s="48">
        <v>35.299999999999997</v>
      </c>
      <c r="C1188" s="48">
        <f t="shared" si="5790"/>
        <v>-8.4269662921349076E-3</v>
      </c>
      <c r="D1188" s="48">
        <v>20.215299999999999</v>
      </c>
      <c r="E1188" s="48">
        <f t="shared" si="5790"/>
        <v>-4.4243561800568321E-2</v>
      </c>
      <c r="F1188" s="48">
        <v>43.465400000000002</v>
      </c>
      <c r="G1188" s="48">
        <f t="shared" ref="G1188:K1188" si="5951">F1188/F1187-1</f>
        <v>-4.5454944746042614E-2</v>
      </c>
      <c r="H1188">
        <v>27.470400000000001</v>
      </c>
      <c r="I1188" s="48">
        <f t="shared" si="5785"/>
        <v>-1.2214986641543746E-2</v>
      </c>
      <c r="J1188" s="48">
        <v>24.704599999999999</v>
      </c>
      <c r="K1188" s="48">
        <f t="shared" si="5951"/>
        <v>2.0159891643679373E-2</v>
      </c>
      <c r="L1188" s="48">
        <v>37.25</v>
      </c>
      <c r="M1188" s="48">
        <f t="shared" ref="M1188:O1188" si="5952">L1188/L1187-1</f>
        <v>-1.9736842105263164E-2</v>
      </c>
      <c r="N1188" s="48">
        <v>11.15</v>
      </c>
      <c r="O1188" s="48">
        <f t="shared" si="5952"/>
        <v>-1.3274336283185861E-2</v>
      </c>
      <c r="P1188" s="48">
        <v>42.204000000000001</v>
      </c>
      <c r="Q1188" s="48">
        <f t="shared" ref="Q1188" si="5953">P1188/P1187-1</f>
        <v>-5.9051176901497859E-3</v>
      </c>
      <c r="R1188" s="48">
        <v>19.4999</v>
      </c>
      <c r="S1188" s="48">
        <f t="shared" ref="S1188:U1188" si="5954">R1188/R1187-1</f>
        <v>-2.3891623095577685E-3</v>
      </c>
      <c r="T1188" s="48">
        <v>56.620600000000003</v>
      </c>
      <c r="U1188" s="48">
        <f t="shared" si="5954"/>
        <v>-2.5509958211996642E-2</v>
      </c>
      <c r="V1188" s="48">
        <v>52.8</v>
      </c>
      <c r="W1188" s="48">
        <f t="shared" ref="W1188:AY1188" si="5955">V1188/V1187-1</f>
        <v>-7.5187969924812581E-3</v>
      </c>
      <c r="X1188" s="48">
        <v>22.248000000000001</v>
      </c>
      <c r="Y1188" s="48">
        <f t="shared" si="5955"/>
        <v>3.7355855124250326E-3</v>
      </c>
      <c r="Z1188" s="48">
        <v>6.2823000000000002</v>
      </c>
      <c r="AA1188" s="48">
        <f t="shared" si="5955"/>
        <v>-7.0492658331884339E-3</v>
      </c>
      <c r="AB1188" s="48">
        <v>56.068300000000001</v>
      </c>
      <c r="AC1188" s="48">
        <f t="shared" si="5955"/>
        <v>-7.0291081940735411E-3</v>
      </c>
      <c r="AD1188" s="48">
        <v>42.055599999999998</v>
      </c>
      <c r="AE1188" s="48">
        <f t="shared" si="5955"/>
        <v>0</v>
      </c>
      <c r="AF1188" s="48">
        <v>15.4</v>
      </c>
      <c r="AG1188" s="48">
        <f t="shared" si="5955"/>
        <v>0</v>
      </c>
      <c r="AH1188" s="48">
        <v>7.7172000000000001</v>
      </c>
      <c r="AI1188" s="48">
        <f t="shared" si="5955"/>
        <v>1.1675877636803111E-3</v>
      </c>
      <c r="AJ1188" s="48">
        <v>10.354799999999999</v>
      </c>
      <c r="AK1188" s="48">
        <f t="shared" si="5955"/>
        <v>2.7272095953332798E-2</v>
      </c>
      <c r="AL1188" s="48">
        <v>8.98</v>
      </c>
      <c r="AM1188" s="48">
        <f t="shared" si="5955"/>
        <v>-1.318681318681314E-2</v>
      </c>
      <c r="AN1188" s="48">
        <v>17.399999999999999</v>
      </c>
      <c r="AO1188" s="48">
        <f t="shared" si="5955"/>
        <v>1.1627906976744207E-2</v>
      </c>
      <c r="AP1188" s="48">
        <v>20.443899999999999</v>
      </c>
      <c r="AQ1188" s="48">
        <f t="shared" si="5955"/>
        <v>-9.4337794230229255E-3</v>
      </c>
      <c r="AR1188" s="48">
        <v>28.141400000000001</v>
      </c>
      <c r="AS1188" s="48">
        <f t="shared" si="5955"/>
        <v>-8.4178109463253215E-3</v>
      </c>
      <c r="AT1188" s="48">
        <v>64.900000000000006</v>
      </c>
      <c r="AU1188" s="48">
        <f t="shared" si="5955"/>
        <v>2.0440251572327206E-2</v>
      </c>
      <c r="AV1188" s="48">
        <v>91.8</v>
      </c>
      <c r="AW1188" s="48">
        <f t="shared" si="5955"/>
        <v>-1.0881392818281599E-3</v>
      </c>
      <c r="AX1188" s="48">
        <v>79.030299999999997</v>
      </c>
      <c r="AY1188" s="48">
        <f t="shared" si="5955"/>
        <v>-1.4142258370340888E-2</v>
      </c>
    </row>
    <row r="1189" spans="1:51" x14ac:dyDescent="0.2">
      <c r="A1189" s="136">
        <v>43956</v>
      </c>
      <c r="B1189" s="48">
        <v>35.299999999999997</v>
      </c>
      <c r="C1189" s="48">
        <f t="shared" si="5790"/>
        <v>0</v>
      </c>
      <c r="D1189" s="48">
        <v>20.963999999999999</v>
      </c>
      <c r="E1189" s="48">
        <f t="shared" si="5790"/>
        <v>3.7036304185443569E-2</v>
      </c>
      <c r="F1189" s="48">
        <v>44.352499999999999</v>
      </c>
      <c r="G1189" s="48">
        <f t="shared" ref="G1189:K1189" si="5956">F1189/F1188-1</f>
        <v>2.0409337081908729E-2</v>
      </c>
      <c r="H1189">
        <v>27.421900000000001</v>
      </c>
      <c r="I1189" s="48">
        <f t="shared" si="5785"/>
        <v>-1.7655367231638186E-3</v>
      </c>
      <c r="J1189" s="48">
        <v>24.851099999999999</v>
      </c>
      <c r="K1189" s="48">
        <f t="shared" si="5956"/>
        <v>5.9300697036179795E-3</v>
      </c>
      <c r="L1189" s="48">
        <v>37.5</v>
      </c>
      <c r="M1189" s="48">
        <f t="shared" ref="M1189:O1189" si="5957">L1189/L1188-1</f>
        <v>6.7114093959732557E-3</v>
      </c>
      <c r="N1189" s="48">
        <v>11.3</v>
      </c>
      <c r="O1189" s="48">
        <f t="shared" si="5957"/>
        <v>1.3452914798206317E-2</v>
      </c>
      <c r="P1189" s="48">
        <v>42.5383</v>
      </c>
      <c r="Q1189" s="48">
        <f t="shared" ref="Q1189" si="5958">P1189/P1188-1</f>
        <v>7.9210501374276099E-3</v>
      </c>
      <c r="R1189" s="48">
        <v>19.5932</v>
      </c>
      <c r="S1189" s="48">
        <f t="shared" ref="S1189:U1189" si="5959">R1189/R1188-1</f>
        <v>4.7846399212303492E-3</v>
      </c>
      <c r="T1189" s="48">
        <v>55.731200000000001</v>
      </c>
      <c r="U1189" s="48">
        <f t="shared" si="5959"/>
        <v>-1.5708063849553033E-2</v>
      </c>
      <c r="V1189" s="48">
        <v>52.8</v>
      </c>
      <c r="W1189" s="48">
        <f t="shared" ref="W1189:AY1189" si="5960">V1189/V1188-1</f>
        <v>0</v>
      </c>
      <c r="X1189" s="48">
        <v>21.627700000000001</v>
      </c>
      <c r="Y1189" s="48">
        <f t="shared" si="5960"/>
        <v>-2.7881157856886052E-2</v>
      </c>
      <c r="Z1189" s="48">
        <v>6.2911999999999999</v>
      </c>
      <c r="AA1189" s="48">
        <f t="shared" si="5960"/>
        <v>1.4166786049694124E-3</v>
      </c>
      <c r="AB1189" s="48">
        <v>55.572099999999999</v>
      </c>
      <c r="AC1189" s="48">
        <f t="shared" si="5960"/>
        <v>-8.8499205433373307E-3</v>
      </c>
      <c r="AD1189" s="48">
        <v>42.344299999999997</v>
      </c>
      <c r="AE1189" s="48">
        <f t="shared" si="5960"/>
        <v>6.8647219395276959E-3</v>
      </c>
      <c r="AF1189" s="48">
        <v>15.5</v>
      </c>
      <c r="AG1189" s="48">
        <f t="shared" si="5960"/>
        <v>6.4935064935065512E-3</v>
      </c>
      <c r="AH1189" s="48">
        <v>7.6992000000000003</v>
      </c>
      <c r="AI1189" s="48">
        <f t="shared" si="5960"/>
        <v>-2.332452184730216E-3</v>
      </c>
      <c r="AJ1189" s="48">
        <v>9.7591999999999999</v>
      </c>
      <c r="AK1189" s="48">
        <f t="shared" si="5960"/>
        <v>-5.7519218140379302E-2</v>
      </c>
      <c r="AL1189" s="48">
        <v>8.9700000000000006</v>
      </c>
      <c r="AM1189" s="48">
        <f t="shared" si="5960"/>
        <v>-1.1135857461024301E-3</v>
      </c>
      <c r="AN1189" s="48">
        <v>17.399999999999999</v>
      </c>
      <c r="AO1189" s="48">
        <f t="shared" si="5960"/>
        <v>0</v>
      </c>
      <c r="AP1189" s="48">
        <v>21.3688</v>
      </c>
      <c r="AQ1189" s="48">
        <f t="shared" si="5960"/>
        <v>4.5240878697313081E-2</v>
      </c>
      <c r="AR1189" s="48">
        <v>28.093599999999999</v>
      </c>
      <c r="AS1189" s="48">
        <f t="shared" si="5960"/>
        <v>-1.6985651033709637E-3</v>
      </c>
      <c r="AT1189" s="48">
        <v>63.6</v>
      </c>
      <c r="AU1189" s="48">
        <f t="shared" si="5960"/>
        <v>-2.003081664098616E-2</v>
      </c>
      <c r="AV1189" s="48">
        <v>92.7</v>
      </c>
      <c r="AW1189" s="48">
        <f t="shared" si="5960"/>
        <v>9.8039215686274161E-3</v>
      </c>
      <c r="AX1189" s="48">
        <v>81.378600000000006</v>
      </c>
      <c r="AY1189" s="48">
        <f t="shared" si="5960"/>
        <v>2.971391985099392E-2</v>
      </c>
    </row>
    <row r="1190" spans="1:51" x14ac:dyDescent="0.2">
      <c r="A1190" s="136">
        <v>43957</v>
      </c>
      <c r="B1190" s="48">
        <v>36</v>
      </c>
      <c r="C1190" s="48">
        <f t="shared" si="5790"/>
        <v>1.9830028328611915E-2</v>
      </c>
      <c r="D1190" s="48">
        <v>20.963999999999999</v>
      </c>
      <c r="E1190" s="48">
        <f t="shared" si="5790"/>
        <v>0</v>
      </c>
      <c r="F1190" s="48">
        <v>45.8309</v>
      </c>
      <c r="G1190" s="48">
        <f t="shared" ref="G1190:K1190" si="5961">F1190/F1189-1</f>
        <v>3.3332957555943787E-2</v>
      </c>
      <c r="H1190">
        <v>27.421900000000001</v>
      </c>
      <c r="I1190" s="48">
        <f t="shared" si="5785"/>
        <v>0</v>
      </c>
      <c r="J1190" s="48">
        <v>26.266999999999999</v>
      </c>
      <c r="K1190" s="48">
        <f t="shared" si="5961"/>
        <v>5.6975345155747759E-2</v>
      </c>
      <c r="L1190" s="48">
        <v>37.299999999999997</v>
      </c>
      <c r="M1190" s="48">
        <f t="shared" ref="M1190:O1190" si="5962">L1190/L1189-1</f>
        <v>-5.3333333333334121E-3</v>
      </c>
      <c r="N1190" s="48">
        <v>11.35</v>
      </c>
      <c r="O1190" s="48">
        <f t="shared" si="5962"/>
        <v>4.4247787610618428E-3</v>
      </c>
      <c r="P1190" s="48">
        <v>44.209699999999998</v>
      </c>
      <c r="Q1190" s="48">
        <f t="shared" ref="Q1190" si="5963">P1190/P1189-1</f>
        <v>3.9291650112956988E-2</v>
      </c>
      <c r="R1190" s="48">
        <v>19.5932</v>
      </c>
      <c r="S1190" s="48">
        <f t="shared" ref="S1190:U1190" si="5964">R1190/R1189-1</f>
        <v>0</v>
      </c>
      <c r="T1190" s="48">
        <v>57.3123</v>
      </c>
      <c r="U1190" s="48">
        <f t="shared" si="5964"/>
        <v>2.8370105075792296E-2</v>
      </c>
      <c r="V1190" s="48">
        <v>53</v>
      </c>
      <c r="W1190" s="48">
        <f t="shared" ref="W1190:AY1190" si="5965">V1190/V1189-1</f>
        <v>3.7878787878788955E-3</v>
      </c>
      <c r="X1190" s="48">
        <v>21.834399999999999</v>
      </c>
      <c r="Y1190" s="48">
        <f t="shared" si="5965"/>
        <v>9.557188235457259E-3</v>
      </c>
      <c r="Z1190" s="48">
        <v>6.3000999999999996</v>
      </c>
      <c r="AA1190" s="48">
        <f t="shared" si="5965"/>
        <v>1.4146744659206956E-3</v>
      </c>
      <c r="AB1190" s="48">
        <v>56.068300000000001</v>
      </c>
      <c r="AC1190" s="48">
        <f t="shared" si="5965"/>
        <v>8.9289409613817483E-3</v>
      </c>
      <c r="AD1190" s="48">
        <v>44.3172</v>
      </c>
      <c r="AE1190" s="48">
        <f t="shared" si="5965"/>
        <v>4.6591867146227539E-2</v>
      </c>
      <c r="AF1190" s="48">
        <v>15.2</v>
      </c>
      <c r="AG1190" s="48">
        <f t="shared" si="5965"/>
        <v>-1.9354838709677469E-2</v>
      </c>
      <c r="AH1190" s="48">
        <v>7.6811999999999996</v>
      </c>
      <c r="AI1190" s="48">
        <f t="shared" si="5965"/>
        <v>-2.3379052369078002E-3</v>
      </c>
      <c r="AJ1190" s="48">
        <v>10.0799</v>
      </c>
      <c r="AK1190" s="48">
        <f t="shared" si="5965"/>
        <v>3.2861300106566071E-2</v>
      </c>
      <c r="AL1190" s="48">
        <v>9.14</v>
      </c>
      <c r="AM1190" s="48">
        <f t="shared" si="5965"/>
        <v>1.8952062430323213E-2</v>
      </c>
      <c r="AN1190" s="48">
        <v>17.55</v>
      </c>
      <c r="AO1190" s="48">
        <f t="shared" si="5965"/>
        <v>8.6206896551725976E-3</v>
      </c>
      <c r="AP1190" s="48">
        <v>21.563500000000001</v>
      </c>
      <c r="AQ1190" s="48">
        <f t="shared" si="5965"/>
        <v>9.1114147729400852E-3</v>
      </c>
      <c r="AR1190" s="48">
        <v>28.667000000000002</v>
      </c>
      <c r="AS1190" s="48">
        <f t="shared" si="5965"/>
        <v>2.0410342569126216E-2</v>
      </c>
      <c r="AT1190" s="48">
        <v>67</v>
      </c>
      <c r="AU1190" s="48">
        <f t="shared" si="5965"/>
        <v>5.3459119496855223E-2</v>
      </c>
      <c r="AV1190" s="48">
        <v>95</v>
      </c>
      <c r="AW1190" s="48">
        <f t="shared" si="5965"/>
        <v>2.4811218985976158E-2</v>
      </c>
      <c r="AX1190" s="48">
        <v>82.188299999999998</v>
      </c>
      <c r="AY1190" s="48">
        <f t="shared" si="5965"/>
        <v>9.9497902396943338E-3</v>
      </c>
    </row>
    <row r="1191" spans="1:51" x14ac:dyDescent="0.2">
      <c r="A1191" s="136">
        <v>43958</v>
      </c>
      <c r="B1191" s="48">
        <v>37.549999999999997</v>
      </c>
      <c r="C1191" s="48">
        <f t="shared" si="5790"/>
        <v>4.3055555555555403E-2</v>
      </c>
      <c r="D1191" s="48">
        <v>20.963999999999999</v>
      </c>
      <c r="E1191" s="48">
        <f t="shared" si="5790"/>
        <v>0</v>
      </c>
      <c r="F1191" s="48">
        <v>46.2744</v>
      </c>
      <c r="G1191" s="48">
        <f t="shared" ref="G1191:K1191" si="5966">F1191/F1190-1</f>
        <v>9.6768773905815397E-3</v>
      </c>
      <c r="H1191">
        <v>28.052800000000001</v>
      </c>
      <c r="I1191" s="48">
        <f t="shared" si="5785"/>
        <v>2.3007158511992198E-2</v>
      </c>
      <c r="J1191" s="48">
        <v>25.974</v>
      </c>
      <c r="K1191" s="48">
        <f t="shared" si="5966"/>
        <v>-1.1154680778162729E-2</v>
      </c>
      <c r="L1191" s="48">
        <v>37.9</v>
      </c>
      <c r="M1191" s="48">
        <f t="shared" ref="M1191:O1191" si="5967">L1191/L1190-1</f>
        <v>1.6085790884718509E-2</v>
      </c>
      <c r="N1191" s="48">
        <v>11.4</v>
      </c>
      <c r="O1191" s="48">
        <f t="shared" si="5967"/>
        <v>4.405286343612369E-3</v>
      </c>
      <c r="P1191" s="48">
        <v>44.711100000000002</v>
      </c>
      <c r="Q1191" s="48">
        <f t="shared" ref="Q1191" si="5968">P1191/P1190-1</f>
        <v>1.1341402452403004E-2</v>
      </c>
      <c r="R1191" s="48">
        <v>19.7332</v>
      </c>
      <c r="S1191" s="48">
        <f t="shared" ref="S1191:U1191" si="5969">R1191/R1190-1</f>
        <v>7.1453361370270585E-3</v>
      </c>
      <c r="T1191" s="48">
        <v>58.102800000000002</v>
      </c>
      <c r="U1191" s="48">
        <f t="shared" si="5969"/>
        <v>1.3792850749315688E-2</v>
      </c>
      <c r="V1191" s="48">
        <v>53.1</v>
      </c>
      <c r="W1191" s="48">
        <f t="shared" ref="W1191:AY1191" si="5970">V1191/V1190-1</f>
        <v>1.8867924528302993E-3</v>
      </c>
      <c r="X1191" s="48">
        <v>21.669</v>
      </c>
      <c r="Y1191" s="48">
        <f t="shared" si="5970"/>
        <v>-7.5752024328581413E-3</v>
      </c>
      <c r="Z1191" s="48">
        <v>6.4160000000000004</v>
      </c>
      <c r="AA1191" s="48">
        <f t="shared" si="5970"/>
        <v>1.8396533388359115E-2</v>
      </c>
      <c r="AB1191" s="48">
        <v>57.060600000000001</v>
      </c>
      <c r="AC1191" s="48">
        <f t="shared" si="5970"/>
        <v>1.769805754766951E-2</v>
      </c>
      <c r="AD1191" s="48">
        <v>44.750300000000003</v>
      </c>
      <c r="AE1191" s="48">
        <f t="shared" si="5970"/>
        <v>9.7727293240548185E-3</v>
      </c>
      <c r="AF1191" s="48">
        <v>15.8</v>
      </c>
      <c r="AG1191" s="48">
        <f t="shared" si="5970"/>
        <v>3.9473684210526327E-2</v>
      </c>
      <c r="AH1191" s="48">
        <v>7.6722000000000001</v>
      </c>
      <c r="AI1191" s="48">
        <f t="shared" si="5970"/>
        <v>-1.1716919231369305E-3</v>
      </c>
      <c r="AJ1191" s="48">
        <v>9.9883000000000006</v>
      </c>
      <c r="AK1191" s="48">
        <f t="shared" si="5970"/>
        <v>-9.0873917399973969E-3</v>
      </c>
      <c r="AL1191" s="48">
        <v>9.34</v>
      </c>
      <c r="AM1191" s="48">
        <f t="shared" si="5970"/>
        <v>2.1881838074398141E-2</v>
      </c>
      <c r="AN1191" s="48">
        <v>17.7</v>
      </c>
      <c r="AO1191" s="48">
        <f t="shared" si="5970"/>
        <v>8.5470085470085166E-3</v>
      </c>
      <c r="AP1191" s="48">
        <v>21.3688</v>
      </c>
      <c r="AQ1191" s="48">
        <f t="shared" si="5970"/>
        <v>-9.0291464743664784E-3</v>
      </c>
      <c r="AR1191" s="48">
        <v>30.6737</v>
      </c>
      <c r="AS1191" s="48">
        <f t="shared" si="5970"/>
        <v>7.0000348833153092E-2</v>
      </c>
      <c r="AT1191" s="48">
        <v>67.599999999999994</v>
      </c>
      <c r="AU1191" s="48">
        <f t="shared" si="5970"/>
        <v>8.9552238805969964E-3</v>
      </c>
      <c r="AV1191" s="48">
        <v>96</v>
      </c>
      <c r="AW1191" s="48">
        <f t="shared" si="5970"/>
        <v>1.0526315789473717E-2</v>
      </c>
      <c r="AX1191" s="48">
        <v>83.726799999999997</v>
      </c>
      <c r="AY1191" s="48">
        <f t="shared" si="5970"/>
        <v>1.871920942518579E-2</v>
      </c>
    </row>
    <row r="1192" spans="1:51" x14ac:dyDescent="0.2">
      <c r="A1192" s="136">
        <v>43959</v>
      </c>
      <c r="B1192" s="48">
        <v>38</v>
      </c>
      <c r="C1192" s="48">
        <f t="shared" si="5790"/>
        <v>1.1984021304926928E-2</v>
      </c>
      <c r="D1192" s="48">
        <v>20.963999999999999</v>
      </c>
      <c r="E1192" s="48">
        <f t="shared" si="5790"/>
        <v>0</v>
      </c>
      <c r="F1192" s="48">
        <v>47.210700000000003</v>
      </c>
      <c r="G1192" s="48">
        <f t="shared" ref="G1192:K1192" si="5971">F1192/F1191-1</f>
        <v>2.0233649706965506E-2</v>
      </c>
      <c r="H1192">
        <v>27.761600000000001</v>
      </c>
      <c r="I1192" s="48">
        <f t="shared" si="5785"/>
        <v>-1.0380425483374256E-2</v>
      </c>
      <c r="J1192" s="48">
        <v>25.485800000000001</v>
      </c>
      <c r="K1192" s="48">
        <f t="shared" si="5971"/>
        <v>-1.879571879571873E-2</v>
      </c>
      <c r="L1192" s="48">
        <v>37.299999999999997</v>
      </c>
      <c r="M1192" s="48">
        <f t="shared" ref="M1192:O1192" si="5972">L1192/L1191-1</f>
        <v>-1.5831134564643801E-2</v>
      </c>
      <c r="N1192" s="48">
        <v>11.6</v>
      </c>
      <c r="O1192" s="48">
        <f t="shared" si="5972"/>
        <v>1.754385964912264E-2</v>
      </c>
      <c r="P1192" s="48">
        <v>44.878300000000003</v>
      </c>
      <c r="Q1192" s="48">
        <f t="shared" ref="Q1192" si="5973">P1192/P1191-1</f>
        <v>3.7395635535695249E-3</v>
      </c>
      <c r="R1192" s="48">
        <v>19.919799999999999</v>
      </c>
      <c r="S1192" s="48">
        <f t="shared" ref="S1192:U1192" si="5974">R1192/R1191-1</f>
        <v>9.4561449739525294E-3</v>
      </c>
      <c r="T1192" s="48">
        <v>60.276699999999998</v>
      </c>
      <c r="U1192" s="48">
        <f t="shared" si="5974"/>
        <v>3.7414720116758504E-2</v>
      </c>
      <c r="V1192" s="48">
        <v>53.9</v>
      </c>
      <c r="W1192" s="48">
        <f t="shared" ref="W1192:AY1192" si="5975">V1192/V1191-1</f>
        <v>1.5065913370998052E-2</v>
      </c>
      <c r="X1192" s="48">
        <v>21.503599999999999</v>
      </c>
      <c r="Y1192" s="48">
        <f t="shared" si="5975"/>
        <v>-7.6330241358624207E-3</v>
      </c>
      <c r="Z1192" s="48">
        <v>6.4160000000000004</v>
      </c>
      <c r="AA1192" s="48">
        <f t="shared" si="5975"/>
        <v>0</v>
      </c>
      <c r="AB1192" s="48">
        <v>57.755299999999998</v>
      </c>
      <c r="AC1192" s="48">
        <f t="shared" si="5975"/>
        <v>1.2174775589461007E-2</v>
      </c>
      <c r="AD1192" s="48">
        <v>45.231499999999997</v>
      </c>
      <c r="AE1192" s="48">
        <f t="shared" si="5975"/>
        <v>1.0753000538543667E-2</v>
      </c>
      <c r="AF1192" s="48">
        <v>15.3</v>
      </c>
      <c r="AG1192" s="48">
        <f t="shared" si="5975"/>
        <v>-3.1645569620253111E-2</v>
      </c>
      <c r="AH1192" s="48">
        <v>7.6901999999999999</v>
      </c>
      <c r="AI1192" s="48">
        <f t="shared" si="5975"/>
        <v>2.3461327911158403E-3</v>
      </c>
      <c r="AJ1192" s="48">
        <v>9.9883000000000006</v>
      </c>
      <c r="AK1192" s="48">
        <f t="shared" si="5975"/>
        <v>0</v>
      </c>
      <c r="AL1192" s="48">
        <v>9.52</v>
      </c>
      <c r="AM1192" s="48">
        <f t="shared" si="5975"/>
        <v>1.9271948608136968E-2</v>
      </c>
      <c r="AN1192" s="48">
        <v>18.899999999999999</v>
      </c>
      <c r="AO1192" s="48">
        <f t="shared" si="5975"/>
        <v>6.7796610169491567E-2</v>
      </c>
      <c r="AP1192" s="48">
        <v>21.466100000000001</v>
      </c>
      <c r="AQ1192" s="48">
        <f t="shared" si="5975"/>
        <v>4.5533675264872731E-3</v>
      </c>
      <c r="AR1192" s="48">
        <v>30.6737</v>
      </c>
      <c r="AS1192" s="48">
        <f t="shared" si="5975"/>
        <v>0</v>
      </c>
      <c r="AT1192" s="48">
        <v>70.900000000000006</v>
      </c>
      <c r="AU1192" s="48">
        <f t="shared" si="5975"/>
        <v>4.8816568047337361E-2</v>
      </c>
      <c r="AV1192" s="48">
        <v>97.5</v>
      </c>
      <c r="AW1192" s="48">
        <f t="shared" si="5975"/>
        <v>1.5625E-2</v>
      </c>
      <c r="AX1192" s="48">
        <v>85.022400000000005</v>
      </c>
      <c r="AY1192" s="48">
        <f t="shared" si="5975"/>
        <v>1.547413731326186E-2</v>
      </c>
    </row>
    <row r="1193" spans="1:51" x14ac:dyDescent="0.2">
      <c r="A1193" s="136">
        <v>43962</v>
      </c>
      <c r="B1193" s="48">
        <v>38.5</v>
      </c>
      <c r="C1193" s="48">
        <f t="shared" si="5790"/>
        <v>1.3157894736842035E-2</v>
      </c>
      <c r="D1193" s="48">
        <v>21.4787</v>
      </c>
      <c r="E1193" s="48">
        <f t="shared" si="5790"/>
        <v>2.4551612287731395E-2</v>
      </c>
      <c r="F1193" s="48">
        <v>47.457099999999997</v>
      </c>
      <c r="G1193" s="48">
        <f t="shared" ref="G1193:K1193" si="5976">F1193/F1192-1</f>
        <v>5.2191558269627514E-3</v>
      </c>
      <c r="H1193">
        <v>27.616</v>
      </c>
      <c r="I1193" s="48">
        <f t="shared" si="5785"/>
        <v>-5.2446544867731371E-3</v>
      </c>
      <c r="J1193" s="48">
        <v>26.706399999999999</v>
      </c>
      <c r="K1193" s="48">
        <f t="shared" si="5976"/>
        <v>4.7893336681603005E-2</v>
      </c>
      <c r="L1193" s="48">
        <v>37.35</v>
      </c>
      <c r="M1193" s="48">
        <f t="shared" ref="M1193:O1193" si="5977">L1193/L1192-1</f>
        <v>1.3404825737266535E-3</v>
      </c>
      <c r="N1193" s="48">
        <v>11.9</v>
      </c>
      <c r="O1193" s="48">
        <f t="shared" si="5977"/>
        <v>2.5862068965517349E-2</v>
      </c>
      <c r="P1193" s="48">
        <v>45.128999999999998</v>
      </c>
      <c r="Q1193" s="48">
        <f t="shared" ref="Q1193" si="5978">P1193/P1192-1</f>
        <v>5.5862187293189702E-3</v>
      </c>
      <c r="R1193" s="48">
        <v>19.919799999999999</v>
      </c>
      <c r="S1193" s="48">
        <f t="shared" ref="S1193:U1193" si="5979">R1193/R1192-1</f>
        <v>0</v>
      </c>
      <c r="T1193" s="48">
        <v>62.351799999999997</v>
      </c>
      <c r="U1193" s="48">
        <f t="shared" si="5979"/>
        <v>3.4426237667291026E-2</v>
      </c>
      <c r="V1193" s="48">
        <v>54</v>
      </c>
      <c r="W1193" s="48">
        <f t="shared" ref="W1193:AY1193" si="5980">V1193/V1192-1</f>
        <v>1.8552875695732052E-3</v>
      </c>
      <c r="X1193" s="48">
        <v>21.958500000000001</v>
      </c>
      <c r="Y1193" s="48">
        <f t="shared" si="5980"/>
        <v>2.11545973697429E-2</v>
      </c>
      <c r="Z1193" s="48">
        <v>6.4694000000000003</v>
      </c>
      <c r="AA1193" s="48">
        <f t="shared" si="5980"/>
        <v>8.3229426433915066E-3</v>
      </c>
      <c r="AB1193" s="48">
        <v>59.2438</v>
      </c>
      <c r="AC1193" s="48">
        <f t="shared" si="5980"/>
        <v>2.5772526504061144E-2</v>
      </c>
      <c r="AD1193" s="48">
        <v>45.712600000000002</v>
      </c>
      <c r="AE1193" s="48">
        <f t="shared" si="5980"/>
        <v>1.0636392779368453E-2</v>
      </c>
      <c r="AF1193" s="48">
        <v>15</v>
      </c>
      <c r="AG1193" s="48">
        <f t="shared" si="5980"/>
        <v>-1.9607843137254943E-2</v>
      </c>
      <c r="AH1193" s="48">
        <v>7.7351999999999999</v>
      </c>
      <c r="AI1193" s="48">
        <f t="shared" si="5980"/>
        <v>5.8516033393150035E-3</v>
      </c>
      <c r="AJ1193" s="48">
        <v>10.0799</v>
      </c>
      <c r="AK1193" s="48">
        <f t="shared" si="5980"/>
        <v>9.1707297538119459E-3</v>
      </c>
      <c r="AL1193" s="48">
        <v>9.69</v>
      </c>
      <c r="AM1193" s="48">
        <f t="shared" si="5980"/>
        <v>1.7857142857142794E-2</v>
      </c>
      <c r="AN1193" s="48">
        <v>20.2</v>
      </c>
      <c r="AO1193" s="48">
        <f t="shared" si="5980"/>
        <v>6.8783068783068835E-2</v>
      </c>
      <c r="AP1193" s="48">
        <v>22.683</v>
      </c>
      <c r="AQ1193" s="48">
        <f t="shared" si="5980"/>
        <v>5.6689384657669484E-2</v>
      </c>
      <c r="AR1193" s="48">
        <v>31.199200000000001</v>
      </c>
      <c r="AS1193" s="48">
        <f t="shared" si="5980"/>
        <v>1.7131940391931888E-2</v>
      </c>
      <c r="AT1193" s="48">
        <v>73.5</v>
      </c>
      <c r="AU1193" s="48">
        <f t="shared" si="5980"/>
        <v>3.667136812411842E-2</v>
      </c>
      <c r="AV1193" s="48">
        <v>97.5</v>
      </c>
      <c r="AW1193" s="48">
        <f t="shared" si="5980"/>
        <v>0</v>
      </c>
      <c r="AX1193" s="48">
        <v>87.856499999999997</v>
      </c>
      <c r="AY1193" s="48">
        <f t="shared" si="5980"/>
        <v>3.3333568565460325E-2</v>
      </c>
    </row>
    <row r="1194" spans="1:51" x14ac:dyDescent="0.2">
      <c r="A1194" s="136">
        <v>43963</v>
      </c>
      <c r="B1194" s="48">
        <v>38.549999999999997</v>
      </c>
      <c r="C1194" s="48">
        <f t="shared" si="5790"/>
        <v>1.2987012987011326E-3</v>
      </c>
      <c r="D1194" s="48">
        <v>21.525500000000001</v>
      </c>
      <c r="E1194" s="48">
        <f t="shared" si="5790"/>
        <v>2.1789028200032146E-3</v>
      </c>
      <c r="F1194" s="48">
        <v>49.083399999999997</v>
      </c>
      <c r="G1194" s="48">
        <f t="shared" ref="G1194:K1194" si="5981">F1194/F1193-1</f>
        <v>3.4268844914670415E-2</v>
      </c>
      <c r="H1194">
        <v>28.149899999999999</v>
      </c>
      <c r="I1194" s="48">
        <f t="shared" si="5785"/>
        <v>1.9332995365005656E-2</v>
      </c>
      <c r="J1194" s="48">
        <v>26.266999999999999</v>
      </c>
      <c r="K1194" s="48">
        <f t="shared" si="5981"/>
        <v>-1.6452985052272107E-2</v>
      </c>
      <c r="L1194" s="48">
        <v>37.5</v>
      </c>
      <c r="M1194" s="48">
        <f t="shared" ref="M1194:O1194" si="5982">L1194/L1193-1</f>
        <v>4.0160642570281624E-3</v>
      </c>
      <c r="N1194" s="48">
        <v>12.2</v>
      </c>
      <c r="O1194" s="48">
        <f t="shared" si="5982"/>
        <v>2.5210084033613356E-2</v>
      </c>
      <c r="P1194" s="48">
        <v>45.463299999999997</v>
      </c>
      <c r="Q1194" s="48">
        <f t="shared" ref="Q1194" si="5983">P1194/P1193-1</f>
        <v>7.4076536151919115E-3</v>
      </c>
      <c r="R1194" s="48">
        <v>21.039400000000001</v>
      </c>
      <c r="S1194" s="48">
        <f t="shared" ref="S1194:U1194" si="5984">R1194/R1193-1</f>
        <v>5.6205383588188829E-2</v>
      </c>
      <c r="T1194" s="48">
        <v>61.264800000000001</v>
      </c>
      <c r="U1194" s="48">
        <f t="shared" si="5984"/>
        <v>-1.7433337930901738E-2</v>
      </c>
      <c r="V1194" s="48">
        <v>52.7</v>
      </c>
      <c r="W1194" s="48">
        <f t="shared" ref="W1194:AY1194" si="5985">V1194/V1193-1</f>
        <v>-2.4074074074074026E-2</v>
      </c>
      <c r="X1194" s="48">
        <v>22.123899999999999</v>
      </c>
      <c r="Y1194" s="48">
        <f t="shared" si="5985"/>
        <v>7.5323906459912049E-3</v>
      </c>
      <c r="Z1194" s="48">
        <v>6.4962</v>
      </c>
      <c r="AA1194" s="48">
        <f t="shared" si="5985"/>
        <v>4.1425789099451826E-3</v>
      </c>
      <c r="AB1194" s="48">
        <v>63.3125</v>
      </c>
      <c r="AC1194" s="48">
        <f t="shared" si="5985"/>
        <v>6.8677228672029855E-2</v>
      </c>
      <c r="AD1194" s="48">
        <v>46.578800000000001</v>
      </c>
      <c r="AE1194" s="48">
        <f t="shared" si="5985"/>
        <v>1.8948823737875209E-2</v>
      </c>
      <c r="AF1194" s="48">
        <v>15</v>
      </c>
      <c r="AG1194" s="48">
        <f t="shared" si="5985"/>
        <v>0</v>
      </c>
      <c r="AH1194" s="48">
        <v>7.6901999999999999</v>
      </c>
      <c r="AI1194" s="48">
        <f t="shared" si="5985"/>
        <v>-5.8175612783121222E-3</v>
      </c>
      <c r="AJ1194" s="48">
        <v>9.9883000000000006</v>
      </c>
      <c r="AK1194" s="48">
        <f t="shared" si="5985"/>
        <v>-9.0873917399973969E-3</v>
      </c>
      <c r="AL1194" s="48">
        <v>9.6999999999999993</v>
      </c>
      <c r="AM1194" s="48">
        <f t="shared" si="5985"/>
        <v>1.0319917440659854E-3</v>
      </c>
      <c r="AN1194" s="48">
        <v>20.6</v>
      </c>
      <c r="AO1194" s="48">
        <f t="shared" si="5985"/>
        <v>1.980198019801982E-2</v>
      </c>
      <c r="AP1194" s="48">
        <v>22.7317</v>
      </c>
      <c r="AQ1194" s="48">
        <f t="shared" si="5985"/>
        <v>2.1469823215625183E-3</v>
      </c>
      <c r="AR1194" s="48">
        <v>31.820399999999999</v>
      </c>
      <c r="AS1194" s="48">
        <f t="shared" si="5985"/>
        <v>1.9910766942742075E-2</v>
      </c>
      <c r="AT1194" s="48">
        <v>73.5</v>
      </c>
      <c r="AU1194" s="48">
        <f t="shared" si="5985"/>
        <v>0</v>
      </c>
      <c r="AV1194" s="48">
        <v>97</v>
      </c>
      <c r="AW1194" s="48">
        <f t="shared" si="5985"/>
        <v>-5.12820512820511E-3</v>
      </c>
      <c r="AX1194" s="48">
        <v>92.228999999999999</v>
      </c>
      <c r="AY1194" s="48">
        <f t="shared" si="5985"/>
        <v>4.9768656843830694E-2</v>
      </c>
    </row>
    <row r="1195" spans="1:51" x14ac:dyDescent="0.2">
      <c r="A1195" s="136">
        <v>43964</v>
      </c>
      <c r="B1195" s="48">
        <v>39.6</v>
      </c>
      <c r="C1195" s="48">
        <f t="shared" si="5790"/>
        <v>2.7237354085603238E-2</v>
      </c>
      <c r="D1195" s="48">
        <v>21.899899999999999</v>
      </c>
      <c r="E1195" s="48">
        <f t="shared" si="5790"/>
        <v>1.7393324196882665E-2</v>
      </c>
      <c r="F1195" s="48">
        <v>49.773299999999999</v>
      </c>
      <c r="G1195" s="48">
        <f t="shared" ref="G1195:K1195" si="5986">F1195/F1194-1</f>
        <v>1.4055668515221109E-2</v>
      </c>
      <c r="H1195">
        <v>28.5381</v>
      </c>
      <c r="I1195" s="48">
        <f t="shared" si="5785"/>
        <v>1.3790457514946786E-2</v>
      </c>
      <c r="J1195" s="48">
        <v>26.901700000000002</v>
      </c>
      <c r="K1195" s="48">
        <f t="shared" si="5986"/>
        <v>2.4163398941637881E-2</v>
      </c>
      <c r="L1195" s="48">
        <v>37.799999999999997</v>
      </c>
      <c r="M1195" s="48">
        <f t="shared" ref="M1195:O1195" si="5987">L1195/L1194-1</f>
        <v>8.0000000000000071E-3</v>
      </c>
      <c r="N1195" s="48">
        <v>12</v>
      </c>
      <c r="O1195" s="48">
        <f t="shared" si="5987"/>
        <v>-1.6393442622950727E-2</v>
      </c>
      <c r="P1195" s="48">
        <v>48.316000000000003</v>
      </c>
      <c r="Q1195" s="48">
        <f t="shared" ref="Q1195" si="5988">P1195/P1194-1</f>
        <v>6.2747314867156678E-2</v>
      </c>
      <c r="R1195" s="48">
        <v>21.459199999999999</v>
      </c>
      <c r="S1195" s="48">
        <f t="shared" ref="S1195:U1195" si="5989">R1195/R1194-1</f>
        <v>1.9953040485945372E-2</v>
      </c>
      <c r="T1195" s="48">
        <v>61.165999999999997</v>
      </c>
      <c r="U1195" s="48">
        <f t="shared" si="5989"/>
        <v>-1.6126715503845812E-3</v>
      </c>
      <c r="V1195" s="48">
        <v>52.5</v>
      </c>
      <c r="W1195" s="48">
        <f t="shared" ref="W1195:AY1195" si="5990">V1195/V1194-1</f>
        <v>-3.7950664136623402E-3</v>
      </c>
      <c r="X1195" s="48">
        <v>22.6615</v>
      </c>
      <c r="Y1195" s="48">
        <f t="shared" si="5990"/>
        <v>2.4299513196136324E-2</v>
      </c>
      <c r="Z1195" s="48">
        <v>6.71</v>
      </c>
      <c r="AA1195" s="48">
        <f t="shared" si="5990"/>
        <v>3.2911548289769499E-2</v>
      </c>
      <c r="AB1195" s="48">
        <v>64.4041</v>
      </c>
      <c r="AC1195" s="48">
        <f t="shared" si="5990"/>
        <v>1.7241461006910264E-2</v>
      </c>
      <c r="AD1195" s="48">
        <v>46.001300000000001</v>
      </c>
      <c r="AE1195" s="48">
        <f t="shared" si="5990"/>
        <v>-1.2398344311145837E-2</v>
      </c>
      <c r="AF1195" s="48">
        <v>15.5</v>
      </c>
      <c r="AG1195" s="48">
        <f t="shared" si="5990"/>
        <v>3.3333333333333437E-2</v>
      </c>
      <c r="AH1195" s="48">
        <v>8.0950000000000006</v>
      </c>
      <c r="AI1195" s="48">
        <f t="shared" si="5990"/>
        <v>5.2638422927882234E-2</v>
      </c>
      <c r="AJ1195" s="48">
        <v>9.8049999999999997</v>
      </c>
      <c r="AK1195" s="48">
        <f t="shared" si="5990"/>
        <v>-1.8351471221329074E-2</v>
      </c>
      <c r="AL1195" s="48">
        <v>9.9600000000000009</v>
      </c>
      <c r="AM1195" s="48">
        <f t="shared" si="5990"/>
        <v>2.6804123711340333E-2</v>
      </c>
      <c r="AN1195" s="48">
        <v>20.6</v>
      </c>
      <c r="AO1195" s="48">
        <f t="shared" si="5990"/>
        <v>0</v>
      </c>
      <c r="AP1195" s="48">
        <v>22.390999999999998</v>
      </c>
      <c r="AQ1195" s="48">
        <f t="shared" si="5990"/>
        <v>-1.4987880360905814E-2</v>
      </c>
      <c r="AR1195" s="48">
        <v>31.151499999999999</v>
      </c>
      <c r="AS1195" s="48">
        <f t="shared" si="5990"/>
        <v>-2.102110595718476E-2</v>
      </c>
      <c r="AT1195" s="48">
        <v>71.400000000000006</v>
      </c>
      <c r="AU1195" s="48">
        <f t="shared" si="5990"/>
        <v>-2.857142857142847E-2</v>
      </c>
      <c r="AV1195" s="48">
        <v>95</v>
      </c>
      <c r="AW1195" s="48">
        <f t="shared" si="5990"/>
        <v>-2.0618556701030966E-2</v>
      </c>
      <c r="AX1195" s="48">
        <v>92.067099999999996</v>
      </c>
      <c r="AY1195" s="48">
        <f t="shared" si="5990"/>
        <v>-1.7554131563825015E-3</v>
      </c>
    </row>
    <row r="1196" spans="1:51" x14ac:dyDescent="0.2">
      <c r="A1196" s="136">
        <v>43965</v>
      </c>
      <c r="B1196" s="48">
        <v>39.700000000000003</v>
      </c>
      <c r="C1196" s="48">
        <f t="shared" si="5790"/>
        <v>2.525252525252597E-3</v>
      </c>
      <c r="D1196" s="48">
        <v>21.5</v>
      </c>
      <c r="E1196" s="48">
        <f t="shared" si="5790"/>
        <v>-1.8260357353229839E-2</v>
      </c>
      <c r="F1196" s="48">
        <v>48.9848</v>
      </c>
      <c r="G1196" s="48">
        <f t="shared" ref="G1196:K1196" si="5991">F1196/F1195-1</f>
        <v>-1.5841826842905693E-2</v>
      </c>
      <c r="H1196">
        <v>28.052800000000001</v>
      </c>
      <c r="I1196" s="48">
        <f t="shared" si="5785"/>
        <v>-1.7005336725290032E-2</v>
      </c>
      <c r="J1196" s="48">
        <v>26.0717</v>
      </c>
      <c r="K1196" s="48">
        <f t="shared" si="5991"/>
        <v>-3.0853068765171021E-2</v>
      </c>
      <c r="L1196" s="48">
        <v>37.200000000000003</v>
      </c>
      <c r="M1196" s="48">
        <f t="shared" ref="M1196:O1196" si="5992">L1196/L1195-1</f>
        <v>-1.5873015873015706E-2</v>
      </c>
      <c r="N1196" s="48">
        <v>11.95</v>
      </c>
      <c r="O1196" s="48">
        <f t="shared" si="5992"/>
        <v>-4.1666666666667629E-3</v>
      </c>
      <c r="P1196" s="48">
        <v>47.679699999999997</v>
      </c>
      <c r="Q1196" s="48">
        <f t="shared" ref="Q1196" si="5993">P1196/P1195-1</f>
        <v>-1.316955045947521E-2</v>
      </c>
      <c r="R1196" s="48">
        <v>21.412600000000001</v>
      </c>
      <c r="S1196" s="48">
        <f t="shared" ref="S1196:U1196" si="5994">R1196/R1195-1</f>
        <v>-2.171562779600289E-3</v>
      </c>
      <c r="T1196" s="48">
        <v>63.142299999999999</v>
      </c>
      <c r="U1196" s="48">
        <f t="shared" si="5994"/>
        <v>3.2310433901187041E-2</v>
      </c>
      <c r="V1196" s="48">
        <v>52.6</v>
      </c>
      <c r="W1196" s="48">
        <f t="shared" ref="W1196:AY1196" si="5995">V1196/V1195-1</f>
        <v>1.9047619047618536E-3</v>
      </c>
      <c r="X1196" s="48">
        <v>23.157699999999998</v>
      </c>
      <c r="Y1196" s="48">
        <f t="shared" si="5995"/>
        <v>2.1896167508770326E-2</v>
      </c>
      <c r="Z1196" s="48">
        <v>6.7901999999999996</v>
      </c>
      <c r="AA1196" s="48">
        <f t="shared" si="5995"/>
        <v>1.1952309985096887E-2</v>
      </c>
      <c r="AB1196" s="48">
        <v>63.113999999999997</v>
      </c>
      <c r="AC1196" s="48">
        <f t="shared" si="5995"/>
        <v>-2.0031333408897956E-2</v>
      </c>
      <c r="AD1196" s="48">
        <v>44.798400000000001</v>
      </c>
      <c r="AE1196" s="48">
        <f t="shared" si="5995"/>
        <v>-2.6149260999145718E-2</v>
      </c>
      <c r="AF1196" s="48">
        <v>15.5</v>
      </c>
      <c r="AG1196" s="48">
        <f t="shared" si="5995"/>
        <v>0</v>
      </c>
      <c r="AH1196" s="48">
        <v>8.0950000000000006</v>
      </c>
      <c r="AI1196" s="48">
        <f t="shared" si="5995"/>
        <v>0</v>
      </c>
      <c r="AJ1196" s="48">
        <v>9.9883000000000006</v>
      </c>
      <c r="AK1196" s="48">
        <f t="shared" si="5995"/>
        <v>1.8694543600204172E-2</v>
      </c>
      <c r="AL1196" s="48">
        <v>10.050000000000001</v>
      </c>
      <c r="AM1196" s="48">
        <f t="shared" si="5995"/>
        <v>9.0361445783131433E-3</v>
      </c>
      <c r="AN1196" s="48">
        <v>20.5</v>
      </c>
      <c r="AO1196" s="48">
        <f t="shared" si="5995"/>
        <v>-4.8543689320389438E-3</v>
      </c>
      <c r="AP1196" s="48">
        <v>22.342300000000002</v>
      </c>
      <c r="AQ1196" s="48">
        <f t="shared" si="5995"/>
        <v>-2.174981019159361E-3</v>
      </c>
      <c r="AR1196" s="48">
        <v>30.578099999999999</v>
      </c>
      <c r="AS1196" s="48">
        <f t="shared" si="5995"/>
        <v>-1.8406818291254012E-2</v>
      </c>
      <c r="AT1196" s="48">
        <v>70.599999999999994</v>
      </c>
      <c r="AU1196" s="48">
        <f t="shared" si="5995"/>
        <v>-1.1204481792717269E-2</v>
      </c>
      <c r="AV1196" s="48">
        <v>96</v>
      </c>
      <c r="AW1196" s="48">
        <f t="shared" si="5995"/>
        <v>1.0526315789473717E-2</v>
      </c>
      <c r="AX1196" s="48">
        <v>91.500299999999996</v>
      </c>
      <c r="AY1196" s="48">
        <f t="shared" si="5995"/>
        <v>-6.1563794232685209E-3</v>
      </c>
    </row>
    <row r="1197" spans="1:51" x14ac:dyDescent="0.2">
      <c r="A1197" s="136">
        <v>43966</v>
      </c>
      <c r="B1197" s="48">
        <v>38.6</v>
      </c>
      <c r="C1197" s="48">
        <f t="shared" si="5790"/>
        <v>-2.7707808564231717E-2</v>
      </c>
      <c r="D1197" s="48">
        <v>21.5</v>
      </c>
      <c r="E1197" s="48">
        <f t="shared" si="5790"/>
        <v>0</v>
      </c>
      <c r="F1197" s="48">
        <v>47.555700000000002</v>
      </c>
      <c r="G1197" s="48">
        <f t="shared" ref="G1197:K1197" si="5996">F1197/F1196-1</f>
        <v>-2.9174356126798529E-2</v>
      </c>
      <c r="H1197">
        <v>28.149899999999999</v>
      </c>
      <c r="I1197" s="48">
        <f t="shared" si="5785"/>
        <v>3.4613300633090649E-3</v>
      </c>
      <c r="J1197" s="48">
        <v>26.0717</v>
      </c>
      <c r="K1197" s="48">
        <f t="shared" si="5996"/>
        <v>0</v>
      </c>
      <c r="L1197" s="48">
        <v>37.5</v>
      </c>
      <c r="M1197" s="48">
        <f t="shared" ref="M1197:O1197" si="5997">L1197/L1196-1</f>
        <v>8.0645161290322509E-3</v>
      </c>
      <c r="N1197" s="48">
        <v>11.95</v>
      </c>
      <c r="O1197" s="48">
        <f t="shared" si="5997"/>
        <v>0</v>
      </c>
      <c r="P1197" s="48">
        <v>46.994300000000003</v>
      </c>
      <c r="Q1197" s="48">
        <f t="shared" ref="Q1197" si="5998">P1197/P1196-1</f>
        <v>-1.4375090447297123E-2</v>
      </c>
      <c r="R1197" s="48">
        <v>20.526199999999999</v>
      </c>
      <c r="S1197" s="48">
        <f t="shared" ref="S1197:U1197" si="5999">R1197/R1196-1</f>
        <v>-4.1396187291594777E-2</v>
      </c>
      <c r="T1197" s="48">
        <v>61.363599999999998</v>
      </c>
      <c r="U1197" s="48">
        <f t="shared" si="5999"/>
        <v>-2.8169705569800252E-2</v>
      </c>
      <c r="V1197" s="48">
        <v>52.6</v>
      </c>
      <c r="W1197" s="48">
        <f t="shared" ref="W1197:AY1197" si="6000">V1197/V1196-1</f>
        <v>0</v>
      </c>
      <c r="X1197" s="48">
        <v>23.157699999999998</v>
      </c>
      <c r="Y1197" s="48">
        <f t="shared" si="6000"/>
        <v>0</v>
      </c>
      <c r="Z1197" s="48">
        <v>7.1109999999999998</v>
      </c>
      <c r="AA1197" s="48">
        <f t="shared" si="6000"/>
        <v>4.7244558334069708E-2</v>
      </c>
      <c r="AB1197" s="48">
        <v>61.526200000000003</v>
      </c>
      <c r="AC1197" s="48">
        <f t="shared" si="6000"/>
        <v>-2.5157651234274381E-2</v>
      </c>
      <c r="AD1197" s="48">
        <v>43.306699999999999</v>
      </c>
      <c r="AE1197" s="48">
        <f t="shared" si="6000"/>
        <v>-3.3298064216579215E-2</v>
      </c>
      <c r="AF1197" s="48">
        <v>14.6</v>
      </c>
      <c r="AG1197" s="48">
        <f t="shared" si="6000"/>
        <v>-5.8064516129032295E-2</v>
      </c>
      <c r="AH1197" s="48">
        <v>8.0410000000000004</v>
      </c>
      <c r="AI1197" s="48">
        <f t="shared" si="6000"/>
        <v>-6.6707844348363743E-3</v>
      </c>
      <c r="AJ1197" s="48">
        <v>10.263199999999999</v>
      </c>
      <c r="AK1197" s="48">
        <f t="shared" si="6000"/>
        <v>2.7522200975140798E-2</v>
      </c>
      <c r="AL1197" s="48">
        <v>9.8000000000000007</v>
      </c>
      <c r="AM1197" s="48">
        <f t="shared" si="6000"/>
        <v>-2.4875621890547261E-2</v>
      </c>
      <c r="AN1197" s="48">
        <v>20.25</v>
      </c>
      <c r="AO1197" s="48">
        <f t="shared" si="6000"/>
        <v>-1.2195121951219523E-2</v>
      </c>
      <c r="AP1197" s="48">
        <v>22.390999999999998</v>
      </c>
      <c r="AQ1197" s="48">
        <f t="shared" si="6000"/>
        <v>2.1797218728598633E-3</v>
      </c>
      <c r="AR1197" s="48">
        <v>30.817</v>
      </c>
      <c r="AS1197" s="48">
        <f t="shared" si="6000"/>
        <v>7.8127810426416033E-3</v>
      </c>
      <c r="AT1197" s="48">
        <v>71.599999999999994</v>
      </c>
      <c r="AU1197" s="48">
        <f t="shared" si="6000"/>
        <v>1.4164305949008416E-2</v>
      </c>
      <c r="AV1197" s="48">
        <v>97</v>
      </c>
      <c r="AW1197" s="48">
        <f t="shared" si="6000"/>
        <v>1.0416666666666741E-2</v>
      </c>
      <c r="AX1197" s="48">
        <v>89.718900000000005</v>
      </c>
      <c r="AY1197" s="48">
        <f t="shared" si="6000"/>
        <v>-1.9468788626922473E-2</v>
      </c>
    </row>
    <row r="1198" spans="1:51" x14ac:dyDescent="0.2">
      <c r="A1198" s="136">
        <v>43969</v>
      </c>
      <c r="B1198" s="48">
        <v>38.9</v>
      </c>
      <c r="C1198" s="48">
        <f t="shared" si="5790"/>
        <v>7.7720207253886286E-3</v>
      </c>
      <c r="D1198" s="48">
        <v>21.7</v>
      </c>
      <c r="E1198" s="48">
        <f t="shared" si="5790"/>
        <v>9.302325581395321E-3</v>
      </c>
      <c r="F1198" s="48">
        <v>48.097799999999999</v>
      </c>
      <c r="G1198" s="48">
        <f t="shared" ref="G1198:K1198" si="6001">F1198/F1197-1</f>
        <v>1.1399264441486423E-2</v>
      </c>
      <c r="H1198">
        <v>27.6645</v>
      </c>
      <c r="I1198" s="48">
        <f t="shared" si="5785"/>
        <v>-1.7243400509415641E-2</v>
      </c>
      <c r="J1198" s="48">
        <v>27.097000000000001</v>
      </c>
      <c r="K1198" s="48">
        <f t="shared" si="6001"/>
        <v>3.9326165919368661E-2</v>
      </c>
      <c r="L1198" s="48">
        <v>37.4</v>
      </c>
      <c r="M1198" s="48">
        <f t="shared" ref="M1198:O1198" si="6002">L1198/L1197-1</f>
        <v>-2.666666666666706E-3</v>
      </c>
      <c r="N1198" s="48">
        <v>11.9</v>
      </c>
      <c r="O1198" s="48">
        <f t="shared" si="6002"/>
        <v>-4.1841004184099972E-3</v>
      </c>
      <c r="P1198" s="48">
        <v>47.337000000000003</v>
      </c>
      <c r="Q1198" s="48">
        <f t="shared" ref="Q1198" si="6003">P1198/P1197-1</f>
        <v>7.2923737559662527E-3</v>
      </c>
      <c r="R1198" s="48">
        <v>20.339600000000001</v>
      </c>
      <c r="S1198" s="48">
        <f t="shared" ref="S1198:U1198" si="6004">R1198/R1197-1</f>
        <v>-9.0908205123207964E-3</v>
      </c>
      <c r="T1198" s="48">
        <v>61.758899999999997</v>
      </c>
      <c r="U1198" s="48">
        <f t="shared" si="6004"/>
        <v>6.4419297433657707E-3</v>
      </c>
      <c r="V1198" s="48">
        <v>52.8</v>
      </c>
      <c r="W1198" s="48">
        <f t="shared" ref="W1198:AY1198" si="6005">V1198/V1197-1</f>
        <v>3.8022813688212143E-3</v>
      </c>
      <c r="X1198" s="48">
        <v>23.116399999999999</v>
      </c>
      <c r="Y1198" s="48">
        <f t="shared" si="6005"/>
        <v>-1.7834240878843444E-3</v>
      </c>
      <c r="Z1198" s="48">
        <v>7.0218999999999996</v>
      </c>
      <c r="AA1198" s="48">
        <f t="shared" si="6005"/>
        <v>-1.2529883279426279E-2</v>
      </c>
      <c r="AB1198" s="48">
        <v>63.014800000000001</v>
      </c>
      <c r="AC1198" s="48">
        <f t="shared" si="6005"/>
        <v>2.4194570768225621E-2</v>
      </c>
      <c r="AD1198" s="48">
        <v>45.231499999999997</v>
      </c>
      <c r="AE1198" s="48">
        <f t="shared" si="6005"/>
        <v>4.4445778597768992E-2</v>
      </c>
      <c r="AF1198" s="48">
        <v>15</v>
      </c>
      <c r="AG1198" s="48">
        <f t="shared" si="6005"/>
        <v>2.7397260273972712E-2</v>
      </c>
      <c r="AH1198" s="48">
        <v>8.0050000000000008</v>
      </c>
      <c r="AI1198" s="48">
        <f t="shared" si="6005"/>
        <v>-4.4770550926500619E-3</v>
      </c>
      <c r="AJ1198" s="48">
        <v>10.5381</v>
      </c>
      <c r="AK1198" s="48">
        <f t="shared" si="6005"/>
        <v>2.6785018317873721E-2</v>
      </c>
      <c r="AL1198" s="48">
        <v>9.73</v>
      </c>
      <c r="AM1198" s="48">
        <f t="shared" si="6005"/>
        <v>-7.1428571428571175E-3</v>
      </c>
      <c r="AN1198" s="48">
        <v>20.65</v>
      </c>
      <c r="AO1198" s="48">
        <f t="shared" si="6005"/>
        <v>1.9753086419753041E-2</v>
      </c>
      <c r="AP1198" s="48">
        <v>22.390999999999998</v>
      </c>
      <c r="AQ1198" s="48">
        <f t="shared" si="6005"/>
        <v>0</v>
      </c>
      <c r="AR1198" s="48">
        <v>30.817</v>
      </c>
      <c r="AS1198" s="48">
        <f t="shared" si="6005"/>
        <v>0</v>
      </c>
      <c r="AT1198" s="48">
        <v>71.900000000000006</v>
      </c>
      <c r="AU1198" s="48">
        <f t="shared" si="6005"/>
        <v>4.1899441340784715E-3</v>
      </c>
      <c r="AV1198" s="48">
        <v>96.5</v>
      </c>
      <c r="AW1198" s="48">
        <f t="shared" si="6005"/>
        <v>-5.1546391752577136E-3</v>
      </c>
      <c r="AX1198" s="48">
        <v>89.961799999999997</v>
      </c>
      <c r="AY1198" s="48">
        <f t="shared" si="6005"/>
        <v>2.7073448292387337E-3</v>
      </c>
    </row>
    <row r="1199" spans="1:51" x14ac:dyDescent="0.2">
      <c r="A1199" s="136">
        <v>43970</v>
      </c>
      <c r="B1199" s="48">
        <v>39.1</v>
      </c>
      <c r="C1199" s="48">
        <f t="shared" si="5790"/>
        <v>5.1413881748072487E-3</v>
      </c>
      <c r="D1199" s="48">
        <v>21.85</v>
      </c>
      <c r="E1199" s="48">
        <f t="shared" si="5790"/>
        <v>6.9124423963133896E-3</v>
      </c>
      <c r="F1199" s="48">
        <v>47.900700000000001</v>
      </c>
      <c r="G1199" s="48">
        <f t="shared" ref="G1199:K1199" si="6006">F1199/F1198-1</f>
        <v>-4.0979005276748914E-3</v>
      </c>
      <c r="H1199">
        <v>27.6645</v>
      </c>
      <c r="I1199" s="48">
        <f t="shared" si="5785"/>
        <v>0</v>
      </c>
      <c r="J1199" s="48">
        <v>27.097000000000001</v>
      </c>
      <c r="K1199" s="48">
        <f t="shared" si="6006"/>
        <v>0</v>
      </c>
      <c r="L1199" s="48">
        <v>36.1</v>
      </c>
      <c r="M1199" s="48">
        <f t="shared" ref="M1199:O1199" si="6007">L1199/L1198-1</f>
        <v>-3.475935828876997E-2</v>
      </c>
      <c r="N1199" s="48">
        <v>11.9</v>
      </c>
      <c r="O1199" s="48">
        <f t="shared" si="6007"/>
        <v>0</v>
      </c>
      <c r="P1199" s="48">
        <v>48.2181</v>
      </c>
      <c r="Q1199" s="48">
        <f t="shared" ref="Q1199" si="6008">P1199/P1198-1</f>
        <v>1.8613346853412649E-2</v>
      </c>
      <c r="R1199" s="48">
        <v>20.8994</v>
      </c>
      <c r="S1199" s="48">
        <f t="shared" ref="S1199:U1199" si="6009">R1199/R1198-1</f>
        <v>2.7522665145823799E-2</v>
      </c>
      <c r="T1199" s="48">
        <v>62.253</v>
      </c>
      <c r="U1199" s="48">
        <f t="shared" si="6009"/>
        <v>8.0004663295492051E-3</v>
      </c>
      <c r="V1199" s="48">
        <v>53</v>
      </c>
      <c r="W1199" s="48">
        <f t="shared" ref="W1199:AY1199" si="6010">V1199/V1198-1</f>
        <v>3.7878787878788955E-3</v>
      </c>
      <c r="X1199" s="48">
        <v>23.116399999999999</v>
      </c>
      <c r="Y1199" s="48">
        <f t="shared" si="6010"/>
        <v>0</v>
      </c>
      <c r="Z1199" s="48">
        <v>7.3071000000000002</v>
      </c>
      <c r="AA1199" s="48">
        <f t="shared" si="6010"/>
        <v>4.0615787749754384E-2</v>
      </c>
      <c r="AB1199" s="48">
        <v>63.808700000000002</v>
      </c>
      <c r="AC1199" s="48">
        <f t="shared" si="6010"/>
        <v>1.2598627623986669E-2</v>
      </c>
      <c r="AD1199" s="48">
        <v>45.135199999999998</v>
      </c>
      <c r="AE1199" s="48">
        <f t="shared" si="6010"/>
        <v>-2.129047234781023E-3</v>
      </c>
      <c r="AF1199" s="48">
        <v>15.2</v>
      </c>
      <c r="AG1199" s="48">
        <f t="shared" si="6010"/>
        <v>1.3333333333333197E-2</v>
      </c>
      <c r="AH1199" s="48">
        <v>7.8430999999999997</v>
      </c>
      <c r="AI1199" s="48">
        <f t="shared" si="6010"/>
        <v>-2.0224859462835809E-2</v>
      </c>
      <c r="AJ1199" s="48">
        <v>10.354799999999999</v>
      </c>
      <c r="AK1199" s="48">
        <f t="shared" si="6010"/>
        <v>-1.7394027386341104E-2</v>
      </c>
      <c r="AL1199" s="48">
        <v>9.9</v>
      </c>
      <c r="AM1199" s="48">
        <f t="shared" si="6010"/>
        <v>1.747173689619741E-2</v>
      </c>
      <c r="AN1199" s="48">
        <v>21.3</v>
      </c>
      <c r="AO1199" s="48">
        <f t="shared" si="6010"/>
        <v>3.14769975786926E-2</v>
      </c>
      <c r="AP1199" s="48">
        <v>22.147600000000001</v>
      </c>
      <c r="AQ1199" s="48">
        <f t="shared" si="6010"/>
        <v>-1.0870439015675859E-2</v>
      </c>
      <c r="AR1199" s="48">
        <v>31.5337</v>
      </c>
      <c r="AS1199" s="48">
        <f t="shared" si="6010"/>
        <v>2.3256644060096754E-2</v>
      </c>
      <c r="AT1199" s="48">
        <v>73.2</v>
      </c>
      <c r="AU1199" s="48">
        <f t="shared" si="6010"/>
        <v>1.8080667593880273E-2</v>
      </c>
      <c r="AV1199" s="48">
        <v>96.5</v>
      </c>
      <c r="AW1199" s="48">
        <f t="shared" si="6010"/>
        <v>0</v>
      </c>
      <c r="AX1199" s="48">
        <v>91.176400000000001</v>
      </c>
      <c r="AY1199" s="48">
        <f t="shared" si="6010"/>
        <v>1.3501286101434307E-2</v>
      </c>
    </row>
    <row r="1200" spans="1:51" x14ac:dyDescent="0.2">
      <c r="A1200" s="136">
        <v>43971</v>
      </c>
      <c r="B1200" s="48">
        <v>39.15</v>
      </c>
      <c r="C1200" s="48">
        <f t="shared" si="5790"/>
        <v>1.2787723785165905E-3</v>
      </c>
      <c r="D1200" s="48">
        <v>21.75</v>
      </c>
      <c r="E1200" s="48">
        <f t="shared" si="5790"/>
        <v>-4.5766590389016981E-3</v>
      </c>
      <c r="F1200" s="48">
        <v>48.787700000000001</v>
      </c>
      <c r="G1200" s="48">
        <f t="shared" ref="G1200:K1200" si="6011">F1200/F1199-1</f>
        <v>1.8517474692436586E-2</v>
      </c>
      <c r="H1200">
        <v>27.421900000000001</v>
      </c>
      <c r="I1200" s="48">
        <f t="shared" si="5785"/>
        <v>-8.7693614560175881E-3</v>
      </c>
      <c r="J1200" s="48">
        <v>26.755199999999999</v>
      </c>
      <c r="K1200" s="48">
        <f t="shared" si="6011"/>
        <v>-1.2613942502860187E-2</v>
      </c>
      <c r="L1200" s="48">
        <v>35.65</v>
      </c>
      <c r="M1200" s="48">
        <f t="shared" ref="M1200:O1200" si="6012">L1200/L1199-1</f>
        <v>-1.246537396121894E-2</v>
      </c>
      <c r="N1200" s="48">
        <v>12.35</v>
      </c>
      <c r="O1200" s="48">
        <f t="shared" si="6012"/>
        <v>3.7815126050420034E-2</v>
      </c>
      <c r="P1200" s="48">
        <v>47.875500000000002</v>
      </c>
      <c r="Q1200" s="48">
        <f t="shared" ref="Q1200" si="6013">P1200/P1199-1</f>
        <v>-7.1052156762708707E-3</v>
      </c>
      <c r="R1200" s="48">
        <v>20.712800000000001</v>
      </c>
      <c r="S1200" s="48">
        <f t="shared" ref="S1200:U1200" si="6014">R1200/R1199-1</f>
        <v>-8.9284859852435394E-3</v>
      </c>
      <c r="T1200" s="48">
        <v>63.043500000000002</v>
      </c>
      <c r="U1200" s="48">
        <f t="shared" si="6014"/>
        <v>1.2698183220085868E-2</v>
      </c>
      <c r="V1200" s="48">
        <v>53.1</v>
      </c>
      <c r="W1200" s="48">
        <f t="shared" ref="W1200:AY1200" si="6015">V1200/V1199-1</f>
        <v>1.8867924528302993E-3</v>
      </c>
      <c r="X1200" s="48">
        <v>23.240400000000001</v>
      </c>
      <c r="Y1200" s="48">
        <f t="shared" si="6015"/>
        <v>5.3641570486755441E-3</v>
      </c>
      <c r="Z1200" s="48">
        <v>7.7347999999999999</v>
      </c>
      <c r="AA1200" s="48">
        <f t="shared" si="6015"/>
        <v>5.8532112602810882E-2</v>
      </c>
      <c r="AB1200" s="48">
        <v>63.511000000000003</v>
      </c>
      <c r="AC1200" s="48">
        <f t="shared" si="6015"/>
        <v>-4.6655079949912137E-3</v>
      </c>
      <c r="AD1200" s="48">
        <v>44.605899999999998</v>
      </c>
      <c r="AE1200" s="48">
        <f t="shared" si="6015"/>
        <v>-1.1726989134865917E-2</v>
      </c>
      <c r="AF1200" s="48">
        <v>15.2</v>
      </c>
      <c r="AG1200" s="48">
        <f t="shared" si="6015"/>
        <v>0</v>
      </c>
      <c r="AH1200" s="48">
        <v>7.6452999999999998</v>
      </c>
      <c r="AI1200" s="48">
        <f t="shared" si="6015"/>
        <v>-2.5219619793193981E-2</v>
      </c>
      <c r="AJ1200" s="48">
        <v>9.8966999999999992</v>
      </c>
      <c r="AK1200" s="48">
        <f t="shared" si="6015"/>
        <v>-4.4240352300382479E-2</v>
      </c>
      <c r="AL1200" s="48">
        <v>10.4</v>
      </c>
      <c r="AM1200" s="48">
        <f t="shared" si="6015"/>
        <v>5.0505050505050608E-2</v>
      </c>
      <c r="AN1200" s="48">
        <v>21.05</v>
      </c>
      <c r="AO1200" s="48">
        <f t="shared" si="6015"/>
        <v>-1.1737089201877882E-2</v>
      </c>
      <c r="AP1200" s="48">
        <v>21.709499999999998</v>
      </c>
      <c r="AQ1200" s="48">
        <f t="shared" si="6015"/>
        <v>-1.9780924343947071E-2</v>
      </c>
      <c r="AR1200" s="48">
        <v>32.584800000000001</v>
      </c>
      <c r="AS1200" s="48">
        <f t="shared" si="6015"/>
        <v>3.3332593384220788E-2</v>
      </c>
      <c r="AT1200" s="48">
        <v>77.099999999999994</v>
      </c>
      <c r="AU1200" s="48">
        <f t="shared" si="6015"/>
        <v>5.3278688524589946E-2</v>
      </c>
      <c r="AV1200" s="48">
        <v>96.6</v>
      </c>
      <c r="AW1200" s="48">
        <f t="shared" si="6015"/>
        <v>1.0362694300518616E-3</v>
      </c>
      <c r="AX1200" s="48">
        <v>92.31</v>
      </c>
      <c r="AY1200" s="48">
        <f t="shared" si="6015"/>
        <v>1.2433041883645357E-2</v>
      </c>
    </row>
    <row r="1201" spans="1:51" x14ac:dyDescent="0.2">
      <c r="A1201" s="136">
        <v>43972</v>
      </c>
      <c r="B1201" s="48">
        <v>39.700000000000003</v>
      </c>
      <c r="C1201" s="48">
        <f t="shared" si="5790"/>
        <v>1.4048531289910793E-2</v>
      </c>
      <c r="D1201" s="48">
        <v>21.4</v>
      </c>
      <c r="E1201" s="48">
        <f t="shared" si="5790"/>
        <v>-1.6091954022988575E-2</v>
      </c>
      <c r="F1201" s="48">
        <v>49.379100000000001</v>
      </c>
      <c r="G1201" s="48">
        <f t="shared" ref="G1201:K1201" si="6016">F1201/F1200-1</f>
        <v>1.2121907775935359E-2</v>
      </c>
      <c r="H1201">
        <v>27.421900000000001</v>
      </c>
      <c r="I1201" s="48">
        <f t="shared" si="5785"/>
        <v>0</v>
      </c>
      <c r="J1201" s="48">
        <v>26.364599999999999</v>
      </c>
      <c r="K1201" s="48">
        <f t="shared" si="6016"/>
        <v>-1.4599031216361635E-2</v>
      </c>
      <c r="L1201" s="48">
        <v>36.5</v>
      </c>
      <c r="M1201" s="48">
        <f t="shared" ref="M1201:O1201" si="6017">L1201/L1200-1</f>
        <v>2.3842917251051921E-2</v>
      </c>
      <c r="N1201" s="48">
        <v>12.2</v>
      </c>
      <c r="O1201" s="48">
        <f t="shared" si="6017"/>
        <v>-1.2145748987854255E-2</v>
      </c>
      <c r="P1201" s="48">
        <v>48.267099999999999</v>
      </c>
      <c r="Q1201" s="48">
        <f t="shared" ref="Q1201" si="6018">P1201/P1200-1</f>
        <v>8.1795490386522562E-3</v>
      </c>
      <c r="R1201" s="48">
        <v>20.526199999999999</v>
      </c>
      <c r="S1201" s="48">
        <f t="shared" ref="S1201:U1201" si="6019">R1201/R1200-1</f>
        <v>-9.0089220192345332E-3</v>
      </c>
      <c r="T1201" s="48">
        <v>63.043500000000002</v>
      </c>
      <c r="U1201" s="48">
        <f t="shared" si="6019"/>
        <v>0</v>
      </c>
      <c r="V1201" s="48">
        <v>53.5</v>
      </c>
      <c r="W1201" s="48">
        <f t="shared" ref="W1201:AY1201" si="6020">V1201/V1200-1</f>
        <v>7.532956685499137E-3</v>
      </c>
      <c r="X1201" s="48">
        <v>23.3231</v>
      </c>
      <c r="Y1201" s="48">
        <f t="shared" si="6020"/>
        <v>3.5584585463244167E-3</v>
      </c>
      <c r="Z1201" s="48">
        <v>8.1804000000000006</v>
      </c>
      <c r="AA1201" s="48">
        <f t="shared" si="6020"/>
        <v>5.7609763665511737E-2</v>
      </c>
      <c r="AB1201" s="48">
        <v>63.511000000000003</v>
      </c>
      <c r="AC1201" s="48">
        <f t="shared" si="6020"/>
        <v>0</v>
      </c>
      <c r="AD1201" s="48">
        <v>44.702100000000002</v>
      </c>
      <c r="AE1201" s="48">
        <f t="shared" si="6020"/>
        <v>2.1566653738631647E-3</v>
      </c>
      <c r="AF1201" s="48">
        <v>15.1</v>
      </c>
      <c r="AG1201" s="48">
        <f t="shared" si="6020"/>
        <v>-6.5789473684210176E-3</v>
      </c>
      <c r="AH1201" s="48">
        <v>7.9150999999999998</v>
      </c>
      <c r="AI1201" s="48">
        <f t="shared" si="6020"/>
        <v>3.5289655082207272E-2</v>
      </c>
      <c r="AJ1201" s="48">
        <v>10.0799</v>
      </c>
      <c r="AK1201" s="48">
        <f t="shared" si="6020"/>
        <v>1.8511220912021287E-2</v>
      </c>
      <c r="AL1201" s="48">
        <v>10.5</v>
      </c>
      <c r="AM1201" s="48">
        <f t="shared" si="6020"/>
        <v>9.6153846153845812E-3</v>
      </c>
      <c r="AN1201" s="48">
        <v>22</v>
      </c>
      <c r="AO1201" s="48">
        <f t="shared" si="6020"/>
        <v>4.5130641330166199E-2</v>
      </c>
      <c r="AP1201" s="48">
        <v>21.612100000000002</v>
      </c>
      <c r="AQ1201" s="48">
        <f t="shared" si="6020"/>
        <v>-4.4865151201085585E-3</v>
      </c>
      <c r="AR1201" s="48">
        <v>32.202599999999997</v>
      </c>
      <c r="AS1201" s="48">
        <f t="shared" si="6020"/>
        <v>-1.1729395300876577E-2</v>
      </c>
      <c r="AT1201" s="48">
        <v>78</v>
      </c>
      <c r="AU1201" s="48">
        <f t="shared" si="6020"/>
        <v>1.1673151750972943E-2</v>
      </c>
      <c r="AV1201" s="48">
        <v>98</v>
      </c>
      <c r="AW1201" s="48">
        <f t="shared" si="6020"/>
        <v>1.449275362318847E-2</v>
      </c>
      <c r="AX1201" s="48">
        <v>93.119799999999998</v>
      </c>
      <c r="AY1201" s="48">
        <f t="shared" si="6020"/>
        <v>8.7726140179829049E-3</v>
      </c>
    </row>
    <row r="1202" spans="1:51" x14ac:dyDescent="0.2">
      <c r="A1202" s="136">
        <v>43973</v>
      </c>
      <c r="B1202" s="48">
        <v>39.299999999999997</v>
      </c>
      <c r="C1202" s="48">
        <f t="shared" si="5790"/>
        <v>-1.0075566750629816E-2</v>
      </c>
      <c r="D1202" s="48">
        <v>21.1</v>
      </c>
      <c r="E1202" s="48">
        <f t="shared" si="5790"/>
        <v>-1.4018691588784882E-2</v>
      </c>
      <c r="F1202" s="48">
        <v>48.442700000000002</v>
      </c>
      <c r="G1202" s="48">
        <f t="shared" ref="G1202:K1202" si="6021">F1202/F1201-1</f>
        <v>-1.8963488601452805E-2</v>
      </c>
      <c r="H1202">
        <v>27.179200000000002</v>
      </c>
      <c r="I1202" s="48">
        <f t="shared" si="5785"/>
        <v>-8.850590221684107E-3</v>
      </c>
      <c r="J1202" s="48">
        <v>26.266999999999999</v>
      </c>
      <c r="K1202" s="48">
        <f t="shared" si="6021"/>
        <v>-3.7019336534596103E-3</v>
      </c>
      <c r="L1202" s="48">
        <v>36.1</v>
      </c>
      <c r="M1202" s="48">
        <f t="shared" ref="M1202:O1202" si="6022">L1202/L1201-1</f>
        <v>-1.0958904109588996E-2</v>
      </c>
      <c r="N1202" s="48">
        <v>12.2</v>
      </c>
      <c r="O1202" s="48">
        <f t="shared" si="6022"/>
        <v>0</v>
      </c>
      <c r="P1202" s="48">
        <v>47.434899999999999</v>
      </c>
      <c r="Q1202" s="48">
        <f t="shared" ref="Q1202" si="6023">P1202/P1201-1</f>
        <v>-1.724155791419002E-2</v>
      </c>
      <c r="R1202" s="48">
        <v>19.873100000000001</v>
      </c>
      <c r="S1202" s="48">
        <f t="shared" ref="S1202:U1202" si="6024">R1202/R1201-1</f>
        <v>-3.1817871793122898E-2</v>
      </c>
      <c r="T1202" s="48">
        <v>61.264800000000001</v>
      </c>
      <c r="U1202" s="48">
        <f t="shared" si="6024"/>
        <v>-2.8213852340050916E-2</v>
      </c>
      <c r="V1202" s="48">
        <v>53.3</v>
      </c>
      <c r="W1202" s="48">
        <f t="shared" ref="W1202:AY1202" si="6025">V1202/V1201-1</f>
        <v>-3.7383177570093906E-3</v>
      </c>
      <c r="X1202" s="48">
        <v>23.224299999999999</v>
      </c>
      <c r="Y1202" s="48">
        <f t="shared" si="6025"/>
        <v>-4.2361435658210267E-3</v>
      </c>
      <c r="Z1202" s="48">
        <v>8.1180000000000003</v>
      </c>
      <c r="AA1202" s="48">
        <f t="shared" si="6025"/>
        <v>-7.6279888514009242E-3</v>
      </c>
      <c r="AB1202" s="48">
        <v>62.717100000000002</v>
      </c>
      <c r="AC1202" s="48">
        <f t="shared" si="6025"/>
        <v>-1.2500196816299547E-2</v>
      </c>
      <c r="AD1202" s="48">
        <v>44.5578</v>
      </c>
      <c r="AE1202" s="48">
        <f t="shared" si="6025"/>
        <v>-3.2280362667526097E-3</v>
      </c>
      <c r="AF1202" s="48">
        <v>14.9</v>
      </c>
      <c r="AG1202" s="48">
        <f t="shared" si="6025"/>
        <v>-1.3245033112582738E-2</v>
      </c>
      <c r="AH1202" s="48">
        <v>7.9870000000000001</v>
      </c>
      <c r="AI1202" s="48">
        <f t="shared" si="6025"/>
        <v>9.0839029197358201E-3</v>
      </c>
      <c r="AJ1202" s="48">
        <v>10.629799999999999</v>
      </c>
      <c r="AK1202" s="48">
        <f t="shared" si="6025"/>
        <v>5.4554112640006203E-2</v>
      </c>
      <c r="AL1202" s="48">
        <v>10.199999999999999</v>
      </c>
      <c r="AM1202" s="48">
        <f t="shared" si="6025"/>
        <v>-2.8571428571428692E-2</v>
      </c>
      <c r="AN1202" s="48">
        <v>21.05</v>
      </c>
      <c r="AO1202" s="48">
        <f t="shared" si="6025"/>
        <v>-4.3181818181818099E-2</v>
      </c>
      <c r="AP1202" s="48">
        <v>22.147600000000001</v>
      </c>
      <c r="AQ1202" s="48">
        <f t="shared" si="6025"/>
        <v>2.4777786517737654E-2</v>
      </c>
      <c r="AR1202" s="48">
        <v>32.298099999999998</v>
      </c>
      <c r="AS1202" s="48">
        <f t="shared" si="6025"/>
        <v>2.9655990510082386E-3</v>
      </c>
      <c r="AT1202" s="48">
        <v>76.5</v>
      </c>
      <c r="AU1202" s="48">
        <f t="shared" si="6025"/>
        <v>-1.9230769230769273E-2</v>
      </c>
      <c r="AV1202" s="48">
        <v>96.4</v>
      </c>
      <c r="AW1202" s="48">
        <f t="shared" si="6025"/>
        <v>-1.6326530612244872E-2</v>
      </c>
      <c r="AX1202" s="48">
        <v>92.633899999999997</v>
      </c>
      <c r="AY1202" s="48">
        <f t="shared" si="6025"/>
        <v>-5.2180094888519823E-3</v>
      </c>
    </row>
    <row r="1203" spans="1:51" x14ac:dyDescent="0.2">
      <c r="A1203" s="136">
        <v>43976</v>
      </c>
      <c r="B1203" s="48">
        <v>39.65</v>
      </c>
      <c r="C1203" s="48">
        <f t="shared" si="5790"/>
        <v>8.9058524173029063E-3</v>
      </c>
      <c r="D1203" s="48">
        <v>21.4</v>
      </c>
      <c r="E1203" s="48">
        <f t="shared" si="5790"/>
        <v>1.42180094786728E-2</v>
      </c>
      <c r="F1203" s="48">
        <v>48.787700000000001</v>
      </c>
      <c r="G1203" s="48">
        <f t="shared" ref="G1203:K1203" si="6026">F1203/F1202-1</f>
        <v>7.1218160837442923E-3</v>
      </c>
      <c r="H1203">
        <v>27.3733</v>
      </c>
      <c r="I1203" s="48">
        <f t="shared" si="5785"/>
        <v>7.1414905515982952E-3</v>
      </c>
      <c r="J1203" s="48">
        <v>26.462299999999999</v>
      </c>
      <c r="K1203" s="48">
        <f t="shared" si="6026"/>
        <v>7.4351848326796866E-3</v>
      </c>
      <c r="L1203" s="48">
        <v>35.950000000000003</v>
      </c>
      <c r="M1203" s="48">
        <f t="shared" ref="M1203:O1203" si="6027">L1203/L1202-1</f>
        <v>-4.1551246537395725E-3</v>
      </c>
      <c r="N1203" s="48">
        <v>12.1</v>
      </c>
      <c r="O1203" s="48">
        <f t="shared" si="6027"/>
        <v>-8.1967213114754189E-3</v>
      </c>
      <c r="P1203" s="48">
        <v>47.434899999999999</v>
      </c>
      <c r="Q1203" s="48">
        <f t="shared" ref="Q1203" si="6028">P1203/P1202-1</f>
        <v>0</v>
      </c>
      <c r="R1203" s="48">
        <v>20.246300000000002</v>
      </c>
      <c r="S1203" s="48">
        <f t="shared" ref="S1203:U1203" si="6029">R1203/R1202-1</f>
        <v>1.8779153730419607E-2</v>
      </c>
      <c r="T1203" s="48">
        <v>61.0672</v>
      </c>
      <c r="U1203" s="48">
        <f t="shared" si="6029"/>
        <v>-3.2253431007691624E-3</v>
      </c>
      <c r="V1203" s="48">
        <v>53.3</v>
      </c>
      <c r="W1203" s="48">
        <f t="shared" ref="W1203:AY1203" si="6030">V1203/V1202-1</f>
        <v>0</v>
      </c>
      <c r="X1203" s="48">
        <v>22.943899999999999</v>
      </c>
      <c r="Y1203" s="48">
        <f t="shared" si="6030"/>
        <v>-1.2073560882351675E-2</v>
      </c>
      <c r="Z1203" s="48">
        <v>7.8417000000000003</v>
      </c>
      <c r="AA1203" s="48">
        <f t="shared" si="6030"/>
        <v>-3.4035476718403568E-2</v>
      </c>
      <c r="AB1203" s="48">
        <v>63.511000000000003</v>
      </c>
      <c r="AC1203" s="48">
        <f t="shared" si="6030"/>
        <v>1.2658429678668259E-2</v>
      </c>
      <c r="AD1203" s="48">
        <v>45.135199999999998</v>
      </c>
      <c r="AE1203" s="48">
        <f t="shared" si="6030"/>
        <v>1.2958449474614886E-2</v>
      </c>
      <c r="AF1203" s="48">
        <v>14.9</v>
      </c>
      <c r="AG1203" s="48">
        <f t="shared" si="6030"/>
        <v>0</v>
      </c>
      <c r="AH1203" s="48">
        <v>7.9870000000000001</v>
      </c>
      <c r="AI1203" s="48">
        <f t="shared" si="6030"/>
        <v>0</v>
      </c>
      <c r="AJ1203" s="48">
        <v>9.9883000000000006</v>
      </c>
      <c r="AK1203" s="48">
        <f t="shared" si="6030"/>
        <v>-6.0349206946508804E-2</v>
      </c>
      <c r="AL1203" s="48">
        <v>10.25</v>
      </c>
      <c r="AM1203" s="48">
        <f t="shared" si="6030"/>
        <v>4.9019607843137081E-3</v>
      </c>
      <c r="AN1203" s="48">
        <v>21.05</v>
      </c>
      <c r="AO1203" s="48">
        <f t="shared" si="6030"/>
        <v>0</v>
      </c>
      <c r="AP1203" s="48">
        <v>22.683</v>
      </c>
      <c r="AQ1203" s="48">
        <f t="shared" si="6030"/>
        <v>2.4174176885983112E-2</v>
      </c>
      <c r="AR1203" s="48">
        <v>33.444800000000001</v>
      </c>
      <c r="AS1203" s="48">
        <f t="shared" si="6030"/>
        <v>3.550363643681842E-2</v>
      </c>
      <c r="AT1203" s="48">
        <v>76.8</v>
      </c>
      <c r="AU1203" s="48">
        <f t="shared" si="6030"/>
        <v>3.9215686274509665E-3</v>
      </c>
      <c r="AV1203" s="48">
        <v>97.1</v>
      </c>
      <c r="AW1203" s="48">
        <f t="shared" si="6030"/>
        <v>7.2614107883817169E-3</v>
      </c>
      <c r="AX1203" s="48">
        <v>95.225099999999998</v>
      </c>
      <c r="AY1203" s="48">
        <f t="shared" si="6030"/>
        <v>2.7972480916813369E-2</v>
      </c>
    </row>
    <row r="1204" spans="1:51" x14ac:dyDescent="0.2">
      <c r="A1204" s="136">
        <v>43977</v>
      </c>
      <c r="B1204" s="48">
        <v>42</v>
      </c>
      <c r="C1204" s="48">
        <f t="shared" si="5790"/>
        <v>5.9268600252206927E-2</v>
      </c>
      <c r="D1204" s="48">
        <v>21.65</v>
      </c>
      <c r="E1204" s="48">
        <f t="shared" si="5790"/>
        <v>1.1682242990654235E-2</v>
      </c>
      <c r="F1204" s="48">
        <v>51.2517</v>
      </c>
      <c r="G1204" s="48">
        <f t="shared" ref="G1204:K1204" si="6031">F1204/F1203-1</f>
        <v>5.050453290480994E-2</v>
      </c>
      <c r="H1204">
        <v>27.276299999999999</v>
      </c>
      <c r="I1204" s="48">
        <f t="shared" si="5785"/>
        <v>-3.5435990545532592E-3</v>
      </c>
      <c r="J1204" s="48">
        <v>26.755199999999999</v>
      </c>
      <c r="K1204" s="48">
        <f t="shared" si="6031"/>
        <v>1.1068576805493002E-2</v>
      </c>
      <c r="L1204" s="48">
        <v>37.200000000000003</v>
      </c>
      <c r="M1204" s="48">
        <f t="shared" ref="M1204:O1204" si="6032">L1204/L1203-1</f>
        <v>3.4770514603616132E-2</v>
      </c>
      <c r="N1204" s="48">
        <v>12.25</v>
      </c>
      <c r="O1204" s="48">
        <f t="shared" si="6032"/>
        <v>1.2396694214876103E-2</v>
      </c>
      <c r="P1204" s="48">
        <v>47.7776</v>
      </c>
      <c r="Q1204" s="48">
        <f t="shared" ref="Q1204" si="6033">P1204/P1203-1</f>
        <v>7.224638399153438E-3</v>
      </c>
      <c r="R1204" s="48">
        <v>20.572900000000001</v>
      </c>
      <c r="S1204" s="48">
        <f t="shared" ref="S1204:U1204" si="6034">R1204/R1203-1</f>
        <v>1.613134251690429E-2</v>
      </c>
      <c r="T1204" s="48">
        <v>61.758899999999997</v>
      </c>
      <c r="U1204" s="48">
        <f t="shared" si="6034"/>
        <v>1.1326866140906944E-2</v>
      </c>
      <c r="V1204" s="48">
        <v>53.4</v>
      </c>
      <c r="W1204" s="48">
        <f t="shared" ref="W1204:AY1204" si="6035">V1204/V1203-1</f>
        <v>1.8761726078799779E-3</v>
      </c>
      <c r="X1204" s="48">
        <v>23.224299999999999</v>
      </c>
      <c r="Y1204" s="48">
        <f t="shared" si="6035"/>
        <v>1.2221113237069536E-2</v>
      </c>
      <c r="Z1204" s="48">
        <v>7.9576000000000002</v>
      </c>
      <c r="AA1204" s="48">
        <f t="shared" si="6035"/>
        <v>1.4779958427381779E-2</v>
      </c>
      <c r="AB1204" s="48">
        <v>63.709400000000002</v>
      </c>
      <c r="AC1204" s="48">
        <f t="shared" si="6035"/>
        <v>3.123868306277755E-3</v>
      </c>
      <c r="AD1204" s="48">
        <v>46.626899999999999</v>
      </c>
      <c r="AE1204" s="48">
        <f t="shared" si="6035"/>
        <v>3.3049593222141516E-2</v>
      </c>
      <c r="AF1204" s="48">
        <v>14.5</v>
      </c>
      <c r="AG1204" s="48">
        <f t="shared" si="6035"/>
        <v>-2.684563758389269E-2</v>
      </c>
      <c r="AH1204" s="48">
        <v>7.9061000000000003</v>
      </c>
      <c r="AI1204" s="48">
        <f t="shared" si="6035"/>
        <v>-1.0128959559283834E-2</v>
      </c>
      <c r="AJ1204" s="48">
        <v>10.354799999999999</v>
      </c>
      <c r="AK1204" s="48">
        <f t="shared" si="6035"/>
        <v>3.6692930728952744E-2</v>
      </c>
      <c r="AL1204" s="48">
        <v>10.4</v>
      </c>
      <c r="AM1204" s="48">
        <f t="shared" si="6035"/>
        <v>1.4634146341463428E-2</v>
      </c>
      <c r="AN1204" s="48">
        <v>21.15</v>
      </c>
      <c r="AO1204" s="48">
        <f t="shared" si="6035"/>
        <v>4.7505938242278223E-3</v>
      </c>
      <c r="AP1204" s="48">
        <v>22.877700000000001</v>
      </c>
      <c r="AQ1204" s="48">
        <f t="shared" si="6035"/>
        <v>8.5835206983204682E-3</v>
      </c>
      <c r="AR1204" s="48">
        <v>33.683700000000002</v>
      </c>
      <c r="AS1204" s="48">
        <f t="shared" si="6035"/>
        <v>7.1431134286945586E-3</v>
      </c>
      <c r="AT1204" s="48">
        <v>76.400000000000006</v>
      </c>
      <c r="AU1204" s="48">
        <f t="shared" si="6035"/>
        <v>-5.2083333333332593E-3</v>
      </c>
      <c r="AV1204" s="48">
        <v>96.9</v>
      </c>
      <c r="AW1204" s="48">
        <f t="shared" si="6035"/>
        <v>-2.059732234809375E-3</v>
      </c>
      <c r="AX1204" s="48">
        <v>95.225099999999998</v>
      </c>
      <c r="AY1204" s="48">
        <f t="shared" si="6035"/>
        <v>0</v>
      </c>
    </row>
    <row r="1205" spans="1:51" x14ac:dyDescent="0.2">
      <c r="A1205" s="136">
        <v>43978</v>
      </c>
      <c r="B1205" s="48">
        <v>39.799999999999997</v>
      </c>
      <c r="C1205" s="48">
        <f t="shared" si="5790"/>
        <v>-5.2380952380952417E-2</v>
      </c>
      <c r="D1205" s="48">
        <v>21.7</v>
      </c>
      <c r="E1205" s="48">
        <f t="shared" si="5790"/>
        <v>2.3094688221709792E-3</v>
      </c>
      <c r="F1205" s="48">
        <v>49.773299999999999</v>
      </c>
      <c r="G1205" s="48">
        <f t="shared" ref="G1205:K1205" si="6036">F1205/F1204-1</f>
        <v>-2.8845872429597463E-2</v>
      </c>
      <c r="H1205">
        <v>27.0336</v>
      </c>
      <c r="I1205" s="48">
        <f t="shared" si="5785"/>
        <v>-8.8978343836957352E-3</v>
      </c>
      <c r="J1205" s="48">
        <v>26.0717</v>
      </c>
      <c r="K1205" s="48">
        <f t="shared" si="6036"/>
        <v>-2.5546435833034287E-2</v>
      </c>
      <c r="L1205" s="48">
        <v>36.6</v>
      </c>
      <c r="M1205" s="48">
        <f t="shared" ref="M1205:O1205" si="6037">L1205/L1204-1</f>
        <v>-1.6129032258064502E-2</v>
      </c>
      <c r="N1205" s="48">
        <v>12</v>
      </c>
      <c r="O1205" s="48">
        <f t="shared" si="6037"/>
        <v>-2.0408163265306145E-2</v>
      </c>
      <c r="P1205" s="48">
        <v>46.994300000000003</v>
      </c>
      <c r="Q1205" s="48">
        <f t="shared" ref="Q1205" si="6038">P1205/P1204-1</f>
        <v>-1.6394712166370784E-2</v>
      </c>
      <c r="R1205" s="48">
        <v>20.246300000000002</v>
      </c>
      <c r="S1205" s="48">
        <f t="shared" ref="S1205:U1205" si="6039">R1205/R1204-1</f>
        <v>-1.5875253367293785E-2</v>
      </c>
      <c r="T1205" s="48">
        <v>61.758899999999997</v>
      </c>
      <c r="U1205" s="48">
        <f t="shared" si="6039"/>
        <v>0</v>
      </c>
      <c r="V1205" s="48">
        <v>53.8</v>
      </c>
      <c r="W1205" s="48">
        <f t="shared" ref="W1205:AY1205" si="6040">V1205/V1204-1</f>
        <v>7.4906367041198685E-3</v>
      </c>
      <c r="X1205" s="48">
        <v>23.271000000000001</v>
      </c>
      <c r="Y1205" s="48">
        <f t="shared" si="6040"/>
        <v>2.0108248687797925E-3</v>
      </c>
      <c r="Z1205" s="48">
        <v>7.8060999999999998</v>
      </c>
      <c r="AA1205" s="48">
        <f t="shared" si="6040"/>
        <v>-1.9038403538755411E-2</v>
      </c>
      <c r="AB1205" s="48">
        <v>62.518599999999999</v>
      </c>
      <c r="AC1205" s="48">
        <f t="shared" si="6040"/>
        <v>-1.8691119363861586E-2</v>
      </c>
      <c r="AD1205" s="48">
        <v>46.193800000000003</v>
      </c>
      <c r="AE1205" s="48">
        <f t="shared" si="6040"/>
        <v>-9.288629525016634E-3</v>
      </c>
      <c r="AF1205" s="48">
        <v>14.2</v>
      </c>
      <c r="AG1205" s="48">
        <f t="shared" si="6040"/>
        <v>-2.0689655172413834E-2</v>
      </c>
      <c r="AH1205" s="48">
        <v>7.9061000000000003</v>
      </c>
      <c r="AI1205" s="48">
        <f t="shared" si="6040"/>
        <v>0</v>
      </c>
      <c r="AJ1205" s="48">
        <v>10.0799</v>
      </c>
      <c r="AK1205" s="48">
        <f t="shared" si="6040"/>
        <v>-2.65480743230192E-2</v>
      </c>
      <c r="AL1205" s="48">
        <v>10.1</v>
      </c>
      <c r="AM1205" s="48">
        <f t="shared" si="6040"/>
        <v>-2.8846153846153966E-2</v>
      </c>
      <c r="AN1205" s="48">
        <v>20.9</v>
      </c>
      <c r="AO1205" s="48">
        <f t="shared" si="6040"/>
        <v>-1.1820330969267157E-2</v>
      </c>
      <c r="AP1205" s="48">
        <v>21.417400000000001</v>
      </c>
      <c r="AQ1205" s="48">
        <f t="shared" si="6040"/>
        <v>-6.3830717248674507E-2</v>
      </c>
      <c r="AR1205" s="48">
        <v>32.393700000000003</v>
      </c>
      <c r="AS1205" s="48">
        <f t="shared" si="6040"/>
        <v>-3.8297455445809092E-2</v>
      </c>
      <c r="AT1205" s="48">
        <v>74.7</v>
      </c>
      <c r="AU1205" s="48">
        <f t="shared" si="6040"/>
        <v>-2.2251308900523625E-2</v>
      </c>
      <c r="AV1205" s="48">
        <v>96.9</v>
      </c>
      <c r="AW1205" s="48">
        <f t="shared" si="6040"/>
        <v>0</v>
      </c>
      <c r="AX1205" s="48">
        <v>93.119799999999998</v>
      </c>
      <c r="AY1205" s="48">
        <f t="shared" si="6040"/>
        <v>-2.2108666727574944E-2</v>
      </c>
    </row>
    <row r="1206" spans="1:51" x14ac:dyDescent="0.2">
      <c r="A1206" s="136">
        <v>43979</v>
      </c>
      <c r="B1206" s="48">
        <v>40.700000000000003</v>
      </c>
      <c r="C1206" s="48">
        <f t="shared" si="5790"/>
        <v>2.2613065326633208E-2</v>
      </c>
      <c r="D1206" s="48">
        <v>21.7</v>
      </c>
      <c r="E1206" s="48">
        <f t="shared" si="5790"/>
        <v>0</v>
      </c>
      <c r="F1206" s="48">
        <v>49.674700000000001</v>
      </c>
      <c r="G1206" s="48">
        <f t="shared" ref="G1206:K1206" si="6041">F1206/F1205-1</f>
        <v>-1.9809817713513089E-3</v>
      </c>
      <c r="H1206">
        <v>27.082100000000001</v>
      </c>
      <c r="I1206" s="48">
        <f t="shared" si="5785"/>
        <v>1.7940636837121549E-3</v>
      </c>
      <c r="J1206" s="48">
        <v>26.1693</v>
      </c>
      <c r="K1206" s="48">
        <f t="shared" si="6041"/>
        <v>3.7435226701749702E-3</v>
      </c>
      <c r="L1206" s="48">
        <v>37</v>
      </c>
      <c r="M1206" s="48">
        <f t="shared" ref="M1206:O1206" si="6042">L1206/L1205-1</f>
        <v>1.0928961748633892E-2</v>
      </c>
      <c r="N1206" s="48">
        <v>12.1</v>
      </c>
      <c r="O1206" s="48">
        <f t="shared" si="6042"/>
        <v>8.3333333333333037E-3</v>
      </c>
      <c r="P1206" s="48">
        <v>46.994300000000003</v>
      </c>
      <c r="Q1206" s="48">
        <f t="shared" ref="Q1206" si="6043">P1206/P1205-1</f>
        <v>0</v>
      </c>
      <c r="R1206" s="48">
        <v>20.292999999999999</v>
      </c>
      <c r="S1206" s="48">
        <f t="shared" ref="S1206:U1206" si="6044">R1206/R1205-1</f>
        <v>2.3065942913025328E-3</v>
      </c>
      <c r="T1206" s="48">
        <v>62.055300000000003</v>
      </c>
      <c r="U1206" s="48">
        <f t="shared" si="6044"/>
        <v>4.7993082778352569E-3</v>
      </c>
      <c r="V1206" s="48">
        <v>54.3</v>
      </c>
      <c r="W1206" s="48">
        <f t="shared" ref="W1206:AY1206" si="6045">V1206/V1205-1</f>
        <v>9.2936802973977439E-3</v>
      </c>
      <c r="X1206" s="48">
        <v>24.299099999999999</v>
      </c>
      <c r="Y1206" s="48">
        <f t="shared" si="6045"/>
        <v>4.4179450818615296E-2</v>
      </c>
      <c r="Z1206" s="48">
        <v>7.5388000000000002</v>
      </c>
      <c r="AA1206" s="48">
        <f t="shared" si="6045"/>
        <v>-3.4242451416200081E-2</v>
      </c>
      <c r="AB1206" s="48">
        <v>62.2209</v>
      </c>
      <c r="AC1206" s="48">
        <f t="shared" si="6045"/>
        <v>-4.761782893410893E-3</v>
      </c>
      <c r="AD1206" s="48">
        <v>45.231499999999997</v>
      </c>
      <c r="AE1206" s="48">
        <f t="shared" si="6045"/>
        <v>-2.0831799938520024E-2</v>
      </c>
      <c r="AF1206" s="48">
        <v>14.5</v>
      </c>
      <c r="AG1206" s="48">
        <f t="shared" si="6045"/>
        <v>2.1126760563380254E-2</v>
      </c>
      <c r="AH1206" s="48">
        <v>7.9061000000000003</v>
      </c>
      <c r="AI1206" s="48">
        <f t="shared" si="6045"/>
        <v>0</v>
      </c>
      <c r="AJ1206" s="48">
        <v>10.0799</v>
      </c>
      <c r="AK1206" s="48">
        <f t="shared" si="6045"/>
        <v>0</v>
      </c>
      <c r="AL1206" s="48">
        <v>10.3</v>
      </c>
      <c r="AM1206" s="48">
        <f t="shared" si="6045"/>
        <v>1.980198019801982E-2</v>
      </c>
      <c r="AN1206" s="48">
        <v>20.9</v>
      </c>
      <c r="AO1206" s="48">
        <f t="shared" si="6045"/>
        <v>0</v>
      </c>
      <c r="AP1206" s="48">
        <v>20.443899999999999</v>
      </c>
      <c r="AQ1206" s="48">
        <f t="shared" si="6045"/>
        <v>-4.5453696527122833E-2</v>
      </c>
      <c r="AR1206" s="48">
        <v>32.393700000000003</v>
      </c>
      <c r="AS1206" s="48">
        <f t="shared" si="6045"/>
        <v>0</v>
      </c>
      <c r="AT1206" s="48">
        <v>75</v>
      </c>
      <c r="AU1206" s="48">
        <f t="shared" si="6045"/>
        <v>4.0160642570281624E-3</v>
      </c>
      <c r="AV1206" s="48">
        <v>97</v>
      </c>
      <c r="AW1206" s="48">
        <f t="shared" si="6045"/>
        <v>1.0319917440659854E-3</v>
      </c>
      <c r="AX1206" s="48">
        <v>92.957800000000006</v>
      </c>
      <c r="AY1206" s="48">
        <f t="shared" si="6045"/>
        <v>-1.739694458106622E-3</v>
      </c>
    </row>
    <row r="1207" spans="1:51" x14ac:dyDescent="0.2">
      <c r="A1207" s="136">
        <v>43980</v>
      </c>
      <c r="B1207" s="48">
        <v>40.1</v>
      </c>
      <c r="C1207" s="48">
        <f t="shared" si="5790"/>
        <v>-1.4742014742014753E-2</v>
      </c>
      <c r="D1207" s="48">
        <v>21.75</v>
      </c>
      <c r="E1207" s="48">
        <f t="shared" si="5790"/>
        <v>2.3041474654377225E-3</v>
      </c>
      <c r="F1207" s="48">
        <v>49.231200000000001</v>
      </c>
      <c r="G1207" s="48">
        <f t="shared" ref="G1207:K1207" si="6046">F1207/F1206-1</f>
        <v>-8.9280861283510538E-3</v>
      </c>
      <c r="H1207">
        <v>27.0336</v>
      </c>
      <c r="I1207" s="48">
        <f t="shared" si="5785"/>
        <v>-1.7908507833587217E-3</v>
      </c>
      <c r="J1207" s="48">
        <v>26.364599999999999</v>
      </c>
      <c r="K1207" s="48">
        <f t="shared" si="6046"/>
        <v>7.4629432197268475E-3</v>
      </c>
      <c r="L1207" s="48">
        <v>36.799999999999997</v>
      </c>
      <c r="M1207" s="48">
        <f t="shared" ref="M1207:O1207" si="6047">L1207/L1206-1</f>
        <v>-5.4054054054054612E-3</v>
      </c>
      <c r="N1207" s="48">
        <v>12.1</v>
      </c>
      <c r="O1207" s="48">
        <f t="shared" si="6047"/>
        <v>0</v>
      </c>
      <c r="P1207" s="48">
        <v>46.945399999999999</v>
      </c>
      <c r="Q1207" s="48">
        <f t="shared" ref="Q1207" si="6048">P1207/P1206-1</f>
        <v>-1.0405517264860942E-3</v>
      </c>
      <c r="R1207" s="48">
        <v>20.526199999999999</v>
      </c>
      <c r="S1207" s="48">
        <f t="shared" ref="S1207:U1207" si="6049">R1207/R1206-1</f>
        <v>1.1491647366086877E-2</v>
      </c>
      <c r="T1207" s="48">
        <v>61.956499999999998</v>
      </c>
      <c r="U1207" s="48">
        <f t="shared" si="6049"/>
        <v>-1.5921283113610185E-3</v>
      </c>
      <c r="V1207" s="48">
        <v>53.7</v>
      </c>
      <c r="W1207" s="48">
        <f t="shared" ref="W1207:AY1207" si="6050">V1207/V1206-1</f>
        <v>-1.1049723756905938E-2</v>
      </c>
      <c r="X1207" s="48">
        <v>25.700900000000001</v>
      </c>
      <c r="Y1207" s="48">
        <f t="shared" si="6050"/>
        <v>5.7689379442037003E-2</v>
      </c>
      <c r="Z1207" s="48">
        <v>7.3962000000000003</v>
      </c>
      <c r="AA1207" s="48">
        <f t="shared" si="6050"/>
        <v>-1.8915477264286107E-2</v>
      </c>
      <c r="AB1207" s="48">
        <v>62.617800000000003</v>
      </c>
      <c r="AC1207" s="48">
        <f t="shared" si="6050"/>
        <v>6.3788855513180476E-3</v>
      </c>
      <c r="AD1207" s="48">
        <v>44.750300000000003</v>
      </c>
      <c r="AE1207" s="48">
        <f t="shared" si="6050"/>
        <v>-1.0638603628002508E-2</v>
      </c>
      <c r="AF1207" s="48">
        <v>14.3</v>
      </c>
      <c r="AG1207" s="48">
        <f t="shared" si="6050"/>
        <v>-1.3793103448275779E-2</v>
      </c>
      <c r="AH1207" s="48">
        <v>8.0050000000000008</v>
      </c>
      <c r="AI1207" s="48">
        <f t="shared" si="6050"/>
        <v>1.2509328240219553E-2</v>
      </c>
      <c r="AJ1207" s="48">
        <v>10.0799</v>
      </c>
      <c r="AK1207" s="48">
        <f t="shared" si="6050"/>
        <v>0</v>
      </c>
      <c r="AL1207" s="48">
        <v>10.3</v>
      </c>
      <c r="AM1207" s="48">
        <f t="shared" si="6050"/>
        <v>0</v>
      </c>
      <c r="AN1207" s="48">
        <v>20.7</v>
      </c>
      <c r="AO1207" s="48">
        <f t="shared" si="6050"/>
        <v>-9.5693779904305609E-3</v>
      </c>
      <c r="AP1207" s="48">
        <v>20.6386</v>
      </c>
      <c r="AQ1207" s="48">
        <f t="shared" si="6050"/>
        <v>9.5236231834434637E-3</v>
      </c>
      <c r="AR1207" s="48">
        <v>32.106999999999999</v>
      </c>
      <c r="AS1207" s="48">
        <f t="shared" si="6050"/>
        <v>-8.8504863600021855E-3</v>
      </c>
      <c r="AT1207" s="48">
        <v>76.599999999999994</v>
      </c>
      <c r="AU1207" s="48">
        <f t="shared" si="6050"/>
        <v>2.1333333333333204E-2</v>
      </c>
      <c r="AV1207" s="48">
        <v>97</v>
      </c>
      <c r="AW1207" s="48">
        <f t="shared" si="6050"/>
        <v>0</v>
      </c>
      <c r="AX1207" s="48">
        <v>93.119799999999998</v>
      </c>
      <c r="AY1207" s="48">
        <f t="shared" si="6050"/>
        <v>1.7427262693392453E-3</v>
      </c>
    </row>
    <row r="1208" spans="1:51" x14ac:dyDescent="0.2">
      <c r="A1208" s="136">
        <v>43983</v>
      </c>
      <c r="B1208" s="48">
        <v>41.45</v>
      </c>
      <c r="C1208" s="48">
        <f t="shared" si="5790"/>
        <v>3.366583541147139E-2</v>
      </c>
      <c r="D1208" s="48">
        <v>21.8</v>
      </c>
      <c r="E1208" s="48">
        <f t="shared" si="5790"/>
        <v>2.2988505747125743E-3</v>
      </c>
      <c r="F1208" s="48">
        <v>49.970399999999998</v>
      </c>
      <c r="G1208" s="48">
        <f t="shared" ref="G1208:K1208" si="6051">F1208/F1207-1</f>
        <v>1.5014868619899424E-2</v>
      </c>
      <c r="H1208">
        <v>27.0336</v>
      </c>
      <c r="I1208" s="48">
        <f t="shared" si="5785"/>
        <v>0</v>
      </c>
      <c r="J1208" s="48">
        <v>26.364599999999999</v>
      </c>
      <c r="K1208" s="48">
        <f t="shared" si="6051"/>
        <v>0</v>
      </c>
      <c r="L1208" s="48">
        <v>36.299999999999997</v>
      </c>
      <c r="M1208" s="48">
        <f t="shared" ref="M1208:O1208" si="6052">L1208/L1207-1</f>
        <v>-1.3586956521739135E-2</v>
      </c>
      <c r="N1208" s="48">
        <v>12.2</v>
      </c>
      <c r="O1208" s="48">
        <f t="shared" si="6052"/>
        <v>8.2644628099173278E-3</v>
      </c>
      <c r="P1208" s="48">
        <v>47.287999999999997</v>
      </c>
      <c r="Q1208" s="48">
        <f t="shared" ref="Q1208" si="6053">P1208/P1207-1</f>
        <v>7.2978396179390614E-3</v>
      </c>
      <c r="R1208" s="48">
        <v>20.759499999999999</v>
      </c>
      <c r="S1208" s="48">
        <f t="shared" ref="S1208:U1208" si="6054">R1208/R1207-1</f>
        <v>1.1365961551577985E-2</v>
      </c>
      <c r="T1208" s="48">
        <v>62.351799999999997</v>
      </c>
      <c r="U1208" s="48">
        <f t="shared" si="6054"/>
        <v>6.3802829404502326E-3</v>
      </c>
      <c r="V1208" s="48">
        <v>55</v>
      </c>
      <c r="W1208" s="48">
        <f t="shared" ref="W1208:AY1208" si="6055">V1208/V1207-1</f>
        <v>2.4208566108007368E-2</v>
      </c>
      <c r="X1208" s="48">
        <v>25.4206</v>
      </c>
      <c r="Y1208" s="48">
        <f t="shared" si="6055"/>
        <v>-1.0906232855658726E-2</v>
      </c>
      <c r="Z1208" s="48">
        <v>7.4675000000000002</v>
      </c>
      <c r="AA1208" s="48">
        <f t="shared" si="6055"/>
        <v>9.640085449284852E-3</v>
      </c>
      <c r="AB1208" s="48">
        <v>63.411700000000003</v>
      </c>
      <c r="AC1208" s="48">
        <f t="shared" si="6055"/>
        <v>1.267850355649669E-2</v>
      </c>
      <c r="AD1208" s="48">
        <v>45.135199999999998</v>
      </c>
      <c r="AE1208" s="48">
        <f t="shared" si="6055"/>
        <v>8.6010596577004161E-3</v>
      </c>
      <c r="AF1208" s="48">
        <v>14</v>
      </c>
      <c r="AG1208" s="48">
        <f t="shared" si="6055"/>
        <v>-2.0979020979021046E-2</v>
      </c>
      <c r="AH1208" s="48">
        <v>7.9870000000000001</v>
      </c>
      <c r="AI1208" s="48">
        <f t="shared" si="6055"/>
        <v>-2.2485946283573588E-3</v>
      </c>
      <c r="AJ1208" s="48">
        <v>10.0799</v>
      </c>
      <c r="AK1208" s="48">
        <f t="shared" si="6055"/>
        <v>0</v>
      </c>
      <c r="AL1208" s="48">
        <v>10.75</v>
      </c>
      <c r="AM1208" s="48">
        <f t="shared" si="6055"/>
        <v>4.3689320388349495E-2</v>
      </c>
      <c r="AN1208" s="48">
        <v>21.3</v>
      </c>
      <c r="AO1208" s="48">
        <f t="shared" si="6055"/>
        <v>2.898550724637694E-2</v>
      </c>
      <c r="AP1208" s="48">
        <v>20.784700000000001</v>
      </c>
      <c r="AQ1208" s="48">
        <f t="shared" si="6055"/>
        <v>7.0789685346874798E-3</v>
      </c>
      <c r="AR1208" s="48">
        <v>32.441499999999998</v>
      </c>
      <c r="AS1208" s="48">
        <f t="shared" si="6055"/>
        <v>1.0418288846668844E-2</v>
      </c>
      <c r="AT1208" s="48">
        <v>79.099999999999994</v>
      </c>
      <c r="AU1208" s="48">
        <f t="shared" si="6055"/>
        <v>3.2637075718015662E-2</v>
      </c>
      <c r="AV1208" s="48">
        <v>97.2</v>
      </c>
      <c r="AW1208" s="48">
        <f t="shared" si="6055"/>
        <v>2.0618556701030855E-3</v>
      </c>
      <c r="AX1208" s="48">
        <v>94.010499999999993</v>
      </c>
      <c r="AY1208" s="48">
        <f t="shared" si="6055"/>
        <v>9.5650978631827144E-3</v>
      </c>
    </row>
    <row r="1209" spans="1:51" x14ac:dyDescent="0.2">
      <c r="A1209" s="136">
        <v>43984</v>
      </c>
      <c r="B1209" s="48">
        <v>40.549999999999997</v>
      </c>
      <c r="C1209" s="48">
        <f t="shared" si="5790"/>
        <v>-2.1712907117008573E-2</v>
      </c>
      <c r="D1209" s="48">
        <v>21.7</v>
      </c>
      <c r="E1209" s="48">
        <f t="shared" si="5790"/>
        <v>-4.5871559633028358E-3</v>
      </c>
      <c r="F1209" s="48">
        <v>49.181899999999999</v>
      </c>
      <c r="G1209" s="48">
        <f t="shared" ref="G1209:K1209" si="6056">F1209/F1208-1</f>
        <v>-1.5779341370091071E-2</v>
      </c>
      <c r="H1209">
        <v>26.936499999999999</v>
      </c>
      <c r="I1209" s="48">
        <f t="shared" si="5785"/>
        <v>-3.5918264678030942E-3</v>
      </c>
      <c r="J1209" s="48">
        <v>25.534600000000001</v>
      </c>
      <c r="K1209" s="48">
        <f t="shared" si="6056"/>
        <v>-3.148160791364174E-2</v>
      </c>
      <c r="L1209" s="48">
        <v>36.75</v>
      </c>
      <c r="M1209" s="48">
        <f t="shared" ref="M1209:O1209" si="6057">L1209/L1208-1</f>
        <v>1.2396694214876103E-2</v>
      </c>
      <c r="N1209" s="48">
        <v>12.4</v>
      </c>
      <c r="O1209" s="48">
        <f t="shared" si="6057"/>
        <v>1.6393442622950838E-2</v>
      </c>
      <c r="P1209" s="48">
        <v>46.994300000000003</v>
      </c>
      <c r="Q1209" s="48">
        <f t="shared" ref="Q1209" si="6058">P1209/P1208-1</f>
        <v>-6.21087802402287E-3</v>
      </c>
      <c r="R1209" s="48">
        <v>20.759499999999999</v>
      </c>
      <c r="S1209" s="48">
        <f t="shared" ref="S1209:U1209" si="6059">R1209/R1208-1</f>
        <v>0</v>
      </c>
      <c r="T1209" s="48">
        <v>63.142299999999999</v>
      </c>
      <c r="U1209" s="48">
        <f t="shared" si="6059"/>
        <v>1.2678062221138875E-2</v>
      </c>
      <c r="V1209" s="48">
        <v>54.2</v>
      </c>
      <c r="W1209" s="48">
        <f t="shared" ref="W1209:AY1209" si="6060">V1209/V1208-1</f>
        <v>-1.4545454545454528E-2</v>
      </c>
      <c r="X1209" s="48">
        <v>24.299099999999999</v>
      </c>
      <c r="Y1209" s="48">
        <f t="shared" si="6060"/>
        <v>-4.4117762759336987E-2</v>
      </c>
      <c r="Z1209" s="48">
        <v>7.4497</v>
      </c>
      <c r="AA1209" s="48">
        <f t="shared" si="6060"/>
        <v>-2.3836625376632004E-3</v>
      </c>
      <c r="AB1209" s="48">
        <v>62.717100000000002</v>
      </c>
      <c r="AC1209" s="48">
        <f t="shared" si="6060"/>
        <v>-1.0953814516879379E-2</v>
      </c>
      <c r="AD1209" s="48">
        <v>44.894599999999997</v>
      </c>
      <c r="AE1209" s="48">
        <f t="shared" si="6060"/>
        <v>-5.3306510218189551E-3</v>
      </c>
      <c r="AF1209" s="48">
        <v>14.6</v>
      </c>
      <c r="AG1209" s="48">
        <f t="shared" si="6060"/>
        <v>4.2857142857142927E-2</v>
      </c>
      <c r="AH1209" s="48">
        <v>7.9600999999999997</v>
      </c>
      <c r="AI1209" s="48">
        <f t="shared" si="6060"/>
        <v>-3.367972956053622E-3</v>
      </c>
      <c r="AJ1209" s="48">
        <v>10.0799</v>
      </c>
      <c r="AK1209" s="48">
        <f t="shared" si="6060"/>
        <v>0</v>
      </c>
      <c r="AL1209" s="48">
        <v>10.5</v>
      </c>
      <c r="AM1209" s="48">
        <f t="shared" si="6060"/>
        <v>-2.3255813953488413E-2</v>
      </c>
      <c r="AN1209" s="48">
        <v>21.15</v>
      </c>
      <c r="AO1209" s="48">
        <f t="shared" si="6060"/>
        <v>-7.0422535211268622E-3</v>
      </c>
      <c r="AP1209" s="48">
        <v>21.125399999999999</v>
      </c>
      <c r="AQ1209" s="48">
        <f t="shared" si="6060"/>
        <v>1.6391865170052977E-2</v>
      </c>
      <c r="AR1209" s="48">
        <v>32.393700000000003</v>
      </c>
      <c r="AS1209" s="48">
        <f t="shared" si="6060"/>
        <v>-1.4734213892697579E-3</v>
      </c>
      <c r="AT1209" s="48">
        <v>77.8</v>
      </c>
      <c r="AU1209" s="48">
        <f t="shared" si="6060"/>
        <v>-1.6434892541087209E-2</v>
      </c>
      <c r="AV1209" s="48">
        <v>96.7</v>
      </c>
      <c r="AW1209" s="48">
        <f t="shared" si="6060"/>
        <v>-5.1440329218106484E-3</v>
      </c>
      <c r="AX1209" s="48">
        <v>93.929500000000004</v>
      </c>
      <c r="AY1209" s="48">
        <f t="shared" si="6060"/>
        <v>-8.6160588444894604E-4</v>
      </c>
    </row>
    <row r="1210" spans="1:51" x14ac:dyDescent="0.2">
      <c r="A1210" s="136">
        <v>43985</v>
      </c>
      <c r="B1210" s="48">
        <v>41</v>
      </c>
      <c r="C1210" s="48">
        <f t="shared" si="5790"/>
        <v>1.1097410604192337E-2</v>
      </c>
      <c r="D1210" s="48">
        <v>21.45</v>
      </c>
      <c r="E1210" s="48">
        <f t="shared" si="5790"/>
        <v>-1.1520737327188946E-2</v>
      </c>
      <c r="F1210" s="48">
        <v>49.181899999999999</v>
      </c>
      <c r="G1210" s="48">
        <f t="shared" ref="G1210:K1210" si="6061">F1210/F1209-1</f>
        <v>0</v>
      </c>
      <c r="H1210">
        <v>27.082100000000001</v>
      </c>
      <c r="I1210" s="48">
        <f t="shared" si="5785"/>
        <v>5.40530506932968E-3</v>
      </c>
      <c r="J1210" s="48">
        <v>27.292300000000001</v>
      </c>
      <c r="K1210" s="48">
        <f t="shared" si="6061"/>
        <v>6.8836010746203158E-2</v>
      </c>
      <c r="L1210" s="48">
        <v>36.6</v>
      </c>
      <c r="M1210" s="48">
        <f t="shared" ref="M1210:O1210" si="6062">L1210/L1209-1</f>
        <v>-4.0816326530611624E-3</v>
      </c>
      <c r="N1210" s="48">
        <v>12.6</v>
      </c>
      <c r="O1210" s="48">
        <f t="shared" si="6062"/>
        <v>1.6129032258064502E-2</v>
      </c>
      <c r="P1210" s="48">
        <v>47.630699999999997</v>
      </c>
      <c r="Q1210" s="48">
        <f t="shared" ref="Q1210" si="6063">P1210/P1209-1</f>
        <v>1.3542067867805097E-2</v>
      </c>
      <c r="R1210" s="48">
        <v>21.645800000000001</v>
      </c>
      <c r="S1210" s="48">
        <f t="shared" ref="S1210:U1210" si="6064">R1210/R1209-1</f>
        <v>4.2693706495821271E-2</v>
      </c>
      <c r="T1210" s="48">
        <v>63.241100000000003</v>
      </c>
      <c r="U1210" s="48">
        <f t="shared" si="6064"/>
        <v>1.5647196887031978E-3</v>
      </c>
      <c r="V1210" s="48">
        <v>54.3</v>
      </c>
      <c r="W1210" s="48">
        <f t="shared" ref="W1210:AY1210" si="6065">V1210/V1209-1</f>
        <v>1.8450184501843658E-3</v>
      </c>
      <c r="X1210" s="48">
        <v>24.299099999999999</v>
      </c>
      <c r="Y1210" s="48">
        <f t="shared" si="6065"/>
        <v>0</v>
      </c>
      <c r="Z1210" s="48">
        <v>7.3071000000000002</v>
      </c>
      <c r="AA1210" s="48">
        <f t="shared" si="6065"/>
        <v>-1.9141710404445789E-2</v>
      </c>
      <c r="AB1210" s="48">
        <v>62.915599999999998</v>
      </c>
      <c r="AC1210" s="48">
        <f t="shared" si="6065"/>
        <v>3.165006035036555E-3</v>
      </c>
      <c r="AD1210" s="48">
        <v>44.942700000000002</v>
      </c>
      <c r="AE1210" s="48">
        <f t="shared" si="6065"/>
        <v>1.0713983418941808E-3</v>
      </c>
      <c r="AF1210" s="48">
        <v>14.6</v>
      </c>
      <c r="AG1210" s="48">
        <f t="shared" si="6065"/>
        <v>0</v>
      </c>
      <c r="AH1210" s="48">
        <v>7.9600999999999997</v>
      </c>
      <c r="AI1210" s="48">
        <f t="shared" si="6065"/>
        <v>0</v>
      </c>
      <c r="AJ1210" s="48">
        <v>10.0799</v>
      </c>
      <c r="AK1210" s="48">
        <f t="shared" si="6065"/>
        <v>0</v>
      </c>
      <c r="AL1210" s="48">
        <v>10.65</v>
      </c>
      <c r="AM1210" s="48">
        <f t="shared" si="6065"/>
        <v>1.4285714285714235E-2</v>
      </c>
      <c r="AN1210" s="48">
        <v>21.35</v>
      </c>
      <c r="AO1210" s="48">
        <f t="shared" si="6065"/>
        <v>9.4562647754139473E-3</v>
      </c>
      <c r="AP1210" s="48">
        <v>21.125399999999999</v>
      </c>
      <c r="AQ1210" s="48">
        <f t="shared" si="6065"/>
        <v>0</v>
      </c>
      <c r="AR1210" s="48">
        <v>32.871499999999997</v>
      </c>
      <c r="AS1210" s="48">
        <f t="shared" si="6065"/>
        <v>1.4749781593334399E-2</v>
      </c>
      <c r="AT1210" s="48">
        <v>77.900000000000006</v>
      </c>
      <c r="AU1210" s="48">
        <f t="shared" si="6065"/>
        <v>1.2853470437019787E-3</v>
      </c>
      <c r="AV1210" s="48">
        <v>96.8</v>
      </c>
      <c r="AW1210" s="48">
        <f t="shared" si="6065"/>
        <v>1.0341261633919352E-3</v>
      </c>
      <c r="AX1210" s="48">
        <v>94.415300000000002</v>
      </c>
      <c r="AY1210" s="48">
        <f t="shared" si="6065"/>
        <v>5.171964079442537E-3</v>
      </c>
    </row>
    <row r="1211" spans="1:51" x14ac:dyDescent="0.2">
      <c r="A1211" s="136">
        <v>43986</v>
      </c>
      <c r="B1211" s="48">
        <v>41.8</v>
      </c>
      <c r="C1211" s="48">
        <f t="shared" si="5790"/>
        <v>1.9512195121951237E-2</v>
      </c>
      <c r="D1211" s="48">
        <v>21.2</v>
      </c>
      <c r="E1211" s="48">
        <f t="shared" si="5790"/>
        <v>-1.1655011655011704E-2</v>
      </c>
      <c r="F1211" s="48">
        <v>49.1327</v>
      </c>
      <c r="G1211" s="48">
        <f t="shared" ref="G1211:K1211" si="6066">F1211/F1210-1</f>
        <v>-1.000368021568887E-3</v>
      </c>
      <c r="H1211">
        <v>27.3733</v>
      </c>
      <c r="I1211" s="48">
        <f t="shared" si="5785"/>
        <v>1.0752489651836505E-2</v>
      </c>
      <c r="J1211" s="48">
        <v>29.196400000000001</v>
      </c>
      <c r="K1211" s="48">
        <f t="shared" si="6066"/>
        <v>6.9766930599473032E-2</v>
      </c>
      <c r="L1211" s="48">
        <v>35.950000000000003</v>
      </c>
      <c r="M1211" s="48">
        <f t="shared" ref="M1211:O1211" si="6067">L1211/L1210-1</f>
        <v>-1.7759562841530019E-2</v>
      </c>
      <c r="N1211" s="48">
        <v>12.7</v>
      </c>
      <c r="O1211" s="48">
        <f t="shared" si="6067"/>
        <v>7.9365079365079083E-3</v>
      </c>
      <c r="P1211" s="48">
        <v>47.385899999999999</v>
      </c>
      <c r="Q1211" s="48">
        <f t="shared" ref="Q1211" si="6068">P1211/P1210-1</f>
        <v>-5.1395423539859486E-3</v>
      </c>
      <c r="R1211" s="48">
        <v>21.459199999999999</v>
      </c>
      <c r="S1211" s="48">
        <f t="shared" ref="S1211:U1211" si="6069">R1211/R1210-1</f>
        <v>-8.6206100028644039E-3</v>
      </c>
      <c r="T1211" s="48">
        <v>62.747</v>
      </c>
      <c r="U1211" s="48">
        <f t="shared" si="6069"/>
        <v>-7.8129570801267478E-3</v>
      </c>
      <c r="V1211" s="48">
        <v>54.5</v>
      </c>
      <c r="W1211" s="48">
        <f t="shared" ref="W1211:AY1211" si="6070">V1211/V1210-1</f>
        <v>3.6832412523020164E-3</v>
      </c>
      <c r="X1211" s="48">
        <v>24.112100000000002</v>
      </c>
      <c r="Y1211" s="48">
        <f t="shared" si="6070"/>
        <v>-7.695758279113174E-3</v>
      </c>
      <c r="Z1211" s="48">
        <v>7.4852999999999996</v>
      </c>
      <c r="AA1211" s="48">
        <f t="shared" si="6070"/>
        <v>2.4387239807857952E-2</v>
      </c>
      <c r="AB1211" s="48">
        <v>63.213299999999997</v>
      </c>
      <c r="AC1211" s="48">
        <f t="shared" si="6070"/>
        <v>4.7317358492964257E-3</v>
      </c>
      <c r="AD1211" s="48">
        <v>45.472000000000001</v>
      </c>
      <c r="AE1211" s="48">
        <f t="shared" si="6070"/>
        <v>1.1777218547172286E-2</v>
      </c>
      <c r="AF1211" s="48">
        <v>14.5</v>
      </c>
      <c r="AG1211" s="48">
        <f t="shared" si="6070"/>
        <v>-6.8493150684931781E-3</v>
      </c>
      <c r="AH1211" s="48">
        <v>7.9600999999999997</v>
      </c>
      <c r="AI1211" s="48">
        <f t="shared" si="6070"/>
        <v>0</v>
      </c>
      <c r="AJ1211" s="48">
        <v>10.1716</v>
      </c>
      <c r="AK1211" s="48">
        <f t="shared" si="6070"/>
        <v>9.097312473338004E-3</v>
      </c>
      <c r="AL1211" s="48">
        <v>10.6</v>
      </c>
      <c r="AM1211" s="48">
        <f t="shared" si="6070"/>
        <v>-4.6948356807512415E-3</v>
      </c>
      <c r="AN1211" s="48">
        <v>21.2</v>
      </c>
      <c r="AO1211" s="48">
        <f t="shared" si="6070"/>
        <v>-7.0257611241218987E-3</v>
      </c>
      <c r="AP1211" s="48">
        <v>21.514800000000001</v>
      </c>
      <c r="AQ1211" s="48">
        <f t="shared" si="6070"/>
        <v>1.8432787071487544E-2</v>
      </c>
      <c r="AR1211" s="48">
        <v>33.349299999999999</v>
      </c>
      <c r="AS1211" s="48">
        <f t="shared" si="6070"/>
        <v>1.4535387797940613E-2</v>
      </c>
      <c r="AT1211" s="48">
        <v>77.5</v>
      </c>
      <c r="AU1211" s="48">
        <f t="shared" si="6070"/>
        <v>-5.1347881899872494E-3</v>
      </c>
      <c r="AV1211" s="48">
        <v>96</v>
      </c>
      <c r="AW1211" s="48">
        <f t="shared" si="6070"/>
        <v>-8.2644628099173278E-3</v>
      </c>
      <c r="AX1211" s="48">
        <v>95.387</v>
      </c>
      <c r="AY1211" s="48">
        <f t="shared" si="6070"/>
        <v>1.029176415263211E-2</v>
      </c>
    </row>
    <row r="1212" spans="1:51" x14ac:dyDescent="0.2">
      <c r="A1212" s="136">
        <v>43987</v>
      </c>
      <c r="B1212" s="48">
        <v>42.1</v>
      </c>
      <c r="C1212" s="48">
        <f t="shared" si="5790"/>
        <v>7.1770334928231705E-3</v>
      </c>
      <c r="D1212" s="48">
        <v>21.5</v>
      </c>
      <c r="E1212" s="48">
        <f t="shared" si="5790"/>
        <v>1.4150943396226356E-2</v>
      </c>
      <c r="F1212" s="48">
        <v>49.034100000000002</v>
      </c>
      <c r="G1212" s="48">
        <f t="shared" ref="G1212:K1212" si="6071">F1212/F1211-1</f>
        <v>-2.0068101284886897E-3</v>
      </c>
      <c r="H1212">
        <v>27.3733</v>
      </c>
      <c r="I1212" s="48">
        <f t="shared" si="5785"/>
        <v>0</v>
      </c>
      <c r="J1212" s="48">
        <v>30.172799999999999</v>
      </c>
      <c r="K1212" s="48">
        <f t="shared" si="6071"/>
        <v>3.3442479209765619E-2</v>
      </c>
      <c r="L1212" s="48">
        <v>35.5</v>
      </c>
      <c r="M1212" s="48">
        <f t="shared" ref="M1212:O1212" si="6072">L1212/L1211-1</f>
        <v>-1.2517385257301838E-2</v>
      </c>
      <c r="N1212" s="48">
        <v>12.7</v>
      </c>
      <c r="O1212" s="48">
        <f t="shared" si="6072"/>
        <v>0</v>
      </c>
      <c r="P1212" s="48">
        <v>47.679699999999997</v>
      </c>
      <c r="Q1212" s="48">
        <f t="shared" ref="Q1212" si="6073">P1212/P1211-1</f>
        <v>6.2001565866638408E-3</v>
      </c>
      <c r="R1212" s="48">
        <v>21.785799999999998</v>
      </c>
      <c r="S1212" s="48">
        <f t="shared" ref="S1212:U1212" si="6074">R1212/R1211-1</f>
        <v>1.5219579481061674E-2</v>
      </c>
      <c r="T1212" s="48">
        <v>62.253</v>
      </c>
      <c r="U1212" s="48">
        <f t="shared" si="6074"/>
        <v>-7.8728863531324356E-3</v>
      </c>
      <c r="V1212" s="48">
        <v>54.6</v>
      </c>
      <c r="W1212" s="48">
        <f t="shared" ref="W1212:AY1212" si="6075">V1212/V1211-1</f>
        <v>1.8348623853210455E-3</v>
      </c>
      <c r="X1212" s="48">
        <v>24.5794</v>
      </c>
      <c r="Y1212" s="48">
        <f t="shared" si="6075"/>
        <v>1.9380311130096528E-2</v>
      </c>
      <c r="Z1212" s="48">
        <v>7.6189999999999998</v>
      </c>
      <c r="AA1212" s="48">
        <f t="shared" si="6075"/>
        <v>1.7861675550746137E-2</v>
      </c>
      <c r="AB1212" s="48">
        <v>63.213299999999997</v>
      </c>
      <c r="AC1212" s="48">
        <f t="shared" si="6075"/>
        <v>0</v>
      </c>
      <c r="AD1212" s="48">
        <v>46.482500000000002</v>
      </c>
      <c r="AE1212" s="48">
        <f t="shared" si="6075"/>
        <v>2.2222466572836108E-2</v>
      </c>
      <c r="AF1212" s="48">
        <v>14.6</v>
      </c>
      <c r="AG1212" s="48">
        <f t="shared" si="6075"/>
        <v>6.8965517241379448E-3</v>
      </c>
      <c r="AH1212" s="48">
        <v>7.9960000000000004</v>
      </c>
      <c r="AI1212" s="48">
        <f t="shared" si="6075"/>
        <v>4.5099935930454915E-3</v>
      </c>
      <c r="AJ1212" s="48">
        <v>10.0799</v>
      </c>
      <c r="AK1212" s="48">
        <f t="shared" si="6075"/>
        <v>-9.0152974949859743E-3</v>
      </c>
      <c r="AL1212" s="48">
        <v>10.55</v>
      </c>
      <c r="AM1212" s="48">
        <f t="shared" si="6075"/>
        <v>-4.7169811320754151E-3</v>
      </c>
      <c r="AN1212" s="48">
        <v>21.45</v>
      </c>
      <c r="AO1212" s="48">
        <f t="shared" si="6075"/>
        <v>1.1792452830188704E-2</v>
      </c>
      <c r="AP1212" s="48">
        <v>21.758199999999999</v>
      </c>
      <c r="AQ1212" s="48">
        <f t="shared" si="6075"/>
        <v>1.1313142580920976E-2</v>
      </c>
      <c r="AR1212" s="48">
        <v>35.5471</v>
      </c>
      <c r="AS1212" s="48">
        <f t="shared" si="6075"/>
        <v>6.5902432734720184E-2</v>
      </c>
      <c r="AT1212" s="48">
        <v>77.3</v>
      </c>
      <c r="AU1212" s="48">
        <f t="shared" si="6075"/>
        <v>-2.580645161290307E-3</v>
      </c>
      <c r="AV1212" s="48">
        <v>95</v>
      </c>
      <c r="AW1212" s="48">
        <f t="shared" si="6075"/>
        <v>-1.041666666666663E-2</v>
      </c>
      <c r="AX1212" s="48">
        <v>96.520600000000002</v>
      </c>
      <c r="AY1212" s="48">
        <f t="shared" si="6075"/>
        <v>1.188421902355663E-2</v>
      </c>
    </row>
    <row r="1213" spans="1:51" x14ac:dyDescent="0.2">
      <c r="A1213" s="136">
        <v>43990</v>
      </c>
      <c r="B1213" s="48">
        <v>44</v>
      </c>
      <c r="C1213" s="48">
        <f t="shared" si="5790"/>
        <v>4.5130641330166199E-2</v>
      </c>
      <c r="D1213" s="48">
        <v>21.4</v>
      </c>
      <c r="E1213" s="48">
        <f t="shared" si="5790"/>
        <v>-4.6511627906977715E-3</v>
      </c>
      <c r="F1213" s="48">
        <v>49.871899999999997</v>
      </c>
      <c r="G1213" s="48">
        <f t="shared" ref="G1213:K1213" si="6076">F1213/F1212-1</f>
        <v>1.7086068674657007E-2</v>
      </c>
      <c r="H1213">
        <v>29.266200000000001</v>
      </c>
      <c r="I1213" s="48">
        <f t="shared" si="5785"/>
        <v>6.9151326292409054E-2</v>
      </c>
      <c r="J1213" s="48">
        <v>30.758700000000001</v>
      </c>
      <c r="K1213" s="48">
        <f t="shared" si="6076"/>
        <v>1.9418151447661458E-2</v>
      </c>
      <c r="L1213" s="48">
        <v>36.200000000000003</v>
      </c>
      <c r="M1213" s="48">
        <f t="shared" ref="M1213:O1213" si="6077">L1213/L1212-1</f>
        <v>1.9718309859154903E-2</v>
      </c>
      <c r="N1213" s="48">
        <v>12.85</v>
      </c>
      <c r="O1213" s="48">
        <f t="shared" si="6077"/>
        <v>1.1811023622047223E-2</v>
      </c>
      <c r="P1213" s="48">
        <v>48.316000000000003</v>
      </c>
      <c r="Q1213" s="48">
        <f t="shared" ref="Q1213" si="6078">P1213/P1212-1</f>
        <v>1.3345302088729749E-2</v>
      </c>
      <c r="R1213" s="48">
        <v>22.2989</v>
      </c>
      <c r="S1213" s="48">
        <f t="shared" ref="S1213:U1213" si="6079">R1213/R1212-1</f>
        <v>2.3552038483783067E-2</v>
      </c>
      <c r="T1213" s="48">
        <v>62.648200000000003</v>
      </c>
      <c r="U1213" s="48">
        <f t="shared" si="6079"/>
        <v>6.3482884358987413E-3</v>
      </c>
      <c r="V1213" s="48">
        <v>54.7</v>
      </c>
      <c r="W1213" s="48">
        <f t="shared" ref="W1213:AY1213" si="6080">V1213/V1212-1</f>
        <v>1.831501831501825E-3</v>
      </c>
      <c r="X1213" s="48">
        <v>24.626200000000001</v>
      </c>
      <c r="Y1213" s="48">
        <f t="shared" si="6080"/>
        <v>1.9040334589128793E-3</v>
      </c>
      <c r="Z1213" s="48">
        <v>7.6368</v>
      </c>
      <c r="AA1213" s="48">
        <f t="shared" si="6080"/>
        <v>2.3362646016538147E-3</v>
      </c>
      <c r="AB1213" s="48">
        <v>65.594899999999996</v>
      </c>
      <c r="AC1213" s="48">
        <f t="shared" si="6080"/>
        <v>3.7675615732765122E-2</v>
      </c>
      <c r="AD1213" s="48">
        <v>48.792200000000001</v>
      </c>
      <c r="AE1213" s="48">
        <f t="shared" si="6080"/>
        <v>4.9689668154681899E-2</v>
      </c>
      <c r="AF1213" s="48">
        <v>14.5</v>
      </c>
      <c r="AG1213" s="48">
        <f t="shared" si="6080"/>
        <v>-6.8493150684931781E-3</v>
      </c>
      <c r="AH1213" s="48">
        <v>8.0860000000000003</v>
      </c>
      <c r="AI1213" s="48">
        <f t="shared" si="6080"/>
        <v>1.1255627813906877E-2</v>
      </c>
      <c r="AJ1213" s="48">
        <v>10.0799</v>
      </c>
      <c r="AK1213" s="48">
        <f t="shared" si="6080"/>
        <v>0</v>
      </c>
      <c r="AL1213" s="48">
        <v>10.7</v>
      </c>
      <c r="AM1213" s="48">
        <f t="shared" si="6080"/>
        <v>1.42180094786728E-2</v>
      </c>
      <c r="AN1213" s="48">
        <v>21.7</v>
      </c>
      <c r="AO1213" s="48">
        <f t="shared" si="6080"/>
        <v>1.1655011655011593E-2</v>
      </c>
      <c r="AP1213" s="48">
        <v>22.488299999999999</v>
      </c>
      <c r="AQ1213" s="48">
        <f t="shared" si="6080"/>
        <v>3.3555165408903243E-2</v>
      </c>
      <c r="AR1213" s="48">
        <v>37.983800000000002</v>
      </c>
      <c r="AS1213" s="48">
        <f t="shared" si="6080"/>
        <v>6.8548489187584938E-2</v>
      </c>
      <c r="AT1213" s="48">
        <v>77.8</v>
      </c>
      <c r="AU1213" s="48">
        <f t="shared" si="6080"/>
        <v>6.4683053040104355E-3</v>
      </c>
      <c r="AV1213" s="48">
        <v>96</v>
      </c>
      <c r="AW1213" s="48">
        <f t="shared" si="6080"/>
        <v>1.0526315789473717E-2</v>
      </c>
      <c r="AX1213" s="48">
        <v>99.435699999999997</v>
      </c>
      <c r="AY1213" s="48">
        <f t="shared" si="6080"/>
        <v>3.0201842922650712E-2</v>
      </c>
    </row>
    <row r="1214" spans="1:51" x14ac:dyDescent="0.2">
      <c r="A1214" s="136">
        <v>43991</v>
      </c>
      <c r="B1214" s="48">
        <v>43.35</v>
      </c>
      <c r="C1214" s="48">
        <f t="shared" si="5790"/>
        <v>-1.4772727272727271E-2</v>
      </c>
      <c r="D1214" s="48">
        <v>22.85</v>
      </c>
      <c r="E1214" s="48">
        <f t="shared" si="5790"/>
        <v>6.7757009345794428E-2</v>
      </c>
      <c r="F1214" s="48">
        <v>51.646000000000001</v>
      </c>
      <c r="G1214" s="48">
        <f t="shared" ref="G1214:K1214" si="6081">F1214/F1213-1</f>
        <v>3.5573138380531111E-2</v>
      </c>
      <c r="H1214">
        <v>30.576599999999999</v>
      </c>
      <c r="I1214" s="48">
        <f t="shared" si="5785"/>
        <v>4.4775201426902056E-2</v>
      </c>
      <c r="J1214" s="48">
        <v>30.172799999999999</v>
      </c>
      <c r="K1214" s="48">
        <f t="shared" si="6081"/>
        <v>-1.9048269270157792E-2</v>
      </c>
      <c r="L1214" s="48">
        <v>35.700000000000003</v>
      </c>
      <c r="M1214" s="48">
        <f t="shared" ref="M1214:O1214" si="6082">L1214/L1213-1</f>
        <v>-1.3812154696132617E-2</v>
      </c>
      <c r="N1214" s="48">
        <v>12.75</v>
      </c>
      <c r="O1214" s="48">
        <f t="shared" si="6082"/>
        <v>-7.7821011673151474E-3</v>
      </c>
      <c r="P1214" s="48">
        <v>47.924399999999999</v>
      </c>
      <c r="Q1214" s="48">
        <f t="shared" ref="Q1214" si="6083">P1214/P1213-1</f>
        <v>-8.1049755774484922E-3</v>
      </c>
      <c r="R1214" s="48">
        <v>21.925699999999999</v>
      </c>
      <c r="S1214" s="48">
        <f t="shared" ref="S1214:U1214" si="6084">R1214/R1213-1</f>
        <v>-1.673625156397851E-2</v>
      </c>
      <c r="T1214" s="48">
        <v>62.253</v>
      </c>
      <c r="U1214" s="48">
        <f t="shared" si="6084"/>
        <v>-6.3082418968143372E-3</v>
      </c>
      <c r="V1214" s="48">
        <v>54.5</v>
      </c>
      <c r="W1214" s="48">
        <f t="shared" ref="W1214:AY1214" si="6085">V1214/V1213-1</f>
        <v>-3.6563071297989191E-3</v>
      </c>
      <c r="X1214" s="48">
        <v>24.299099999999999</v>
      </c>
      <c r="Y1214" s="48">
        <f t="shared" si="6085"/>
        <v>-1.3282601456984899E-2</v>
      </c>
      <c r="Z1214" s="48">
        <v>7.6279000000000003</v>
      </c>
      <c r="AA1214" s="48">
        <f t="shared" si="6085"/>
        <v>-1.1654095956421529E-3</v>
      </c>
      <c r="AB1214" s="48">
        <v>64.999499999999998</v>
      </c>
      <c r="AC1214" s="48">
        <f t="shared" si="6085"/>
        <v>-9.0769251877813595E-3</v>
      </c>
      <c r="AD1214" s="48">
        <v>51.679299999999998</v>
      </c>
      <c r="AE1214" s="48">
        <f t="shared" si="6085"/>
        <v>5.9171342960555151E-2</v>
      </c>
      <c r="AF1214" s="48">
        <v>13.6</v>
      </c>
      <c r="AG1214" s="48">
        <f t="shared" si="6085"/>
        <v>-6.2068965517241392E-2</v>
      </c>
      <c r="AH1214" s="48">
        <v>8.0860000000000003</v>
      </c>
      <c r="AI1214" s="48">
        <f t="shared" si="6085"/>
        <v>0</v>
      </c>
      <c r="AJ1214" s="48">
        <v>10.0799</v>
      </c>
      <c r="AK1214" s="48">
        <f t="shared" si="6085"/>
        <v>0</v>
      </c>
      <c r="AL1214" s="48">
        <v>10.75</v>
      </c>
      <c r="AM1214" s="48">
        <f t="shared" si="6085"/>
        <v>4.6728971962617383E-3</v>
      </c>
      <c r="AN1214" s="48">
        <v>21.55</v>
      </c>
      <c r="AO1214" s="48">
        <f t="shared" si="6085"/>
        <v>-6.9124423963132786E-3</v>
      </c>
      <c r="AP1214" s="48">
        <v>22.0502</v>
      </c>
      <c r="AQ1214" s="48">
        <f t="shared" si="6085"/>
        <v>-1.9481241356616441E-2</v>
      </c>
      <c r="AR1214" s="48">
        <v>37.7926</v>
      </c>
      <c r="AS1214" s="48">
        <f t="shared" si="6085"/>
        <v>-5.0337249037748499E-3</v>
      </c>
      <c r="AT1214" s="48">
        <v>77.599999999999994</v>
      </c>
      <c r="AU1214" s="48">
        <f t="shared" si="6085"/>
        <v>-2.5706940874036244E-3</v>
      </c>
      <c r="AV1214" s="48">
        <v>96.2</v>
      </c>
      <c r="AW1214" s="48">
        <f t="shared" si="6085"/>
        <v>2.083333333333437E-3</v>
      </c>
      <c r="AX1214" s="48">
        <v>101.2171</v>
      </c>
      <c r="AY1214" s="48">
        <f t="shared" si="6085"/>
        <v>1.7915094880410098E-2</v>
      </c>
    </row>
    <row r="1215" spans="1:51" x14ac:dyDescent="0.2">
      <c r="A1215" s="136">
        <v>43992</v>
      </c>
      <c r="B1215" s="48">
        <v>43.5</v>
      </c>
      <c r="C1215" s="48">
        <f t="shared" si="5790"/>
        <v>3.4602076124568004E-3</v>
      </c>
      <c r="D1215" s="48">
        <v>24</v>
      </c>
      <c r="E1215" s="48">
        <f t="shared" si="5790"/>
        <v>5.032822757111588E-2</v>
      </c>
      <c r="F1215" s="48">
        <v>52.040199999999999</v>
      </c>
      <c r="G1215" s="48">
        <f t="shared" ref="G1215:K1215" si="6086">F1215/F1214-1</f>
        <v>7.6327305115593269E-3</v>
      </c>
      <c r="H1215">
        <v>29.508800000000001</v>
      </c>
      <c r="I1215" s="48">
        <f t="shared" si="5785"/>
        <v>-3.4922129994832574E-2</v>
      </c>
      <c r="J1215" s="48">
        <v>30.856400000000001</v>
      </c>
      <c r="K1215" s="48">
        <f t="shared" si="6086"/>
        <v>2.2656167143917827E-2</v>
      </c>
      <c r="L1215" s="48">
        <v>36</v>
      </c>
      <c r="M1215" s="48">
        <f t="shared" ref="M1215:O1215" si="6087">L1215/L1214-1</f>
        <v>8.4033613445377853E-3</v>
      </c>
      <c r="N1215" s="48">
        <v>13.25</v>
      </c>
      <c r="O1215" s="48">
        <f t="shared" si="6087"/>
        <v>3.9215686274509887E-2</v>
      </c>
      <c r="P1215" s="48">
        <v>47.7776</v>
      </c>
      <c r="Q1215" s="48">
        <f t="shared" ref="Q1215" si="6088">P1215/P1214-1</f>
        <v>-3.0631578068791576E-3</v>
      </c>
      <c r="R1215" s="48">
        <v>21.9724</v>
      </c>
      <c r="S1215" s="48">
        <f t="shared" ref="S1215:U1215" si="6089">R1215/R1214-1</f>
        <v>2.1299205954656841E-3</v>
      </c>
      <c r="T1215" s="48">
        <v>62.154200000000003</v>
      </c>
      <c r="U1215" s="48">
        <f t="shared" si="6089"/>
        <v>-1.5870721089745743E-3</v>
      </c>
      <c r="V1215" s="48">
        <v>54.5</v>
      </c>
      <c r="W1215" s="48">
        <f t="shared" ref="W1215:AY1215" si="6090">V1215/V1214-1</f>
        <v>0</v>
      </c>
      <c r="X1215" s="48">
        <v>24.299099999999999</v>
      </c>
      <c r="Y1215" s="48">
        <f t="shared" si="6090"/>
        <v>0</v>
      </c>
      <c r="Z1215" s="48">
        <v>7.6189999999999998</v>
      </c>
      <c r="AA1215" s="48">
        <f t="shared" si="6090"/>
        <v>-1.1667693598500506E-3</v>
      </c>
      <c r="AB1215" s="48">
        <v>64.503299999999996</v>
      </c>
      <c r="AC1215" s="48">
        <f t="shared" si="6090"/>
        <v>-7.6339048761914219E-3</v>
      </c>
      <c r="AD1215" s="48">
        <v>51.1982</v>
      </c>
      <c r="AE1215" s="48">
        <f t="shared" si="6090"/>
        <v>-9.3093366202715577E-3</v>
      </c>
      <c r="AF1215" s="48">
        <v>13.6</v>
      </c>
      <c r="AG1215" s="48">
        <f t="shared" si="6090"/>
        <v>0</v>
      </c>
      <c r="AH1215" s="48">
        <v>8.077</v>
      </c>
      <c r="AI1215" s="48">
        <f t="shared" si="6090"/>
        <v>-1.1130348750928443E-3</v>
      </c>
      <c r="AJ1215" s="48">
        <v>9.7591999999999999</v>
      </c>
      <c r="AK1215" s="48">
        <f t="shared" si="6090"/>
        <v>-3.1815791823331607E-2</v>
      </c>
      <c r="AL1215" s="48">
        <v>11.5</v>
      </c>
      <c r="AM1215" s="48">
        <f t="shared" si="6090"/>
        <v>6.9767441860465018E-2</v>
      </c>
      <c r="AN1215" s="48">
        <v>21.85</v>
      </c>
      <c r="AO1215" s="48">
        <f t="shared" si="6090"/>
        <v>1.3921113689095099E-2</v>
      </c>
      <c r="AP1215" s="48">
        <v>22.6343</v>
      </c>
      <c r="AQ1215" s="48">
        <f t="shared" si="6090"/>
        <v>2.6489555650288876E-2</v>
      </c>
      <c r="AR1215" s="48">
        <v>36.646000000000001</v>
      </c>
      <c r="AS1215" s="48">
        <f t="shared" si="6090"/>
        <v>-3.0339272767684666E-2</v>
      </c>
      <c r="AT1215" s="48">
        <v>77.5</v>
      </c>
      <c r="AU1215" s="48">
        <f t="shared" si="6090"/>
        <v>-1.2886597938143174E-3</v>
      </c>
      <c r="AV1215" s="48">
        <v>95.6</v>
      </c>
      <c r="AW1215" s="48">
        <f t="shared" si="6090"/>
        <v>-6.2370062370062929E-3</v>
      </c>
      <c r="AX1215" s="48">
        <v>99.5976</v>
      </c>
      <c r="AY1215" s="48">
        <f t="shared" si="6090"/>
        <v>-1.6000260825492996E-2</v>
      </c>
    </row>
    <row r="1216" spans="1:51" x14ac:dyDescent="0.2">
      <c r="A1216" s="136">
        <v>43993</v>
      </c>
      <c r="B1216" s="48">
        <v>40.5</v>
      </c>
      <c r="C1216" s="48">
        <f t="shared" si="5790"/>
        <v>-6.8965517241379337E-2</v>
      </c>
      <c r="D1216" s="48">
        <v>22.8</v>
      </c>
      <c r="E1216" s="48">
        <f t="shared" si="5790"/>
        <v>-4.9999999999999933E-2</v>
      </c>
      <c r="F1216" s="48">
        <v>48.491999999999997</v>
      </c>
      <c r="G1216" s="48">
        <f t="shared" ref="G1216:K1216" si="6091">F1216/F1215-1</f>
        <v>-6.8181905526881192E-2</v>
      </c>
      <c r="H1216">
        <v>27.470400000000001</v>
      </c>
      <c r="I1216" s="48">
        <f t="shared" si="5785"/>
        <v>-6.9077698855934511E-2</v>
      </c>
      <c r="J1216" s="48">
        <v>28.708100000000002</v>
      </c>
      <c r="K1216" s="48">
        <f t="shared" si="6091"/>
        <v>-6.962250943078252E-2</v>
      </c>
      <c r="L1216" s="48">
        <v>35</v>
      </c>
      <c r="M1216" s="48">
        <f t="shared" ref="M1216:O1216" si="6092">L1216/L1215-1</f>
        <v>-2.777777777777779E-2</v>
      </c>
      <c r="N1216" s="48">
        <v>12.4</v>
      </c>
      <c r="O1216" s="48">
        <f t="shared" si="6092"/>
        <v>-6.4150943396226401E-2</v>
      </c>
      <c r="P1216" s="48">
        <v>45.036200000000001</v>
      </c>
      <c r="Q1216" s="48">
        <f t="shared" ref="Q1216" si="6093">P1216/P1215-1</f>
        <v>-5.7378353035732244E-2</v>
      </c>
      <c r="R1216" s="48">
        <v>21.785799999999998</v>
      </c>
      <c r="S1216" s="48">
        <f t="shared" ref="S1216:U1216" si="6094">R1216/R1215-1</f>
        <v>-8.4924723744335129E-3</v>
      </c>
      <c r="T1216" s="48">
        <v>57.8063</v>
      </c>
      <c r="U1216" s="48">
        <f t="shared" si="6094"/>
        <v>-6.9953438383890454E-2</v>
      </c>
      <c r="V1216" s="48">
        <v>54.5</v>
      </c>
      <c r="W1216" s="48">
        <f t="shared" ref="W1216:AY1216" si="6095">V1216/V1215-1</f>
        <v>0</v>
      </c>
      <c r="X1216" s="48">
        <v>23.551400000000001</v>
      </c>
      <c r="Y1216" s="48">
        <f t="shared" si="6095"/>
        <v>-3.0770686980176154E-2</v>
      </c>
      <c r="Z1216" s="48">
        <v>7.4763999999999999</v>
      </c>
      <c r="AA1216" s="48">
        <f t="shared" si="6095"/>
        <v>-1.8716366977293619E-2</v>
      </c>
      <c r="AB1216" s="48">
        <v>60.037700000000001</v>
      </c>
      <c r="AC1216" s="48">
        <f t="shared" si="6095"/>
        <v>-6.9230566498148072E-2</v>
      </c>
      <c r="AD1216" s="48">
        <v>47.6374</v>
      </c>
      <c r="AE1216" s="48">
        <f t="shared" si="6095"/>
        <v>-6.9549320093284517E-2</v>
      </c>
      <c r="AF1216" s="48">
        <v>14</v>
      </c>
      <c r="AG1216" s="48">
        <f t="shared" si="6095"/>
        <v>2.941176470588247E-2</v>
      </c>
      <c r="AH1216" s="48">
        <v>8.2299000000000007</v>
      </c>
      <c r="AI1216" s="48">
        <f t="shared" si="6095"/>
        <v>1.893029590194395E-2</v>
      </c>
      <c r="AJ1216" s="48">
        <v>10.0341</v>
      </c>
      <c r="AK1216" s="48">
        <f t="shared" si="6095"/>
        <v>2.8168292482990465E-2</v>
      </c>
      <c r="AL1216" s="48">
        <v>11.05</v>
      </c>
      <c r="AM1216" s="48">
        <f t="shared" si="6095"/>
        <v>-3.9130434782608581E-2</v>
      </c>
      <c r="AN1216" s="48">
        <v>20.9</v>
      </c>
      <c r="AO1216" s="48">
        <f t="shared" si="6095"/>
        <v>-4.3478260869565299E-2</v>
      </c>
      <c r="AP1216" s="48">
        <v>21.076699999999999</v>
      </c>
      <c r="AQ1216" s="48">
        <f t="shared" si="6095"/>
        <v>-6.8815912133355139E-2</v>
      </c>
      <c r="AR1216" s="48">
        <v>34.591500000000003</v>
      </c>
      <c r="AS1216" s="48">
        <f t="shared" si="6095"/>
        <v>-5.6063417562626117E-2</v>
      </c>
      <c r="AT1216" s="48">
        <v>76.5</v>
      </c>
      <c r="AU1216" s="48">
        <f t="shared" si="6095"/>
        <v>-1.2903225806451646E-2</v>
      </c>
      <c r="AV1216" s="48">
        <v>93</v>
      </c>
      <c r="AW1216" s="48">
        <f t="shared" si="6095"/>
        <v>-2.7196652719665204E-2</v>
      </c>
      <c r="AX1216" s="48">
        <v>99.030799999999999</v>
      </c>
      <c r="AY1216" s="48">
        <f t="shared" si="6095"/>
        <v>-5.6909001823337579E-3</v>
      </c>
    </row>
    <row r="1217" spans="1:51" x14ac:dyDescent="0.2">
      <c r="A1217" s="136">
        <v>43994</v>
      </c>
      <c r="B1217" s="48">
        <v>42.5</v>
      </c>
      <c r="C1217" s="48">
        <f t="shared" si="5790"/>
        <v>4.9382716049382713E-2</v>
      </c>
      <c r="D1217" s="48">
        <v>22.45</v>
      </c>
      <c r="E1217" s="48">
        <f t="shared" si="5790"/>
        <v>-1.5350877192982559E-2</v>
      </c>
      <c r="F1217" s="48">
        <v>47.604999999999997</v>
      </c>
      <c r="G1217" s="48">
        <f t="shared" ref="G1217:K1217" si="6096">F1217/F1216-1</f>
        <v>-1.8291676977645777E-2</v>
      </c>
      <c r="H1217">
        <v>28.149899999999999</v>
      </c>
      <c r="I1217" s="48">
        <f t="shared" si="5785"/>
        <v>2.473571553381082E-2</v>
      </c>
      <c r="J1217" s="48">
        <v>28.512799999999999</v>
      </c>
      <c r="K1217" s="48">
        <f t="shared" si="6096"/>
        <v>-6.8029580501671738E-3</v>
      </c>
      <c r="L1217" s="48">
        <v>34.5</v>
      </c>
      <c r="M1217" s="48">
        <f t="shared" ref="M1217:O1217" si="6097">L1217/L1216-1</f>
        <v>-1.4285714285714235E-2</v>
      </c>
      <c r="N1217" s="48">
        <v>12.3</v>
      </c>
      <c r="O1217" s="48">
        <f t="shared" si="6097"/>
        <v>-8.0645161290322509E-3</v>
      </c>
      <c r="P1217" s="48">
        <v>46.015300000000003</v>
      </c>
      <c r="Q1217" s="48">
        <f t="shared" ref="Q1217" si="6098">P1217/P1216-1</f>
        <v>2.1740288923133066E-2</v>
      </c>
      <c r="R1217" s="48">
        <v>21.645800000000001</v>
      </c>
      <c r="S1217" s="48">
        <f t="shared" ref="S1217:U1217" si="6099">R1217/R1216-1</f>
        <v>-6.4262042247701379E-3</v>
      </c>
      <c r="T1217" s="48">
        <v>57.8063</v>
      </c>
      <c r="U1217" s="48">
        <f t="shared" si="6099"/>
        <v>0</v>
      </c>
      <c r="V1217" s="48">
        <v>54.9</v>
      </c>
      <c r="W1217" s="48">
        <f t="shared" ref="W1217:AY1217" si="6100">V1217/V1216-1</f>
        <v>7.3394495412844041E-3</v>
      </c>
      <c r="X1217" s="48">
        <v>23.6449</v>
      </c>
      <c r="Y1217" s="48">
        <f t="shared" si="6100"/>
        <v>3.9700399976221323E-3</v>
      </c>
      <c r="Z1217" s="48">
        <v>7.3695000000000004</v>
      </c>
      <c r="AA1217" s="48">
        <f t="shared" si="6100"/>
        <v>-1.4298325397249956E-2</v>
      </c>
      <c r="AB1217" s="48">
        <v>59.045400000000001</v>
      </c>
      <c r="AC1217" s="48">
        <f t="shared" si="6100"/>
        <v>-1.6527948272502146E-2</v>
      </c>
      <c r="AD1217" s="48">
        <v>47.06</v>
      </c>
      <c r="AE1217" s="48">
        <f t="shared" si="6100"/>
        <v>-1.2120728671170089E-2</v>
      </c>
      <c r="AF1217" s="48">
        <v>13.4</v>
      </c>
      <c r="AG1217" s="48">
        <f t="shared" si="6100"/>
        <v>-4.2857142857142816E-2</v>
      </c>
      <c r="AH1217" s="48">
        <v>8.4458000000000002</v>
      </c>
      <c r="AI1217" s="48">
        <f t="shared" si="6100"/>
        <v>2.6233611587018091E-2</v>
      </c>
      <c r="AJ1217" s="48">
        <v>9.9883000000000006</v>
      </c>
      <c r="AK1217" s="48">
        <f t="shared" si="6100"/>
        <v>-4.5644352757098217E-3</v>
      </c>
      <c r="AL1217" s="48">
        <v>11.8</v>
      </c>
      <c r="AM1217" s="48">
        <f t="shared" si="6100"/>
        <v>6.7873303167420795E-2</v>
      </c>
      <c r="AN1217" s="48">
        <v>21.15</v>
      </c>
      <c r="AO1217" s="48">
        <f t="shared" si="6100"/>
        <v>1.1961722488038173E-2</v>
      </c>
      <c r="AP1217" s="48">
        <v>22.0016</v>
      </c>
      <c r="AQ1217" s="48">
        <f t="shared" si="6100"/>
        <v>4.3882581238998464E-2</v>
      </c>
      <c r="AR1217" s="48">
        <v>34.113700000000001</v>
      </c>
      <c r="AS1217" s="48">
        <f t="shared" si="6100"/>
        <v>-1.3812641833976569E-2</v>
      </c>
      <c r="AT1217" s="48">
        <v>75</v>
      </c>
      <c r="AU1217" s="48">
        <f t="shared" si="6100"/>
        <v>-1.9607843137254943E-2</v>
      </c>
      <c r="AV1217" s="48">
        <v>91.8</v>
      </c>
      <c r="AW1217" s="48">
        <f t="shared" si="6100"/>
        <v>-1.2903225806451646E-2</v>
      </c>
      <c r="AX1217" s="48">
        <v>95.549000000000007</v>
      </c>
      <c r="AY1217" s="48">
        <f t="shared" si="6100"/>
        <v>-3.5158758689215808E-2</v>
      </c>
    </row>
    <row r="1218" spans="1:51" x14ac:dyDescent="0.2">
      <c r="A1218" s="136">
        <v>43997</v>
      </c>
      <c r="B1218" s="48">
        <v>39.9</v>
      </c>
      <c r="C1218" s="48">
        <f t="shared" si="5790"/>
        <v>-6.1176470588235277E-2</v>
      </c>
      <c r="D1218" s="48">
        <v>21.3</v>
      </c>
      <c r="E1218" s="48">
        <f t="shared" si="5790"/>
        <v>-5.1224944320712673E-2</v>
      </c>
      <c r="F1218" s="48">
        <v>46.520800000000001</v>
      </c>
      <c r="G1218" s="48">
        <f t="shared" ref="G1218:K1218" si="6101">F1218/F1217-1</f>
        <v>-2.2774918600987237E-2</v>
      </c>
      <c r="H1218">
        <v>27.6645</v>
      </c>
      <c r="I1218" s="48">
        <f t="shared" si="5785"/>
        <v>-1.7243400509415641E-2</v>
      </c>
      <c r="J1218" s="48">
        <v>26.559899999999999</v>
      </c>
      <c r="K1218" s="48">
        <f t="shared" si="6101"/>
        <v>-6.8492045677730706E-2</v>
      </c>
      <c r="L1218" s="48">
        <v>33.6</v>
      </c>
      <c r="M1218" s="48">
        <f t="shared" ref="M1218:O1218" si="6102">L1218/L1217-1</f>
        <v>-2.6086956521739091E-2</v>
      </c>
      <c r="N1218" s="48">
        <v>12.05</v>
      </c>
      <c r="O1218" s="48">
        <f t="shared" si="6102"/>
        <v>-2.0325203252032464E-2</v>
      </c>
      <c r="P1218" s="48">
        <v>45.036200000000001</v>
      </c>
      <c r="Q1218" s="48">
        <f t="shared" ref="Q1218" si="6103">P1218/P1217-1</f>
        <v>-2.127770545883656E-2</v>
      </c>
      <c r="R1218" s="48">
        <v>21.459199999999999</v>
      </c>
      <c r="S1218" s="48">
        <f t="shared" ref="S1218:U1218" si="6104">R1218/R1217-1</f>
        <v>-8.6206100028644039E-3</v>
      </c>
      <c r="T1218" s="48">
        <v>55.731200000000001</v>
      </c>
      <c r="U1218" s="48">
        <f t="shared" si="6104"/>
        <v>-3.5897471382876911E-2</v>
      </c>
      <c r="V1218" s="48">
        <v>55.2</v>
      </c>
      <c r="W1218" s="48">
        <f t="shared" ref="W1218:AY1218" si="6105">V1218/V1217-1</f>
        <v>5.464480874316946E-3</v>
      </c>
      <c r="X1218" s="48">
        <v>22.7103</v>
      </c>
      <c r="Y1218" s="48">
        <f t="shared" si="6105"/>
        <v>-3.9526494085405317E-2</v>
      </c>
      <c r="Z1218" s="48">
        <v>7.2803000000000004</v>
      </c>
      <c r="AA1218" s="48">
        <f t="shared" si="6105"/>
        <v>-1.2103941922789851E-2</v>
      </c>
      <c r="AB1218" s="48">
        <v>56.762900000000002</v>
      </c>
      <c r="AC1218" s="48">
        <f t="shared" si="6105"/>
        <v>-3.8656694679009673E-2</v>
      </c>
      <c r="AD1218" s="48">
        <v>46.193800000000003</v>
      </c>
      <c r="AE1218" s="48">
        <f t="shared" si="6105"/>
        <v>-1.8406289842753942E-2</v>
      </c>
      <c r="AF1218" s="48">
        <v>13.9</v>
      </c>
      <c r="AG1218" s="48">
        <f t="shared" si="6105"/>
        <v>3.7313432835820892E-2</v>
      </c>
      <c r="AH1218" s="48">
        <v>8.4458000000000002</v>
      </c>
      <c r="AI1218" s="48">
        <f t="shared" si="6105"/>
        <v>0</v>
      </c>
      <c r="AJ1218" s="48">
        <v>9.9883000000000006</v>
      </c>
      <c r="AK1218" s="48">
        <f t="shared" si="6105"/>
        <v>0</v>
      </c>
      <c r="AL1218" s="48">
        <v>12.05</v>
      </c>
      <c r="AM1218" s="48">
        <f t="shared" si="6105"/>
        <v>2.1186440677966045E-2</v>
      </c>
      <c r="AN1218" s="48">
        <v>20.100000000000001</v>
      </c>
      <c r="AO1218" s="48">
        <f t="shared" si="6105"/>
        <v>-4.9645390070921835E-2</v>
      </c>
      <c r="AP1218" s="48">
        <v>20.979399999999998</v>
      </c>
      <c r="AQ1218" s="48">
        <f t="shared" si="6105"/>
        <v>-4.6460257435822938E-2</v>
      </c>
      <c r="AR1218" s="48">
        <v>32.441499999999998</v>
      </c>
      <c r="AS1218" s="48">
        <f t="shared" si="6105"/>
        <v>-4.9018429545900966E-2</v>
      </c>
      <c r="AT1218" s="48">
        <v>70</v>
      </c>
      <c r="AU1218" s="48">
        <f t="shared" si="6105"/>
        <v>-6.6666666666666652E-2</v>
      </c>
      <c r="AV1218" s="48">
        <v>89</v>
      </c>
      <c r="AW1218" s="48">
        <f t="shared" si="6105"/>
        <v>-3.0501089324618702E-2</v>
      </c>
      <c r="AX1218" s="48">
        <v>90.6905</v>
      </c>
      <c r="AY1218" s="48">
        <f t="shared" si="6105"/>
        <v>-5.0848255868716663E-2</v>
      </c>
    </row>
    <row r="1219" spans="1:51" x14ac:dyDescent="0.2">
      <c r="A1219" s="136">
        <v>43998</v>
      </c>
      <c r="B1219" s="48">
        <v>40.700000000000003</v>
      </c>
      <c r="C1219" s="48">
        <f t="shared" si="5790"/>
        <v>2.0050125313283207E-2</v>
      </c>
      <c r="D1219" s="48">
        <v>21.9</v>
      </c>
      <c r="E1219" s="48">
        <f t="shared" si="5790"/>
        <v>2.8169014084507005E-2</v>
      </c>
      <c r="F1219" s="48">
        <v>48.491999999999997</v>
      </c>
      <c r="G1219" s="48">
        <f t="shared" ref="G1219:K1219" si="6106">F1219/F1218-1</f>
        <v>4.2372444154012756E-2</v>
      </c>
      <c r="H1219">
        <v>27.761600000000001</v>
      </c>
      <c r="I1219" s="48">
        <f t="shared" ref="I1219:I1282" si="6107">H1219/H1218-1</f>
        <v>3.5099134269551691E-3</v>
      </c>
      <c r="J1219" s="48">
        <v>27.634</v>
      </c>
      <c r="K1219" s="48">
        <f t="shared" si="6106"/>
        <v>4.0440664309730145E-2</v>
      </c>
      <c r="L1219" s="48">
        <v>34</v>
      </c>
      <c r="M1219" s="48">
        <f t="shared" ref="M1219:O1219" si="6108">L1219/L1218-1</f>
        <v>1.1904761904761862E-2</v>
      </c>
      <c r="N1219" s="48">
        <v>12.15</v>
      </c>
      <c r="O1219" s="48">
        <f t="shared" si="6108"/>
        <v>8.2987551867219622E-3</v>
      </c>
      <c r="P1219" s="48">
        <v>45.623699999999999</v>
      </c>
      <c r="Q1219" s="48">
        <f t="shared" ref="Q1219" si="6109">P1219/P1218-1</f>
        <v>1.3045061528281554E-2</v>
      </c>
      <c r="R1219" s="48">
        <v>21.739100000000001</v>
      </c>
      <c r="S1219" s="48">
        <f t="shared" ref="S1219:U1219" si="6110">R1219/R1218-1</f>
        <v>1.3043356695496611E-2</v>
      </c>
      <c r="T1219" s="48">
        <v>56.917000000000002</v>
      </c>
      <c r="U1219" s="48">
        <f t="shared" si="6110"/>
        <v>2.1277130225080487E-2</v>
      </c>
      <c r="V1219" s="48">
        <v>56.6</v>
      </c>
      <c r="W1219" s="48">
        <f t="shared" ref="W1219:AY1219" si="6111">V1219/V1218-1</f>
        <v>2.5362318840579601E-2</v>
      </c>
      <c r="X1219" s="48">
        <v>22.897200000000002</v>
      </c>
      <c r="Y1219" s="48">
        <f t="shared" si="6111"/>
        <v>8.2297459742937118E-3</v>
      </c>
      <c r="Z1219" s="48">
        <v>7.2713999999999999</v>
      </c>
      <c r="AA1219" s="48">
        <f t="shared" si="6111"/>
        <v>-1.2224770957242059E-3</v>
      </c>
      <c r="AB1219" s="48">
        <v>58.350700000000003</v>
      </c>
      <c r="AC1219" s="48">
        <f t="shared" si="6111"/>
        <v>2.7972496119824664E-2</v>
      </c>
      <c r="AD1219" s="48">
        <v>46.963700000000003</v>
      </c>
      <c r="AE1219" s="48">
        <f t="shared" si="6111"/>
        <v>1.6666738826422556E-2</v>
      </c>
      <c r="AF1219" s="48">
        <v>14</v>
      </c>
      <c r="AG1219" s="48">
        <f t="shared" si="6111"/>
        <v>7.194244604316502E-3</v>
      </c>
      <c r="AH1219" s="48">
        <v>8.4458000000000002</v>
      </c>
      <c r="AI1219" s="48">
        <f t="shared" si="6111"/>
        <v>0</v>
      </c>
      <c r="AJ1219" s="48">
        <v>9.9425000000000008</v>
      </c>
      <c r="AK1219" s="48">
        <f t="shared" si="6111"/>
        <v>-4.5853648769059729E-3</v>
      </c>
      <c r="AL1219" s="48">
        <v>11.9</v>
      </c>
      <c r="AM1219" s="48">
        <f t="shared" si="6111"/>
        <v>-1.2448132780083054E-2</v>
      </c>
      <c r="AN1219" s="48">
        <v>20.6</v>
      </c>
      <c r="AO1219" s="48">
        <f t="shared" si="6111"/>
        <v>2.4875621890547261E-2</v>
      </c>
      <c r="AP1219" s="48">
        <v>21.027999999999999</v>
      </c>
      <c r="AQ1219" s="48">
        <f t="shared" si="6111"/>
        <v>2.31655814751619E-3</v>
      </c>
      <c r="AR1219" s="48">
        <v>34.687100000000001</v>
      </c>
      <c r="AS1219" s="48">
        <f t="shared" si="6111"/>
        <v>6.9219980580429441E-2</v>
      </c>
      <c r="AT1219" s="48">
        <v>74.900000000000006</v>
      </c>
      <c r="AU1219" s="48">
        <f t="shared" si="6111"/>
        <v>7.0000000000000062E-2</v>
      </c>
      <c r="AV1219" s="48">
        <v>93.4</v>
      </c>
      <c r="AW1219" s="48">
        <f t="shared" si="6111"/>
        <v>4.9438202247191088E-2</v>
      </c>
      <c r="AX1219" s="48">
        <v>94.739199999999997</v>
      </c>
      <c r="AY1219" s="48">
        <f t="shared" si="6111"/>
        <v>4.464304419977827E-2</v>
      </c>
    </row>
    <row r="1220" spans="1:51" x14ac:dyDescent="0.2">
      <c r="A1220" s="136">
        <v>43999</v>
      </c>
      <c r="B1220" s="48">
        <v>40.299999999999997</v>
      </c>
      <c r="C1220" s="48">
        <f t="shared" ref="C1220:E1283" si="6112">B1220/B1219-1</f>
        <v>-9.8280098280100203E-3</v>
      </c>
      <c r="D1220" s="48">
        <v>21.8</v>
      </c>
      <c r="E1220" s="48">
        <f t="shared" si="6112"/>
        <v>-4.5662100456620447E-3</v>
      </c>
      <c r="F1220" s="48">
        <v>47.3093</v>
      </c>
      <c r="G1220" s="48">
        <f t="shared" ref="G1220:K1220" si="6113">F1220/F1219-1</f>
        <v>-2.4389590035469699E-2</v>
      </c>
      <c r="H1220">
        <v>28.004300000000001</v>
      </c>
      <c r="I1220" s="48">
        <f t="shared" si="6107"/>
        <v>8.742291510575706E-3</v>
      </c>
      <c r="J1220" s="48">
        <v>29.5381</v>
      </c>
      <c r="K1220" s="48">
        <f t="shared" si="6113"/>
        <v>6.8904248389664913E-2</v>
      </c>
      <c r="L1220" s="48">
        <v>34.700000000000003</v>
      </c>
      <c r="M1220" s="48">
        <f t="shared" ref="M1220:O1220" si="6114">L1220/L1219-1</f>
        <v>2.0588235294117796E-2</v>
      </c>
      <c r="N1220" s="48">
        <v>12</v>
      </c>
      <c r="O1220" s="48">
        <f t="shared" si="6114"/>
        <v>-1.2345679012345734E-2</v>
      </c>
      <c r="P1220" s="48">
        <v>45.378900000000002</v>
      </c>
      <c r="Q1220" s="48">
        <f t="shared" ref="Q1220" si="6115">P1220/P1219-1</f>
        <v>-5.3656323358254321E-3</v>
      </c>
      <c r="R1220" s="48">
        <v>21.739100000000001</v>
      </c>
      <c r="S1220" s="48">
        <f t="shared" ref="S1220:U1220" si="6116">R1220/R1219-1</f>
        <v>0</v>
      </c>
      <c r="T1220" s="48">
        <v>56.818199999999997</v>
      </c>
      <c r="U1220" s="48">
        <f t="shared" si="6116"/>
        <v>-1.7358609905653299E-3</v>
      </c>
      <c r="V1220" s="48">
        <v>57.1</v>
      </c>
      <c r="W1220" s="48">
        <f t="shared" ref="W1220:AY1220" si="6117">V1220/V1219-1</f>
        <v>8.8339222614841617E-3</v>
      </c>
      <c r="X1220" s="48">
        <v>21.962599999999998</v>
      </c>
      <c r="Y1220" s="48">
        <f t="shared" si="6117"/>
        <v>-4.0817217825760532E-2</v>
      </c>
      <c r="Z1220" s="48">
        <v>7.2892999999999999</v>
      </c>
      <c r="AA1220" s="48">
        <f t="shared" si="6117"/>
        <v>2.461699260114969E-3</v>
      </c>
      <c r="AB1220" s="48">
        <v>57.854500000000002</v>
      </c>
      <c r="AC1220" s="48">
        <f t="shared" si="6117"/>
        <v>-8.5037540252301813E-3</v>
      </c>
      <c r="AD1220" s="48">
        <v>50.235799999999998</v>
      </c>
      <c r="AE1220" s="48">
        <f t="shared" si="6117"/>
        <v>6.9672960179883558E-2</v>
      </c>
      <c r="AF1220" s="48">
        <v>14.4</v>
      </c>
      <c r="AG1220" s="48">
        <f t="shared" si="6117"/>
        <v>2.8571428571428692E-2</v>
      </c>
      <c r="AH1220" s="48">
        <v>8.4367999999999999</v>
      </c>
      <c r="AI1220" s="48">
        <f t="shared" si="6117"/>
        <v>-1.0656184138861935E-3</v>
      </c>
      <c r="AJ1220" s="48">
        <v>9.9883000000000006</v>
      </c>
      <c r="AK1220" s="48">
        <f t="shared" si="6117"/>
        <v>4.6064873019864283E-3</v>
      </c>
      <c r="AL1220" s="48">
        <v>11.6</v>
      </c>
      <c r="AM1220" s="48">
        <f t="shared" si="6117"/>
        <v>-2.5210084033613467E-2</v>
      </c>
      <c r="AN1220" s="48">
        <v>20.3</v>
      </c>
      <c r="AO1220" s="48">
        <f t="shared" si="6117"/>
        <v>-1.4563106796116498E-2</v>
      </c>
      <c r="AP1220" s="48">
        <v>20.443899999999999</v>
      </c>
      <c r="AQ1220" s="48">
        <f t="shared" si="6117"/>
        <v>-2.7777249381776614E-2</v>
      </c>
      <c r="AR1220" s="48">
        <v>35.069299999999998</v>
      </c>
      <c r="AS1220" s="48">
        <f t="shared" si="6117"/>
        <v>1.1018505438621151E-2</v>
      </c>
      <c r="AT1220" s="48">
        <v>76</v>
      </c>
      <c r="AU1220" s="48">
        <f t="shared" si="6117"/>
        <v>1.4686248331108098E-2</v>
      </c>
      <c r="AV1220" s="48">
        <v>91.9</v>
      </c>
      <c r="AW1220" s="48">
        <f t="shared" si="6117"/>
        <v>-1.6059957173447548E-2</v>
      </c>
      <c r="AX1220" s="48">
        <v>93.605599999999995</v>
      </c>
      <c r="AY1220" s="48">
        <f t="shared" si="6117"/>
        <v>-1.1965479970276305E-2</v>
      </c>
    </row>
    <row r="1221" spans="1:51" x14ac:dyDescent="0.2">
      <c r="A1221" s="136">
        <v>44000</v>
      </c>
      <c r="B1221" s="48">
        <v>40.5</v>
      </c>
      <c r="C1221" s="48">
        <f t="shared" si="6112"/>
        <v>4.9627791563275903E-3</v>
      </c>
      <c r="D1221" s="48">
        <v>21.9</v>
      </c>
      <c r="E1221" s="48">
        <f t="shared" si="6112"/>
        <v>4.5871559633026138E-3</v>
      </c>
      <c r="F1221" s="48">
        <v>47.3093</v>
      </c>
      <c r="G1221" s="48">
        <f t="shared" ref="G1221:K1221" si="6118">F1221/F1220-1</f>
        <v>0</v>
      </c>
      <c r="H1221">
        <v>29.023499999999999</v>
      </c>
      <c r="I1221" s="48">
        <f t="shared" si="6107"/>
        <v>3.6394410858332504E-2</v>
      </c>
      <c r="J1221" s="48">
        <v>31.588699999999999</v>
      </c>
      <c r="K1221" s="48">
        <f t="shared" si="6118"/>
        <v>6.9422203865516119E-2</v>
      </c>
      <c r="L1221" s="48">
        <v>35.1</v>
      </c>
      <c r="M1221" s="48">
        <f t="shared" ref="M1221:O1221" si="6119">L1221/L1220-1</f>
        <v>1.1527377521613813E-2</v>
      </c>
      <c r="N1221" s="48">
        <v>12</v>
      </c>
      <c r="O1221" s="48">
        <f t="shared" si="6119"/>
        <v>0</v>
      </c>
      <c r="P1221" s="48">
        <v>45.623699999999999</v>
      </c>
      <c r="Q1221" s="48">
        <f t="shared" ref="Q1221" si="6120">P1221/P1220-1</f>
        <v>5.3945776561352687E-3</v>
      </c>
      <c r="R1221" s="48">
        <v>21.8324</v>
      </c>
      <c r="S1221" s="48">
        <f t="shared" ref="S1221:U1221" si="6121">R1221/R1220-1</f>
        <v>4.2918060085284093E-3</v>
      </c>
      <c r="T1221" s="48">
        <v>56.324100000000001</v>
      </c>
      <c r="U1221" s="48">
        <f t="shared" si="6121"/>
        <v>-8.6961572172296053E-3</v>
      </c>
      <c r="V1221" s="48">
        <v>58.3</v>
      </c>
      <c r="W1221" s="48">
        <f t="shared" ref="W1221:AY1221" si="6122">V1221/V1220-1</f>
        <v>2.1015761821365997E-2</v>
      </c>
      <c r="X1221" s="48">
        <v>22.336400000000001</v>
      </c>
      <c r="Y1221" s="48">
        <f t="shared" si="6122"/>
        <v>1.7019842823709608E-2</v>
      </c>
      <c r="Z1221" s="48">
        <v>7.2892999999999999</v>
      </c>
      <c r="AA1221" s="48">
        <f t="shared" si="6122"/>
        <v>0</v>
      </c>
      <c r="AB1221" s="48">
        <v>57.755299999999998</v>
      </c>
      <c r="AC1221" s="48">
        <f t="shared" si="6122"/>
        <v>-1.7146462245807292E-3</v>
      </c>
      <c r="AD1221" s="48">
        <v>49.8508</v>
      </c>
      <c r="AE1221" s="48">
        <f t="shared" si="6122"/>
        <v>-7.6638572492127022E-3</v>
      </c>
      <c r="AF1221" s="48">
        <v>14.4</v>
      </c>
      <c r="AG1221" s="48">
        <f t="shared" si="6122"/>
        <v>0</v>
      </c>
      <c r="AH1221" s="48">
        <v>8.0950000000000006</v>
      </c>
      <c r="AI1221" s="48">
        <f t="shared" si="6122"/>
        <v>-4.0512990707377128E-2</v>
      </c>
      <c r="AJ1221" s="48">
        <v>9.8966999999999992</v>
      </c>
      <c r="AK1221" s="48">
        <f t="shared" si="6122"/>
        <v>-9.1707297538120569E-3</v>
      </c>
      <c r="AL1221" s="48">
        <v>11.4</v>
      </c>
      <c r="AM1221" s="48">
        <f t="shared" si="6122"/>
        <v>-1.7241379310344751E-2</v>
      </c>
      <c r="AN1221" s="48">
        <v>20.2</v>
      </c>
      <c r="AO1221" s="48">
        <f t="shared" si="6122"/>
        <v>-4.9261083743843415E-3</v>
      </c>
      <c r="AP1221" s="48">
        <v>20.492599999999999</v>
      </c>
      <c r="AQ1221" s="48">
        <f t="shared" si="6122"/>
        <v>2.3821286545131493E-3</v>
      </c>
      <c r="AR1221" s="48">
        <v>35.690399999999997</v>
      </c>
      <c r="AS1221" s="48">
        <f t="shared" si="6122"/>
        <v>1.7710647204249863E-2</v>
      </c>
      <c r="AT1221" s="48">
        <v>76.5</v>
      </c>
      <c r="AU1221" s="48">
        <f t="shared" si="6122"/>
        <v>6.5789473684210176E-3</v>
      </c>
      <c r="AV1221" s="48">
        <v>91</v>
      </c>
      <c r="AW1221" s="48">
        <f t="shared" si="6122"/>
        <v>-9.7932535364527729E-3</v>
      </c>
      <c r="AX1221" s="48">
        <v>93.281700000000001</v>
      </c>
      <c r="AY1221" s="48">
        <f t="shared" si="6122"/>
        <v>-3.4602630611842988E-3</v>
      </c>
    </row>
    <row r="1222" spans="1:51" x14ac:dyDescent="0.2">
      <c r="A1222" s="136">
        <v>44001</v>
      </c>
      <c r="B1222" s="48">
        <v>41.45</v>
      </c>
      <c r="C1222" s="48">
        <f t="shared" si="6112"/>
        <v>2.3456790123456805E-2</v>
      </c>
      <c r="D1222" s="48">
        <v>22</v>
      </c>
      <c r="E1222" s="48">
        <f t="shared" si="6112"/>
        <v>4.5662100456622667E-3</v>
      </c>
      <c r="F1222" s="48">
        <v>48.787700000000001</v>
      </c>
      <c r="G1222" s="48">
        <f t="shared" ref="G1222:K1222" si="6123">F1222/F1221-1</f>
        <v>3.1249669726671092E-2</v>
      </c>
      <c r="H1222">
        <v>29.8</v>
      </c>
      <c r="I1222" s="48">
        <f t="shared" si="6107"/>
        <v>2.6754181956001322E-2</v>
      </c>
      <c r="J1222" s="48">
        <v>33.785800000000002</v>
      </c>
      <c r="K1222" s="48">
        <f t="shared" si="6123"/>
        <v>6.955335293950049E-2</v>
      </c>
      <c r="L1222" s="48">
        <v>34.5</v>
      </c>
      <c r="M1222" s="48">
        <f t="shared" ref="M1222:O1222" si="6124">L1222/L1221-1</f>
        <v>-1.7094017094017144E-2</v>
      </c>
      <c r="N1222" s="48">
        <v>12.3</v>
      </c>
      <c r="O1222" s="48">
        <f t="shared" si="6124"/>
        <v>2.5000000000000133E-2</v>
      </c>
      <c r="P1222" s="48">
        <v>46.015300000000003</v>
      </c>
      <c r="Q1222" s="48">
        <f t="shared" ref="Q1222" si="6125">P1222/P1221-1</f>
        <v>8.5832582627012322E-3</v>
      </c>
      <c r="R1222" s="48">
        <v>22.6721</v>
      </c>
      <c r="S1222" s="48">
        <f t="shared" ref="S1222:U1222" si="6126">R1222/R1221-1</f>
        <v>3.8461186127040525E-2</v>
      </c>
      <c r="T1222" s="48">
        <v>56.324100000000001</v>
      </c>
      <c r="U1222" s="48">
        <f t="shared" si="6126"/>
        <v>0</v>
      </c>
      <c r="V1222" s="48">
        <v>59.3</v>
      </c>
      <c r="W1222" s="48">
        <f t="shared" ref="W1222:AY1222" si="6127">V1222/V1221-1</f>
        <v>1.7152658662092701E-2</v>
      </c>
      <c r="X1222" s="48">
        <v>21.682200000000002</v>
      </c>
      <c r="Y1222" s="48">
        <f t="shared" si="6127"/>
        <v>-2.9288515606812227E-2</v>
      </c>
      <c r="Z1222" s="48">
        <v>7.3872999999999998</v>
      </c>
      <c r="AA1222" s="48">
        <f t="shared" si="6127"/>
        <v>1.3444363656318181E-2</v>
      </c>
      <c r="AB1222" s="48">
        <v>58.648400000000002</v>
      </c>
      <c r="AC1222" s="48">
        <f t="shared" si="6127"/>
        <v>1.5463515902436775E-2</v>
      </c>
      <c r="AD1222" s="48">
        <v>50.043300000000002</v>
      </c>
      <c r="AE1222" s="48">
        <f t="shared" si="6127"/>
        <v>3.8615227839875477E-3</v>
      </c>
      <c r="AF1222" s="48">
        <v>14.4</v>
      </c>
      <c r="AG1222" s="48">
        <f t="shared" si="6127"/>
        <v>0</v>
      </c>
      <c r="AH1222" s="48">
        <v>8.2299000000000007</v>
      </c>
      <c r="AI1222" s="48">
        <f t="shared" si="6127"/>
        <v>1.6664607782581831E-2</v>
      </c>
      <c r="AJ1222" s="48">
        <v>9.9883000000000006</v>
      </c>
      <c r="AK1222" s="48">
        <f t="shared" si="6127"/>
        <v>9.2556104560106434E-3</v>
      </c>
      <c r="AL1222" s="48">
        <v>11.9</v>
      </c>
      <c r="AM1222" s="48">
        <f t="shared" si="6127"/>
        <v>4.3859649122806932E-2</v>
      </c>
      <c r="AN1222" s="48">
        <v>20.5</v>
      </c>
      <c r="AO1222" s="48">
        <f t="shared" si="6127"/>
        <v>1.4851485148514865E-2</v>
      </c>
      <c r="AP1222" s="48">
        <v>20.59</v>
      </c>
      <c r="AQ1222" s="48">
        <f t="shared" si="6127"/>
        <v>4.7529352058792718E-3</v>
      </c>
      <c r="AR1222" s="48">
        <v>36.550400000000003</v>
      </c>
      <c r="AS1222" s="48">
        <f t="shared" si="6127"/>
        <v>2.4096115482034497E-2</v>
      </c>
      <c r="AT1222" s="48">
        <v>76.5</v>
      </c>
      <c r="AU1222" s="48">
        <f t="shared" si="6127"/>
        <v>0</v>
      </c>
      <c r="AV1222" s="48">
        <v>97.3</v>
      </c>
      <c r="AW1222" s="48">
        <f t="shared" si="6127"/>
        <v>6.9230769230769207E-2</v>
      </c>
      <c r="AX1222" s="48">
        <v>93.119799999999998</v>
      </c>
      <c r="AY1222" s="48">
        <f t="shared" si="6127"/>
        <v>-1.7356030175265102E-3</v>
      </c>
    </row>
    <row r="1223" spans="1:51" x14ac:dyDescent="0.2">
      <c r="A1223" s="136">
        <v>44004</v>
      </c>
      <c r="B1223" s="48">
        <v>41.3</v>
      </c>
      <c r="C1223" s="48">
        <f t="shared" si="6112"/>
        <v>-3.6188178528349102E-3</v>
      </c>
      <c r="D1223" s="48">
        <v>22</v>
      </c>
      <c r="E1223" s="48">
        <f t="shared" si="6112"/>
        <v>0</v>
      </c>
      <c r="F1223" s="48">
        <v>48.294899999999998</v>
      </c>
      <c r="G1223" s="48">
        <f t="shared" ref="G1223:K1223" si="6128">F1223/F1222-1</f>
        <v>-1.0100906580962077E-2</v>
      </c>
      <c r="H1223">
        <v>29.8</v>
      </c>
      <c r="I1223" s="48">
        <f t="shared" si="6107"/>
        <v>0</v>
      </c>
      <c r="J1223" s="48">
        <v>36.129300000000001</v>
      </c>
      <c r="K1223" s="48">
        <f t="shared" si="6128"/>
        <v>6.9363460388683906E-2</v>
      </c>
      <c r="L1223" s="48">
        <v>34.200000000000003</v>
      </c>
      <c r="M1223" s="48">
        <f t="shared" ref="M1223:O1223" si="6129">L1223/L1222-1</f>
        <v>-8.6956521739129933E-3</v>
      </c>
      <c r="N1223" s="48">
        <v>12.35</v>
      </c>
      <c r="O1223" s="48">
        <f t="shared" si="6129"/>
        <v>4.0650406504063596E-3</v>
      </c>
      <c r="P1223" s="48">
        <v>46.015300000000003</v>
      </c>
      <c r="Q1223" s="48">
        <f t="shared" ref="Q1223" si="6130">P1223/P1222-1</f>
        <v>0</v>
      </c>
      <c r="R1223" s="48">
        <v>22.625499999999999</v>
      </c>
      <c r="S1223" s="48">
        <f t="shared" ref="S1223:U1223" si="6131">R1223/R1222-1</f>
        <v>-2.0553896639482483E-3</v>
      </c>
      <c r="T1223" s="48">
        <v>57.608699999999999</v>
      </c>
      <c r="U1223" s="48">
        <f t="shared" si="6131"/>
        <v>2.2807288531907277E-2</v>
      </c>
      <c r="V1223" s="48">
        <v>59</v>
      </c>
      <c r="W1223" s="48">
        <f t="shared" ref="W1223:AY1223" si="6132">V1223/V1222-1</f>
        <v>-5.0590219224282418E-3</v>
      </c>
      <c r="X1223" s="48">
        <v>23.177600000000002</v>
      </c>
      <c r="Y1223" s="48">
        <f t="shared" si="6132"/>
        <v>6.8969016059255983E-2</v>
      </c>
      <c r="Z1223" s="48">
        <v>7.5476999999999999</v>
      </c>
      <c r="AA1223" s="48">
        <f t="shared" si="6132"/>
        <v>2.1712939775019313E-2</v>
      </c>
      <c r="AB1223" s="48">
        <v>58.648400000000002</v>
      </c>
      <c r="AC1223" s="48">
        <f t="shared" si="6132"/>
        <v>0</v>
      </c>
      <c r="AD1223" s="48">
        <v>49.562100000000001</v>
      </c>
      <c r="AE1223" s="48">
        <f t="shared" si="6132"/>
        <v>-9.6156728273315561E-3</v>
      </c>
      <c r="AF1223" s="48">
        <v>14</v>
      </c>
      <c r="AG1223" s="48">
        <f t="shared" si="6132"/>
        <v>-2.777777777777779E-2</v>
      </c>
      <c r="AH1223" s="48">
        <v>8.2299000000000007</v>
      </c>
      <c r="AI1223" s="48">
        <f t="shared" si="6132"/>
        <v>0</v>
      </c>
      <c r="AJ1223" s="48">
        <v>9.9883000000000006</v>
      </c>
      <c r="AK1223" s="48">
        <f t="shared" si="6132"/>
        <v>0</v>
      </c>
      <c r="AL1223" s="48">
        <v>11.7</v>
      </c>
      <c r="AM1223" s="48">
        <f t="shared" si="6132"/>
        <v>-1.6806722689075682E-2</v>
      </c>
      <c r="AN1223" s="48">
        <v>20.75</v>
      </c>
      <c r="AO1223" s="48">
        <f t="shared" si="6132"/>
        <v>1.2195121951219523E-2</v>
      </c>
      <c r="AP1223" s="48">
        <v>20.882000000000001</v>
      </c>
      <c r="AQ1223" s="48">
        <f t="shared" si="6132"/>
        <v>1.4181641573579595E-2</v>
      </c>
      <c r="AR1223" s="48">
        <v>36.502600000000001</v>
      </c>
      <c r="AS1223" s="48">
        <f t="shared" si="6132"/>
        <v>-1.3077832253546307E-3</v>
      </c>
      <c r="AT1223" s="48">
        <v>78.3</v>
      </c>
      <c r="AU1223" s="48">
        <f t="shared" si="6132"/>
        <v>2.3529411764705799E-2</v>
      </c>
      <c r="AV1223" s="48">
        <v>96.9</v>
      </c>
      <c r="AW1223" s="48">
        <f t="shared" si="6132"/>
        <v>-4.1109969167522076E-3</v>
      </c>
      <c r="AX1223" s="48">
        <v>93.443600000000004</v>
      </c>
      <c r="AY1223" s="48">
        <f t="shared" si="6132"/>
        <v>3.4772411452774765E-3</v>
      </c>
    </row>
    <row r="1224" spans="1:51" x14ac:dyDescent="0.2">
      <c r="A1224" s="136">
        <v>44005</v>
      </c>
      <c r="B1224" s="48">
        <v>40.700000000000003</v>
      </c>
      <c r="C1224" s="48">
        <f t="shared" si="6112"/>
        <v>-1.4527845036319431E-2</v>
      </c>
      <c r="D1224" s="48">
        <v>21.6</v>
      </c>
      <c r="E1224" s="48">
        <f t="shared" si="6112"/>
        <v>-1.8181818181818077E-2</v>
      </c>
      <c r="F1224" s="48">
        <v>47.900700000000001</v>
      </c>
      <c r="G1224" s="48">
        <f t="shared" ref="G1224:K1224" si="6133">F1224/F1223-1</f>
        <v>-8.1623525465421842E-3</v>
      </c>
      <c r="H1224">
        <v>30.091200000000001</v>
      </c>
      <c r="I1224" s="48">
        <f t="shared" si="6107"/>
        <v>9.7718120805370123E-3</v>
      </c>
      <c r="J1224" s="48">
        <v>35.348100000000002</v>
      </c>
      <c r="K1224" s="48">
        <f t="shared" si="6133"/>
        <v>-2.1622339763017751E-2</v>
      </c>
      <c r="L1224" s="48">
        <v>34.1</v>
      </c>
      <c r="M1224" s="48">
        <f t="shared" ref="M1224:O1224" si="6134">L1224/L1223-1</f>
        <v>-2.9239766081872176E-3</v>
      </c>
      <c r="N1224" s="48">
        <v>12.45</v>
      </c>
      <c r="O1224" s="48">
        <f t="shared" si="6134"/>
        <v>8.0971659919029104E-3</v>
      </c>
      <c r="P1224" s="48">
        <v>46.553699999999999</v>
      </c>
      <c r="Q1224" s="48">
        <f t="shared" ref="Q1224" si="6135">P1224/P1223-1</f>
        <v>1.1700456152627492E-2</v>
      </c>
      <c r="R1224" s="48">
        <v>22.485499999999998</v>
      </c>
      <c r="S1224" s="48">
        <f t="shared" ref="S1224:U1224" si="6136">R1224/R1223-1</f>
        <v>-6.1877085589269187E-3</v>
      </c>
      <c r="T1224" s="48">
        <v>57.707500000000003</v>
      </c>
      <c r="U1224" s="48">
        <f t="shared" si="6136"/>
        <v>1.7150187384891158E-3</v>
      </c>
      <c r="V1224" s="48">
        <v>58.3</v>
      </c>
      <c r="W1224" s="48">
        <f t="shared" ref="W1224:AY1224" si="6137">V1224/V1223-1</f>
        <v>-1.1864406779661052E-2</v>
      </c>
      <c r="X1224" s="48">
        <v>23.411200000000001</v>
      </c>
      <c r="Y1224" s="48">
        <f t="shared" si="6137"/>
        <v>1.0078696672649379E-2</v>
      </c>
      <c r="Z1224" s="48">
        <v>8.02</v>
      </c>
      <c r="AA1224" s="48">
        <f t="shared" si="6137"/>
        <v>6.2575354081375822E-2</v>
      </c>
      <c r="AB1224" s="48">
        <v>59.3431</v>
      </c>
      <c r="AC1224" s="48">
        <f t="shared" si="6137"/>
        <v>1.1845165426507709E-2</v>
      </c>
      <c r="AD1224" s="48">
        <v>49.465899999999998</v>
      </c>
      <c r="AE1224" s="48">
        <f t="shared" si="6137"/>
        <v>-1.9409992716209468E-3</v>
      </c>
      <c r="AF1224" s="48">
        <v>14.8</v>
      </c>
      <c r="AG1224" s="48">
        <f t="shared" si="6137"/>
        <v>5.7142857142857162E-2</v>
      </c>
      <c r="AH1224" s="48">
        <v>8.1938999999999993</v>
      </c>
      <c r="AI1224" s="48">
        <f t="shared" si="6137"/>
        <v>-4.3742937338243637E-3</v>
      </c>
      <c r="AJ1224" s="48">
        <v>9.9883000000000006</v>
      </c>
      <c r="AK1224" s="48">
        <f t="shared" si="6137"/>
        <v>0</v>
      </c>
      <c r="AL1224" s="48">
        <v>11.55</v>
      </c>
      <c r="AM1224" s="48">
        <f t="shared" si="6137"/>
        <v>-1.2820512820512664E-2</v>
      </c>
      <c r="AN1224" s="48">
        <v>20.65</v>
      </c>
      <c r="AO1224" s="48">
        <f t="shared" si="6137"/>
        <v>-4.8192771084337727E-3</v>
      </c>
      <c r="AP1224" s="48">
        <v>21.904199999999999</v>
      </c>
      <c r="AQ1224" s="48">
        <f t="shared" si="6137"/>
        <v>4.8951249880279546E-2</v>
      </c>
      <c r="AR1224" s="48">
        <v>36.120399999999997</v>
      </c>
      <c r="AS1224" s="48">
        <f t="shared" si="6137"/>
        <v>-1.0470487033800491E-2</v>
      </c>
      <c r="AT1224" s="48">
        <v>77.7</v>
      </c>
      <c r="AU1224" s="48">
        <f t="shared" si="6137"/>
        <v>-7.6628352490420992E-3</v>
      </c>
      <c r="AV1224" s="48">
        <v>94.2</v>
      </c>
      <c r="AW1224" s="48">
        <f t="shared" si="6137"/>
        <v>-2.786377708978327E-2</v>
      </c>
      <c r="AX1224" s="48">
        <v>93.929500000000004</v>
      </c>
      <c r="AY1224" s="48">
        <f t="shared" si="6137"/>
        <v>5.1999280849623908E-3</v>
      </c>
    </row>
    <row r="1225" spans="1:51" x14ac:dyDescent="0.2">
      <c r="A1225" s="136">
        <v>44006</v>
      </c>
      <c r="B1225" s="48">
        <v>40.299999999999997</v>
      </c>
      <c r="C1225" s="48">
        <f t="shared" si="6112"/>
        <v>-9.8280098280100203E-3</v>
      </c>
      <c r="D1225" s="48">
        <v>21.55</v>
      </c>
      <c r="E1225" s="48">
        <f t="shared" si="6112"/>
        <v>-2.3148148148148806E-3</v>
      </c>
      <c r="F1225" s="48">
        <v>47.3093</v>
      </c>
      <c r="G1225" s="48">
        <f t="shared" ref="G1225:K1225" si="6138">F1225/F1224-1</f>
        <v>-1.2346374896400225E-2</v>
      </c>
      <c r="H1225">
        <v>29.8</v>
      </c>
      <c r="I1225" s="48">
        <f t="shared" si="6107"/>
        <v>-9.6772478332535217E-3</v>
      </c>
      <c r="J1225" s="48">
        <v>37.789299999999997</v>
      </c>
      <c r="K1225" s="48">
        <f t="shared" si="6138"/>
        <v>6.9061703457894419E-2</v>
      </c>
      <c r="L1225" s="48">
        <v>34.65</v>
      </c>
      <c r="M1225" s="48">
        <f t="shared" ref="M1225:O1225" si="6139">L1225/L1224-1</f>
        <v>1.6129032258064502E-2</v>
      </c>
      <c r="N1225" s="48">
        <v>12.35</v>
      </c>
      <c r="O1225" s="48">
        <f t="shared" si="6139"/>
        <v>-8.0321285140562138E-3</v>
      </c>
      <c r="P1225" s="48">
        <v>46.211100000000002</v>
      </c>
      <c r="Q1225" s="48">
        <f t="shared" ref="Q1225" si="6140">P1225/P1224-1</f>
        <v>-7.3592431965664451E-3</v>
      </c>
      <c r="R1225" s="48">
        <v>22.392199999999999</v>
      </c>
      <c r="S1225" s="48">
        <f t="shared" ref="S1225:U1225" si="6141">R1225/R1224-1</f>
        <v>-4.1493406862199711E-3</v>
      </c>
      <c r="T1225" s="48">
        <v>56.521700000000003</v>
      </c>
      <c r="U1225" s="48">
        <f t="shared" si="6141"/>
        <v>-2.0548455573365709E-2</v>
      </c>
      <c r="V1225" s="48">
        <v>58.3</v>
      </c>
      <c r="W1225" s="48">
        <f t="shared" ref="W1225:AY1225" si="6142">V1225/V1224-1</f>
        <v>0</v>
      </c>
      <c r="X1225" s="48">
        <v>22.523399999999999</v>
      </c>
      <c r="Y1225" s="48">
        <f t="shared" si="6142"/>
        <v>-3.7922020229633757E-2</v>
      </c>
      <c r="Z1225" s="48">
        <v>8.4476999999999993</v>
      </c>
      <c r="AA1225" s="48">
        <f t="shared" si="6142"/>
        <v>5.3329177057356514E-2</v>
      </c>
      <c r="AB1225" s="48">
        <v>59.938499999999998</v>
      </c>
      <c r="AC1225" s="48">
        <f t="shared" si="6142"/>
        <v>1.0033179931618008E-2</v>
      </c>
      <c r="AD1225" s="48">
        <v>49.0809</v>
      </c>
      <c r="AE1225" s="48">
        <f t="shared" si="6142"/>
        <v>-7.7831394960973244E-3</v>
      </c>
      <c r="AF1225" s="48">
        <v>14.5</v>
      </c>
      <c r="AG1225" s="48">
        <f t="shared" si="6142"/>
        <v>-2.0270270270270285E-2</v>
      </c>
      <c r="AH1225" s="48">
        <v>8.14</v>
      </c>
      <c r="AI1225" s="48">
        <f t="shared" si="6142"/>
        <v>-6.5780641696870923E-3</v>
      </c>
      <c r="AJ1225" s="48">
        <v>9.9883000000000006</v>
      </c>
      <c r="AK1225" s="48">
        <f t="shared" si="6142"/>
        <v>0</v>
      </c>
      <c r="AL1225" s="48">
        <v>11.2</v>
      </c>
      <c r="AM1225" s="48">
        <f t="shared" si="6142"/>
        <v>-3.0303030303030387E-2</v>
      </c>
      <c r="AN1225" s="48">
        <v>20.5</v>
      </c>
      <c r="AO1225" s="48">
        <f t="shared" si="6142"/>
        <v>-7.2639225181597711E-3</v>
      </c>
      <c r="AP1225" s="48">
        <v>21.855499999999999</v>
      </c>
      <c r="AQ1225" s="48">
        <f t="shared" si="6142"/>
        <v>-2.2233179025027416E-3</v>
      </c>
      <c r="AR1225" s="48">
        <v>35.260399999999997</v>
      </c>
      <c r="AS1225" s="48">
        <f t="shared" si="6142"/>
        <v>-2.3809260141083644E-2</v>
      </c>
      <c r="AT1225" s="48">
        <v>75.7</v>
      </c>
      <c r="AU1225" s="48">
        <f t="shared" si="6142"/>
        <v>-2.5740025740025763E-2</v>
      </c>
      <c r="AV1225" s="48">
        <v>94.7</v>
      </c>
      <c r="AW1225" s="48">
        <f t="shared" si="6142"/>
        <v>5.3078556263270738E-3</v>
      </c>
      <c r="AX1225" s="48">
        <v>94.8202</v>
      </c>
      <c r="AY1225" s="48">
        <f t="shared" si="6142"/>
        <v>9.4826438978168337E-3</v>
      </c>
    </row>
    <row r="1226" spans="1:51" x14ac:dyDescent="0.2">
      <c r="A1226" s="136">
        <v>44007</v>
      </c>
      <c r="B1226" s="48">
        <v>40</v>
      </c>
      <c r="C1226" s="48">
        <f t="shared" si="6112"/>
        <v>-7.4441687344912744E-3</v>
      </c>
      <c r="D1226" s="48">
        <v>21.3</v>
      </c>
      <c r="E1226" s="48">
        <f t="shared" si="6112"/>
        <v>-1.1600928074245953E-2</v>
      </c>
      <c r="F1226" s="48">
        <v>47.3093</v>
      </c>
      <c r="G1226" s="48">
        <f t="shared" ref="G1226:K1226" si="6143">F1226/F1225-1</f>
        <v>0</v>
      </c>
      <c r="H1226">
        <v>29.314699999999998</v>
      </c>
      <c r="I1226" s="48">
        <f t="shared" si="6107"/>
        <v>-1.6285234899328982E-2</v>
      </c>
      <c r="J1226" s="48">
        <v>38.277500000000003</v>
      </c>
      <c r="K1226" s="48">
        <f t="shared" si="6143"/>
        <v>1.2919000881201903E-2</v>
      </c>
      <c r="L1226" s="48">
        <v>34.700000000000003</v>
      </c>
      <c r="M1226" s="48">
        <f t="shared" ref="M1226:O1226" si="6144">L1226/L1225-1</f>
        <v>1.4430014430015792E-3</v>
      </c>
      <c r="N1226" s="48">
        <v>12.4</v>
      </c>
      <c r="O1226" s="48">
        <f t="shared" si="6144"/>
        <v>4.0485829959515662E-3</v>
      </c>
      <c r="P1226" s="48">
        <v>45.819499999999998</v>
      </c>
      <c r="Q1226" s="48">
        <f t="shared" ref="Q1226" si="6145">P1226/P1225-1</f>
        <v>-8.4741544780367883E-3</v>
      </c>
      <c r="R1226" s="48">
        <v>22.252300000000002</v>
      </c>
      <c r="S1226" s="48">
        <f t="shared" ref="S1226:U1226" si="6146">R1226/R1225-1</f>
        <v>-6.2477112565981763E-3</v>
      </c>
      <c r="T1226" s="48">
        <v>56.027700000000003</v>
      </c>
      <c r="U1226" s="48">
        <f t="shared" si="6146"/>
        <v>-8.7400060507734079E-3</v>
      </c>
      <c r="V1226" s="48">
        <v>59.5</v>
      </c>
      <c r="W1226" s="48">
        <f t="shared" ref="W1226:AY1226" si="6147">V1226/V1225-1</f>
        <v>2.0583190394511286E-2</v>
      </c>
      <c r="X1226" s="48">
        <v>22.336400000000001</v>
      </c>
      <c r="Y1226" s="48">
        <f t="shared" si="6147"/>
        <v>-8.3024765355140806E-3</v>
      </c>
      <c r="Z1226" s="48">
        <v>8.1804000000000006</v>
      </c>
      <c r="AA1226" s="48">
        <f t="shared" si="6147"/>
        <v>-3.1641748641641931E-2</v>
      </c>
      <c r="AB1226" s="48">
        <v>59.144599999999997</v>
      </c>
      <c r="AC1226" s="48">
        <f t="shared" si="6147"/>
        <v>-1.324524304078345E-2</v>
      </c>
      <c r="AD1226" s="48">
        <v>48.022300000000001</v>
      </c>
      <c r="AE1226" s="48">
        <f t="shared" si="6147"/>
        <v>-2.1568471645792897E-2</v>
      </c>
      <c r="AF1226" s="48">
        <v>14</v>
      </c>
      <c r="AG1226" s="48">
        <f t="shared" si="6147"/>
        <v>-3.4482758620689613E-2</v>
      </c>
      <c r="AH1226" s="48">
        <v>8.0950000000000006</v>
      </c>
      <c r="AI1226" s="48">
        <f t="shared" si="6147"/>
        <v>-5.5282555282555323E-3</v>
      </c>
      <c r="AJ1226" s="48">
        <v>9.8966999999999992</v>
      </c>
      <c r="AK1226" s="48">
        <f t="shared" si="6147"/>
        <v>-9.1707297538120569E-3</v>
      </c>
      <c r="AL1226" s="48">
        <v>11.45</v>
      </c>
      <c r="AM1226" s="48">
        <f t="shared" si="6147"/>
        <v>2.2321428571428603E-2</v>
      </c>
      <c r="AN1226" s="48">
        <v>20.2</v>
      </c>
      <c r="AO1226" s="48">
        <f t="shared" si="6147"/>
        <v>-1.4634146341463428E-2</v>
      </c>
      <c r="AP1226" s="48">
        <v>21.612100000000002</v>
      </c>
      <c r="AQ1226" s="48">
        <f t="shared" si="6147"/>
        <v>-1.1136784791013543E-2</v>
      </c>
      <c r="AR1226" s="48">
        <v>35.8337</v>
      </c>
      <c r="AS1226" s="48">
        <f t="shared" si="6147"/>
        <v>1.6259032795997941E-2</v>
      </c>
      <c r="AT1226" s="48">
        <v>75.5</v>
      </c>
      <c r="AU1226" s="48">
        <f t="shared" si="6147"/>
        <v>-2.6420079260238705E-3</v>
      </c>
      <c r="AV1226" s="48">
        <v>93.4</v>
      </c>
      <c r="AW1226" s="48">
        <f t="shared" si="6147"/>
        <v>-1.372756071805703E-2</v>
      </c>
      <c r="AX1226" s="48">
        <v>94.253399999999999</v>
      </c>
      <c r="AY1226" s="48">
        <f t="shared" si="6147"/>
        <v>-5.9776292393393105E-3</v>
      </c>
    </row>
    <row r="1227" spans="1:51" x14ac:dyDescent="0.2">
      <c r="A1227" s="136">
        <v>44008</v>
      </c>
      <c r="B1227" s="48">
        <v>39.9</v>
      </c>
      <c r="C1227" s="48">
        <f t="shared" si="6112"/>
        <v>-2.5000000000000577E-3</v>
      </c>
      <c r="D1227" s="48">
        <v>21.45</v>
      </c>
      <c r="E1227" s="48">
        <f t="shared" si="6112"/>
        <v>7.0422535211267512E-3</v>
      </c>
      <c r="F1227" s="48">
        <v>46.816499999999998</v>
      </c>
      <c r="G1227" s="48">
        <f t="shared" ref="G1227:K1227" si="6148">F1227/F1226-1</f>
        <v>-1.0416556575557068E-2</v>
      </c>
      <c r="H1227">
        <v>30.188300000000002</v>
      </c>
      <c r="I1227" s="48">
        <f t="shared" si="6107"/>
        <v>2.9800748429968715E-2</v>
      </c>
      <c r="J1227" s="48">
        <v>37.301000000000002</v>
      </c>
      <c r="K1227" s="48">
        <f t="shared" si="6148"/>
        <v>-2.5511070472209574E-2</v>
      </c>
      <c r="L1227" s="48">
        <v>35.200000000000003</v>
      </c>
      <c r="M1227" s="48">
        <f t="shared" ref="M1227:O1227" si="6149">L1227/L1226-1</f>
        <v>1.4409221902017322E-2</v>
      </c>
      <c r="N1227" s="48">
        <v>12.15</v>
      </c>
      <c r="O1227" s="48">
        <f t="shared" si="6149"/>
        <v>-2.0161290322580627E-2</v>
      </c>
      <c r="P1227" s="48">
        <v>45.868400000000001</v>
      </c>
      <c r="Q1227" s="48">
        <f t="shared" ref="Q1227" si="6150">P1227/P1226-1</f>
        <v>1.0672312006896334E-3</v>
      </c>
      <c r="R1227" s="48">
        <v>22.018999999999998</v>
      </c>
      <c r="S1227" s="48">
        <f t="shared" ref="S1227:U1227" si="6151">R1227/R1226-1</f>
        <v>-1.0484309487109322E-2</v>
      </c>
      <c r="T1227" s="48">
        <v>55.731200000000001</v>
      </c>
      <c r="U1227" s="48">
        <f t="shared" si="6151"/>
        <v>-5.2920251946805275E-3</v>
      </c>
      <c r="V1227" s="48">
        <v>62.4</v>
      </c>
      <c r="W1227" s="48">
        <f t="shared" ref="W1227:AY1227" si="6152">V1227/V1226-1</f>
        <v>4.8739495798319377E-2</v>
      </c>
      <c r="X1227" s="48">
        <v>22.7103</v>
      </c>
      <c r="Y1227" s="48">
        <f t="shared" si="6152"/>
        <v>1.6739492487598762E-2</v>
      </c>
      <c r="Z1227" s="48">
        <v>7.8506999999999998</v>
      </c>
      <c r="AA1227" s="48">
        <f t="shared" si="6152"/>
        <v>-4.0303652633123188E-2</v>
      </c>
      <c r="AB1227" s="48">
        <v>59.144599999999997</v>
      </c>
      <c r="AC1227" s="48">
        <f t="shared" si="6152"/>
        <v>0</v>
      </c>
      <c r="AD1227" s="48">
        <v>48.407299999999999</v>
      </c>
      <c r="AE1227" s="48">
        <f t="shared" si="6152"/>
        <v>8.0171087182412393E-3</v>
      </c>
      <c r="AF1227" s="48">
        <v>14</v>
      </c>
      <c r="AG1227" s="48">
        <f t="shared" si="6152"/>
        <v>0</v>
      </c>
      <c r="AH1227" s="48">
        <v>8.14</v>
      </c>
      <c r="AI1227" s="48">
        <f t="shared" si="6152"/>
        <v>5.5589870290302379E-3</v>
      </c>
      <c r="AJ1227" s="48">
        <v>9.8966999999999992</v>
      </c>
      <c r="AK1227" s="48">
        <f t="shared" si="6152"/>
        <v>0</v>
      </c>
      <c r="AL1227" s="48">
        <v>11.3</v>
      </c>
      <c r="AM1227" s="48">
        <f t="shared" si="6152"/>
        <v>-1.3100436681222627E-2</v>
      </c>
      <c r="AN1227" s="48">
        <v>20.350000000000001</v>
      </c>
      <c r="AO1227" s="48">
        <f t="shared" si="6152"/>
        <v>7.4257425742574323E-3</v>
      </c>
      <c r="AP1227" s="48">
        <v>21.125399999999999</v>
      </c>
      <c r="AQ1227" s="48">
        <f t="shared" si="6152"/>
        <v>-2.2519792153469664E-2</v>
      </c>
      <c r="AR1227" s="48">
        <v>35.117100000000001</v>
      </c>
      <c r="AS1227" s="48">
        <f t="shared" si="6152"/>
        <v>-1.9997934904852133E-2</v>
      </c>
      <c r="AT1227" s="48">
        <v>75.599999999999994</v>
      </c>
      <c r="AU1227" s="48">
        <f t="shared" si="6152"/>
        <v>1.3245033112581073E-3</v>
      </c>
      <c r="AV1227" s="48">
        <v>91.5</v>
      </c>
      <c r="AW1227" s="48">
        <f t="shared" si="6152"/>
        <v>-2.0342612419700257E-2</v>
      </c>
      <c r="AX1227" s="48">
        <v>93.848500000000001</v>
      </c>
      <c r="AY1227" s="48">
        <f t="shared" si="6152"/>
        <v>-4.2958662499177347E-3</v>
      </c>
    </row>
    <row r="1228" spans="1:51" x14ac:dyDescent="0.2">
      <c r="A1228" s="136">
        <v>44011</v>
      </c>
      <c r="B1228" s="48">
        <v>38.5</v>
      </c>
      <c r="C1228" s="48">
        <f t="shared" si="6112"/>
        <v>-3.5087719298245612E-2</v>
      </c>
      <c r="D1228" s="48">
        <v>21.45</v>
      </c>
      <c r="E1228" s="48">
        <f t="shared" si="6112"/>
        <v>0</v>
      </c>
      <c r="F1228" s="48">
        <v>45.091700000000003</v>
      </c>
      <c r="G1228" s="48">
        <f t="shared" ref="G1228:K1228" si="6153">F1228/F1227-1</f>
        <v>-3.6841711789646681E-2</v>
      </c>
      <c r="H1228">
        <v>29.897099999999998</v>
      </c>
      <c r="I1228" s="48">
        <f t="shared" si="6107"/>
        <v>-9.6461211793974488E-3</v>
      </c>
      <c r="J1228" s="48">
        <v>34.957500000000003</v>
      </c>
      <c r="K1228" s="48">
        <f t="shared" si="6153"/>
        <v>-6.2826733867724638E-2</v>
      </c>
      <c r="L1228" s="48">
        <v>34</v>
      </c>
      <c r="M1228" s="48">
        <f t="shared" ref="M1228:O1228" si="6154">L1228/L1227-1</f>
        <v>-3.4090909090909172E-2</v>
      </c>
      <c r="N1228" s="48">
        <v>12.15</v>
      </c>
      <c r="O1228" s="48">
        <f t="shared" si="6154"/>
        <v>0</v>
      </c>
      <c r="P1228" s="48">
        <v>45.0852</v>
      </c>
      <c r="Q1228" s="48">
        <f t="shared" ref="Q1228" si="6155">P1228/P1227-1</f>
        <v>-1.7074936121600048E-2</v>
      </c>
      <c r="R1228" s="48">
        <v>21.645800000000001</v>
      </c>
      <c r="S1228" s="48">
        <f t="shared" ref="S1228:U1228" si="6156">R1228/R1227-1</f>
        <v>-1.6948998592124842E-2</v>
      </c>
      <c r="T1228" s="48">
        <v>54.446599999999997</v>
      </c>
      <c r="U1228" s="48">
        <f t="shared" si="6156"/>
        <v>-2.3049925355994594E-2</v>
      </c>
      <c r="V1228" s="48">
        <v>62.2</v>
      </c>
      <c r="W1228" s="48">
        <f t="shared" ref="W1228:AY1228" si="6157">V1228/V1227-1</f>
        <v>-3.2051282051280827E-3</v>
      </c>
      <c r="X1228" s="48">
        <v>22.4299</v>
      </c>
      <c r="Y1228" s="48">
        <f t="shared" si="6157"/>
        <v>-1.2346820605628306E-2</v>
      </c>
      <c r="Z1228" s="48">
        <v>7.4229000000000003</v>
      </c>
      <c r="AA1228" s="48">
        <f t="shared" si="6157"/>
        <v>-5.4491956131300312E-2</v>
      </c>
      <c r="AB1228" s="48">
        <v>57.060600000000001</v>
      </c>
      <c r="AC1228" s="48">
        <f t="shared" si="6157"/>
        <v>-3.5235676629819079E-2</v>
      </c>
      <c r="AD1228" s="48">
        <v>47.252400000000002</v>
      </c>
      <c r="AE1228" s="48">
        <f t="shared" si="6157"/>
        <v>-2.3857971834826519E-2</v>
      </c>
      <c r="AF1228" s="48">
        <v>14.2</v>
      </c>
      <c r="AG1228" s="48">
        <f t="shared" si="6157"/>
        <v>1.4285714285714235E-2</v>
      </c>
      <c r="AH1228" s="48">
        <v>8.0950000000000006</v>
      </c>
      <c r="AI1228" s="48">
        <f t="shared" si="6157"/>
        <v>-5.5282555282555323E-3</v>
      </c>
      <c r="AJ1228" s="48">
        <v>9.8966999999999992</v>
      </c>
      <c r="AK1228" s="48">
        <f t="shared" si="6157"/>
        <v>0</v>
      </c>
      <c r="AL1228" s="48">
        <v>10.95</v>
      </c>
      <c r="AM1228" s="48">
        <f t="shared" si="6157"/>
        <v>-3.0973451327433787E-2</v>
      </c>
      <c r="AN1228" s="48">
        <v>19.649999999999999</v>
      </c>
      <c r="AO1228" s="48">
        <f t="shared" si="6157"/>
        <v>-3.4398034398034572E-2</v>
      </c>
      <c r="AP1228" s="48">
        <v>22.293600000000001</v>
      </c>
      <c r="AQ1228" s="48">
        <f t="shared" si="6157"/>
        <v>5.529836121446241E-2</v>
      </c>
      <c r="AR1228" s="48">
        <v>33.635899999999999</v>
      </c>
      <c r="AS1228" s="48">
        <f t="shared" si="6157"/>
        <v>-4.2178881513564637E-2</v>
      </c>
      <c r="AT1228" s="48">
        <v>74</v>
      </c>
      <c r="AU1228" s="48">
        <f t="shared" si="6157"/>
        <v>-2.1164021164021052E-2</v>
      </c>
      <c r="AV1228" s="48">
        <v>89</v>
      </c>
      <c r="AW1228" s="48">
        <f t="shared" si="6157"/>
        <v>-2.732240437158473E-2</v>
      </c>
      <c r="AX1228" s="48">
        <v>91.796599999999998</v>
      </c>
      <c r="AY1228" s="48">
        <f t="shared" si="6157"/>
        <v>-2.1863961597681447E-2</v>
      </c>
    </row>
    <row r="1229" spans="1:51" x14ac:dyDescent="0.2">
      <c r="A1229" s="136">
        <v>44012</v>
      </c>
      <c r="B1229" s="48">
        <v>37.9</v>
      </c>
      <c r="C1229" s="48">
        <f t="shared" si="6112"/>
        <v>-1.558441558441559E-2</v>
      </c>
      <c r="D1229" s="48">
        <v>21.4</v>
      </c>
      <c r="E1229" s="48">
        <f t="shared" si="6112"/>
        <v>-2.3310023310023631E-3</v>
      </c>
      <c r="F1229" s="48">
        <v>44.845300000000002</v>
      </c>
      <c r="G1229" s="48">
        <f t="shared" ref="G1229:K1229" si="6158">F1229/F1228-1</f>
        <v>-5.4644202813378673E-3</v>
      </c>
      <c r="H1229">
        <v>30.139800000000001</v>
      </c>
      <c r="I1229" s="48">
        <f t="shared" si="6107"/>
        <v>8.1178442056253353E-3</v>
      </c>
      <c r="J1229" s="48">
        <v>37.398699999999998</v>
      </c>
      <c r="K1229" s="48">
        <f t="shared" si="6158"/>
        <v>6.9833369091038877E-2</v>
      </c>
      <c r="L1229" s="48">
        <v>34.549999999999997</v>
      </c>
      <c r="M1229" s="48">
        <f t="shared" ref="M1229:O1229" si="6159">L1229/L1228-1</f>
        <v>1.6176470588235237E-2</v>
      </c>
      <c r="N1229" s="48">
        <v>12.25</v>
      </c>
      <c r="O1229" s="48">
        <f t="shared" si="6159"/>
        <v>8.2304526748970819E-3</v>
      </c>
      <c r="P1229" s="48">
        <v>44.693600000000004</v>
      </c>
      <c r="Q1229" s="48">
        <f t="shared" ref="Q1229" si="6160">P1229/P1228-1</f>
        <v>-8.6857771508166426E-3</v>
      </c>
      <c r="R1229" s="48">
        <v>21.645800000000001</v>
      </c>
      <c r="S1229" s="48">
        <f t="shared" ref="S1229:U1229" si="6161">R1229/R1228-1</f>
        <v>0</v>
      </c>
      <c r="T1229" s="48">
        <v>53.458500000000001</v>
      </c>
      <c r="U1229" s="48">
        <f t="shared" si="6161"/>
        <v>-1.8148056995294426E-2</v>
      </c>
      <c r="V1229" s="48">
        <v>61.5</v>
      </c>
      <c r="W1229" s="48">
        <f t="shared" ref="W1229:AY1229" si="6162">V1229/V1228-1</f>
        <v>-1.12540192926045E-2</v>
      </c>
      <c r="X1229" s="48">
        <v>22.523399999999999</v>
      </c>
      <c r="Y1229" s="48">
        <f t="shared" si="6162"/>
        <v>4.1685428824915771E-3</v>
      </c>
      <c r="Z1229" s="48">
        <v>7.4229000000000003</v>
      </c>
      <c r="AA1229" s="48">
        <f t="shared" si="6162"/>
        <v>0</v>
      </c>
      <c r="AB1229" s="48">
        <v>56.961399999999998</v>
      </c>
      <c r="AC1229" s="48">
        <f t="shared" si="6162"/>
        <v>-1.7385025744559579E-3</v>
      </c>
      <c r="AD1229" s="48">
        <v>47.156199999999998</v>
      </c>
      <c r="AE1229" s="48">
        <f t="shared" si="6162"/>
        <v>-2.0358754264334644E-3</v>
      </c>
      <c r="AF1229" s="48">
        <v>15.5</v>
      </c>
      <c r="AG1229" s="48">
        <f t="shared" si="6162"/>
        <v>9.1549295774647987E-2</v>
      </c>
      <c r="AH1229" s="48">
        <v>7.9061000000000003</v>
      </c>
      <c r="AI1229" s="48">
        <f t="shared" si="6162"/>
        <v>-2.3335392217418205E-2</v>
      </c>
      <c r="AJ1229" s="48">
        <v>9.8966999999999992</v>
      </c>
      <c r="AK1229" s="48">
        <f t="shared" si="6162"/>
        <v>0</v>
      </c>
      <c r="AL1229" s="48">
        <v>10.75</v>
      </c>
      <c r="AM1229" s="48">
        <f t="shared" si="6162"/>
        <v>-1.826484018264829E-2</v>
      </c>
      <c r="AN1229" s="48">
        <v>19.55</v>
      </c>
      <c r="AO1229" s="48">
        <f t="shared" si="6162"/>
        <v>-5.0890585241729624E-3</v>
      </c>
      <c r="AP1229" s="48">
        <v>20.736000000000001</v>
      </c>
      <c r="AQ1229" s="48">
        <f t="shared" si="6162"/>
        <v>-6.9867585315965153E-2</v>
      </c>
      <c r="AR1229" s="48">
        <v>33.540399999999998</v>
      </c>
      <c r="AS1229" s="48">
        <f t="shared" si="6162"/>
        <v>-2.8392283244985661E-3</v>
      </c>
      <c r="AT1229" s="48">
        <v>75.5</v>
      </c>
      <c r="AU1229" s="48">
        <f t="shared" si="6162"/>
        <v>2.0270270270270174E-2</v>
      </c>
      <c r="AV1229" s="48">
        <v>89</v>
      </c>
      <c r="AW1229" s="48">
        <f t="shared" si="6162"/>
        <v>0</v>
      </c>
      <c r="AX1229" s="48">
        <v>92.452799999999996</v>
      </c>
      <c r="AY1229" s="48">
        <f t="shared" si="6162"/>
        <v>7.1484129041816669E-3</v>
      </c>
    </row>
    <row r="1230" spans="1:51" x14ac:dyDescent="0.2">
      <c r="A1230" s="136">
        <v>44013</v>
      </c>
      <c r="B1230" s="48">
        <v>39.200000000000003</v>
      </c>
      <c r="C1230" s="48">
        <f t="shared" si="6112"/>
        <v>3.4300791556728383E-2</v>
      </c>
      <c r="D1230" s="48">
        <v>21.75</v>
      </c>
      <c r="E1230" s="48">
        <f t="shared" si="6112"/>
        <v>1.6355140186915973E-2</v>
      </c>
      <c r="F1230" s="48">
        <v>45.288800000000002</v>
      </c>
      <c r="G1230" s="48">
        <f t="shared" ref="G1230:K1230" si="6163">F1230/F1229-1</f>
        <v>9.8895536433025732E-3</v>
      </c>
      <c r="H1230">
        <v>30.091200000000001</v>
      </c>
      <c r="I1230" s="48">
        <f t="shared" si="6107"/>
        <v>-1.6124858160969646E-3</v>
      </c>
      <c r="J1230" s="48">
        <v>39.9863</v>
      </c>
      <c r="K1230" s="48">
        <f t="shared" si="6163"/>
        <v>6.9189570760481045E-2</v>
      </c>
      <c r="L1230" s="48">
        <v>35.549999999999997</v>
      </c>
      <c r="M1230" s="48">
        <f t="shared" ref="M1230:O1230" si="6164">L1230/L1229-1</f>
        <v>2.8943560057887119E-2</v>
      </c>
      <c r="N1230" s="48">
        <v>12.3</v>
      </c>
      <c r="O1230" s="48">
        <f t="shared" si="6164"/>
        <v>4.0816326530612734E-3</v>
      </c>
      <c r="P1230" s="48">
        <v>45.231999999999999</v>
      </c>
      <c r="Q1230" s="48">
        <f t="shared" ref="Q1230" si="6165">P1230/P1229-1</f>
        <v>1.2046467503177061E-2</v>
      </c>
      <c r="R1230" s="48">
        <v>21.739100000000001</v>
      </c>
      <c r="S1230" s="48">
        <f t="shared" ref="S1230:U1230" si="6166">R1230/R1229-1</f>
        <v>4.3103050014321465E-3</v>
      </c>
      <c r="T1230" s="48">
        <v>54.841900000000003</v>
      </c>
      <c r="U1230" s="48">
        <f t="shared" si="6166"/>
        <v>2.5878017527614983E-2</v>
      </c>
      <c r="V1230" s="48">
        <v>61.3</v>
      </c>
      <c r="W1230" s="48">
        <f t="shared" ref="W1230:AY1230" si="6167">V1230/V1229-1</f>
        <v>-3.2520325203252431E-3</v>
      </c>
      <c r="X1230" s="48">
        <v>22.7103</v>
      </c>
      <c r="Y1230" s="48">
        <f t="shared" si="6167"/>
        <v>8.298036708489942E-3</v>
      </c>
      <c r="Z1230" s="48">
        <v>7.8417000000000003</v>
      </c>
      <c r="AA1230" s="48">
        <f t="shared" si="6167"/>
        <v>5.6419997575071656E-2</v>
      </c>
      <c r="AB1230" s="48">
        <v>58.152200000000001</v>
      </c>
      <c r="AC1230" s="48">
        <f t="shared" si="6167"/>
        <v>2.0905385050226988E-2</v>
      </c>
      <c r="AD1230" s="48">
        <v>48.599699999999999</v>
      </c>
      <c r="AE1230" s="48">
        <f t="shared" si="6167"/>
        <v>3.0611033119717135E-2</v>
      </c>
      <c r="AF1230" s="48">
        <v>14.2</v>
      </c>
      <c r="AG1230" s="48">
        <f t="shared" si="6167"/>
        <v>-8.3870967741935476E-2</v>
      </c>
      <c r="AH1230" s="48">
        <v>8.0950000000000006</v>
      </c>
      <c r="AI1230" s="48">
        <f t="shared" si="6167"/>
        <v>2.3892943423432511E-2</v>
      </c>
      <c r="AJ1230" s="48">
        <v>9.8966999999999992</v>
      </c>
      <c r="AK1230" s="48">
        <f t="shared" si="6167"/>
        <v>0</v>
      </c>
      <c r="AL1230" s="48">
        <v>11.2</v>
      </c>
      <c r="AM1230" s="48">
        <f t="shared" si="6167"/>
        <v>4.1860465116279055E-2</v>
      </c>
      <c r="AN1230" s="48">
        <v>19.8</v>
      </c>
      <c r="AO1230" s="48">
        <f t="shared" si="6167"/>
        <v>1.2787723785166349E-2</v>
      </c>
      <c r="AP1230" s="48">
        <v>19.9572</v>
      </c>
      <c r="AQ1230" s="48">
        <f t="shared" si="6167"/>
        <v>-3.7557870370370394E-2</v>
      </c>
      <c r="AR1230" s="48">
        <v>33.922600000000003</v>
      </c>
      <c r="AS1230" s="48">
        <f t="shared" si="6167"/>
        <v>1.1395212937234112E-2</v>
      </c>
      <c r="AT1230" s="48">
        <v>76.900000000000006</v>
      </c>
      <c r="AU1230" s="48">
        <f t="shared" si="6167"/>
        <v>1.8543046357615944E-2</v>
      </c>
      <c r="AV1230" s="48">
        <v>91</v>
      </c>
      <c r="AW1230" s="48">
        <f t="shared" si="6167"/>
        <v>2.2471910112359605E-2</v>
      </c>
      <c r="AX1230" s="48">
        <v>94.093500000000006</v>
      </c>
      <c r="AY1230" s="48">
        <f t="shared" si="6167"/>
        <v>1.7746352733503112E-2</v>
      </c>
    </row>
    <row r="1231" spans="1:51" x14ac:dyDescent="0.2">
      <c r="A1231" s="136">
        <v>44014</v>
      </c>
      <c r="B1231" s="48">
        <v>39</v>
      </c>
      <c r="C1231" s="48">
        <f t="shared" si="6112"/>
        <v>-5.1020408163265918E-3</v>
      </c>
      <c r="D1231" s="48">
        <v>21.8</v>
      </c>
      <c r="E1231" s="48">
        <f t="shared" si="6112"/>
        <v>2.2988505747125743E-3</v>
      </c>
      <c r="F1231" s="48">
        <v>46.225099999999998</v>
      </c>
      <c r="G1231" s="48">
        <f t="shared" ref="G1231:K1231" si="6168">F1231/F1230-1</f>
        <v>2.0673985621168844E-2</v>
      </c>
      <c r="H1231">
        <v>30.236799999999999</v>
      </c>
      <c r="I1231" s="48">
        <f t="shared" si="6107"/>
        <v>4.8386239166267053E-3</v>
      </c>
      <c r="J1231" s="48">
        <v>42.573999999999998</v>
      </c>
      <c r="K1231" s="48">
        <f t="shared" si="6168"/>
        <v>6.4714664772684616E-2</v>
      </c>
      <c r="L1231" s="48">
        <v>37.9</v>
      </c>
      <c r="M1231" s="48">
        <f t="shared" ref="M1231:O1231" si="6169">L1231/L1230-1</f>
        <v>6.6104078762306617E-2</v>
      </c>
      <c r="N1231" s="48">
        <v>12.25</v>
      </c>
      <c r="O1231" s="48">
        <f t="shared" si="6169"/>
        <v>-4.0650406504065817E-3</v>
      </c>
      <c r="P1231" s="48">
        <v>45.183100000000003</v>
      </c>
      <c r="Q1231" s="48">
        <f t="shared" ref="Q1231" si="6170">P1231/P1230-1</f>
        <v>-1.0810930314820721E-3</v>
      </c>
      <c r="R1231" s="48">
        <v>21.925699999999999</v>
      </c>
      <c r="S1231" s="48">
        <f t="shared" ref="S1231:U1231" si="6171">R1231/R1230-1</f>
        <v>8.5836120170568186E-3</v>
      </c>
      <c r="T1231" s="48">
        <v>56.521700000000003</v>
      </c>
      <c r="U1231" s="48">
        <f t="shared" si="6171"/>
        <v>3.062986512137611E-2</v>
      </c>
      <c r="V1231" s="48">
        <v>61.2</v>
      </c>
      <c r="W1231" s="48">
        <f t="shared" ref="W1231:AY1231" si="6172">V1231/V1230-1</f>
        <v>-1.6313213703098572E-3</v>
      </c>
      <c r="X1231" s="48">
        <v>22.616800000000001</v>
      </c>
      <c r="Y1231" s="48">
        <f t="shared" si="6172"/>
        <v>-4.1170746313345941E-3</v>
      </c>
      <c r="Z1231" s="48">
        <v>7.6546000000000003</v>
      </c>
      <c r="AA1231" s="48">
        <f t="shared" si="6172"/>
        <v>-2.3859622275782089E-2</v>
      </c>
      <c r="AB1231" s="48">
        <v>58.2515</v>
      </c>
      <c r="AC1231" s="48">
        <f t="shared" si="6172"/>
        <v>1.7075880190258186E-3</v>
      </c>
      <c r="AD1231" s="48">
        <v>49.0809</v>
      </c>
      <c r="AE1231" s="48">
        <f t="shared" si="6172"/>
        <v>9.9012956870103697E-3</v>
      </c>
      <c r="AF1231" s="48">
        <v>14.2</v>
      </c>
      <c r="AG1231" s="48">
        <f t="shared" si="6172"/>
        <v>0</v>
      </c>
      <c r="AH1231" s="48">
        <v>8.0950000000000006</v>
      </c>
      <c r="AI1231" s="48">
        <f t="shared" si="6172"/>
        <v>0</v>
      </c>
      <c r="AJ1231" s="48">
        <v>9.8966999999999992</v>
      </c>
      <c r="AK1231" s="48">
        <f t="shared" si="6172"/>
        <v>0</v>
      </c>
      <c r="AL1231" s="48">
        <v>11.05</v>
      </c>
      <c r="AM1231" s="48">
        <f t="shared" si="6172"/>
        <v>-1.3392857142856984E-2</v>
      </c>
      <c r="AN1231" s="48">
        <v>19.75</v>
      </c>
      <c r="AO1231" s="48">
        <f t="shared" si="6172"/>
        <v>-2.525252525252597E-3</v>
      </c>
      <c r="AP1231" s="48">
        <v>20.005800000000001</v>
      </c>
      <c r="AQ1231" s="48">
        <f t="shared" si="6172"/>
        <v>2.4352113522938534E-3</v>
      </c>
      <c r="AR1231" s="48">
        <v>34.8782</v>
      </c>
      <c r="AS1231" s="48">
        <f t="shared" si="6172"/>
        <v>2.8170010553436153E-2</v>
      </c>
      <c r="AT1231" s="48">
        <v>76.900000000000006</v>
      </c>
      <c r="AU1231" s="48">
        <f t="shared" si="6172"/>
        <v>0</v>
      </c>
      <c r="AV1231" s="48">
        <v>89.9</v>
      </c>
      <c r="AW1231" s="48">
        <f t="shared" si="6172"/>
        <v>-1.2087912087912045E-2</v>
      </c>
      <c r="AX1231" s="48">
        <v>92.698899999999995</v>
      </c>
      <c r="AY1231" s="48">
        <f t="shared" si="6172"/>
        <v>-1.4821427622524475E-2</v>
      </c>
    </row>
    <row r="1232" spans="1:51" x14ac:dyDescent="0.2">
      <c r="A1232" s="136">
        <v>44015</v>
      </c>
      <c r="B1232" s="48">
        <v>39.1</v>
      </c>
      <c r="C1232" s="48">
        <f t="shared" si="6112"/>
        <v>2.564102564102555E-3</v>
      </c>
      <c r="D1232" s="48">
        <v>21.75</v>
      </c>
      <c r="E1232" s="48">
        <f t="shared" si="6112"/>
        <v>-2.2935779816514179E-3</v>
      </c>
      <c r="F1232" s="48">
        <v>45.8309</v>
      </c>
      <c r="G1232" s="48">
        <f t="shared" ref="G1232:K1232" si="6173">F1232/F1231-1</f>
        <v>-8.5278344449227772E-3</v>
      </c>
      <c r="H1232">
        <v>29.314699999999998</v>
      </c>
      <c r="I1232" s="48">
        <f t="shared" si="6107"/>
        <v>-3.0495951952587586E-2</v>
      </c>
      <c r="J1232" s="48">
        <v>40.914000000000001</v>
      </c>
      <c r="K1232" s="48">
        <f t="shared" si="6173"/>
        <v>-3.8990933433550867E-2</v>
      </c>
      <c r="L1232" s="48">
        <v>37</v>
      </c>
      <c r="M1232" s="48">
        <f t="shared" ref="M1232:O1232" si="6174">L1232/L1231-1</f>
        <v>-2.3746701846965701E-2</v>
      </c>
      <c r="N1232" s="48">
        <v>12.95</v>
      </c>
      <c r="O1232" s="48">
        <f t="shared" si="6174"/>
        <v>5.7142857142857162E-2</v>
      </c>
      <c r="P1232" s="48">
        <v>45.280999999999999</v>
      </c>
      <c r="Q1232" s="48">
        <f t="shared" ref="Q1232" si="6175">P1232/P1231-1</f>
        <v>2.1667393339543928E-3</v>
      </c>
      <c r="R1232" s="48">
        <v>22.392199999999999</v>
      </c>
      <c r="S1232" s="48">
        <f t="shared" ref="S1232:U1232" si="6176">R1232/R1231-1</f>
        <v>2.1276401665625277E-2</v>
      </c>
      <c r="T1232" s="48">
        <v>56.521700000000003</v>
      </c>
      <c r="U1232" s="48">
        <f t="shared" si="6176"/>
        <v>0</v>
      </c>
      <c r="V1232" s="48">
        <v>62.4</v>
      </c>
      <c r="W1232" s="48">
        <f t="shared" ref="W1232:AY1232" si="6177">V1232/V1231-1</f>
        <v>1.9607843137254832E-2</v>
      </c>
      <c r="X1232" s="48">
        <v>22.897200000000002</v>
      </c>
      <c r="Y1232" s="48">
        <f t="shared" si="6177"/>
        <v>1.2397863535071219E-2</v>
      </c>
      <c r="Z1232" s="48">
        <v>8.1892999999999994</v>
      </c>
      <c r="AA1232" s="48">
        <f t="shared" si="6177"/>
        <v>6.9853421472055865E-2</v>
      </c>
      <c r="AB1232" s="48">
        <v>58.152200000000001</v>
      </c>
      <c r="AC1232" s="48">
        <f t="shared" si="6177"/>
        <v>-1.7046771327776655E-3</v>
      </c>
      <c r="AD1232" s="48">
        <v>49.8508</v>
      </c>
      <c r="AE1232" s="48">
        <f t="shared" si="6177"/>
        <v>1.5686346419890418E-2</v>
      </c>
      <c r="AF1232" s="48">
        <v>14.4</v>
      </c>
      <c r="AG1232" s="48">
        <f t="shared" si="6177"/>
        <v>1.4084507042253502E-2</v>
      </c>
      <c r="AH1232" s="48">
        <v>8.0500000000000007</v>
      </c>
      <c r="AI1232" s="48">
        <f t="shared" si="6177"/>
        <v>-5.5589870290302379E-3</v>
      </c>
      <c r="AJ1232" s="48">
        <v>9.8966999999999992</v>
      </c>
      <c r="AK1232" s="48">
        <f t="shared" si="6177"/>
        <v>0</v>
      </c>
      <c r="AL1232" s="48">
        <v>11</v>
      </c>
      <c r="AM1232" s="48">
        <f t="shared" si="6177"/>
        <v>-4.5248868778281492E-3</v>
      </c>
      <c r="AN1232" s="48">
        <v>19.8</v>
      </c>
      <c r="AO1232" s="48">
        <f t="shared" si="6177"/>
        <v>2.5316455696202667E-3</v>
      </c>
      <c r="AP1232" s="48">
        <v>20.492599999999999</v>
      </c>
      <c r="AQ1232" s="48">
        <f t="shared" si="6177"/>
        <v>2.4332943446400579E-2</v>
      </c>
      <c r="AR1232" s="48">
        <v>34.591500000000003</v>
      </c>
      <c r="AS1232" s="48">
        <f t="shared" si="6177"/>
        <v>-8.2200342907603474E-3</v>
      </c>
      <c r="AT1232" s="48">
        <v>77.8</v>
      </c>
      <c r="AU1232" s="48">
        <f t="shared" si="6177"/>
        <v>1.1703511053315907E-2</v>
      </c>
      <c r="AV1232" s="48">
        <v>90.2</v>
      </c>
      <c r="AW1232" s="48">
        <f t="shared" si="6177"/>
        <v>3.3370411568409697E-3</v>
      </c>
      <c r="AX1232" s="48">
        <v>93.601299999999995</v>
      </c>
      <c r="AY1232" s="48">
        <f t="shared" si="6177"/>
        <v>9.7347433464689548E-3</v>
      </c>
    </row>
    <row r="1233" spans="1:51" x14ac:dyDescent="0.2">
      <c r="A1233" s="136">
        <v>44018</v>
      </c>
      <c r="B1233" s="48">
        <v>40.1</v>
      </c>
      <c r="C1233" s="48">
        <f t="shared" si="6112"/>
        <v>2.5575447570332477E-2</v>
      </c>
      <c r="D1233" s="48">
        <v>21.8</v>
      </c>
      <c r="E1233" s="48">
        <f t="shared" si="6112"/>
        <v>2.2988505747125743E-3</v>
      </c>
      <c r="F1233" s="48">
        <v>46.323700000000002</v>
      </c>
      <c r="G1233" s="48">
        <f t="shared" ref="G1233:K1233" si="6178">F1233/F1232-1</f>
        <v>1.0752570863762356E-2</v>
      </c>
      <c r="H1233">
        <v>29.363199999999999</v>
      </c>
      <c r="I1233" s="48">
        <f t="shared" si="6107"/>
        <v>1.6544600490540073E-3</v>
      </c>
      <c r="J1233" s="48">
        <v>40.328099999999999</v>
      </c>
      <c r="K1233" s="48">
        <f t="shared" si="6178"/>
        <v>-1.4320281566212123E-2</v>
      </c>
      <c r="L1233" s="48">
        <v>36.200000000000003</v>
      </c>
      <c r="M1233" s="48">
        <f t="shared" ref="M1233:O1233" si="6179">L1233/L1232-1</f>
        <v>-2.1621621621621512E-2</v>
      </c>
      <c r="N1233" s="48">
        <v>12.95</v>
      </c>
      <c r="O1233" s="48">
        <f t="shared" si="6179"/>
        <v>0</v>
      </c>
      <c r="P1233" s="48">
        <v>45.819499999999998</v>
      </c>
      <c r="Q1233" s="48">
        <f t="shared" ref="Q1233" si="6180">P1233/P1232-1</f>
        <v>1.1892405203065337E-2</v>
      </c>
      <c r="R1233" s="48">
        <v>22.5322</v>
      </c>
      <c r="S1233" s="48">
        <f t="shared" ref="S1233:U1233" si="6181">R1233/R1232-1</f>
        <v>6.2521770973822388E-3</v>
      </c>
      <c r="T1233" s="48">
        <v>56.917000000000002</v>
      </c>
      <c r="U1233" s="48">
        <f t="shared" si="6181"/>
        <v>6.9937740726127018E-3</v>
      </c>
      <c r="V1233" s="48">
        <v>64.2</v>
      </c>
      <c r="W1233" s="48">
        <f t="shared" ref="W1233:AY1233" si="6182">V1233/V1232-1</f>
        <v>2.8846153846153966E-2</v>
      </c>
      <c r="X1233" s="48">
        <v>22.5701</v>
      </c>
      <c r="Y1233" s="48">
        <f t="shared" si="6182"/>
        <v>-1.4285589504393625E-2</v>
      </c>
      <c r="Z1233" s="48">
        <v>8.5991999999999997</v>
      </c>
      <c r="AA1233" s="48">
        <f t="shared" si="6182"/>
        <v>5.0053118093121629E-2</v>
      </c>
      <c r="AB1233" s="48">
        <v>59.045400000000001</v>
      </c>
      <c r="AC1233" s="48">
        <f t="shared" si="6182"/>
        <v>1.5359694044249306E-2</v>
      </c>
      <c r="AD1233" s="48">
        <v>50.043300000000002</v>
      </c>
      <c r="AE1233" s="48">
        <f t="shared" si="6182"/>
        <v>3.8615227839875477E-3</v>
      </c>
      <c r="AF1233" s="48">
        <v>14.4</v>
      </c>
      <c r="AG1233" s="48">
        <f t="shared" si="6182"/>
        <v>0</v>
      </c>
      <c r="AH1233" s="48">
        <v>8.0950000000000006</v>
      </c>
      <c r="AI1233" s="48">
        <f t="shared" si="6182"/>
        <v>5.5900621118012417E-3</v>
      </c>
      <c r="AJ1233" s="48">
        <v>9.8049999999999997</v>
      </c>
      <c r="AK1233" s="48">
        <f t="shared" si="6182"/>
        <v>-9.2657148342376594E-3</v>
      </c>
      <c r="AL1233" s="48">
        <v>11.55</v>
      </c>
      <c r="AM1233" s="48">
        <f t="shared" si="6182"/>
        <v>5.0000000000000044E-2</v>
      </c>
      <c r="AN1233" s="48">
        <v>20.25</v>
      </c>
      <c r="AO1233" s="48">
        <f t="shared" si="6182"/>
        <v>2.2727272727272707E-2</v>
      </c>
      <c r="AP1233" s="48">
        <v>20.492599999999999</v>
      </c>
      <c r="AQ1233" s="48">
        <f t="shared" si="6182"/>
        <v>0</v>
      </c>
      <c r="AR1233" s="48">
        <v>34.8782</v>
      </c>
      <c r="AS1233" s="48">
        <f t="shared" si="6182"/>
        <v>8.2881632771054647E-3</v>
      </c>
      <c r="AT1233" s="48">
        <v>80.8</v>
      </c>
      <c r="AU1233" s="48">
        <f t="shared" si="6182"/>
        <v>3.8560411311054033E-2</v>
      </c>
      <c r="AV1233" s="48">
        <v>91.4</v>
      </c>
      <c r="AW1233" s="48">
        <f t="shared" si="6182"/>
        <v>1.330376940133049E-2</v>
      </c>
      <c r="AX1233" s="48">
        <v>95.570099999999996</v>
      </c>
      <c r="AY1233" s="48">
        <f t="shared" si="6182"/>
        <v>2.1033895896745092E-2</v>
      </c>
    </row>
    <row r="1234" spans="1:51" x14ac:dyDescent="0.2">
      <c r="A1234" s="136">
        <v>44019</v>
      </c>
      <c r="B1234" s="48">
        <v>40.6</v>
      </c>
      <c r="C1234" s="48">
        <f t="shared" si="6112"/>
        <v>1.2468827930174564E-2</v>
      </c>
      <c r="D1234" s="48">
        <v>22.8</v>
      </c>
      <c r="E1234" s="48">
        <f t="shared" si="6112"/>
        <v>4.587155963302747E-2</v>
      </c>
      <c r="F1234" s="48">
        <v>46.520800000000001</v>
      </c>
      <c r="G1234" s="48">
        <f t="shared" ref="G1234:K1234" si="6183">F1234/F1233-1</f>
        <v>4.2548414742344942E-3</v>
      </c>
      <c r="H1234">
        <v>29.314699999999998</v>
      </c>
      <c r="I1234" s="48">
        <f t="shared" si="6107"/>
        <v>-1.6517273321708936E-3</v>
      </c>
      <c r="J1234" s="48">
        <v>40.914000000000001</v>
      </c>
      <c r="K1234" s="48">
        <f t="shared" si="6183"/>
        <v>1.4528331362003266E-2</v>
      </c>
      <c r="L1234" s="48">
        <v>35.5</v>
      </c>
      <c r="M1234" s="48">
        <f t="shared" ref="M1234:O1234" si="6184">L1234/L1233-1</f>
        <v>-1.9337016574585753E-2</v>
      </c>
      <c r="N1234" s="48">
        <v>12.7</v>
      </c>
      <c r="O1234" s="48">
        <f t="shared" si="6184"/>
        <v>-1.9305019305019266E-2</v>
      </c>
      <c r="P1234" s="48">
        <v>46.455800000000004</v>
      </c>
      <c r="Q1234" s="48">
        <f t="shared" ref="Q1234" si="6185">P1234/P1233-1</f>
        <v>1.3887100470323821E-2</v>
      </c>
      <c r="R1234" s="48">
        <v>22.4389</v>
      </c>
      <c r="S1234" s="48">
        <f t="shared" ref="S1234:U1234" si="6186">R1234/R1233-1</f>
        <v>-4.1407408064901841E-3</v>
      </c>
      <c r="T1234" s="48">
        <v>56.324100000000001</v>
      </c>
      <c r="U1234" s="48">
        <f t="shared" si="6186"/>
        <v>-1.0416922887713675E-2</v>
      </c>
      <c r="V1234" s="48">
        <v>64.5</v>
      </c>
      <c r="W1234" s="48">
        <f t="shared" ref="W1234:AY1234" si="6187">V1234/V1233-1</f>
        <v>4.6728971962617383E-3</v>
      </c>
      <c r="X1234" s="48">
        <v>22.663599999999999</v>
      </c>
      <c r="Y1234" s="48">
        <f t="shared" si="6187"/>
        <v>4.1426489027518443E-3</v>
      </c>
      <c r="Z1234" s="48">
        <v>8.4655000000000005</v>
      </c>
      <c r="AA1234" s="48">
        <f t="shared" si="6187"/>
        <v>-1.5547957949576641E-2</v>
      </c>
      <c r="AB1234" s="48">
        <v>58.946100000000001</v>
      </c>
      <c r="AC1234" s="48">
        <f t="shared" si="6187"/>
        <v>-1.6817567498907948E-3</v>
      </c>
      <c r="AD1234" s="48">
        <v>50.235799999999998</v>
      </c>
      <c r="AE1234" s="48">
        <f t="shared" si="6187"/>
        <v>3.8466687848321968E-3</v>
      </c>
      <c r="AF1234" s="48">
        <v>14</v>
      </c>
      <c r="AG1234" s="48">
        <f t="shared" si="6187"/>
        <v>-2.777777777777779E-2</v>
      </c>
      <c r="AH1234" s="48">
        <v>7.9600999999999997</v>
      </c>
      <c r="AI1234" s="48">
        <f t="shared" si="6187"/>
        <v>-1.6664607782581942E-2</v>
      </c>
      <c r="AJ1234" s="48">
        <v>9.8507999999999996</v>
      </c>
      <c r="AK1234" s="48">
        <f t="shared" si="6187"/>
        <v>4.6710861805201453E-3</v>
      </c>
      <c r="AL1234" s="48">
        <v>11.45</v>
      </c>
      <c r="AM1234" s="48">
        <f t="shared" si="6187"/>
        <v>-8.6580086580088089E-3</v>
      </c>
      <c r="AN1234" s="48">
        <v>20.25</v>
      </c>
      <c r="AO1234" s="48">
        <f t="shared" si="6187"/>
        <v>0</v>
      </c>
      <c r="AP1234" s="48">
        <v>20.346599999999999</v>
      </c>
      <c r="AQ1234" s="48">
        <f t="shared" si="6187"/>
        <v>-7.1245229985458236E-3</v>
      </c>
      <c r="AR1234" s="48">
        <v>34.4482</v>
      </c>
      <c r="AS1234" s="48">
        <f t="shared" si="6187"/>
        <v>-1.2328617875922543E-2</v>
      </c>
      <c r="AT1234" s="48">
        <v>80.8</v>
      </c>
      <c r="AU1234" s="48">
        <f t="shared" si="6187"/>
        <v>0</v>
      </c>
      <c r="AV1234" s="48">
        <v>91</v>
      </c>
      <c r="AW1234" s="48">
        <f t="shared" si="6187"/>
        <v>-4.3763676148796948E-3</v>
      </c>
      <c r="AX1234" s="48">
        <v>95.16</v>
      </c>
      <c r="AY1234" s="48">
        <f t="shared" si="6187"/>
        <v>-4.2910910420728143E-3</v>
      </c>
    </row>
    <row r="1235" spans="1:51" x14ac:dyDescent="0.2">
      <c r="A1235" s="136">
        <v>44020</v>
      </c>
      <c r="B1235" s="48">
        <v>40.549999999999997</v>
      </c>
      <c r="C1235" s="48">
        <f t="shared" si="6112"/>
        <v>-1.2315270935961964E-3</v>
      </c>
      <c r="D1235" s="48">
        <v>22.7</v>
      </c>
      <c r="E1235" s="48">
        <f t="shared" si="6112"/>
        <v>-4.3859649122807154E-3</v>
      </c>
      <c r="F1235" s="48">
        <v>46.520800000000001</v>
      </c>
      <c r="G1235" s="48">
        <f t="shared" ref="G1235:K1235" si="6188">F1235/F1234-1</f>
        <v>0</v>
      </c>
      <c r="H1235">
        <v>28.441099999999999</v>
      </c>
      <c r="I1235" s="48">
        <f t="shared" si="6107"/>
        <v>-2.9800748429968604E-2</v>
      </c>
      <c r="J1235" s="48">
        <v>39.742199999999997</v>
      </c>
      <c r="K1235" s="48">
        <f t="shared" si="6188"/>
        <v>-2.8640563132424246E-2</v>
      </c>
      <c r="L1235" s="48">
        <v>37.950000000000003</v>
      </c>
      <c r="M1235" s="48">
        <f t="shared" ref="M1235:O1235" si="6189">L1235/L1234-1</f>
        <v>6.9014084507042384E-2</v>
      </c>
      <c r="N1235" s="48">
        <v>12.95</v>
      </c>
      <c r="O1235" s="48">
        <f t="shared" si="6189"/>
        <v>1.9685039370078705E-2</v>
      </c>
      <c r="P1235" s="48">
        <v>46.700600000000001</v>
      </c>
      <c r="Q1235" s="48">
        <f t="shared" ref="Q1235" si="6190">P1235/P1234-1</f>
        <v>5.2695250108705238E-3</v>
      </c>
      <c r="R1235" s="48">
        <v>22.392199999999999</v>
      </c>
      <c r="S1235" s="48">
        <f t="shared" ref="S1235:U1235" si="6191">R1235/R1234-1</f>
        <v>-2.0812071893008266E-3</v>
      </c>
      <c r="T1235" s="48">
        <v>56.324100000000001</v>
      </c>
      <c r="U1235" s="48">
        <f t="shared" si="6191"/>
        <v>0</v>
      </c>
      <c r="V1235" s="48">
        <v>64.3</v>
      </c>
      <c r="W1235" s="48">
        <f t="shared" ref="W1235:AY1235" si="6192">V1235/V1234-1</f>
        <v>-3.1007751937984773E-3</v>
      </c>
      <c r="X1235" s="48">
        <v>23.130800000000001</v>
      </c>
      <c r="Y1235" s="48">
        <f t="shared" si="6192"/>
        <v>2.0614553733740548E-2</v>
      </c>
      <c r="Z1235" s="48">
        <v>8.4655000000000005</v>
      </c>
      <c r="AA1235" s="48">
        <f t="shared" si="6192"/>
        <v>0</v>
      </c>
      <c r="AB1235" s="48">
        <v>58.747599999999998</v>
      </c>
      <c r="AC1235" s="48">
        <f t="shared" si="6192"/>
        <v>-3.3674831753076617E-3</v>
      </c>
      <c r="AD1235" s="48">
        <v>50.139499999999998</v>
      </c>
      <c r="AE1235" s="48">
        <f t="shared" si="6192"/>
        <v>-1.9169596184394067E-3</v>
      </c>
      <c r="AF1235" s="48">
        <v>14.1</v>
      </c>
      <c r="AG1235" s="48">
        <f t="shared" si="6192"/>
        <v>7.1428571428571175E-3</v>
      </c>
      <c r="AH1235" s="48">
        <v>7.8341000000000003</v>
      </c>
      <c r="AI1235" s="48">
        <f t="shared" si="6192"/>
        <v>-1.5828946872526672E-2</v>
      </c>
      <c r="AJ1235" s="48">
        <v>9.8507999999999996</v>
      </c>
      <c r="AK1235" s="48">
        <f t="shared" si="6192"/>
        <v>0</v>
      </c>
      <c r="AL1235" s="48">
        <v>11.5</v>
      </c>
      <c r="AM1235" s="48">
        <f t="shared" si="6192"/>
        <v>4.366812227074357E-3</v>
      </c>
      <c r="AN1235" s="48">
        <v>20.100000000000001</v>
      </c>
      <c r="AO1235" s="48">
        <f t="shared" si="6192"/>
        <v>-7.4074074074073071E-3</v>
      </c>
      <c r="AP1235" s="48">
        <v>20.200500000000002</v>
      </c>
      <c r="AQ1235" s="48">
        <f t="shared" si="6192"/>
        <v>-7.1805608799503373E-3</v>
      </c>
      <c r="AR1235" s="48">
        <v>34.4482</v>
      </c>
      <c r="AS1235" s="48">
        <f t="shared" si="6192"/>
        <v>0</v>
      </c>
      <c r="AT1235" s="48">
        <v>80.400000000000006</v>
      </c>
      <c r="AU1235" s="48">
        <f t="shared" si="6192"/>
        <v>-4.9504950495048439E-3</v>
      </c>
      <c r="AV1235" s="48">
        <v>90.8</v>
      </c>
      <c r="AW1235" s="48">
        <f t="shared" si="6192"/>
        <v>-2.19780219780219E-3</v>
      </c>
      <c r="AX1235" s="48">
        <v>94.749799999999993</v>
      </c>
      <c r="AY1235" s="48">
        <f t="shared" si="6192"/>
        <v>-4.310634720470774E-3</v>
      </c>
    </row>
    <row r="1236" spans="1:51" x14ac:dyDescent="0.2">
      <c r="A1236" s="136">
        <v>44021</v>
      </c>
      <c r="B1236" s="48">
        <v>41.6</v>
      </c>
      <c r="C1236" s="48">
        <f t="shared" si="6112"/>
        <v>2.5893958076449008E-2</v>
      </c>
      <c r="D1236" s="48">
        <v>22.7</v>
      </c>
      <c r="E1236" s="48">
        <f t="shared" si="6112"/>
        <v>0</v>
      </c>
      <c r="F1236" s="48">
        <v>47.062899999999999</v>
      </c>
      <c r="G1236" s="48">
        <f t="shared" ref="G1236:K1236" si="6193">F1236/F1235-1</f>
        <v>1.165285205757427E-2</v>
      </c>
      <c r="H1236">
        <v>28.8294</v>
      </c>
      <c r="I1236" s="48">
        <f t="shared" si="6107"/>
        <v>1.3652777142937556E-2</v>
      </c>
      <c r="J1236" s="48">
        <v>42.476300000000002</v>
      </c>
      <c r="K1236" s="48">
        <f t="shared" si="6193"/>
        <v>6.8795889507878405E-2</v>
      </c>
      <c r="L1236" s="48">
        <v>40.6</v>
      </c>
      <c r="M1236" s="48">
        <f t="shared" ref="M1236:O1236" si="6194">L1236/L1235-1</f>
        <v>6.9828722002635013E-2</v>
      </c>
      <c r="N1236" s="48">
        <v>13.5</v>
      </c>
      <c r="O1236" s="48">
        <f t="shared" si="6194"/>
        <v>4.2471042471042608E-2</v>
      </c>
      <c r="P1236" s="48">
        <v>47.337000000000003</v>
      </c>
      <c r="Q1236" s="48">
        <f t="shared" ref="Q1236" si="6195">P1236/P1235-1</f>
        <v>1.3627233911341685E-2</v>
      </c>
      <c r="R1236" s="48">
        <v>22.392199999999999</v>
      </c>
      <c r="S1236" s="48">
        <f t="shared" ref="S1236:U1236" si="6196">R1236/R1235-1</f>
        <v>0</v>
      </c>
      <c r="T1236" s="48">
        <v>56.7194</v>
      </c>
      <c r="U1236" s="48">
        <f t="shared" si="6196"/>
        <v>7.0183101017149419E-3</v>
      </c>
      <c r="V1236" s="48">
        <v>64.5</v>
      </c>
      <c r="W1236" s="48">
        <f t="shared" ref="W1236:AY1236" si="6197">V1236/V1235-1</f>
        <v>3.1104199066873672E-3</v>
      </c>
      <c r="X1236" s="48">
        <v>23.130800000000001</v>
      </c>
      <c r="Y1236" s="48">
        <f t="shared" si="6197"/>
        <v>0</v>
      </c>
      <c r="Z1236" s="48">
        <v>8.5991999999999997</v>
      </c>
      <c r="AA1236" s="48">
        <f t="shared" si="6197"/>
        <v>1.5793514854409052E-2</v>
      </c>
      <c r="AB1236" s="48">
        <v>60.136899999999997</v>
      </c>
      <c r="AC1236" s="48">
        <f t="shared" si="6197"/>
        <v>2.3648625645983801E-2</v>
      </c>
      <c r="AD1236" s="48">
        <v>50.524500000000003</v>
      </c>
      <c r="AE1236" s="48">
        <f t="shared" si="6197"/>
        <v>7.6785767708096309E-3</v>
      </c>
      <c r="AF1236" s="48">
        <v>14.1</v>
      </c>
      <c r="AG1236" s="48">
        <f t="shared" si="6197"/>
        <v>0</v>
      </c>
      <c r="AH1236" s="48">
        <v>8.0050000000000008</v>
      </c>
      <c r="AI1236" s="48">
        <f t="shared" si="6197"/>
        <v>2.181488620262706E-2</v>
      </c>
      <c r="AJ1236" s="48">
        <v>9.8507999999999996</v>
      </c>
      <c r="AK1236" s="48">
        <f t="shared" si="6197"/>
        <v>0</v>
      </c>
      <c r="AL1236" s="48">
        <v>11.8</v>
      </c>
      <c r="AM1236" s="48">
        <f t="shared" si="6197"/>
        <v>2.6086956521739202E-2</v>
      </c>
      <c r="AN1236" s="48">
        <v>20.95</v>
      </c>
      <c r="AO1236" s="48">
        <f t="shared" si="6197"/>
        <v>4.2288557213930211E-2</v>
      </c>
      <c r="AP1236" s="48">
        <v>20.8</v>
      </c>
      <c r="AQ1236" s="48">
        <f t="shared" si="6197"/>
        <v>2.9677483230613033E-2</v>
      </c>
      <c r="AR1236" s="48">
        <v>36.598199999999999</v>
      </c>
      <c r="AS1236" s="48">
        <f t="shared" si="6197"/>
        <v>6.2412549857467026E-2</v>
      </c>
      <c r="AT1236" s="48">
        <v>80.8</v>
      </c>
      <c r="AU1236" s="48">
        <f t="shared" si="6197"/>
        <v>4.9751243781093191E-3</v>
      </c>
      <c r="AV1236" s="48">
        <v>91</v>
      </c>
      <c r="AW1236" s="48">
        <f t="shared" si="6197"/>
        <v>2.2026431718062955E-3</v>
      </c>
      <c r="AX1236" s="48">
        <v>95.0779</v>
      </c>
      <c r="AY1236" s="48">
        <f t="shared" si="6197"/>
        <v>3.4628041431221668E-3</v>
      </c>
    </row>
    <row r="1237" spans="1:51" x14ac:dyDescent="0.2">
      <c r="A1237" s="136">
        <v>44022</v>
      </c>
      <c r="B1237" s="48">
        <v>41.5</v>
      </c>
      <c r="C1237" s="48">
        <f t="shared" si="6112"/>
        <v>-2.4038461538461453E-3</v>
      </c>
      <c r="D1237" s="48">
        <v>22.45</v>
      </c>
      <c r="E1237" s="48">
        <f t="shared" si="6112"/>
        <v>-1.1013215859030812E-2</v>
      </c>
      <c r="F1237" s="48">
        <v>47.210700000000003</v>
      </c>
      <c r="G1237" s="48">
        <f t="shared" ref="G1237:K1237" si="6198">F1237/F1236-1</f>
        <v>3.1404779560970653E-3</v>
      </c>
      <c r="H1237">
        <v>28.8294</v>
      </c>
      <c r="I1237" s="48">
        <f t="shared" si="6107"/>
        <v>0</v>
      </c>
      <c r="J1237" s="48">
        <v>44.282800000000002</v>
      </c>
      <c r="K1237" s="48">
        <f t="shared" si="6198"/>
        <v>4.2529598858657591E-2</v>
      </c>
      <c r="L1237" s="48">
        <v>41.5</v>
      </c>
      <c r="M1237" s="48">
        <f t="shared" ref="M1237:O1237" si="6199">L1237/L1236-1</f>
        <v>2.2167487684729092E-2</v>
      </c>
      <c r="N1237" s="48">
        <v>13.35</v>
      </c>
      <c r="O1237" s="48">
        <f t="shared" si="6199"/>
        <v>-1.1111111111111183E-2</v>
      </c>
      <c r="P1237" s="48">
        <v>46.798499999999997</v>
      </c>
      <c r="Q1237" s="48">
        <f t="shared" ref="Q1237" si="6200">P1237/P1236-1</f>
        <v>-1.1375879333291206E-2</v>
      </c>
      <c r="R1237" s="48">
        <v>22.5322</v>
      </c>
      <c r="S1237" s="48">
        <f t="shared" ref="S1237:U1237" si="6201">R1237/R1236-1</f>
        <v>6.2521770973822388E-3</v>
      </c>
      <c r="T1237" s="48">
        <v>56.225299999999997</v>
      </c>
      <c r="U1237" s="48">
        <f t="shared" si="6201"/>
        <v>-8.711305126640978E-3</v>
      </c>
      <c r="V1237" s="48">
        <v>63.6</v>
      </c>
      <c r="W1237" s="48">
        <f t="shared" ref="W1237:AY1237" si="6202">V1237/V1236-1</f>
        <v>-1.3953488372092981E-2</v>
      </c>
      <c r="X1237" s="48">
        <v>23.130800000000001</v>
      </c>
      <c r="Y1237" s="48">
        <f t="shared" si="6202"/>
        <v>0</v>
      </c>
      <c r="Z1237" s="48">
        <v>8.5279000000000007</v>
      </c>
      <c r="AA1237" s="48">
        <f t="shared" si="6202"/>
        <v>-8.2914689738579073E-3</v>
      </c>
      <c r="AB1237" s="48">
        <v>59.442300000000003</v>
      </c>
      <c r="AC1237" s="48">
        <f t="shared" si="6202"/>
        <v>-1.1550312703182186E-2</v>
      </c>
      <c r="AD1237" s="48">
        <v>51.101900000000001</v>
      </c>
      <c r="AE1237" s="48">
        <f t="shared" si="6202"/>
        <v>1.1428119031360984E-2</v>
      </c>
      <c r="AF1237" s="48">
        <v>13.9</v>
      </c>
      <c r="AG1237" s="48">
        <f t="shared" si="6202"/>
        <v>-1.4184397163120477E-2</v>
      </c>
      <c r="AH1237" s="48">
        <v>8.0950000000000006</v>
      </c>
      <c r="AI1237" s="48">
        <f t="shared" si="6202"/>
        <v>1.1242973141786461E-2</v>
      </c>
      <c r="AJ1237" s="48">
        <v>10.0799</v>
      </c>
      <c r="AK1237" s="48">
        <f t="shared" si="6202"/>
        <v>2.3256994355788541E-2</v>
      </c>
      <c r="AL1237" s="48">
        <v>11.55</v>
      </c>
      <c r="AM1237" s="48">
        <f t="shared" si="6202"/>
        <v>-2.1186440677966045E-2</v>
      </c>
      <c r="AN1237" s="48">
        <v>20.45</v>
      </c>
      <c r="AO1237" s="48">
        <f t="shared" si="6202"/>
        <v>-2.3866348448687402E-2</v>
      </c>
      <c r="AP1237" s="48">
        <v>21.2</v>
      </c>
      <c r="AQ1237" s="48">
        <f t="shared" si="6202"/>
        <v>1.9230769230769162E-2</v>
      </c>
      <c r="AR1237" s="48">
        <v>36.311500000000002</v>
      </c>
      <c r="AS1237" s="48">
        <f t="shared" si="6202"/>
        <v>-7.833718598182271E-3</v>
      </c>
      <c r="AT1237" s="48">
        <v>79.400000000000006</v>
      </c>
      <c r="AU1237" s="48">
        <f t="shared" si="6202"/>
        <v>-1.7326732673267231E-2</v>
      </c>
      <c r="AV1237" s="48">
        <v>91.4</v>
      </c>
      <c r="AW1237" s="48">
        <f t="shared" si="6202"/>
        <v>4.39560439560438E-3</v>
      </c>
      <c r="AX1237" s="48">
        <v>94.585700000000003</v>
      </c>
      <c r="AY1237" s="48">
        <f t="shared" si="6202"/>
        <v>-5.1768076493065029E-3</v>
      </c>
    </row>
    <row r="1238" spans="1:51" x14ac:dyDescent="0.2">
      <c r="A1238" s="136">
        <v>44025</v>
      </c>
      <c r="B1238" s="48">
        <v>41.3</v>
      </c>
      <c r="C1238" s="48">
        <f t="shared" si="6112"/>
        <v>-4.8192771084337727E-3</v>
      </c>
      <c r="D1238" s="48">
        <v>22.1</v>
      </c>
      <c r="E1238" s="48">
        <f t="shared" si="6112"/>
        <v>-1.5590200445434244E-2</v>
      </c>
      <c r="F1238" s="48">
        <v>46.816499999999998</v>
      </c>
      <c r="G1238" s="48">
        <f t="shared" ref="G1238:K1238" si="6203">F1238/F1237-1</f>
        <v>-8.34980205758451E-3</v>
      </c>
      <c r="H1238">
        <v>28.635200000000001</v>
      </c>
      <c r="I1238" s="48">
        <f t="shared" si="6107"/>
        <v>-6.7361790394527832E-3</v>
      </c>
      <c r="J1238" s="48">
        <v>41.988100000000003</v>
      </c>
      <c r="K1238" s="48">
        <f t="shared" si="6203"/>
        <v>-5.1819216490375464E-2</v>
      </c>
      <c r="L1238" s="48">
        <v>41.95</v>
      </c>
      <c r="M1238" s="48">
        <f t="shared" ref="M1238:O1238" si="6204">L1238/L1237-1</f>
        <v>1.0843373493975905E-2</v>
      </c>
      <c r="N1238" s="48">
        <v>13.65</v>
      </c>
      <c r="O1238" s="48">
        <f t="shared" si="6204"/>
        <v>2.2471910112359605E-2</v>
      </c>
      <c r="P1238" s="48">
        <v>47.630699999999997</v>
      </c>
      <c r="Q1238" s="48">
        <f t="shared" ref="Q1238" si="6205">P1238/P1237-1</f>
        <v>1.778262123786023E-2</v>
      </c>
      <c r="R1238" s="48">
        <v>22.578800000000001</v>
      </c>
      <c r="S1238" s="48">
        <f t="shared" ref="S1238:U1238" si="6206">R1238/R1237-1</f>
        <v>2.068151356725112E-3</v>
      </c>
      <c r="T1238" s="48">
        <v>55.928899999999999</v>
      </c>
      <c r="U1238" s="48">
        <f t="shared" si="6206"/>
        <v>-5.271648172619825E-3</v>
      </c>
      <c r="V1238" s="48">
        <v>63</v>
      </c>
      <c r="W1238" s="48">
        <f t="shared" ref="W1238:AY1238" si="6207">V1238/V1237-1</f>
        <v>-9.4339622641509413E-3</v>
      </c>
      <c r="X1238" s="48">
        <v>23.084099999999999</v>
      </c>
      <c r="Y1238" s="48">
        <f t="shared" si="6207"/>
        <v>-2.0189530841995262E-3</v>
      </c>
      <c r="Z1238" s="48">
        <v>8.3229000000000006</v>
      </c>
      <c r="AA1238" s="48">
        <f t="shared" si="6207"/>
        <v>-2.4038743418661079E-2</v>
      </c>
      <c r="AB1238" s="48">
        <v>58.846899999999998</v>
      </c>
      <c r="AC1238" s="48">
        <f t="shared" si="6207"/>
        <v>-1.0016436106947468E-2</v>
      </c>
      <c r="AD1238" s="48">
        <v>51.6</v>
      </c>
      <c r="AE1238" s="48">
        <f t="shared" si="6207"/>
        <v>9.7471913960145429E-3</v>
      </c>
      <c r="AF1238" s="48">
        <v>13.9</v>
      </c>
      <c r="AG1238" s="48">
        <f t="shared" si="6207"/>
        <v>0</v>
      </c>
      <c r="AH1238" s="48">
        <v>8.0950000000000006</v>
      </c>
      <c r="AI1238" s="48">
        <f t="shared" si="6207"/>
        <v>0</v>
      </c>
      <c r="AJ1238" s="48">
        <v>9.8049999999999997</v>
      </c>
      <c r="AK1238" s="48">
        <f t="shared" si="6207"/>
        <v>-2.7272095953332909E-2</v>
      </c>
      <c r="AL1238" s="48">
        <v>11.45</v>
      </c>
      <c r="AM1238" s="48">
        <f t="shared" si="6207"/>
        <v>-8.6580086580088089E-3</v>
      </c>
      <c r="AN1238" s="48">
        <v>20.3</v>
      </c>
      <c r="AO1238" s="48">
        <f t="shared" si="6207"/>
        <v>-7.3349633251833524E-3</v>
      </c>
      <c r="AP1238" s="48">
        <v>21.8</v>
      </c>
      <c r="AQ1238" s="48">
        <f t="shared" si="6207"/>
        <v>2.8301886792452935E-2</v>
      </c>
      <c r="AR1238" s="48">
        <v>36.024799999999999</v>
      </c>
      <c r="AS1238" s="48">
        <f t="shared" si="6207"/>
        <v>-7.8955702738802147E-3</v>
      </c>
      <c r="AT1238" s="48">
        <v>79.099999999999994</v>
      </c>
      <c r="AU1238" s="48">
        <f t="shared" si="6207"/>
        <v>-3.7783375314862644E-3</v>
      </c>
      <c r="AV1238" s="48">
        <v>91.3</v>
      </c>
      <c r="AW1238" s="48">
        <f t="shared" si="6207"/>
        <v>-1.094091903720007E-3</v>
      </c>
      <c r="AX1238" s="48">
        <v>94.175600000000003</v>
      </c>
      <c r="AY1238" s="48">
        <f t="shared" si="6207"/>
        <v>-4.3357505415723141E-3</v>
      </c>
    </row>
    <row r="1239" spans="1:51" x14ac:dyDescent="0.2">
      <c r="A1239" s="136">
        <v>44026</v>
      </c>
      <c r="B1239" s="48">
        <v>41.25</v>
      </c>
      <c r="C1239" s="48">
        <f t="shared" si="6112"/>
        <v>-1.210653753026536E-3</v>
      </c>
      <c r="D1239" s="48">
        <v>22</v>
      </c>
      <c r="E1239" s="48">
        <f t="shared" si="6112"/>
        <v>-4.5248868778281492E-3</v>
      </c>
      <c r="F1239" s="48">
        <v>46.8658</v>
      </c>
      <c r="G1239" s="48">
        <f t="shared" ref="G1239:K1239" si="6208">F1239/F1238-1</f>
        <v>1.0530475366590242E-3</v>
      </c>
      <c r="H1239">
        <v>28.635200000000001</v>
      </c>
      <c r="I1239" s="48">
        <f t="shared" si="6107"/>
        <v>0</v>
      </c>
      <c r="J1239" s="48">
        <v>42.280999999999999</v>
      </c>
      <c r="K1239" s="48">
        <f t="shared" si="6208"/>
        <v>6.975785996508499E-3</v>
      </c>
      <c r="L1239" s="48">
        <v>43</v>
      </c>
      <c r="M1239" s="48">
        <f t="shared" ref="M1239:O1239" si="6209">L1239/L1238-1</f>
        <v>2.502979737783062E-2</v>
      </c>
      <c r="N1239" s="48">
        <v>13.65</v>
      </c>
      <c r="O1239" s="48">
        <f t="shared" si="6209"/>
        <v>0</v>
      </c>
      <c r="P1239" s="48">
        <v>47.532800000000002</v>
      </c>
      <c r="Q1239" s="48">
        <f t="shared" ref="Q1239" si="6210">P1239/P1238-1</f>
        <v>-2.0553970443432101E-3</v>
      </c>
      <c r="R1239" s="48">
        <v>22.578800000000001</v>
      </c>
      <c r="S1239" s="48">
        <f t="shared" ref="S1239:U1239" si="6211">R1239/R1238-1</f>
        <v>0</v>
      </c>
      <c r="T1239" s="48">
        <v>55.335999999999999</v>
      </c>
      <c r="U1239" s="48">
        <f t="shared" si="6211"/>
        <v>-1.060095943242223E-2</v>
      </c>
      <c r="V1239" s="48">
        <v>62.3</v>
      </c>
      <c r="W1239" s="48">
        <f t="shared" ref="W1239:AY1239" si="6212">V1239/V1238-1</f>
        <v>-1.1111111111111183E-2</v>
      </c>
      <c r="X1239" s="48">
        <v>23.084099999999999</v>
      </c>
      <c r="Y1239" s="48">
        <f t="shared" si="6212"/>
        <v>0</v>
      </c>
      <c r="Z1239" s="48">
        <v>8.2695000000000007</v>
      </c>
      <c r="AA1239" s="48">
        <f t="shared" si="6212"/>
        <v>-6.4160328731571736E-3</v>
      </c>
      <c r="AB1239" s="48">
        <v>58.846899999999998</v>
      </c>
      <c r="AC1239" s="48">
        <f t="shared" si="6212"/>
        <v>0</v>
      </c>
      <c r="AD1239" s="48">
        <v>51.6</v>
      </c>
      <c r="AE1239" s="48">
        <f t="shared" si="6212"/>
        <v>0</v>
      </c>
      <c r="AF1239" s="48">
        <v>14.6</v>
      </c>
      <c r="AG1239" s="48">
        <f t="shared" si="6212"/>
        <v>5.0359712230215736E-2</v>
      </c>
      <c r="AH1239" s="48">
        <v>8.0860000000000003</v>
      </c>
      <c r="AI1239" s="48">
        <f t="shared" si="6212"/>
        <v>-1.1117974058061364E-3</v>
      </c>
      <c r="AJ1239" s="48">
        <v>9.8507999999999996</v>
      </c>
      <c r="AK1239" s="48">
        <f t="shared" si="6212"/>
        <v>4.6710861805201453E-3</v>
      </c>
      <c r="AL1239" s="48">
        <v>11.55</v>
      </c>
      <c r="AM1239" s="48">
        <f t="shared" si="6212"/>
        <v>8.733624454148492E-3</v>
      </c>
      <c r="AN1239" s="48">
        <v>20.100000000000001</v>
      </c>
      <c r="AO1239" s="48">
        <f t="shared" si="6212"/>
        <v>-9.8522167487684609E-3</v>
      </c>
      <c r="AP1239" s="48">
        <v>21.35</v>
      </c>
      <c r="AQ1239" s="48">
        <f t="shared" si="6212"/>
        <v>-2.0642201834862317E-2</v>
      </c>
      <c r="AR1239" s="48">
        <v>36.502600000000001</v>
      </c>
      <c r="AS1239" s="48">
        <f t="shared" si="6212"/>
        <v>1.3263085430037069E-2</v>
      </c>
      <c r="AT1239" s="48">
        <v>80.5</v>
      </c>
      <c r="AU1239" s="48">
        <f t="shared" si="6212"/>
        <v>1.7699115044247815E-2</v>
      </c>
      <c r="AV1239" s="48">
        <v>91.3</v>
      </c>
      <c r="AW1239" s="48">
        <f t="shared" si="6212"/>
        <v>0</v>
      </c>
      <c r="AX1239" s="48">
        <v>94.503699999999995</v>
      </c>
      <c r="AY1239" s="48">
        <f t="shared" si="6212"/>
        <v>3.4839172779359551E-3</v>
      </c>
    </row>
    <row r="1240" spans="1:51" x14ac:dyDescent="0.2">
      <c r="A1240" s="136">
        <v>44027</v>
      </c>
      <c r="B1240" s="48">
        <v>41.35</v>
      </c>
      <c r="C1240" s="48">
        <f t="shared" si="6112"/>
        <v>2.4242424242424399E-3</v>
      </c>
      <c r="D1240" s="48">
        <v>21.95</v>
      </c>
      <c r="E1240" s="48">
        <f t="shared" si="6112"/>
        <v>-2.2727272727273151E-3</v>
      </c>
      <c r="F1240" s="48">
        <v>47.1614</v>
      </c>
      <c r="G1240" s="48">
        <f t="shared" ref="G1240:K1240" si="6213">F1240/F1239-1</f>
        <v>6.3073712600660858E-3</v>
      </c>
      <c r="H1240">
        <v>28.780799999999999</v>
      </c>
      <c r="I1240" s="48">
        <f t="shared" si="6107"/>
        <v>5.0846510588367089E-3</v>
      </c>
      <c r="J1240" s="48">
        <v>41.8416</v>
      </c>
      <c r="K1240" s="48">
        <f t="shared" si="6213"/>
        <v>-1.039237482557176E-2</v>
      </c>
      <c r="L1240" s="48">
        <v>41.5</v>
      </c>
      <c r="M1240" s="48">
        <f t="shared" ref="M1240:O1240" si="6214">L1240/L1239-1</f>
        <v>-3.4883720930232509E-2</v>
      </c>
      <c r="N1240" s="48">
        <v>13.7</v>
      </c>
      <c r="O1240" s="48">
        <f t="shared" si="6214"/>
        <v>3.66300366300365E-3</v>
      </c>
      <c r="P1240" s="48">
        <v>47.581800000000001</v>
      </c>
      <c r="Q1240" s="48">
        <f t="shared" ref="Q1240" si="6215">P1240/P1239-1</f>
        <v>1.0308671065033526E-3</v>
      </c>
      <c r="R1240" s="48">
        <v>22.858699999999999</v>
      </c>
      <c r="S1240" s="48">
        <f t="shared" ref="S1240:U1240" si="6216">R1240/R1239-1</f>
        <v>1.2396584406611399E-2</v>
      </c>
      <c r="T1240" s="48">
        <v>55.039499999999997</v>
      </c>
      <c r="U1240" s="48">
        <f t="shared" si="6216"/>
        <v>-5.3581755096140382E-3</v>
      </c>
      <c r="V1240" s="48">
        <v>62.6</v>
      </c>
      <c r="W1240" s="48">
        <f t="shared" ref="W1240:AY1240" si="6217">V1240/V1239-1</f>
        <v>4.8154093097914075E-3</v>
      </c>
      <c r="X1240" s="48">
        <v>23.411200000000001</v>
      </c>
      <c r="Y1240" s="48">
        <f t="shared" si="6217"/>
        <v>1.4169926486196083E-2</v>
      </c>
      <c r="Z1240" s="48">
        <v>8.1981999999999999</v>
      </c>
      <c r="AA1240" s="48">
        <f t="shared" si="6217"/>
        <v>-8.6220448636556979E-3</v>
      </c>
      <c r="AB1240" s="48">
        <v>59.74</v>
      </c>
      <c r="AC1240" s="48">
        <f t="shared" si="6217"/>
        <v>1.5176670308886253E-2</v>
      </c>
      <c r="AD1240" s="48">
        <v>51.8</v>
      </c>
      <c r="AE1240" s="48">
        <f t="shared" si="6217"/>
        <v>3.8759689922480689E-3</v>
      </c>
      <c r="AF1240" s="48">
        <v>14</v>
      </c>
      <c r="AG1240" s="48">
        <f t="shared" si="6217"/>
        <v>-4.1095890410958846E-2</v>
      </c>
      <c r="AH1240" s="48">
        <v>8.077</v>
      </c>
      <c r="AI1240" s="48">
        <f t="shared" si="6217"/>
        <v>-1.1130348750928443E-3</v>
      </c>
      <c r="AJ1240" s="48">
        <v>9.8507999999999996</v>
      </c>
      <c r="AK1240" s="48">
        <f t="shared" si="6217"/>
        <v>0</v>
      </c>
      <c r="AL1240" s="48">
        <v>11.55</v>
      </c>
      <c r="AM1240" s="48">
        <f t="shared" si="6217"/>
        <v>0</v>
      </c>
      <c r="AN1240" s="48">
        <v>20.6</v>
      </c>
      <c r="AO1240" s="48">
        <f t="shared" si="6217"/>
        <v>2.4875621890547261E-2</v>
      </c>
      <c r="AP1240" s="48">
        <v>21.7</v>
      </c>
      <c r="AQ1240" s="48">
        <f t="shared" si="6217"/>
        <v>1.6393442622950616E-2</v>
      </c>
      <c r="AR1240" s="48">
        <v>37.410400000000003</v>
      </c>
      <c r="AS1240" s="48">
        <f t="shared" si="6217"/>
        <v>2.4869461353437927E-2</v>
      </c>
      <c r="AT1240" s="48">
        <v>81.099999999999994</v>
      </c>
      <c r="AU1240" s="48">
        <f t="shared" si="6217"/>
        <v>7.4534161490682482E-3</v>
      </c>
      <c r="AV1240" s="48">
        <v>90.5</v>
      </c>
      <c r="AW1240" s="48">
        <f t="shared" si="6217"/>
        <v>-8.7623220153340009E-3</v>
      </c>
      <c r="AX1240" s="48">
        <v>95.16</v>
      </c>
      <c r="AY1240" s="48">
        <f t="shared" si="6217"/>
        <v>6.9447016360206781E-3</v>
      </c>
    </row>
    <row r="1241" spans="1:51" x14ac:dyDescent="0.2">
      <c r="A1241" s="136">
        <v>44028</v>
      </c>
      <c r="B1241" s="48">
        <v>41.35</v>
      </c>
      <c r="C1241" s="48">
        <f t="shared" si="6112"/>
        <v>0</v>
      </c>
      <c r="D1241" s="48">
        <v>21.8</v>
      </c>
      <c r="E1241" s="48">
        <f t="shared" si="6112"/>
        <v>-6.8337129840545519E-3</v>
      </c>
      <c r="F1241" s="48">
        <v>47.3093</v>
      </c>
      <c r="G1241" s="48">
        <f t="shared" ref="G1241:K1241" si="6218">F1241/F1240-1</f>
        <v>3.1360392185133534E-3</v>
      </c>
      <c r="H1241">
        <v>28.635200000000001</v>
      </c>
      <c r="I1241" s="48">
        <f t="shared" si="6107"/>
        <v>-5.0589281743383951E-3</v>
      </c>
      <c r="J1241" s="48">
        <v>41.7928</v>
      </c>
      <c r="K1241" s="48">
        <f t="shared" si="6218"/>
        <v>-1.1663033918396515E-3</v>
      </c>
      <c r="L1241" s="48">
        <v>42.65</v>
      </c>
      <c r="M1241" s="48">
        <f t="shared" ref="M1241:O1241" si="6219">L1241/L1240-1</f>
        <v>2.7710843373493832E-2</v>
      </c>
      <c r="N1241" s="48">
        <v>13.5</v>
      </c>
      <c r="O1241" s="48">
        <f t="shared" si="6219"/>
        <v>-1.4598540145985384E-2</v>
      </c>
      <c r="P1241" s="48">
        <v>47.581800000000001</v>
      </c>
      <c r="Q1241" s="48">
        <f t="shared" ref="Q1241" si="6220">P1241/P1240-1</f>
        <v>0</v>
      </c>
      <c r="R1241" s="48">
        <v>23.651800000000001</v>
      </c>
      <c r="S1241" s="48">
        <f t="shared" ref="S1241:U1241" si="6221">R1241/R1240-1</f>
        <v>3.4695761351257959E-2</v>
      </c>
      <c r="T1241" s="48">
        <v>56.324100000000001</v>
      </c>
      <c r="U1241" s="48">
        <f t="shared" si="6221"/>
        <v>2.3339601558880485E-2</v>
      </c>
      <c r="V1241" s="48">
        <v>62.1</v>
      </c>
      <c r="W1241" s="48">
        <f t="shared" ref="W1241:AY1241" si="6222">V1241/V1240-1</f>
        <v>-7.9872204472843933E-3</v>
      </c>
      <c r="X1241" s="48">
        <v>23.3645</v>
      </c>
      <c r="Y1241" s="48">
        <f t="shared" si="6222"/>
        <v>-1.994771733187628E-3</v>
      </c>
      <c r="Z1241" s="48">
        <v>8.1090999999999998</v>
      </c>
      <c r="AA1241" s="48">
        <f t="shared" si="6222"/>
        <v>-1.0868239369617783E-2</v>
      </c>
      <c r="AB1241" s="48">
        <v>60.037700000000001</v>
      </c>
      <c r="AC1241" s="48">
        <f t="shared" si="6222"/>
        <v>4.9832607967861264E-3</v>
      </c>
      <c r="AD1241" s="48">
        <v>51.2</v>
      </c>
      <c r="AE1241" s="48">
        <f t="shared" si="6222"/>
        <v>-1.1583011583011449E-2</v>
      </c>
      <c r="AF1241" s="48">
        <v>14.1</v>
      </c>
      <c r="AG1241" s="48">
        <f t="shared" si="6222"/>
        <v>7.1428571428571175E-3</v>
      </c>
      <c r="AH1241" s="48">
        <v>7.9960000000000004</v>
      </c>
      <c r="AI1241" s="48">
        <f t="shared" si="6222"/>
        <v>-1.0028475919276914E-2</v>
      </c>
      <c r="AJ1241" s="48">
        <v>10.2835</v>
      </c>
      <c r="AK1241" s="48">
        <f t="shared" si="6222"/>
        <v>4.3925366467698179E-2</v>
      </c>
      <c r="AL1241" s="48">
        <v>11.6</v>
      </c>
      <c r="AM1241" s="48">
        <f t="shared" si="6222"/>
        <v>4.3290043290042934E-3</v>
      </c>
      <c r="AN1241" s="48">
        <v>21</v>
      </c>
      <c r="AO1241" s="48">
        <f t="shared" si="6222"/>
        <v>1.9417475728155331E-2</v>
      </c>
      <c r="AP1241" s="48">
        <v>22.05</v>
      </c>
      <c r="AQ1241" s="48">
        <f t="shared" si="6222"/>
        <v>1.6129032258064502E-2</v>
      </c>
      <c r="AR1241" s="48">
        <v>36.884900000000002</v>
      </c>
      <c r="AS1241" s="48">
        <f t="shared" si="6222"/>
        <v>-1.4046896050296187E-2</v>
      </c>
      <c r="AT1241" s="48">
        <v>81.5</v>
      </c>
      <c r="AU1241" s="48">
        <f t="shared" si="6222"/>
        <v>4.9321824907522238E-3</v>
      </c>
      <c r="AV1241" s="48">
        <v>93</v>
      </c>
      <c r="AW1241" s="48">
        <f t="shared" si="6222"/>
        <v>2.7624309392265234E-2</v>
      </c>
      <c r="AX1241" s="48">
        <v>96.390500000000003</v>
      </c>
      <c r="AY1241" s="48">
        <f t="shared" si="6222"/>
        <v>1.2930853299705891E-2</v>
      </c>
    </row>
    <row r="1242" spans="1:51" x14ac:dyDescent="0.2">
      <c r="A1242" s="136">
        <v>44029</v>
      </c>
      <c r="B1242" s="48">
        <v>41.6</v>
      </c>
      <c r="C1242" s="48">
        <f t="shared" si="6112"/>
        <v>6.0459492140265692E-3</v>
      </c>
      <c r="D1242" s="48">
        <v>21.55</v>
      </c>
      <c r="E1242" s="48">
        <f t="shared" si="6112"/>
        <v>-1.1467889908256867E-2</v>
      </c>
      <c r="F1242" s="48">
        <v>47.654200000000003</v>
      </c>
      <c r="G1242" s="48">
        <f t="shared" ref="G1242:K1242" si="6223">F1242/F1241-1</f>
        <v>7.2903213533068723E-3</v>
      </c>
      <c r="H1242">
        <v>29.217600000000001</v>
      </c>
      <c r="I1242" s="48">
        <f t="shared" si="6107"/>
        <v>2.0338604235346613E-2</v>
      </c>
      <c r="J1242" s="48">
        <v>41.499899999999997</v>
      </c>
      <c r="K1242" s="48">
        <f t="shared" si="6223"/>
        <v>-7.008384219291397E-3</v>
      </c>
      <c r="L1242" s="48">
        <v>42.95</v>
      </c>
      <c r="M1242" s="48">
        <f t="shared" ref="M1242:O1242" si="6224">L1242/L1241-1</f>
        <v>7.0339976553341899E-3</v>
      </c>
      <c r="N1242" s="48">
        <v>13.5</v>
      </c>
      <c r="O1242" s="48">
        <f t="shared" si="6224"/>
        <v>0</v>
      </c>
      <c r="P1242" s="48">
        <v>47.092199999999998</v>
      </c>
      <c r="Q1242" s="48">
        <f t="shared" ref="Q1242" si="6225">P1242/P1241-1</f>
        <v>-1.0289648563106102E-2</v>
      </c>
      <c r="R1242" s="48">
        <v>23.3719</v>
      </c>
      <c r="S1242" s="48">
        <f t="shared" ref="S1242:U1242" si="6226">R1242/R1241-1</f>
        <v>-1.1834194437632672E-2</v>
      </c>
      <c r="T1242" s="48">
        <v>55.5336</v>
      </c>
      <c r="U1242" s="48">
        <f t="shared" si="6226"/>
        <v>-1.4034844764496901E-2</v>
      </c>
      <c r="V1242" s="48">
        <v>61.9</v>
      </c>
      <c r="W1242" s="48">
        <f t="shared" ref="W1242:AY1242" si="6227">V1242/V1241-1</f>
        <v>-3.2206119162641045E-3</v>
      </c>
      <c r="X1242" s="48">
        <v>23.177600000000002</v>
      </c>
      <c r="Y1242" s="48">
        <f t="shared" si="6227"/>
        <v>-7.9993152004107504E-3</v>
      </c>
      <c r="Z1242" s="48">
        <v>8.1981999999999999</v>
      </c>
      <c r="AA1242" s="48">
        <f t="shared" si="6227"/>
        <v>1.0987655843435196E-2</v>
      </c>
      <c r="AB1242" s="48">
        <v>59.938499999999998</v>
      </c>
      <c r="AC1242" s="48">
        <f t="shared" si="6227"/>
        <v>-1.6522951412196729E-3</v>
      </c>
      <c r="AD1242" s="48">
        <v>50.9</v>
      </c>
      <c r="AE1242" s="48">
        <f t="shared" si="6227"/>
        <v>-5.859375000000111E-3</v>
      </c>
      <c r="AF1242" s="48">
        <v>14.2</v>
      </c>
      <c r="AG1242" s="48">
        <f t="shared" si="6227"/>
        <v>7.0921985815601829E-3</v>
      </c>
      <c r="AH1242" s="48">
        <v>8.0229999999999997</v>
      </c>
      <c r="AI1242" s="48">
        <f t="shared" si="6227"/>
        <v>3.3766883441719298E-3</v>
      </c>
      <c r="AJ1242" s="48">
        <v>9.7548999999999992</v>
      </c>
      <c r="AK1242" s="48">
        <f t="shared" si="6227"/>
        <v>-5.1402732532698114E-2</v>
      </c>
      <c r="AL1242" s="48">
        <v>11.6</v>
      </c>
      <c r="AM1242" s="48">
        <f t="shared" si="6227"/>
        <v>0</v>
      </c>
      <c r="AN1242" s="48">
        <v>20.6</v>
      </c>
      <c r="AO1242" s="48">
        <f t="shared" si="6227"/>
        <v>-1.904761904761898E-2</v>
      </c>
      <c r="AP1242" s="48">
        <v>22.05</v>
      </c>
      <c r="AQ1242" s="48">
        <f t="shared" si="6227"/>
        <v>0</v>
      </c>
      <c r="AR1242" s="48">
        <v>37.219299999999997</v>
      </c>
      <c r="AS1242" s="48">
        <f t="shared" si="6227"/>
        <v>9.0660405748692607E-3</v>
      </c>
      <c r="AT1242" s="48">
        <v>80.5</v>
      </c>
      <c r="AU1242" s="48">
        <f t="shared" si="6227"/>
        <v>-1.2269938650306789E-2</v>
      </c>
      <c r="AV1242" s="48">
        <v>91.5</v>
      </c>
      <c r="AW1242" s="48">
        <f t="shared" si="6227"/>
        <v>-1.6129032258064502E-2</v>
      </c>
      <c r="AX1242" s="48">
        <v>95.816199999999995</v>
      </c>
      <c r="AY1242" s="48">
        <f t="shared" si="6227"/>
        <v>-5.9580560324928866E-3</v>
      </c>
    </row>
    <row r="1243" spans="1:51" x14ac:dyDescent="0.2">
      <c r="A1243" s="136">
        <v>44032</v>
      </c>
      <c r="B1243" s="48">
        <v>40.799999999999997</v>
      </c>
      <c r="C1243" s="48">
        <f t="shared" si="6112"/>
        <v>-1.9230769230769384E-2</v>
      </c>
      <c r="D1243" s="48">
        <v>21.45</v>
      </c>
      <c r="E1243" s="48">
        <f t="shared" si="6112"/>
        <v>-4.6403712296984034E-3</v>
      </c>
      <c r="F1243" s="48">
        <v>46.422199999999997</v>
      </c>
      <c r="G1243" s="48">
        <f t="shared" ref="G1243:K1243" si="6228">F1243/F1242-1</f>
        <v>-2.5852915377868158E-2</v>
      </c>
      <c r="H1243">
        <v>30.188300000000002</v>
      </c>
      <c r="I1243" s="48">
        <f t="shared" si="6107"/>
        <v>3.3223125787196883E-2</v>
      </c>
      <c r="J1243" s="48">
        <v>41</v>
      </c>
      <c r="K1243" s="48">
        <f t="shared" si="6228"/>
        <v>-1.2045812158583469E-2</v>
      </c>
      <c r="L1243" s="48">
        <v>42.4</v>
      </c>
      <c r="M1243" s="48">
        <f t="shared" ref="M1243:O1243" si="6229">L1243/L1242-1</f>
        <v>-1.2805587892898873E-2</v>
      </c>
      <c r="N1243" s="48">
        <v>12.95</v>
      </c>
      <c r="O1243" s="48">
        <f t="shared" si="6229"/>
        <v>-4.0740740740740744E-2</v>
      </c>
      <c r="P1243" s="48">
        <v>46.4069</v>
      </c>
      <c r="Q1243" s="48">
        <f t="shared" ref="Q1243" si="6230">P1243/P1242-1</f>
        <v>-1.4552303778544995E-2</v>
      </c>
      <c r="R1243" s="48">
        <v>22.952000000000002</v>
      </c>
      <c r="S1243" s="48">
        <f t="shared" ref="S1243:U1243" si="6231">R1243/R1242-1</f>
        <v>-1.796601902284356E-2</v>
      </c>
      <c r="T1243" s="48">
        <v>54.347799999999999</v>
      </c>
      <c r="U1243" s="48">
        <f t="shared" si="6231"/>
        <v>-2.135283864183124E-2</v>
      </c>
      <c r="V1243" s="48">
        <v>61.8</v>
      </c>
      <c r="W1243" s="48">
        <f t="shared" ref="W1243:AY1243" si="6232">V1243/V1242-1</f>
        <v>-1.615508885298933E-3</v>
      </c>
      <c r="X1243" s="48">
        <v>22.9907</v>
      </c>
      <c r="Y1243" s="48">
        <f t="shared" si="6232"/>
        <v>-8.0638202402320003E-3</v>
      </c>
      <c r="Z1243" s="48">
        <v>8.0556000000000001</v>
      </c>
      <c r="AA1243" s="48">
        <f t="shared" si="6232"/>
        <v>-1.7394062111195097E-2</v>
      </c>
      <c r="AB1243" s="48">
        <v>58.946100000000001</v>
      </c>
      <c r="AC1243" s="48">
        <f t="shared" si="6232"/>
        <v>-1.65569708951675E-2</v>
      </c>
      <c r="AD1243" s="48">
        <v>50.1</v>
      </c>
      <c r="AE1243" s="48">
        <f t="shared" si="6232"/>
        <v>-1.5717092337917404E-2</v>
      </c>
      <c r="AF1243" s="48">
        <v>14.4</v>
      </c>
      <c r="AG1243" s="48">
        <f t="shared" si="6232"/>
        <v>1.4084507042253502E-2</v>
      </c>
      <c r="AH1243" s="48">
        <v>8.0410000000000004</v>
      </c>
      <c r="AI1243" s="48">
        <f t="shared" si="6232"/>
        <v>2.2435497943413818E-3</v>
      </c>
      <c r="AJ1243" s="48">
        <v>10.1874</v>
      </c>
      <c r="AK1243" s="48">
        <f t="shared" si="6232"/>
        <v>4.4336692328983407E-2</v>
      </c>
      <c r="AL1243" s="48">
        <v>11.45</v>
      </c>
      <c r="AM1243" s="48">
        <f t="shared" si="6232"/>
        <v>-1.2931034482758674E-2</v>
      </c>
      <c r="AN1243" s="48">
        <v>20.5</v>
      </c>
      <c r="AO1243" s="48">
        <f t="shared" si="6232"/>
        <v>-4.8543689320389438E-3</v>
      </c>
      <c r="AP1243" s="48">
        <v>21.5</v>
      </c>
      <c r="AQ1243" s="48">
        <f t="shared" si="6232"/>
        <v>-2.4943310657596363E-2</v>
      </c>
      <c r="AR1243" s="48">
        <v>36.4071</v>
      </c>
      <c r="AS1243" s="48">
        <f t="shared" si="6232"/>
        <v>-2.1822011698231725E-2</v>
      </c>
      <c r="AT1243" s="48">
        <v>79.2</v>
      </c>
      <c r="AU1243" s="48">
        <f t="shared" si="6232"/>
        <v>-1.6149068322981353E-2</v>
      </c>
      <c r="AV1243" s="48">
        <v>90.2</v>
      </c>
      <c r="AW1243" s="48">
        <f t="shared" si="6232"/>
        <v>-1.4207650273224015E-2</v>
      </c>
      <c r="AX1243" s="48">
        <v>94.913899999999998</v>
      </c>
      <c r="AY1243" s="48">
        <f t="shared" si="6232"/>
        <v>-9.4169879414962576E-3</v>
      </c>
    </row>
    <row r="1244" spans="1:51" x14ac:dyDescent="0.2">
      <c r="A1244" s="136">
        <v>44033</v>
      </c>
      <c r="B1244" s="48">
        <v>40.799999999999997</v>
      </c>
      <c r="C1244" s="48">
        <f t="shared" si="6112"/>
        <v>0</v>
      </c>
      <c r="D1244" s="48">
        <v>21.75</v>
      </c>
      <c r="E1244" s="48">
        <f t="shared" si="6112"/>
        <v>1.3986013986013957E-2</v>
      </c>
      <c r="F1244" s="48">
        <v>46.027999999999999</v>
      </c>
      <c r="G1244" s="48">
        <f t="shared" ref="G1244:K1244" si="6233">F1244/F1243-1</f>
        <v>-8.4916268509462878E-3</v>
      </c>
      <c r="H1244">
        <v>29.702999999999999</v>
      </c>
      <c r="I1244" s="48">
        <f t="shared" si="6107"/>
        <v>-1.6075764451791041E-2</v>
      </c>
      <c r="J1244" s="48">
        <v>43.85</v>
      </c>
      <c r="K1244" s="48">
        <f t="shared" si="6233"/>
        <v>6.9512195121951281E-2</v>
      </c>
      <c r="L1244" s="48">
        <v>41.65</v>
      </c>
      <c r="M1244" s="48">
        <f t="shared" ref="M1244:O1244" si="6234">L1244/L1243-1</f>
        <v>-1.7688679245283057E-2</v>
      </c>
      <c r="N1244" s="48">
        <v>12.95</v>
      </c>
      <c r="O1244" s="48">
        <f t="shared" si="6234"/>
        <v>0</v>
      </c>
      <c r="P1244" s="48">
        <v>46.798499999999997</v>
      </c>
      <c r="Q1244" s="48">
        <f t="shared" ref="Q1244" si="6235">P1244/P1243-1</f>
        <v>8.4384003240896011E-3</v>
      </c>
      <c r="R1244" s="48">
        <v>23.091999999999999</v>
      </c>
      <c r="S1244" s="48">
        <f t="shared" ref="S1244:U1244" si="6236">R1244/R1243-1</f>
        <v>6.0996863018472069E-3</v>
      </c>
      <c r="T1244" s="48">
        <v>54.051400000000001</v>
      </c>
      <c r="U1244" s="48">
        <f t="shared" si="6236"/>
        <v>-5.4537626178060572E-3</v>
      </c>
      <c r="V1244" s="48">
        <v>62.3</v>
      </c>
      <c r="W1244" s="48">
        <f t="shared" ref="W1244:AY1244" si="6237">V1244/V1243-1</f>
        <v>8.090614886731462E-3</v>
      </c>
      <c r="X1244" s="48">
        <v>22.9907</v>
      </c>
      <c r="Y1244" s="48">
        <f t="shared" si="6237"/>
        <v>0</v>
      </c>
      <c r="Z1244" s="48">
        <v>8.1090999999999998</v>
      </c>
      <c r="AA1244" s="48">
        <f t="shared" si="6237"/>
        <v>6.6413426684541754E-3</v>
      </c>
      <c r="AB1244" s="48">
        <v>58.946100000000001</v>
      </c>
      <c r="AC1244" s="48">
        <f t="shared" si="6237"/>
        <v>0</v>
      </c>
      <c r="AD1244" s="48">
        <v>50</v>
      </c>
      <c r="AE1244" s="48">
        <f t="shared" si="6237"/>
        <v>-1.9960079840319889E-3</v>
      </c>
      <c r="AF1244" s="48">
        <v>14</v>
      </c>
      <c r="AG1244" s="48">
        <f t="shared" si="6237"/>
        <v>-2.777777777777779E-2</v>
      </c>
      <c r="AH1244" s="48">
        <v>8.0500000000000007</v>
      </c>
      <c r="AI1244" s="48">
        <f t="shared" si="6237"/>
        <v>1.1192637731625155E-3</v>
      </c>
      <c r="AJ1244" s="48">
        <v>10.043200000000001</v>
      </c>
      <c r="AK1244" s="48">
        <f t="shared" si="6237"/>
        <v>-1.4154740169228575E-2</v>
      </c>
      <c r="AL1244" s="48">
        <v>11.5</v>
      </c>
      <c r="AM1244" s="48">
        <f t="shared" si="6237"/>
        <v>4.366812227074357E-3</v>
      </c>
      <c r="AN1244" s="48">
        <v>20.5</v>
      </c>
      <c r="AO1244" s="48">
        <f t="shared" si="6237"/>
        <v>0</v>
      </c>
      <c r="AP1244" s="48">
        <v>22.45</v>
      </c>
      <c r="AQ1244" s="48">
        <f t="shared" si="6237"/>
        <v>4.4186046511627941E-2</v>
      </c>
      <c r="AR1244" s="48">
        <v>36.120399999999997</v>
      </c>
      <c r="AS1244" s="48">
        <f t="shared" si="6237"/>
        <v>-7.874837600358231E-3</v>
      </c>
      <c r="AT1244" s="48">
        <v>78.8</v>
      </c>
      <c r="AU1244" s="48">
        <f t="shared" si="6237"/>
        <v>-5.050505050505083E-3</v>
      </c>
      <c r="AV1244" s="48">
        <v>90.2</v>
      </c>
      <c r="AW1244" s="48">
        <f t="shared" si="6237"/>
        <v>0</v>
      </c>
      <c r="AX1244" s="48">
        <v>95.16</v>
      </c>
      <c r="AY1244" s="48">
        <f t="shared" si="6237"/>
        <v>2.5928762805025318E-3</v>
      </c>
    </row>
    <row r="1245" spans="1:51" x14ac:dyDescent="0.2">
      <c r="A1245" s="136">
        <v>44034</v>
      </c>
      <c r="B1245" s="48">
        <v>40</v>
      </c>
      <c r="C1245" s="48">
        <f t="shared" si="6112"/>
        <v>-1.9607843137254832E-2</v>
      </c>
      <c r="D1245" s="48">
        <v>21.6</v>
      </c>
      <c r="E1245" s="48">
        <f t="shared" si="6112"/>
        <v>-6.8965517241378338E-3</v>
      </c>
      <c r="F1245" s="48">
        <v>45.338099999999997</v>
      </c>
      <c r="G1245" s="48">
        <f t="shared" ref="G1245:K1245" si="6238">F1245/F1244-1</f>
        <v>-1.4988702528895503E-2</v>
      </c>
      <c r="H1245">
        <v>29.702999999999999</v>
      </c>
      <c r="I1245" s="48">
        <f t="shared" si="6107"/>
        <v>0</v>
      </c>
      <c r="J1245" s="48">
        <v>43.3</v>
      </c>
      <c r="K1245" s="48">
        <f t="shared" si="6238"/>
        <v>-1.2542759407069615E-2</v>
      </c>
      <c r="L1245" s="48">
        <v>41.75</v>
      </c>
      <c r="M1245" s="48">
        <f t="shared" ref="M1245:O1245" si="6239">L1245/L1244-1</f>
        <v>2.4009603841537164E-3</v>
      </c>
      <c r="N1245" s="48">
        <v>12.75</v>
      </c>
      <c r="O1245" s="48">
        <f t="shared" si="6239"/>
        <v>-1.5444015444015413E-2</v>
      </c>
      <c r="P1245" s="48">
        <v>46.4069</v>
      </c>
      <c r="Q1245" s="48">
        <f t="shared" ref="Q1245" si="6240">P1245/P1244-1</f>
        <v>-8.3677895659047818E-3</v>
      </c>
      <c r="R1245" s="48">
        <v>23.091999999999999</v>
      </c>
      <c r="S1245" s="48">
        <f t="shared" ref="S1245:U1245" si="6241">R1245/R1244-1</f>
        <v>0</v>
      </c>
      <c r="T1245" s="48">
        <v>53.557299999999998</v>
      </c>
      <c r="U1245" s="48">
        <f t="shared" si="6241"/>
        <v>-9.1412988377730375E-3</v>
      </c>
      <c r="V1245" s="48">
        <v>62.7</v>
      </c>
      <c r="W1245" s="48">
        <f t="shared" ref="W1245:AY1245" si="6242">V1245/V1244-1</f>
        <v>6.4205457463886173E-3</v>
      </c>
      <c r="X1245" s="48">
        <v>23.037400000000002</v>
      </c>
      <c r="Y1245" s="48">
        <f t="shared" si="6242"/>
        <v>2.031256116603819E-3</v>
      </c>
      <c r="Z1245" s="48">
        <v>7.8863000000000003</v>
      </c>
      <c r="AA1245" s="48">
        <f t="shared" si="6242"/>
        <v>-2.7475305520957893E-2</v>
      </c>
      <c r="AB1245" s="48">
        <v>58.152200000000001</v>
      </c>
      <c r="AC1245" s="48">
        <f t="shared" si="6242"/>
        <v>-1.3468236236154785E-2</v>
      </c>
      <c r="AD1245" s="48">
        <v>50.2</v>
      </c>
      <c r="AE1245" s="48">
        <f t="shared" si="6242"/>
        <v>4.0000000000000036E-3</v>
      </c>
      <c r="AF1245" s="48">
        <v>14</v>
      </c>
      <c r="AG1245" s="48">
        <f t="shared" si="6242"/>
        <v>0</v>
      </c>
      <c r="AH1245" s="48">
        <v>8.032</v>
      </c>
      <c r="AI1245" s="48">
        <f t="shared" si="6242"/>
        <v>-2.2360248447206299E-3</v>
      </c>
      <c r="AJ1245" s="48">
        <v>10.1874</v>
      </c>
      <c r="AK1245" s="48">
        <f t="shared" si="6242"/>
        <v>1.4357973554245618E-2</v>
      </c>
      <c r="AL1245" s="48">
        <v>11.3</v>
      </c>
      <c r="AM1245" s="48">
        <f t="shared" si="6242"/>
        <v>-1.7391304347825987E-2</v>
      </c>
      <c r="AN1245" s="48">
        <v>20.25</v>
      </c>
      <c r="AO1245" s="48">
        <f t="shared" si="6242"/>
        <v>-1.2195121951219523E-2</v>
      </c>
      <c r="AP1245" s="48">
        <v>22.2</v>
      </c>
      <c r="AQ1245" s="48">
        <f t="shared" si="6242"/>
        <v>-1.1135857461024523E-2</v>
      </c>
      <c r="AR1245" s="48">
        <v>35.738199999999999</v>
      </c>
      <c r="AS1245" s="48">
        <f t="shared" si="6242"/>
        <v>-1.0581278169676911E-2</v>
      </c>
      <c r="AT1245" s="48">
        <v>77.5</v>
      </c>
      <c r="AU1245" s="48">
        <f t="shared" si="6242"/>
        <v>-1.6497461928933976E-2</v>
      </c>
      <c r="AV1245" s="48">
        <v>89.8</v>
      </c>
      <c r="AW1245" s="48">
        <f t="shared" si="6242"/>
        <v>-4.4345898004435336E-3</v>
      </c>
      <c r="AX1245" s="48">
        <v>93.601299999999995</v>
      </c>
      <c r="AY1245" s="48">
        <f t="shared" si="6242"/>
        <v>-1.6379781420765016E-2</v>
      </c>
    </row>
    <row r="1246" spans="1:51" x14ac:dyDescent="0.2">
      <c r="A1246" s="136">
        <v>44035</v>
      </c>
      <c r="B1246" s="48">
        <v>39.85</v>
      </c>
      <c r="C1246" s="48">
        <f t="shared" si="6112"/>
        <v>-3.7499999999999201E-3</v>
      </c>
      <c r="D1246" s="48">
        <v>21.6</v>
      </c>
      <c r="E1246" s="48">
        <f t="shared" si="6112"/>
        <v>0</v>
      </c>
      <c r="F1246" s="48">
        <v>45.2395</v>
      </c>
      <c r="G1246" s="48">
        <f t="shared" ref="G1246:K1246" si="6243">F1246/F1245-1</f>
        <v>-2.1747713291910831E-3</v>
      </c>
      <c r="H1246">
        <v>29.411799999999999</v>
      </c>
      <c r="I1246" s="48">
        <f t="shared" si="6107"/>
        <v>-9.8037235296097869E-3</v>
      </c>
      <c r="J1246" s="48">
        <v>42.4</v>
      </c>
      <c r="K1246" s="48">
        <f t="shared" si="6243"/>
        <v>-2.0785219399538035E-2</v>
      </c>
      <c r="L1246" s="48">
        <v>43.5</v>
      </c>
      <c r="M1246" s="48">
        <f t="shared" ref="M1246:O1246" si="6244">L1246/L1245-1</f>
        <v>4.1916167664670656E-2</v>
      </c>
      <c r="N1246" s="48">
        <v>12.85</v>
      </c>
      <c r="O1246" s="48">
        <f t="shared" si="6244"/>
        <v>7.8431372549019329E-3</v>
      </c>
      <c r="P1246" s="48">
        <v>46.749600000000001</v>
      </c>
      <c r="Q1246" s="48">
        <f t="shared" ref="Q1246" si="6245">P1246/P1245-1</f>
        <v>7.3846777095647465E-3</v>
      </c>
      <c r="R1246" s="48">
        <v>23.1386</v>
      </c>
      <c r="S1246" s="48">
        <f t="shared" ref="S1246:U1246" si="6246">R1246/R1245-1</f>
        <v>2.0180148969339839E-3</v>
      </c>
      <c r="T1246" s="48">
        <v>53.260899999999999</v>
      </c>
      <c r="U1246" s="48">
        <f t="shared" si="6246"/>
        <v>-5.5342595687235541E-3</v>
      </c>
      <c r="V1246" s="48">
        <v>63</v>
      </c>
      <c r="W1246" s="48">
        <f t="shared" ref="W1246:AY1246" si="6247">V1246/V1245-1</f>
        <v>4.7846889952152249E-3</v>
      </c>
      <c r="X1246" s="48">
        <v>23.037400000000002</v>
      </c>
      <c r="Y1246" s="48">
        <f t="shared" si="6247"/>
        <v>0</v>
      </c>
      <c r="Z1246" s="48">
        <v>8.1357999999999997</v>
      </c>
      <c r="AA1246" s="48">
        <f t="shared" si="6247"/>
        <v>3.1637142893371939E-2</v>
      </c>
      <c r="AB1246" s="48">
        <v>58.549199999999999</v>
      </c>
      <c r="AC1246" s="48">
        <f t="shared" si="6247"/>
        <v>6.8269128253100053E-3</v>
      </c>
      <c r="AD1246" s="48">
        <v>49.5</v>
      </c>
      <c r="AE1246" s="48">
        <f t="shared" si="6247"/>
        <v>-1.394422310756982E-2</v>
      </c>
      <c r="AF1246" s="48">
        <v>14</v>
      </c>
      <c r="AG1246" s="48">
        <f t="shared" si="6247"/>
        <v>0</v>
      </c>
      <c r="AH1246" s="48">
        <v>7.8250999999999999</v>
      </c>
      <c r="AI1246" s="48">
        <f t="shared" si="6247"/>
        <v>-2.5759462151394463E-2</v>
      </c>
      <c r="AJ1246" s="48">
        <v>10.1874</v>
      </c>
      <c r="AK1246" s="48">
        <f t="shared" si="6247"/>
        <v>0</v>
      </c>
      <c r="AL1246" s="48">
        <v>11.25</v>
      </c>
      <c r="AM1246" s="48">
        <f t="shared" si="6247"/>
        <v>-4.4247787610620648E-3</v>
      </c>
      <c r="AN1246" s="48">
        <v>20.3</v>
      </c>
      <c r="AO1246" s="48">
        <f t="shared" si="6247"/>
        <v>2.4691358024691024E-3</v>
      </c>
      <c r="AP1246" s="48">
        <v>21.95</v>
      </c>
      <c r="AQ1246" s="48">
        <f t="shared" si="6247"/>
        <v>-1.1261261261261257E-2</v>
      </c>
      <c r="AR1246" s="48">
        <v>36.454799999999999</v>
      </c>
      <c r="AS1246" s="48">
        <f t="shared" si="6247"/>
        <v>2.0051373600237232E-2</v>
      </c>
      <c r="AT1246" s="48">
        <v>78.8</v>
      </c>
      <c r="AU1246" s="48">
        <f t="shared" si="6247"/>
        <v>1.6774193548387162E-2</v>
      </c>
      <c r="AV1246" s="48">
        <v>90</v>
      </c>
      <c r="AW1246" s="48">
        <f t="shared" si="6247"/>
        <v>2.2271714922048602E-3</v>
      </c>
      <c r="AX1246" s="48">
        <v>93.683300000000003</v>
      </c>
      <c r="AY1246" s="48">
        <f t="shared" si="6247"/>
        <v>8.7605620862118982E-4</v>
      </c>
    </row>
    <row r="1247" spans="1:51" x14ac:dyDescent="0.2">
      <c r="A1247" s="136">
        <v>44036</v>
      </c>
      <c r="B1247" s="48">
        <v>38.200000000000003</v>
      </c>
      <c r="C1247" s="48">
        <f t="shared" si="6112"/>
        <v>-4.1405269761605967E-2</v>
      </c>
      <c r="D1247" s="48">
        <v>20.95</v>
      </c>
      <c r="E1247" s="48">
        <f t="shared" si="6112"/>
        <v>-3.0092592592592671E-2</v>
      </c>
      <c r="F1247" s="48">
        <v>42.9726</v>
      </c>
      <c r="G1247" s="48">
        <f t="shared" ref="G1247:K1247" si="6248">F1247/F1246-1</f>
        <v>-5.0108865040506601E-2</v>
      </c>
      <c r="H1247">
        <v>27.6645</v>
      </c>
      <c r="I1247" s="48">
        <f t="shared" si="6107"/>
        <v>-5.9408128710245478E-2</v>
      </c>
      <c r="J1247" s="48">
        <v>39.450000000000003</v>
      </c>
      <c r="K1247" s="48">
        <f t="shared" si="6248"/>
        <v>-6.9575471698113067E-2</v>
      </c>
      <c r="L1247" s="48">
        <v>42</v>
      </c>
      <c r="M1247" s="48">
        <f t="shared" ref="M1247:O1247" si="6249">L1247/L1246-1</f>
        <v>-3.4482758620689613E-2</v>
      </c>
      <c r="N1247" s="48">
        <v>12.3</v>
      </c>
      <c r="O1247" s="48">
        <f t="shared" si="6249"/>
        <v>-4.2801556420233422E-2</v>
      </c>
      <c r="P1247" s="48">
        <v>44.938299999999998</v>
      </c>
      <c r="Q1247" s="48">
        <f t="shared" ref="Q1247" si="6250">P1247/P1246-1</f>
        <v>-3.8744716532334023E-2</v>
      </c>
      <c r="R1247" s="48">
        <v>22.7654</v>
      </c>
      <c r="S1247" s="48">
        <f t="shared" ref="S1247:U1247" si="6251">R1247/R1246-1</f>
        <v>-1.6128892845721055E-2</v>
      </c>
      <c r="T1247" s="48">
        <v>51.383400000000002</v>
      </c>
      <c r="U1247" s="48">
        <f t="shared" si="6251"/>
        <v>-3.5251000264734489E-2</v>
      </c>
      <c r="V1247" s="48">
        <v>62.9</v>
      </c>
      <c r="W1247" s="48">
        <f t="shared" ref="W1247:AY1247" si="6252">V1247/V1246-1</f>
        <v>-1.5873015873015817E-3</v>
      </c>
      <c r="X1247" s="48">
        <v>22.2897</v>
      </c>
      <c r="Y1247" s="48">
        <f t="shared" si="6252"/>
        <v>-3.2455919504805308E-2</v>
      </c>
      <c r="Z1247" s="48">
        <v>7.5833000000000004</v>
      </c>
      <c r="AA1247" s="48">
        <f t="shared" si="6252"/>
        <v>-6.7909732294304082E-2</v>
      </c>
      <c r="AB1247" s="48">
        <v>55.572099999999999</v>
      </c>
      <c r="AC1247" s="48">
        <f t="shared" si="6252"/>
        <v>-5.0847833958448607E-2</v>
      </c>
      <c r="AD1247" s="48">
        <v>47.3</v>
      </c>
      <c r="AE1247" s="48">
        <f t="shared" si="6252"/>
        <v>-4.4444444444444509E-2</v>
      </c>
      <c r="AF1247" s="48">
        <v>14.1</v>
      </c>
      <c r="AG1247" s="48">
        <f t="shared" si="6252"/>
        <v>7.1428571428571175E-3</v>
      </c>
      <c r="AH1247" s="48">
        <v>7.8341000000000003</v>
      </c>
      <c r="AI1247" s="48">
        <f t="shared" si="6252"/>
        <v>1.1501450460698059E-3</v>
      </c>
      <c r="AJ1247" s="48">
        <v>10.1394</v>
      </c>
      <c r="AK1247" s="48">
        <f t="shared" si="6252"/>
        <v>-4.7117026915601823E-3</v>
      </c>
      <c r="AL1247" s="48">
        <v>10.9</v>
      </c>
      <c r="AM1247" s="48">
        <f t="shared" si="6252"/>
        <v>-3.1111111111111089E-2</v>
      </c>
      <c r="AN1247" s="48">
        <v>19.5</v>
      </c>
      <c r="AO1247" s="48">
        <f t="shared" si="6252"/>
        <v>-3.9408866995073955E-2</v>
      </c>
      <c r="AP1247" s="48">
        <v>20.65</v>
      </c>
      <c r="AQ1247" s="48">
        <f t="shared" si="6252"/>
        <v>-5.9225512528473856E-2</v>
      </c>
      <c r="AR1247" s="48">
        <v>34.161499999999997</v>
      </c>
      <c r="AS1247" s="48">
        <f t="shared" si="6252"/>
        <v>-6.2908039544861127E-2</v>
      </c>
      <c r="AT1247" s="48">
        <v>76</v>
      </c>
      <c r="AU1247" s="48">
        <f t="shared" si="6252"/>
        <v>-3.5532994923857864E-2</v>
      </c>
      <c r="AV1247" s="48">
        <v>88</v>
      </c>
      <c r="AW1247" s="48">
        <f t="shared" si="6252"/>
        <v>-2.2222222222222254E-2</v>
      </c>
      <c r="AX1247" s="48">
        <v>91.140299999999996</v>
      </c>
      <c r="AY1247" s="48">
        <f t="shared" si="6252"/>
        <v>-2.7144645844029869E-2</v>
      </c>
    </row>
    <row r="1248" spans="1:51" x14ac:dyDescent="0.2">
      <c r="A1248" s="136">
        <v>44039</v>
      </c>
      <c r="B1248" s="48">
        <v>35.549999999999997</v>
      </c>
      <c r="C1248" s="48">
        <f t="shared" si="6112"/>
        <v>-6.937172774869127E-2</v>
      </c>
      <c r="D1248" s="48">
        <v>19.95</v>
      </c>
      <c r="E1248" s="48">
        <f t="shared" si="6112"/>
        <v>-4.7732696897374693E-2</v>
      </c>
      <c r="F1248" s="48">
        <v>39.966500000000003</v>
      </c>
      <c r="G1248" s="48">
        <f t="shared" ref="G1248:K1248" si="6253">F1248/F1247-1</f>
        <v>-6.9953877587113578E-2</v>
      </c>
      <c r="H1248">
        <v>26.499700000000001</v>
      </c>
      <c r="I1248" s="48">
        <f t="shared" si="6107"/>
        <v>-4.2104502159807655E-2</v>
      </c>
      <c r="J1248" s="48">
        <v>37.9</v>
      </c>
      <c r="K1248" s="48">
        <f t="shared" si="6253"/>
        <v>-3.929024081115351E-2</v>
      </c>
      <c r="L1248" s="48">
        <v>39.799999999999997</v>
      </c>
      <c r="M1248" s="48">
        <f t="shared" ref="M1248:O1248" si="6254">L1248/L1247-1</f>
        <v>-5.2380952380952417E-2</v>
      </c>
      <c r="N1248" s="48">
        <v>12.3</v>
      </c>
      <c r="O1248" s="48">
        <f t="shared" si="6254"/>
        <v>0</v>
      </c>
      <c r="P1248" s="48">
        <v>42.784399999999998</v>
      </c>
      <c r="Q1248" s="48">
        <f t="shared" ref="Q1248" si="6255">P1248/P1247-1</f>
        <v>-4.7930162022150391E-2</v>
      </c>
      <c r="R1248" s="48">
        <v>21.459199999999999</v>
      </c>
      <c r="S1248" s="48">
        <f t="shared" ref="S1248:U1248" si="6256">R1248/R1247-1</f>
        <v>-5.7376545107927002E-2</v>
      </c>
      <c r="T1248" s="48">
        <v>48.912999999999997</v>
      </c>
      <c r="U1248" s="48">
        <f t="shared" si="6256"/>
        <v>-4.8077783875726476E-2</v>
      </c>
      <c r="V1248" s="48">
        <v>62.8</v>
      </c>
      <c r="W1248" s="48">
        <f t="shared" ref="W1248:AY1248" si="6257">V1248/V1247-1</f>
        <v>-1.5898251192368873E-3</v>
      </c>
      <c r="X1248" s="48">
        <v>22.2897</v>
      </c>
      <c r="Y1248" s="48">
        <f t="shared" si="6257"/>
        <v>0</v>
      </c>
      <c r="Z1248" s="48">
        <v>7.1822999999999997</v>
      </c>
      <c r="AA1248" s="48">
        <f t="shared" si="6257"/>
        <v>-5.2879353315838817E-2</v>
      </c>
      <c r="AB1248" s="48">
        <v>51.701900000000002</v>
      </c>
      <c r="AC1248" s="48">
        <f t="shared" si="6257"/>
        <v>-6.9642860356185832E-2</v>
      </c>
      <c r="AD1248" s="48">
        <v>44</v>
      </c>
      <c r="AE1248" s="48">
        <f t="shared" si="6257"/>
        <v>-6.9767441860465018E-2</v>
      </c>
      <c r="AF1248" s="48">
        <v>13.9</v>
      </c>
      <c r="AG1248" s="48">
        <f t="shared" si="6257"/>
        <v>-1.4184397163120477E-2</v>
      </c>
      <c r="AH1248" s="48">
        <v>7.8611000000000004</v>
      </c>
      <c r="AI1248" s="48">
        <f t="shared" si="6257"/>
        <v>3.4464711964361516E-3</v>
      </c>
      <c r="AJ1248" s="48">
        <v>10.4757</v>
      </c>
      <c r="AK1248" s="48">
        <f t="shared" si="6257"/>
        <v>3.316764305580211E-2</v>
      </c>
      <c r="AL1248" s="48">
        <v>10.15</v>
      </c>
      <c r="AM1248" s="48">
        <f t="shared" si="6257"/>
        <v>-6.8807339449541316E-2</v>
      </c>
      <c r="AN1248" s="48">
        <v>18.149999999999999</v>
      </c>
      <c r="AO1248" s="48">
        <f t="shared" si="6257"/>
        <v>-6.9230769230769318E-2</v>
      </c>
      <c r="AP1248" s="48">
        <v>19.25</v>
      </c>
      <c r="AQ1248" s="48">
        <f t="shared" si="6257"/>
        <v>-6.7796610169491456E-2</v>
      </c>
      <c r="AR1248" s="48">
        <v>31.772600000000001</v>
      </c>
      <c r="AS1248" s="48">
        <f t="shared" si="6257"/>
        <v>-6.9929599110109208E-2</v>
      </c>
      <c r="AT1248" s="48">
        <v>70.900000000000006</v>
      </c>
      <c r="AU1248" s="48">
        <f t="shared" si="6257"/>
        <v>-6.7105263157894668E-2</v>
      </c>
      <c r="AV1248" s="48">
        <v>85</v>
      </c>
      <c r="AW1248" s="48">
        <f t="shared" si="6257"/>
        <v>-3.4090909090909061E-2</v>
      </c>
      <c r="AX1248" s="48">
        <v>84.823599999999999</v>
      </c>
      <c r="AY1248" s="48">
        <f t="shared" si="6257"/>
        <v>-6.9307430412232529E-2</v>
      </c>
    </row>
    <row r="1249" spans="1:51" x14ac:dyDescent="0.2">
      <c r="A1249" s="136">
        <v>44040</v>
      </c>
      <c r="B1249" s="48">
        <v>37.85</v>
      </c>
      <c r="C1249" s="48">
        <f t="shared" si="6112"/>
        <v>6.4697609001406642E-2</v>
      </c>
      <c r="D1249" s="48">
        <v>20.8</v>
      </c>
      <c r="E1249" s="48">
        <f t="shared" si="6112"/>
        <v>4.2606516290726981E-2</v>
      </c>
      <c r="F1249" s="48">
        <v>41.2971</v>
      </c>
      <c r="G1249" s="48">
        <f t="shared" ref="G1249:K1249" si="6258">F1249/F1248-1</f>
        <v>3.3292882789335954E-2</v>
      </c>
      <c r="H1249">
        <v>28.149899999999999</v>
      </c>
      <c r="I1249" s="48">
        <f t="shared" si="6107"/>
        <v>6.2272403083808436E-2</v>
      </c>
      <c r="J1249" s="48">
        <v>40.549999999999997</v>
      </c>
      <c r="K1249" s="48">
        <f t="shared" si="6258"/>
        <v>6.9920844327176823E-2</v>
      </c>
      <c r="L1249" s="48">
        <v>41.65</v>
      </c>
      <c r="M1249" s="48">
        <f t="shared" ref="M1249:O1249" si="6259">L1249/L1248-1</f>
        <v>4.648241206030157E-2</v>
      </c>
      <c r="N1249" s="48">
        <v>12.35</v>
      </c>
      <c r="O1249" s="48">
        <f t="shared" si="6259"/>
        <v>4.0650406504063596E-3</v>
      </c>
      <c r="P1249" s="48">
        <v>44.7425</v>
      </c>
      <c r="Q1249" s="48">
        <f t="shared" ref="Q1249" si="6260">P1249/P1248-1</f>
        <v>4.5766681313749835E-2</v>
      </c>
      <c r="R1249" s="48">
        <v>22.112300000000001</v>
      </c>
      <c r="S1249" s="48">
        <f t="shared" ref="S1249:U1249" si="6261">R1249/R1248-1</f>
        <v>3.0434498956158684E-2</v>
      </c>
      <c r="T1249" s="48">
        <v>49.901200000000003</v>
      </c>
      <c r="U1249" s="48">
        <f t="shared" si="6261"/>
        <v>2.0203217958416175E-2</v>
      </c>
      <c r="V1249" s="48">
        <v>63.6</v>
      </c>
      <c r="W1249" s="48">
        <f t="shared" ref="W1249:AY1249" si="6262">V1249/V1248-1</f>
        <v>1.2738853503184711E-2</v>
      </c>
      <c r="X1249" s="48">
        <v>22.897200000000002</v>
      </c>
      <c r="Y1249" s="48">
        <f t="shared" si="6262"/>
        <v>2.7254740979017367E-2</v>
      </c>
      <c r="Z1249" s="48">
        <v>7.6546000000000003</v>
      </c>
      <c r="AA1249" s="48">
        <f t="shared" si="6262"/>
        <v>6.5758879467580078E-2</v>
      </c>
      <c r="AB1249" s="48">
        <v>53.587400000000002</v>
      </c>
      <c r="AC1249" s="48">
        <f t="shared" si="6262"/>
        <v>3.6468679100768009E-2</v>
      </c>
      <c r="AD1249" s="48">
        <v>45.9</v>
      </c>
      <c r="AE1249" s="48">
        <f t="shared" si="6262"/>
        <v>4.318181818181821E-2</v>
      </c>
      <c r="AF1249" s="48">
        <v>13.9</v>
      </c>
      <c r="AG1249" s="48">
        <f t="shared" si="6262"/>
        <v>0</v>
      </c>
      <c r="AH1249" s="48">
        <v>8.3648000000000007</v>
      </c>
      <c r="AI1249" s="48">
        <f t="shared" si="6262"/>
        <v>6.4075002226151589E-2</v>
      </c>
      <c r="AJ1249" s="48">
        <v>10.1874</v>
      </c>
      <c r="AK1249" s="48">
        <f t="shared" si="6262"/>
        <v>-2.7520833929952082E-2</v>
      </c>
      <c r="AL1249" s="48">
        <v>10.55</v>
      </c>
      <c r="AM1249" s="48">
        <f t="shared" si="6262"/>
        <v>3.9408866995073843E-2</v>
      </c>
      <c r="AN1249" s="48">
        <v>18.75</v>
      </c>
      <c r="AO1249" s="48">
        <f t="shared" si="6262"/>
        <v>3.3057851239669533E-2</v>
      </c>
      <c r="AP1249" s="48">
        <v>20</v>
      </c>
      <c r="AQ1249" s="48">
        <f t="shared" si="6262"/>
        <v>3.8961038961038863E-2</v>
      </c>
      <c r="AR1249" s="48">
        <v>33.826999999999998</v>
      </c>
      <c r="AS1249" s="48">
        <f t="shared" si="6262"/>
        <v>6.4659486475768357E-2</v>
      </c>
      <c r="AT1249" s="48">
        <v>75.8</v>
      </c>
      <c r="AU1249" s="48">
        <f t="shared" si="6262"/>
        <v>6.9111424541607791E-2</v>
      </c>
      <c r="AV1249" s="48">
        <v>85.2</v>
      </c>
      <c r="AW1249" s="48">
        <f t="shared" si="6262"/>
        <v>2.3529411764706687E-3</v>
      </c>
      <c r="AX1249" s="48">
        <v>90.155900000000003</v>
      </c>
      <c r="AY1249" s="48">
        <f t="shared" si="6262"/>
        <v>6.2863401223244519E-2</v>
      </c>
    </row>
    <row r="1250" spans="1:51" x14ac:dyDescent="0.2">
      <c r="A1250" s="136">
        <v>44041</v>
      </c>
      <c r="B1250" s="48">
        <v>36.950000000000003</v>
      </c>
      <c r="C1250" s="48">
        <f t="shared" si="6112"/>
        <v>-2.3778071334213946E-2</v>
      </c>
      <c r="D1250" s="48">
        <v>20.5</v>
      </c>
      <c r="E1250" s="48">
        <f t="shared" si="6112"/>
        <v>-1.4423076923076983E-2</v>
      </c>
      <c r="F1250" s="48">
        <v>39.523000000000003</v>
      </c>
      <c r="G1250" s="48">
        <f t="shared" ref="G1250:K1250" si="6263">F1250/F1249-1</f>
        <v>-4.2959432986819812E-2</v>
      </c>
      <c r="H1250">
        <v>27.6645</v>
      </c>
      <c r="I1250" s="48">
        <f t="shared" si="6107"/>
        <v>-1.7243400509415641E-2</v>
      </c>
      <c r="J1250" s="48">
        <v>39.9</v>
      </c>
      <c r="K1250" s="48">
        <f t="shared" si="6263"/>
        <v>-1.602959309494445E-2</v>
      </c>
      <c r="L1250" s="48">
        <v>41</v>
      </c>
      <c r="M1250" s="48">
        <f t="shared" ref="M1250:O1250" si="6264">L1250/L1249-1</f>
        <v>-1.5606242496998712E-2</v>
      </c>
      <c r="N1250" s="48">
        <v>12.3</v>
      </c>
      <c r="O1250" s="48">
        <f t="shared" si="6264"/>
        <v>-4.0485829959513442E-3</v>
      </c>
      <c r="P1250" s="48">
        <v>43.616599999999998</v>
      </c>
      <c r="Q1250" s="48">
        <f t="shared" ref="Q1250" si="6265">P1250/P1249-1</f>
        <v>-2.5163993965469089E-2</v>
      </c>
      <c r="R1250" s="48">
        <v>21.925699999999999</v>
      </c>
      <c r="S1250" s="48">
        <f t="shared" ref="S1250:U1250" si="6266">R1250/R1249-1</f>
        <v>-8.4387422384827326E-3</v>
      </c>
      <c r="T1250" s="48">
        <v>48.764800000000001</v>
      </c>
      <c r="U1250" s="48">
        <f t="shared" si="6266"/>
        <v>-2.2772999446907138E-2</v>
      </c>
      <c r="V1250" s="48">
        <v>63.5</v>
      </c>
      <c r="W1250" s="48">
        <f t="shared" ref="W1250:AY1250" si="6267">V1250/V1249-1</f>
        <v>-1.5723270440252124E-3</v>
      </c>
      <c r="X1250" s="48">
        <v>22.663599999999999</v>
      </c>
      <c r="Y1250" s="48">
        <f t="shared" si="6267"/>
        <v>-1.0202120783327384E-2</v>
      </c>
      <c r="Z1250" s="48">
        <v>7.4406999999999996</v>
      </c>
      <c r="AA1250" s="48">
        <f t="shared" si="6267"/>
        <v>-2.7943981396807205E-2</v>
      </c>
      <c r="AB1250" s="48">
        <v>51.106499999999997</v>
      </c>
      <c r="AC1250" s="48">
        <f t="shared" si="6267"/>
        <v>-4.629633085389484E-2</v>
      </c>
      <c r="AD1250" s="48">
        <v>43</v>
      </c>
      <c r="AE1250" s="48">
        <f t="shared" si="6267"/>
        <v>-6.31808278867102E-2</v>
      </c>
      <c r="AF1250" s="48">
        <v>15.1</v>
      </c>
      <c r="AG1250" s="48">
        <f t="shared" si="6267"/>
        <v>8.6330935251798468E-2</v>
      </c>
      <c r="AH1250" s="48">
        <v>8.0950000000000006</v>
      </c>
      <c r="AI1250" s="48">
        <f t="shared" si="6267"/>
        <v>-3.2254208110175986E-2</v>
      </c>
      <c r="AJ1250" s="48">
        <v>9.4954000000000001</v>
      </c>
      <c r="AK1250" s="48">
        <f t="shared" si="6267"/>
        <v>-6.792704713665898E-2</v>
      </c>
      <c r="AL1250" s="48">
        <v>10.15</v>
      </c>
      <c r="AM1250" s="48">
        <f t="shared" si="6267"/>
        <v>-3.791469194312802E-2</v>
      </c>
      <c r="AN1250" s="48">
        <v>18.149999999999999</v>
      </c>
      <c r="AO1250" s="48">
        <f t="shared" si="6267"/>
        <v>-3.2000000000000028E-2</v>
      </c>
      <c r="AP1250" s="48">
        <v>19</v>
      </c>
      <c r="AQ1250" s="48">
        <f t="shared" si="6267"/>
        <v>-5.0000000000000044E-2</v>
      </c>
      <c r="AR1250" s="48">
        <v>33.158099999999997</v>
      </c>
      <c r="AS1250" s="48">
        <f t="shared" si="6267"/>
        <v>-1.977414491382623E-2</v>
      </c>
      <c r="AT1250" s="48">
        <v>74</v>
      </c>
      <c r="AU1250" s="48">
        <f t="shared" si="6267"/>
        <v>-2.3746701846965701E-2</v>
      </c>
      <c r="AV1250" s="48">
        <v>83.5</v>
      </c>
      <c r="AW1250" s="48">
        <f t="shared" si="6267"/>
        <v>-1.9953051643192499E-2</v>
      </c>
      <c r="AX1250" s="48">
        <v>86.956500000000005</v>
      </c>
      <c r="AY1250" s="48">
        <f t="shared" si="6267"/>
        <v>-3.5487416796904037E-2</v>
      </c>
    </row>
    <row r="1251" spans="1:51" x14ac:dyDescent="0.2">
      <c r="A1251" s="136">
        <v>44042</v>
      </c>
      <c r="B1251" s="48">
        <v>37.200000000000003</v>
      </c>
      <c r="C1251" s="48">
        <f t="shared" si="6112"/>
        <v>6.7658998646820123E-3</v>
      </c>
      <c r="D1251" s="48">
        <v>20.5</v>
      </c>
      <c r="E1251" s="48">
        <f t="shared" si="6112"/>
        <v>0</v>
      </c>
      <c r="F1251" s="48">
        <v>40.015799999999999</v>
      </c>
      <c r="G1251" s="48">
        <f t="shared" ref="G1251:K1251" si="6268">F1251/F1250-1</f>
        <v>1.2468689117728804E-2</v>
      </c>
      <c r="H1251">
        <v>28.149899999999999</v>
      </c>
      <c r="I1251" s="48">
        <f t="shared" si="6107"/>
        <v>1.7545952393862141E-2</v>
      </c>
      <c r="J1251" s="48">
        <v>39.9</v>
      </c>
      <c r="K1251" s="48">
        <f t="shared" si="6268"/>
        <v>0</v>
      </c>
      <c r="L1251" s="48">
        <v>41.05</v>
      </c>
      <c r="M1251" s="48">
        <f t="shared" ref="M1251:O1251" si="6269">L1251/L1250-1</f>
        <v>1.2195121951219523E-3</v>
      </c>
      <c r="N1251" s="48">
        <v>12.25</v>
      </c>
      <c r="O1251" s="48">
        <f t="shared" si="6269"/>
        <v>-4.0650406504065817E-3</v>
      </c>
      <c r="P1251" s="48">
        <v>44.204000000000001</v>
      </c>
      <c r="Q1251" s="48">
        <f t="shared" ref="Q1251" si="6270">P1251/P1250-1</f>
        <v>1.3467349587083843E-2</v>
      </c>
      <c r="R1251" s="48">
        <v>22.345600000000001</v>
      </c>
      <c r="S1251" s="48">
        <f t="shared" ref="S1251:U1251" si="6271">R1251/R1250-1</f>
        <v>1.9151041927965906E-2</v>
      </c>
      <c r="T1251" s="48">
        <v>49.209499999999998</v>
      </c>
      <c r="U1251" s="48">
        <f t="shared" si="6271"/>
        <v>9.1192827613360006E-3</v>
      </c>
      <c r="V1251" s="48">
        <v>64.099999999999994</v>
      </c>
      <c r="W1251" s="48">
        <f t="shared" ref="W1251:AY1251" si="6272">V1251/V1250-1</f>
        <v>9.4488188976376009E-3</v>
      </c>
      <c r="X1251" s="48">
        <v>22.663599999999999</v>
      </c>
      <c r="Y1251" s="48">
        <f t="shared" si="6272"/>
        <v>0</v>
      </c>
      <c r="Z1251" s="48">
        <v>7.5743999999999998</v>
      </c>
      <c r="AA1251" s="48">
        <f t="shared" si="6272"/>
        <v>1.7968739500315856E-2</v>
      </c>
      <c r="AB1251" s="48">
        <v>51.106499999999997</v>
      </c>
      <c r="AC1251" s="48">
        <f t="shared" si="6272"/>
        <v>0</v>
      </c>
      <c r="AD1251" s="48">
        <v>44</v>
      </c>
      <c r="AE1251" s="48">
        <f t="shared" si="6272"/>
        <v>2.3255813953488413E-2</v>
      </c>
      <c r="AF1251" s="48">
        <v>14.5</v>
      </c>
      <c r="AG1251" s="48">
        <f t="shared" si="6272"/>
        <v>-3.9735099337748325E-2</v>
      </c>
      <c r="AH1251" s="48">
        <v>8.0860000000000003</v>
      </c>
      <c r="AI1251" s="48">
        <f t="shared" si="6272"/>
        <v>-1.1117974058061364E-3</v>
      </c>
      <c r="AJ1251" s="48">
        <v>9.9952000000000005</v>
      </c>
      <c r="AK1251" s="48">
        <f t="shared" si="6272"/>
        <v>5.2636013227457479E-2</v>
      </c>
      <c r="AL1251" s="48">
        <v>10.199999999999999</v>
      </c>
      <c r="AM1251" s="48">
        <f t="shared" si="6272"/>
        <v>4.9261083743841194E-3</v>
      </c>
      <c r="AN1251" s="48">
        <v>18.600000000000001</v>
      </c>
      <c r="AO1251" s="48">
        <f t="shared" si="6272"/>
        <v>2.4793388429752206E-2</v>
      </c>
      <c r="AP1251" s="48">
        <v>19.05</v>
      </c>
      <c r="AQ1251" s="48">
        <f t="shared" si="6272"/>
        <v>2.6315789473685403E-3</v>
      </c>
      <c r="AR1251" s="48">
        <v>33.253700000000002</v>
      </c>
      <c r="AS1251" s="48">
        <f t="shared" si="6272"/>
        <v>2.8831567550615667E-3</v>
      </c>
      <c r="AT1251" s="48">
        <v>76.599999999999994</v>
      </c>
      <c r="AU1251" s="48">
        <f t="shared" si="6272"/>
        <v>3.5135135135134998E-2</v>
      </c>
      <c r="AV1251" s="48">
        <v>85.1</v>
      </c>
      <c r="AW1251" s="48">
        <f t="shared" si="6272"/>
        <v>1.9161676646706427E-2</v>
      </c>
      <c r="AX1251" s="48">
        <v>89.417599999999993</v>
      </c>
      <c r="AY1251" s="48">
        <f t="shared" si="6272"/>
        <v>2.830265707566415E-2</v>
      </c>
    </row>
    <row r="1252" spans="1:51" x14ac:dyDescent="0.2">
      <c r="A1252" s="136">
        <v>44043</v>
      </c>
      <c r="B1252" s="48">
        <v>36.65</v>
      </c>
      <c r="C1252" s="48">
        <f t="shared" si="6112"/>
        <v>-1.4784946236559238E-2</v>
      </c>
      <c r="D1252" s="48">
        <v>20</v>
      </c>
      <c r="E1252" s="48">
        <f t="shared" si="6112"/>
        <v>-2.4390243902439046E-2</v>
      </c>
      <c r="F1252" s="48">
        <v>39.818600000000004</v>
      </c>
      <c r="G1252" s="48">
        <f t="shared" ref="G1252:K1252" si="6273">F1252/F1251-1</f>
        <v>-4.9280534188994585E-3</v>
      </c>
      <c r="H1252">
        <v>27.761600000000001</v>
      </c>
      <c r="I1252" s="48">
        <f t="shared" si="6107"/>
        <v>-1.379400992543478E-2</v>
      </c>
      <c r="J1252" s="48">
        <v>38.75</v>
      </c>
      <c r="K1252" s="48">
        <f t="shared" si="6273"/>
        <v>-2.8822055137844527E-2</v>
      </c>
      <c r="L1252" s="48">
        <v>40.299999999999997</v>
      </c>
      <c r="M1252" s="48">
        <f t="shared" ref="M1252:O1252" si="6274">L1252/L1251-1</f>
        <v>-1.8270401948842885E-2</v>
      </c>
      <c r="N1252" s="48">
        <v>12.15</v>
      </c>
      <c r="O1252" s="48">
        <f t="shared" si="6274"/>
        <v>-8.1632653061224358E-3</v>
      </c>
      <c r="P1252" s="48">
        <v>43.567700000000002</v>
      </c>
      <c r="Q1252" s="48">
        <f t="shared" ref="Q1252" si="6275">P1252/P1251-1</f>
        <v>-1.4394624920821664E-2</v>
      </c>
      <c r="R1252" s="48">
        <v>21.319299999999998</v>
      </c>
      <c r="S1252" s="48">
        <f t="shared" ref="S1252:U1252" si="6276">R1252/R1251-1</f>
        <v>-4.5928504940570103E-2</v>
      </c>
      <c r="T1252" s="48">
        <v>49.901200000000003</v>
      </c>
      <c r="U1252" s="48">
        <f t="shared" si="6276"/>
        <v>1.4056228980176666E-2</v>
      </c>
      <c r="V1252" s="48">
        <v>65.099999999999994</v>
      </c>
      <c r="W1252" s="48">
        <f t="shared" ref="W1252:AY1252" si="6277">V1252/V1251-1</f>
        <v>1.5600624024961096E-2</v>
      </c>
      <c r="X1252" s="48">
        <v>22.523399999999999</v>
      </c>
      <c r="Y1252" s="48">
        <f t="shared" si="6277"/>
        <v>-6.186131064791156E-3</v>
      </c>
      <c r="Z1252" s="48">
        <v>7.4675000000000002</v>
      </c>
      <c r="AA1252" s="48">
        <f t="shared" si="6277"/>
        <v>-1.4113329108576211E-2</v>
      </c>
      <c r="AB1252" s="48">
        <v>51.2057</v>
      </c>
      <c r="AC1252" s="48">
        <f t="shared" si="6277"/>
        <v>1.9410446812049287E-3</v>
      </c>
      <c r="AD1252" s="48">
        <v>43.8</v>
      </c>
      <c r="AE1252" s="48">
        <f t="shared" si="6277"/>
        <v>-4.5454545454546302E-3</v>
      </c>
      <c r="AF1252" s="48">
        <v>14</v>
      </c>
      <c r="AG1252" s="48">
        <f t="shared" si="6277"/>
        <v>-3.4482758620689613E-2</v>
      </c>
      <c r="AH1252" s="48">
        <v>8.0229999999999997</v>
      </c>
      <c r="AI1252" s="48">
        <f t="shared" si="6277"/>
        <v>-7.7912441256493548E-3</v>
      </c>
      <c r="AJ1252" s="48">
        <v>9.9471000000000007</v>
      </c>
      <c r="AK1252" s="48">
        <f t="shared" si="6277"/>
        <v>-4.8123099087561405E-3</v>
      </c>
      <c r="AL1252" s="48">
        <v>10.1</v>
      </c>
      <c r="AM1252" s="48">
        <f t="shared" si="6277"/>
        <v>-9.8039215686274161E-3</v>
      </c>
      <c r="AN1252" s="48">
        <v>18.149999999999999</v>
      </c>
      <c r="AO1252" s="48">
        <f t="shared" si="6277"/>
        <v>-2.4193548387096975E-2</v>
      </c>
      <c r="AP1252" s="48">
        <v>19.7</v>
      </c>
      <c r="AQ1252" s="48">
        <f t="shared" si="6277"/>
        <v>3.4120734908136496E-2</v>
      </c>
      <c r="AR1252" s="48">
        <v>32.584800000000001</v>
      </c>
      <c r="AS1252" s="48">
        <f t="shared" si="6277"/>
        <v>-2.0115054866075122E-2</v>
      </c>
      <c r="AT1252" s="48">
        <v>77.7</v>
      </c>
      <c r="AU1252" s="48">
        <f t="shared" si="6277"/>
        <v>1.4360313315926909E-2</v>
      </c>
      <c r="AV1252" s="48">
        <v>87.5</v>
      </c>
      <c r="AW1252" s="48">
        <f t="shared" si="6277"/>
        <v>2.8202115158636909E-2</v>
      </c>
      <c r="AX1252" s="48">
        <v>87.776899999999998</v>
      </c>
      <c r="AY1252" s="48">
        <f t="shared" si="6277"/>
        <v>-1.8348736714024927E-2</v>
      </c>
    </row>
    <row r="1253" spans="1:51" x14ac:dyDescent="0.2">
      <c r="A1253" s="136">
        <v>44046</v>
      </c>
      <c r="B1253" s="48">
        <v>37.200000000000003</v>
      </c>
      <c r="C1253" s="48">
        <f t="shared" si="6112"/>
        <v>1.5006821282401273E-2</v>
      </c>
      <c r="D1253" s="48">
        <v>20.45</v>
      </c>
      <c r="E1253" s="48">
        <f t="shared" si="6112"/>
        <v>2.2499999999999964E-2</v>
      </c>
      <c r="F1253" s="48">
        <v>42.578400000000002</v>
      </c>
      <c r="G1253" s="48">
        <f t="shared" ref="G1253:K1253" si="6278">F1253/F1252-1</f>
        <v>6.9309317756023558E-2</v>
      </c>
      <c r="H1253">
        <v>28.149899999999999</v>
      </c>
      <c r="I1253" s="48">
        <f t="shared" si="6107"/>
        <v>1.3986945997348732E-2</v>
      </c>
      <c r="J1253" s="48">
        <v>40.450000000000003</v>
      </c>
      <c r="K1253" s="48">
        <f t="shared" si="6278"/>
        <v>4.3870967741935551E-2</v>
      </c>
      <c r="L1253" s="48">
        <v>41.6</v>
      </c>
      <c r="M1253" s="48">
        <f t="shared" ref="M1253:O1253" si="6279">L1253/L1252-1</f>
        <v>3.2258064516129226E-2</v>
      </c>
      <c r="N1253" s="48">
        <v>12.35</v>
      </c>
      <c r="O1253" s="48">
        <f t="shared" si="6279"/>
        <v>1.6460905349794164E-2</v>
      </c>
      <c r="P1253" s="48">
        <v>44.938299999999998</v>
      </c>
      <c r="Q1253" s="48">
        <f t="shared" ref="Q1253" si="6280">P1253/P1252-1</f>
        <v>3.1459085515186613E-2</v>
      </c>
      <c r="R1253" s="48">
        <v>22.018999999999998</v>
      </c>
      <c r="S1253" s="48">
        <f t="shared" ref="S1253:U1253" si="6281">R1253/R1252-1</f>
        <v>3.282002692396091E-2</v>
      </c>
      <c r="T1253" s="48">
        <v>51.976300000000002</v>
      </c>
      <c r="U1253" s="48">
        <f t="shared" si="6281"/>
        <v>4.1584170320553282E-2</v>
      </c>
      <c r="V1253" s="48">
        <v>64.3</v>
      </c>
      <c r="W1253" s="48">
        <f t="shared" ref="W1253:AY1253" si="6282">V1253/V1252-1</f>
        <v>-1.2288786482334779E-2</v>
      </c>
      <c r="X1253" s="48">
        <v>22.7103</v>
      </c>
      <c r="Y1253" s="48">
        <f t="shared" si="6282"/>
        <v>8.298036708489942E-3</v>
      </c>
      <c r="Z1253" s="48">
        <v>7.6189999999999998</v>
      </c>
      <c r="AA1253" s="48">
        <f t="shared" si="6282"/>
        <v>2.028791429527943E-2</v>
      </c>
      <c r="AB1253" s="48">
        <v>52.396500000000003</v>
      </c>
      <c r="AC1253" s="48">
        <f t="shared" si="6282"/>
        <v>2.3255223539566883E-2</v>
      </c>
      <c r="AD1253" s="48">
        <v>44.1</v>
      </c>
      <c r="AE1253" s="48">
        <f t="shared" si="6282"/>
        <v>6.8493150684931781E-3</v>
      </c>
      <c r="AF1253" s="48">
        <v>14.1</v>
      </c>
      <c r="AG1253" s="48">
        <f t="shared" si="6282"/>
        <v>7.1428571428571175E-3</v>
      </c>
      <c r="AH1253" s="48">
        <v>8.0589999999999993</v>
      </c>
      <c r="AI1253" s="48">
        <f t="shared" si="6282"/>
        <v>4.4870995886825416E-3</v>
      </c>
      <c r="AJ1253" s="48">
        <v>9.6587999999999994</v>
      </c>
      <c r="AK1253" s="48">
        <f t="shared" si="6282"/>
        <v>-2.8983321772174886E-2</v>
      </c>
      <c r="AL1253" s="48">
        <v>10.35</v>
      </c>
      <c r="AM1253" s="48">
        <f t="shared" si="6282"/>
        <v>2.4752475247524774E-2</v>
      </c>
      <c r="AN1253" s="48">
        <v>18.600000000000001</v>
      </c>
      <c r="AO1253" s="48">
        <f t="shared" si="6282"/>
        <v>2.4793388429752206E-2</v>
      </c>
      <c r="AP1253" s="48">
        <v>19.850000000000001</v>
      </c>
      <c r="AQ1253" s="48">
        <f t="shared" si="6282"/>
        <v>7.6142131979697325E-3</v>
      </c>
      <c r="AR1253" s="48">
        <v>32.7759</v>
      </c>
      <c r="AS1253" s="48">
        <f t="shared" si="6282"/>
        <v>5.8646976504381776E-3</v>
      </c>
      <c r="AT1253" s="48">
        <v>78.5</v>
      </c>
      <c r="AU1253" s="48">
        <f t="shared" si="6282"/>
        <v>1.0296010296010349E-2</v>
      </c>
      <c r="AV1253" s="48">
        <v>87.6</v>
      </c>
      <c r="AW1253" s="48">
        <f t="shared" si="6282"/>
        <v>1.1428571428571122E-3</v>
      </c>
      <c r="AX1253" s="48">
        <v>89.581599999999995</v>
      </c>
      <c r="AY1253" s="48">
        <f t="shared" si="6282"/>
        <v>2.0560079018511646E-2</v>
      </c>
    </row>
    <row r="1254" spans="1:51" x14ac:dyDescent="0.2">
      <c r="A1254" s="136">
        <v>44047</v>
      </c>
      <c r="B1254" s="48">
        <v>37.9</v>
      </c>
      <c r="C1254" s="48">
        <f t="shared" si="6112"/>
        <v>1.8817204301075252E-2</v>
      </c>
      <c r="D1254" s="48">
        <v>20.45</v>
      </c>
      <c r="E1254" s="48">
        <f t="shared" si="6112"/>
        <v>0</v>
      </c>
      <c r="F1254" s="48">
        <v>44.648099999999999</v>
      </c>
      <c r="G1254" s="48">
        <f t="shared" ref="G1254:K1254" si="6283">F1254/F1253-1</f>
        <v>4.860915393720755E-2</v>
      </c>
      <c r="H1254">
        <v>29.508800000000001</v>
      </c>
      <c r="I1254" s="48">
        <f t="shared" si="6107"/>
        <v>4.8273706123290072E-2</v>
      </c>
      <c r="J1254" s="48">
        <v>41</v>
      </c>
      <c r="K1254" s="48">
        <f t="shared" si="6283"/>
        <v>1.3597033374536327E-2</v>
      </c>
      <c r="L1254" s="48">
        <v>41.95</v>
      </c>
      <c r="M1254" s="48">
        <f t="shared" ref="M1254:O1254" si="6284">L1254/L1253-1</f>
        <v>8.4134615384616751E-3</v>
      </c>
      <c r="N1254" s="48">
        <v>12.45</v>
      </c>
      <c r="O1254" s="48">
        <f t="shared" si="6284"/>
        <v>8.0971659919029104E-3</v>
      </c>
      <c r="P1254" s="48">
        <v>45.5747</v>
      </c>
      <c r="Q1254" s="48">
        <f t="shared" ref="Q1254" si="6285">P1254/P1253-1</f>
        <v>1.4161639403359683E-2</v>
      </c>
      <c r="R1254" s="48">
        <v>22.718800000000002</v>
      </c>
      <c r="S1254" s="48">
        <f t="shared" ref="S1254:U1254" si="6286">R1254/R1253-1</f>
        <v>3.178164312639109E-2</v>
      </c>
      <c r="T1254" s="48">
        <v>53.359699999999997</v>
      </c>
      <c r="U1254" s="48">
        <f t="shared" si="6286"/>
        <v>2.6615976897162552E-2</v>
      </c>
      <c r="V1254" s="48">
        <v>64.7</v>
      </c>
      <c r="W1254" s="48">
        <f t="shared" ref="W1254:AY1254" si="6287">V1254/V1253-1</f>
        <v>6.2208398133749565E-3</v>
      </c>
      <c r="X1254" s="48">
        <v>23.3645</v>
      </c>
      <c r="Y1254" s="48">
        <f t="shared" si="6287"/>
        <v>2.8806312554215507E-2</v>
      </c>
      <c r="Z1254" s="48">
        <v>8.1090999999999998</v>
      </c>
      <c r="AA1254" s="48">
        <f t="shared" si="6287"/>
        <v>6.4326027037668876E-2</v>
      </c>
      <c r="AB1254" s="48">
        <v>53.091200000000001</v>
      </c>
      <c r="AC1254" s="48">
        <f t="shared" si="6287"/>
        <v>1.3258519175899153E-2</v>
      </c>
      <c r="AD1254" s="48">
        <v>45.05</v>
      </c>
      <c r="AE1254" s="48">
        <f t="shared" si="6287"/>
        <v>2.1541950113378672E-2</v>
      </c>
      <c r="AF1254" s="48">
        <v>14</v>
      </c>
      <c r="AG1254" s="48">
        <f t="shared" si="6287"/>
        <v>-7.0921985815602939E-3</v>
      </c>
      <c r="AH1254" s="48">
        <v>8.0950000000000006</v>
      </c>
      <c r="AI1254" s="48">
        <f t="shared" si="6287"/>
        <v>4.4670554659389516E-3</v>
      </c>
      <c r="AJ1254" s="48">
        <v>9.3032000000000004</v>
      </c>
      <c r="AK1254" s="48">
        <f t="shared" si="6287"/>
        <v>-3.6816167639872388E-2</v>
      </c>
      <c r="AL1254" s="48">
        <v>10.5</v>
      </c>
      <c r="AM1254" s="48">
        <f t="shared" si="6287"/>
        <v>1.449275362318847E-2</v>
      </c>
      <c r="AN1254" s="48">
        <v>18.850000000000001</v>
      </c>
      <c r="AO1254" s="48">
        <f t="shared" si="6287"/>
        <v>1.3440860215053752E-2</v>
      </c>
      <c r="AP1254" s="48">
        <v>20</v>
      </c>
      <c r="AQ1254" s="48">
        <f t="shared" si="6287"/>
        <v>7.5566750629723067E-3</v>
      </c>
      <c r="AR1254" s="48">
        <v>33.970399999999998</v>
      </c>
      <c r="AS1254" s="48">
        <f t="shared" si="6287"/>
        <v>3.6444460716563043E-2</v>
      </c>
      <c r="AT1254" s="48">
        <v>79</v>
      </c>
      <c r="AU1254" s="48">
        <f t="shared" si="6287"/>
        <v>6.3694267515923553E-3</v>
      </c>
      <c r="AV1254" s="48">
        <v>88</v>
      </c>
      <c r="AW1254" s="48">
        <f t="shared" si="6287"/>
        <v>4.5662100456622667E-3</v>
      </c>
      <c r="AX1254" s="48">
        <v>91.304299999999998</v>
      </c>
      <c r="AY1254" s="48">
        <f t="shared" si="6287"/>
        <v>1.9230511622922553E-2</v>
      </c>
    </row>
    <row r="1255" spans="1:51" x14ac:dyDescent="0.2">
      <c r="A1255" s="136">
        <v>44048</v>
      </c>
      <c r="B1255" s="48">
        <v>38.75</v>
      </c>
      <c r="C1255" s="48">
        <f t="shared" si="6112"/>
        <v>2.2427440633245421E-2</v>
      </c>
      <c r="D1255" s="48">
        <v>20.8</v>
      </c>
      <c r="E1255" s="48">
        <f t="shared" si="6112"/>
        <v>1.7114914425427896E-2</v>
      </c>
      <c r="F1255" s="48">
        <v>45.338099999999997</v>
      </c>
      <c r="G1255" s="48">
        <f t="shared" ref="G1255:K1255" si="6288">F1255/F1254-1</f>
        <v>1.5454185060506553E-2</v>
      </c>
      <c r="H1255">
        <v>29.702999999999999</v>
      </c>
      <c r="I1255" s="48">
        <f t="shared" si="6107"/>
        <v>6.5810876755407755E-3</v>
      </c>
      <c r="J1255" s="48">
        <v>42.85</v>
      </c>
      <c r="K1255" s="48">
        <f t="shared" si="6288"/>
        <v>4.5121951219512235E-2</v>
      </c>
      <c r="L1255" s="48">
        <v>44.4</v>
      </c>
      <c r="M1255" s="48">
        <f t="shared" ref="M1255:O1255" si="6289">L1255/L1254-1</f>
        <v>5.8402860548271596E-2</v>
      </c>
      <c r="N1255" s="48">
        <v>12.6</v>
      </c>
      <c r="O1255" s="48">
        <f t="shared" si="6289"/>
        <v>1.2048192771084265E-2</v>
      </c>
      <c r="P1255" s="48">
        <v>46.015300000000003</v>
      </c>
      <c r="Q1255" s="48">
        <f t="shared" ref="Q1255" si="6290">P1255/P1254-1</f>
        <v>9.6676445484007445E-3</v>
      </c>
      <c r="R1255" s="48">
        <v>23.091999999999999</v>
      </c>
      <c r="S1255" s="48">
        <f t="shared" ref="S1255:U1255" si="6291">R1255/R1254-1</f>
        <v>1.6426923957251205E-2</v>
      </c>
      <c r="T1255" s="48">
        <v>54.347799999999999</v>
      </c>
      <c r="U1255" s="48">
        <f t="shared" si="6291"/>
        <v>1.8517720302025698E-2</v>
      </c>
      <c r="V1255" s="48">
        <v>64.8</v>
      </c>
      <c r="W1255" s="48">
        <f t="shared" ref="W1255:AY1255" si="6292">V1255/V1254-1</f>
        <v>1.5455950540956831E-3</v>
      </c>
      <c r="X1255" s="48">
        <v>23.411200000000001</v>
      </c>
      <c r="Y1255" s="48">
        <f t="shared" si="6292"/>
        <v>1.9987588007448487E-3</v>
      </c>
      <c r="Z1255" s="48">
        <v>8.1447000000000003</v>
      </c>
      <c r="AA1255" s="48">
        <f t="shared" si="6292"/>
        <v>4.3901296074779772E-3</v>
      </c>
      <c r="AB1255" s="48">
        <v>54.480499999999999</v>
      </c>
      <c r="AC1255" s="48">
        <f t="shared" si="6292"/>
        <v>2.6168178530528552E-2</v>
      </c>
      <c r="AD1255" s="48">
        <v>47.2</v>
      </c>
      <c r="AE1255" s="48">
        <f t="shared" si="6292"/>
        <v>4.7724750277469585E-2</v>
      </c>
      <c r="AF1255" s="48">
        <v>14</v>
      </c>
      <c r="AG1255" s="48">
        <f t="shared" si="6292"/>
        <v>0</v>
      </c>
      <c r="AH1255" s="48">
        <v>8.6346000000000007</v>
      </c>
      <c r="AI1255" s="48">
        <f t="shared" si="6292"/>
        <v>6.6658431130327322E-2</v>
      </c>
      <c r="AJ1255" s="48">
        <v>9.5626999999999995</v>
      </c>
      <c r="AK1255" s="48">
        <f t="shared" si="6292"/>
        <v>2.7893627998968107E-2</v>
      </c>
      <c r="AL1255" s="48">
        <v>10.65</v>
      </c>
      <c r="AM1255" s="48">
        <f t="shared" si="6292"/>
        <v>1.4285714285714235E-2</v>
      </c>
      <c r="AN1255" s="48">
        <v>19.45</v>
      </c>
      <c r="AO1255" s="48">
        <f t="shared" si="6292"/>
        <v>3.1830238726790361E-2</v>
      </c>
      <c r="AP1255" s="48">
        <v>20.05</v>
      </c>
      <c r="AQ1255" s="48">
        <f t="shared" si="6292"/>
        <v>2.4999999999999467E-3</v>
      </c>
      <c r="AR1255" s="48">
        <v>34.161499999999997</v>
      </c>
      <c r="AS1255" s="48">
        <f t="shared" si="6292"/>
        <v>5.6254857169770744E-3</v>
      </c>
      <c r="AT1255" s="48">
        <v>79.599999999999994</v>
      </c>
      <c r="AU1255" s="48">
        <f t="shared" si="6292"/>
        <v>7.5949367088605779E-3</v>
      </c>
      <c r="AV1255" s="48">
        <v>87</v>
      </c>
      <c r="AW1255" s="48">
        <f t="shared" si="6292"/>
        <v>-1.1363636363636354E-2</v>
      </c>
      <c r="AX1255" s="48">
        <v>91.960599999999999</v>
      </c>
      <c r="AY1255" s="48">
        <f t="shared" si="6292"/>
        <v>7.1880513842175198E-3</v>
      </c>
    </row>
    <row r="1256" spans="1:51" x14ac:dyDescent="0.2">
      <c r="A1256" s="136">
        <v>44049</v>
      </c>
      <c r="B1256" s="48">
        <v>38.25</v>
      </c>
      <c r="C1256" s="48">
        <f t="shared" si="6112"/>
        <v>-1.2903225806451646E-2</v>
      </c>
      <c r="D1256" s="48">
        <v>22</v>
      </c>
      <c r="E1256" s="48">
        <f t="shared" si="6112"/>
        <v>5.7692307692307709E-2</v>
      </c>
      <c r="F1256" s="48">
        <v>44.697400000000002</v>
      </c>
      <c r="G1256" s="48">
        <f t="shared" ref="G1256:K1256" si="6293">F1256/F1255-1</f>
        <v>-1.4131602338871674E-2</v>
      </c>
      <c r="H1256">
        <v>29.605899999999998</v>
      </c>
      <c r="I1256" s="48">
        <f t="shared" si="6107"/>
        <v>-3.2690300643033465E-3</v>
      </c>
      <c r="J1256" s="48">
        <v>42.85</v>
      </c>
      <c r="K1256" s="48">
        <f t="shared" si="6293"/>
        <v>0</v>
      </c>
      <c r="L1256" s="48">
        <v>45</v>
      </c>
      <c r="M1256" s="48">
        <f t="shared" ref="M1256:O1256" si="6294">L1256/L1255-1</f>
        <v>1.3513513513513598E-2</v>
      </c>
      <c r="N1256" s="48">
        <v>12.3</v>
      </c>
      <c r="O1256" s="48">
        <f t="shared" si="6294"/>
        <v>-2.3809523809523725E-2</v>
      </c>
      <c r="P1256" s="48">
        <v>45.819499999999998</v>
      </c>
      <c r="Q1256" s="48">
        <f t="shared" ref="Q1256" si="6295">P1256/P1255-1</f>
        <v>-4.2551064537230676E-3</v>
      </c>
      <c r="R1256" s="48">
        <v>23.091999999999999</v>
      </c>
      <c r="S1256" s="48">
        <f t="shared" ref="S1256:U1256" si="6296">R1256/R1255-1</f>
        <v>0</v>
      </c>
      <c r="T1256" s="48">
        <v>53.260899999999999</v>
      </c>
      <c r="U1256" s="48">
        <f t="shared" si="6296"/>
        <v>-1.9998969599505423E-2</v>
      </c>
      <c r="V1256" s="48">
        <v>64.900000000000006</v>
      </c>
      <c r="W1256" s="48">
        <f t="shared" ref="W1256:AY1256" si="6297">V1256/V1255-1</f>
        <v>1.5432098765433278E-3</v>
      </c>
      <c r="X1256" s="48">
        <v>23.271000000000001</v>
      </c>
      <c r="Y1256" s="48">
        <f t="shared" si="6297"/>
        <v>-5.9885866593767378E-3</v>
      </c>
      <c r="Z1256" s="48">
        <v>8.0823</v>
      </c>
      <c r="AA1256" s="48">
        <f t="shared" si="6297"/>
        <v>-7.6614239935173245E-3</v>
      </c>
      <c r="AB1256" s="48">
        <v>55.175199999999997</v>
      </c>
      <c r="AC1256" s="48">
        <f t="shared" si="6297"/>
        <v>1.2751351400959843E-2</v>
      </c>
      <c r="AD1256" s="48">
        <v>47.1</v>
      </c>
      <c r="AE1256" s="48">
        <f t="shared" si="6297"/>
        <v>-2.1186440677966045E-3</v>
      </c>
      <c r="AF1256" s="48">
        <v>14.3</v>
      </c>
      <c r="AG1256" s="48">
        <f t="shared" si="6297"/>
        <v>2.1428571428571574E-2</v>
      </c>
      <c r="AH1256" s="48">
        <v>8.8505000000000003</v>
      </c>
      <c r="AI1256" s="48">
        <f t="shared" si="6297"/>
        <v>2.5004053459337872E-2</v>
      </c>
      <c r="AJ1256" s="48">
        <v>9.5626999999999995</v>
      </c>
      <c r="AK1256" s="48">
        <f t="shared" si="6297"/>
        <v>0</v>
      </c>
      <c r="AL1256" s="48">
        <v>10.5</v>
      </c>
      <c r="AM1256" s="48">
        <f t="shared" si="6297"/>
        <v>-1.4084507042253502E-2</v>
      </c>
      <c r="AN1256" s="48">
        <v>19.2</v>
      </c>
      <c r="AO1256" s="48">
        <f t="shared" si="6297"/>
        <v>-1.2853470437018011E-2</v>
      </c>
      <c r="AP1256" s="48">
        <v>20.100000000000001</v>
      </c>
      <c r="AQ1256" s="48">
        <f t="shared" si="6297"/>
        <v>2.4937655860348684E-3</v>
      </c>
      <c r="AR1256" s="48">
        <v>34.161499999999997</v>
      </c>
      <c r="AS1256" s="48">
        <f t="shared" si="6297"/>
        <v>0</v>
      </c>
      <c r="AT1256" s="48">
        <v>79.599999999999994</v>
      </c>
      <c r="AU1256" s="48">
        <f t="shared" si="6297"/>
        <v>0</v>
      </c>
      <c r="AV1256" s="48">
        <v>87.5</v>
      </c>
      <c r="AW1256" s="48">
        <f t="shared" si="6297"/>
        <v>5.7471264367816577E-3</v>
      </c>
      <c r="AX1256" s="48">
        <v>94.175600000000003</v>
      </c>
      <c r="AY1256" s="48">
        <f t="shared" si="6297"/>
        <v>2.4086402220081293E-2</v>
      </c>
    </row>
    <row r="1257" spans="1:51" x14ac:dyDescent="0.2">
      <c r="A1257" s="136">
        <v>44050</v>
      </c>
      <c r="B1257" s="48">
        <v>38.1</v>
      </c>
      <c r="C1257" s="48">
        <f t="shared" si="6112"/>
        <v>-3.9215686274509665E-3</v>
      </c>
      <c r="D1257" s="48">
        <v>21.65</v>
      </c>
      <c r="E1257" s="48">
        <f t="shared" si="6112"/>
        <v>-1.5909090909090984E-2</v>
      </c>
      <c r="F1257" s="48">
        <v>44.253900000000002</v>
      </c>
      <c r="G1257" s="48">
        <f t="shared" ref="G1257:K1257" si="6298">F1257/F1256-1</f>
        <v>-9.9222773584145552E-3</v>
      </c>
      <c r="H1257">
        <v>29.605899999999998</v>
      </c>
      <c r="I1257" s="48">
        <f t="shared" si="6107"/>
        <v>0</v>
      </c>
      <c r="J1257" s="48">
        <v>42.6</v>
      </c>
      <c r="K1257" s="48">
        <f t="shared" si="6298"/>
        <v>-5.834305717619559E-3</v>
      </c>
      <c r="L1257" s="48">
        <v>45.3</v>
      </c>
      <c r="M1257" s="48">
        <f t="shared" ref="M1257:O1257" si="6299">L1257/L1256-1</f>
        <v>6.6666666666665986E-3</v>
      </c>
      <c r="N1257" s="48">
        <v>12.35</v>
      </c>
      <c r="O1257" s="48">
        <f t="shared" si="6299"/>
        <v>4.0650406504063596E-3</v>
      </c>
      <c r="P1257" s="48">
        <v>46.113199999999999</v>
      </c>
      <c r="Q1257" s="48">
        <f t="shared" ref="Q1257" si="6300">P1257/P1256-1</f>
        <v>6.4099346348169828E-3</v>
      </c>
      <c r="R1257" s="48">
        <v>22.9054</v>
      </c>
      <c r="S1257" s="48">
        <f t="shared" ref="S1257:U1257" si="6301">R1257/R1256-1</f>
        <v>-8.0807205958772776E-3</v>
      </c>
      <c r="T1257" s="48">
        <v>53.458500000000001</v>
      </c>
      <c r="U1257" s="48">
        <f t="shared" si="6301"/>
        <v>3.7100386963044851E-3</v>
      </c>
      <c r="V1257" s="48">
        <v>64.599999999999994</v>
      </c>
      <c r="W1257" s="48">
        <f t="shared" ref="W1257:AY1257" si="6302">V1257/V1256-1</f>
        <v>-4.6224961479200966E-3</v>
      </c>
      <c r="X1257" s="48">
        <v>23.224299999999999</v>
      </c>
      <c r="Y1257" s="48">
        <f t="shared" si="6302"/>
        <v>-2.0067895664132029E-3</v>
      </c>
      <c r="Z1257" s="48">
        <v>8.1714000000000002</v>
      </c>
      <c r="AA1257" s="48">
        <f t="shared" si="6302"/>
        <v>1.1024089677443394E-2</v>
      </c>
      <c r="AB1257" s="48">
        <v>54.778199999999998</v>
      </c>
      <c r="AC1257" s="48">
        <f t="shared" si="6302"/>
        <v>-7.1952616392871871E-3</v>
      </c>
      <c r="AD1257" s="48">
        <v>46.1</v>
      </c>
      <c r="AE1257" s="48">
        <f t="shared" si="6302"/>
        <v>-2.1231422505307851E-2</v>
      </c>
      <c r="AF1257" s="48">
        <v>14</v>
      </c>
      <c r="AG1257" s="48">
        <f t="shared" si="6302"/>
        <v>-2.0979020979021046E-2</v>
      </c>
      <c r="AH1257" s="48">
        <v>8.7965</v>
      </c>
      <c r="AI1257" s="48">
        <f t="shared" si="6302"/>
        <v>-6.10135020620306E-3</v>
      </c>
      <c r="AJ1257" s="48">
        <v>9.4184999999999999</v>
      </c>
      <c r="AK1257" s="48">
        <f t="shared" si="6302"/>
        <v>-1.5079423175462958E-2</v>
      </c>
      <c r="AL1257" s="48">
        <v>10.45</v>
      </c>
      <c r="AM1257" s="48">
        <f t="shared" si="6302"/>
        <v>-4.761904761904856E-3</v>
      </c>
      <c r="AN1257" s="48">
        <v>19.149999999999999</v>
      </c>
      <c r="AO1257" s="48">
        <f t="shared" si="6302"/>
        <v>-2.6041666666667407E-3</v>
      </c>
      <c r="AP1257" s="48">
        <v>20.350000000000001</v>
      </c>
      <c r="AQ1257" s="48">
        <f t="shared" si="6302"/>
        <v>1.2437810945273631E-2</v>
      </c>
      <c r="AR1257" s="48">
        <v>35.069299999999998</v>
      </c>
      <c r="AS1257" s="48">
        <f t="shared" si="6302"/>
        <v>2.65737745707888E-2</v>
      </c>
      <c r="AT1257" s="48">
        <v>79.599999999999994</v>
      </c>
      <c r="AU1257" s="48">
        <f t="shared" si="6302"/>
        <v>0</v>
      </c>
      <c r="AV1257" s="48">
        <v>87.5</v>
      </c>
      <c r="AW1257" s="48">
        <f t="shared" si="6302"/>
        <v>0</v>
      </c>
      <c r="AX1257" s="48">
        <v>94.749799999999993</v>
      </c>
      <c r="AY1257" s="48">
        <f t="shared" si="6302"/>
        <v>6.097120697930114E-3</v>
      </c>
    </row>
    <row r="1258" spans="1:51" x14ac:dyDescent="0.2">
      <c r="A1258" s="136">
        <v>44053</v>
      </c>
      <c r="B1258" s="48">
        <v>38.1</v>
      </c>
      <c r="C1258" s="48">
        <f t="shared" si="6112"/>
        <v>0</v>
      </c>
      <c r="D1258" s="48">
        <v>21.35</v>
      </c>
      <c r="E1258" s="48">
        <f t="shared" si="6112"/>
        <v>-1.385681293302532E-2</v>
      </c>
      <c r="F1258" s="48">
        <v>44.746699999999997</v>
      </c>
      <c r="G1258" s="48">
        <f t="shared" ref="G1258:K1258" si="6303">F1258/F1257-1</f>
        <v>1.1135741708640179E-2</v>
      </c>
      <c r="H1258">
        <v>30.3825</v>
      </c>
      <c r="I1258" s="48">
        <f t="shared" si="6107"/>
        <v>2.6231257958717835E-2</v>
      </c>
      <c r="J1258" s="48">
        <v>42.6</v>
      </c>
      <c r="K1258" s="48">
        <f t="shared" si="6303"/>
        <v>0</v>
      </c>
      <c r="L1258" s="48">
        <v>44.1</v>
      </c>
      <c r="M1258" s="48">
        <f t="shared" ref="M1258:O1258" si="6304">L1258/L1257-1</f>
        <v>-2.6490066225165476E-2</v>
      </c>
      <c r="N1258" s="48">
        <v>12.35</v>
      </c>
      <c r="O1258" s="48">
        <f t="shared" si="6304"/>
        <v>0</v>
      </c>
      <c r="P1258" s="48">
        <v>46.211100000000002</v>
      </c>
      <c r="Q1258" s="48">
        <f t="shared" ref="Q1258" si="6305">P1258/P1257-1</f>
        <v>2.1230363540158947E-3</v>
      </c>
      <c r="R1258" s="48">
        <v>22.858699999999999</v>
      </c>
      <c r="S1258" s="48">
        <f t="shared" ref="S1258:U1258" si="6306">R1258/R1257-1</f>
        <v>-2.0388205401347115E-3</v>
      </c>
      <c r="T1258" s="48">
        <v>53.8538</v>
      </c>
      <c r="U1258" s="48">
        <f t="shared" si="6306"/>
        <v>7.3945209835666326E-3</v>
      </c>
      <c r="V1258" s="48">
        <v>64.8</v>
      </c>
      <c r="W1258" s="48">
        <f t="shared" ref="W1258:AY1258" si="6307">V1258/V1257-1</f>
        <v>3.0959752321981782E-3</v>
      </c>
      <c r="X1258" s="48">
        <v>23.271000000000001</v>
      </c>
      <c r="Y1258" s="48">
        <f t="shared" si="6307"/>
        <v>2.0108248687797925E-3</v>
      </c>
      <c r="Z1258" s="48">
        <v>8.2248999999999999</v>
      </c>
      <c r="AA1258" s="48">
        <f t="shared" si="6307"/>
        <v>6.5472256896002001E-3</v>
      </c>
      <c r="AB1258" s="48">
        <v>54.877400000000002</v>
      </c>
      <c r="AC1258" s="48">
        <f t="shared" si="6307"/>
        <v>1.810939388296795E-3</v>
      </c>
      <c r="AD1258" s="48">
        <v>46.4</v>
      </c>
      <c r="AE1258" s="48">
        <f t="shared" si="6307"/>
        <v>6.5075921908892553E-3</v>
      </c>
      <c r="AF1258" s="48">
        <v>14.4</v>
      </c>
      <c r="AG1258" s="48">
        <f t="shared" si="6307"/>
        <v>2.8571428571428692E-2</v>
      </c>
      <c r="AH1258" s="48">
        <v>9.3992000000000004</v>
      </c>
      <c r="AI1258" s="48">
        <f t="shared" si="6307"/>
        <v>6.8515887000511588E-2</v>
      </c>
      <c r="AJ1258" s="48">
        <v>9.4184999999999999</v>
      </c>
      <c r="AK1258" s="48">
        <f t="shared" si="6307"/>
        <v>0</v>
      </c>
      <c r="AL1258" s="48">
        <v>10.6</v>
      </c>
      <c r="AM1258" s="48">
        <f t="shared" si="6307"/>
        <v>1.4354066985645897E-2</v>
      </c>
      <c r="AN1258" s="48">
        <v>19.399999999999999</v>
      </c>
      <c r="AO1258" s="48">
        <f t="shared" si="6307"/>
        <v>1.3054830287206221E-2</v>
      </c>
      <c r="AP1258" s="48">
        <v>20.6</v>
      </c>
      <c r="AQ1258" s="48">
        <f t="shared" si="6307"/>
        <v>1.228501228501222E-2</v>
      </c>
      <c r="AR1258" s="48">
        <v>35.260399999999997</v>
      </c>
      <c r="AS1258" s="48">
        <f t="shared" si="6307"/>
        <v>5.4492105630850052E-3</v>
      </c>
      <c r="AT1258" s="48">
        <v>79.599999999999994</v>
      </c>
      <c r="AU1258" s="48">
        <f t="shared" si="6307"/>
        <v>0</v>
      </c>
      <c r="AV1258" s="48">
        <v>88.2</v>
      </c>
      <c r="AW1258" s="48">
        <f t="shared" si="6307"/>
        <v>8.0000000000000071E-3</v>
      </c>
      <c r="AX1258" s="48">
        <v>93.929500000000004</v>
      </c>
      <c r="AY1258" s="48">
        <f t="shared" si="6307"/>
        <v>-8.6575380634047461E-3</v>
      </c>
    </row>
    <row r="1259" spans="1:51" x14ac:dyDescent="0.2">
      <c r="A1259" s="136">
        <v>44054</v>
      </c>
      <c r="B1259" s="48">
        <v>38.5</v>
      </c>
      <c r="C1259" s="48">
        <f t="shared" si="6112"/>
        <v>1.049868766404205E-2</v>
      </c>
      <c r="D1259" s="48">
        <v>21.4</v>
      </c>
      <c r="E1259" s="48">
        <f t="shared" si="6112"/>
        <v>2.3419203747070405E-3</v>
      </c>
      <c r="F1259" s="48">
        <v>44.5989</v>
      </c>
      <c r="G1259" s="48">
        <f t="shared" ref="G1259:K1259" si="6308">F1259/F1258-1</f>
        <v>-3.3030368719927372E-3</v>
      </c>
      <c r="H1259">
        <v>30.188300000000002</v>
      </c>
      <c r="I1259" s="48">
        <f t="shared" si="6107"/>
        <v>-6.3918374064017014E-3</v>
      </c>
      <c r="J1259" s="48">
        <v>42.75</v>
      </c>
      <c r="K1259" s="48">
        <f t="shared" si="6308"/>
        <v>3.5211267605632646E-3</v>
      </c>
      <c r="L1259" s="48">
        <v>44.8</v>
      </c>
      <c r="M1259" s="48">
        <f t="shared" ref="M1259:O1259" si="6309">L1259/L1258-1</f>
        <v>1.5873015873015817E-2</v>
      </c>
      <c r="N1259" s="48">
        <v>12.35</v>
      </c>
      <c r="O1259" s="48">
        <f t="shared" si="6309"/>
        <v>0</v>
      </c>
      <c r="P1259" s="48">
        <v>46.015300000000003</v>
      </c>
      <c r="Q1259" s="48">
        <f t="shared" ref="Q1259" si="6310">P1259/P1258-1</f>
        <v>-4.2370772390183387E-3</v>
      </c>
      <c r="R1259" s="48">
        <v>22.7654</v>
      </c>
      <c r="S1259" s="48">
        <f t="shared" ref="S1259:U1259" si="6311">R1259/R1258-1</f>
        <v>-4.0815969412083541E-3</v>
      </c>
      <c r="T1259" s="48">
        <v>53.952599999999997</v>
      </c>
      <c r="U1259" s="48">
        <f t="shared" si="6311"/>
        <v>1.834596630135632E-3</v>
      </c>
      <c r="V1259" s="48">
        <v>64.7</v>
      </c>
      <c r="W1259" s="48">
        <f t="shared" ref="W1259:AY1259" si="6312">V1259/V1258-1</f>
        <v>-1.5432098765431057E-3</v>
      </c>
      <c r="X1259" s="48">
        <v>23.130800000000001</v>
      </c>
      <c r="Y1259" s="48">
        <f t="shared" si="6312"/>
        <v>-6.0246658931717434E-3</v>
      </c>
      <c r="Z1259" s="48">
        <v>8.1892999999999994</v>
      </c>
      <c r="AA1259" s="48">
        <f t="shared" si="6312"/>
        <v>-4.3283201011563577E-3</v>
      </c>
      <c r="AB1259" s="48">
        <v>54.679000000000002</v>
      </c>
      <c r="AC1259" s="48">
        <f t="shared" si="6312"/>
        <v>-3.6153316301428262E-3</v>
      </c>
      <c r="AD1259" s="48">
        <v>46.05</v>
      </c>
      <c r="AE1259" s="48">
        <f t="shared" si="6312"/>
        <v>-7.5431034482759118E-3</v>
      </c>
      <c r="AF1259" s="48">
        <v>13.8</v>
      </c>
      <c r="AG1259" s="48">
        <f t="shared" si="6312"/>
        <v>-4.166666666666663E-2</v>
      </c>
      <c r="AH1259" s="48">
        <v>9.3992000000000004</v>
      </c>
      <c r="AI1259" s="48">
        <f t="shared" si="6312"/>
        <v>0</v>
      </c>
      <c r="AJ1259" s="48">
        <v>9.4282000000000004</v>
      </c>
      <c r="AK1259" s="48">
        <f t="shared" si="6312"/>
        <v>1.0298879864096833E-3</v>
      </c>
      <c r="AL1259" s="48">
        <v>10.65</v>
      </c>
      <c r="AM1259" s="48">
        <f t="shared" si="6312"/>
        <v>4.7169811320755262E-3</v>
      </c>
      <c r="AN1259" s="48">
        <v>19.45</v>
      </c>
      <c r="AO1259" s="48">
        <f t="shared" si="6312"/>
        <v>2.5773195876288568E-3</v>
      </c>
      <c r="AP1259" s="48">
        <v>20.5</v>
      </c>
      <c r="AQ1259" s="48">
        <f t="shared" si="6312"/>
        <v>-4.8543689320389438E-3</v>
      </c>
      <c r="AR1259" s="48">
        <v>35.260399999999997</v>
      </c>
      <c r="AS1259" s="48">
        <f t="shared" si="6312"/>
        <v>0</v>
      </c>
      <c r="AT1259" s="48">
        <v>79.400000000000006</v>
      </c>
      <c r="AU1259" s="48">
        <f t="shared" si="6312"/>
        <v>-2.5125628140701961E-3</v>
      </c>
      <c r="AV1259" s="48">
        <v>87.5</v>
      </c>
      <c r="AW1259" s="48">
        <f t="shared" si="6312"/>
        <v>-7.9365079365080193E-3</v>
      </c>
      <c r="AX1259" s="48">
        <v>93.929500000000004</v>
      </c>
      <c r="AY1259" s="48">
        <f t="shared" si="6312"/>
        <v>0</v>
      </c>
    </row>
    <row r="1260" spans="1:51" x14ac:dyDescent="0.2">
      <c r="A1260" s="136">
        <v>44055</v>
      </c>
      <c r="B1260" s="48">
        <v>39.200000000000003</v>
      </c>
      <c r="C1260" s="48">
        <f t="shared" si="6112"/>
        <v>1.8181818181818299E-2</v>
      </c>
      <c r="D1260" s="48">
        <v>21.45</v>
      </c>
      <c r="E1260" s="48">
        <f t="shared" si="6112"/>
        <v>2.3364485981309802E-3</v>
      </c>
      <c r="F1260" s="48">
        <v>44.795999999999999</v>
      </c>
      <c r="G1260" s="48">
        <f t="shared" ref="G1260:K1260" si="6313">F1260/F1259-1</f>
        <v>4.4193915096559788E-3</v>
      </c>
      <c r="H1260">
        <v>30.188300000000002</v>
      </c>
      <c r="I1260" s="48">
        <f t="shared" si="6107"/>
        <v>0</v>
      </c>
      <c r="J1260" s="48">
        <v>42.2</v>
      </c>
      <c r="K1260" s="48">
        <f t="shared" si="6313"/>
        <v>-1.2865497076023358E-2</v>
      </c>
      <c r="L1260" s="48">
        <v>44.5</v>
      </c>
      <c r="M1260" s="48">
        <f t="shared" ref="M1260:O1260" si="6314">L1260/L1259-1</f>
        <v>-6.6964285714284921E-3</v>
      </c>
      <c r="N1260" s="48">
        <v>12.7</v>
      </c>
      <c r="O1260" s="48">
        <f t="shared" si="6314"/>
        <v>2.8340080971659853E-2</v>
      </c>
      <c r="P1260" s="48">
        <v>46.504800000000003</v>
      </c>
      <c r="Q1260" s="48">
        <f t="shared" ref="Q1260" si="6315">P1260/P1259-1</f>
        <v>1.0637766134307558E-2</v>
      </c>
      <c r="R1260" s="48">
        <v>22.5322</v>
      </c>
      <c r="S1260" s="48">
        <f t="shared" ref="S1260:U1260" si="6316">R1260/R1259-1</f>
        <v>-1.0243615310954302E-2</v>
      </c>
      <c r="T1260" s="48">
        <v>53.557299999999998</v>
      </c>
      <c r="U1260" s="48">
        <f t="shared" si="6316"/>
        <v>-7.3268016740620778E-3</v>
      </c>
      <c r="V1260" s="48">
        <v>64.400000000000006</v>
      </c>
      <c r="W1260" s="48">
        <f t="shared" ref="W1260:AY1260" si="6317">V1260/V1259-1</f>
        <v>-4.6367851622873824E-3</v>
      </c>
      <c r="X1260" s="48">
        <v>23.224299999999999</v>
      </c>
      <c r="Y1260" s="48">
        <f t="shared" si="6317"/>
        <v>4.0422294084077048E-3</v>
      </c>
      <c r="Z1260" s="48">
        <v>8.2159999999999993</v>
      </c>
      <c r="AA1260" s="48">
        <f t="shared" si="6317"/>
        <v>3.2603519226306332E-3</v>
      </c>
      <c r="AB1260" s="48">
        <v>54.1828</v>
      </c>
      <c r="AC1260" s="48">
        <f t="shared" si="6317"/>
        <v>-9.074781908959606E-3</v>
      </c>
      <c r="AD1260" s="48">
        <v>45.75</v>
      </c>
      <c r="AE1260" s="48">
        <f t="shared" si="6317"/>
        <v>-6.5146579804559179E-3</v>
      </c>
      <c r="AF1260" s="48">
        <v>14</v>
      </c>
      <c r="AG1260" s="48">
        <f t="shared" si="6317"/>
        <v>1.4492753623188248E-2</v>
      </c>
      <c r="AH1260" s="48">
        <v>9.3992000000000004</v>
      </c>
      <c r="AI1260" s="48">
        <f t="shared" si="6317"/>
        <v>0</v>
      </c>
      <c r="AJ1260" s="48">
        <v>9.2744</v>
      </c>
      <c r="AK1260" s="48">
        <f t="shared" si="6317"/>
        <v>-1.6312763836151212E-2</v>
      </c>
      <c r="AL1260" s="48">
        <v>10.75</v>
      </c>
      <c r="AM1260" s="48">
        <f t="shared" si="6317"/>
        <v>9.3896713615022609E-3</v>
      </c>
      <c r="AN1260" s="48">
        <v>19.649999999999999</v>
      </c>
      <c r="AO1260" s="48">
        <f t="shared" si="6317"/>
        <v>1.0282776349614275E-2</v>
      </c>
      <c r="AP1260" s="48">
        <v>20.5</v>
      </c>
      <c r="AQ1260" s="48">
        <f t="shared" si="6317"/>
        <v>0</v>
      </c>
      <c r="AR1260" s="48">
        <v>34.973700000000001</v>
      </c>
      <c r="AS1260" s="48">
        <f t="shared" si="6317"/>
        <v>-8.1309344193485344E-3</v>
      </c>
      <c r="AT1260" s="48">
        <v>79.400000000000006</v>
      </c>
      <c r="AU1260" s="48">
        <f t="shared" si="6317"/>
        <v>0</v>
      </c>
      <c r="AV1260" s="48">
        <v>87.4</v>
      </c>
      <c r="AW1260" s="48">
        <f t="shared" si="6317"/>
        <v>-1.1428571428571122E-3</v>
      </c>
      <c r="AX1260" s="48">
        <v>94.831800000000001</v>
      </c>
      <c r="AY1260" s="48">
        <f t="shared" si="6317"/>
        <v>9.6061407757945805E-3</v>
      </c>
    </row>
    <row r="1261" spans="1:51" x14ac:dyDescent="0.2">
      <c r="A1261" s="136">
        <v>44056</v>
      </c>
      <c r="B1261" s="48">
        <v>39.65</v>
      </c>
      <c r="C1261" s="48">
        <f t="shared" si="6112"/>
        <v>1.1479591836734526E-2</v>
      </c>
      <c r="D1261" s="48">
        <v>21.6</v>
      </c>
      <c r="E1261" s="48">
        <f t="shared" si="6112"/>
        <v>6.9930069930070893E-3</v>
      </c>
      <c r="F1261" s="48">
        <v>46.2744</v>
      </c>
      <c r="G1261" s="48">
        <f t="shared" ref="G1261:K1261" si="6318">F1261/F1260-1</f>
        <v>3.3002946691668811E-2</v>
      </c>
      <c r="H1261">
        <v>29.994199999999999</v>
      </c>
      <c r="I1261" s="48">
        <f t="shared" si="6107"/>
        <v>-6.4296432723937036E-3</v>
      </c>
      <c r="J1261" s="48">
        <v>42.5</v>
      </c>
      <c r="K1261" s="48">
        <f t="shared" si="6318"/>
        <v>7.1090047393365108E-3</v>
      </c>
      <c r="L1261" s="48">
        <v>45.7</v>
      </c>
      <c r="M1261" s="48">
        <f t="shared" ref="M1261:O1261" si="6319">L1261/L1260-1</f>
        <v>2.6966292134831482E-2</v>
      </c>
      <c r="N1261" s="48">
        <v>12.7</v>
      </c>
      <c r="O1261" s="48">
        <f t="shared" si="6319"/>
        <v>0</v>
      </c>
      <c r="P1261" s="48">
        <v>46.945399999999999</v>
      </c>
      <c r="Q1261" s="48">
        <f t="shared" ref="Q1261" si="6320">P1261/P1260-1</f>
        <v>9.474290825893128E-3</v>
      </c>
      <c r="R1261" s="48">
        <v>22.9054</v>
      </c>
      <c r="S1261" s="48">
        <f t="shared" ref="S1261:U1261" si="6321">R1261/R1260-1</f>
        <v>1.656296322596118E-2</v>
      </c>
      <c r="T1261" s="48">
        <v>53.754899999999999</v>
      </c>
      <c r="U1261" s="48">
        <f t="shared" si="6321"/>
        <v>3.6895063791491101E-3</v>
      </c>
      <c r="V1261" s="48">
        <v>64.099999999999994</v>
      </c>
      <c r="W1261" s="48">
        <f t="shared" ref="W1261:AY1261" si="6322">V1261/V1260-1</f>
        <v>-4.6583850931678494E-3</v>
      </c>
      <c r="X1261" s="48">
        <v>23.3645</v>
      </c>
      <c r="Y1261" s="48">
        <f t="shared" si="6322"/>
        <v>6.0367804411758375E-3</v>
      </c>
      <c r="Z1261" s="48">
        <v>8.2248999999999999</v>
      </c>
      <c r="AA1261" s="48">
        <f t="shared" si="6322"/>
        <v>1.0832521908472614E-3</v>
      </c>
      <c r="AB1261" s="48">
        <v>55.572099999999999</v>
      </c>
      <c r="AC1261" s="48">
        <f t="shared" si="6322"/>
        <v>2.5640978317842622E-2</v>
      </c>
      <c r="AD1261" s="48">
        <v>46.8</v>
      </c>
      <c r="AE1261" s="48">
        <f t="shared" si="6322"/>
        <v>2.2950819672131084E-2</v>
      </c>
      <c r="AF1261" s="48">
        <v>14</v>
      </c>
      <c r="AG1261" s="48">
        <f t="shared" si="6322"/>
        <v>0</v>
      </c>
      <c r="AH1261" s="48">
        <v>9.3992000000000004</v>
      </c>
      <c r="AI1261" s="48">
        <f t="shared" si="6322"/>
        <v>0</v>
      </c>
      <c r="AJ1261" s="48">
        <v>9.2935999999999996</v>
      </c>
      <c r="AK1261" s="48">
        <f t="shared" si="6322"/>
        <v>2.0702147847839747E-3</v>
      </c>
      <c r="AL1261" s="48">
        <v>10.85</v>
      </c>
      <c r="AM1261" s="48">
        <f t="shared" si="6322"/>
        <v>9.302325581395321E-3</v>
      </c>
      <c r="AN1261" s="48">
        <v>19.8</v>
      </c>
      <c r="AO1261" s="48">
        <f t="shared" si="6322"/>
        <v>7.6335877862596657E-3</v>
      </c>
      <c r="AP1261" s="48">
        <v>20.55</v>
      </c>
      <c r="AQ1261" s="48">
        <f t="shared" si="6322"/>
        <v>2.4390243902439046E-3</v>
      </c>
      <c r="AR1261" s="48">
        <v>35.594799999999999</v>
      </c>
      <c r="AS1261" s="48">
        <f t="shared" si="6322"/>
        <v>1.7759058950010953E-2</v>
      </c>
      <c r="AT1261" s="48">
        <v>79.400000000000006</v>
      </c>
      <c r="AU1261" s="48">
        <f t="shared" si="6322"/>
        <v>0</v>
      </c>
      <c r="AV1261" s="48">
        <v>88</v>
      </c>
      <c r="AW1261" s="48">
        <f t="shared" si="6322"/>
        <v>6.8649885583522696E-3</v>
      </c>
      <c r="AX1261" s="48">
        <v>95.488100000000003</v>
      </c>
      <c r="AY1261" s="48">
        <f t="shared" si="6322"/>
        <v>6.9206742885825623E-3</v>
      </c>
    </row>
    <row r="1262" spans="1:51" x14ac:dyDescent="0.2">
      <c r="A1262" s="136">
        <v>44057</v>
      </c>
      <c r="B1262" s="48">
        <v>39</v>
      </c>
      <c r="C1262" s="48">
        <f t="shared" si="6112"/>
        <v>-1.6393442622950838E-2</v>
      </c>
      <c r="D1262" s="48">
        <v>22.45</v>
      </c>
      <c r="E1262" s="48">
        <f t="shared" si="6112"/>
        <v>3.935185185185186E-2</v>
      </c>
      <c r="F1262" s="48">
        <v>45.190199999999997</v>
      </c>
      <c r="G1262" s="48">
        <f t="shared" ref="G1262:K1262" si="6323">F1262/F1261-1</f>
        <v>-2.3429801358850755E-2</v>
      </c>
      <c r="H1262">
        <v>29.8</v>
      </c>
      <c r="I1262" s="48">
        <f t="shared" si="6107"/>
        <v>-6.4745850864500465E-3</v>
      </c>
      <c r="J1262" s="48">
        <v>42.5</v>
      </c>
      <c r="K1262" s="48">
        <f t="shared" si="6323"/>
        <v>0</v>
      </c>
      <c r="L1262" s="48">
        <v>45</v>
      </c>
      <c r="M1262" s="48">
        <f t="shared" ref="M1262:O1262" si="6324">L1262/L1261-1</f>
        <v>-1.5317286652078876E-2</v>
      </c>
      <c r="N1262" s="48">
        <v>12.65</v>
      </c>
      <c r="O1262" s="48">
        <f t="shared" si="6324"/>
        <v>-3.93700787401563E-3</v>
      </c>
      <c r="P1262" s="48">
        <v>46.798499999999997</v>
      </c>
      <c r="Q1262" s="48">
        <f t="shared" ref="Q1262" si="6325">P1262/P1261-1</f>
        <v>-3.1291670749423739E-3</v>
      </c>
      <c r="R1262" s="48">
        <v>22.9054</v>
      </c>
      <c r="S1262" s="48">
        <f t="shared" ref="S1262:U1262" si="6326">R1262/R1261-1</f>
        <v>0</v>
      </c>
      <c r="T1262" s="48">
        <v>52.766800000000003</v>
      </c>
      <c r="U1262" s="48">
        <f t="shared" si="6326"/>
        <v>-1.838158009781421E-2</v>
      </c>
      <c r="V1262" s="48">
        <v>63.1</v>
      </c>
      <c r="W1262" s="48">
        <f t="shared" ref="W1262:AY1262" si="6327">V1262/V1261-1</f>
        <v>-1.5600624024960874E-2</v>
      </c>
      <c r="X1262" s="48">
        <v>24.345800000000001</v>
      </c>
      <c r="Y1262" s="48">
        <f t="shared" si="6327"/>
        <v>4.1999614800231067E-2</v>
      </c>
      <c r="Z1262" s="48">
        <v>8.1804000000000006</v>
      </c>
      <c r="AA1262" s="48">
        <f t="shared" si="6327"/>
        <v>-5.4104001264452251E-3</v>
      </c>
      <c r="AB1262" s="48">
        <v>56.068300000000001</v>
      </c>
      <c r="AC1262" s="48">
        <f t="shared" si="6327"/>
        <v>8.9289409613817483E-3</v>
      </c>
      <c r="AD1262" s="48">
        <v>46.5</v>
      </c>
      <c r="AE1262" s="48">
        <f t="shared" si="6327"/>
        <v>-6.4102564102563875E-3</v>
      </c>
      <c r="AF1262" s="48">
        <v>14</v>
      </c>
      <c r="AG1262" s="48">
        <f t="shared" si="6327"/>
        <v>0</v>
      </c>
      <c r="AH1262" s="48">
        <v>8.9673999999999996</v>
      </c>
      <c r="AI1262" s="48">
        <f t="shared" si="6327"/>
        <v>-4.5940080006809159E-2</v>
      </c>
      <c r="AJ1262" s="48">
        <v>9.7068999999999992</v>
      </c>
      <c r="AK1262" s="48">
        <f t="shared" si="6327"/>
        <v>4.4471464233450941E-2</v>
      </c>
      <c r="AL1262" s="48">
        <v>10.7</v>
      </c>
      <c r="AM1262" s="48">
        <f t="shared" si="6327"/>
        <v>-1.3824884792626779E-2</v>
      </c>
      <c r="AN1262" s="48">
        <v>19.8</v>
      </c>
      <c r="AO1262" s="48">
        <f t="shared" si="6327"/>
        <v>0</v>
      </c>
      <c r="AP1262" s="48">
        <v>20.399999999999999</v>
      </c>
      <c r="AQ1262" s="48">
        <f t="shared" si="6327"/>
        <v>-7.2992700729928028E-3</v>
      </c>
      <c r="AR1262" s="48">
        <v>35.1648</v>
      </c>
      <c r="AS1262" s="48">
        <f t="shared" si="6327"/>
        <v>-1.2080416240574432E-2</v>
      </c>
      <c r="AT1262" s="48">
        <v>79.7</v>
      </c>
      <c r="AU1262" s="48">
        <f t="shared" si="6327"/>
        <v>3.7783375314861534E-3</v>
      </c>
      <c r="AV1262" s="48">
        <v>87.4</v>
      </c>
      <c r="AW1262" s="48">
        <f t="shared" si="6327"/>
        <v>-6.8181818181817233E-3</v>
      </c>
      <c r="AX1262" s="48">
        <v>95.734200000000001</v>
      </c>
      <c r="AY1262" s="48">
        <f t="shared" si="6327"/>
        <v>2.5772844993250388E-3</v>
      </c>
    </row>
    <row r="1263" spans="1:51" x14ac:dyDescent="0.2">
      <c r="A1263" s="136">
        <v>44060</v>
      </c>
      <c r="B1263" s="48">
        <v>38.700000000000003</v>
      </c>
      <c r="C1263" s="48">
        <f t="shared" si="6112"/>
        <v>-7.692307692307665E-3</v>
      </c>
      <c r="D1263" s="48">
        <v>22.15</v>
      </c>
      <c r="E1263" s="48">
        <f t="shared" si="6112"/>
        <v>-1.3363028953229383E-2</v>
      </c>
      <c r="F1263" s="48">
        <v>44.845300000000002</v>
      </c>
      <c r="G1263" s="48">
        <f t="shared" ref="G1263:K1263" si="6328">F1263/F1262-1</f>
        <v>-7.6321857393858439E-3</v>
      </c>
      <c r="H1263">
        <v>29.508800000000001</v>
      </c>
      <c r="I1263" s="48">
        <f t="shared" si="6107"/>
        <v>-9.7718120805369013E-3</v>
      </c>
      <c r="J1263" s="48">
        <v>41.9</v>
      </c>
      <c r="K1263" s="48">
        <f t="shared" si="6328"/>
        <v>-1.4117647058823568E-2</v>
      </c>
      <c r="L1263" s="48">
        <v>44.8</v>
      </c>
      <c r="M1263" s="48">
        <f t="shared" ref="M1263:O1263" si="6329">L1263/L1262-1</f>
        <v>-4.4444444444444731E-3</v>
      </c>
      <c r="N1263" s="48">
        <v>12.55</v>
      </c>
      <c r="O1263" s="48">
        <f t="shared" si="6329"/>
        <v>-7.905138339920903E-3</v>
      </c>
      <c r="P1263" s="48">
        <v>47</v>
      </c>
      <c r="Q1263" s="48">
        <f t="shared" ref="Q1263" si="6330">P1263/P1262-1</f>
        <v>4.3056935585543687E-3</v>
      </c>
      <c r="R1263" s="48">
        <v>22.9054</v>
      </c>
      <c r="S1263" s="48">
        <f t="shared" ref="S1263:U1263" si="6331">R1263/R1262-1</f>
        <v>0</v>
      </c>
      <c r="T1263" s="48">
        <v>52.371499999999997</v>
      </c>
      <c r="U1263" s="48">
        <f t="shared" si="6331"/>
        <v>-7.4914529590577317E-3</v>
      </c>
      <c r="V1263" s="48">
        <v>63.3</v>
      </c>
      <c r="W1263" s="48">
        <f t="shared" ref="W1263:AY1263" si="6332">V1263/V1262-1</f>
        <v>3.1695721077653616E-3</v>
      </c>
      <c r="X1263" s="48">
        <v>25.1402</v>
      </c>
      <c r="Y1263" s="48">
        <f t="shared" si="6332"/>
        <v>3.2629858127479983E-2</v>
      </c>
      <c r="Z1263" s="48">
        <v>8.25</v>
      </c>
      <c r="AA1263" s="48">
        <f t="shared" si="6332"/>
        <v>8.5081414111778386E-3</v>
      </c>
      <c r="AB1263" s="48">
        <v>55.472900000000003</v>
      </c>
      <c r="AC1263" s="48">
        <f t="shared" si="6332"/>
        <v>-1.0619191236402759E-2</v>
      </c>
      <c r="AD1263" s="48">
        <v>46.3</v>
      </c>
      <c r="AE1263" s="48">
        <f t="shared" si="6332"/>
        <v>-4.3010752688172893E-3</v>
      </c>
      <c r="AF1263" s="48">
        <v>14.4</v>
      </c>
      <c r="AG1263" s="48">
        <f t="shared" si="6332"/>
        <v>2.8571428571428692E-2</v>
      </c>
      <c r="AH1263" s="48">
        <v>8.9045000000000005</v>
      </c>
      <c r="AI1263" s="48">
        <f t="shared" si="6332"/>
        <v>-7.0142962285610899E-3</v>
      </c>
      <c r="AJ1263" s="48">
        <v>9.9952000000000005</v>
      </c>
      <c r="AK1263" s="48">
        <f t="shared" si="6332"/>
        <v>2.9700522308873101E-2</v>
      </c>
      <c r="AL1263" s="48">
        <v>10.65</v>
      </c>
      <c r="AM1263" s="48">
        <f t="shared" si="6332"/>
        <v>-4.6728971962616273E-3</v>
      </c>
      <c r="AN1263" s="48">
        <v>20.100000000000001</v>
      </c>
      <c r="AO1263" s="48">
        <f t="shared" si="6332"/>
        <v>1.5151515151515138E-2</v>
      </c>
      <c r="AP1263" s="48">
        <v>20</v>
      </c>
      <c r="AQ1263" s="48">
        <f t="shared" si="6332"/>
        <v>-1.9607843137254832E-2</v>
      </c>
      <c r="AR1263" s="48">
        <v>35.117100000000001</v>
      </c>
      <c r="AS1263" s="48">
        <f t="shared" si="6332"/>
        <v>-1.356470106470109E-3</v>
      </c>
      <c r="AT1263" s="48">
        <v>79.7</v>
      </c>
      <c r="AU1263" s="48">
        <f t="shared" si="6332"/>
        <v>0</v>
      </c>
      <c r="AV1263" s="48">
        <v>87.7</v>
      </c>
      <c r="AW1263" s="48">
        <f t="shared" si="6332"/>
        <v>3.4324942791761348E-3</v>
      </c>
      <c r="AX1263" s="48">
        <v>95.9803</v>
      </c>
      <c r="AY1263" s="48">
        <f t="shared" si="6332"/>
        <v>2.5706591792693523E-3</v>
      </c>
    </row>
    <row r="1264" spans="1:51" x14ac:dyDescent="0.2">
      <c r="A1264" s="136">
        <v>44061</v>
      </c>
      <c r="B1264" s="48">
        <v>38.4</v>
      </c>
      <c r="C1264" s="48">
        <f t="shared" si="6112"/>
        <v>-7.7519379844962488E-3</v>
      </c>
      <c r="D1264" s="48">
        <v>21.95</v>
      </c>
      <c r="E1264" s="48">
        <f t="shared" si="6112"/>
        <v>-9.0293453724604733E-3</v>
      </c>
      <c r="F1264" s="48">
        <v>43.958199999999998</v>
      </c>
      <c r="G1264" s="48">
        <f t="shared" ref="G1264:K1264" si="6333">F1264/F1263-1</f>
        <v>-1.978133717468733E-2</v>
      </c>
      <c r="H1264">
        <v>29.411799999999999</v>
      </c>
      <c r="I1264" s="48">
        <f t="shared" si="6107"/>
        <v>-3.2871550181641229E-3</v>
      </c>
      <c r="J1264" s="48">
        <v>42.65</v>
      </c>
      <c r="K1264" s="48">
        <f t="shared" si="6333"/>
        <v>1.7899761336515496E-2</v>
      </c>
      <c r="L1264" s="48">
        <v>44.3</v>
      </c>
      <c r="M1264" s="48">
        <f t="shared" ref="M1264:O1264" si="6334">L1264/L1263-1</f>
        <v>-1.1160714285714302E-2</v>
      </c>
      <c r="N1264" s="48">
        <v>12.8</v>
      </c>
      <c r="O1264" s="48">
        <f t="shared" si="6334"/>
        <v>1.9920318725099584E-2</v>
      </c>
      <c r="P1264" s="48">
        <v>46.85</v>
      </c>
      <c r="Q1264" s="48">
        <f t="shared" ref="Q1264" si="6335">P1264/P1263-1</f>
        <v>-3.1914893617021045E-3</v>
      </c>
      <c r="R1264" s="48">
        <v>22.9054</v>
      </c>
      <c r="S1264" s="48">
        <f t="shared" ref="S1264:U1264" si="6336">R1264/R1263-1</f>
        <v>0</v>
      </c>
      <c r="T1264" s="48">
        <v>51.778700000000001</v>
      </c>
      <c r="U1264" s="48">
        <f t="shared" si="6336"/>
        <v>-1.1319133498181255E-2</v>
      </c>
      <c r="V1264" s="48">
        <v>63.3</v>
      </c>
      <c r="W1264" s="48">
        <f t="shared" ref="W1264:AY1264" si="6337">V1264/V1263-1</f>
        <v>0</v>
      </c>
      <c r="X1264" s="48">
        <v>24.8598</v>
      </c>
      <c r="Y1264" s="48">
        <f t="shared" si="6337"/>
        <v>-1.1153451444300355E-2</v>
      </c>
      <c r="Z1264" s="48">
        <v>8.14</v>
      </c>
      <c r="AA1264" s="48">
        <f t="shared" si="6337"/>
        <v>-1.3333333333333308E-2</v>
      </c>
      <c r="AB1264" s="48">
        <v>54.877400000000002</v>
      </c>
      <c r="AC1264" s="48">
        <f t="shared" si="6337"/>
        <v>-1.0734971490583667E-2</v>
      </c>
      <c r="AD1264" s="48">
        <v>46.2</v>
      </c>
      <c r="AE1264" s="48">
        <f t="shared" si="6337"/>
        <v>-2.1598272138227959E-3</v>
      </c>
      <c r="AF1264" s="48">
        <v>14</v>
      </c>
      <c r="AG1264" s="48">
        <f t="shared" si="6337"/>
        <v>-2.777777777777779E-2</v>
      </c>
      <c r="AH1264" s="48">
        <v>8.6975999999999996</v>
      </c>
      <c r="AI1264" s="48">
        <f t="shared" si="6337"/>
        <v>-2.323544275366396E-2</v>
      </c>
      <c r="AJ1264" s="48">
        <v>9.8030000000000008</v>
      </c>
      <c r="AK1264" s="48">
        <f t="shared" si="6337"/>
        <v>-1.9229230030414546E-2</v>
      </c>
      <c r="AL1264" s="48">
        <v>10.75</v>
      </c>
      <c r="AM1264" s="48">
        <f t="shared" si="6337"/>
        <v>9.3896713615022609E-3</v>
      </c>
      <c r="AN1264" s="48">
        <v>20.05</v>
      </c>
      <c r="AO1264" s="48">
        <f t="shared" si="6337"/>
        <v>-2.4875621890547706E-3</v>
      </c>
      <c r="AP1264" s="48">
        <v>19.95</v>
      </c>
      <c r="AQ1264" s="48">
        <f t="shared" si="6337"/>
        <v>-2.5000000000000577E-3</v>
      </c>
      <c r="AR1264" s="48">
        <v>35.355899999999998</v>
      </c>
      <c r="AS1264" s="48">
        <f t="shared" si="6337"/>
        <v>6.800105931298317E-3</v>
      </c>
      <c r="AT1264" s="48">
        <v>79.599999999999994</v>
      </c>
      <c r="AU1264" s="48">
        <f t="shared" si="6337"/>
        <v>-1.2547051442911572E-3</v>
      </c>
      <c r="AV1264" s="48">
        <v>86.5</v>
      </c>
      <c r="AW1264" s="48">
        <f t="shared" si="6337"/>
        <v>-1.3683010262257711E-2</v>
      </c>
      <c r="AX1264" s="48">
        <v>94.831800000000001</v>
      </c>
      <c r="AY1264" s="48">
        <f t="shared" si="6337"/>
        <v>-1.1965997189006483E-2</v>
      </c>
    </row>
    <row r="1265" spans="1:51" x14ac:dyDescent="0.2">
      <c r="A1265" s="136">
        <v>44062</v>
      </c>
      <c r="B1265" s="48">
        <v>38.6</v>
      </c>
      <c r="C1265" s="48">
        <f t="shared" si="6112"/>
        <v>5.2083333333334814E-3</v>
      </c>
      <c r="D1265" s="48">
        <v>21.8</v>
      </c>
      <c r="E1265" s="48">
        <f t="shared" si="6112"/>
        <v>-6.8337129840545519E-3</v>
      </c>
      <c r="F1265" s="48">
        <v>44.648099999999999</v>
      </c>
      <c r="G1265" s="48">
        <f t="shared" ref="G1265:K1265" si="6338">F1265/F1264-1</f>
        <v>1.56944551869731E-2</v>
      </c>
      <c r="H1265">
        <v>30.285399999999999</v>
      </c>
      <c r="I1265" s="48">
        <f t="shared" si="6107"/>
        <v>2.970236435716278E-2</v>
      </c>
      <c r="J1265" s="48">
        <v>45.6</v>
      </c>
      <c r="K1265" s="48">
        <f t="shared" si="6338"/>
        <v>6.9167643610785534E-2</v>
      </c>
      <c r="L1265" s="48">
        <v>45.4</v>
      </c>
      <c r="M1265" s="48">
        <f t="shared" ref="M1265:O1265" si="6339">L1265/L1264-1</f>
        <v>2.483069977426644E-2</v>
      </c>
      <c r="N1265" s="48">
        <v>12.85</v>
      </c>
      <c r="O1265" s="48">
        <f t="shared" si="6339"/>
        <v>3.90625E-3</v>
      </c>
      <c r="P1265" s="48">
        <v>46.85</v>
      </c>
      <c r="Q1265" s="48">
        <f t="shared" ref="Q1265" si="6340">P1265/P1264-1</f>
        <v>0</v>
      </c>
      <c r="R1265" s="48">
        <v>23.3</v>
      </c>
      <c r="S1265" s="48">
        <f t="shared" ref="S1265:U1265" si="6341">R1265/R1264-1</f>
        <v>1.7227378696726525E-2</v>
      </c>
      <c r="T1265" s="48">
        <v>52.075099999999999</v>
      </c>
      <c r="U1265" s="48">
        <f t="shared" si="6341"/>
        <v>5.7243615618005617E-3</v>
      </c>
      <c r="V1265" s="48">
        <v>63.3</v>
      </c>
      <c r="W1265" s="48">
        <f t="shared" ref="W1265:AY1265" si="6342">V1265/V1264-1</f>
        <v>0</v>
      </c>
      <c r="X1265" s="48">
        <v>24.672899999999998</v>
      </c>
      <c r="Y1265" s="48">
        <f t="shared" si="6342"/>
        <v>-7.5181618516642068E-3</v>
      </c>
      <c r="Z1265" s="48">
        <v>8.06</v>
      </c>
      <c r="AA1265" s="48">
        <f t="shared" si="6342"/>
        <v>-9.8280098280097983E-3</v>
      </c>
      <c r="AB1265" s="48">
        <v>55.175199999999997</v>
      </c>
      <c r="AC1265" s="48">
        <f t="shared" si="6342"/>
        <v>5.4266419327444471E-3</v>
      </c>
      <c r="AD1265" s="48">
        <v>47</v>
      </c>
      <c r="AE1265" s="48">
        <f t="shared" si="6342"/>
        <v>1.7316017316017174E-2</v>
      </c>
      <c r="AF1265" s="48">
        <v>13.7</v>
      </c>
      <c r="AG1265" s="48">
        <f t="shared" si="6342"/>
        <v>-2.1428571428571463E-2</v>
      </c>
      <c r="AH1265" s="48">
        <v>8.7246000000000006</v>
      </c>
      <c r="AI1265" s="48">
        <f t="shared" si="6342"/>
        <v>3.1043046357617232E-3</v>
      </c>
      <c r="AJ1265" s="48">
        <v>9.8030000000000008</v>
      </c>
      <c r="AK1265" s="48">
        <f t="shared" si="6342"/>
        <v>0</v>
      </c>
      <c r="AL1265" s="48">
        <v>10.8</v>
      </c>
      <c r="AM1265" s="48">
        <f t="shared" si="6342"/>
        <v>4.6511627906977715E-3</v>
      </c>
      <c r="AN1265" s="48">
        <v>20.2</v>
      </c>
      <c r="AO1265" s="48">
        <f t="shared" si="6342"/>
        <v>7.4812967581046053E-3</v>
      </c>
      <c r="AP1265" s="48">
        <v>20.25</v>
      </c>
      <c r="AQ1265" s="48">
        <f t="shared" si="6342"/>
        <v>1.5037593984962516E-2</v>
      </c>
      <c r="AR1265" s="48">
        <v>35.642600000000002</v>
      </c>
      <c r="AS1265" s="48">
        <f t="shared" si="6342"/>
        <v>8.1089719113358605E-3</v>
      </c>
      <c r="AT1265" s="48">
        <v>80</v>
      </c>
      <c r="AU1265" s="48">
        <f t="shared" si="6342"/>
        <v>5.0251256281408363E-3</v>
      </c>
      <c r="AV1265" s="48">
        <v>86.5</v>
      </c>
      <c r="AW1265" s="48">
        <f t="shared" si="6342"/>
        <v>0</v>
      </c>
      <c r="AX1265" s="48">
        <v>94.585700000000003</v>
      </c>
      <c r="AY1265" s="48">
        <f t="shared" si="6342"/>
        <v>-2.5951210458938778E-3</v>
      </c>
    </row>
    <row r="1266" spans="1:51" x14ac:dyDescent="0.2">
      <c r="A1266" s="136">
        <v>44063</v>
      </c>
      <c r="B1266" s="48">
        <v>38.25</v>
      </c>
      <c r="C1266" s="48">
        <f t="shared" si="6112"/>
        <v>-9.0673575129534001E-3</v>
      </c>
      <c r="D1266" s="48">
        <v>22.2</v>
      </c>
      <c r="E1266" s="48">
        <f t="shared" si="6112"/>
        <v>1.8348623853210899E-2</v>
      </c>
      <c r="F1266" s="48">
        <v>44.648099999999999</v>
      </c>
      <c r="G1266" s="48">
        <f t="shared" ref="G1266:K1266" si="6343">F1266/F1265-1</f>
        <v>0</v>
      </c>
      <c r="H1266">
        <v>31.5473</v>
      </c>
      <c r="I1266" s="48">
        <f t="shared" si="6107"/>
        <v>4.1666941826754789E-2</v>
      </c>
      <c r="J1266" s="48">
        <v>46.15</v>
      </c>
      <c r="K1266" s="48">
        <f t="shared" si="6343"/>
        <v>1.2061403508771829E-2</v>
      </c>
      <c r="L1266" s="48">
        <v>45.3</v>
      </c>
      <c r="M1266" s="48">
        <f t="shared" ref="M1266:O1266" si="6344">L1266/L1265-1</f>
        <v>-2.2026431718061845E-3</v>
      </c>
      <c r="N1266" s="48">
        <v>12.7</v>
      </c>
      <c r="O1266" s="48">
        <f t="shared" si="6344"/>
        <v>-1.1673151750972832E-2</v>
      </c>
      <c r="P1266" s="48">
        <v>47.05</v>
      </c>
      <c r="Q1266" s="48">
        <f t="shared" ref="Q1266" si="6345">P1266/P1265-1</f>
        <v>4.2689434364993062E-3</v>
      </c>
      <c r="R1266" s="48">
        <v>23.3</v>
      </c>
      <c r="S1266" s="48">
        <f t="shared" ref="S1266:U1266" si="6346">R1266/R1265-1</f>
        <v>0</v>
      </c>
      <c r="T1266" s="48">
        <v>51.383400000000002</v>
      </c>
      <c r="U1266" s="48">
        <f t="shared" si="6346"/>
        <v>-1.3282739735497318E-2</v>
      </c>
      <c r="V1266" s="48">
        <v>62.9</v>
      </c>
      <c r="W1266" s="48">
        <f t="shared" ref="W1266:AY1266" si="6347">V1266/V1265-1</f>
        <v>-6.3191153238546516E-3</v>
      </c>
      <c r="X1266" s="48">
        <v>24.953299999999999</v>
      </c>
      <c r="Y1266" s="48">
        <f t="shared" si="6347"/>
        <v>1.1364695678254266E-2</v>
      </c>
      <c r="Z1266" s="48">
        <v>7.98</v>
      </c>
      <c r="AA1266" s="48">
        <f t="shared" si="6347"/>
        <v>-9.9255583126550695E-3</v>
      </c>
      <c r="AB1266" s="48">
        <v>55.175199999999997</v>
      </c>
      <c r="AC1266" s="48">
        <f t="shared" si="6347"/>
        <v>0</v>
      </c>
      <c r="AD1266" s="48">
        <v>46.4</v>
      </c>
      <c r="AE1266" s="48">
        <f t="shared" si="6347"/>
        <v>-1.2765957446808529E-2</v>
      </c>
      <c r="AF1266" s="48">
        <v>14</v>
      </c>
      <c r="AG1266" s="48">
        <f t="shared" si="6347"/>
        <v>2.1897810218978186E-2</v>
      </c>
      <c r="AH1266" s="48">
        <v>8.8595000000000006</v>
      </c>
      <c r="AI1266" s="48">
        <f t="shared" si="6347"/>
        <v>1.5462026912408611E-2</v>
      </c>
      <c r="AJ1266" s="48">
        <v>9.5818999999999992</v>
      </c>
      <c r="AK1266" s="48">
        <f t="shared" si="6347"/>
        <v>-2.2554320106090153E-2</v>
      </c>
      <c r="AL1266" s="48">
        <v>10.65</v>
      </c>
      <c r="AM1266" s="48">
        <f t="shared" si="6347"/>
        <v>-1.3888888888888951E-2</v>
      </c>
      <c r="AN1266" s="48">
        <v>20</v>
      </c>
      <c r="AO1266" s="48">
        <f t="shared" si="6347"/>
        <v>-9.9009900990099098E-3</v>
      </c>
      <c r="AP1266" s="48">
        <v>20</v>
      </c>
      <c r="AQ1266" s="48">
        <f t="shared" si="6347"/>
        <v>-1.2345679012345734E-2</v>
      </c>
      <c r="AR1266" s="48">
        <v>35.642600000000002</v>
      </c>
      <c r="AS1266" s="48">
        <f t="shared" si="6347"/>
        <v>0</v>
      </c>
      <c r="AT1266" s="48">
        <v>80</v>
      </c>
      <c r="AU1266" s="48">
        <f t="shared" si="6347"/>
        <v>0</v>
      </c>
      <c r="AV1266" s="48">
        <v>86</v>
      </c>
      <c r="AW1266" s="48">
        <f t="shared" si="6347"/>
        <v>-5.7803468208093012E-3</v>
      </c>
      <c r="AX1266" s="48">
        <v>94.503699999999995</v>
      </c>
      <c r="AY1266" s="48">
        <f t="shared" si="6347"/>
        <v>-8.6693865986098295E-4</v>
      </c>
    </row>
    <row r="1267" spans="1:51" x14ac:dyDescent="0.2">
      <c r="A1267" s="136">
        <v>44064</v>
      </c>
      <c r="B1267" s="48">
        <v>38.950000000000003</v>
      </c>
      <c r="C1267" s="48">
        <f t="shared" si="6112"/>
        <v>1.8300653594771399E-2</v>
      </c>
      <c r="D1267" s="48">
        <v>22.6</v>
      </c>
      <c r="E1267" s="48">
        <f t="shared" si="6112"/>
        <v>1.8018018018018056E-2</v>
      </c>
      <c r="F1267" s="48">
        <v>45.190199999999997</v>
      </c>
      <c r="G1267" s="48">
        <f t="shared" ref="G1267:K1267" si="6348">F1267/F1266-1</f>
        <v>1.214161408884129E-2</v>
      </c>
      <c r="H1267">
        <v>32.1297</v>
      </c>
      <c r="I1267" s="48">
        <f t="shared" si="6107"/>
        <v>1.8461167833697223E-2</v>
      </c>
      <c r="J1267" s="48">
        <v>45.9</v>
      </c>
      <c r="K1267" s="48">
        <f t="shared" si="6348"/>
        <v>-5.4171180931744667E-3</v>
      </c>
      <c r="L1267" s="48">
        <v>45.7</v>
      </c>
      <c r="M1267" s="48">
        <f t="shared" ref="M1267:O1267" si="6349">L1267/L1266-1</f>
        <v>8.8300220750552327E-3</v>
      </c>
      <c r="N1267" s="48">
        <v>12.75</v>
      </c>
      <c r="O1267" s="48">
        <f t="shared" si="6349"/>
        <v>3.937007874015741E-3</v>
      </c>
      <c r="P1267" s="48">
        <v>47.4</v>
      </c>
      <c r="Q1267" s="48">
        <f t="shared" ref="Q1267" si="6350">P1267/P1266-1</f>
        <v>7.4388947927737092E-3</v>
      </c>
      <c r="R1267" s="48">
        <v>23.85</v>
      </c>
      <c r="S1267" s="48">
        <f t="shared" ref="S1267:U1267" si="6351">R1267/R1266-1</f>
        <v>2.3605150214592197E-2</v>
      </c>
      <c r="T1267" s="48">
        <v>51.976300000000002</v>
      </c>
      <c r="U1267" s="48">
        <f t="shared" si="6351"/>
        <v>1.1538745976326981E-2</v>
      </c>
      <c r="V1267" s="48">
        <v>63</v>
      </c>
      <c r="W1267" s="48">
        <f t="shared" ref="W1267:AY1267" si="6352">V1267/V1266-1</f>
        <v>1.5898251192369983E-3</v>
      </c>
      <c r="X1267" s="48">
        <v>25.654199999999999</v>
      </c>
      <c r="Y1267" s="48">
        <f t="shared" si="6352"/>
        <v>2.808846926057873E-2</v>
      </c>
      <c r="Z1267" s="48">
        <v>8.06</v>
      </c>
      <c r="AA1267" s="48">
        <f t="shared" si="6352"/>
        <v>1.0025062656641603E-2</v>
      </c>
      <c r="AB1267" s="48">
        <v>55.869799999999998</v>
      </c>
      <c r="AC1267" s="48">
        <f t="shared" si="6352"/>
        <v>1.2588989256042682E-2</v>
      </c>
      <c r="AD1267" s="48">
        <v>47.8</v>
      </c>
      <c r="AE1267" s="48">
        <f t="shared" si="6352"/>
        <v>3.0172413793103425E-2</v>
      </c>
      <c r="AF1267" s="48">
        <v>13.8</v>
      </c>
      <c r="AG1267" s="48">
        <f t="shared" si="6352"/>
        <v>-1.4285714285714235E-2</v>
      </c>
      <c r="AH1267" s="48">
        <v>8.8955000000000002</v>
      </c>
      <c r="AI1267" s="48">
        <f t="shared" si="6352"/>
        <v>4.0634347310795071E-3</v>
      </c>
      <c r="AJ1267" s="48">
        <v>9.6012000000000004</v>
      </c>
      <c r="AK1267" s="48">
        <f t="shared" si="6352"/>
        <v>2.0142142998780255E-3</v>
      </c>
      <c r="AL1267" s="48">
        <v>11.05</v>
      </c>
      <c r="AM1267" s="48">
        <f t="shared" si="6352"/>
        <v>3.7558685446009488E-2</v>
      </c>
      <c r="AN1267" s="48">
        <v>20.350000000000001</v>
      </c>
      <c r="AO1267" s="48">
        <f t="shared" si="6352"/>
        <v>1.7500000000000071E-2</v>
      </c>
      <c r="AP1267" s="48">
        <v>20.2</v>
      </c>
      <c r="AQ1267" s="48">
        <f t="shared" si="6352"/>
        <v>1.0000000000000009E-2</v>
      </c>
      <c r="AR1267" s="48">
        <v>36.980400000000003</v>
      </c>
      <c r="AS1267" s="48">
        <f t="shared" si="6352"/>
        <v>3.7533737718348226E-2</v>
      </c>
      <c r="AT1267" s="48">
        <v>79.5</v>
      </c>
      <c r="AU1267" s="48">
        <f t="shared" si="6352"/>
        <v>-6.2499999999999778E-3</v>
      </c>
      <c r="AV1267" s="48">
        <v>86.1</v>
      </c>
      <c r="AW1267" s="48">
        <f t="shared" si="6352"/>
        <v>1.1627906976743319E-3</v>
      </c>
      <c r="AX1267" s="48">
        <v>94.831800000000001</v>
      </c>
      <c r="AY1267" s="48">
        <f t="shared" si="6352"/>
        <v>3.471821738196601E-3</v>
      </c>
    </row>
    <row r="1268" spans="1:51" x14ac:dyDescent="0.2">
      <c r="A1268" s="136">
        <v>44067</v>
      </c>
      <c r="B1268" s="48">
        <v>39.65</v>
      </c>
      <c r="C1268" s="48">
        <f t="shared" si="6112"/>
        <v>1.797175866495504E-2</v>
      </c>
      <c r="D1268" s="48">
        <v>22.65</v>
      </c>
      <c r="E1268" s="48">
        <f t="shared" si="6112"/>
        <v>2.2123893805308104E-3</v>
      </c>
      <c r="F1268" s="48">
        <v>46.225099999999998</v>
      </c>
      <c r="G1268" s="48">
        <f t="shared" ref="G1268:K1268" si="6353">F1268/F1267-1</f>
        <v>2.2900982956481686E-2</v>
      </c>
      <c r="H1268">
        <v>32.518000000000001</v>
      </c>
      <c r="I1268" s="48">
        <f t="shared" si="6107"/>
        <v>1.2085391397990142E-2</v>
      </c>
      <c r="J1268" s="48">
        <v>49.1</v>
      </c>
      <c r="K1268" s="48">
        <f t="shared" si="6353"/>
        <v>6.9716775599128589E-2</v>
      </c>
      <c r="L1268" s="48">
        <v>45.95</v>
      </c>
      <c r="M1268" s="48">
        <f t="shared" ref="M1268:O1268" si="6354">L1268/L1267-1</f>
        <v>5.4704595185994798E-3</v>
      </c>
      <c r="N1268" s="48">
        <v>12.85</v>
      </c>
      <c r="O1268" s="48">
        <f t="shared" si="6354"/>
        <v>7.8431372549019329E-3</v>
      </c>
      <c r="P1268" s="48">
        <v>48.45</v>
      </c>
      <c r="Q1268" s="48">
        <f t="shared" ref="Q1268" si="6355">P1268/P1267-1</f>
        <v>2.2151898734177333E-2</v>
      </c>
      <c r="R1268" s="48">
        <v>23.9</v>
      </c>
      <c r="S1268" s="48">
        <f t="shared" ref="S1268:U1268" si="6356">R1268/R1267-1</f>
        <v>2.0964360587001352E-3</v>
      </c>
      <c r="T1268" s="48">
        <v>52.964399999999998</v>
      </c>
      <c r="U1268" s="48">
        <f t="shared" si="6356"/>
        <v>1.9010587517772404E-2</v>
      </c>
      <c r="V1268" s="48">
        <v>63</v>
      </c>
      <c r="W1268" s="48">
        <f t="shared" ref="W1268:AY1268" si="6357">V1268/V1267-1</f>
        <v>0</v>
      </c>
      <c r="X1268" s="48">
        <v>25.233599999999999</v>
      </c>
      <c r="Y1268" s="48">
        <f t="shared" si="6357"/>
        <v>-1.6394976261197014E-2</v>
      </c>
      <c r="Z1268" s="48">
        <v>8.11</v>
      </c>
      <c r="AA1268" s="48">
        <f t="shared" si="6357"/>
        <v>6.2034739454093213E-3</v>
      </c>
      <c r="AB1268" s="48">
        <v>58.152200000000001</v>
      </c>
      <c r="AC1268" s="48">
        <f t="shared" si="6357"/>
        <v>4.0852124045548832E-2</v>
      </c>
      <c r="AD1268" s="48">
        <v>48.8</v>
      </c>
      <c r="AE1268" s="48">
        <f t="shared" si="6357"/>
        <v>2.0920502092050208E-2</v>
      </c>
      <c r="AF1268" s="48">
        <v>14</v>
      </c>
      <c r="AG1268" s="48">
        <f t="shared" si="6357"/>
        <v>1.4492753623188248E-2</v>
      </c>
      <c r="AH1268" s="48">
        <v>8.8955000000000002</v>
      </c>
      <c r="AI1268" s="48">
        <f t="shared" si="6357"/>
        <v>0</v>
      </c>
      <c r="AJ1268" s="48">
        <v>9.5243000000000002</v>
      </c>
      <c r="AK1268" s="48">
        <f t="shared" si="6357"/>
        <v>-8.0094154897304426E-3</v>
      </c>
      <c r="AL1268" s="48">
        <v>11.3</v>
      </c>
      <c r="AM1268" s="48">
        <f t="shared" si="6357"/>
        <v>2.2624434389140191E-2</v>
      </c>
      <c r="AN1268" s="48">
        <v>20.95</v>
      </c>
      <c r="AO1268" s="48">
        <f t="shared" si="6357"/>
        <v>2.9484029484029284E-2</v>
      </c>
      <c r="AP1268" s="48">
        <v>20.399999999999999</v>
      </c>
      <c r="AQ1268" s="48">
        <f t="shared" si="6357"/>
        <v>9.9009900990099098E-3</v>
      </c>
      <c r="AR1268" s="48">
        <v>36.884900000000002</v>
      </c>
      <c r="AS1268" s="48">
        <f t="shared" si="6357"/>
        <v>-2.5824490811349188E-3</v>
      </c>
      <c r="AT1268" s="48">
        <v>80</v>
      </c>
      <c r="AU1268" s="48">
        <f t="shared" si="6357"/>
        <v>6.2893081761006275E-3</v>
      </c>
      <c r="AV1268" s="48">
        <v>89</v>
      </c>
      <c r="AW1268" s="48">
        <f t="shared" si="6357"/>
        <v>3.368176538908263E-2</v>
      </c>
      <c r="AX1268" s="48">
        <v>95.570099999999996</v>
      </c>
      <c r="AY1268" s="48">
        <f t="shared" si="6357"/>
        <v>7.7853631376816335E-3</v>
      </c>
    </row>
    <row r="1269" spans="1:51" x14ac:dyDescent="0.2">
      <c r="A1269" s="136">
        <v>44068</v>
      </c>
      <c r="B1269" s="48">
        <v>39.5</v>
      </c>
      <c r="C1269" s="48">
        <f t="shared" si="6112"/>
        <v>-3.7831021437578771E-3</v>
      </c>
      <c r="D1269" s="48">
        <v>24.2</v>
      </c>
      <c r="E1269" s="48">
        <f t="shared" si="6112"/>
        <v>6.8432671081677832E-2</v>
      </c>
      <c r="F1269" s="48">
        <v>46.7179</v>
      </c>
      <c r="G1269" s="48">
        <f t="shared" ref="G1269:K1269" si="6358">F1269/F1268-1</f>
        <v>1.0660874719578883E-2</v>
      </c>
      <c r="H1269">
        <v>31.644300000000001</v>
      </c>
      <c r="I1269" s="48">
        <f t="shared" si="6107"/>
        <v>-2.6868196076019424E-2</v>
      </c>
      <c r="J1269" s="48">
        <v>49</v>
      </c>
      <c r="K1269" s="48">
        <f t="shared" si="6358"/>
        <v>-2.0366598778004397E-3</v>
      </c>
      <c r="L1269" s="48">
        <v>45.25</v>
      </c>
      <c r="M1269" s="48">
        <f t="shared" ref="M1269:O1269" si="6359">L1269/L1268-1</f>
        <v>-1.5233949945593128E-2</v>
      </c>
      <c r="N1269" s="48">
        <v>12.85</v>
      </c>
      <c r="O1269" s="48">
        <f t="shared" si="6359"/>
        <v>0</v>
      </c>
      <c r="P1269" s="48">
        <v>48.85</v>
      </c>
      <c r="Q1269" s="48">
        <f t="shared" ref="Q1269" si="6360">P1269/P1268-1</f>
        <v>8.2559339525283271E-3</v>
      </c>
      <c r="R1269" s="48">
        <v>24.6</v>
      </c>
      <c r="S1269" s="48">
        <f t="shared" ref="S1269:U1269" si="6361">R1269/R1268-1</f>
        <v>2.9288702928870425E-2</v>
      </c>
      <c r="T1269" s="48">
        <v>52.964399999999998</v>
      </c>
      <c r="U1269" s="48">
        <f t="shared" si="6361"/>
        <v>0</v>
      </c>
      <c r="V1269" s="48">
        <v>62.9</v>
      </c>
      <c r="W1269" s="48">
        <f t="shared" ref="W1269:AY1269" si="6362">V1269/V1268-1</f>
        <v>-1.5873015873015817E-3</v>
      </c>
      <c r="X1269" s="48">
        <v>25.4206</v>
      </c>
      <c r="Y1269" s="48">
        <f t="shared" si="6362"/>
        <v>7.4107539154144586E-3</v>
      </c>
      <c r="Z1269" s="48">
        <v>8.0399999999999991</v>
      </c>
      <c r="AA1269" s="48">
        <f t="shared" si="6362"/>
        <v>-8.6313193588163362E-3</v>
      </c>
      <c r="AB1269" s="48">
        <v>59.2438</v>
      </c>
      <c r="AC1269" s="48">
        <f t="shared" si="6362"/>
        <v>1.8771430831507674E-2</v>
      </c>
      <c r="AD1269" s="48">
        <v>48.9</v>
      </c>
      <c r="AE1269" s="48">
        <f t="shared" si="6362"/>
        <v>2.049180327868827E-3</v>
      </c>
      <c r="AF1269" s="48">
        <v>14</v>
      </c>
      <c r="AG1269" s="48">
        <f t="shared" si="6362"/>
        <v>0</v>
      </c>
      <c r="AH1269" s="48">
        <v>8.8595000000000006</v>
      </c>
      <c r="AI1269" s="48">
        <f t="shared" si="6362"/>
        <v>-4.0469900511493906E-3</v>
      </c>
      <c r="AJ1269" s="48">
        <v>9.6107999999999993</v>
      </c>
      <c r="AK1269" s="48">
        <f t="shared" si="6362"/>
        <v>9.0820322753377702E-3</v>
      </c>
      <c r="AL1269" s="48">
        <v>11.25</v>
      </c>
      <c r="AM1269" s="48">
        <f t="shared" si="6362"/>
        <v>-4.4247787610620648E-3</v>
      </c>
      <c r="AN1269" s="48">
        <v>21.3</v>
      </c>
      <c r="AO1269" s="48">
        <f t="shared" si="6362"/>
        <v>1.6706443914081159E-2</v>
      </c>
      <c r="AP1269" s="48">
        <v>21</v>
      </c>
      <c r="AQ1269" s="48">
        <f t="shared" si="6362"/>
        <v>2.941176470588247E-2</v>
      </c>
      <c r="AR1269" s="48">
        <v>37.314900000000002</v>
      </c>
      <c r="AS1269" s="48">
        <f t="shared" si="6362"/>
        <v>1.1657887102852316E-2</v>
      </c>
      <c r="AT1269" s="48">
        <v>79.599999999999994</v>
      </c>
      <c r="AU1269" s="48">
        <f t="shared" si="6362"/>
        <v>-5.0000000000001155E-3</v>
      </c>
      <c r="AV1269" s="48">
        <v>91</v>
      </c>
      <c r="AW1269" s="48">
        <f t="shared" si="6362"/>
        <v>2.2471910112359605E-2</v>
      </c>
      <c r="AX1269" s="48">
        <v>96.226399999999998</v>
      </c>
      <c r="AY1269" s="48">
        <f t="shared" si="6362"/>
        <v>6.8672105606251144E-3</v>
      </c>
    </row>
    <row r="1270" spans="1:51" x14ac:dyDescent="0.2">
      <c r="A1270" s="136">
        <v>44069</v>
      </c>
      <c r="B1270" s="48">
        <v>39.35</v>
      </c>
      <c r="C1270" s="48">
        <f t="shared" si="6112"/>
        <v>-3.797468354430289E-3</v>
      </c>
      <c r="D1270" s="48">
        <v>24</v>
      </c>
      <c r="E1270" s="48">
        <f t="shared" si="6112"/>
        <v>-8.2644628099173278E-3</v>
      </c>
      <c r="F1270" s="48">
        <v>46.914999999999999</v>
      </c>
      <c r="G1270" s="48">
        <f t="shared" ref="G1270:K1270" si="6363">F1270/F1269-1</f>
        <v>4.2189396355571951E-3</v>
      </c>
      <c r="H1270">
        <v>32.809199999999997</v>
      </c>
      <c r="I1270" s="48">
        <f t="shared" si="6107"/>
        <v>3.6812316910154408E-2</v>
      </c>
      <c r="J1270" s="48">
        <v>49.15</v>
      </c>
      <c r="K1270" s="48">
        <f t="shared" si="6363"/>
        <v>3.0612244897958441E-3</v>
      </c>
      <c r="L1270" s="48">
        <v>45.5</v>
      </c>
      <c r="M1270" s="48">
        <f t="shared" ref="M1270:O1270" si="6364">L1270/L1269-1</f>
        <v>5.5248618784531356E-3</v>
      </c>
      <c r="N1270" s="48">
        <v>13.2</v>
      </c>
      <c r="O1270" s="48">
        <f t="shared" si="6364"/>
        <v>2.7237354085603016E-2</v>
      </c>
      <c r="P1270" s="48">
        <v>48.4</v>
      </c>
      <c r="Q1270" s="48">
        <f t="shared" ref="Q1270" si="6365">P1270/P1269-1</f>
        <v>-9.2118730808598004E-3</v>
      </c>
      <c r="R1270" s="48">
        <v>24.55</v>
      </c>
      <c r="S1270" s="48">
        <f t="shared" ref="S1270:U1270" si="6366">R1270/R1269-1</f>
        <v>-2.0325203252032908E-3</v>
      </c>
      <c r="T1270" s="48">
        <v>52.865600000000001</v>
      </c>
      <c r="U1270" s="48">
        <f t="shared" si="6366"/>
        <v>-1.8654039316974291E-3</v>
      </c>
      <c r="V1270" s="48">
        <v>62.8</v>
      </c>
      <c r="W1270" s="48">
        <f t="shared" ref="W1270:AY1270" si="6367">V1270/V1269-1</f>
        <v>-1.5898251192368873E-3</v>
      </c>
      <c r="X1270" s="48">
        <v>26.121500000000001</v>
      </c>
      <c r="Y1270" s="48">
        <f t="shared" si="6367"/>
        <v>2.7572126543039976E-2</v>
      </c>
      <c r="Z1270" s="48">
        <v>8.34</v>
      </c>
      <c r="AA1270" s="48">
        <f t="shared" si="6367"/>
        <v>3.7313432835820892E-2</v>
      </c>
      <c r="AB1270" s="48">
        <v>58.549199999999999</v>
      </c>
      <c r="AC1270" s="48">
        <f t="shared" si="6367"/>
        <v>-1.1724433611618457E-2</v>
      </c>
      <c r="AD1270" s="48">
        <v>49.5</v>
      </c>
      <c r="AE1270" s="48">
        <f t="shared" si="6367"/>
        <v>1.2269938650306678E-2</v>
      </c>
      <c r="AF1270" s="48">
        <v>14</v>
      </c>
      <c r="AG1270" s="48">
        <f t="shared" si="6367"/>
        <v>0</v>
      </c>
      <c r="AH1270" s="48">
        <v>8.7965</v>
      </c>
      <c r="AI1270" s="48">
        <f t="shared" si="6367"/>
        <v>-7.1110107793894706E-3</v>
      </c>
      <c r="AJ1270" s="48">
        <v>9.8030000000000008</v>
      </c>
      <c r="AK1270" s="48">
        <f t="shared" si="6367"/>
        <v>1.9998335206226514E-2</v>
      </c>
      <c r="AL1270" s="48">
        <v>11.2</v>
      </c>
      <c r="AM1270" s="48">
        <f t="shared" si="6367"/>
        <v>-4.4444444444444731E-3</v>
      </c>
      <c r="AN1270" s="48">
        <v>21.1</v>
      </c>
      <c r="AO1270" s="48">
        <f t="shared" si="6367"/>
        <v>-9.3896713615022609E-3</v>
      </c>
      <c r="AP1270" s="48">
        <v>21.3</v>
      </c>
      <c r="AQ1270" s="48">
        <f t="shared" si="6367"/>
        <v>1.4285714285714235E-2</v>
      </c>
      <c r="AR1270" s="48">
        <v>37.171500000000002</v>
      </c>
      <c r="AS1270" s="48">
        <f t="shared" si="6367"/>
        <v>-3.8429688944631168E-3</v>
      </c>
      <c r="AT1270" s="48">
        <v>79.5</v>
      </c>
      <c r="AU1270" s="48">
        <f t="shared" si="6367"/>
        <v>-1.2562814070351536E-3</v>
      </c>
      <c r="AV1270" s="48">
        <v>91</v>
      </c>
      <c r="AW1270" s="48">
        <f t="shared" si="6367"/>
        <v>0</v>
      </c>
      <c r="AX1270" s="48">
        <v>96.062299999999993</v>
      </c>
      <c r="AY1270" s="48">
        <f t="shared" si="6367"/>
        <v>-1.7053532086829248E-3</v>
      </c>
    </row>
    <row r="1271" spans="1:51" x14ac:dyDescent="0.2">
      <c r="A1271" s="136">
        <v>44070</v>
      </c>
      <c r="B1271" s="48">
        <v>39.1</v>
      </c>
      <c r="C1271" s="48">
        <f t="shared" si="6112"/>
        <v>-6.3532401524777349E-3</v>
      </c>
      <c r="D1271" s="48">
        <v>23.8</v>
      </c>
      <c r="E1271" s="48">
        <f t="shared" si="6112"/>
        <v>-8.3333333333333037E-3</v>
      </c>
      <c r="F1271" s="48">
        <v>46.914999999999999</v>
      </c>
      <c r="G1271" s="48">
        <f t="shared" ref="G1271:K1271" si="6368">F1271/F1270-1</f>
        <v>0</v>
      </c>
      <c r="H1271">
        <v>35.090299999999999</v>
      </c>
      <c r="I1271" s="48">
        <f t="shared" si="6107"/>
        <v>6.9526230447557458E-2</v>
      </c>
      <c r="J1271" s="48">
        <v>48.95</v>
      </c>
      <c r="K1271" s="48">
        <f t="shared" si="6368"/>
        <v>-4.0691759918615178E-3</v>
      </c>
      <c r="L1271" s="48">
        <v>44.9</v>
      </c>
      <c r="M1271" s="48">
        <f t="shared" ref="M1271:O1271" si="6369">L1271/L1270-1</f>
        <v>-1.3186813186813251E-2</v>
      </c>
      <c r="N1271" s="48">
        <v>13.1</v>
      </c>
      <c r="O1271" s="48">
        <f t="shared" si="6369"/>
        <v>-7.575757575757569E-3</v>
      </c>
      <c r="P1271" s="48">
        <v>49.85</v>
      </c>
      <c r="Q1271" s="48">
        <f t="shared" ref="Q1271" si="6370">P1271/P1270-1</f>
        <v>2.9958677685950397E-2</v>
      </c>
      <c r="R1271" s="48">
        <v>24.6</v>
      </c>
      <c r="S1271" s="48">
        <f t="shared" ref="S1271:U1271" si="6371">R1271/R1270-1</f>
        <v>2.0366598778003286E-3</v>
      </c>
      <c r="T1271" s="48">
        <v>52.964399999999998</v>
      </c>
      <c r="U1271" s="48">
        <f t="shared" si="6371"/>
        <v>1.8688901667625046E-3</v>
      </c>
      <c r="V1271" s="48">
        <v>62.9</v>
      </c>
      <c r="W1271" s="48">
        <f t="shared" ref="W1271:AY1271" si="6372">V1271/V1270-1</f>
        <v>1.5923566878981443E-3</v>
      </c>
      <c r="X1271" s="48">
        <v>27.5701</v>
      </c>
      <c r="Y1271" s="48">
        <f t="shared" si="6372"/>
        <v>5.5456233370977825E-2</v>
      </c>
      <c r="Z1271" s="48">
        <v>8.59</v>
      </c>
      <c r="AA1271" s="48">
        <f t="shared" si="6372"/>
        <v>2.9976019184652314E-2</v>
      </c>
      <c r="AB1271" s="48">
        <v>58.350700000000003</v>
      </c>
      <c r="AC1271" s="48">
        <f t="shared" si="6372"/>
        <v>-3.3903110546342763E-3</v>
      </c>
      <c r="AD1271" s="48">
        <v>50.8</v>
      </c>
      <c r="AE1271" s="48">
        <f t="shared" si="6372"/>
        <v>2.626262626262621E-2</v>
      </c>
      <c r="AF1271" s="48">
        <v>14.2</v>
      </c>
      <c r="AG1271" s="48">
        <f t="shared" si="6372"/>
        <v>1.4285714285714235E-2</v>
      </c>
      <c r="AH1271" s="48">
        <v>8.8595000000000006</v>
      </c>
      <c r="AI1271" s="48">
        <f t="shared" si="6372"/>
        <v>7.1619394077191423E-3</v>
      </c>
      <c r="AJ1271" s="48">
        <v>9.6107999999999993</v>
      </c>
      <c r="AK1271" s="48">
        <f t="shared" si="6372"/>
        <v>-1.9606242986840883E-2</v>
      </c>
      <c r="AL1271" s="48">
        <v>11.3</v>
      </c>
      <c r="AM1271" s="48">
        <f t="shared" si="6372"/>
        <v>8.9285714285716189E-3</v>
      </c>
      <c r="AN1271" s="48">
        <v>21.15</v>
      </c>
      <c r="AO1271" s="48">
        <f t="shared" si="6372"/>
        <v>2.3696682464453556E-3</v>
      </c>
      <c r="AP1271" s="48">
        <v>21.4</v>
      </c>
      <c r="AQ1271" s="48">
        <f t="shared" si="6372"/>
        <v>4.6948356807510194E-3</v>
      </c>
      <c r="AR1271" s="48">
        <v>37.506</v>
      </c>
      <c r="AS1271" s="48">
        <f t="shared" si="6372"/>
        <v>8.9988297485976698E-3</v>
      </c>
      <c r="AT1271" s="48">
        <v>78.5</v>
      </c>
      <c r="AU1271" s="48">
        <f t="shared" si="6372"/>
        <v>-1.2578616352201255E-2</v>
      </c>
      <c r="AV1271" s="48">
        <v>91</v>
      </c>
      <c r="AW1271" s="48">
        <f t="shared" si="6372"/>
        <v>0</v>
      </c>
      <c r="AX1271" s="48">
        <v>96.144400000000005</v>
      </c>
      <c r="AY1271" s="48">
        <f t="shared" si="6372"/>
        <v>8.5465369869353047E-4</v>
      </c>
    </row>
    <row r="1272" spans="1:51" x14ac:dyDescent="0.2">
      <c r="A1272" s="136">
        <v>44071</v>
      </c>
      <c r="B1272" s="48">
        <v>40.549999999999997</v>
      </c>
      <c r="C1272" s="48">
        <f t="shared" si="6112"/>
        <v>3.7084398976982014E-2</v>
      </c>
      <c r="D1272" s="48">
        <v>24.3</v>
      </c>
      <c r="E1272" s="48">
        <f t="shared" si="6112"/>
        <v>2.1008403361344463E-2</v>
      </c>
      <c r="F1272" s="48">
        <v>47.358600000000003</v>
      </c>
      <c r="G1272" s="48">
        <f t="shared" ref="G1272:K1272" si="6373">F1272/F1271-1</f>
        <v>9.4553980603220289E-3</v>
      </c>
      <c r="H1272">
        <v>34.2652</v>
      </c>
      <c r="I1272" s="48">
        <f t="shared" si="6107"/>
        <v>-2.3513620573206828E-2</v>
      </c>
      <c r="J1272" s="48">
        <v>47.8</v>
      </c>
      <c r="K1272" s="48">
        <f t="shared" si="6373"/>
        <v>-2.3493360572012345E-2</v>
      </c>
      <c r="L1272" s="48">
        <v>44.4</v>
      </c>
      <c r="M1272" s="48">
        <f t="shared" ref="M1272:O1272" si="6374">L1272/L1271-1</f>
        <v>-1.1135857461024523E-2</v>
      </c>
      <c r="N1272" s="48">
        <v>13.05</v>
      </c>
      <c r="O1272" s="48">
        <f t="shared" si="6374"/>
        <v>-3.8167938931297218E-3</v>
      </c>
      <c r="P1272" s="48">
        <v>49.9</v>
      </c>
      <c r="Q1272" s="48">
        <f t="shared" ref="Q1272" si="6375">P1272/P1271-1</f>
        <v>1.0030090270811698E-3</v>
      </c>
      <c r="R1272" s="48">
        <v>24.5</v>
      </c>
      <c r="S1272" s="48">
        <f t="shared" ref="S1272:U1272" si="6376">R1272/R1271-1</f>
        <v>-4.0650406504065817E-3</v>
      </c>
      <c r="T1272" s="48">
        <v>53.8538</v>
      </c>
      <c r="U1272" s="48">
        <f t="shared" si="6376"/>
        <v>1.6792411506596938E-2</v>
      </c>
      <c r="V1272" s="48">
        <v>63</v>
      </c>
      <c r="W1272" s="48">
        <f t="shared" ref="W1272:AY1272" si="6377">V1272/V1271-1</f>
        <v>1.5898251192369983E-3</v>
      </c>
      <c r="X1272" s="48">
        <v>27.383199999999999</v>
      </c>
      <c r="Y1272" s="48">
        <f t="shared" si="6377"/>
        <v>-6.779083137166797E-3</v>
      </c>
      <c r="Z1272" s="48">
        <v>9.19</v>
      </c>
      <c r="AA1272" s="48">
        <f t="shared" si="6377"/>
        <v>6.9848661233993026E-2</v>
      </c>
      <c r="AB1272" s="48">
        <v>60.3354</v>
      </c>
      <c r="AC1272" s="48">
        <f t="shared" si="6377"/>
        <v>3.4013302325421879E-2</v>
      </c>
      <c r="AD1272" s="48">
        <v>50.9</v>
      </c>
      <c r="AE1272" s="48">
        <f t="shared" si="6377"/>
        <v>1.9685039370078705E-3</v>
      </c>
      <c r="AF1272" s="48">
        <v>14</v>
      </c>
      <c r="AG1272" s="48">
        <f t="shared" si="6377"/>
        <v>-1.4084507042253502E-2</v>
      </c>
      <c r="AH1272" s="48">
        <v>8.6796000000000006</v>
      </c>
      <c r="AI1272" s="48">
        <f t="shared" si="6377"/>
        <v>-2.0305886336700718E-2</v>
      </c>
      <c r="AJ1272" s="48">
        <v>9.5723000000000003</v>
      </c>
      <c r="AK1272" s="48">
        <f t="shared" si="6377"/>
        <v>-4.005910017896408E-3</v>
      </c>
      <c r="AL1272" s="48">
        <v>11.35</v>
      </c>
      <c r="AM1272" s="48">
        <f t="shared" si="6377"/>
        <v>4.4247787610618428E-3</v>
      </c>
      <c r="AN1272" s="48">
        <v>21.6</v>
      </c>
      <c r="AO1272" s="48">
        <f t="shared" si="6377"/>
        <v>2.1276595744680993E-2</v>
      </c>
      <c r="AP1272" s="48">
        <v>21.35</v>
      </c>
      <c r="AQ1272" s="48">
        <f t="shared" si="6377"/>
        <v>-2.3364485981307581E-3</v>
      </c>
      <c r="AR1272" s="48">
        <v>36.980400000000003</v>
      </c>
      <c r="AS1272" s="48">
        <f t="shared" si="6377"/>
        <v>-1.4013757798752136E-2</v>
      </c>
      <c r="AT1272" s="48">
        <v>78.599999999999994</v>
      </c>
      <c r="AU1272" s="48">
        <f t="shared" si="6377"/>
        <v>1.2738853503184711E-3</v>
      </c>
      <c r="AV1272" s="48">
        <v>89.9</v>
      </c>
      <c r="AW1272" s="48">
        <f t="shared" si="6377"/>
        <v>-1.2087912087912045E-2</v>
      </c>
      <c r="AX1272" s="48">
        <v>97.867099999999994</v>
      </c>
      <c r="AY1272" s="48">
        <f t="shared" si="6377"/>
        <v>1.7917840248625971E-2</v>
      </c>
    </row>
    <row r="1273" spans="1:51" x14ac:dyDescent="0.2">
      <c r="A1273" s="136">
        <v>44074</v>
      </c>
      <c r="B1273" s="48">
        <v>40.950000000000003</v>
      </c>
      <c r="C1273" s="48">
        <f t="shared" si="6112"/>
        <v>9.8643649815044476E-3</v>
      </c>
      <c r="D1273" s="48">
        <v>24.3</v>
      </c>
      <c r="E1273" s="48">
        <f t="shared" si="6112"/>
        <v>0</v>
      </c>
      <c r="F1273" s="48">
        <v>49.181899999999999</v>
      </c>
      <c r="G1273" s="48">
        <f t="shared" ref="G1273:K1273" si="6378">F1273/F1272-1</f>
        <v>3.8499871195516677E-2</v>
      </c>
      <c r="H1273">
        <v>33.973999999999997</v>
      </c>
      <c r="I1273" s="48">
        <f t="shared" si="6107"/>
        <v>-8.4984182202352265E-3</v>
      </c>
      <c r="J1273" s="48">
        <v>45.8</v>
      </c>
      <c r="K1273" s="48">
        <f t="shared" si="6378"/>
        <v>-4.1841004184100417E-2</v>
      </c>
      <c r="L1273" s="48">
        <v>43.8</v>
      </c>
      <c r="M1273" s="48">
        <f t="shared" ref="M1273:O1273" si="6379">L1273/L1272-1</f>
        <v>-1.3513513513513598E-2</v>
      </c>
      <c r="N1273" s="48">
        <v>12.95</v>
      </c>
      <c r="O1273" s="48">
        <f t="shared" si="6379"/>
        <v>-7.6628352490422103E-3</v>
      </c>
      <c r="P1273" s="48">
        <v>49.5</v>
      </c>
      <c r="Q1273" s="48">
        <f t="shared" ref="Q1273" si="6380">P1273/P1272-1</f>
        <v>-8.0160320641282645E-3</v>
      </c>
      <c r="R1273" s="48">
        <v>24.35</v>
      </c>
      <c r="S1273" s="48">
        <f t="shared" ref="S1273:U1273" si="6381">R1273/R1272-1</f>
        <v>-6.1224489795917991E-3</v>
      </c>
      <c r="T1273" s="48">
        <v>54.347799999999999</v>
      </c>
      <c r="U1273" s="48">
        <f t="shared" si="6381"/>
        <v>9.1729831506783821E-3</v>
      </c>
      <c r="V1273" s="48">
        <v>63.8</v>
      </c>
      <c r="W1273" s="48">
        <f t="shared" ref="W1273:AY1273" si="6382">V1273/V1272-1</f>
        <v>1.2698412698412653E-2</v>
      </c>
      <c r="X1273" s="48">
        <v>26.448599999999999</v>
      </c>
      <c r="Y1273" s="48">
        <f t="shared" si="6382"/>
        <v>-3.413041572935227E-2</v>
      </c>
      <c r="Z1273" s="48">
        <v>9.0399999999999991</v>
      </c>
      <c r="AA1273" s="48">
        <f t="shared" si="6382"/>
        <v>-1.6322089227421177E-2</v>
      </c>
      <c r="AB1273" s="48">
        <v>59.541499999999999</v>
      </c>
      <c r="AC1273" s="48">
        <f t="shared" si="6382"/>
        <v>-1.315811281602508E-2</v>
      </c>
      <c r="AD1273" s="48">
        <v>50.4</v>
      </c>
      <c r="AE1273" s="48">
        <f t="shared" si="6382"/>
        <v>-9.8231827111984193E-3</v>
      </c>
      <c r="AF1273" s="48">
        <v>13.8</v>
      </c>
      <c r="AG1273" s="48">
        <f t="shared" si="6382"/>
        <v>-1.4285714285714235E-2</v>
      </c>
      <c r="AH1273" s="48">
        <v>8.7246000000000006</v>
      </c>
      <c r="AI1273" s="48">
        <f t="shared" si="6382"/>
        <v>5.1845707175446343E-3</v>
      </c>
      <c r="AJ1273" s="48">
        <v>9.8030000000000008</v>
      </c>
      <c r="AK1273" s="48">
        <f t="shared" si="6382"/>
        <v>2.4100790823522011E-2</v>
      </c>
      <c r="AL1273" s="48">
        <v>11.2</v>
      </c>
      <c r="AM1273" s="48">
        <f t="shared" si="6382"/>
        <v>-1.3215859030836996E-2</v>
      </c>
      <c r="AN1273" s="48">
        <v>21.3</v>
      </c>
      <c r="AO1273" s="48">
        <f t="shared" si="6382"/>
        <v>-1.3888888888888951E-2</v>
      </c>
      <c r="AP1273" s="48">
        <v>20.8</v>
      </c>
      <c r="AQ1273" s="48">
        <f t="shared" si="6382"/>
        <v>-2.5761124121779888E-2</v>
      </c>
      <c r="AR1273" s="48">
        <v>36.4071</v>
      </c>
      <c r="AS1273" s="48">
        <f t="shared" si="6382"/>
        <v>-1.550280689229977E-2</v>
      </c>
      <c r="AT1273" s="48">
        <v>78.5</v>
      </c>
      <c r="AU1273" s="48">
        <f t="shared" si="6382"/>
        <v>-1.2722646310431296E-3</v>
      </c>
      <c r="AV1273" s="48">
        <v>90</v>
      </c>
      <c r="AW1273" s="48">
        <f t="shared" si="6382"/>
        <v>1.1123470522802492E-3</v>
      </c>
      <c r="AX1273" s="48">
        <v>99.261700000000005</v>
      </c>
      <c r="AY1273" s="48">
        <f t="shared" si="6382"/>
        <v>1.4249936904230376E-2</v>
      </c>
    </row>
    <row r="1274" spans="1:51" x14ac:dyDescent="0.2">
      <c r="A1274" s="136">
        <v>44075</v>
      </c>
      <c r="B1274" s="48">
        <v>41.4</v>
      </c>
      <c r="C1274" s="48">
        <f t="shared" si="6112"/>
        <v>1.098901098901095E-2</v>
      </c>
      <c r="D1274" s="48">
        <v>24.2</v>
      </c>
      <c r="E1274" s="48">
        <f t="shared" si="6112"/>
        <v>-4.115226337448652E-3</v>
      </c>
      <c r="F1274" s="48">
        <v>50.758899999999997</v>
      </c>
      <c r="G1274" s="48">
        <f t="shared" ref="G1274:K1274" si="6383">F1274/F1273-1</f>
        <v>3.2064641666954774E-2</v>
      </c>
      <c r="H1274">
        <v>34.556399999999996</v>
      </c>
      <c r="I1274" s="48">
        <f t="shared" si="6107"/>
        <v>1.7142520751162627E-2</v>
      </c>
      <c r="J1274" s="48">
        <v>49</v>
      </c>
      <c r="K1274" s="48">
        <f t="shared" si="6383"/>
        <v>6.9868995633187936E-2</v>
      </c>
      <c r="L1274" s="48">
        <v>44.55</v>
      </c>
      <c r="M1274" s="48">
        <f t="shared" ref="M1274:O1274" si="6384">L1274/L1273-1</f>
        <v>1.7123287671232834E-2</v>
      </c>
      <c r="N1274" s="48">
        <v>13</v>
      </c>
      <c r="O1274" s="48">
        <f t="shared" si="6384"/>
        <v>3.8610038610038533E-3</v>
      </c>
      <c r="P1274" s="48">
        <v>49.9</v>
      </c>
      <c r="Q1274" s="48">
        <f t="shared" ref="Q1274" si="6385">P1274/P1273-1</f>
        <v>8.0808080808081328E-3</v>
      </c>
      <c r="R1274" s="48">
        <v>24.45</v>
      </c>
      <c r="S1274" s="48">
        <f t="shared" ref="S1274:U1274" si="6386">R1274/R1273-1</f>
        <v>4.1067761806981018E-3</v>
      </c>
      <c r="T1274" s="48">
        <v>53.952599999999997</v>
      </c>
      <c r="U1274" s="48">
        <f t="shared" si="6386"/>
        <v>-7.2716834904080763E-3</v>
      </c>
      <c r="V1274" s="48">
        <v>63</v>
      </c>
      <c r="W1274" s="48">
        <f t="shared" ref="W1274:AY1274" si="6387">V1274/V1273-1</f>
        <v>-1.2539184952978011E-2</v>
      </c>
      <c r="X1274" s="48">
        <v>27.242999999999999</v>
      </c>
      <c r="Y1274" s="48">
        <f t="shared" si="6387"/>
        <v>3.0035616251899988E-2</v>
      </c>
      <c r="Z1274" s="48">
        <v>9.16</v>
      </c>
      <c r="AA1274" s="48">
        <f t="shared" si="6387"/>
        <v>1.3274336283185972E-2</v>
      </c>
      <c r="AB1274" s="48">
        <v>60.533900000000003</v>
      </c>
      <c r="AC1274" s="48">
        <f t="shared" si="6387"/>
        <v>1.6667366458688493E-2</v>
      </c>
      <c r="AD1274" s="48">
        <v>50</v>
      </c>
      <c r="AE1274" s="48">
        <f t="shared" si="6387"/>
        <v>-7.9365079365079083E-3</v>
      </c>
      <c r="AF1274" s="48">
        <v>13.8</v>
      </c>
      <c r="AG1274" s="48">
        <f t="shared" si="6387"/>
        <v>0</v>
      </c>
      <c r="AH1274" s="48">
        <v>8.7696000000000005</v>
      </c>
      <c r="AI1274" s="48">
        <f t="shared" si="6387"/>
        <v>5.1578295853105249E-3</v>
      </c>
      <c r="AJ1274" s="48">
        <v>9.8510000000000009</v>
      </c>
      <c r="AK1274" s="48">
        <f t="shared" si="6387"/>
        <v>4.8964602672652013E-3</v>
      </c>
      <c r="AL1274" s="48">
        <v>11.3</v>
      </c>
      <c r="AM1274" s="48">
        <f t="shared" si="6387"/>
        <v>8.9285714285716189E-3</v>
      </c>
      <c r="AN1274" s="48">
        <v>21.7</v>
      </c>
      <c r="AO1274" s="48">
        <f t="shared" si="6387"/>
        <v>1.8779342723004522E-2</v>
      </c>
      <c r="AP1274" s="48">
        <v>20.85</v>
      </c>
      <c r="AQ1274" s="48">
        <f t="shared" si="6387"/>
        <v>2.4038461538462563E-3</v>
      </c>
      <c r="AR1274" s="48">
        <v>36.980400000000003</v>
      </c>
      <c r="AS1274" s="48">
        <f t="shared" si="6387"/>
        <v>1.5746928483729938E-2</v>
      </c>
      <c r="AT1274" s="48">
        <v>78.7</v>
      </c>
      <c r="AU1274" s="48">
        <f t="shared" si="6387"/>
        <v>2.5477707006369421E-3</v>
      </c>
      <c r="AV1274" s="48">
        <v>92.7</v>
      </c>
      <c r="AW1274" s="48">
        <f t="shared" si="6387"/>
        <v>3.0000000000000027E-2</v>
      </c>
      <c r="AX1274" s="48">
        <v>101.0664</v>
      </c>
      <c r="AY1274" s="48">
        <f t="shared" si="6387"/>
        <v>1.8181232036122763E-2</v>
      </c>
    </row>
    <row r="1275" spans="1:51" x14ac:dyDescent="0.2">
      <c r="A1275" s="136">
        <v>44077</v>
      </c>
      <c r="B1275" s="48">
        <v>42.2</v>
      </c>
      <c r="C1275" s="48">
        <f t="shared" si="6112"/>
        <v>1.9323671497584627E-2</v>
      </c>
      <c r="D1275" s="48">
        <v>25.15</v>
      </c>
      <c r="E1275" s="48">
        <f t="shared" si="6112"/>
        <v>3.9256198347107363E-2</v>
      </c>
      <c r="F1275" s="48">
        <v>50.956000000000003</v>
      </c>
      <c r="G1275" s="48">
        <f t="shared" ref="G1275:K1275" si="6388">F1275/F1274-1</f>
        <v>3.8830628717330118E-3</v>
      </c>
      <c r="H1275">
        <v>34.750500000000002</v>
      </c>
      <c r="I1275" s="48">
        <f t="shared" si="6107"/>
        <v>5.6169045386673666E-3</v>
      </c>
      <c r="J1275" s="48">
        <v>48.95</v>
      </c>
      <c r="K1275" s="48">
        <f t="shared" si="6388"/>
        <v>-1.0204081632652073E-3</v>
      </c>
      <c r="L1275" s="48">
        <v>44.5</v>
      </c>
      <c r="M1275" s="48">
        <f t="shared" ref="M1275:O1275" si="6389">L1275/L1274-1</f>
        <v>-1.1223344556676729E-3</v>
      </c>
      <c r="N1275" s="48">
        <v>12.95</v>
      </c>
      <c r="O1275" s="48">
        <f t="shared" si="6389"/>
        <v>-3.8461538461539435E-3</v>
      </c>
      <c r="P1275" s="48">
        <v>50.4</v>
      </c>
      <c r="Q1275" s="48">
        <f t="shared" ref="Q1275" si="6390">P1275/P1274-1</f>
        <v>1.002004008016022E-2</v>
      </c>
      <c r="R1275" s="48">
        <v>25</v>
      </c>
      <c r="S1275" s="48">
        <f t="shared" ref="S1275:U1275" si="6391">R1275/R1274-1</f>
        <v>2.249488752556239E-2</v>
      </c>
      <c r="T1275" s="48">
        <v>54.743099999999998</v>
      </c>
      <c r="U1275" s="48">
        <f t="shared" si="6391"/>
        <v>1.4651749869329711E-2</v>
      </c>
      <c r="V1275" s="48">
        <v>63.2</v>
      </c>
      <c r="W1275" s="48">
        <f t="shared" ref="W1275:AY1275" si="6392">V1275/V1274-1</f>
        <v>3.1746031746031633E-3</v>
      </c>
      <c r="X1275" s="48">
        <v>27.383199999999999</v>
      </c>
      <c r="Y1275" s="48">
        <f t="shared" si="6392"/>
        <v>5.1462761076239705E-3</v>
      </c>
      <c r="Z1275" s="48">
        <v>9</v>
      </c>
      <c r="AA1275" s="48">
        <f t="shared" si="6392"/>
        <v>-1.7467248908296984E-2</v>
      </c>
      <c r="AB1275" s="48">
        <v>60.930799999999998</v>
      </c>
      <c r="AC1275" s="48">
        <f t="shared" si="6392"/>
        <v>6.5566566832797601E-3</v>
      </c>
      <c r="AD1275" s="48">
        <v>49.7</v>
      </c>
      <c r="AE1275" s="48">
        <f t="shared" si="6392"/>
        <v>-5.9999999999998943E-3</v>
      </c>
      <c r="AF1275" s="48">
        <v>14</v>
      </c>
      <c r="AG1275" s="48">
        <f t="shared" si="6392"/>
        <v>1.4492753623188248E-2</v>
      </c>
      <c r="AH1275" s="48">
        <v>8.2749000000000006</v>
      </c>
      <c r="AI1275" s="48">
        <f t="shared" si="6392"/>
        <v>-5.6410782703886109E-2</v>
      </c>
      <c r="AJ1275" s="48">
        <v>9.8030000000000008</v>
      </c>
      <c r="AK1275" s="48">
        <f t="shared" si="6392"/>
        <v>-4.8726017663180965E-3</v>
      </c>
      <c r="AL1275" s="48">
        <v>11.4</v>
      </c>
      <c r="AM1275" s="48">
        <f t="shared" si="6392"/>
        <v>8.8495575221239076E-3</v>
      </c>
      <c r="AN1275" s="48">
        <v>22</v>
      </c>
      <c r="AO1275" s="48">
        <f t="shared" si="6392"/>
        <v>1.3824884792626779E-2</v>
      </c>
      <c r="AP1275" s="48">
        <v>20.95</v>
      </c>
      <c r="AQ1275" s="48">
        <f t="shared" si="6392"/>
        <v>4.7961630695443347E-3</v>
      </c>
      <c r="AR1275" s="48">
        <v>37.3626</v>
      </c>
      <c r="AS1275" s="48">
        <f t="shared" si="6392"/>
        <v>1.0335204594866365E-2</v>
      </c>
      <c r="AT1275" s="48">
        <v>79.599999999999994</v>
      </c>
      <c r="AU1275" s="48">
        <f t="shared" si="6392"/>
        <v>1.1435832274459878E-2</v>
      </c>
      <c r="AV1275" s="48">
        <v>94.5</v>
      </c>
      <c r="AW1275" s="48">
        <f t="shared" si="6392"/>
        <v>1.9417475728155331E-2</v>
      </c>
      <c r="AX1275" s="48">
        <v>102.297</v>
      </c>
      <c r="AY1275" s="48">
        <f t="shared" si="6392"/>
        <v>1.2176153499085629E-2</v>
      </c>
    </row>
    <row r="1276" spans="1:51" x14ac:dyDescent="0.2">
      <c r="A1276" s="136">
        <v>44078</v>
      </c>
      <c r="B1276" s="48">
        <v>42.1</v>
      </c>
      <c r="C1276" s="48">
        <f t="shared" si="6112"/>
        <v>-2.3696682464455776E-3</v>
      </c>
      <c r="D1276" s="48">
        <v>25.3</v>
      </c>
      <c r="E1276" s="48">
        <f t="shared" si="6112"/>
        <v>5.9642147117298094E-3</v>
      </c>
      <c r="F1276" s="48">
        <v>50.561799999999998</v>
      </c>
      <c r="G1276" s="48">
        <f t="shared" ref="G1276:K1276" si="6393">F1276/F1275-1</f>
        <v>-7.7360860350107474E-3</v>
      </c>
      <c r="H1276">
        <v>33.876899999999999</v>
      </c>
      <c r="I1276" s="48">
        <f t="shared" si="6107"/>
        <v>-2.5139206630120481E-2</v>
      </c>
      <c r="J1276" s="48">
        <v>48.65</v>
      </c>
      <c r="K1276" s="48">
        <f t="shared" si="6393"/>
        <v>-6.1287027579163267E-3</v>
      </c>
      <c r="L1276" s="48">
        <v>44.9</v>
      </c>
      <c r="M1276" s="48">
        <f t="shared" ref="M1276:O1276" si="6394">L1276/L1275-1</f>
        <v>8.9887640449437534E-3</v>
      </c>
      <c r="N1276" s="48">
        <v>13</v>
      </c>
      <c r="O1276" s="48">
        <f t="shared" si="6394"/>
        <v>3.8610038610038533E-3</v>
      </c>
      <c r="P1276" s="48">
        <v>50</v>
      </c>
      <c r="Q1276" s="48">
        <f t="shared" ref="Q1276" si="6395">P1276/P1275-1</f>
        <v>-7.9365079365079083E-3</v>
      </c>
      <c r="R1276" s="48">
        <v>24.95</v>
      </c>
      <c r="S1276" s="48">
        <f t="shared" ref="S1276:U1276" si="6396">R1276/R1275-1</f>
        <v>-2.0000000000000018E-3</v>
      </c>
      <c r="T1276" s="48">
        <v>55.632399999999997</v>
      </c>
      <c r="U1276" s="48">
        <f t="shared" si="6396"/>
        <v>1.6244969685677235E-2</v>
      </c>
      <c r="V1276" s="48">
        <v>62.8</v>
      </c>
      <c r="W1276" s="48">
        <f t="shared" ref="W1276:AY1276" si="6397">V1276/V1275-1</f>
        <v>-6.3291139240507777E-3</v>
      </c>
      <c r="X1276" s="48">
        <v>28.5047</v>
      </c>
      <c r="Y1276" s="48">
        <f t="shared" si="6397"/>
        <v>4.0955768500394507E-2</v>
      </c>
      <c r="Z1276" s="48">
        <v>8.9499999999999993</v>
      </c>
      <c r="AA1276" s="48">
        <f t="shared" si="6397"/>
        <v>-5.5555555555556468E-3</v>
      </c>
      <c r="AB1276" s="48">
        <v>60.136899999999997</v>
      </c>
      <c r="AC1276" s="48">
        <f t="shared" si="6397"/>
        <v>-1.3029535144787219E-2</v>
      </c>
      <c r="AD1276" s="48">
        <v>50.4</v>
      </c>
      <c r="AE1276" s="48">
        <f t="shared" si="6397"/>
        <v>1.4084507042253502E-2</v>
      </c>
      <c r="AF1276" s="48">
        <v>13.9</v>
      </c>
      <c r="AG1276" s="48">
        <f t="shared" si="6397"/>
        <v>-7.1428571428571175E-3</v>
      </c>
      <c r="AH1276" s="48">
        <v>8.2119</v>
      </c>
      <c r="AI1276" s="48">
        <f t="shared" si="6397"/>
        <v>-7.6133850560128336E-3</v>
      </c>
      <c r="AJ1276" s="48">
        <v>9.7068999999999992</v>
      </c>
      <c r="AK1276" s="48">
        <f t="shared" si="6397"/>
        <v>-9.8031214934205524E-3</v>
      </c>
      <c r="AL1276" s="48">
        <v>11.3</v>
      </c>
      <c r="AM1276" s="48">
        <f t="shared" si="6397"/>
        <v>-8.7719298245613198E-3</v>
      </c>
      <c r="AN1276" s="48">
        <v>21.85</v>
      </c>
      <c r="AO1276" s="48">
        <f t="shared" si="6397"/>
        <v>-6.8181818181817233E-3</v>
      </c>
      <c r="AP1276" s="48">
        <v>21.4</v>
      </c>
      <c r="AQ1276" s="48">
        <f t="shared" si="6397"/>
        <v>2.1479713603818507E-2</v>
      </c>
      <c r="AR1276" s="48">
        <v>38.939300000000003</v>
      </c>
      <c r="AS1276" s="48">
        <f t="shared" si="6397"/>
        <v>4.2199953964659809E-2</v>
      </c>
      <c r="AT1276" s="48">
        <v>80</v>
      </c>
      <c r="AU1276" s="48">
        <f t="shared" si="6397"/>
        <v>5.0251256281408363E-3</v>
      </c>
      <c r="AV1276" s="48">
        <v>94</v>
      </c>
      <c r="AW1276" s="48">
        <f t="shared" si="6397"/>
        <v>-5.2910052910053462E-3</v>
      </c>
      <c r="AX1276" s="48">
        <v>102.5431</v>
      </c>
      <c r="AY1276" s="48">
        <f t="shared" si="6397"/>
        <v>2.4057401487824759E-3</v>
      </c>
    </row>
    <row r="1277" spans="1:51" x14ac:dyDescent="0.2">
      <c r="A1277" s="136">
        <v>44081</v>
      </c>
      <c r="B1277" s="48">
        <v>40.6</v>
      </c>
      <c r="C1277" s="48">
        <f t="shared" si="6112"/>
        <v>-3.5629453681710221E-2</v>
      </c>
      <c r="D1277" s="48">
        <v>24.5</v>
      </c>
      <c r="E1277" s="48">
        <f t="shared" si="6112"/>
        <v>-3.1620553359683834E-2</v>
      </c>
      <c r="F1277" s="48">
        <v>48.344200000000001</v>
      </c>
      <c r="G1277" s="48">
        <f t="shared" ref="G1277:K1277" si="6398">F1277/F1276-1</f>
        <v>-4.3859198050702264E-2</v>
      </c>
      <c r="H1277">
        <v>33.973999999999997</v>
      </c>
      <c r="I1277" s="48">
        <f t="shared" si="6107"/>
        <v>2.8662598998137057E-3</v>
      </c>
      <c r="J1277" s="48">
        <v>47.65</v>
      </c>
      <c r="K1277" s="48">
        <f t="shared" si="6398"/>
        <v>-2.0554984583761593E-2</v>
      </c>
      <c r="L1277" s="48">
        <v>44.4</v>
      </c>
      <c r="M1277" s="48">
        <f t="shared" ref="M1277:O1277" si="6399">L1277/L1276-1</f>
        <v>-1.1135857461024523E-2</v>
      </c>
      <c r="N1277" s="48">
        <v>13.35</v>
      </c>
      <c r="O1277" s="48">
        <f t="shared" si="6399"/>
        <v>2.6923076923076827E-2</v>
      </c>
      <c r="P1277" s="48">
        <v>48.5</v>
      </c>
      <c r="Q1277" s="48">
        <f t="shared" ref="Q1277" si="6400">P1277/P1276-1</f>
        <v>-3.0000000000000027E-2</v>
      </c>
      <c r="R1277" s="48">
        <v>24.35</v>
      </c>
      <c r="S1277" s="48">
        <f t="shared" ref="S1277:U1277" si="6401">R1277/R1276-1</f>
        <v>-2.4048096192384683E-2</v>
      </c>
      <c r="T1277" s="48">
        <v>53.952599999999997</v>
      </c>
      <c r="U1277" s="48">
        <f t="shared" si="6401"/>
        <v>-3.0194634781170682E-2</v>
      </c>
      <c r="V1277" s="48">
        <v>62.8</v>
      </c>
      <c r="W1277" s="48">
        <f t="shared" ref="W1277:AY1277" si="6402">V1277/V1276-1</f>
        <v>0</v>
      </c>
      <c r="X1277" s="48">
        <v>30.467300000000002</v>
      </c>
      <c r="Y1277" s="48">
        <f t="shared" si="6402"/>
        <v>6.8851803386809962E-2</v>
      </c>
      <c r="Z1277" s="48">
        <v>8.6999999999999993</v>
      </c>
      <c r="AA1277" s="48">
        <f t="shared" si="6402"/>
        <v>-2.7932960893854775E-2</v>
      </c>
      <c r="AB1277" s="48">
        <v>58.4499</v>
      </c>
      <c r="AC1277" s="48">
        <f t="shared" si="6402"/>
        <v>-2.8052659847780603E-2</v>
      </c>
      <c r="AD1277" s="48">
        <v>49</v>
      </c>
      <c r="AE1277" s="48">
        <f t="shared" si="6402"/>
        <v>-2.777777777777779E-2</v>
      </c>
      <c r="AF1277" s="48">
        <v>13.9</v>
      </c>
      <c r="AG1277" s="48">
        <f t="shared" si="6402"/>
        <v>0</v>
      </c>
      <c r="AH1277" s="48">
        <v>8.1849000000000007</v>
      </c>
      <c r="AI1277" s="48">
        <f t="shared" si="6402"/>
        <v>-3.2879114455849345E-3</v>
      </c>
      <c r="AJ1277" s="48">
        <v>9.5914999999999999</v>
      </c>
      <c r="AK1277" s="48">
        <f t="shared" si="6402"/>
        <v>-1.1888450483676483E-2</v>
      </c>
      <c r="AL1277" s="48">
        <v>11.2</v>
      </c>
      <c r="AM1277" s="48">
        <f t="shared" si="6402"/>
        <v>-8.8495575221240186E-3</v>
      </c>
      <c r="AN1277" s="48">
        <v>21.2</v>
      </c>
      <c r="AO1277" s="48">
        <f t="shared" si="6402"/>
        <v>-2.9748283752860538E-2</v>
      </c>
      <c r="AP1277" s="48">
        <v>20.9</v>
      </c>
      <c r="AQ1277" s="48">
        <f t="shared" si="6402"/>
        <v>-2.3364485981308358E-2</v>
      </c>
      <c r="AR1277" s="48">
        <v>39.178199999999997</v>
      </c>
      <c r="AS1277" s="48">
        <f t="shared" si="6402"/>
        <v>6.1351898981232278E-3</v>
      </c>
      <c r="AT1277" s="48">
        <v>79.099999999999994</v>
      </c>
      <c r="AU1277" s="48">
        <f t="shared" si="6402"/>
        <v>-1.1250000000000093E-2</v>
      </c>
      <c r="AV1277" s="48">
        <v>91.5</v>
      </c>
      <c r="AW1277" s="48">
        <f t="shared" si="6402"/>
        <v>-2.6595744680851019E-2</v>
      </c>
      <c r="AX1277" s="48">
        <v>103.3634</v>
      </c>
      <c r="AY1277" s="48">
        <f t="shared" si="6402"/>
        <v>7.9995631105360676E-3</v>
      </c>
    </row>
    <row r="1278" spans="1:51" x14ac:dyDescent="0.2">
      <c r="A1278" s="136">
        <v>44082</v>
      </c>
      <c r="B1278" s="48">
        <v>40.85</v>
      </c>
      <c r="C1278" s="48">
        <f t="shared" si="6112"/>
        <v>6.1576354679802048E-3</v>
      </c>
      <c r="D1278" s="48">
        <v>24.6</v>
      </c>
      <c r="E1278" s="48">
        <f t="shared" si="6112"/>
        <v>4.0816326530612734E-3</v>
      </c>
      <c r="F1278" s="48">
        <v>49.181899999999999</v>
      </c>
      <c r="G1278" s="48">
        <f t="shared" ref="G1278:K1278" si="6403">F1278/F1277-1</f>
        <v>1.7327828364105624E-2</v>
      </c>
      <c r="H1278">
        <v>34.459299999999999</v>
      </c>
      <c r="I1278" s="48">
        <f t="shared" si="6107"/>
        <v>1.4284452816859972E-2</v>
      </c>
      <c r="J1278" s="48">
        <v>48.95</v>
      </c>
      <c r="K1278" s="48">
        <f t="shared" si="6403"/>
        <v>2.7282266526757804E-2</v>
      </c>
      <c r="L1278" s="48">
        <v>44.6</v>
      </c>
      <c r="M1278" s="48">
        <f t="shared" ref="M1278:O1278" si="6404">L1278/L1277-1</f>
        <v>4.5045045045044585E-3</v>
      </c>
      <c r="N1278" s="48">
        <v>13.45</v>
      </c>
      <c r="O1278" s="48">
        <f t="shared" si="6404"/>
        <v>7.4906367041198685E-3</v>
      </c>
      <c r="P1278" s="48">
        <v>49.5</v>
      </c>
      <c r="Q1278" s="48">
        <f t="shared" ref="Q1278" si="6405">P1278/P1277-1</f>
        <v>2.0618556701030855E-2</v>
      </c>
      <c r="R1278" s="48">
        <v>24.35</v>
      </c>
      <c r="S1278" s="48">
        <f t="shared" ref="S1278:U1278" si="6406">R1278/R1277-1</f>
        <v>0</v>
      </c>
      <c r="T1278" s="48">
        <v>54.150199999999998</v>
      </c>
      <c r="U1278" s="48">
        <f t="shared" si="6406"/>
        <v>3.6624740976338721E-3</v>
      </c>
      <c r="V1278" s="48">
        <v>62.7</v>
      </c>
      <c r="W1278" s="48">
        <f t="shared" ref="W1278:AY1278" si="6407">V1278/V1277-1</f>
        <v>-1.5923566878980333E-3</v>
      </c>
      <c r="X1278" s="48">
        <v>31.4953</v>
      </c>
      <c r="Y1278" s="48">
        <f t="shared" si="6407"/>
        <v>3.3741092909447046E-2</v>
      </c>
      <c r="Z1278" s="48">
        <v>8.9</v>
      </c>
      <c r="AA1278" s="48">
        <f t="shared" si="6407"/>
        <v>2.2988505747126631E-2</v>
      </c>
      <c r="AB1278" s="48">
        <v>59.3431</v>
      </c>
      <c r="AC1278" s="48">
        <f t="shared" si="6407"/>
        <v>1.5281463270253592E-2</v>
      </c>
      <c r="AD1278" s="48">
        <v>48.7</v>
      </c>
      <c r="AE1278" s="48">
        <f t="shared" si="6407"/>
        <v>-6.1224489795917991E-3</v>
      </c>
      <c r="AF1278" s="48">
        <v>13.9</v>
      </c>
      <c r="AG1278" s="48">
        <f t="shared" si="6407"/>
        <v>0</v>
      </c>
      <c r="AH1278" s="48">
        <v>8.0950000000000006</v>
      </c>
      <c r="AI1278" s="48">
        <f t="shared" si="6407"/>
        <v>-1.0983640606482714E-2</v>
      </c>
      <c r="AJ1278" s="48">
        <v>9.5914999999999999</v>
      </c>
      <c r="AK1278" s="48">
        <f t="shared" si="6407"/>
        <v>0</v>
      </c>
      <c r="AL1278" s="48">
        <v>11.25</v>
      </c>
      <c r="AM1278" s="48">
        <f t="shared" si="6407"/>
        <v>4.4642857142858094E-3</v>
      </c>
      <c r="AN1278" s="48">
        <v>21.5</v>
      </c>
      <c r="AO1278" s="48">
        <f t="shared" si="6407"/>
        <v>1.4150943396226356E-2</v>
      </c>
      <c r="AP1278" s="48">
        <v>20.85</v>
      </c>
      <c r="AQ1278" s="48">
        <f t="shared" si="6407"/>
        <v>-2.3923444976075015E-3</v>
      </c>
      <c r="AR1278" s="48">
        <v>39.4649</v>
      </c>
      <c r="AS1278" s="48">
        <f t="shared" si="6407"/>
        <v>7.3178451281581403E-3</v>
      </c>
      <c r="AT1278" s="48">
        <v>78.5</v>
      </c>
      <c r="AU1278" s="48">
        <f t="shared" si="6407"/>
        <v>-7.5853350189633018E-3</v>
      </c>
      <c r="AV1278" s="48">
        <v>90.5</v>
      </c>
      <c r="AW1278" s="48">
        <f t="shared" si="6407"/>
        <v>-1.0928961748633892E-2</v>
      </c>
      <c r="AX1278" s="48">
        <v>101.88679999999999</v>
      </c>
      <c r="AY1278" s="48">
        <f t="shared" si="6407"/>
        <v>-1.4285520793627215E-2</v>
      </c>
    </row>
    <row r="1279" spans="1:51" x14ac:dyDescent="0.2">
      <c r="A1279" s="136">
        <v>44083</v>
      </c>
      <c r="B1279" s="48">
        <v>40.799999999999997</v>
      </c>
      <c r="C1279" s="48">
        <f t="shared" si="6112"/>
        <v>-1.223990208078396E-3</v>
      </c>
      <c r="D1279" s="48">
        <v>24.75</v>
      </c>
      <c r="E1279" s="48">
        <f t="shared" si="6112"/>
        <v>6.0975609756097615E-3</v>
      </c>
      <c r="F1279" s="48">
        <v>48.590600000000002</v>
      </c>
      <c r="G1279" s="48">
        <f t="shared" ref="G1279:K1279" si="6408">F1279/F1278-1</f>
        <v>-1.20227156738556E-2</v>
      </c>
      <c r="H1279">
        <v>34.459299999999999</v>
      </c>
      <c r="I1279" s="48">
        <f t="shared" si="6107"/>
        <v>0</v>
      </c>
      <c r="J1279" s="48">
        <v>51.8</v>
      </c>
      <c r="K1279" s="48">
        <f t="shared" si="6408"/>
        <v>5.8222676200204271E-2</v>
      </c>
      <c r="L1279" s="48">
        <v>46.7</v>
      </c>
      <c r="M1279" s="48">
        <f t="shared" ref="M1279:O1279" si="6409">L1279/L1278-1</f>
        <v>4.7085201793721998E-2</v>
      </c>
      <c r="N1279" s="48">
        <v>13.55</v>
      </c>
      <c r="O1279" s="48">
        <f t="shared" si="6409"/>
        <v>7.4349442379182396E-3</v>
      </c>
      <c r="P1279" s="48">
        <v>49.2</v>
      </c>
      <c r="Q1279" s="48">
        <f t="shared" ref="Q1279" si="6410">P1279/P1278-1</f>
        <v>-6.0606060606059886E-3</v>
      </c>
      <c r="R1279" s="48">
        <v>24.2</v>
      </c>
      <c r="S1279" s="48">
        <f t="shared" ref="S1279:U1279" si="6411">R1279/R1278-1</f>
        <v>-6.1601642710472637E-3</v>
      </c>
      <c r="T1279" s="48">
        <v>54.347799999999999</v>
      </c>
      <c r="U1279" s="48">
        <f t="shared" si="6411"/>
        <v>3.6491093292361221E-3</v>
      </c>
      <c r="V1279" s="48">
        <v>62.8</v>
      </c>
      <c r="W1279" s="48">
        <f t="shared" ref="W1279:AY1279" si="6412">V1279/V1278-1</f>
        <v>1.5948963317382603E-3</v>
      </c>
      <c r="X1279" s="48">
        <v>31.6355</v>
      </c>
      <c r="Y1279" s="48">
        <f t="shared" si="6412"/>
        <v>4.4514578365661972E-3</v>
      </c>
      <c r="Z1279" s="48">
        <v>8.83</v>
      </c>
      <c r="AA1279" s="48">
        <f t="shared" si="6412"/>
        <v>-7.8651685393258397E-3</v>
      </c>
      <c r="AB1279" s="48">
        <v>59.045400000000001</v>
      </c>
      <c r="AC1279" s="48">
        <f t="shared" si="6412"/>
        <v>-5.0165899658090041E-3</v>
      </c>
      <c r="AD1279" s="48">
        <v>50.2</v>
      </c>
      <c r="AE1279" s="48">
        <f t="shared" si="6412"/>
        <v>3.0800821355236208E-2</v>
      </c>
      <c r="AF1279" s="48">
        <v>13.9</v>
      </c>
      <c r="AG1279" s="48">
        <f t="shared" si="6412"/>
        <v>0</v>
      </c>
      <c r="AH1279" s="48">
        <v>8.0500000000000007</v>
      </c>
      <c r="AI1279" s="48">
        <f t="shared" si="6412"/>
        <v>-5.5589870290302379E-3</v>
      </c>
      <c r="AJ1279" s="48">
        <v>9.6107999999999993</v>
      </c>
      <c r="AK1279" s="48">
        <f t="shared" si="6412"/>
        <v>2.0121983005785271E-3</v>
      </c>
      <c r="AL1279" s="48">
        <v>11.3</v>
      </c>
      <c r="AM1279" s="48">
        <f t="shared" si="6412"/>
        <v>4.4444444444444731E-3</v>
      </c>
      <c r="AN1279" s="48">
        <v>21.2</v>
      </c>
      <c r="AO1279" s="48">
        <f t="shared" si="6412"/>
        <v>-1.3953488372093092E-2</v>
      </c>
      <c r="AP1279" s="48">
        <v>20.7</v>
      </c>
      <c r="AQ1279" s="48">
        <f t="shared" si="6412"/>
        <v>-7.1942446043166131E-3</v>
      </c>
      <c r="AR1279" s="48">
        <v>39.369300000000003</v>
      </c>
      <c r="AS1279" s="48">
        <f t="shared" si="6412"/>
        <v>-2.4224057326890369E-3</v>
      </c>
      <c r="AT1279" s="48">
        <v>78.599999999999994</v>
      </c>
      <c r="AU1279" s="48">
        <f t="shared" si="6412"/>
        <v>1.2738853503184711E-3</v>
      </c>
      <c r="AV1279" s="48">
        <v>90.5</v>
      </c>
      <c r="AW1279" s="48">
        <f t="shared" si="6412"/>
        <v>0</v>
      </c>
      <c r="AX1279" s="48">
        <v>101.5587</v>
      </c>
      <c r="AY1279" s="48">
        <f t="shared" si="6412"/>
        <v>-3.2202405022043745E-3</v>
      </c>
    </row>
    <row r="1280" spans="1:51" x14ac:dyDescent="0.2">
      <c r="A1280" s="136">
        <v>44084</v>
      </c>
      <c r="B1280" s="48">
        <v>40.5</v>
      </c>
      <c r="C1280" s="48">
        <f t="shared" si="6112"/>
        <v>-7.3529411764705621E-3</v>
      </c>
      <c r="D1280" s="48">
        <v>24.65</v>
      </c>
      <c r="E1280" s="48">
        <f t="shared" si="6112"/>
        <v>-4.0404040404040664E-3</v>
      </c>
      <c r="F1280" s="48">
        <v>47.604999999999997</v>
      </c>
      <c r="G1280" s="48">
        <f t="shared" ref="G1280:K1280" si="6413">F1280/F1279-1</f>
        <v>-2.0283758587051892E-2</v>
      </c>
      <c r="H1280">
        <v>34.071100000000001</v>
      </c>
      <c r="I1280" s="48">
        <f t="shared" si="6107"/>
        <v>-1.1265463895087757E-2</v>
      </c>
      <c r="J1280" s="48">
        <v>51.4</v>
      </c>
      <c r="K1280" s="48">
        <f t="shared" si="6413"/>
        <v>-7.7220077220077066E-3</v>
      </c>
      <c r="L1280" s="48">
        <v>46.6</v>
      </c>
      <c r="M1280" s="48">
        <f t="shared" ref="M1280:O1280" si="6414">L1280/L1279-1</f>
        <v>-2.1413276231263545E-3</v>
      </c>
      <c r="N1280" s="48">
        <v>13.45</v>
      </c>
      <c r="O1280" s="48">
        <f t="shared" si="6414"/>
        <v>-7.3800738007381295E-3</v>
      </c>
      <c r="P1280" s="48">
        <v>49.2</v>
      </c>
      <c r="Q1280" s="48">
        <f t="shared" ref="Q1280" si="6415">P1280/P1279-1</f>
        <v>0</v>
      </c>
      <c r="R1280" s="48">
        <v>23.95</v>
      </c>
      <c r="S1280" s="48">
        <f t="shared" ref="S1280:U1280" si="6416">R1280/R1279-1</f>
        <v>-1.0330578512396715E-2</v>
      </c>
      <c r="T1280" s="48">
        <v>54.150199999999998</v>
      </c>
      <c r="U1280" s="48">
        <f t="shared" si="6416"/>
        <v>-3.6358417452040381E-3</v>
      </c>
      <c r="V1280" s="48">
        <v>62.8</v>
      </c>
      <c r="W1280" s="48">
        <f t="shared" ref="W1280:AY1280" si="6417">V1280/V1279-1</f>
        <v>0</v>
      </c>
      <c r="X1280" s="48">
        <v>32.803699999999999</v>
      </c>
      <c r="Y1280" s="48">
        <f t="shared" si="6417"/>
        <v>3.692687013007534E-2</v>
      </c>
      <c r="Z1280" s="48">
        <v>9.09</v>
      </c>
      <c r="AA1280" s="48">
        <f t="shared" si="6417"/>
        <v>2.9445073612684114E-2</v>
      </c>
      <c r="AB1280" s="48">
        <v>59.3431</v>
      </c>
      <c r="AC1280" s="48">
        <f t="shared" si="6417"/>
        <v>5.0418830256040437E-3</v>
      </c>
      <c r="AD1280" s="48">
        <v>50.2</v>
      </c>
      <c r="AE1280" s="48">
        <f t="shared" si="6417"/>
        <v>0</v>
      </c>
      <c r="AF1280" s="48">
        <v>13.9</v>
      </c>
      <c r="AG1280" s="48">
        <f t="shared" si="6417"/>
        <v>0</v>
      </c>
      <c r="AH1280" s="48">
        <v>8.4548000000000005</v>
      </c>
      <c r="AI1280" s="48">
        <f t="shared" si="6417"/>
        <v>5.0285714285714267E-2</v>
      </c>
      <c r="AJ1280" s="48">
        <v>9.6107999999999993</v>
      </c>
      <c r="AK1280" s="48">
        <f t="shared" si="6417"/>
        <v>0</v>
      </c>
      <c r="AL1280" s="48">
        <v>11.2</v>
      </c>
      <c r="AM1280" s="48">
        <f t="shared" si="6417"/>
        <v>-8.8495575221240186E-3</v>
      </c>
      <c r="AN1280" s="48">
        <v>21.45</v>
      </c>
      <c r="AO1280" s="48">
        <f t="shared" si="6417"/>
        <v>1.1792452830188704E-2</v>
      </c>
      <c r="AP1280" s="48">
        <v>21.05</v>
      </c>
      <c r="AQ1280" s="48">
        <f t="shared" si="6417"/>
        <v>1.6908212560386549E-2</v>
      </c>
      <c r="AR1280" s="48">
        <v>38.891500000000001</v>
      </c>
      <c r="AS1280" s="48">
        <f t="shared" si="6417"/>
        <v>-1.2136360057201978E-2</v>
      </c>
      <c r="AT1280" s="48">
        <v>78.099999999999994</v>
      </c>
      <c r="AU1280" s="48">
        <f t="shared" si="6417"/>
        <v>-6.3613231552163141E-3</v>
      </c>
      <c r="AV1280" s="48">
        <v>90.5</v>
      </c>
      <c r="AW1280" s="48">
        <f t="shared" si="6417"/>
        <v>0</v>
      </c>
      <c r="AX1280" s="48">
        <v>102.297</v>
      </c>
      <c r="AY1280" s="48">
        <f t="shared" si="6417"/>
        <v>7.2696873827649E-3</v>
      </c>
    </row>
    <row r="1281" spans="1:51" x14ac:dyDescent="0.2">
      <c r="A1281" s="136">
        <v>44085</v>
      </c>
      <c r="B1281" s="48">
        <v>40.450000000000003</v>
      </c>
      <c r="C1281" s="48">
        <f t="shared" si="6112"/>
        <v>-1.2345679012345512E-3</v>
      </c>
      <c r="D1281" s="48">
        <v>24.5</v>
      </c>
      <c r="E1281" s="48">
        <f t="shared" si="6112"/>
        <v>-6.0851926977687487E-3</v>
      </c>
      <c r="F1281" s="48">
        <v>46.964300000000001</v>
      </c>
      <c r="G1281" s="48">
        <f t="shared" ref="G1281:K1281" si="6418">F1281/F1280-1</f>
        <v>-1.3458670307740728E-2</v>
      </c>
      <c r="H1281">
        <v>35.138800000000003</v>
      </c>
      <c r="I1281" s="48">
        <f t="shared" si="6107"/>
        <v>3.1337409123861626E-2</v>
      </c>
      <c r="J1281" s="48">
        <v>52.6</v>
      </c>
      <c r="K1281" s="48">
        <f t="shared" si="6418"/>
        <v>2.3346303501945664E-2</v>
      </c>
      <c r="L1281" s="48">
        <v>46.5</v>
      </c>
      <c r="M1281" s="48">
        <f t="shared" ref="M1281:O1281" si="6419">L1281/L1280-1</f>
        <v>-2.1459227467811592E-3</v>
      </c>
      <c r="N1281" s="48">
        <v>13.65</v>
      </c>
      <c r="O1281" s="48">
        <f t="shared" si="6419"/>
        <v>1.4869888475836479E-2</v>
      </c>
      <c r="P1281" s="48">
        <v>49.15</v>
      </c>
      <c r="Q1281" s="48">
        <f t="shared" ref="Q1281" si="6420">P1281/P1280-1</f>
        <v>-1.0162601626017009E-3</v>
      </c>
      <c r="R1281" s="48">
        <v>24.1</v>
      </c>
      <c r="S1281" s="48">
        <f t="shared" ref="S1281:U1281" si="6421">R1281/R1280-1</f>
        <v>6.2630480167016334E-3</v>
      </c>
      <c r="T1281" s="48">
        <v>54.347799999999999</v>
      </c>
      <c r="U1281" s="48">
        <f t="shared" si="6421"/>
        <v>3.6491093292361221E-3</v>
      </c>
      <c r="V1281" s="48">
        <v>62.9</v>
      </c>
      <c r="W1281" s="48">
        <f t="shared" ref="W1281:AY1281" si="6422">V1281/V1280-1</f>
        <v>1.5923566878981443E-3</v>
      </c>
      <c r="X1281" s="48">
        <v>34.392499999999998</v>
      </c>
      <c r="Y1281" s="48">
        <f t="shared" si="6422"/>
        <v>4.8433560848318846E-2</v>
      </c>
      <c r="Z1281" s="48">
        <v>9.1</v>
      </c>
      <c r="AA1281" s="48">
        <f t="shared" si="6422"/>
        <v>1.1001100110010764E-3</v>
      </c>
      <c r="AB1281" s="48">
        <v>59.045400000000001</v>
      </c>
      <c r="AC1281" s="48">
        <f t="shared" si="6422"/>
        <v>-5.0165899658090041E-3</v>
      </c>
      <c r="AD1281" s="48">
        <v>51</v>
      </c>
      <c r="AE1281" s="48">
        <f t="shared" si="6422"/>
        <v>1.5936254980079667E-2</v>
      </c>
      <c r="AF1281" s="48">
        <v>13.9</v>
      </c>
      <c r="AG1281" s="48">
        <f t="shared" si="6422"/>
        <v>0</v>
      </c>
      <c r="AH1281" s="48">
        <v>8.4277999999999995</v>
      </c>
      <c r="AI1281" s="48">
        <f t="shared" si="6422"/>
        <v>-3.1934522401477761E-3</v>
      </c>
      <c r="AJ1281" s="48">
        <v>9.9471000000000007</v>
      </c>
      <c r="AK1281" s="48">
        <f t="shared" si="6422"/>
        <v>3.499188413035359E-2</v>
      </c>
      <c r="AL1281" s="48">
        <v>11.15</v>
      </c>
      <c r="AM1281" s="48">
        <f t="shared" si="6422"/>
        <v>-4.4642857142855874E-3</v>
      </c>
      <c r="AN1281" s="48">
        <v>21.3</v>
      </c>
      <c r="AO1281" s="48">
        <f t="shared" si="6422"/>
        <v>-6.9930069930069783E-3</v>
      </c>
      <c r="AP1281" s="48">
        <v>21.05</v>
      </c>
      <c r="AQ1281" s="48">
        <f t="shared" si="6422"/>
        <v>0</v>
      </c>
      <c r="AR1281" s="48">
        <v>39.273800000000001</v>
      </c>
      <c r="AS1281" s="48">
        <f t="shared" si="6422"/>
        <v>9.8299114202331506E-3</v>
      </c>
      <c r="AT1281" s="48">
        <v>77.7</v>
      </c>
      <c r="AU1281" s="48">
        <f t="shared" si="6422"/>
        <v>-5.1216389244557181E-3</v>
      </c>
      <c r="AV1281" s="48">
        <v>91.1</v>
      </c>
      <c r="AW1281" s="48">
        <f t="shared" si="6422"/>
        <v>6.6298342541435407E-3</v>
      </c>
      <c r="AX1281" s="48">
        <v>101.5587</v>
      </c>
      <c r="AY1281" s="48">
        <f t="shared" si="6422"/>
        <v>-7.2172204463473166E-3</v>
      </c>
    </row>
    <row r="1282" spans="1:51" x14ac:dyDescent="0.2">
      <c r="A1282" s="136">
        <v>44088</v>
      </c>
      <c r="B1282" s="48">
        <v>40.5</v>
      </c>
      <c r="C1282" s="48">
        <f t="shared" si="6112"/>
        <v>1.2360939431395046E-3</v>
      </c>
      <c r="D1282" s="48">
        <v>24.5</v>
      </c>
      <c r="E1282" s="48">
        <f t="shared" si="6112"/>
        <v>0</v>
      </c>
      <c r="F1282" s="48">
        <v>47.900700000000001</v>
      </c>
      <c r="G1282" s="48">
        <f t="shared" ref="G1282:K1282" si="6423">F1282/F1281-1</f>
        <v>1.9938549068121869E-2</v>
      </c>
      <c r="H1282">
        <v>35.43</v>
      </c>
      <c r="I1282" s="48">
        <f t="shared" si="6107"/>
        <v>8.2871355880109743E-3</v>
      </c>
      <c r="J1282" s="48">
        <v>53</v>
      </c>
      <c r="K1282" s="48">
        <f t="shared" si="6423"/>
        <v>7.6045627376426506E-3</v>
      </c>
      <c r="L1282" s="48">
        <v>46.1</v>
      </c>
      <c r="M1282" s="48">
        <f t="shared" ref="M1282:O1282" si="6424">L1282/L1281-1</f>
        <v>-8.6021505376343566E-3</v>
      </c>
      <c r="N1282" s="48">
        <v>14.2</v>
      </c>
      <c r="O1282" s="48">
        <f t="shared" si="6424"/>
        <v>4.029304029304015E-2</v>
      </c>
      <c r="P1282" s="48">
        <v>49.3</v>
      </c>
      <c r="Q1282" s="48">
        <f t="shared" ref="Q1282" si="6425">P1282/P1281-1</f>
        <v>3.0518819938962771E-3</v>
      </c>
      <c r="R1282" s="48">
        <v>24.4</v>
      </c>
      <c r="S1282" s="48">
        <f t="shared" ref="S1282:U1282" si="6426">R1282/R1281-1</f>
        <v>1.2448132780082943E-2</v>
      </c>
      <c r="T1282" s="48">
        <v>54.9407</v>
      </c>
      <c r="U1282" s="48">
        <f t="shared" si="6426"/>
        <v>1.0909365236495328E-2</v>
      </c>
      <c r="V1282" s="48">
        <v>63.7</v>
      </c>
      <c r="W1282" s="48">
        <f t="shared" ref="W1282:AY1282" si="6427">V1282/V1281-1</f>
        <v>1.2718600953895098E-2</v>
      </c>
      <c r="X1282" s="48">
        <v>34.8598</v>
      </c>
      <c r="Y1282" s="48">
        <f t="shared" si="6427"/>
        <v>1.3587264665261278E-2</v>
      </c>
      <c r="Z1282" s="48">
        <v>9.0500000000000007</v>
      </c>
      <c r="AA1282" s="48">
        <f t="shared" si="6427"/>
        <v>-5.494505494505364E-3</v>
      </c>
      <c r="AB1282" s="48">
        <v>59.541499999999999</v>
      </c>
      <c r="AC1282" s="48">
        <f t="shared" si="6427"/>
        <v>8.4020093013172925E-3</v>
      </c>
      <c r="AD1282" s="48">
        <v>52</v>
      </c>
      <c r="AE1282" s="48">
        <f t="shared" si="6427"/>
        <v>1.9607843137254832E-2</v>
      </c>
      <c r="AF1282" s="48">
        <v>13.7</v>
      </c>
      <c r="AG1282" s="48">
        <f t="shared" si="6427"/>
        <v>-1.4388489208633115E-2</v>
      </c>
      <c r="AH1282" s="48">
        <v>8.3198000000000008</v>
      </c>
      <c r="AI1282" s="48">
        <f t="shared" si="6427"/>
        <v>-1.281473219582796E-2</v>
      </c>
      <c r="AJ1282" s="48">
        <v>10.4277</v>
      </c>
      <c r="AK1282" s="48">
        <f t="shared" si="6427"/>
        <v>4.8315589468287179E-2</v>
      </c>
      <c r="AL1282" s="48">
        <v>11.3</v>
      </c>
      <c r="AM1282" s="48">
        <f t="shared" si="6427"/>
        <v>1.3452914798206317E-2</v>
      </c>
      <c r="AN1282" s="48">
        <v>21.5</v>
      </c>
      <c r="AO1282" s="48">
        <f t="shared" si="6427"/>
        <v>9.3896713615022609E-3</v>
      </c>
      <c r="AP1282" s="48">
        <v>20.8</v>
      </c>
      <c r="AQ1282" s="48">
        <f t="shared" si="6427"/>
        <v>-1.1876484560570111E-2</v>
      </c>
      <c r="AR1282" s="48">
        <v>39.990400000000001</v>
      </c>
      <c r="AS1282" s="48">
        <f t="shared" si="6427"/>
        <v>1.8246260866022546E-2</v>
      </c>
      <c r="AT1282" s="48">
        <v>77.5</v>
      </c>
      <c r="AU1282" s="48">
        <f t="shared" si="6427"/>
        <v>-2.5740025740026429E-3</v>
      </c>
      <c r="AV1282" s="48">
        <v>93.1</v>
      </c>
      <c r="AW1282" s="48">
        <f t="shared" si="6427"/>
        <v>2.1953896816685026E-2</v>
      </c>
      <c r="AX1282" s="48">
        <v>101.88679999999999</v>
      </c>
      <c r="AY1282" s="48">
        <f t="shared" si="6427"/>
        <v>3.2306439527090003E-3</v>
      </c>
    </row>
    <row r="1283" spans="1:51" x14ac:dyDescent="0.2">
      <c r="A1283" s="136">
        <v>44089</v>
      </c>
      <c r="B1283" s="48">
        <v>40.75</v>
      </c>
      <c r="C1283" s="48">
        <f t="shared" si="6112"/>
        <v>6.1728395061728669E-3</v>
      </c>
      <c r="D1283" s="48">
        <v>24.55</v>
      </c>
      <c r="E1283" s="48">
        <f t="shared" si="6112"/>
        <v>2.0408163265306367E-3</v>
      </c>
      <c r="F1283" s="48">
        <v>47.358600000000003</v>
      </c>
      <c r="G1283" s="48">
        <f t="shared" ref="G1283:K1283" si="6428">F1283/F1282-1</f>
        <v>-1.1317162379672951E-2</v>
      </c>
      <c r="H1283">
        <v>35.332900000000002</v>
      </c>
      <c r="I1283" s="48">
        <f t="shared" ref="I1283:I1346" si="6429">H1283/H1282-1</f>
        <v>-2.7406152977701437E-3</v>
      </c>
      <c r="J1283" s="48">
        <v>54.1</v>
      </c>
      <c r="K1283" s="48">
        <f t="shared" si="6428"/>
        <v>2.0754716981132182E-2</v>
      </c>
      <c r="L1283" s="48">
        <v>46.4</v>
      </c>
      <c r="M1283" s="48">
        <f t="shared" ref="M1283:O1283" si="6430">L1283/L1282-1</f>
        <v>6.5075921908892553E-3</v>
      </c>
      <c r="N1283" s="48">
        <v>14.4</v>
      </c>
      <c r="O1283" s="48">
        <f t="shared" si="6430"/>
        <v>1.4084507042253502E-2</v>
      </c>
      <c r="P1283" s="48">
        <v>50</v>
      </c>
      <c r="Q1283" s="48">
        <f t="shared" ref="Q1283" si="6431">P1283/P1282-1</f>
        <v>1.4198782961460488E-2</v>
      </c>
      <c r="R1283" s="48">
        <v>24.5</v>
      </c>
      <c r="S1283" s="48">
        <f t="shared" ref="S1283:U1283" si="6432">R1283/R1282-1</f>
        <v>4.098360655737654E-3</v>
      </c>
      <c r="T1283" s="48">
        <v>54.743099999999998</v>
      </c>
      <c r="U1283" s="48">
        <f t="shared" si="6432"/>
        <v>-3.5966050669176131E-3</v>
      </c>
      <c r="V1283" s="48">
        <v>63.8</v>
      </c>
      <c r="W1283" s="48">
        <f t="shared" ref="W1283:AY1283" si="6433">V1283/V1282-1</f>
        <v>1.5698587127157548E-3</v>
      </c>
      <c r="X1283" s="48">
        <v>35.327100000000002</v>
      </c>
      <c r="Y1283" s="48">
        <f t="shared" si="6433"/>
        <v>1.3405125674846197E-2</v>
      </c>
      <c r="Z1283" s="48">
        <v>9.0299999999999994</v>
      </c>
      <c r="AA1283" s="48">
        <f t="shared" si="6433"/>
        <v>-2.2099447513813653E-3</v>
      </c>
      <c r="AB1283" s="48">
        <v>59.442300000000003</v>
      </c>
      <c r="AC1283" s="48">
        <f t="shared" si="6433"/>
        <v>-1.6660648455278926E-3</v>
      </c>
      <c r="AD1283" s="48">
        <v>51.3</v>
      </c>
      <c r="AE1283" s="48">
        <f t="shared" si="6433"/>
        <v>-1.3461538461538525E-2</v>
      </c>
      <c r="AF1283" s="48">
        <v>13</v>
      </c>
      <c r="AG1283" s="48">
        <f t="shared" si="6433"/>
        <v>-5.1094890510948843E-2</v>
      </c>
      <c r="AH1283" s="48">
        <v>8.3198000000000008</v>
      </c>
      <c r="AI1283" s="48">
        <f t="shared" si="6433"/>
        <v>0</v>
      </c>
      <c r="AJ1283" s="48">
        <v>10.2835</v>
      </c>
      <c r="AK1283" s="48">
        <f t="shared" si="6433"/>
        <v>-1.3828552796877558E-2</v>
      </c>
      <c r="AL1283" s="48">
        <v>11.6</v>
      </c>
      <c r="AM1283" s="48">
        <f t="shared" si="6433"/>
        <v>2.6548672566371501E-2</v>
      </c>
      <c r="AN1283" s="48">
        <v>21.35</v>
      </c>
      <c r="AO1283" s="48">
        <f t="shared" si="6433"/>
        <v>-6.9767441860464352E-3</v>
      </c>
      <c r="AP1283" s="48">
        <v>20.65</v>
      </c>
      <c r="AQ1283" s="48">
        <f t="shared" si="6433"/>
        <v>-7.2115384615385469E-3</v>
      </c>
      <c r="AR1283" s="48">
        <v>39.847099999999998</v>
      </c>
      <c r="AS1283" s="48">
        <f t="shared" si="6433"/>
        <v>-3.5833600064015814E-3</v>
      </c>
      <c r="AT1283" s="48">
        <v>76.8</v>
      </c>
      <c r="AU1283" s="48">
        <f t="shared" si="6433"/>
        <v>-9.0322580645161299E-3</v>
      </c>
      <c r="AV1283" s="48">
        <v>95</v>
      </c>
      <c r="AW1283" s="48">
        <f t="shared" si="6433"/>
        <v>2.0408163265306145E-2</v>
      </c>
      <c r="AX1283" s="48">
        <v>102.379</v>
      </c>
      <c r="AY1283" s="48">
        <f t="shared" si="6433"/>
        <v>4.8308514940111902E-3</v>
      </c>
    </row>
    <row r="1284" spans="1:51" x14ac:dyDescent="0.2">
      <c r="A1284" s="136">
        <v>44090</v>
      </c>
      <c r="B1284" s="48">
        <v>40.549999999999997</v>
      </c>
      <c r="C1284" s="48">
        <f t="shared" ref="C1284:E1347" si="6434">B1284/B1283-1</f>
        <v>-4.9079754601227821E-3</v>
      </c>
      <c r="D1284" s="48">
        <v>24.7</v>
      </c>
      <c r="E1284" s="48">
        <f t="shared" si="6434"/>
        <v>6.109979633401208E-3</v>
      </c>
      <c r="F1284" s="48">
        <v>47.457099999999997</v>
      </c>
      <c r="G1284" s="48">
        <f t="shared" ref="G1284:K1284" si="6435">F1284/F1283-1</f>
        <v>2.0798756720004086E-3</v>
      </c>
      <c r="H1284">
        <v>34.799100000000003</v>
      </c>
      <c r="I1284" s="48">
        <f t="shared" si="6429"/>
        <v>-1.5107732453322531E-2</v>
      </c>
      <c r="J1284" s="48">
        <v>52.4</v>
      </c>
      <c r="K1284" s="48">
        <f t="shared" si="6435"/>
        <v>-3.1423290203327237E-2</v>
      </c>
      <c r="L1284" s="48">
        <v>46.5</v>
      </c>
      <c r="M1284" s="48">
        <f t="shared" ref="M1284:O1284" si="6436">L1284/L1283-1</f>
        <v>2.1551724137931494E-3</v>
      </c>
      <c r="N1284" s="48">
        <v>14.5</v>
      </c>
      <c r="O1284" s="48">
        <f t="shared" si="6436"/>
        <v>6.9444444444444198E-3</v>
      </c>
      <c r="P1284" s="48">
        <v>50.5</v>
      </c>
      <c r="Q1284" s="48">
        <f t="shared" ref="Q1284" si="6437">P1284/P1283-1</f>
        <v>1.0000000000000009E-2</v>
      </c>
      <c r="R1284" s="48">
        <v>24.4</v>
      </c>
      <c r="S1284" s="48">
        <f t="shared" ref="S1284:U1284" si="6438">R1284/R1283-1</f>
        <v>-4.0816326530612734E-3</v>
      </c>
      <c r="T1284" s="48">
        <v>54.249000000000002</v>
      </c>
      <c r="U1284" s="48">
        <f t="shared" si="6438"/>
        <v>-9.0257950317025326E-3</v>
      </c>
      <c r="V1284" s="48">
        <v>63.8</v>
      </c>
      <c r="W1284" s="48">
        <f t="shared" ref="W1284:AY1284" si="6439">V1284/V1283-1</f>
        <v>0</v>
      </c>
      <c r="X1284" s="48">
        <v>35.327100000000002</v>
      </c>
      <c r="Y1284" s="48">
        <f t="shared" si="6439"/>
        <v>0</v>
      </c>
      <c r="Z1284" s="48">
        <v>9.5</v>
      </c>
      <c r="AA1284" s="48">
        <f t="shared" si="6439"/>
        <v>5.2048726467331274E-2</v>
      </c>
      <c r="AB1284" s="48">
        <v>60.236199999999997</v>
      </c>
      <c r="AC1284" s="48">
        <f t="shared" si="6439"/>
        <v>1.3355808910489486E-2</v>
      </c>
      <c r="AD1284" s="48">
        <v>51.8</v>
      </c>
      <c r="AE1284" s="48">
        <f t="shared" si="6439"/>
        <v>9.74658869395717E-3</v>
      </c>
      <c r="AF1284" s="48">
        <v>13</v>
      </c>
      <c r="AG1284" s="48">
        <f t="shared" si="6439"/>
        <v>0</v>
      </c>
      <c r="AH1284" s="48">
        <v>8.3648000000000007</v>
      </c>
      <c r="AI1284" s="48">
        <f t="shared" si="6439"/>
        <v>5.408783864996769E-3</v>
      </c>
      <c r="AJ1284" s="48">
        <v>10.2835</v>
      </c>
      <c r="AK1284" s="48">
        <f t="shared" si="6439"/>
        <v>0</v>
      </c>
      <c r="AL1284" s="48">
        <v>11.55</v>
      </c>
      <c r="AM1284" s="48">
        <f t="shared" si="6439"/>
        <v>-4.3103448275860767E-3</v>
      </c>
      <c r="AN1284" s="48">
        <v>21.4</v>
      </c>
      <c r="AO1284" s="48">
        <f t="shared" si="6439"/>
        <v>2.3419203747070405E-3</v>
      </c>
      <c r="AP1284" s="48">
        <v>20.55</v>
      </c>
      <c r="AQ1284" s="48">
        <f t="shared" si="6439"/>
        <v>-4.842615012106477E-3</v>
      </c>
      <c r="AR1284" s="48">
        <v>39.608199999999997</v>
      </c>
      <c r="AS1284" s="48">
        <f t="shared" si="6439"/>
        <v>-5.995417483330101E-3</v>
      </c>
      <c r="AT1284" s="48">
        <v>77.2</v>
      </c>
      <c r="AU1284" s="48">
        <f t="shared" si="6439"/>
        <v>5.2083333333334814E-3</v>
      </c>
      <c r="AV1284" s="48">
        <v>95.5</v>
      </c>
      <c r="AW1284" s="48">
        <f t="shared" si="6439"/>
        <v>5.2631578947368585E-3</v>
      </c>
      <c r="AX1284" s="48">
        <v>101.88679999999999</v>
      </c>
      <c r="AY1284" s="48">
        <f t="shared" si="6439"/>
        <v>-4.807626564041545E-3</v>
      </c>
    </row>
    <row r="1285" spans="1:51" x14ac:dyDescent="0.2">
      <c r="A1285" s="136">
        <v>44091</v>
      </c>
      <c r="B1285" s="48">
        <v>40.5</v>
      </c>
      <c r="C1285" s="48">
        <f t="shared" si="6434"/>
        <v>-1.2330456226880004E-3</v>
      </c>
      <c r="D1285" s="48">
        <v>25.35</v>
      </c>
      <c r="E1285" s="48">
        <f t="shared" si="6434"/>
        <v>2.6315789473684292E-2</v>
      </c>
      <c r="F1285" s="48">
        <v>47.703499999999998</v>
      </c>
      <c r="G1285" s="48">
        <f t="shared" ref="G1285:K1285" si="6440">F1285/F1284-1</f>
        <v>5.1920576689263864E-3</v>
      </c>
      <c r="H1285">
        <v>34.168100000000003</v>
      </c>
      <c r="I1285" s="48">
        <f t="shared" si="6429"/>
        <v>-1.8132652855964659E-2</v>
      </c>
      <c r="J1285" s="48">
        <v>52.9</v>
      </c>
      <c r="K1285" s="48">
        <f t="shared" si="6440"/>
        <v>9.5419847328244156E-3</v>
      </c>
      <c r="L1285" s="48">
        <v>46.8</v>
      </c>
      <c r="M1285" s="48">
        <f t="shared" ref="M1285:O1285" si="6441">L1285/L1284-1</f>
        <v>6.4516129032257119E-3</v>
      </c>
      <c r="N1285" s="48">
        <v>14.25</v>
      </c>
      <c r="O1285" s="48">
        <f t="shared" si="6441"/>
        <v>-1.7241379310344862E-2</v>
      </c>
      <c r="P1285" s="48">
        <v>50</v>
      </c>
      <c r="Q1285" s="48">
        <f t="shared" ref="Q1285" si="6442">P1285/P1284-1</f>
        <v>-9.9009900990099098E-3</v>
      </c>
      <c r="R1285" s="48">
        <v>24.1</v>
      </c>
      <c r="S1285" s="48">
        <f t="shared" ref="S1285:U1285" si="6443">R1285/R1284-1</f>
        <v>-1.2295081967212962E-2</v>
      </c>
      <c r="T1285" s="48">
        <v>53.359699999999997</v>
      </c>
      <c r="U1285" s="48">
        <f t="shared" si="6443"/>
        <v>-1.6392928901915349E-2</v>
      </c>
      <c r="V1285" s="48">
        <v>63.4</v>
      </c>
      <c r="W1285" s="48">
        <f t="shared" ref="W1285:AY1285" si="6444">V1285/V1284-1</f>
        <v>-6.2695924764890609E-3</v>
      </c>
      <c r="X1285" s="48">
        <v>35.1402</v>
      </c>
      <c r="Y1285" s="48">
        <f t="shared" si="6444"/>
        <v>-5.2905559754410358E-3</v>
      </c>
      <c r="Z1285" s="48">
        <v>9.4499999999999993</v>
      </c>
      <c r="AA1285" s="48">
        <f t="shared" si="6444"/>
        <v>-5.2631578947369695E-3</v>
      </c>
      <c r="AB1285" s="48">
        <v>59.3431</v>
      </c>
      <c r="AC1285" s="48">
        <f t="shared" si="6444"/>
        <v>-1.4826632490097302E-2</v>
      </c>
      <c r="AD1285" s="48">
        <v>53.3</v>
      </c>
      <c r="AE1285" s="48">
        <f t="shared" si="6444"/>
        <v>2.8957528957529011E-2</v>
      </c>
      <c r="AF1285" s="48">
        <v>13.9</v>
      </c>
      <c r="AG1285" s="48">
        <f t="shared" si="6444"/>
        <v>6.9230769230769207E-2</v>
      </c>
      <c r="AH1285" s="48">
        <v>8.4367999999999999</v>
      </c>
      <c r="AI1285" s="48">
        <f t="shared" si="6444"/>
        <v>8.6074980872226092E-3</v>
      </c>
      <c r="AJ1285" s="48">
        <v>10.0913</v>
      </c>
      <c r="AK1285" s="48">
        <f t="shared" si="6444"/>
        <v>-1.869013468177172E-2</v>
      </c>
      <c r="AL1285" s="48">
        <v>11.45</v>
      </c>
      <c r="AM1285" s="48">
        <f t="shared" si="6444"/>
        <v>-8.6580086580088089E-3</v>
      </c>
      <c r="AN1285" s="48">
        <v>21.3</v>
      </c>
      <c r="AO1285" s="48">
        <f t="shared" si="6444"/>
        <v>-4.6728971962616273E-3</v>
      </c>
      <c r="AP1285" s="48">
        <v>20.5</v>
      </c>
      <c r="AQ1285" s="48">
        <f t="shared" si="6444"/>
        <v>-2.4330900243308973E-3</v>
      </c>
      <c r="AR1285" s="48">
        <v>39.417099999999998</v>
      </c>
      <c r="AS1285" s="48">
        <f t="shared" si="6444"/>
        <v>-4.8247585096015122E-3</v>
      </c>
      <c r="AT1285" s="48">
        <v>76.7</v>
      </c>
      <c r="AU1285" s="48">
        <f t="shared" si="6444"/>
        <v>-6.4766839378238572E-3</v>
      </c>
      <c r="AV1285" s="48">
        <v>94</v>
      </c>
      <c r="AW1285" s="48">
        <f t="shared" si="6444"/>
        <v>-1.5706806282722474E-2</v>
      </c>
      <c r="AX1285" s="48">
        <v>102.13290000000001</v>
      </c>
      <c r="AY1285" s="48">
        <f t="shared" si="6444"/>
        <v>2.4154257470057061E-3</v>
      </c>
    </row>
    <row r="1286" spans="1:51" x14ac:dyDescent="0.2">
      <c r="A1286" s="136">
        <v>44092</v>
      </c>
      <c r="B1286" s="48">
        <v>41</v>
      </c>
      <c r="C1286" s="48">
        <f t="shared" si="6434"/>
        <v>1.2345679012345734E-2</v>
      </c>
      <c r="D1286" s="48">
        <v>25.35</v>
      </c>
      <c r="E1286" s="48">
        <f t="shared" si="6434"/>
        <v>0</v>
      </c>
      <c r="F1286" s="48">
        <v>47.999200000000002</v>
      </c>
      <c r="G1286" s="48">
        <f t="shared" ref="G1286:K1286" si="6445">F1286/F1285-1</f>
        <v>6.1987065938557961E-3</v>
      </c>
      <c r="H1286">
        <v>34.071100000000001</v>
      </c>
      <c r="I1286" s="48">
        <f t="shared" si="6429"/>
        <v>-2.8389052947047633E-3</v>
      </c>
      <c r="J1286" s="48">
        <v>53</v>
      </c>
      <c r="K1286" s="48">
        <f t="shared" si="6445"/>
        <v>1.890359168241984E-3</v>
      </c>
      <c r="L1286" s="48">
        <v>46.4</v>
      </c>
      <c r="M1286" s="48">
        <f t="shared" ref="M1286:O1286" si="6446">L1286/L1285-1</f>
        <v>-8.5470085470085166E-3</v>
      </c>
      <c r="N1286" s="48">
        <v>14.55</v>
      </c>
      <c r="O1286" s="48">
        <f t="shared" si="6446"/>
        <v>2.1052631578947434E-2</v>
      </c>
      <c r="P1286" s="48">
        <v>51.2</v>
      </c>
      <c r="Q1286" s="48">
        <f t="shared" ref="Q1286" si="6447">P1286/P1285-1</f>
        <v>2.4000000000000021E-2</v>
      </c>
      <c r="R1286" s="48">
        <v>24.3</v>
      </c>
      <c r="S1286" s="48">
        <f t="shared" ref="S1286:U1286" si="6448">R1286/R1285-1</f>
        <v>8.2987551867219622E-3</v>
      </c>
      <c r="T1286" s="48">
        <v>53.557299999999998</v>
      </c>
      <c r="U1286" s="48">
        <f t="shared" si="6448"/>
        <v>3.7031692457041299E-3</v>
      </c>
      <c r="V1286" s="48">
        <v>63.9</v>
      </c>
      <c r="W1286" s="48">
        <f t="shared" ref="W1286:AY1286" si="6449">V1286/V1285-1</f>
        <v>7.8864353312302349E-3</v>
      </c>
      <c r="X1286" s="48">
        <v>35.607500000000002</v>
      </c>
      <c r="Y1286" s="48">
        <f t="shared" si="6449"/>
        <v>1.3298159942174426E-2</v>
      </c>
      <c r="Z1286" s="48">
        <v>9.3699999999999992</v>
      </c>
      <c r="AA1286" s="48">
        <f t="shared" si="6449"/>
        <v>-8.4656084656085095E-3</v>
      </c>
      <c r="AB1286" s="48">
        <v>59.938499999999998</v>
      </c>
      <c r="AC1286" s="48">
        <f t="shared" si="6449"/>
        <v>1.0033179931618008E-2</v>
      </c>
      <c r="AD1286" s="48">
        <v>53.8</v>
      </c>
      <c r="AE1286" s="48">
        <f t="shared" si="6449"/>
        <v>9.3808630393996673E-3</v>
      </c>
      <c r="AF1286" s="48">
        <v>14.4</v>
      </c>
      <c r="AG1286" s="48">
        <f t="shared" si="6449"/>
        <v>3.5971223021582732E-2</v>
      </c>
      <c r="AH1286" s="48">
        <v>8.4098000000000006</v>
      </c>
      <c r="AI1286" s="48">
        <f t="shared" si="6449"/>
        <v>-3.2002655035083816E-3</v>
      </c>
      <c r="AJ1286" s="48">
        <v>10.0913</v>
      </c>
      <c r="AK1286" s="48">
        <f t="shared" si="6449"/>
        <v>0</v>
      </c>
      <c r="AL1286" s="48">
        <v>11.65</v>
      </c>
      <c r="AM1286" s="48">
        <f t="shared" si="6449"/>
        <v>1.7467248908296984E-2</v>
      </c>
      <c r="AN1286" s="48">
        <v>21.8</v>
      </c>
      <c r="AO1286" s="48">
        <f t="shared" si="6449"/>
        <v>2.3474178403755763E-2</v>
      </c>
      <c r="AP1286" s="48">
        <v>20.75</v>
      </c>
      <c r="AQ1286" s="48">
        <f t="shared" si="6449"/>
        <v>1.2195121951219523E-2</v>
      </c>
      <c r="AR1286" s="48">
        <v>40.420400000000001</v>
      </c>
      <c r="AS1286" s="48">
        <f t="shared" si="6449"/>
        <v>2.5453419962402135E-2</v>
      </c>
      <c r="AT1286" s="48">
        <v>76.900000000000006</v>
      </c>
      <c r="AU1286" s="48">
        <f t="shared" si="6449"/>
        <v>2.6075619295957697E-3</v>
      </c>
      <c r="AV1286" s="48">
        <v>94</v>
      </c>
      <c r="AW1286" s="48">
        <f t="shared" si="6449"/>
        <v>0</v>
      </c>
      <c r="AX1286" s="48">
        <v>103.69159999999999</v>
      </c>
      <c r="AY1286" s="48">
        <f t="shared" si="6449"/>
        <v>1.5261487728244205E-2</v>
      </c>
    </row>
    <row r="1287" spans="1:51" x14ac:dyDescent="0.2">
      <c r="A1287" s="136">
        <v>44095</v>
      </c>
      <c r="B1287" s="48">
        <v>40.799999999999997</v>
      </c>
      <c r="C1287" s="48">
        <f t="shared" si="6434"/>
        <v>-4.8780487804879202E-3</v>
      </c>
      <c r="D1287" s="48">
        <v>25.3</v>
      </c>
      <c r="E1287" s="48">
        <f t="shared" si="6434"/>
        <v>-1.9723865877712132E-3</v>
      </c>
      <c r="F1287" s="48">
        <v>48.738399999999999</v>
      </c>
      <c r="G1287" s="48">
        <f t="shared" ref="G1287:K1287" si="6450">F1287/F1286-1</f>
        <v>1.5400256670944357E-2</v>
      </c>
      <c r="H1287">
        <v>34.653500000000001</v>
      </c>
      <c r="I1287" s="48">
        <f t="shared" si="6429"/>
        <v>1.7093665892794707E-2</v>
      </c>
      <c r="J1287" s="48">
        <v>54</v>
      </c>
      <c r="K1287" s="48">
        <f t="shared" si="6450"/>
        <v>1.8867924528301883E-2</v>
      </c>
      <c r="L1287" s="48">
        <v>45.6</v>
      </c>
      <c r="M1287" s="48">
        <f t="shared" ref="M1287:O1287" si="6451">L1287/L1286-1</f>
        <v>-1.7241379310344751E-2</v>
      </c>
      <c r="N1287" s="48">
        <v>14.45</v>
      </c>
      <c r="O1287" s="48">
        <f t="shared" si="6451"/>
        <v>-6.8728522336770626E-3</v>
      </c>
      <c r="P1287" s="48">
        <v>51.2</v>
      </c>
      <c r="Q1287" s="48">
        <f t="shared" ref="Q1287" si="6452">P1287/P1286-1</f>
        <v>0</v>
      </c>
      <c r="R1287" s="48">
        <v>24.35</v>
      </c>
      <c r="S1287" s="48">
        <f t="shared" ref="S1287:U1287" si="6453">R1287/R1286-1</f>
        <v>2.057613168724215E-3</v>
      </c>
      <c r="T1287" s="48">
        <v>53.8538</v>
      </c>
      <c r="U1287" s="48">
        <f t="shared" si="6453"/>
        <v>5.5361267278224435E-3</v>
      </c>
      <c r="V1287" s="48">
        <v>64.2</v>
      </c>
      <c r="W1287" s="48">
        <f t="shared" ref="W1287:AY1287" si="6454">V1287/V1286-1</f>
        <v>4.6948356807512415E-3</v>
      </c>
      <c r="X1287" s="48">
        <v>37.523400000000002</v>
      </c>
      <c r="Y1287" s="48">
        <f t="shared" si="6454"/>
        <v>5.3806080179737537E-2</v>
      </c>
      <c r="Z1287" s="48">
        <v>9.4</v>
      </c>
      <c r="AA1287" s="48">
        <f t="shared" si="6454"/>
        <v>3.2017075773747017E-3</v>
      </c>
      <c r="AB1287" s="48">
        <v>60.533900000000003</v>
      </c>
      <c r="AC1287" s="48">
        <f t="shared" si="6454"/>
        <v>9.9335151863995108E-3</v>
      </c>
      <c r="AD1287" s="48">
        <v>54.2</v>
      </c>
      <c r="AE1287" s="48">
        <f t="shared" si="6454"/>
        <v>7.4349442379182396E-3</v>
      </c>
      <c r="AF1287" s="48">
        <v>14</v>
      </c>
      <c r="AG1287" s="48">
        <f t="shared" si="6454"/>
        <v>-2.777777777777779E-2</v>
      </c>
      <c r="AH1287" s="48">
        <v>8.3648000000000007</v>
      </c>
      <c r="AI1287" s="48">
        <f t="shared" si="6454"/>
        <v>-5.3509001403124756E-3</v>
      </c>
      <c r="AJ1287" s="48">
        <v>9.8991000000000007</v>
      </c>
      <c r="AK1287" s="48">
        <f t="shared" si="6454"/>
        <v>-1.9046109024605351E-2</v>
      </c>
      <c r="AL1287" s="48">
        <v>11.75</v>
      </c>
      <c r="AM1287" s="48">
        <f t="shared" si="6454"/>
        <v>8.5836909871244149E-3</v>
      </c>
      <c r="AN1287" s="48">
        <v>22.3</v>
      </c>
      <c r="AO1287" s="48">
        <f t="shared" si="6454"/>
        <v>2.2935779816513735E-2</v>
      </c>
      <c r="AP1287" s="48">
        <v>20.85</v>
      </c>
      <c r="AQ1287" s="48">
        <f t="shared" si="6454"/>
        <v>4.8192771084338837E-3</v>
      </c>
      <c r="AR1287" s="48">
        <v>40.515999999999998</v>
      </c>
      <c r="AS1287" s="48">
        <f t="shared" si="6454"/>
        <v>2.3651423538608718E-3</v>
      </c>
      <c r="AT1287" s="48">
        <v>77.099999999999994</v>
      </c>
      <c r="AU1287" s="48">
        <f t="shared" si="6454"/>
        <v>2.6007802340701769E-3</v>
      </c>
      <c r="AV1287" s="48">
        <v>96</v>
      </c>
      <c r="AW1287" s="48">
        <f t="shared" si="6454"/>
        <v>2.1276595744680771E-2</v>
      </c>
      <c r="AX1287" s="48">
        <v>106.7268</v>
      </c>
      <c r="AY1287" s="48">
        <f t="shared" si="6454"/>
        <v>2.9271416392456118E-2</v>
      </c>
    </row>
    <row r="1288" spans="1:51" x14ac:dyDescent="0.2">
      <c r="A1288" s="136">
        <v>44096</v>
      </c>
      <c r="B1288" s="48">
        <v>40.700000000000003</v>
      </c>
      <c r="C1288" s="48">
        <f t="shared" si="6434"/>
        <v>-2.450980392156743E-3</v>
      </c>
      <c r="D1288" s="48">
        <v>25.1</v>
      </c>
      <c r="E1288" s="48">
        <f t="shared" si="6434"/>
        <v>-7.905138339920903E-3</v>
      </c>
      <c r="F1288" s="48">
        <v>49.181899999999999</v>
      </c>
      <c r="G1288" s="48">
        <f t="shared" ref="G1288:K1288" si="6455">F1288/F1287-1</f>
        <v>9.0996011358599471E-3</v>
      </c>
      <c r="H1288">
        <v>34.653500000000001</v>
      </c>
      <c r="I1288" s="48">
        <f t="shared" si="6429"/>
        <v>0</v>
      </c>
      <c r="J1288" s="48">
        <v>54.3</v>
      </c>
      <c r="K1288" s="48">
        <f t="shared" si="6455"/>
        <v>5.5555555555555358E-3</v>
      </c>
      <c r="L1288" s="48">
        <v>45</v>
      </c>
      <c r="M1288" s="48">
        <f t="shared" ref="M1288:O1288" si="6456">L1288/L1287-1</f>
        <v>-1.3157894736842146E-2</v>
      </c>
      <c r="N1288" s="48">
        <v>14.55</v>
      </c>
      <c r="O1288" s="48">
        <f t="shared" si="6456"/>
        <v>6.9204152249136008E-3</v>
      </c>
      <c r="P1288" s="48">
        <v>51.3</v>
      </c>
      <c r="Q1288" s="48">
        <f t="shared" ref="Q1288" si="6457">P1288/P1287-1</f>
        <v>1.953124999999778E-3</v>
      </c>
      <c r="R1288" s="48">
        <v>24.75</v>
      </c>
      <c r="S1288" s="48">
        <f t="shared" ref="S1288:U1288" si="6458">R1288/R1287-1</f>
        <v>1.6427104722792629E-2</v>
      </c>
      <c r="T1288" s="48">
        <v>53.656100000000002</v>
      </c>
      <c r="U1288" s="48">
        <f t="shared" si="6458"/>
        <v>-3.6710501394515704E-3</v>
      </c>
      <c r="V1288" s="48">
        <v>63.8</v>
      </c>
      <c r="W1288" s="48">
        <f t="shared" ref="W1288:AY1288" si="6459">V1288/V1287-1</f>
        <v>-6.230529595015688E-3</v>
      </c>
      <c r="X1288" s="48">
        <v>38.224299999999999</v>
      </c>
      <c r="Y1288" s="48">
        <f t="shared" si="6459"/>
        <v>1.8679010963825071E-2</v>
      </c>
      <c r="Z1288" s="48">
        <v>9.6999999999999993</v>
      </c>
      <c r="AA1288" s="48">
        <f t="shared" si="6459"/>
        <v>3.1914893617021267E-2</v>
      </c>
      <c r="AB1288" s="48">
        <v>60.434699999999999</v>
      </c>
      <c r="AC1288" s="48">
        <f t="shared" si="6459"/>
        <v>-1.6387511790914022E-3</v>
      </c>
      <c r="AD1288" s="48">
        <v>53.5</v>
      </c>
      <c r="AE1288" s="48">
        <f t="shared" si="6459"/>
        <v>-1.291512915129156E-2</v>
      </c>
      <c r="AF1288" s="48">
        <v>14</v>
      </c>
      <c r="AG1288" s="48">
        <f t="shared" si="6459"/>
        <v>0</v>
      </c>
      <c r="AH1288" s="48">
        <v>8.3287999999999993</v>
      </c>
      <c r="AI1288" s="48">
        <f t="shared" si="6459"/>
        <v>-4.3037490436115267E-3</v>
      </c>
      <c r="AJ1288" s="48">
        <v>9.8991000000000007</v>
      </c>
      <c r="AK1288" s="48">
        <f t="shared" si="6459"/>
        <v>0</v>
      </c>
      <c r="AL1288" s="48">
        <v>12.55</v>
      </c>
      <c r="AM1288" s="48">
        <f t="shared" si="6459"/>
        <v>6.8085106382978822E-2</v>
      </c>
      <c r="AN1288" s="48">
        <v>22.35</v>
      </c>
      <c r="AO1288" s="48">
        <f t="shared" si="6459"/>
        <v>2.2421524663678305E-3</v>
      </c>
      <c r="AP1288" s="48">
        <v>21.05</v>
      </c>
      <c r="AQ1288" s="48">
        <f t="shared" si="6459"/>
        <v>9.5923261390886694E-3</v>
      </c>
      <c r="AR1288" s="48">
        <v>41.041600000000003</v>
      </c>
      <c r="AS1288" s="48">
        <f t="shared" si="6459"/>
        <v>1.2972652779149163E-2</v>
      </c>
      <c r="AT1288" s="48">
        <v>76.8</v>
      </c>
      <c r="AU1288" s="48">
        <f t="shared" si="6459"/>
        <v>-3.8910505836575737E-3</v>
      </c>
      <c r="AV1288" s="48">
        <v>94.6</v>
      </c>
      <c r="AW1288" s="48">
        <f t="shared" si="6459"/>
        <v>-1.4583333333333393E-2</v>
      </c>
      <c r="AX1288" s="48">
        <v>106.3167</v>
      </c>
      <c r="AY1288" s="48">
        <f t="shared" si="6459"/>
        <v>-3.8425212786291629E-3</v>
      </c>
    </row>
    <row r="1289" spans="1:51" x14ac:dyDescent="0.2">
      <c r="A1289" s="136">
        <v>44097</v>
      </c>
      <c r="B1289" s="48">
        <v>41.4</v>
      </c>
      <c r="C1289" s="48">
        <f t="shared" si="6434"/>
        <v>1.7199017199017064E-2</v>
      </c>
      <c r="D1289" s="48">
        <v>25.5</v>
      </c>
      <c r="E1289" s="48">
        <f t="shared" si="6434"/>
        <v>1.5936254980079667E-2</v>
      </c>
      <c r="F1289" s="48">
        <v>49.1327</v>
      </c>
      <c r="G1289" s="48">
        <f t="shared" ref="G1289:K1289" si="6460">F1289/F1288-1</f>
        <v>-1.000368021568887E-3</v>
      </c>
      <c r="H1289">
        <v>35.138800000000003</v>
      </c>
      <c r="I1289" s="48">
        <f t="shared" si="6429"/>
        <v>1.4004357424214131E-2</v>
      </c>
      <c r="J1289" s="48">
        <v>53.5</v>
      </c>
      <c r="K1289" s="48">
        <f t="shared" si="6460"/>
        <v>-1.4732965009208066E-2</v>
      </c>
      <c r="L1289" s="48">
        <v>44.5</v>
      </c>
      <c r="M1289" s="48">
        <f t="shared" ref="M1289:O1289" si="6461">L1289/L1288-1</f>
        <v>-1.1111111111111072E-2</v>
      </c>
      <c r="N1289" s="48">
        <v>14.45</v>
      </c>
      <c r="O1289" s="48">
        <f t="shared" si="6461"/>
        <v>-6.8728522336770626E-3</v>
      </c>
      <c r="P1289" s="48">
        <v>51.1</v>
      </c>
      <c r="Q1289" s="48">
        <f t="shared" ref="Q1289" si="6462">P1289/P1288-1</f>
        <v>-3.8986354775827348E-3</v>
      </c>
      <c r="R1289" s="48">
        <v>24.55</v>
      </c>
      <c r="S1289" s="48">
        <f t="shared" ref="S1289:U1289" si="6463">R1289/R1288-1</f>
        <v>-8.0808080808080218E-3</v>
      </c>
      <c r="T1289" s="48">
        <v>54.743099999999998</v>
      </c>
      <c r="U1289" s="48">
        <f t="shared" si="6463"/>
        <v>2.0258647199479674E-2</v>
      </c>
      <c r="V1289" s="48">
        <v>63.6</v>
      </c>
      <c r="W1289" s="48">
        <f t="shared" ref="W1289:AY1289" si="6464">V1289/V1288-1</f>
        <v>-3.1347962382444194E-3</v>
      </c>
      <c r="X1289" s="48">
        <v>37.383200000000002</v>
      </c>
      <c r="Y1289" s="48">
        <f t="shared" si="6464"/>
        <v>-2.2004327090358711E-2</v>
      </c>
      <c r="Z1289" s="48">
        <v>9.8000000000000007</v>
      </c>
      <c r="AA1289" s="48">
        <f t="shared" si="6464"/>
        <v>1.0309278350515649E-2</v>
      </c>
      <c r="AB1289" s="48">
        <v>62.915599999999998</v>
      </c>
      <c r="AC1289" s="48">
        <f t="shared" si="6464"/>
        <v>4.1050919422120025E-2</v>
      </c>
      <c r="AD1289" s="48">
        <v>53.3</v>
      </c>
      <c r="AE1289" s="48">
        <f t="shared" si="6464"/>
        <v>-3.7383177570093906E-3</v>
      </c>
      <c r="AF1289" s="48">
        <v>14.1</v>
      </c>
      <c r="AG1289" s="48">
        <f t="shared" si="6464"/>
        <v>7.1428571428571175E-3</v>
      </c>
      <c r="AH1289" s="48">
        <v>8.2568999999999999</v>
      </c>
      <c r="AI1289" s="48">
        <f t="shared" si="6464"/>
        <v>-8.6326961867254637E-3</v>
      </c>
      <c r="AJ1289" s="48">
        <v>9.8991000000000007</v>
      </c>
      <c r="AK1289" s="48">
        <f t="shared" si="6464"/>
        <v>0</v>
      </c>
      <c r="AL1289" s="48">
        <v>12.65</v>
      </c>
      <c r="AM1289" s="48">
        <f t="shared" si="6464"/>
        <v>7.9681274900398336E-3</v>
      </c>
      <c r="AN1289" s="48">
        <v>22.3</v>
      </c>
      <c r="AO1289" s="48">
        <f t="shared" si="6464"/>
        <v>-2.2371364653244186E-3</v>
      </c>
      <c r="AP1289" s="48">
        <v>20.9</v>
      </c>
      <c r="AQ1289" s="48">
        <f t="shared" si="6464"/>
        <v>-7.1258907363421775E-3</v>
      </c>
      <c r="AR1289" s="48">
        <v>41.089300000000001</v>
      </c>
      <c r="AS1289" s="48">
        <f t="shared" si="6464"/>
        <v>1.1622353904330307E-3</v>
      </c>
      <c r="AT1289" s="48">
        <v>77.5</v>
      </c>
      <c r="AU1289" s="48">
        <f t="shared" si="6464"/>
        <v>9.1145833333334814E-3</v>
      </c>
      <c r="AV1289" s="48">
        <v>94.5</v>
      </c>
      <c r="AW1289" s="48">
        <f t="shared" si="6464"/>
        <v>-1.0570824524311906E-3</v>
      </c>
      <c r="AX1289" s="48">
        <v>105.9885</v>
      </c>
      <c r="AY1289" s="48">
        <f t="shared" si="6464"/>
        <v>-3.0870032647739576E-3</v>
      </c>
    </row>
    <row r="1290" spans="1:51" x14ac:dyDescent="0.2">
      <c r="A1290" s="136">
        <v>44098</v>
      </c>
      <c r="B1290" s="48">
        <v>40.9</v>
      </c>
      <c r="C1290" s="48">
        <f t="shared" si="6434"/>
        <v>-1.2077294685990392E-2</v>
      </c>
      <c r="D1290" s="48">
        <v>26.35</v>
      </c>
      <c r="E1290" s="48">
        <f t="shared" si="6434"/>
        <v>3.3333333333333437E-2</v>
      </c>
      <c r="F1290" s="48">
        <v>48.590600000000002</v>
      </c>
      <c r="G1290" s="48">
        <f t="shared" ref="G1290:K1290" si="6465">F1290/F1289-1</f>
        <v>-1.1033385097908299E-2</v>
      </c>
      <c r="H1290">
        <v>35.138800000000003</v>
      </c>
      <c r="I1290" s="48">
        <f t="shared" si="6429"/>
        <v>0</v>
      </c>
      <c r="J1290" s="48">
        <v>52.9</v>
      </c>
      <c r="K1290" s="48">
        <f t="shared" si="6465"/>
        <v>-1.1214953271028061E-2</v>
      </c>
      <c r="L1290" s="48">
        <v>44.8</v>
      </c>
      <c r="M1290" s="48">
        <f t="shared" ref="M1290:O1290" si="6466">L1290/L1289-1</f>
        <v>6.741573033707704E-3</v>
      </c>
      <c r="N1290" s="48">
        <v>14.55</v>
      </c>
      <c r="O1290" s="48">
        <f t="shared" si="6466"/>
        <v>6.9204152249136008E-3</v>
      </c>
      <c r="P1290" s="48">
        <v>50.5</v>
      </c>
      <c r="Q1290" s="48">
        <f t="shared" ref="Q1290" si="6467">P1290/P1289-1</f>
        <v>-1.1741682974559686E-2</v>
      </c>
      <c r="R1290" s="48">
        <v>24.4</v>
      </c>
      <c r="S1290" s="48">
        <f t="shared" ref="S1290:U1290" si="6468">R1290/R1289-1</f>
        <v>-6.109979633401319E-3</v>
      </c>
      <c r="T1290" s="48">
        <v>54.347799999999999</v>
      </c>
      <c r="U1290" s="48">
        <f t="shared" si="6468"/>
        <v>-7.2210013682089125E-3</v>
      </c>
      <c r="V1290" s="48">
        <v>63.5</v>
      </c>
      <c r="W1290" s="48">
        <f t="shared" ref="W1290:AY1290" si="6469">V1290/V1289-1</f>
        <v>-1.5723270440252124E-3</v>
      </c>
      <c r="X1290" s="48">
        <v>37.663600000000002</v>
      </c>
      <c r="Y1290" s="48">
        <f t="shared" si="6469"/>
        <v>7.5006954995826547E-3</v>
      </c>
      <c r="Z1290" s="48">
        <v>9.65</v>
      </c>
      <c r="AA1290" s="48">
        <f t="shared" si="6469"/>
        <v>-1.5306122448979664E-2</v>
      </c>
      <c r="AB1290" s="48">
        <v>61.823999999999998</v>
      </c>
      <c r="AC1290" s="48">
        <f t="shared" si="6469"/>
        <v>-1.7350227924393891E-2</v>
      </c>
      <c r="AD1290" s="48">
        <v>52.6</v>
      </c>
      <c r="AE1290" s="48">
        <f t="shared" si="6469"/>
        <v>-1.3133208255159401E-2</v>
      </c>
      <c r="AF1290" s="48">
        <v>14</v>
      </c>
      <c r="AG1290" s="48">
        <f t="shared" si="6469"/>
        <v>-7.0921985815602939E-3</v>
      </c>
      <c r="AH1290" s="48">
        <v>8.1219999999999999</v>
      </c>
      <c r="AI1290" s="48">
        <f t="shared" si="6469"/>
        <v>-1.633785076723715E-2</v>
      </c>
      <c r="AJ1290" s="48">
        <v>9.9952000000000005</v>
      </c>
      <c r="AK1290" s="48">
        <f t="shared" si="6469"/>
        <v>9.7079532482751141E-3</v>
      </c>
      <c r="AL1290" s="48">
        <v>12.45</v>
      </c>
      <c r="AM1290" s="48">
        <f t="shared" si="6469"/>
        <v>-1.5810276679842028E-2</v>
      </c>
      <c r="AN1290" s="48">
        <v>22.45</v>
      </c>
      <c r="AO1290" s="48">
        <f t="shared" si="6469"/>
        <v>6.7264573991030474E-3</v>
      </c>
      <c r="AP1290" s="48">
        <v>20.65</v>
      </c>
      <c r="AQ1290" s="48">
        <f t="shared" si="6469"/>
        <v>-1.1961722488038284E-2</v>
      </c>
      <c r="AR1290" s="48">
        <v>40.898200000000003</v>
      </c>
      <c r="AS1290" s="48">
        <f t="shared" si="6469"/>
        <v>-4.6508458406445685E-3</v>
      </c>
      <c r="AT1290" s="48">
        <v>77.099999999999994</v>
      </c>
      <c r="AU1290" s="48">
        <f t="shared" si="6469"/>
        <v>-5.161290322580725E-3</v>
      </c>
      <c r="AV1290" s="48">
        <v>93</v>
      </c>
      <c r="AW1290" s="48">
        <f t="shared" si="6469"/>
        <v>-1.5873015873015928E-2</v>
      </c>
      <c r="AX1290" s="48">
        <v>104.4299</v>
      </c>
      <c r="AY1290" s="48">
        <f t="shared" si="6469"/>
        <v>-1.4705368978709887E-2</v>
      </c>
    </row>
    <row r="1291" spans="1:51" x14ac:dyDescent="0.2">
      <c r="A1291" s="136">
        <v>44099</v>
      </c>
      <c r="B1291" s="48">
        <v>40.799999999999997</v>
      </c>
      <c r="C1291" s="48">
        <f t="shared" si="6434"/>
        <v>-2.4449877750611915E-3</v>
      </c>
      <c r="D1291" s="48">
        <v>27.85</v>
      </c>
      <c r="E1291" s="48">
        <f t="shared" si="6434"/>
        <v>5.6925996204933549E-2</v>
      </c>
      <c r="F1291" s="48">
        <v>48.787700000000001</v>
      </c>
      <c r="G1291" s="48">
        <f t="shared" ref="G1291:K1291" si="6470">F1291/F1290-1</f>
        <v>4.0563401151663125E-3</v>
      </c>
      <c r="H1291">
        <v>34.653500000000001</v>
      </c>
      <c r="I1291" s="48">
        <f t="shared" si="6429"/>
        <v>-1.3810944027684569E-2</v>
      </c>
      <c r="J1291" s="48">
        <v>53.2</v>
      </c>
      <c r="K1291" s="48">
        <f t="shared" si="6470"/>
        <v>5.6710775047259521E-3</v>
      </c>
      <c r="L1291" s="48">
        <v>46.1</v>
      </c>
      <c r="M1291" s="48">
        <f t="shared" ref="M1291:O1291" si="6471">L1291/L1290-1</f>
        <v>2.9017857142857206E-2</v>
      </c>
      <c r="N1291" s="48">
        <v>14.55</v>
      </c>
      <c r="O1291" s="48">
        <f t="shared" si="6471"/>
        <v>0</v>
      </c>
      <c r="P1291" s="48">
        <v>50.8</v>
      </c>
      <c r="Q1291" s="48">
        <f t="shared" ref="Q1291" si="6472">P1291/P1290-1</f>
        <v>5.9405940594059459E-3</v>
      </c>
      <c r="R1291" s="48">
        <v>24.2</v>
      </c>
      <c r="S1291" s="48">
        <f t="shared" ref="S1291:U1291" si="6473">R1291/R1290-1</f>
        <v>-8.1967213114754189E-3</v>
      </c>
      <c r="T1291" s="48">
        <v>54.051400000000001</v>
      </c>
      <c r="U1291" s="48">
        <f t="shared" si="6473"/>
        <v>-5.4537626178060572E-3</v>
      </c>
      <c r="V1291" s="48">
        <v>63.5</v>
      </c>
      <c r="W1291" s="48">
        <f t="shared" ref="W1291:AY1291" si="6474">V1291/V1290-1</f>
        <v>0</v>
      </c>
      <c r="X1291" s="48">
        <v>35.981299999999997</v>
      </c>
      <c r="Y1291" s="48">
        <f t="shared" si="6474"/>
        <v>-4.4666468420437866E-2</v>
      </c>
      <c r="Z1291" s="48">
        <v>9.67</v>
      </c>
      <c r="AA1291" s="48">
        <f t="shared" si="6474"/>
        <v>2.0725388601035011E-3</v>
      </c>
      <c r="AB1291" s="48">
        <v>61.526200000000003</v>
      </c>
      <c r="AC1291" s="48">
        <f t="shared" si="6474"/>
        <v>-4.8168995859212416E-3</v>
      </c>
      <c r="AD1291" s="48">
        <v>51.6</v>
      </c>
      <c r="AE1291" s="48">
        <f t="shared" si="6474"/>
        <v>-1.9011406844106515E-2</v>
      </c>
      <c r="AF1291" s="48">
        <v>14</v>
      </c>
      <c r="AG1291" s="48">
        <f t="shared" si="6474"/>
        <v>0</v>
      </c>
      <c r="AH1291" s="48">
        <v>8.1849000000000007</v>
      </c>
      <c r="AI1291" s="48">
        <f t="shared" si="6474"/>
        <v>7.7443979315441336E-3</v>
      </c>
      <c r="AJ1291" s="48">
        <v>10.2355</v>
      </c>
      <c r="AK1291" s="48">
        <f t="shared" si="6474"/>
        <v>2.4041539939170686E-2</v>
      </c>
      <c r="AL1291" s="48">
        <v>13.3</v>
      </c>
      <c r="AM1291" s="48">
        <f t="shared" si="6474"/>
        <v>6.8273092369478094E-2</v>
      </c>
      <c r="AN1291" s="48">
        <v>22.4</v>
      </c>
      <c r="AO1291" s="48">
        <f t="shared" si="6474"/>
        <v>-2.2271714922049712E-3</v>
      </c>
      <c r="AP1291" s="48">
        <v>20.7</v>
      </c>
      <c r="AQ1291" s="48">
        <f t="shared" si="6474"/>
        <v>2.421307506053294E-3</v>
      </c>
      <c r="AR1291" s="48">
        <v>41.710500000000003</v>
      </c>
      <c r="AS1291" s="48">
        <f t="shared" si="6474"/>
        <v>1.9861509797497234E-2</v>
      </c>
      <c r="AT1291" s="48">
        <v>77.099999999999994</v>
      </c>
      <c r="AU1291" s="48">
        <f t="shared" si="6474"/>
        <v>0</v>
      </c>
      <c r="AV1291" s="48">
        <v>92.8</v>
      </c>
      <c r="AW1291" s="48">
        <f t="shared" si="6474"/>
        <v>-2.1505376344086446E-3</v>
      </c>
      <c r="AX1291" s="48">
        <v>104.758</v>
      </c>
      <c r="AY1291" s="48">
        <f t="shared" si="6474"/>
        <v>3.1418204939388517E-3</v>
      </c>
    </row>
    <row r="1292" spans="1:51" x14ac:dyDescent="0.2">
      <c r="A1292" s="136">
        <v>44102</v>
      </c>
      <c r="B1292" s="48">
        <v>41.3</v>
      </c>
      <c r="C1292" s="48">
        <f t="shared" si="6434"/>
        <v>1.225490196078427E-2</v>
      </c>
      <c r="D1292" s="48">
        <v>28.6</v>
      </c>
      <c r="E1292" s="48">
        <f t="shared" si="6434"/>
        <v>2.6929982046678624E-2</v>
      </c>
      <c r="F1292" s="48">
        <v>48.9848</v>
      </c>
      <c r="G1292" s="48">
        <f t="shared" ref="G1292:K1292" si="6475">F1292/F1291-1</f>
        <v>4.0399526929943974E-3</v>
      </c>
      <c r="H1292">
        <v>34.653500000000001</v>
      </c>
      <c r="I1292" s="48">
        <f t="shared" si="6429"/>
        <v>0</v>
      </c>
      <c r="J1292" s="48">
        <v>55.7</v>
      </c>
      <c r="K1292" s="48">
        <f t="shared" si="6475"/>
        <v>4.6992481203007586E-2</v>
      </c>
      <c r="L1292" s="48">
        <v>45.9</v>
      </c>
      <c r="M1292" s="48">
        <f t="shared" ref="M1292:O1292" si="6476">L1292/L1291-1</f>
        <v>-4.3383947939262812E-3</v>
      </c>
      <c r="N1292" s="48">
        <v>15</v>
      </c>
      <c r="O1292" s="48">
        <f t="shared" si="6476"/>
        <v>3.0927835051546282E-2</v>
      </c>
      <c r="P1292" s="48">
        <v>51.1</v>
      </c>
      <c r="Q1292" s="48">
        <f t="shared" ref="Q1292" si="6477">P1292/P1291-1</f>
        <v>5.9055118110236116E-3</v>
      </c>
      <c r="R1292" s="48">
        <v>24.2</v>
      </c>
      <c r="S1292" s="48">
        <f t="shared" ref="S1292:U1292" si="6478">R1292/R1291-1</f>
        <v>0</v>
      </c>
      <c r="T1292" s="48">
        <v>54.051400000000001</v>
      </c>
      <c r="U1292" s="48">
        <f t="shared" si="6478"/>
        <v>0</v>
      </c>
      <c r="V1292" s="48">
        <v>63.4</v>
      </c>
      <c r="W1292" s="48">
        <f t="shared" ref="W1292:AY1292" si="6479">V1292/V1291-1</f>
        <v>-1.5748031496063408E-3</v>
      </c>
      <c r="X1292" s="48">
        <v>37.570099999999996</v>
      </c>
      <c r="Y1292" s="48">
        <f t="shared" si="6479"/>
        <v>4.4156270062504666E-2</v>
      </c>
      <c r="Z1292" s="48">
        <v>9.86</v>
      </c>
      <c r="AA1292" s="48">
        <f t="shared" si="6479"/>
        <v>1.9648397104446769E-2</v>
      </c>
      <c r="AB1292" s="48">
        <v>61.526200000000003</v>
      </c>
      <c r="AC1292" s="48">
        <f t="shared" si="6479"/>
        <v>0</v>
      </c>
      <c r="AD1292" s="48">
        <v>53</v>
      </c>
      <c r="AE1292" s="48">
        <f t="shared" si="6479"/>
        <v>2.7131782945736482E-2</v>
      </c>
      <c r="AF1292" s="48">
        <v>14</v>
      </c>
      <c r="AG1292" s="48">
        <f t="shared" si="6479"/>
        <v>0</v>
      </c>
      <c r="AH1292" s="48">
        <v>8.1849000000000007</v>
      </c>
      <c r="AI1292" s="48">
        <f t="shared" si="6479"/>
        <v>0</v>
      </c>
      <c r="AJ1292" s="48">
        <v>10.667899999999999</v>
      </c>
      <c r="AK1292" s="48">
        <f t="shared" si="6479"/>
        <v>4.2245127253187409E-2</v>
      </c>
      <c r="AL1292" s="48">
        <v>13.8</v>
      </c>
      <c r="AM1292" s="48">
        <f t="shared" si="6479"/>
        <v>3.7593984962406068E-2</v>
      </c>
      <c r="AN1292" s="48">
        <v>22.85</v>
      </c>
      <c r="AO1292" s="48">
        <f t="shared" si="6479"/>
        <v>2.0089285714285809E-2</v>
      </c>
      <c r="AP1292" s="48">
        <v>20.95</v>
      </c>
      <c r="AQ1292" s="48">
        <f t="shared" si="6479"/>
        <v>1.2077294685990392E-2</v>
      </c>
      <c r="AR1292" s="48">
        <v>41.8538</v>
      </c>
      <c r="AS1292" s="48">
        <f t="shared" si="6479"/>
        <v>3.4355857637764498E-3</v>
      </c>
      <c r="AT1292" s="48">
        <v>76.599999999999994</v>
      </c>
      <c r="AU1292" s="48">
        <f t="shared" si="6479"/>
        <v>-6.4850843060959562E-3</v>
      </c>
      <c r="AV1292" s="48">
        <v>92.8</v>
      </c>
      <c r="AW1292" s="48">
        <f t="shared" si="6479"/>
        <v>0</v>
      </c>
      <c r="AX1292" s="48">
        <v>105.25020000000001</v>
      </c>
      <c r="AY1292" s="48">
        <f t="shared" si="6479"/>
        <v>4.6984478512381855E-3</v>
      </c>
    </row>
    <row r="1293" spans="1:51" x14ac:dyDescent="0.2">
      <c r="A1293" s="136">
        <v>44103</v>
      </c>
      <c r="B1293" s="48">
        <v>40.65</v>
      </c>
      <c r="C1293" s="48">
        <f t="shared" si="6434"/>
        <v>-1.5738498789346189E-2</v>
      </c>
      <c r="D1293" s="48">
        <v>29.2</v>
      </c>
      <c r="E1293" s="48">
        <f t="shared" si="6434"/>
        <v>2.0979020979020824E-2</v>
      </c>
      <c r="F1293" s="48">
        <v>47.3093</v>
      </c>
      <c r="G1293" s="48">
        <f t="shared" ref="G1293:K1293" si="6480">F1293/F1292-1</f>
        <v>-3.4204487922784188E-2</v>
      </c>
      <c r="H1293">
        <v>33.585700000000003</v>
      </c>
      <c r="I1293" s="48">
        <f t="shared" si="6429"/>
        <v>-3.0813626329230792E-2</v>
      </c>
      <c r="J1293" s="48">
        <v>54.1</v>
      </c>
      <c r="K1293" s="48">
        <f t="shared" si="6480"/>
        <v>-2.8725314183123851E-2</v>
      </c>
      <c r="L1293" s="48">
        <v>45.1</v>
      </c>
      <c r="M1293" s="48">
        <f t="shared" ref="M1293:O1293" si="6481">L1293/L1292-1</f>
        <v>-1.7429193899782036E-2</v>
      </c>
      <c r="N1293" s="48">
        <v>15.05</v>
      </c>
      <c r="O1293" s="48">
        <f t="shared" si="6481"/>
        <v>3.3333333333334103E-3</v>
      </c>
      <c r="P1293" s="48">
        <v>50.2</v>
      </c>
      <c r="Q1293" s="48">
        <f t="shared" ref="Q1293" si="6482">P1293/P1292-1</f>
        <v>-1.7612524461839474E-2</v>
      </c>
      <c r="R1293" s="48">
        <v>24.4</v>
      </c>
      <c r="S1293" s="48">
        <f t="shared" ref="S1293:U1293" si="6483">R1293/R1292-1</f>
        <v>8.2644628099173278E-3</v>
      </c>
      <c r="T1293" s="48">
        <v>52.964399999999998</v>
      </c>
      <c r="U1293" s="48">
        <f t="shared" si="6483"/>
        <v>-2.0110487424932599E-2</v>
      </c>
      <c r="V1293" s="48">
        <v>63.4</v>
      </c>
      <c r="W1293" s="48">
        <f t="shared" ref="W1293:AY1293" si="6484">V1293/V1292-1</f>
        <v>0</v>
      </c>
      <c r="X1293" s="48">
        <v>37.009300000000003</v>
      </c>
      <c r="Y1293" s="48">
        <f t="shared" si="6484"/>
        <v>-1.4926763569966361E-2</v>
      </c>
      <c r="Z1293" s="48">
        <v>9.6999999999999993</v>
      </c>
      <c r="AA1293" s="48">
        <f t="shared" si="6484"/>
        <v>-1.6227180527383367E-2</v>
      </c>
      <c r="AB1293" s="48">
        <v>60.3354</v>
      </c>
      <c r="AC1293" s="48">
        <f t="shared" si="6484"/>
        <v>-1.9354356355503866E-2</v>
      </c>
      <c r="AD1293" s="48">
        <v>52</v>
      </c>
      <c r="AE1293" s="48">
        <f t="shared" si="6484"/>
        <v>-1.8867924528301883E-2</v>
      </c>
      <c r="AF1293" s="48">
        <v>14</v>
      </c>
      <c r="AG1293" s="48">
        <f t="shared" si="6484"/>
        <v>0</v>
      </c>
      <c r="AH1293" s="48">
        <v>8.1759000000000004</v>
      </c>
      <c r="AI1293" s="48">
        <f t="shared" si="6484"/>
        <v>-1.0995858226735544E-3</v>
      </c>
      <c r="AJ1293" s="48">
        <v>10.5238</v>
      </c>
      <c r="AK1293" s="48">
        <f t="shared" si="6484"/>
        <v>-1.3507813159103432E-2</v>
      </c>
      <c r="AL1293" s="48">
        <v>13.3</v>
      </c>
      <c r="AM1293" s="48">
        <f t="shared" si="6484"/>
        <v>-3.6231884057971064E-2</v>
      </c>
      <c r="AN1293" s="48">
        <v>22.55</v>
      </c>
      <c r="AO1293" s="48">
        <f t="shared" si="6484"/>
        <v>-1.3129102844638973E-2</v>
      </c>
      <c r="AP1293" s="48">
        <v>21.5</v>
      </c>
      <c r="AQ1293" s="48">
        <f t="shared" si="6484"/>
        <v>2.6252983293556076E-2</v>
      </c>
      <c r="AR1293" s="48">
        <v>41.8538</v>
      </c>
      <c r="AS1293" s="48">
        <f t="shared" si="6484"/>
        <v>0</v>
      </c>
      <c r="AT1293" s="48">
        <v>75.3</v>
      </c>
      <c r="AU1293" s="48">
        <f t="shared" si="6484"/>
        <v>-1.6971279373368064E-2</v>
      </c>
      <c r="AV1293" s="48">
        <v>91.5</v>
      </c>
      <c r="AW1293" s="48">
        <f t="shared" si="6484"/>
        <v>-1.4008620689655138E-2</v>
      </c>
      <c r="AX1293" s="48">
        <v>109.2</v>
      </c>
      <c r="AY1293" s="48">
        <f t="shared" si="6484"/>
        <v>3.7527719662290293E-2</v>
      </c>
    </row>
    <row r="1294" spans="1:51" x14ac:dyDescent="0.2">
      <c r="A1294" s="136">
        <v>44104</v>
      </c>
      <c r="B1294" s="48">
        <v>40.799999999999997</v>
      </c>
      <c r="C1294" s="48">
        <f t="shared" si="6434"/>
        <v>3.6900369003689537E-3</v>
      </c>
      <c r="D1294" s="48">
        <v>28.7</v>
      </c>
      <c r="E1294" s="48">
        <f t="shared" si="6434"/>
        <v>-1.7123287671232834E-2</v>
      </c>
      <c r="F1294" s="48">
        <v>47.999200000000002</v>
      </c>
      <c r="G1294" s="48">
        <f t="shared" ref="G1294:K1294" si="6485">F1294/F1293-1</f>
        <v>1.4582756455918888E-2</v>
      </c>
      <c r="H1294">
        <v>33.6828</v>
      </c>
      <c r="I1294" s="48">
        <f t="shared" si="6429"/>
        <v>2.8911113956235912E-3</v>
      </c>
      <c r="J1294" s="48">
        <v>54.5</v>
      </c>
      <c r="K1294" s="48">
        <f t="shared" si="6485"/>
        <v>7.3937153419592061E-3</v>
      </c>
      <c r="L1294" s="48">
        <v>45.5</v>
      </c>
      <c r="M1294" s="48">
        <f t="shared" ref="M1294:O1294" si="6486">L1294/L1293-1</f>
        <v>8.8691796008868451E-3</v>
      </c>
      <c r="N1294" s="48">
        <v>15.25</v>
      </c>
      <c r="O1294" s="48">
        <f t="shared" si="6486"/>
        <v>1.3289036544850363E-2</v>
      </c>
      <c r="P1294" s="48">
        <v>50</v>
      </c>
      <c r="Q1294" s="48">
        <f t="shared" ref="Q1294" si="6487">P1294/P1293-1</f>
        <v>-3.9840637450200278E-3</v>
      </c>
      <c r="R1294" s="48">
        <v>24.25</v>
      </c>
      <c r="S1294" s="48">
        <f t="shared" ref="S1294:U1294" si="6488">R1294/R1293-1</f>
        <v>-6.1475409836064809E-3</v>
      </c>
      <c r="T1294" s="48">
        <v>53.952599999999997</v>
      </c>
      <c r="U1294" s="48">
        <f t="shared" si="6488"/>
        <v>1.8657815438294367E-2</v>
      </c>
      <c r="V1294" s="48">
        <v>63.9</v>
      </c>
      <c r="W1294" s="48">
        <f t="shared" ref="W1294:AY1294" si="6489">V1294/V1293-1</f>
        <v>7.8864353312302349E-3</v>
      </c>
      <c r="X1294" s="48">
        <v>36.074800000000003</v>
      </c>
      <c r="Y1294" s="48">
        <f t="shared" si="6489"/>
        <v>-2.5250410032073067E-2</v>
      </c>
      <c r="Z1294" s="48">
        <v>9.7200000000000006</v>
      </c>
      <c r="AA1294" s="48">
        <f t="shared" si="6489"/>
        <v>2.0618556701033075E-3</v>
      </c>
      <c r="AB1294" s="48">
        <v>60.434699999999999</v>
      </c>
      <c r="AC1294" s="48">
        <f t="shared" si="6489"/>
        <v>1.6457999781223087E-3</v>
      </c>
      <c r="AD1294" s="48">
        <v>55.1</v>
      </c>
      <c r="AE1294" s="48">
        <f t="shared" si="6489"/>
        <v>5.9615384615384626E-2</v>
      </c>
      <c r="AF1294" s="48">
        <v>14</v>
      </c>
      <c r="AG1294" s="48">
        <f t="shared" si="6489"/>
        <v>0</v>
      </c>
      <c r="AH1294" s="48">
        <v>8.2028999999999996</v>
      </c>
      <c r="AI1294" s="48">
        <f t="shared" si="6489"/>
        <v>3.3023887278462727E-3</v>
      </c>
      <c r="AJ1294" s="48">
        <v>10.4757</v>
      </c>
      <c r="AK1294" s="48">
        <f t="shared" si="6489"/>
        <v>-4.5705923715767538E-3</v>
      </c>
      <c r="AL1294" s="48">
        <v>13.8</v>
      </c>
      <c r="AM1294" s="48">
        <f t="shared" si="6489"/>
        <v>3.7593984962406068E-2</v>
      </c>
      <c r="AN1294" s="48">
        <v>22.6</v>
      </c>
      <c r="AO1294" s="48">
        <f t="shared" si="6489"/>
        <v>2.2172949002217113E-3</v>
      </c>
      <c r="AP1294" s="48">
        <v>21.55</v>
      </c>
      <c r="AQ1294" s="48">
        <f t="shared" si="6489"/>
        <v>2.3255813953488857E-3</v>
      </c>
      <c r="AR1294" s="48">
        <v>41.8538</v>
      </c>
      <c r="AS1294" s="48">
        <f t="shared" si="6489"/>
        <v>0</v>
      </c>
      <c r="AT1294" s="48">
        <v>75.5</v>
      </c>
      <c r="AU1294" s="48">
        <f t="shared" si="6489"/>
        <v>2.6560424966799445E-3</v>
      </c>
      <c r="AV1294" s="48">
        <v>91.5</v>
      </c>
      <c r="AW1294" s="48">
        <f t="shared" si="6489"/>
        <v>0</v>
      </c>
      <c r="AX1294" s="48">
        <v>108.9</v>
      </c>
      <c r="AY1294" s="48">
        <f t="shared" si="6489"/>
        <v>-2.7472527472527375E-3</v>
      </c>
    </row>
    <row r="1295" spans="1:51" x14ac:dyDescent="0.2">
      <c r="A1295" s="136">
        <v>44105</v>
      </c>
      <c r="B1295" s="48">
        <v>40.950000000000003</v>
      </c>
      <c r="C1295" s="48">
        <f t="shared" si="6434"/>
        <v>3.6764705882355031E-3</v>
      </c>
      <c r="D1295" s="48">
        <v>29</v>
      </c>
      <c r="E1295" s="48">
        <f t="shared" si="6434"/>
        <v>1.0452961672473782E-2</v>
      </c>
      <c r="F1295" s="48">
        <v>48.147100000000002</v>
      </c>
      <c r="G1295" s="48">
        <f t="shared" ref="G1295:K1295" si="6490">F1295/F1294-1</f>
        <v>3.0813013550226032E-3</v>
      </c>
      <c r="H1295">
        <v>33.973999999999997</v>
      </c>
      <c r="I1295" s="48">
        <f t="shared" si="6429"/>
        <v>8.6453620245345864E-3</v>
      </c>
      <c r="J1295" s="48">
        <v>54.5</v>
      </c>
      <c r="K1295" s="48">
        <f t="shared" si="6490"/>
        <v>0</v>
      </c>
      <c r="L1295" s="48">
        <v>45.6</v>
      </c>
      <c r="M1295" s="48">
        <f t="shared" ref="M1295:O1295" si="6491">L1295/L1294-1</f>
        <v>2.19780219780219E-3</v>
      </c>
      <c r="N1295" s="48">
        <v>16.149999999999999</v>
      </c>
      <c r="O1295" s="48">
        <f t="shared" si="6491"/>
        <v>5.9016393442622883E-2</v>
      </c>
      <c r="P1295" s="48">
        <v>50.8</v>
      </c>
      <c r="Q1295" s="48">
        <f t="shared" ref="Q1295" si="6492">P1295/P1294-1</f>
        <v>1.6000000000000014E-2</v>
      </c>
      <c r="R1295" s="48">
        <v>24.35</v>
      </c>
      <c r="S1295" s="48">
        <f t="shared" ref="S1295:U1295" si="6493">R1295/R1294-1</f>
        <v>4.1237113402061709E-3</v>
      </c>
      <c r="T1295" s="48">
        <v>54.249000000000002</v>
      </c>
      <c r="U1295" s="48">
        <f t="shared" si="6493"/>
        <v>5.4937111464508082E-3</v>
      </c>
      <c r="V1295" s="48">
        <v>63.7</v>
      </c>
      <c r="W1295" s="48">
        <f t="shared" ref="W1295:AY1295" si="6494">V1295/V1294-1</f>
        <v>-3.12989045383405E-3</v>
      </c>
      <c r="X1295" s="48">
        <v>37.289700000000003</v>
      </c>
      <c r="Y1295" s="48">
        <f t="shared" si="6494"/>
        <v>3.3677248383913394E-2</v>
      </c>
      <c r="Z1295" s="48">
        <v>9.86</v>
      </c>
      <c r="AA1295" s="48">
        <f t="shared" si="6494"/>
        <v>1.4403292181069727E-2</v>
      </c>
      <c r="AB1295" s="48">
        <v>61.228499999999997</v>
      </c>
      <c r="AC1295" s="48">
        <f t="shared" si="6494"/>
        <v>1.3134838097980106E-2</v>
      </c>
      <c r="AD1295" s="48">
        <v>54.9</v>
      </c>
      <c r="AE1295" s="48">
        <f t="shared" si="6494"/>
        <v>-3.6297640653357721E-3</v>
      </c>
      <c r="AF1295" s="48">
        <v>14.5</v>
      </c>
      <c r="AG1295" s="48">
        <f t="shared" si="6494"/>
        <v>3.5714285714285809E-2</v>
      </c>
      <c r="AH1295" s="48">
        <v>8.3018999999999998</v>
      </c>
      <c r="AI1295" s="48">
        <f t="shared" si="6494"/>
        <v>1.2068902461324749E-2</v>
      </c>
      <c r="AJ1295" s="48">
        <v>10.5238</v>
      </c>
      <c r="AK1295" s="48">
        <f t="shared" si="6494"/>
        <v>4.5915786057255659E-3</v>
      </c>
      <c r="AL1295" s="48">
        <v>13.75</v>
      </c>
      <c r="AM1295" s="48">
        <f t="shared" si="6494"/>
        <v>-3.6231884057971175E-3</v>
      </c>
      <c r="AN1295" s="48">
        <v>22.8</v>
      </c>
      <c r="AO1295" s="48">
        <f t="shared" si="6494"/>
        <v>8.8495575221239076E-3</v>
      </c>
      <c r="AP1295" s="48">
        <v>21.45</v>
      </c>
      <c r="AQ1295" s="48">
        <f t="shared" si="6494"/>
        <v>-4.6403712296984034E-3</v>
      </c>
      <c r="AR1295" s="48">
        <v>42.044899999999998</v>
      </c>
      <c r="AS1295" s="48">
        <f t="shared" si="6494"/>
        <v>4.565893658401432E-3</v>
      </c>
      <c r="AT1295" s="48">
        <v>77.099999999999994</v>
      </c>
      <c r="AU1295" s="48">
        <f t="shared" si="6494"/>
        <v>2.1192052980132381E-2</v>
      </c>
      <c r="AV1295" s="48">
        <v>92.5</v>
      </c>
      <c r="AW1295" s="48">
        <f t="shared" si="6494"/>
        <v>1.0928961748633892E-2</v>
      </c>
      <c r="AX1295" s="48">
        <v>109.3</v>
      </c>
      <c r="AY1295" s="48">
        <f t="shared" si="6494"/>
        <v>3.6730945821854544E-3</v>
      </c>
    </row>
    <row r="1296" spans="1:51" x14ac:dyDescent="0.2">
      <c r="A1296" s="136">
        <v>44106</v>
      </c>
      <c r="B1296" s="48">
        <v>40.65</v>
      </c>
      <c r="C1296" s="48">
        <f t="shared" si="6434"/>
        <v>-7.326007326007411E-3</v>
      </c>
      <c r="D1296" s="48">
        <v>28.5</v>
      </c>
      <c r="E1296" s="48">
        <f t="shared" si="6434"/>
        <v>-1.7241379310344862E-2</v>
      </c>
      <c r="F1296" s="48">
        <v>47.802100000000003</v>
      </c>
      <c r="G1296" s="48">
        <f t="shared" ref="G1296:K1296" si="6495">F1296/F1295-1</f>
        <v>-7.165540603691567E-3</v>
      </c>
      <c r="H1296">
        <v>33.973999999999997</v>
      </c>
      <c r="I1296" s="48">
        <f t="shared" si="6429"/>
        <v>0</v>
      </c>
      <c r="J1296" s="48">
        <v>53.9</v>
      </c>
      <c r="K1296" s="48">
        <f t="shared" si="6495"/>
        <v>-1.1009174311926606E-2</v>
      </c>
      <c r="L1296" s="48">
        <v>45</v>
      </c>
      <c r="M1296" s="48">
        <f t="shared" ref="M1296:O1296" si="6496">L1296/L1295-1</f>
        <v>-1.3157894736842146E-2</v>
      </c>
      <c r="N1296" s="48">
        <v>17.25</v>
      </c>
      <c r="O1296" s="48">
        <f t="shared" si="6496"/>
        <v>6.8111455108359253E-2</v>
      </c>
      <c r="P1296" s="48">
        <v>50.3</v>
      </c>
      <c r="Q1296" s="48">
        <f t="shared" ref="Q1296" si="6497">P1296/P1295-1</f>
        <v>-9.8425196850393526E-3</v>
      </c>
      <c r="R1296" s="48">
        <v>24.25</v>
      </c>
      <c r="S1296" s="48">
        <f t="shared" ref="S1296:U1296" si="6498">R1296/R1295-1</f>
        <v>-4.1067761806982128E-3</v>
      </c>
      <c r="T1296" s="48">
        <v>53.458500000000001</v>
      </c>
      <c r="U1296" s="48">
        <f t="shared" si="6498"/>
        <v>-1.4571697174141529E-2</v>
      </c>
      <c r="V1296" s="48">
        <v>63.5</v>
      </c>
      <c r="W1296" s="48">
        <f t="shared" ref="W1296:AY1296" si="6499">V1296/V1295-1</f>
        <v>-3.1397174254317317E-3</v>
      </c>
      <c r="X1296" s="48">
        <v>36.448599999999999</v>
      </c>
      <c r="Y1296" s="48">
        <f t="shared" si="6499"/>
        <v>-2.2555826407828605E-2</v>
      </c>
      <c r="Z1296" s="48">
        <v>9.65</v>
      </c>
      <c r="AA1296" s="48">
        <f t="shared" si="6499"/>
        <v>-2.1298174442190621E-2</v>
      </c>
      <c r="AB1296" s="48">
        <v>60.533900000000003</v>
      </c>
      <c r="AC1296" s="48">
        <f t="shared" si="6499"/>
        <v>-1.1344390275770166E-2</v>
      </c>
      <c r="AD1296" s="48">
        <v>54.4</v>
      </c>
      <c r="AE1296" s="48">
        <f t="shared" si="6499"/>
        <v>-9.1074681238615396E-3</v>
      </c>
      <c r="AF1296" s="48">
        <v>14.5</v>
      </c>
      <c r="AG1296" s="48">
        <f t="shared" si="6499"/>
        <v>0</v>
      </c>
      <c r="AH1296" s="48">
        <v>8.3648000000000007</v>
      </c>
      <c r="AI1296" s="48">
        <f t="shared" si="6499"/>
        <v>7.5765788554429392E-3</v>
      </c>
      <c r="AJ1296" s="48">
        <v>10.4757</v>
      </c>
      <c r="AK1296" s="48">
        <f t="shared" si="6499"/>
        <v>-4.5705923715767538E-3</v>
      </c>
      <c r="AL1296" s="48">
        <v>13.45</v>
      </c>
      <c r="AM1296" s="48">
        <f t="shared" si="6499"/>
        <v>-2.1818181818181848E-2</v>
      </c>
      <c r="AN1296" s="48">
        <v>22.55</v>
      </c>
      <c r="AO1296" s="48">
        <f t="shared" si="6499"/>
        <v>-1.0964912280701733E-2</v>
      </c>
      <c r="AP1296" s="48">
        <v>21.6</v>
      </c>
      <c r="AQ1296" s="48">
        <f t="shared" si="6499"/>
        <v>6.9930069930070893E-3</v>
      </c>
      <c r="AR1296" s="48">
        <v>41.805999999999997</v>
      </c>
      <c r="AS1296" s="48">
        <f t="shared" si="6499"/>
        <v>-5.6820208871943834E-3</v>
      </c>
      <c r="AT1296" s="48">
        <v>75.900000000000006</v>
      </c>
      <c r="AU1296" s="48">
        <f t="shared" si="6499"/>
        <v>-1.5564202334630184E-2</v>
      </c>
      <c r="AV1296" s="48">
        <v>94</v>
      </c>
      <c r="AW1296" s="48">
        <f t="shared" si="6499"/>
        <v>1.6216216216216273E-2</v>
      </c>
      <c r="AX1296" s="48">
        <v>108</v>
      </c>
      <c r="AY1296" s="48">
        <f t="shared" si="6499"/>
        <v>-1.1893870082342106E-2</v>
      </c>
    </row>
    <row r="1297" spans="1:51" x14ac:dyDescent="0.2">
      <c r="A1297" s="136">
        <v>44109</v>
      </c>
      <c r="B1297" s="48">
        <v>40.4</v>
      </c>
      <c r="C1297" s="48">
        <f t="shared" si="6434"/>
        <v>-6.1500615006150339E-3</v>
      </c>
      <c r="D1297" s="48">
        <v>28.75</v>
      </c>
      <c r="E1297" s="48">
        <f t="shared" si="6434"/>
        <v>8.7719298245614308E-3</v>
      </c>
      <c r="F1297" s="48">
        <v>47.3093</v>
      </c>
      <c r="G1297" s="48">
        <f t="shared" ref="G1297:K1297" si="6500">F1297/F1296-1</f>
        <v>-1.0309170517613264E-2</v>
      </c>
      <c r="H1297">
        <v>33.585700000000003</v>
      </c>
      <c r="I1297" s="48">
        <f t="shared" si="6429"/>
        <v>-1.1429328309883857E-2</v>
      </c>
      <c r="J1297" s="48">
        <v>53.9</v>
      </c>
      <c r="K1297" s="48">
        <f t="shared" si="6500"/>
        <v>0</v>
      </c>
      <c r="L1297" s="48">
        <v>45.35</v>
      </c>
      <c r="M1297" s="48">
        <f t="shared" ref="M1297:O1297" si="6501">L1297/L1296-1</f>
        <v>7.7777777777778834E-3</v>
      </c>
      <c r="N1297" s="48">
        <v>18.399999999999999</v>
      </c>
      <c r="O1297" s="48">
        <f t="shared" si="6501"/>
        <v>6.6666666666666652E-2</v>
      </c>
      <c r="P1297" s="48">
        <v>50.5</v>
      </c>
      <c r="Q1297" s="48">
        <f t="shared" ref="Q1297" si="6502">P1297/P1296-1</f>
        <v>3.9761431411531323E-3</v>
      </c>
      <c r="R1297" s="48">
        <v>24.7</v>
      </c>
      <c r="S1297" s="48">
        <f t="shared" ref="S1297:U1297" si="6503">R1297/R1296-1</f>
        <v>1.8556701030927769E-2</v>
      </c>
      <c r="T1297" s="48">
        <v>55.335999999999999</v>
      </c>
      <c r="U1297" s="48">
        <f t="shared" si="6503"/>
        <v>3.5120701104595087E-2</v>
      </c>
      <c r="V1297" s="48">
        <v>63.3</v>
      </c>
      <c r="W1297" s="48">
        <f t="shared" ref="W1297:AY1297" si="6504">V1297/V1296-1</f>
        <v>-3.1496062992126816E-3</v>
      </c>
      <c r="X1297" s="48">
        <v>36.074800000000003</v>
      </c>
      <c r="Y1297" s="48">
        <f t="shared" si="6504"/>
        <v>-1.025553793561329E-2</v>
      </c>
      <c r="Z1297" s="48">
        <v>9.7799999999999994</v>
      </c>
      <c r="AA1297" s="48">
        <f t="shared" si="6504"/>
        <v>1.3471502590673534E-2</v>
      </c>
      <c r="AB1297" s="48">
        <v>60.732399999999998</v>
      </c>
      <c r="AC1297" s="48">
        <f t="shared" si="6504"/>
        <v>3.2791543250971777E-3</v>
      </c>
      <c r="AD1297" s="48">
        <v>55</v>
      </c>
      <c r="AE1297" s="48">
        <f t="shared" si="6504"/>
        <v>1.1029411764705843E-2</v>
      </c>
      <c r="AF1297" s="48">
        <v>13.9</v>
      </c>
      <c r="AG1297" s="48">
        <f t="shared" si="6504"/>
        <v>-4.1379310344827558E-2</v>
      </c>
      <c r="AH1297" s="48">
        <v>8.3198000000000008</v>
      </c>
      <c r="AI1297" s="48">
        <f t="shared" si="6504"/>
        <v>-5.3796863045141308E-3</v>
      </c>
      <c r="AJ1297" s="48">
        <v>10.4757</v>
      </c>
      <c r="AK1297" s="48">
        <f t="shared" si="6504"/>
        <v>0</v>
      </c>
      <c r="AL1297" s="48">
        <v>13.7</v>
      </c>
      <c r="AM1297" s="48">
        <f t="shared" si="6504"/>
        <v>1.8587360594795488E-2</v>
      </c>
      <c r="AN1297" s="48">
        <v>22.55</v>
      </c>
      <c r="AO1297" s="48">
        <f t="shared" si="6504"/>
        <v>0</v>
      </c>
      <c r="AP1297" s="48">
        <v>21.1</v>
      </c>
      <c r="AQ1297" s="48">
        <f t="shared" si="6504"/>
        <v>-2.314814814814814E-2</v>
      </c>
      <c r="AR1297" s="48">
        <v>42.188200000000002</v>
      </c>
      <c r="AS1297" s="48">
        <f t="shared" si="6504"/>
        <v>9.1422283882698352E-3</v>
      </c>
      <c r="AT1297" s="48">
        <v>76</v>
      </c>
      <c r="AU1297" s="48">
        <f t="shared" si="6504"/>
        <v>1.3175230566533358E-3</v>
      </c>
      <c r="AV1297" s="48">
        <v>93.3</v>
      </c>
      <c r="AW1297" s="48">
        <f t="shared" si="6504"/>
        <v>-7.4468085106382809E-3</v>
      </c>
      <c r="AX1297" s="48">
        <v>107.3</v>
      </c>
      <c r="AY1297" s="48">
        <f t="shared" si="6504"/>
        <v>-6.4814814814815325E-3</v>
      </c>
    </row>
    <row r="1298" spans="1:51" x14ac:dyDescent="0.2">
      <c r="A1298" s="136">
        <v>44110</v>
      </c>
      <c r="B1298" s="48">
        <v>40.450000000000003</v>
      </c>
      <c r="C1298" s="48">
        <f t="shared" si="6434"/>
        <v>1.2376237623763497E-3</v>
      </c>
      <c r="D1298" s="48">
        <v>28.35</v>
      </c>
      <c r="E1298" s="48">
        <f t="shared" si="6434"/>
        <v>-1.3913043478260834E-2</v>
      </c>
      <c r="F1298" s="48">
        <v>47.9499</v>
      </c>
      <c r="G1298" s="48">
        <f t="shared" ref="G1298:K1298" si="6505">F1298/F1297-1</f>
        <v>1.3540678048502119E-2</v>
      </c>
      <c r="H1298">
        <v>33.585700000000003</v>
      </c>
      <c r="I1298" s="48">
        <f t="shared" si="6429"/>
        <v>0</v>
      </c>
      <c r="J1298" s="48">
        <v>53.8</v>
      </c>
      <c r="K1298" s="48">
        <f t="shared" si="6505"/>
        <v>-1.8552875695733162E-3</v>
      </c>
      <c r="L1298" s="48">
        <v>46</v>
      </c>
      <c r="M1298" s="48">
        <f t="shared" ref="M1298:O1298" si="6506">L1298/L1297-1</f>
        <v>1.4332965821389099E-2</v>
      </c>
      <c r="N1298" s="48">
        <v>17.850000000000001</v>
      </c>
      <c r="O1298" s="48">
        <f t="shared" si="6506"/>
        <v>-2.9891304347825942E-2</v>
      </c>
      <c r="P1298" s="48">
        <v>50.5</v>
      </c>
      <c r="Q1298" s="48">
        <f t="shared" ref="Q1298" si="6507">P1298/P1297-1</f>
        <v>0</v>
      </c>
      <c r="R1298" s="48">
        <v>24.9</v>
      </c>
      <c r="S1298" s="48">
        <f t="shared" ref="S1298:U1298" si="6508">R1298/R1297-1</f>
        <v>8.0971659919029104E-3</v>
      </c>
      <c r="T1298" s="48">
        <v>57.3123</v>
      </c>
      <c r="U1298" s="48">
        <f t="shared" si="6508"/>
        <v>3.5714543877403582E-2</v>
      </c>
      <c r="V1298" s="48">
        <v>63.3</v>
      </c>
      <c r="W1298" s="48">
        <f t="shared" ref="W1298:AY1298" si="6509">V1298/V1297-1</f>
        <v>0</v>
      </c>
      <c r="X1298" s="48">
        <v>36.6355</v>
      </c>
      <c r="Y1298" s="48">
        <f t="shared" si="6509"/>
        <v>1.5542705711466098E-2</v>
      </c>
      <c r="Z1298" s="48">
        <v>9.77</v>
      </c>
      <c r="AA1298" s="48">
        <f t="shared" si="6509"/>
        <v>-1.0224948875255935E-3</v>
      </c>
      <c r="AB1298" s="48">
        <v>60.633099999999999</v>
      </c>
      <c r="AC1298" s="48">
        <f t="shared" si="6509"/>
        <v>-1.6350415922966599E-3</v>
      </c>
      <c r="AD1298" s="48">
        <v>57</v>
      </c>
      <c r="AE1298" s="48">
        <f t="shared" si="6509"/>
        <v>3.6363636363636376E-2</v>
      </c>
      <c r="AF1298" s="48">
        <v>14.5</v>
      </c>
      <c r="AG1298" s="48">
        <f t="shared" si="6509"/>
        <v>4.3165467625899234E-2</v>
      </c>
      <c r="AH1298" s="48">
        <v>8.3198000000000008</v>
      </c>
      <c r="AI1298" s="48">
        <f t="shared" si="6509"/>
        <v>0</v>
      </c>
      <c r="AJ1298" s="48">
        <v>10.4757</v>
      </c>
      <c r="AK1298" s="48">
        <f t="shared" si="6509"/>
        <v>0</v>
      </c>
      <c r="AL1298" s="48">
        <v>14.2</v>
      </c>
      <c r="AM1298" s="48">
        <f t="shared" si="6509"/>
        <v>3.649635036496357E-2</v>
      </c>
      <c r="AN1298" s="48">
        <v>22.4</v>
      </c>
      <c r="AO1298" s="48">
        <f t="shared" si="6509"/>
        <v>-6.6518847006652448E-3</v>
      </c>
      <c r="AP1298" s="48">
        <v>21.55</v>
      </c>
      <c r="AQ1298" s="48">
        <f t="shared" si="6509"/>
        <v>2.1327014218009532E-2</v>
      </c>
      <c r="AR1298" s="48">
        <v>43.143799999999999</v>
      </c>
      <c r="AS1298" s="48">
        <f t="shared" si="6509"/>
        <v>2.2650883422378643E-2</v>
      </c>
      <c r="AT1298" s="48">
        <v>76.099999999999994</v>
      </c>
      <c r="AU1298" s="48">
        <f t="shared" si="6509"/>
        <v>1.3157894736841591E-3</v>
      </c>
      <c r="AV1298" s="48">
        <v>91.8</v>
      </c>
      <c r="AW1298" s="48">
        <f t="shared" si="6509"/>
        <v>-1.6077170418006381E-2</v>
      </c>
      <c r="AX1298" s="48">
        <v>107</v>
      </c>
      <c r="AY1298" s="48">
        <f t="shared" si="6509"/>
        <v>-2.7958993476234761E-3</v>
      </c>
    </row>
    <row r="1299" spans="1:51" x14ac:dyDescent="0.2">
      <c r="A1299" s="136">
        <v>44111</v>
      </c>
      <c r="B1299" s="48">
        <v>40.450000000000003</v>
      </c>
      <c r="C1299" s="48">
        <f t="shared" si="6434"/>
        <v>0</v>
      </c>
      <c r="D1299" s="48">
        <v>28.6</v>
      </c>
      <c r="E1299" s="48">
        <f t="shared" si="6434"/>
        <v>8.818342151675429E-3</v>
      </c>
      <c r="F1299" s="48">
        <v>49.1327</v>
      </c>
      <c r="G1299" s="48">
        <f t="shared" ref="G1299:K1299" si="6510">F1299/F1298-1</f>
        <v>2.4667413279277017E-2</v>
      </c>
      <c r="H1299">
        <v>33.6342</v>
      </c>
      <c r="I1299" s="48">
        <f t="shared" si="6429"/>
        <v>1.4440669689776975E-3</v>
      </c>
      <c r="J1299" s="48">
        <v>54.9</v>
      </c>
      <c r="K1299" s="48">
        <f t="shared" si="6510"/>
        <v>2.0446096654275214E-2</v>
      </c>
      <c r="L1299" s="48">
        <v>45.8</v>
      </c>
      <c r="M1299" s="48">
        <f t="shared" ref="M1299:O1299" si="6511">L1299/L1298-1</f>
        <v>-4.3478260869566077E-3</v>
      </c>
      <c r="N1299" s="48">
        <v>17.7</v>
      </c>
      <c r="O1299" s="48">
        <f t="shared" si="6511"/>
        <v>-8.4033613445378963E-3</v>
      </c>
      <c r="P1299" s="48">
        <v>50.4</v>
      </c>
      <c r="Q1299" s="48">
        <f t="shared" ref="Q1299" si="6512">P1299/P1298-1</f>
        <v>-1.980198019801982E-3</v>
      </c>
      <c r="R1299" s="48">
        <v>24.6</v>
      </c>
      <c r="S1299" s="48">
        <f t="shared" ref="S1299:U1299" si="6513">R1299/R1298-1</f>
        <v>-1.2048192771084265E-2</v>
      </c>
      <c r="T1299" s="48">
        <v>61.165999999999997</v>
      </c>
      <c r="U1299" s="48">
        <f t="shared" si="6513"/>
        <v>6.724036550618262E-2</v>
      </c>
      <c r="V1299" s="48">
        <v>63.1</v>
      </c>
      <c r="W1299" s="48">
        <f t="shared" ref="W1299:AY1299" si="6514">V1299/V1298-1</f>
        <v>-3.1595576619272148E-3</v>
      </c>
      <c r="X1299" s="48">
        <v>36.261699999999998</v>
      </c>
      <c r="Y1299" s="48">
        <f t="shared" si="6514"/>
        <v>-1.0203218190007024E-2</v>
      </c>
      <c r="Z1299" s="48">
        <v>10.45</v>
      </c>
      <c r="AA1299" s="48">
        <f t="shared" si="6514"/>
        <v>6.9600818833162714E-2</v>
      </c>
      <c r="AB1299" s="48">
        <v>60.633099999999999</v>
      </c>
      <c r="AC1299" s="48">
        <f t="shared" si="6514"/>
        <v>0</v>
      </c>
      <c r="AD1299" s="48">
        <v>56.2</v>
      </c>
      <c r="AE1299" s="48">
        <f t="shared" si="6514"/>
        <v>-1.4035087719298178E-2</v>
      </c>
      <c r="AF1299" s="48">
        <v>14.5</v>
      </c>
      <c r="AG1299" s="48">
        <f t="shared" si="6514"/>
        <v>0</v>
      </c>
      <c r="AH1299" s="48">
        <v>8.2659000000000002</v>
      </c>
      <c r="AI1299" s="48">
        <f t="shared" si="6514"/>
        <v>-6.4785211182961655E-3</v>
      </c>
      <c r="AJ1299" s="48">
        <v>10.5238</v>
      </c>
      <c r="AK1299" s="48">
        <f t="shared" si="6514"/>
        <v>4.5915786057255659E-3</v>
      </c>
      <c r="AL1299" s="48">
        <v>13.7</v>
      </c>
      <c r="AM1299" s="48">
        <f t="shared" si="6514"/>
        <v>-3.5211267605633756E-2</v>
      </c>
      <c r="AN1299" s="48">
        <v>21.8</v>
      </c>
      <c r="AO1299" s="48">
        <f t="shared" si="6514"/>
        <v>-2.6785714285714191E-2</v>
      </c>
      <c r="AP1299" s="48">
        <v>21.2</v>
      </c>
      <c r="AQ1299" s="48">
        <f t="shared" si="6514"/>
        <v>-1.6241299303944357E-2</v>
      </c>
      <c r="AR1299" s="48">
        <v>43.048299999999998</v>
      </c>
      <c r="AS1299" s="48">
        <f t="shared" si="6514"/>
        <v>-2.2135277838298828E-3</v>
      </c>
      <c r="AT1299" s="48">
        <v>76.8</v>
      </c>
      <c r="AU1299" s="48">
        <f t="shared" si="6514"/>
        <v>9.1984231274639949E-3</v>
      </c>
      <c r="AV1299" s="48">
        <v>92.5</v>
      </c>
      <c r="AW1299" s="48">
        <f t="shared" si="6514"/>
        <v>7.625272331154731E-3</v>
      </c>
      <c r="AX1299" s="48">
        <v>108</v>
      </c>
      <c r="AY1299" s="48">
        <f t="shared" si="6514"/>
        <v>9.3457943925232545E-3</v>
      </c>
    </row>
    <row r="1300" spans="1:51" x14ac:dyDescent="0.2">
      <c r="A1300" s="136">
        <v>44112</v>
      </c>
      <c r="B1300" s="48">
        <v>40.4</v>
      </c>
      <c r="C1300" s="48">
        <f t="shared" si="6434"/>
        <v>-1.2360939431398377E-3</v>
      </c>
      <c r="D1300" s="48">
        <v>28.9</v>
      </c>
      <c r="E1300" s="48">
        <f t="shared" si="6434"/>
        <v>1.0489510489510412E-2</v>
      </c>
      <c r="F1300" s="48">
        <v>49.1327</v>
      </c>
      <c r="G1300" s="48">
        <f t="shared" ref="G1300:K1300" si="6515">F1300/F1299-1</f>
        <v>0</v>
      </c>
      <c r="H1300">
        <v>33.585700000000003</v>
      </c>
      <c r="I1300" s="48">
        <f t="shared" si="6429"/>
        <v>-1.4419846465798525E-3</v>
      </c>
      <c r="J1300" s="48">
        <v>54.9</v>
      </c>
      <c r="K1300" s="48">
        <f t="shared" si="6515"/>
        <v>0</v>
      </c>
      <c r="L1300" s="48">
        <v>45.8</v>
      </c>
      <c r="M1300" s="48">
        <f t="shared" ref="M1300:O1300" si="6516">L1300/L1299-1</f>
        <v>0</v>
      </c>
      <c r="N1300" s="48">
        <v>17.899999999999999</v>
      </c>
      <c r="O1300" s="48">
        <f t="shared" si="6516"/>
        <v>1.1299435028248483E-2</v>
      </c>
      <c r="P1300" s="48">
        <v>51.1</v>
      </c>
      <c r="Q1300" s="48">
        <f t="shared" ref="Q1300" si="6517">P1300/P1299-1</f>
        <v>1.388888888888884E-2</v>
      </c>
      <c r="R1300" s="48">
        <v>24.25</v>
      </c>
      <c r="S1300" s="48">
        <f t="shared" ref="S1300:U1300" si="6518">R1300/R1299-1</f>
        <v>-1.4227642276422814E-2</v>
      </c>
      <c r="T1300" s="48">
        <v>63.142299999999999</v>
      </c>
      <c r="U1300" s="48">
        <f t="shared" si="6518"/>
        <v>3.2310433901187041E-2</v>
      </c>
      <c r="V1300" s="48">
        <v>63</v>
      </c>
      <c r="W1300" s="48">
        <f t="shared" ref="W1300:AY1300" si="6519">V1300/V1299-1</f>
        <v>-1.5847860538827918E-3</v>
      </c>
      <c r="X1300" s="48">
        <v>35.981299999999997</v>
      </c>
      <c r="Y1300" s="48">
        <f t="shared" si="6519"/>
        <v>-7.732676625751167E-3</v>
      </c>
      <c r="Z1300" s="48">
        <v>10.9</v>
      </c>
      <c r="AA1300" s="48">
        <f t="shared" si="6519"/>
        <v>4.3062200956937913E-2</v>
      </c>
      <c r="AB1300" s="48">
        <v>62.320099999999996</v>
      </c>
      <c r="AC1300" s="48">
        <f t="shared" si="6519"/>
        <v>2.7823086729855451E-2</v>
      </c>
      <c r="AD1300" s="48">
        <v>56.4</v>
      </c>
      <c r="AE1300" s="48">
        <f t="shared" si="6519"/>
        <v>3.5587188612098419E-3</v>
      </c>
      <c r="AF1300" s="48">
        <v>14.5</v>
      </c>
      <c r="AG1300" s="48">
        <f t="shared" si="6519"/>
        <v>0</v>
      </c>
      <c r="AH1300" s="48">
        <v>8.2659000000000002</v>
      </c>
      <c r="AI1300" s="48">
        <f t="shared" si="6519"/>
        <v>0</v>
      </c>
      <c r="AJ1300" s="48">
        <v>10.4757</v>
      </c>
      <c r="AK1300" s="48">
        <f t="shared" si="6519"/>
        <v>-4.5705923715767538E-3</v>
      </c>
      <c r="AL1300" s="48">
        <v>13.55</v>
      </c>
      <c r="AM1300" s="48">
        <f t="shared" si="6519"/>
        <v>-1.0948905109488982E-2</v>
      </c>
      <c r="AN1300" s="48">
        <v>21.35</v>
      </c>
      <c r="AO1300" s="48">
        <f t="shared" si="6519"/>
        <v>-2.0642201834862317E-2</v>
      </c>
      <c r="AP1300" s="48">
        <v>20.9</v>
      </c>
      <c r="AQ1300" s="48">
        <f t="shared" si="6519"/>
        <v>-1.4150943396226467E-2</v>
      </c>
      <c r="AR1300" s="48">
        <v>42.8</v>
      </c>
      <c r="AS1300" s="48">
        <f t="shared" si="6519"/>
        <v>-5.7679397328117554E-3</v>
      </c>
      <c r="AT1300" s="48">
        <v>76.599999999999994</v>
      </c>
      <c r="AU1300" s="48">
        <f t="shared" si="6519"/>
        <v>-2.6041666666667407E-3</v>
      </c>
      <c r="AV1300" s="48">
        <v>92.3</v>
      </c>
      <c r="AW1300" s="48">
        <f t="shared" si="6519"/>
        <v>-2.1621621621621401E-3</v>
      </c>
      <c r="AX1300" s="48">
        <v>106.9</v>
      </c>
      <c r="AY1300" s="48">
        <f t="shared" si="6519"/>
        <v>-1.0185185185185186E-2</v>
      </c>
    </row>
    <row r="1301" spans="1:51" x14ac:dyDescent="0.2">
      <c r="A1301" s="136">
        <v>44113</v>
      </c>
      <c r="B1301" s="48">
        <v>40.35</v>
      </c>
      <c r="C1301" s="48">
        <f t="shared" si="6434"/>
        <v>-1.2376237623761277E-3</v>
      </c>
      <c r="D1301" s="48">
        <v>28.95</v>
      </c>
      <c r="E1301" s="48">
        <f t="shared" si="6434"/>
        <v>1.7301038062282892E-3</v>
      </c>
      <c r="F1301" s="48">
        <v>49.083399999999997</v>
      </c>
      <c r="G1301" s="48">
        <f t="shared" ref="G1301:K1301" si="6520">F1301/F1300-1</f>
        <v>-1.0034050642444559E-3</v>
      </c>
      <c r="H1301">
        <v>33.585700000000003</v>
      </c>
      <c r="I1301" s="48">
        <f t="shared" si="6429"/>
        <v>0</v>
      </c>
      <c r="J1301" s="48">
        <v>54.6</v>
      </c>
      <c r="K1301" s="48">
        <f t="shared" si="6520"/>
        <v>-5.4644808743168349E-3</v>
      </c>
      <c r="L1301" s="48">
        <v>45.7</v>
      </c>
      <c r="M1301" s="48">
        <f t="shared" ref="M1301:O1301" si="6521">L1301/L1300-1</f>
        <v>-2.1834061135369565E-3</v>
      </c>
      <c r="N1301" s="48">
        <v>18.399999999999999</v>
      </c>
      <c r="O1301" s="48">
        <f t="shared" si="6521"/>
        <v>2.7932960893854775E-2</v>
      </c>
      <c r="P1301" s="48">
        <v>50.8</v>
      </c>
      <c r="Q1301" s="48">
        <f t="shared" ref="Q1301" si="6522">P1301/P1300-1</f>
        <v>-5.8708414872798986E-3</v>
      </c>
      <c r="R1301" s="48">
        <v>24.25</v>
      </c>
      <c r="S1301" s="48">
        <f t="shared" ref="S1301:U1301" si="6523">R1301/R1300-1</f>
        <v>0</v>
      </c>
      <c r="T1301" s="48">
        <v>67.292500000000004</v>
      </c>
      <c r="U1301" s="48">
        <f t="shared" si="6523"/>
        <v>6.5727729271819468E-2</v>
      </c>
      <c r="V1301" s="48">
        <v>62.6</v>
      </c>
      <c r="W1301" s="48">
        <f t="shared" ref="W1301:AY1301" si="6524">V1301/V1300-1</f>
        <v>-6.3492063492063266E-3</v>
      </c>
      <c r="X1301" s="48">
        <v>36.6355</v>
      </c>
      <c r="Y1301" s="48">
        <f t="shared" si="6524"/>
        <v>1.8181666587922196E-2</v>
      </c>
      <c r="Z1301" s="48">
        <v>10.8</v>
      </c>
      <c r="AA1301" s="48">
        <f t="shared" si="6524"/>
        <v>-9.1743119266054496E-3</v>
      </c>
      <c r="AB1301" s="48">
        <v>62.717100000000002</v>
      </c>
      <c r="AC1301" s="48">
        <f t="shared" si="6524"/>
        <v>6.3703363762255272E-3</v>
      </c>
      <c r="AD1301" s="48">
        <v>56</v>
      </c>
      <c r="AE1301" s="48">
        <f t="shared" si="6524"/>
        <v>-7.0921985815602939E-3</v>
      </c>
      <c r="AF1301" s="48">
        <v>14.5</v>
      </c>
      <c r="AG1301" s="48">
        <f t="shared" si="6524"/>
        <v>0</v>
      </c>
      <c r="AH1301" s="48">
        <v>8.2478999999999996</v>
      </c>
      <c r="AI1301" s="48">
        <f t="shared" si="6524"/>
        <v>-2.1776213116539989E-3</v>
      </c>
      <c r="AJ1301" s="48">
        <v>10.4757</v>
      </c>
      <c r="AK1301" s="48">
        <f t="shared" si="6524"/>
        <v>0</v>
      </c>
      <c r="AL1301" s="48">
        <v>13.55</v>
      </c>
      <c r="AM1301" s="48">
        <f t="shared" si="6524"/>
        <v>0</v>
      </c>
      <c r="AN1301" s="48">
        <v>21.35</v>
      </c>
      <c r="AO1301" s="48">
        <f t="shared" si="6524"/>
        <v>0</v>
      </c>
      <c r="AP1301" s="48">
        <v>21.3</v>
      </c>
      <c r="AQ1301" s="48">
        <f t="shared" si="6524"/>
        <v>1.9138755980861344E-2</v>
      </c>
      <c r="AR1301" s="48">
        <v>41.6</v>
      </c>
      <c r="AS1301" s="48">
        <f t="shared" si="6524"/>
        <v>-2.8037383177569986E-2</v>
      </c>
      <c r="AT1301" s="48">
        <v>77</v>
      </c>
      <c r="AU1301" s="48">
        <f t="shared" si="6524"/>
        <v>5.2219321148825326E-3</v>
      </c>
      <c r="AV1301" s="48">
        <v>93.6</v>
      </c>
      <c r="AW1301" s="48">
        <f t="shared" si="6524"/>
        <v>1.4084507042253502E-2</v>
      </c>
      <c r="AX1301" s="48">
        <v>106.7</v>
      </c>
      <c r="AY1301" s="48">
        <f t="shared" si="6524"/>
        <v>-1.8709073900842199E-3</v>
      </c>
    </row>
    <row r="1302" spans="1:51" x14ac:dyDescent="0.2">
      <c r="A1302" s="136">
        <v>44116</v>
      </c>
      <c r="B1302" s="48">
        <v>40.950000000000003</v>
      </c>
      <c r="C1302" s="48">
        <f t="shared" si="6434"/>
        <v>1.4869888475836479E-2</v>
      </c>
      <c r="D1302" s="48">
        <v>29.1</v>
      </c>
      <c r="E1302" s="48">
        <f t="shared" si="6434"/>
        <v>5.1813471502590858E-3</v>
      </c>
      <c r="F1302" s="48">
        <v>52.138800000000003</v>
      </c>
      <c r="G1302" s="48">
        <f t="shared" ref="G1302:K1302" si="6525">F1302/F1301-1</f>
        <v>6.2249151444276674E-2</v>
      </c>
      <c r="H1302">
        <v>32.809199999999997</v>
      </c>
      <c r="I1302" s="48">
        <f t="shared" si="6429"/>
        <v>-2.3119958791986028E-2</v>
      </c>
      <c r="J1302" s="48">
        <v>53.4</v>
      </c>
      <c r="K1302" s="48">
        <f t="shared" si="6525"/>
        <v>-2.1978021978022011E-2</v>
      </c>
      <c r="L1302" s="48">
        <v>45.55</v>
      </c>
      <c r="M1302" s="48">
        <f t="shared" ref="M1302:O1302" si="6526">L1302/L1301-1</f>
        <v>-3.2822757111599099E-3</v>
      </c>
      <c r="N1302" s="48">
        <v>18.149999999999999</v>
      </c>
      <c r="O1302" s="48">
        <f t="shared" si="6526"/>
        <v>-1.3586956521739135E-2</v>
      </c>
      <c r="P1302" s="48">
        <v>50.9</v>
      </c>
      <c r="Q1302" s="48">
        <f t="shared" ref="Q1302" si="6527">P1302/P1301-1</f>
        <v>1.9685039370078705E-3</v>
      </c>
      <c r="R1302" s="48">
        <v>24.1</v>
      </c>
      <c r="S1302" s="48">
        <f t="shared" ref="S1302:U1302" si="6528">R1302/R1301-1</f>
        <v>-6.1855670103092564E-3</v>
      </c>
      <c r="T1302" s="48">
        <v>69.367599999999996</v>
      </c>
      <c r="U1302" s="48">
        <f t="shared" si="6528"/>
        <v>3.0837017498235086E-2</v>
      </c>
      <c r="V1302" s="48">
        <v>62.5</v>
      </c>
      <c r="W1302" s="48">
        <f t="shared" ref="W1302:AY1302" si="6529">V1302/V1301-1</f>
        <v>-1.5974440894569453E-3</v>
      </c>
      <c r="X1302" s="48">
        <v>36.027999999999999</v>
      </c>
      <c r="Y1302" s="48">
        <f t="shared" si="6529"/>
        <v>-1.6582276753422276E-2</v>
      </c>
      <c r="Z1302" s="48">
        <v>10.45</v>
      </c>
      <c r="AA1302" s="48">
        <f t="shared" si="6529"/>
        <v>-3.2407407407407551E-2</v>
      </c>
      <c r="AB1302" s="48">
        <v>61.526200000000003</v>
      </c>
      <c r="AC1302" s="48">
        <f t="shared" si="6529"/>
        <v>-1.8988441748741591E-2</v>
      </c>
      <c r="AD1302" s="48">
        <v>55.5</v>
      </c>
      <c r="AE1302" s="48">
        <f t="shared" si="6529"/>
        <v>-8.9285714285713969E-3</v>
      </c>
      <c r="AF1302" s="48">
        <v>14.5</v>
      </c>
      <c r="AG1302" s="48">
        <f t="shared" si="6529"/>
        <v>0</v>
      </c>
      <c r="AH1302" s="48">
        <v>8.2028999999999996</v>
      </c>
      <c r="AI1302" s="48">
        <f t="shared" si="6529"/>
        <v>-5.4559342378059927E-3</v>
      </c>
      <c r="AJ1302" s="48">
        <v>10.4277</v>
      </c>
      <c r="AK1302" s="48">
        <f t="shared" si="6529"/>
        <v>-4.5820327042583875E-3</v>
      </c>
      <c r="AL1302" s="48">
        <v>13.3</v>
      </c>
      <c r="AM1302" s="48">
        <f t="shared" si="6529"/>
        <v>-1.8450184501844991E-2</v>
      </c>
      <c r="AN1302" s="48">
        <v>21.2</v>
      </c>
      <c r="AO1302" s="48">
        <f t="shared" si="6529"/>
        <v>-7.0257611241218987E-3</v>
      </c>
      <c r="AP1302" s="48">
        <v>20.9</v>
      </c>
      <c r="AQ1302" s="48">
        <f t="shared" si="6529"/>
        <v>-1.8779342723004744E-2</v>
      </c>
      <c r="AR1302" s="48">
        <v>41.7</v>
      </c>
      <c r="AS1302" s="48">
        <f t="shared" si="6529"/>
        <v>2.4038461538462563E-3</v>
      </c>
      <c r="AT1302" s="48">
        <v>77.5</v>
      </c>
      <c r="AU1302" s="48">
        <f t="shared" si="6529"/>
        <v>6.4935064935065512E-3</v>
      </c>
      <c r="AV1302" s="48">
        <v>93.9</v>
      </c>
      <c r="AW1302" s="48">
        <f t="shared" si="6529"/>
        <v>3.2051282051284158E-3</v>
      </c>
      <c r="AX1302" s="48">
        <v>107</v>
      </c>
      <c r="AY1302" s="48">
        <f t="shared" si="6529"/>
        <v>2.81162136832247E-3</v>
      </c>
    </row>
    <row r="1303" spans="1:51" x14ac:dyDescent="0.2">
      <c r="A1303" s="136">
        <v>44117</v>
      </c>
      <c r="B1303" s="48">
        <v>41.25</v>
      </c>
      <c r="C1303" s="48">
        <f t="shared" si="6434"/>
        <v>7.3260073260073E-3</v>
      </c>
      <c r="D1303" s="48">
        <v>29.15</v>
      </c>
      <c r="E1303" s="48">
        <f t="shared" si="6434"/>
        <v>1.7182130584192379E-3</v>
      </c>
      <c r="F1303" s="48">
        <v>52.927300000000002</v>
      </c>
      <c r="G1303" s="48">
        <f t="shared" ref="G1303:K1303" si="6530">F1303/F1302-1</f>
        <v>1.5123094509271295E-2</v>
      </c>
      <c r="H1303">
        <v>33.003300000000003</v>
      </c>
      <c r="I1303" s="48">
        <f t="shared" si="6429"/>
        <v>5.9160235543691542E-3</v>
      </c>
      <c r="J1303" s="48">
        <v>52.9</v>
      </c>
      <c r="K1303" s="48">
        <f t="shared" si="6530"/>
        <v>-9.3632958801498356E-3</v>
      </c>
      <c r="L1303" s="48">
        <v>45.55</v>
      </c>
      <c r="M1303" s="48">
        <f t="shared" ref="M1303:O1303" si="6531">L1303/L1302-1</f>
        <v>0</v>
      </c>
      <c r="N1303" s="48">
        <v>17.850000000000001</v>
      </c>
      <c r="O1303" s="48">
        <f t="shared" si="6531"/>
        <v>-1.6528925619834545E-2</v>
      </c>
      <c r="P1303" s="48">
        <v>50.7</v>
      </c>
      <c r="Q1303" s="48">
        <f t="shared" ref="Q1303" si="6532">P1303/P1302-1</f>
        <v>-3.9292730844793233E-3</v>
      </c>
      <c r="R1303" s="48">
        <v>23.85</v>
      </c>
      <c r="S1303" s="48">
        <f t="shared" ref="S1303:U1303" si="6533">R1303/R1302-1</f>
        <v>-1.0373443983402453E-2</v>
      </c>
      <c r="T1303" s="48">
        <v>73.912999999999997</v>
      </c>
      <c r="U1303" s="48">
        <f t="shared" si="6533"/>
        <v>6.5526268747945648E-2</v>
      </c>
      <c r="V1303" s="48">
        <v>62</v>
      </c>
      <c r="W1303" s="48">
        <f t="shared" ref="W1303:AY1303" si="6534">V1303/V1302-1</f>
        <v>-8.0000000000000071E-3</v>
      </c>
      <c r="X1303" s="48">
        <v>35.981299999999997</v>
      </c>
      <c r="Y1303" s="48">
        <f t="shared" si="6534"/>
        <v>-1.2962140557344348E-3</v>
      </c>
      <c r="Z1303" s="48">
        <v>10.7</v>
      </c>
      <c r="AA1303" s="48">
        <f t="shared" si="6534"/>
        <v>2.3923444976076569E-2</v>
      </c>
      <c r="AB1303" s="48">
        <v>62.022399999999998</v>
      </c>
      <c r="AC1303" s="48">
        <f t="shared" si="6534"/>
        <v>8.0648569227417255E-3</v>
      </c>
      <c r="AD1303" s="48">
        <v>55.7</v>
      </c>
      <c r="AE1303" s="48">
        <f t="shared" si="6534"/>
        <v>3.6036036036035668E-3</v>
      </c>
      <c r="AF1303" s="48">
        <v>14.5</v>
      </c>
      <c r="AG1303" s="48">
        <f t="shared" si="6534"/>
        <v>0</v>
      </c>
      <c r="AH1303" s="48">
        <v>8.0500000000000007</v>
      </c>
      <c r="AI1303" s="48">
        <f t="shared" si="6534"/>
        <v>-1.8639749356934576E-2</v>
      </c>
      <c r="AJ1303" s="48">
        <v>10.3316</v>
      </c>
      <c r="AK1303" s="48">
        <f t="shared" si="6534"/>
        <v>-9.2158385837720624E-3</v>
      </c>
      <c r="AL1303" s="48">
        <v>13.45</v>
      </c>
      <c r="AM1303" s="48">
        <f t="shared" si="6534"/>
        <v>1.1278195488721776E-2</v>
      </c>
      <c r="AN1303" s="48">
        <v>21.4</v>
      </c>
      <c r="AO1303" s="48">
        <f t="shared" si="6534"/>
        <v>9.4339622641508303E-3</v>
      </c>
      <c r="AP1303" s="48">
        <v>20.95</v>
      </c>
      <c r="AQ1303" s="48">
        <f t="shared" si="6534"/>
        <v>2.3923444976077235E-3</v>
      </c>
      <c r="AR1303" s="48">
        <v>42.4</v>
      </c>
      <c r="AS1303" s="48">
        <f t="shared" si="6534"/>
        <v>1.6786570743405171E-2</v>
      </c>
      <c r="AT1303" s="48">
        <v>78.099999999999994</v>
      </c>
      <c r="AU1303" s="48">
        <f t="shared" si="6534"/>
        <v>7.7419354838708099E-3</v>
      </c>
      <c r="AV1303" s="48">
        <v>94.1</v>
      </c>
      <c r="AW1303" s="48">
        <f t="shared" si="6534"/>
        <v>2.1299254526090383E-3</v>
      </c>
      <c r="AX1303" s="48">
        <v>107.1</v>
      </c>
      <c r="AY1303" s="48">
        <f t="shared" si="6534"/>
        <v>9.3457943925234765E-4</v>
      </c>
    </row>
    <row r="1304" spans="1:51" x14ac:dyDescent="0.2">
      <c r="A1304" s="136">
        <v>44118</v>
      </c>
      <c r="B1304" s="48">
        <v>42.9</v>
      </c>
      <c r="C1304" s="48">
        <f t="shared" si="6434"/>
        <v>4.0000000000000036E-2</v>
      </c>
      <c r="D1304" s="48">
        <v>28.95</v>
      </c>
      <c r="E1304" s="48">
        <f t="shared" si="6434"/>
        <v>-6.8610634648370583E-3</v>
      </c>
      <c r="F1304" s="48">
        <v>53.617199999999997</v>
      </c>
      <c r="G1304" s="48">
        <f t="shared" ref="G1304:K1304" si="6535">F1304/F1303-1</f>
        <v>1.3034861026351097E-2</v>
      </c>
      <c r="H1304">
        <v>32.7121</v>
      </c>
      <c r="I1304" s="48">
        <f t="shared" si="6429"/>
        <v>-8.8233600882337004E-3</v>
      </c>
      <c r="J1304" s="48">
        <v>52.2</v>
      </c>
      <c r="K1304" s="48">
        <f t="shared" si="6535"/>
        <v>-1.3232514177693666E-2</v>
      </c>
      <c r="L1304" s="48">
        <v>45.5</v>
      </c>
      <c r="M1304" s="48">
        <f t="shared" ref="M1304:O1304" si="6536">L1304/L1303-1</f>
        <v>-1.097694840834218E-3</v>
      </c>
      <c r="N1304" s="48">
        <v>17.75</v>
      </c>
      <c r="O1304" s="48">
        <f t="shared" si="6536"/>
        <v>-5.6022408963586345E-3</v>
      </c>
      <c r="P1304" s="48">
        <v>51</v>
      </c>
      <c r="Q1304" s="48">
        <f t="shared" ref="Q1304" si="6537">P1304/P1303-1</f>
        <v>5.9171597633136397E-3</v>
      </c>
      <c r="R1304" s="48">
        <v>24</v>
      </c>
      <c r="S1304" s="48">
        <f t="shared" ref="S1304:U1304" si="6538">R1304/R1303-1</f>
        <v>6.2893081761006275E-3</v>
      </c>
      <c r="T1304" s="48">
        <v>79.051400000000001</v>
      </c>
      <c r="U1304" s="48">
        <f t="shared" si="6538"/>
        <v>6.9519570305629719E-2</v>
      </c>
      <c r="V1304" s="48">
        <v>62</v>
      </c>
      <c r="W1304" s="48">
        <f t="shared" ref="W1304:AY1304" si="6539">V1304/V1303-1</f>
        <v>0</v>
      </c>
      <c r="X1304" s="48">
        <v>36.6355</v>
      </c>
      <c r="Y1304" s="48">
        <f t="shared" si="6539"/>
        <v>1.8181666587922196E-2</v>
      </c>
      <c r="Z1304" s="48">
        <v>10.6</v>
      </c>
      <c r="AA1304" s="48">
        <f t="shared" si="6539"/>
        <v>-9.3457943925233655E-3</v>
      </c>
      <c r="AB1304" s="48">
        <v>62.419400000000003</v>
      </c>
      <c r="AC1304" s="48">
        <f t="shared" si="6539"/>
        <v>6.4009132184501549E-3</v>
      </c>
      <c r="AD1304" s="48">
        <v>55.2</v>
      </c>
      <c r="AE1304" s="48">
        <f t="shared" si="6539"/>
        <v>-8.9766606822262451E-3</v>
      </c>
      <c r="AF1304" s="48">
        <v>14</v>
      </c>
      <c r="AG1304" s="48">
        <f t="shared" si="6539"/>
        <v>-3.4482758620689613E-2</v>
      </c>
      <c r="AH1304" s="48">
        <v>7.9600999999999997</v>
      </c>
      <c r="AI1304" s="48">
        <f t="shared" si="6539"/>
        <v>-1.116770186335414E-2</v>
      </c>
      <c r="AJ1304" s="48">
        <v>10.5238</v>
      </c>
      <c r="AK1304" s="48">
        <f t="shared" si="6539"/>
        <v>1.8603120523442707E-2</v>
      </c>
      <c r="AL1304" s="48">
        <v>13.5</v>
      </c>
      <c r="AM1304" s="48">
        <f t="shared" si="6539"/>
        <v>3.7174721189592308E-3</v>
      </c>
      <c r="AN1304" s="48">
        <v>22.85</v>
      </c>
      <c r="AO1304" s="48">
        <f t="shared" si="6539"/>
        <v>6.7757009345794428E-2</v>
      </c>
      <c r="AP1304" s="48">
        <v>21.1</v>
      </c>
      <c r="AQ1304" s="48">
        <f t="shared" si="6539"/>
        <v>7.1599045346062429E-3</v>
      </c>
      <c r="AR1304" s="48">
        <v>42.5</v>
      </c>
      <c r="AS1304" s="48">
        <f t="shared" si="6539"/>
        <v>2.3584905660378741E-3</v>
      </c>
      <c r="AT1304" s="48">
        <v>78.5</v>
      </c>
      <c r="AU1304" s="48">
        <f t="shared" si="6539"/>
        <v>5.1216389244559402E-3</v>
      </c>
      <c r="AV1304" s="48">
        <v>95</v>
      </c>
      <c r="AW1304" s="48">
        <f t="shared" si="6539"/>
        <v>9.5642933049946421E-3</v>
      </c>
      <c r="AX1304" s="48">
        <v>107.4</v>
      </c>
      <c r="AY1304" s="48">
        <f t="shared" si="6539"/>
        <v>2.8011204481794838E-3</v>
      </c>
    </row>
    <row r="1305" spans="1:51" x14ac:dyDescent="0.2">
      <c r="A1305" s="136">
        <v>44119</v>
      </c>
      <c r="B1305" s="48">
        <v>42.25</v>
      </c>
      <c r="C1305" s="48">
        <f t="shared" si="6434"/>
        <v>-1.5151515151515138E-2</v>
      </c>
      <c r="D1305" s="48">
        <v>28.5</v>
      </c>
      <c r="E1305" s="48">
        <f t="shared" si="6434"/>
        <v>-1.5544041450777146E-2</v>
      </c>
      <c r="F1305" s="48">
        <v>53.222900000000003</v>
      </c>
      <c r="G1305" s="48">
        <f t="shared" ref="G1305:K1305" si="6540">F1305/F1304-1</f>
        <v>-7.3539834232297929E-3</v>
      </c>
      <c r="H1305">
        <v>33.0518</v>
      </c>
      <c r="I1305" s="48">
        <f t="shared" si="6429"/>
        <v>1.0384536608777806E-2</v>
      </c>
      <c r="J1305" s="48">
        <v>52.9</v>
      </c>
      <c r="K1305" s="48">
        <f t="shared" si="6540"/>
        <v>1.3409961685823646E-2</v>
      </c>
      <c r="L1305" s="48">
        <v>45</v>
      </c>
      <c r="M1305" s="48">
        <f t="shared" ref="M1305:O1305" si="6541">L1305/L1304-1</f>
        <v>-1.098901098901095E-2</v>
      </c>
      <c r="N1305" s="48">
        <v>17.899999999999999</v>
      </c>
      <c r="O1305" s="48">
        <f t="shared" si="6541"/>
        <v>8.4507042253521014E-3</v>
      </c>
      <c r="P1305" s="48">
        <v>51.2</v>
      </c>
      <c r="Q1305" s="48">
        <f t="shared" ref="Q1305" si="6542">P1305/P1304-1</f>
        <v>3.9215686274509665E-3</v>
      </c>
      <c r="R1305" s="48">
        <v>23.95</v>
      </c>
      <c r="S1305" s="48">
        <f t="shared" ref="S1305:U1305" si="6543">R1305/R1304-1</f>
        <v>-2.0833333333333259E-3</v>
      </c>
      <c r="T1305" s="48">
        <v>80.138300000000001</v>
      </c>
      <c r="U1305" s="48">
        <f t="shared" si="6543"/>
        <v>1.3749282112650807E-2</v>
      </c>
      <c r="V1305" s="48">
        <v>62.4</v>
      </c>
      <c r="W1305" s="48">
        <f t="shared" ref="W1305:AY1305" si="6544">V1305/V1304-1</f>
        <v>6.4516129032257119E-3</v>
      </c>
      <c r="X1305" s="48">
        <v>36.542099999999998</v>
      </c>
      <c r="Y1305" s="48">
        <f t="shared" si="6544"/>
        <v>-2.5494397510612554E-3</v>
      </c>
      <c r="Z1305" s="48">
        <v>10.25</v>
      </c>
      <c r="AA1305" s="48">
        <f t="shared" si="6544"/>
        <v>-3.3018867924528239E-2</v>
      </c>
      <c r="AB1305" s="48">
        <v>64.503299999999996</v>
      </c>
      <c r="AC1305" s="48">
        <f t="shared" si="6544"/>
        <v>3.3385453881325189E-2</v>
      </c>
      <c r="AD1305" s="48">
        <v>55</v>
      </c>
      <c r="AE1305" s="48">
        <f t="shared" si="6544"/>
        <v>-3.6231884057971175E-3</v>
      </c>
      <c r="AF1305" s="48">
        <v>14.4</v>
      </c>
      <c r="AG1305" s="48">
        <f t="shared" si="6544"/>
        <v>2.8571428571428692E-2</v>
      </c>
      <c r="AH1305" s="48">
        <v>7.9150999999999998</v>
      </c>
      <c r="AI1305" s="48">
        <f t="shared" si="6544"/>
        <v>-5.6531953116166767E-3</v>
      </c>
      <c r="AJ1305" s="48">
        <v>11.2446</v>
      </c>
      <c r="AK1305" s="48">
        <f t="shared" si="6544"/>
        <v>6.8492369676352638E-2</v>
      </c>
      <c r="AL1305" s="48">
        <v>13.85</v>
      </c>
      <c r="AM1305" s="48">
        <f t="shared" si="6544"/>
        <v>2.5925925925925908E-2</v>
      </c>
      <c r="AN1305" s="48">
        <v>22.85</v>
      </c>
      <c r="AO1305" s="48">
        <f t="shared" si="6544"/>
        <v>0</v>
      </c>
      <c r="AP1305" s="48">
        <v>21</v>
      </c>
      <c r="AQ1305" s="48">
        <f t="shared" si="6544"/>
        <v>-4.7393364928910442E-3</v>
      </c>
      <c r="AR1305" s="48">
        <v>42.6</v>
      </c>
      <c r="AS1305" s="48">
        <f t="shared" si="6544"/>
        <v>2.3529411764706687E-3</v>
      </c>
      <c r="AT1305" s="48">
        <v>77.5</v>
      </c>
      <c r="AU1305" s="48">
        <f t="shared" si="6544"/>
        <v>-1.2738853503184711E-2</v>
      </c>
      <c r="AV1305" s="48">
        <v>97.5</v>
      </c>
      <c r="AW1305" s="48">
        <f t="shared" si="6544"/>
        <v>2.6315789473684292E-2</v>
      </c>
      <c r="AX1305" s="48">
        <v>107.5</v>
      </c>
      <c r="AY1305" s="48">
        <f t="shared" si="6544"/>
        <v>9.3109869646168519E-4</v>
      </c>
    </row>
    <row r="1306" spans="1:51" x14ac:dyDescent="0.2">
      <c r="A1306" s="136">
        <v>44120</v>
      </c>
      <c r="B1306" s="48">
        <v>42.2</v>
      </c>
      <c r="C1306" s="48">
        <f t="shared" si="6434"/>
        <v>-1.1834319526626835E-3</v>
      </c>
      <c r="D1306" s="48">
        <v>27.5</v>
      </c>
      <c r="E1306" s="48">
        <f t="shared" si="6434"/>
        <v>-3.5087719298245612E-2</v>
      </c>
      <c r="F1306" s="48">
        <v>53.124400000000001</v>
      </c>
      <c r="G1306" s="48">
        <f t="shared" ref="G1306:K1306" si="6545">F1306/F1305-1</f>
        <v>-1.8507071204312275E-3</v>
      </c>
      <c r="H1306">
        <v>33.003300000000003</v>
      </c>
      <c r="I1306" s="48">
        <f t="shared" si="6429"/>
        <v>-1.4673936063995807E-3</v>
      </c>
      <c r="J1306" s="48">
        <v>53.5</v>
      </c>
      <c r="K1306" s="48">
        <f t="shared" si="6545"/>
        <v>1.1342155009451904E-2</v>
      </c>
      <c r="L1306" s="48">
        <v>45.3</v>
      </c>
      <c r="M1306" s="48">
        <f t="shared" ref="M1306:O1306" si="6546">L1306/L1305-1</f>
        <v>6.6666666666665986E-3</v>
      </c>
      <c r="N1306" s="48">
        <v>18.3</v>
      </c>
      <c r="O1306" s="48">
        <f t="shared" si="6546"/>
        <v>2.2346368715083997E-2</v>
      </c>
      <c r="P1306" s="48">
        <v>53.2</v>
      </c>
      <c r="Q1306" s="48">
        <f t="shared" ref="Q1306" si="6547">P1306/P1305-1</f>
        <v>3.90625E-2</v>
      </c>
      <c r="R1306" s="48">
        <v>23.75</v>
      </c>
      <c r="S1306" s="48">
        <f t="shared" ref="S1306:U1306" si="6548">R1306/R1305-1</f>
        <v>-8.3507306889352151E-3</v>
      </c>
      <c r="T1306" s="48">
        <v>79.051400000000001</v>
      </c>
      <c r="U1306" s="48">
        <f t="shared" si="6548"/>
        <v>-1.3562803303788562E-2</v>
      </c>
      <c r="V1306" s="48">
        <v>62.3</v>
      </c>
      <c r="W1306" s="48">
        <f t="shared" ref="W1306:AY1306" si="6549">V1306/V1305-1</f>
        <v>-1.6025641025640969E-3</v>
      </c>
      <c r="X1306" s="48">
        <v>35.514000000000003</v>
      </c>
      <c r="Y1306" s="48">
        <f t="shared" si="6549"/>
        <v>-2.8134672063181765E-2</v>
      </c>
      <c r="Z1306" s="48">
        <v>10.4</v>
      </c>
      <c r="AA1306" s="48">
        <f t="shared" si="6549"/>
        <v>1.4634146341463428E-2</v>
      </c>
      <c r="AB1306" s="48">
        <v>67.579599999999999</v>
      </c>
      <c r="AC1306" s="48">
        <f t="shared" si="6549"/>
        <v>4.7692133580762519E-2</v>
      </c>
      <c r="AD1306" s="48">
        <v>57</v>
      </c>
      <c r="AE1306" s="48">
        <f t="shared" si="6549"/>
        <v>3.6363636363636376E-2</v>
      </c>
      <c r="AF1306" s="48">
        <v>14.4</v>
      </c>
      <c r="AG1306" s="48">
        <f t="shared" si="6549"/>
        <v>0</v>
      </c>
      <c r="AH1306" s="48">
        <v>7.8791000000000002</v>
      </c>
      <c r="AI1306" s="48">
        <f t="shared" si="6549"/>
        <v>-4.5482684994503364E-3</v>
      </c>
      <c r="AJ1306" s="48">
        <v>12.013500000000001</v>
      </c>
      <c r="AK1306" s="48">
        <f t="shared" si="6549"/>
        <v>6.837948882130096E-2</v>
      </c>
      <c r="AL1306" s="48">
        <v>13.75</v>
      </c>
      <c r="AM1306" s="48">
        <f t="shared" si="6549"/>
        <v>-7.2202166064981865E-3</v>
      </c>
      <c r="AN1306" s="48">
        <v>22.65</v>
      </c>
      <c r="AO1306" s="48">
        <f t="shared" si="6549"/>
        <v>-8.7527352297593897E-3</v>
      </c>
      <c r="AP1306" s="48">
        <v>21.1</v>
      </c>
      <c r="AQ1306" s="48">
        <f t="shared" si="6549"/>
        <v>4.761904761904745E-3</v>
      </c>
      <c r="AR1306" s="48">
        <v>43.3</v>
      </c>
      <c r="AS1306" s="48">
        <f t="shared" si="6549"/>
        <v>1.6431924882629012E-2</v>
      </c>
      <c r="AT1306" s="48">
        <v>77</v>
      </c>
      <c r="AU1306" s="48">
        <f t="shared" si="6549"/>
        <v>-6.4516129032258229E-3</v>
      </c>
      <c r="AV1306" s="48">
        <v>97.6</v>
      </c>
      <c r="AW1306" s="48">
        <f t="shared" si="6549"/>
        <v>1.0256410256410664E-3</v>
      </c>
      <c r="AX1306" s="48">
        <v>107.4</v>
      </c>
      <c r="AY1306" s="48">
        <f t="shared" si="6549"/>
        <v>-9.3023255813950989E-4</v>
      </c>
    </row>
    <row r="1307" spans="1:51" x14ac:dyDescent="0.2">
      <c r="A1307" s="136">
        <v>44123</v>
      </c>
      <c r="B1307" s="48">
        <v>41.9</v>
      </c>
      <c r="C1307" s="48">
        <f t="shared" si="6434"/>
        <v>-7.1090047393366218E-3</v>
      </c>
      <c r="D1307" s="48">
        <v>27.5</v>
      </c>
      <c r="E1307" s="48">
        <f t="shared" si="6434"/>
        <v>0</v>
      </c>
      <c r="F1307" s="48">
        <v>54.7014</v>
      </c>
      <c r="G1307" s="48">
        <f t="shared" ref="G1307:K1307" si="6550">F1307/F1306-1</f>
        <v>2.9685041148699964E-2</v>
      </c>
      <c r="H1307">
        <v>33.294499999999999</v>
      </c>
      <c r="I1307" s="48">
        <f t="shared" si="6429"/>
        <v>8.8233600882334784E-3</v>
      </c>
      <c r="J1307" s="48">
        <v>53.5</v>
      </c>
      <c r="K1307" s="48">
        <f t="shared" si="6550"/>
        <v>0</v>
      </c>
      <c r="L1307" s="48">
        <v>45.2</v>
      </c>
      <c r="M1307" s="48">
        <f t="shared" ref="M1307:O1307" si="6551">L1307/L1306-1</f>
        <v>-2.2075055187636972E-3</v>
      </c>
      <c r="N1307" s="48">
        <v>18.75</v>
      </c>
      <c r="O1307" s="48">
        <f t="shared" si="6551"/>
        <v>2.4590163934426146E-2</v>
      </c>
      <c r="P1307" s="48">
        <v>53.3</v>
      </c>
      <c r="Q1307" s="48">
        <f t="shared" ref="Q1307" si="6552">P1307/P1306-1</f>
        <v>1.879699248120259E-3</v>
      </c>
      <c r="R1307" s="48">
        <v>23.7</v>
      </c>
      <c r="S1307" s="48">
        <f t="shared" ref="S1307:U1307" si="6553">R1307/R1306-1</f>
        <v>-2.1052631578947212E-3</v>
      </c>
      <c r="T1307" s="48">
        <v>81.027699999999996</v>
      </c>
      <c r="U1307" s="48">
        <f t="shared" si="6553"/>
        <v>2.50001897499601E-2</v>
      </c>
      <c r="V1307" s="48">
        <v>62.6</v>
      </c>
      <c r="W1307" s="48">
        <f t="shared" ref="W1307:AY1307" si="6554">V1307/V1306-1</f>
        <v>4.8154093097914075E-3</v>
      </c>
      <c r="X1307" s="48">
        <v>36.448599999999999</v>
      </c>
      <c r="Y1307" s="48">
        <f t="shared" si="6554"/>
        <v>2.6316382271780014E-2</v>
      </c>
      <c r="Z1307" s="48">
        <v>10.4</v>
      </c>
      <c r="AA1307" s="48">
        <f t="shared" si="6554"/>
        <v>0</v>
      </c>
      <c r="AB1307" s="48">
        <v>66.984200000000001</v>
      </c>
      <c r="AC1307" s="48">
        <f t="shared" si="6554"/>
        <v>-8.8103510526844619E-3</v>
      </c>
      <c r="AD1307" s="48">
        <v>55.9</v>
      </c>
      <c r="AE1307" s="48">
        <f t="shared" si="6554"/>
        <v>-1.9298245614035148E-2</v>
      </c>
      <c r="AF1307" s="48">
        <v>14.4</v>
      </c>
      <c r="AG1307" s="48">
        <f t="shared" si="6554"/>
        <v>0</v>
      </c>
      <c r="AH1307" s="48">
        <v>8.0050000000000008</v>
      </c>
      <c r="AI1307" s="48">
        <f t="shared" si="6554"/>
        <v>1.5978982371082973E-2</v>
      </c>
      <c r="AJ1307" s="48">
        <v>12.3498</v>
      </c>
      <c r="AK1307" s="48">
        <f t="shared" si="6554"/>
        <v>2.7993507304282739E-2</v>
      </c>
      <c r="AL1307" s="48">
        <v>14.1</v>
      </c>
      <c r="AM1307" s="48">
        <f t="shared" si="6554"/>
        <v>2.5454545454545396E-2</v>
      </c>
      <c r="AN1307" s="48">
        <v>23</v>
      </c>
      <c r="AO1307" s="48">
        <f t="shared" si="6554"/>
        <v>1.5452538631346657E-2</v>
      </c>
      <c r="AP1307" s="48">
        <v>20.6</v>
      </c>
      <c r="AQ1307" s="48">
        <f t="shared" si="6554"/>
        <v>-2.3696682464454999E-2</v>
      </c>
      <c r="AR1307" s="48">
        <v>43</v>
      </c>
      <c r="AS1307" s="48">
        <f t="shared" si="6554"/>
        <v>-6.9284064665126044E-3</v>
      </c>
      <c r="AT1307" s="48">
        <v>76.099999999999994</v>
      </c>
      <c r="AU1307" s="48">
        <f t="shared" si="6554"/>
        <v>-1.1688311688311748E-2</v>
      </c>
      <c r="AV1307" s="48">
        <v>97.7</v>
      </c>
      <c r="AW1307" s="48">
        <f t="shared" si="6554"/>
        <v>1.0245901639345245E-3</v>
      </c>
      <c r="AX1307" s="48">
        <v>107.7</v>
      </c>
      <c r="AY1307" s="48">
        <f t="shared" si="6554"/>
        <v>2.7932960893854997E-3</v>
      </c>
    </row>
    <row r="1308" spans="1:51" x14ac:dyDescent="0.2">
      <c r="A1308" s="136">
        <v>44124</v>
      </c>
      <c r="B1308" s="48">
        <v>42</v>
      </c>
      <c r="C1308" s="48">
        <f t="shared" si="6434"/>
        <v>2.3866348448686736E-3</v>
      </c>
      <c r="D1308" s="48">
        <v>27.55</v>
      </c>
      <c r="E1308" s="48">
        <f t="shared" si="6434"/>
        <v>1.8181818181819409E-3</v>
      </c>
      <c r="F1308" s="48">
        <v>54</v>
      </c>
      <c r="G1308" s="48">
        <f t="shared" ref="G1308:K1308" si="6555">F1308/F1307-1</f>
        <v>-1.2822340927288844E-2</v>
      </c>
      <c r="H1308">
        <v>33.294499999999999</v>
      </c>
      <c r="I1308" s="48">
        <f t="shared" si="6429"/>
        <v>0</v>
      </c>
      <c r="J1308" s="48">
        <v>53</v>
      </c>
      <c r="K1308" s="48">
        <f t="shared" si="6555"/>
        <v>-9.3457943925233655E-3</v>
      </c>
      <c r="L1308" s="48">
        <v>46.15</v>
      </c>
      <c r="M1308" s="48">
        <f t="shared" ref="M1308:O1308" si="6556">L1308/L1307-1</f>
        <v>2.1017699115044142E-2</v>
      </c>
      <c r="N1308" s="48">
        <v>19.600000000000001</v>
      </c>
      <c r="O1308" s="48">
        <f t="shared" si="6556"/>
        <v>4.5333333333333448E-2</v>
      </c>
      <c r="P1308" s="48">
        <v>53.2</v>
      </c>
      <c r="Q1308" s="48">
        <f t="shared" ref="Q1308" si="6557">P1308/P1307-1</f>
        <v>-1.8761726078798668E-3</v>
      </c>
      <c r="R1308" s="48">
        <v>23.9</v>
      </c>
      <c r="S1308" s="48">
        <f t="shared" ref="S1308:U1308" si="6558">R1308/R1307-1</f>
        <v>8.4388185654007408E-3</v>
      </c>
      <c r="T1308" s="48">
        <v>82.707499999999996</v>
      </c>
      <c r="U1308" s="48">
        <f t="shared" si="6558"/>
        <v>2.0731182052557307E-2</v>
      </c>
      <c r="V1308" s="48">
        <v>62</v>
      </c>
      <c r="W1308" s="48">
        <f t="shared" ref="W1308:AY1308" si="6559">V1308/V1307-1</f>
        <v>-9.5846645367412275E-3</v>
      </c>
      <c r="X1308" s="48">
        <v>36.6355</v>
      </c>
      <c r="Y1308" s="48">
        <f t="shared" si="6559"/>
        <v>5.1277689678068672E-3</v>
      </c>
      <c r="Z1308" s="48">
        <v>10.4</v>
      </c>
      <c r="AA1308" s="48">
        <f t="shared" si="6559"/>
        <v>0</v>
      </c>
      <c r="AB1308" s="48">
        <v>66.488</v>
      </c>
      <c r="AC1308" s="48">
        <f t="shared" si="6559"/>
        <v>-7.4077170437207851E-3</v>
      </c>
      <c r="AD1308" s="48">
        <v>56</v>
      </c>
      <c r="AE1308" s="48">
        <f t="shared" si="6559"/>
        <v>1.7889087656530744E-3</v>
      </c>
      <c r="AF1308" s="48">
        <v>14.4</v>
      </c>
      <c r="AG1308" s="48">
        <f t="shared" si="6559"/>
        <v>0</v>
      </c>
      <c r="AH1308" s="48">
        <v>8.1669</v>
      </c>
      <c r="AI1308" s="48">
        <f t="shared" si="6559"/>
        <v>2.0224859462835587E-2</v>
      </c>
      <c r="AJ1308" s="48">
        <v>12</v>
      </c>
      <c r="AK1308" s="48">
        <f t="shared" si="6559"/>
        <v>-2.8324345333527678E-2</v>
      </c>
      <c r="AL1308" s="48">
        <v>14.2</v>
      </c>
      <c r="AM1308" s="48">
        <f t="shared" si="6559"/>
        <v>7.0921985815601829E-3</v>
      </c>
      <c r="AN1308" s="48">
        <v>23.9</v>
      </c>
      <c r="AO1308" s="48">
        <f t="shared" si="6559"/>
        <v>3.9130434782608692E-2</v>
      </c>
      <c r="AP1308" s="48">
        <v>20.9</v>
      </c>
      <c r="AQ1308" s="48">
        <f t="shared" si="6559"/>
        <v>1.4563106796116276E-2</v>
      </c>
      <c r="AR1308" s="48">
        <v>42.7</v>
      </c>
      <c r="AS1308" s="48">
        <f t="shared" si="6559"/>
        <v>-6.9767441860464352E-3</v>
      </c>
      <c r="AT1308" s="48">
        <v>76.2</v>
      </c>
      <c r="AU1308" s="48">
        <f t="shared" si="6559"/>
        <v>1.3140604467807293E-3</v>
      </c>
      <c r="AV1308" s="48">
        <v>97.8</v>
      </c>
      <c r="AW1308" s="48">
        <f t="shared" si="6559"/>
        <v>1.0235414534287557E-3</v>
      </c>
      <c r="AX1308" s="48">
        <v>106.2</v>
      </c>
      <c r="AY1308" s="48">
        <f t="shared" si="6559"/>
        <v>-1.3927576601671321E-2</v>
      </c>
    </row>
    <row r="1309" spans="1:51" x14ac:dyDescent="0.2">
      <c r="A1309" s="136">
        <v>44125</v>
      </c>
      <c r="B1309" s="48">
        <v>42.35</v>
      </c>
      <c r="C1309" s="48">
        <f t="shared" si="6434"/>
        <v>8.3333333333333037E-3</v>
      </c>
      <c r="D1309" s="48">
        <v>27.2</v>
      </c>
      <c r="E1309" s="48">
        <f t="shared" si="6434"/>
        <v>-1.2704174228675202E-2</v>
      </c>
      <c r="F1309" s="48">
        <v>52</v>
      </c>
      <c r="G1309" s="48">
        <f t="shared" ref="G1309:K1309" si="6560">F1309/F1308-1</f>
        <v>-3.703703703703709E-2</v>
      </c>
      <c r="H1309">
        <v>33.197400000000002</v>
      </c>
      <c r="I1309" s="48">
        <f t="shared" si="6429"/>
        <v>-2.91639760320761E-3</v>
      </c>
      <c r="J1309" s="48">
        <v>52</v>
      </c>
      <c r="K1309" s="48">
        <f t="shared" si="6560"/>
        <v>-1.8867924528301883E-2</v>
      </c>
      <c r="L1309" s="48">
        <v>46</v>
      </c>
      <c r="M1309" s="48">
        <f t="shared" ref="M1309:O1309" si="6561">L1309/L1308-1</f>
        <v>-3.25027085590468E-3</v>
      </c>
      <c r="N1309" s="48">
        <v>19.100000000000001</v>
      </c>
      <c r="O1309" s="48">
        <f t="shared" si="6561"/>
        <v>-2.5510204081632626E-2</v>
      </c>
      <c r="P1309" s="48">
        <v>52.8</v>
      </c>
      <c r="Q1309" s="48">
        <f t="shared" ref="Q1309" si="6562">P1309/P1308-1</f>
        <v>-7.5187969924812581E-3</v>
      </c>
      <c r="R1309" s="48">
        <v>23.95</v>
      </c>
      <c r="S1309" s="48">
        <f t="shared" ref="S1309:U1309" si="6563">R1309/R1308-1</f>
        <v>2.0920502092049986E-3</v>
      </c>
      <c r="T1309" s="48">
        <v>82.707499999999996</v>
      </c>
      <c r="U1309" s="48">
        <f t="shared" si="6563"/>
        <v>0</v>
      </c>
      <c r="V1309" s="48">
        <v>62.3</v>
      </c>
      <c r="W1309" s="48">
        <f t="shared" ref="W1309:AY1309" si="6564">V1309/V1308-1</f>
        <v>4.8387096774193949E-3</v>
      </c>
      <c r="X1309" s="48">
        <v>36.027999999999999</v>
      </c>
      <c r="Y1309" s="48">
        <f t="shared" si="6564"/>
        <v>-1.6582276753422276E-2</v>
      </c>
      <c r="Z1309" s="48">
        <v>10</v>
      </c>
      <c r="AA1309" s="48">
        <f t="shared" si="6564"/>
        <v>-3.8461538461538547E-2</v>
      </c>
      <c r="AB1309" s="48">
        <v>66.488</v>
      </c>
      <c r="AC1309" s="48">
        <f t="shared" si="6564"/>
        <v>0</v>
      </c>
      <c r="AD1309" s="48">
        <v>53.6</v>
      </c>
      <c r="AE1309" s="48">
        <f t="shared" si="6564"/>
        <v>-4.2857142857142816E-2</v>
      </c>
      <c r="AF1309" s="48">
        <v>14.4</v>
      </c>
      <c r="AG1309" s="48">
        <f t="shared" si="6564"/>
        <v>0</v>
      </c>
      <c r="AH1309" s="48">
        <v>8.14</v>
      </c>
      <c r="AI1309" s="48">
        <f t="shared" si="6564"/>
        <v>-3.2937834429219714E-3</v>
      </c>
      <c r="AJ1309" s="48">
        <v>12.2</v>
      </c>
      <c r="AK1309" s="48">
        <f t="shared" si="6564"/>
        <v>1.6666666666666607E-2</v>
      </c>
      <c r="AL1309" s="48">
        <v>14.4</v>
      </c>
      <c r="AM1309" s="48">
        <f t="shared" si="6564"/>
        <v>1.4084507042253502E-2</v>
      </c>
      <c r="AN1309" s="48">
        <v>23.75</v>
      </c>
      <c r="AO1309" s="48">
        <f t="shared" si="6564"/>
        <v>-6.2761506276149959E-3</v>
      </c>
      <c r="AP1309" s="48">
        <v>20.9</v>
      </c>
      <c r="AQ1309" s="48">
        <f t="shared" si="6564"/>
        <v>0</v>
      </c>
      <c r="AR1309" s="48">
        <v>41.9</v>
      </c>
      <c r="AS1309" s="48">
        <f t="shared" si="6564"/>
        <v>-1.8735362997658211E-2</v>
      </c>
      <c r="AT1309" s="48">
        <v>76.400000000000006</v>
      </c>
      <c r="AU1309" s="48">
        <f t="shared" si="6564"/>
        <v>2.624671916010568E-3</v>
      </c>
      <c r="AV1309" s="48">
        <v>97.3</v>
      </c>
      <c r="AW1309" s="48">
        <f t="shared" si="6564"/>
        <v>-5.1124744376278564E-3</v>
      </c>
      <c r="AX1309" s="48">
        <v>106.4</v>
      </c>
      <c r="AY1309" s="48">
        <f t="shared" si="6564"/>
        <v>1.8832391713747842E-3</v>
      </c>
    </row>
    <row r="1310" spans="1:51" x14ac:dyDescent="0.2">
      <c r="A1310" s="136">
        <v>44126</v>
      </c>
      <c r="B1310" s="48">
        <v>42.95</v>
      </c>
      <c r="C1310" s="48">
        <f t="shared" si="6434"/>
        <v>1.4167650531286879E-2</v>
      </c>
      <c r="D1310" s="48">
        <v>28</v>
      </c>
      <c r="E1310" s="48">
        <f t="shared" si="6434"/>
        <v>2.941176470588247E-2</v>
      </c>
      <c r="F1310" s="48">
        <v>54.3</v>
      </c>
      <c r="G1310" s="48">
        <f t="shared" ref="G1310:K1310" si="6565">F1310/F1309-1</f>
        <v>4.4230769230769074E-2</v>
      </c>
      <c r="H1310">
        <v>33.003300000000003</v>
      </c>
      <c r="I1310" s="48">
        <f t="shared" si="6429"/>
        <v>-5.8468434274973058E-3</v>
      </c>
      <c r="J1310" s="48">
        <v>52.3</v>
      </c>
      <c r="K1310" s="48">
        <f t="shared" si="6565"/>
        <v>5.7692307692307487E-3</v>
      </c>
      <c r="L1310" s="48">
        <v>46.6</v>
      </c>
      <c r="M1310" s="48">
        <f t="shared" ref="M1310:O1310" si="6566">L1310/L1309-1</f>
        <v>1.304347826086949E-2</v>
      </c>
      <c r="N1310" s="48">
        <v>19.399999999999999</v>
      </c>
      <c r="O1310" s="48">
        <f t="shared" si="6566"/>
        <v>1.5706806282722363E-2</v>
      </c>
      <c r="P1310" s="48">
        <v>54</v>
      </c>
      <c r="Q1310" s="48">
        <f t="shared" ref="Q1310" si="6567">P1310/P1309-1</f>
        <v>2.2727272727272707E-2</v>
      </c>
      <c r="R1310" s="48">
        <v>23.95</v>
      </c>
      <c r="S1310" s="48">
        <f t="shared" ref="S1310:U1310" si="6568">R1310/R1309-1</f>
        <v>0</v>
      </c>
      <c r="T1310" s="48">
        <v>83.992099999999994</v>
      </c>
      <c r="U1310" s="48">
        <f t="shared" si="6568"/>
        <v>1.5531844149563101E-2</v>
      </c>
      <c r="V1310" s="48">
        <v>62.5</v>
      </c>
      <c r="W1310" s="48">
        <f t="shared" ref="W1310:AY1310" si="6569">V1310/V1309-1</f>
        <v>3.2102728731941976E-3</v>
      </c>
      <c r="X1310" s="48">
        <v>36.215000000000003</v>
      </c>
      <c r="Y1310" s="48">
        <f t="shared" si="6569"/>
        <v>5.1904074608639661E-3</v>
      </c>
      <c r="Z1310" s="48">
        <v>10.199999999999999</v>
      </c>
      <c r="AA1310" s="48">
        <f t="shared" si="6569"/>
        <v>2.0000000000000018E-2</v>
      </c>
      <c r="AB1310" s="48">
        <v>67.678899999999999</v>
      </c>
      <c r="AC1310" s="48">
        <f t="shared" si="6569"/>
        <v>1.7911502827577808E-2</v>
      </c>
      <c r="AD1310" s="48">
        <v>54.1</v>
      </c>
      <c r="AE1310" s="48">
        <f t="shared" si="6569"/>
        <v>9.3283582089551675E-3</v>
      </c>
      <c r="AF1310" s="48">
        <v>14.9</v>
      </c>
      <c r="AG1310" s="48">
        <f t="shared" si="6569"/>
        <v>3.4722222222222321E-2</v>
      </c>
      <c r="AH1310" s="48">
        <v>8.0950000000000006</v>
      </c>
      <c r="AI1310" s="48">
        <f t="shared" si="6569"/>
        <v>-5.5282555282555323E-3</v>
      </c>
      <c r="AJ1310" s="48">
        <v>11.8</v>
      </c>
      <c r="AK1310" s="48">
        <f t="shared" si="6569"/>
        <v>-3.2786885245901565E-2</v>
      </c>
      <c r="AL1310" s="48">
        <v>14.6</v>
      </c>
      <c r="AM1310" s="48">
        <f t="shared" si="6569"/>
        <v>1.388888888888884E-2</v>
      </c>
      <c r="AN1310" s="48">
        <v>23.95</v>
      </c>
      <c r="AO1310" s="48">
        <f t="shared" si="6569"/>
        <v>8.4210526315788847E-3</v>
      </c>
      <c r="AP1310" s="48">
        <v>20.45</v>
      </c>
      <c r="AQ1310" s="48">
        <f t="shared" si="6569"/>
        <v>-2.1531100478468845E-2</v>
      </c>
      <c r="AR1310" s="48">
        <v>40.299999999999997</v>
      </c>
      <c r="AS1310" s="48">
        <f t="shared" si="6569"/>
        <v>-3.8186157517899777E-2</v>
      </c>
      <c r="AT1310" s="48">
        <v>77.5</v>
      </c>
      <c r="AU1310" s="48">
        <f t="shared" si="6569"/>
        <v>1.4397905759162333E-2</v>
      </c>
      <c r="AV1310" s="48">
        <v>100.1</v>
      </c>
      <c r="AW1310" s="48">
        <f t="shared" si="6569"/>
        <v>2.877697841726623E-2</v>
      </c>
      <c r="AX1310" s="48">
        <v>106.7</v>
      </c>
      <c r="AY1310" s="48">
        <f t="shared" si="6569"/>
        <v>2.8195488721804995E-3</v>
      </c>
    </row>
    <row r="1311" spans="1:51" x14ac:dyDescent="0.2">
      <c r="A1311" s="136">
        <v>44127</v>
      </c>
      <c r="B1311" s="48">
        <v>42.8</v>
      </c>
      <c r="C1311" s="48">
        <f t="shared" si="6434"/>
        <v>-3.4924330616997734E-3</v>
      </c>
      <c r="D1311" s="48">
        <v>28.1</v>
      </c>
      <c r="E1311" s="48">
        <f t="shared" si="6434"/>
        <v>3.5714285714285587E-3</v>
      </c>
      <c r="F1311" s="48">
        <v>55.5</v>
      </c>
      <c r="G1311" s="48">
        <f t="shared" ref="G1311:K1311" si="6570">F1311/F1310-1</f>
        <v>2.2099447513812098E-2</v>
      </c>
      <c r="H1311">
        <v>32.954799999999999</v>
      </c>
      <c r="I1311" s="48">
        <f t="shared" si="6429"/>
        <v>-1.4695500146956197E-3</v>
      </c>
      <c r="J1311" s="48">
        <v>52.8</v>
      </c>
      <c r="K1311" s="48">
        <f t="shared" si="6570"/>
        <v>9.5602294455066072E-3</v>
      </c>
      <c r="L1311" s="48">
        <v>48.8</v>
      </c>
      <c r="M1311" s="48">
        <f t="shared" ref="M1311:O1311" si="6571">L1311/L1310-1</f>
        <v>4.7210300429184393E-2</v>
      </c>
      <c r="N1311" s="48">
        <v>19.2</v>
      </c>
      <c r="O1311" s="48">
        <f t="shared" si="6571"/>
        <v>-1.0309278350515427E-2</v>
      </c>
      <c r="P1311" s="48">
        <v>53.9</v>
      </c>
      <c r="Q1311" s="48">
        <f t="shared" ref="Q1311" si="6572">P1311/P1310-1</f>
        <v>-1.8518518518518823E-3</v>
      </c>
      <c r="R1311" s="48">
        <v>24.4</v>
      </c>
      <c r="S1311" s="48">
        <f t="shared" ref="S1311:U1311" si="6573">R1311/R1310-1</f>
        <v>1.8789144050104456E-2</v>
      </c>
      <c r="T1311" s="48">
        <v>84.980199999999996</v>
      </c>
      <c r="U1311" s="48">
        <f t="shared" si="6573"/>
        <v>1.1764201633248872E-2</v>
      </c>
      <c r="V1311" s="48">
        <v>62.3</v>
      </c>
      <c r="W1311" s="48">
        <f t="shared" ref="W1311:AY1311" si="6574">V1311/V1310-1</f>
        <v>-3.2000000000000917E-3</v>
      </c>
      <c r="X1311" s="48">
        <v>35.887900000000002</v>
      </c>
      <c r="Y1311" s="48">
        <f t="shared" si="6574"/>
        <v>-9.0321689907497671E-3</v>
      </c>
      <c r="Z1311" s="48">
        <v>10.050000000000001</v>
      </c>
      <c r="AA1311" s="48">
        <f t="shared" si="6574"/>
        <v>-1.4705882352941013E-2</v>
      </c>
      <c r="AB1311" s="48">
        <v>67.480400000000003</v>
      </c>
      <c r="AC1311" s="48">
        <f t="shared" si="6574"/>
        <v>-2.9329672911350135E-3</v>
      </c>
      <c r="AD1311" s="48">
        <v>52.8</v>
      </c>
      <c r="AE1311" s="48">
        <f t="shared" si="6574"/>
        <v>-2.4029574861367919E-2</v>
      </c>
      <c r="AF1311" s="48">
        <v>14.5</v>
      </c>
      <c r="AG1311" s="48">
        <f t="shared" si="6574"/>
        <v>-2.684563758389269E-2</v>
      </c>
      <c r="AH1311" s="48">
        <v>8.0950000000000006</v>
      </c>
      <c r="AI1311" s="48">
        <f t="shared" si="6574"/>
        <v>0</v>
      </c>
      <c r="AJ1311" s="48">
        <v>12.5</v>
      </c>
      <c r="AK1311" s="48">
        <f t="shared" si="6574"/>
        <v>5.9322033898304927E-2</v>
      </c>
      <c r="AL1311" s="48">
        <v>14.55</v>
      </c>
      <c r="AM1311" s="48">
        <f t="shared" si="6574"/>
        <v>-3.424657534246478E-3</v>
      </c>
      <c r="AN1311" s="48">
        <v>24</v>
      </c>
      <c r="AO1311" s="48">
        <f t="shared" si="6574"/>
        <v>2.0876826722338038E-3</v>
      </c>
      <c r="AP1311" s="48">
        <v>20.5</v>
      </c>
      <c r="AQ1311" s="48">
        <f t="shared" si="6574"/>
        <v>2.4449877750611915E-3</v>
      </c>
      <c r="AR1311" s="48">
        <v>41.5</v>
      </c>
      <c r="AS1311" s="48">
        <f t="shared" si="6574"/>
        <v>2.977667493796532E-2</v>
      </c>
      <c r="AT1311" s="48">
        <v>79.5</v>
      </c>
      <c r="AU1311" s="48">
        <f t="shared" si="6574"/>
        <v>2.5806451612903292E-2</v>
      </c>
      <c r="AV1311" s="48">
        <v>104</v>
      </c>
      <c r="AW1311" s="48">
        <f t="shared" si="6574"/>
        <v>3.8961038961039085E-2</v>
      </c>
      <c r="AX1311" s="48">
        <v>110</v>
      </c>
      <c r="AY1311" s="48">
        <f t="shared" si="6574"/>
        <v>3.0927835051546282E-2</v>
      </c>
    </row>
    <row r="1312" spans="1:51" x14ac:dyDescent="0.2">
      <c r="A1312" s="136">
        <v>44130</v>
      </c>
      <c r="B1312" s="48">
        <v>41</v>
      </c>
      <c r="C1312" s="48">
        <f t="shared" si="6434"/>
        <v>-4.2056074766355089E-2</v>
      </c>
      <c r="D1312" s="48">
        <v>27.65</v>
      </c>
      <c r="E1312" s="48">
        <f t="shared" si="6434"/>
        <v>-1.6014234875444955E-2</v>
      </c>
      <c r="F1312" s="48">
        <v>53.9</v>
      </c>
      <c r="G1312" s="48">
        <f t="shared" ref="G1312:K1312" si="6575">F1312/F1311-1</f>
        <v>-2.8828828828828867E-2</v>
      </c>
      <c r="H1312">
        <v>32.809199999999997</v>
      </c>
      <c r="I1312" s="48">
        <f t="shared" si="6429"/>
        <v>-4.4181727699759143E-3</v>
      </c>
      <c r="J1312" s="48">
        <v>51.6</v>
      </c>
      <c r="K1312" s="48">
        <f t="shared" si="6575"/>
        <v>-2.2727272727272596E-2</v>
      </c>
      <c r="L1312" s="48">
        <v>48.2</v>
      </c>
      <c r="M1312" s="48">
        <f t="shared" ref="M1312:O1312" si="6576">L1312/L1311-1</f>
        <v>-1.2295081967212962E-2</v>
      </c>
      <c r="N1312" s="48">
        <v>19.5</v>
      </c>
      <c r="O1312" s="48">
        <f t="shared" si="6576"/>
        <v>1.5625E-2</v>
      </c>
      <c r="P1312" s="48">
        <v>52.8</v>
      </c>
      <c r="Q1312" s="48">
        <f t="shared" ref="Q1312" si="6577">P1312/P1311-1</f>
        <v>-2.0408163265306145E-2</v>
      </c>
      <c r="R1312" s="48">
        <v>24.6</v>
      </c>
      <c r="S1312" s="48">
        <f t="shared" ref="S1312:U1312" si="6578">R1312/R1311-1</f>
        <v>8.19672131147553E-3</v>
      </c>
      <c r="T1312" s="48">
        <v>86.857699999999994</v>
      </c>
      <c r="U1312" s="48">
        <f t="shared" si="6578"/>
        <v>2.2093381752455343E-2</v>
      </c>
      <c r="V1312" s="48">
        <v>62</v>
      </c>
      <c r="W1312" s="48">
        <f t="shared" ref="W1312:AY1312" si="6579">V1312/V1311-1</f>
        <v>-4.8154093097912964E-3</v>
      </c>
      <c r="X1312" s="48">
        <v>35.887900000000002</v>
      </c>
      <c r="Y1312" s="48">
        <f t="shared" si="6579"/>
        <v>0</v>
      </c>
      <c r="Z1312" s="48">
        <v>9.8800000000000008</v>
      </c>
      <c r="AA1312" s="48">
        <f t="shared" si="6579"/>
        <v>-1.6915422885572129E-2</v>
      </c>
      <c r="AB1312" s="48">
        <v>68.472800000000007</v>
      </c>
      <c r="AC1312" s="48">
        <f t="shared" si="6579"/>
        <v>1.4706492551911365E-2</v>
      </c>
      <c r="AD1312" s="48">
        <v>52.8</v>
      </c>
      <c r="AE1312" s="48">
        <f t="shared" si="6579"/>
        <v>0</v>
      </c>
      <c r="AF1312" s="48">
        <v>14.9</v>
      </c>
      <c r="AG1312" s="48">
        <f t="shared" si="6579"/>
        <v>2.7586206896551779E-2</v>
      </c>
      <c r="AH1312" s="48">
        <v>8.1219999999999999</v>
      </c>
      <c r="AI1312" s="48">
        <f t="shared" si="6579"/>
        <v>3.3353922174179651E-3</v>
      </c>
      <c r="AJ1312" s="48">
        <v>12.25</v>
      </c>
      <c r="AK1312" s="48">
        <f t="shared" si="6579"/>
        <v>-2.0000000000000018E-2</v>
      </c>
      <c r="AL1312" s="48">
        <v>14.1</v>
      </c>
      <c r="AM1312" s="48">
        <f t="shared" si="6579"/>
        <v>-3.0927835051546504E-2</v>
      </c>
      <c r="AN1312" s="48">
        <v>23.35</v>
      </c>
      <c r="AO1312" s="48">
        <f t="shared" si="6579"/>
        <v>-2.7083333333333237E-2</v>
      </c>
      <c r="AP1312" s="48">
        <v>20.05</v>
      </c>
      <c r="AQ1312" s="48">
        <f t="shared" si="6579"/>
        <v>-2.1951219512195141E-2</v>
      </c>
      <c r="AR1312" s="48">
        <v>42.05</v>
      </c>
      <c r="AS1312" s="48">
        <f t="shared" si="6579"/>
        <v>1.3253012048192625E-2</v>
      </c>
      <c r="AT1312" s="48">
        <v>78.5</v>
      </c>
      <c r="AU1312" s="48">
        <f t="shared" si="6579"/>
        <v>-1.2578616352201255E-2</v>
      </c>
      <c r="AV1312" s="48">
        <v>105.1</v>
      </c>
      <c r="AW1312" s="48">
        <f t="shared" si="6579"/>
        <v>1.0576923076923039E-2</v>
      </c>
      <c r="AX1312" s="48">
        <v>110.5</v>
      </c>
      <c r="AY1312" s="48">
        <f t="shared" si="6579"/>
        <v>4.5454545454546302E-3</v>
      </c>
    </row>
    <row r="1313" spans="1:51" x14ac:dyDescent="0.2">
      <c r="A1313" s="136">
        <v>44131</v>
      </c>
      <c r="B1313" s="48">
        <v>40.700000000000003</v>
      </c>
      <c r="C1313" s="48">
        <f t="shared" si="6434"/>
        <v>-7.3170731707316028E-3</v>
      </c>
      <c r="D1313" s="48">
        <v>27.25</v>
      </c>
      <c r="E1313" s="48">
        <f t="shared" si="6434"/>
        <v>-1.446654611211573E-2</v>
      </c>
      <c r="F1313" s="48">
        <v>53</v>
      </c>
      <c r="G1313" s="48">
        <f t="shared" ref="G1313:K1313" si="6580">F1313/F1312-1</f>
        <v>-1.6697588126159513E-2</v>
      </c>
      <c r="H1313">
        <v>32.518000000000001</v>
      </c>
      <c r="I1313" s="48">
        <f t="shared" si="6429"/>
        <v>-8.8755592943441375E-3</v>
      </c>
      <c r="J1313" s="48">
        <v>51.7</v>
      </c>
      <c r="K1313" s="48">
        <f t="shared" si="6580"/>
        <v>1.9379844961240345E-3</v>
      </c>
      <c r="L1313" s="48">
        <v>47.5</v>
      </c>
      <c r="M1313" s="48">
        <f t="shared" ref="M1313:O1313" si="6581">L1313/L1312-1</f>
        <v>-1.4522821576763545E-2</v>
      </c>
      <c r="N1313" s="48">
        <v>19.3</v>
      </c>
      <c r="O1313" s="48">
        <f t="shared" si="6581"/>
        <v>-1.025641025641022E-2</v>
      </c>
      <c r="P1313" s="48">
        <v>52.1</v>
      </c>
      <c r="Q1313" s="48">
        <f t="shared" ref="Q1313" si="6582">P1313/P1312-1</f>
        <v>-1.325757575757569E-2</v>
      </c>
      <c r="R1313" s="48">
        <v>24.3</v>
      </c>
      <c r="S1313" s="48">
        <f t="shared" ref="S1313:U1313" si="6583">R1313/R1312-1</f>
        <v>-1.2195121951219523E-2</v>
      </c>
      <c r="T1313" s="48">
        <v>86.857699999999994</v>
      </c>
      <c r="U1313" s="48">
        <f t="shared" si="6583"/>
        <v>0</v>
      </c>
      <c r="V1313" s="48">
        <v>62.1</v>
      </c>
      <c r="W1313" s="48">
        <f t="shared" ref="W1313:AY1313" si="6584">V1313/V1312-1</f>
        <v>1.612903225806539E-3</v>
      </c>
      <c r="X1313" s="48">
        <v>38.3645</v>
      </c>
      <c r="Y1313" s="48">
        <f t="shared" si="6584"/>
        <v>6.9009331836078491E-2</v>
      </c>
      <c r="Z1313" s="48">
        <v>9.6</v>
      </c>
      <c r="AA1313" s="48">
        <f t="shared" si="6584"/>
        <v>-2.8340080971660075E-2</v>
      </c>
      <c r="AB1313" s="48">
        <v>68.869699999999995</v>
      </c>
      <c r="AC1313" s="48">
        <f t="shared" si="6584"/>
        <v>5.7964622448620773E-3</v>
      </c>
      <c r="AD1313" s="48">
        <v>53</v>
      </c>
      <c r="AE1313" s="48">
        <f t="shared" si="6584"/>
        <v>3.7878787878788955E-3</v>
      </c>
      <c r="AF1313" s="48">
        <v>13.7</v>
      </c>
      <c r="AG1313" s="48">
        <f t="shared" si="6584"/>
        <v>-8.0536912751677958E-2</v>
      </c>
      <c r="AH1313" s="48">
        <v>8.0950000000000006</v>
      </c>
      <c r="AI1313" s="48">
        <f t="shared" si="6584"/>
        <v>-3.3243043585322596E-3</v>
      </c>
      <c r="AJ1313" s="48">
        <v>11.9</v>
      </c>
      <c r="AK1313" s="48">
        <f t="shared" si="6584"/>
        <v>-2.8571428571428581E-2</v>
      </c>
      <c r="AL1313" s="48">
        <v>13.3</v>
      </c>
      <c r="AM1313" s="48">
        <f t="shared" si="6584"/>
        <v>-5.673758865248224E-2</v>
      </c>
      <c r="AN1313" s="48">
        <v>23.3</v>
      </c>
      <c r="AO1313" s="48">
        <f t="shared" si="6584"/>
        <v>-2.1413276231263545E-3</v>
      </c>
      <c r="AP1313" s="48">
        <v>19.600000000000001</v>
      </c>
      <c r="AQ1313" s="48">
        <f t="shared" si="6584"/>
        <v>-2.2443890274314149E-2</v>
      </c>
      <c r="AR1313" s="48">
        <v>41.75</v>
      </c>
      <c r="AS1313" s="48">
        <f t="shared" si="6584"/>
        <v>-7.1343638525563913E-3</v>
      </c>
      <c r="AT1313" s="48">
        <v>77.599999999999994</v>
      </c>
      <c r="AU1313" s="48">
        <f t="shared" si="6584"/>
        <v>-1.1464968152866351E-2</v>
      </c>
      <c r="AV1313" s="48">
        <v>105.7</v>
      </c>
      <c r="AW1313" s="48">
        <f t="shared" si="6584"/>
        <v>5.7088487155090295E-3</v>
      </c>
      <c r="AX1313" s="48">
        <v>109.6</v>
      </c>
      <c r="AY1313" s="48">
        <f t="shared" si="6584"/>
        <v>-8.1447963800905798E-3</v>
      </c>
    </row>
    <row r="1314" spans="1:51" x14ac:dyDescent="0.2">
      <c r="A1314" s="136">
        <v>44132</v>
      </c>
      <c r="B1314" s="48">
        <v>39.299999999999997</v>
      </c>
      <c r="C1314" s="48">
        <f t="shared" si="6434"/>
        <v>-3.4398034398034572E-2</v>
      </c>
      <c r="D1314" s="48">
        <v>26.3</v>
      </c>
      <c r="E1314" s="48">
        <f t="shared" si="6434"/>
        <v>-3.4862385321100864E-2</v>
      </c>
      <c r="F1314" s="48">
        <v>49.5</v>
      </c>
      <c r="G1314" s="48">
        <f t="shared" ref="G1314:K1314" si="6585">F1314/F1313-1</f>
        <v>-6.6037735849056589E-2</v>
      </c>
      <c r="H1314">
        <v>32.1297</v>
      </c>
      <c r="I1314" s="48">
        <f t="shared" si="6429"/>
        <v>-1.1941078787133352E-2</v>
      </c>
      <c r="J1314" s="48">
        <v>51.6</v>
      </c>
      <c r="K1314" s="48">
        <f t="shared" si="6585"/>
        <v>-1.9342359767892114E-3</v>
      </c>
      <c r="L1314" s="48">
        <v>46</v>
      </c>
      <c r="M1314" s="48">
        <f t="shared" ref="M1314:O1314" si="6586">L1314/L1313-1</f>
        <v>-3.157894736842104E-2</v>
      </c>
      <c r="N1314" s="48">
        <v>19.100000000000001</v>
      </c>
      <c r="O1314" s="48">
        <f t="shared" si="6586"/>
        <v>-1.0362694300518061E-2</v>
      </c>
      <c r="P1314" s="48">
        <v>50.7</v>
      </c>
      <c r="Q1314" s="48">
        <f t="shared" ref="Q1314" si="6587">P1314/P1313-1</f>
        <v>-2.6871401151631447E-2</v>
      </c>
      <c r="R1314" s="48">
        <v>24</v>
      </c>
      <c r="S1314" s="48">
        <f t="shared" ref="S1314:U1314" si="6588">R1314/R1313-1</f>
        <v>-1.2345679012345734E-2</v>
      </c>
      <c r="T1314" s="48">
        <v>84.980199999999996</v>
      </c>
      <c r="U1314" s="48">
        <f t="shared" si="6588"/>
        <v>-2.1615815293290042E-2</v>
      </c>
      <c r="V1314" s="48">
        <v>62</v>
      </c>
      <c r="W1314" s="48">
        <f t="shared" ref="W1314:AY1314" si="6589">V1314/V1313-1</f>
        <v>-1.6103059581320522E-3</v>
      </c>
      <c r="X1314" s="48">
        <v>39.439300000000003</v>
      </c>
      <c r="Y1314" s="48">
        <f t="shared" si="6589"/>
        <v>2.8015483063769997E-2</v>
      </c>
      <c r="Z1314" s="48">
        <v>9.25</v>
      </c>
      <c r="AA1314" s="48">
        <f t="shared" si="6589"/>
        <v>-3.6458333333333259E-2</v>
      </c>
      <c r="AB1314" s="48">
        <v>65.495699999999999</v>
      </c>
      <c r="AC1314" s="48">
        <f t="shared" si="6589"/>
        <v>-4.8991065737181927E-2</v>
      </c>
      <c r="AD1314" s="48">
        <v>51.5</v>
      </c>
      <c r="AE1314" s="48">
        <f t="shared" si="6589"/>
        <v>-2.8301886792452824E-2</v>
      </c>
      <c r="AF1314" s="48">
        <v>13.8</v>
      </c>
      <c r="AG1314" s="48">
        <f t="shared" si="6589"/>
        <v>7.2992700729928028E-3</v>
      </c>
      <c r="AH1314" s="48">
        <v>8.0950000000000006</v>
      </c>
      <c r="AI1314" s="48">
        <f t="shared" si="6589"/>
        <v>0</v>
      </c>
      <c r="AJ1314" s="48">
        <v>11.2</v>
      </c>
      <c r="AK1314" s="48">
        <f t="shared" si="6589"/>
        <v>-5.882352941176483E-2</v>
      </c>
      <c r="AL1314" s="48">
        <v>13.1</v>
      </c>
      <c r="AM1314" s="48">
        <f t="shared" si="6589"/>
        <v>-1.5037593984962516E-2</v>
      </c>
      <c r="AN1314" s="48">
        <v>22.4</v>
      </c>
      <c r="AO1314" s="48">
        <f t="shared" si="6589"/>
        <v>-3.86266094420602E-2</v>
      </c>
      <c r="AP1314" s="48">
        <v>19</v>
      </c>
      <c r="AQ1314" s="48">
        <f t="shared" si="6589"/>
        <v>-3.0612244897959218E-2</v>
      </c>
      <c r="AR1314" s="48">
        <v>41.1</v>
      </c>
      <c r="AS1314" s="48">
        <f t="shared" si="6589"/>
        <v>-1.5568862275449069E-2</v>
      </c>
      <c r="AT1314" s="48">
        <v>75.599999999999994</v>
      </c>
      <c r="AU1314" s="48">
        <f t="shared" si="6589"/>
        <v>-2.5773195876288679E-2</v>
      </c>
      <c r="AV1314" s="48">
        <v>100.2</v>
      </c>
      <c r="AW1314" s="48">
        <f t="shared" si="6589"/>
        <v>-5.2034058656575177E-2</v>
      </c>
      <c r="AX1314" s="48">
        <v>107.4</v>
      </c>
      <c r="AY1314" s="48">
        <f t="shared" si="6589"/>
        <v>-2.0072992700729819E-2</v>
      </c>
    </row>
    <row r="1315" spans="1:51" x14ac:dyDescent="0.2">
      <c r="A1315" s="136">
        <v>44133</v>
      </c>
      <c r="B1315" s="48">
        <v>38.65</v>
      </c>
      <c r="C1315" s="48">
        <f t="shared" si="6434"/>
        <v>-1.653944020356235E-2</v>
      </c>
      <c r="D1315" s="48">
        <v>26.5</v>
      </c>
      <c r="E1315" s="48">
        <f t="shared" si="6434"/>
        <v>7.6045627376426506E-3</v>
      </c>
      <c r="F1315" s="48">
        <v>50.2</v>
      </c>
      <c r="G1315" s="48">
        <f t="shared" ref="G1315:K1315" si="6590">F1315/F1314-1</f>
        <v>1.4141414141414232E-2</v>
      </c>
      <c r="H1315">
        <v>31.935500000000001</v>
      </c>
      <c r="I1315" s="48">
        <f t="shared" si="6429"/>
        <v>-6.0442518915519994E-3</v>
      </c>
      <c r="J1315" s="48">
        <v>54</v>
      </c>
      <c r="K1315" s="48">
        <f t="shared" si="6590"/>
        <v>4.6511627906976605E-2</v>
      </c>
      <c r="L1315" s="48">
        <v>46.15</v>
      </c>
      <c r="M1315" s="48">
        <f t="shared" ref="M1315:O1315" si="6591">L1315/L1314-1</f>
        <v>3.260869565217428E-3</v>
      </c>
      <c r="N1315" s="48">
        <v>19.149999999999999</v>
      </c>
      <c r="O1315" s="48">
        <f t="shared" si="6591"/>
        <v>2.6178010471202828E-3</v>
      </c>
      <c r="P1315" s="48">
        <v>50.9</v>
      </c>
      <c r="Q1315" s="48">
        <f t="shared" ref="Q1315" si="6592">P1315/P1314-1</f>
        <v>3.9447731755424265E-3</v>
      </c>
      <c r="R1315" s="48">
        <v>23.95</v>
      </c>
      <c r="S1315" s="48">
        <f t="shared" ref="S1315:U1315" si="6593">R1315/R1314-1</f>
        <v>-2.0833333333333259E-3</v>
      </c>
      <c r="T1315" s="48">
        <v>83.004000000000005</v>
      </c>
      <c r="U1315" s="48">
        <f t="shared" si="6593"/>
        <v>-2.3254828771878566E-2</v>
      </c>
      <c r="V1315" s="48">
        <v>62</v>
      </c>
      <c r="W1315" s="48">
        <f t="shared" ref="W1315:AY1315" si="6594">V1315/V1314-1</f>
        <v>0</v>
      </c>
      <c r="X1315" s="48">
        <v>39.439300000000003</v>
      </c>
      <c r="Y1315" s="48">
        <f t="shared" si="6594"/>
        <v>0</v>
      </c>
      <c r="Z1315" s="48">
        <v>9.39</v>
      </c>
      <c r="AA1315" s="48">
        <f t="shared" si="6594"/>
        <v>1.5135135135135203E-2</v>
      </c>
      <c r="AB1315" s="48">
        <v>66.289599999999993</v>
      </c>
      <c r="AC1315" s="48">
        <f t="shared" si="6594"/>
        <v>1.2121406443476257E-2</v>
      </c>
      <c r="AD1315" s="48">
        <v>51.6</v>
      </c>
      <c r="AE1315" s="48">
        <f t="shared" si="6594"/>
        <v>1.9417475728156219E-3</v>
      </c>
      <c r="AF1315" s="48">
        <v>14.5</v>
      </c>
      <c r="AG1315" s="48">
        <f t="shared" si="6594"/>
        <v>5.0724637681159424E-2</v>
      </c>
      <c r="AH1315" s="48">
        <v>8.4499999999999993</v>
      </c>
      <c r="AI1315" s="48">
        <f t="shared" si="6594"/>
        <v>4.3854231006794198E-2</v>
      </c>
      <c r="AJ1315" s="48">
        <v>11.85</v>
      </c>
      <c r="AK1315" s="48">
        <f t="shared" si="6594"/>
        <v>5.8035714285714413E-2</v>
      </c>
      <c r="AL1315" s="48">
        <v>13.5</v>
      </c>
      <c r="AM1315" s="48">
        <f t="shared" si="6594"/>
        <v>3.0534351145038219E-2</v>
      </c>
      <c r="AN1315" s="48">
        <v>21.8</v>
      </c>
      <c r="AO1315" s="48">
        <f t="shared" si="6594"/>
        <v>-2.6785714285714191E-2</v>
      </c>
      <c r="AP1315" s="48">
        <v>18.7</v>
      </c>
      <c r="AQ1315" s="48">
        <f t="shared" si="6594"/>
        <v>-1.5789473684210575E-2</v>
      </c>
      <c r="AR1315" s="48">
        <v>40.9</v>
      </c>
      <c r="AS1315" s="48">
        <f t="shared" si="6594"/>
        <v>-4.8661800486619056E-3</v>
      </c>
      <c r="AT1315" s="48">
        <v>76.2</v>
      </c>
      <c r="AU1315" s="48">
        <f t="shared" si="6594"/>
        <v>7.9365079365081304E-3</v>
      </c>
      <c r="AV1315" s="48">
        <v>100.7</v>
      </c>
      <c r="AW1315" s="48">
        <f t="shared" si="6594"/>
        <v>4.9900199600798611E-3</v>
      </c>
      <c r="AX1315" s="48">
        <v>106.9</v>
      </c>
      <c r="AY1315" s="48">
        <f t="shared" si="6594"/>
        <v>-4.6554934823090921E-3</v>
      </c>
    </row>
    <row r="1316" spans="1:51" x14ac:dyDescent="0.2">
      <c r="A1316" s="136">
        <v>44134</v>
      </c>
      <c r="B1316" s="48">
        <v>38.5</v>
      </c>
      <c r="C1316" s="48">
        <f t="shared" si="6434"/>
        <v>-3.8809831824061503E-3</v>
      </c>
      <c r="D1316" s="48">
        <v>26.5</v>
      </c>
      <c r="E1316" s="48">
        <f t="shared" si="6434"/>
        <v>0</v>
      </c>
      <c r="F1316" s="48">
        <v>50.5</v>
      </c>
      <c r="G1316" s="48">
        <f t="shared" ref="G1316:K1316" si="6595">F1316/F1315-1</f>
        <v>5.9760956175298752E-3</v>
      </c>
      <c r="H1316">
        <v>31.935500000000001</v>
      </c>
      <c r="I1316" s="48">
        <f t="shared" si="6429"/>
        <v>0</v>
      </c>
      <c r="J1316" s="48">
        <v>53.4</v>
      </c>
      <c r="K1316" s="48">
        <f t="shared" si="6595"/>
        <v>-1.1111111111111183E-2</v>
      </c>
      <c r="L1316" s="48">
        <v>46.4</v>
      </c>
      <c r="M1316" s="48">
        <f t="shared" ref="M1316:O1316" si="6596">L1316/L1315-1</f>
        <v>5.4171180931743557E-3</v>
      </c>
      <c r="N1316" s="48">
        <v>19.149999999999999</v>
      </c>
      <c r="O1316" s="48">
        <f t="shared" si="6596"/>
        <v>0</v>
      </c>
      <c r="P1316" s="48">
        <v>51.5</v>
      </c>
      <c r="Q1316" s="48">
        <f t="shared" ref="Q1316" si="6597">P1316/P1315-1</f>
        <v>1.1787819253438192E-2</v>
      </c>
      <c r="R1316" s="48">
        <v>25</v>
      </c>
      <c r="S1316" s="48">
        <f t="shared" ref="S1316:U1316" si="6598">R1316/R1315-1</f>
        <v>4.3841336116910323E-2</v>
      </c>
      <c r="T1316" s="48">
        <v>83.004000000000005</v>
      </c>
      <c r="U1316" s="48">
        <f t="shared" si="6598"/>
        <v>0</v>
      </c>
      <c r="V1316" s="48">
        <v>62</v>
      </c>
      <c r="W1316" s="48">
        <f t="shared" ref="W1316:AY1316" si="6599">V1316/V1315-1</f>
        <v>0</v>
      </c>
      <c r="X1316" s="48">
        <v>38.317799999999998</v>
      </c>
      <c r="Y1316" s="48">
        <f t="shared" si="6599"/>
        <v>-2.8436103074851893E-2</v>
      </c>
      <c r="Z1316" s="48">
        <v>9.25</v>
      </c>
      <c r="AA1316" s="48">
        <f t="shared" si="6599"/>
        <v>-1.4909478168264156E-2</v>
      </c>
      <c r="AB1316" s="48">
        <v>68.968900000000005</v>
      </c>
      <c r="AC1316" s="48">
        <f t="shared" si="6599"/>
        <v>4.0418104800753252E-2</v>
      </c>
      <c r="AD1316" s="48">
        <v>51.8</v>
      </c>
      <c r="AE1316" s="48">
        <f t="shared" si="6599"/>
        <v>3.8759689922480689E-3</v>
      </c>
      <c r="AF1316" s="48">
        <v>14.9</v>
      </c>
      <c r="AG1316" s="48">
        <f t="shared" si="6599"/>
        <v>2.7586206896551779E-2</v>
      </c>
      <c r="AH1316" s="48">
        <v>8.41</v>
      </c>
      <c r="AI1316" s="48">
        <f t="shared" si="6599"/>
        <v>-4.7337278106507341E-3</v>
      </c>
      <c r="AJ1316" s="48">
        <v>11.55</v>
      </c>
      <c r="AK1316" s="48">
        <f t="shared" si="6599"/>
        <v>-2.5316455696202445E-2</v>
      </c>
      <c r="AL1316" s="48">
        <v>13.3</v>
      </c>
      <c r="AM1316" s="48">
        <f t="shared" si="6599"/>
        <v>-1.4814814814814725E-2</v>
      </c>
      <c r="AN1316" s="48">
        <v>21.35</v>
      </c>
      <c r="AO1316" s="48">
        <f t="shared" si="6599"/>
        <v>-2.0642201834862317E-2</v>
      </c>
      <c r="AP1316" s="48">
        <v>18.5</v>
      </c>
      <c r="AQ1316" s="48">
        <f t="shared" si="6599"/>
        <v>-1.0695187165775333E-2</v>
      </c>
      <c r="AR1316" s="48">
        <v>40.9</v>
      </c>
      <c r="AS1316" s="48">
        <f t="shared" si="6599"/>
        <v>0</v>
      </c>
      <c r="AT1316" s="48">
        <v>76</v>
      </c>
      <c r="AU1316" s="48">
        <f t="shared" si="6599"/>
        <v>-2.624671916010568E-3</v>
      </c>
      <c r="AV1316" s="48">
        <v>106.5</v>
      </c>
      <c r="AW1316" s="48">
        <f t="shared" si="6599"/>
        <v>5.7596822244289969E-2</v>
      </c>
      <c r="AX1316" s="48">
        <v>108</v>
      </c>
      <c r="AY1316" s="48">
        <f t="shared" si="6599"/>
        <v>1.0289990645462987E-2</v>
      </c>
    </row>
    <row r="1317" spans="1:51" x14ac:dyDescent="0.2">
      <c r="A1317" s="136">
        <v>44137</v>
      </c>
      <c r="B1317" s="48">
        <v>38.9</v>
      </c>
      <c r="C1317" s="48">
        <f t="shared" si="6434"/>
        <v>1.0389610389610393E-2</v>
      </c>
      <c r="D1317" s="48">
        <v>26.8</v>
      </c>
      <c r="E1317" s="48">
        <f t="shared" si="6434"/>
        <v>1.132075471698113E-2</v>
      </c>
      <c r="F1317" s="48">
        <v>51</v>
      </c>
      <c r="G1317" s="48">
        <f t="shared" ref="G1317:K1317" si="6600">F1317/F1316-1</f>
        <v>9.9009900990099098E-3</v>
      </c>
      <c r="H1317">
        <v>32.4694</v>
      </c>
      <c r="I1317" s="48">
        <f t="shared" si="6429"/>
        <v>1.6718072364609871E-2</v>
      </c>
      <c r="J1317" s="48">
        <v>54.2</v>
      </c>
      <c r="K1317" s="48">
        <f t="shared" si="6600"/>
        <v>1.4981273408239737E-2</v>
      </c>
      <c r="L1317" s="48">
        <v>47.1</v>
      </c>
      <c r="M1317" s="48">
        <f t="shared" ref="M1317:O1317" si="6601">L1317/L1316-1</f>
        <v>1.5086206896551824E-2</v>
      </c>
      <c r="N1317" s="48">
        <v>19.3</v>
      </c>
      <c r="O1317" s="48">
        <f t="shared" si="6601"/>
        <v>7.8328981723239099E-3</v>
      </c>
      <c r="P1317" s="48">
        <v>51.7</v>
      </c>
      <c r="Q1317" s="48">
        <f t="shared" ref="Q1317" si="6602">P1317/P1316-1</f>
        <v>3.8834951456310218E-3</v>
      </c>
      <c r="R1317" s="48">
        <v>24.4</v>
      </c>
      <c r="S1317" s="48">
        <f t="shared" ref="S1317:U1317" si="6603">R1317/R1316-1</f>
        <v>-2.4000000000000021E-2</v>
      </c>
      <c r="T1317" s="48">
        <v>83.498000000000005</v>
      </c>
      <c r="U1317" s="48">
        <f t="shared" si="6603"/>
        <v>5.9515204086550977E-3</v>
      </c>
      <c r="V1317" s="48">
        <v>62.3</v>
      </c>
      <c r="W1317" s="48">
        <f t="shared" ref="W1317:AY1317" si="6604">V1317/V1316-1</f>
        <v>4.8387096774193949E-3</v>
      </c>
      <c r="X1317" s="48">
        <v>37.943899999999999</v>
      </c>
      <c r="Y1317" s="48">
        <f t="shared" si="6604"/>
        <v>-9.7578671009295181E-3</v>
      </c>
      <c r="Z1317" s="48">
        <v>9.65</v>
      </c>
      <c r="AA1317" s="48">
        <f t="shared" si="6604"/>
        <v>4.3243243243243246E-2</v>
      </c>
      <c r="AB1317" s="48">
        <v>70.953699999999998</v>
      </c>
      <c r="AC1317" s="48">
        <f t="shared" si="6604"/>
        <v>2.8778188429857465E-2</v>
      </c>
      <c r="AD1317" s="48">
        <v>52</v>
      </c>
      <c r="AE1317" s="48">
        <f t="shared" si="6604"/>
        <v>3.8610038610038533E-3</v>
      </c>
      <c r="AF1317" s="48">
        <v>15</v>
      </c>
      <c r="AG1317" s="48">
        <f t="shared" si="6604"/>
        <v>6.7114093959730337E-3</v>
      </c>
      <c r="AH1317" s="48">
        <v>8.35</v>
      </c>
      <c r="AI1317" s="48">
        <f t="shared" si="6604"/>
        <v>-7.1343638525565023E-3</v>
      </c>
      <c r="AJ1317" s="48">
        <v>11.85</v>
      </c>
      <c r="AK1317" s="48">
        <f t="shared" si="6604"/>
        <v>2.5974025974025983E-2</v>
      </c>
      <c r="AL1317" s="48">
        <v>13.45</v>
      </c>
      <c r="AM1317" s="48">
        <f t="shared" si="6604"/>
        <v>1.1278195488721776E-2</v>
      </c>
      <c r="AN1317" s="48">
        <v>21.4</v>
      </c>
      <c r="AO1317" s="48">
        <f t="shared" si="6604"/>
        <v>2.3419203747070405E-3</v>
      </c>
      <c r="AP1317" s="48">
        <v>18</v>
      </c>
      <c r="AQ1317" s="48">
        <f t="shared" si="6604"/>
        <v>-2.7027027027026973E-2</v>
      </c>
      <c r="AR1317" s="48">
        <v>41.5</v>
      </c>
      <c r="AS1317" s="48">
        <f t="shared" si="6604"/>
        <v>1.4669926650366705E-2</v>
      </c>
      <c r="AT1317" s="48">
        <v>75.900000000000006</v>
      </c>
      <c r="AU1317" s="48">
        <f t="shared" si="6604"/>
        <v>-1.3157894736841591E-3</v>
      </c>
      <c r="AV1317" s="48">
        <v>106.5</v>
      </c>
      <c r="AW1317" s="48">
        <f t="shared" si="6604"/>
        <v>0</v>
      </c>
      <c r="AX1317" s="48">
        <v>107.6</v>
      </c>
      <c r="AY1317" s="48">
        <f t="shared" si="6604"/>
        <v>-3.7037037037037646E-3</v>
      </c>
    </row>
    <row r="1318" spans="1:51" x14ac:dyDescent="0.2">
      <c r="A1318" s="136">
        <v>44138</v>
      </c>
      <c r="B1318" s="48">
        <v>39.4</v>
      </c>
      <c r="C1318" s="48">
        <f t="shared" si="6434"/>
        <v>1.2853470437018011E-2</v>
      </c>
      <c r="D1318" s="48">
        <v>26.8</v>
      </c>
      <c r="E1318" s="48">
        <f t="shared" si="6434"/>
        <v>0</v>
      </c>
      <c r="F1318" s="48">
        <v>52</v>
      </c>
      <c r="G1318" s="48">
        <f t="shared" ref="G1318:K1318" si="6605">F1318/F1317-1</f>
        <v>1.9607843137254832E-2</v>
      </c>
      <c r="H1318">
        <v>32.566499999999998</v>
      </c>
      <c r="I1318" s="48">
        <f t="shared" si="6429"/>
        <v>2.9905079859806616E-3</v>
      </c>
      <c r="J1318" s="48">
        <v>57.9</v>
      </c>
      <c r="K1318" s="48">
        <f t="shared" si="6605"/>
        <v>6.8265682656826421E-2</v>
      </c>
      <c r="L1318" s="48">
        <v>48.1</v>
      </c>
      <c r="M1318" s="48">
        <f t="shared" ref="M1318:O1318" si="6606">L1318/L1317-1</f>
        <v>2.1231422505307851E-2</v>
      </c>
      <c r="N1318" s="48">
        <v>19.399999999999999</v>
      </c>
      <c r="O1318" s="48">
        <f t="shared" si="6606"/>
        <v>5.1813471502588637E-3</v>
      </c>
      <c r="P1318" s="48">
        <v>52.8</v>
      </c>
      <c r="Q1318" s="48">
        <f t="shared" ref="Q1318" si="6607">P1318/P1317-1</f>
        <v>2.1276595744680771E-2</v>
      </c>
      <c r="R1318" s="48">
        <v>24.35</v>
      </c>
      <c r="S1318" s="48">
        <f t="shared" ref="S1318:U1318" si="6608">R1318/R1317-1</f>
        <v>-2.049180327868716E-3</v>
      </c>
      <c r="T1318" s="48">
        <v>83.004000000000005</v>
      </c>
      <c r="U1318" s="48">
        <f t="shared" si="6608"/>
        <v>-5.9163093726796179E-3</v>
      </c>
      <c r="V1318" s="48">
        <v>62.1</v>
      </c>
      <c r="W1318" s="48">
        <f t="shared" ref="W1318:AY1318" si="6609">V1318/V1317-1</f>
        <v>-3.2102728731941976E-3</v>
      </c>
      <c r="X1318" s="48">
        <v>40.560699999999997</v>
      </c>
      <c r="Y1318" s="48">
        <f t="shared" si="6609"/>
        <v>6.896497197177931E-2</v>
      </c>
      <c r="Z1318" s="48">
        <v>9.94</v>
      </c>
      <c r="AA1318" s="48">
        <f t="shared" si="6609"/>
        <v>3.0051813471502431E-2</v>
      </c>
      <c r="AB1318" s="48">
        <v>70.457499999999996</v>
      </c>
      <c r="AC1318" s="48">
        <f t="shared" si="6609"/>
        <v>-6.9932928092545366E-3</v>
      </c>
      <c r="AD1318" s="48">
        <v>52.4</v>
      </c>
      <c r="AE1318" s="48">
        <f t="shared" si="6609"/>
        <v>7.692307692307665E-3</v>
      </c>
      <c r="AF1318" s="48">
        <v>15.2</v>
      </c>
      <c r="AG1318" s="48">
        <f t="shared" si="6609"/>
        <v>1.3333333333333197E-2</v>
      </c>
      <c r="AH1318" s="48">
        <v>8.27</v>
      </c>
      <c r="AI1318" s="48">
        <f t="shared" si="6609"/>
        <v>-9.5808383233533245E-3</v>
      </c>
      <c r="AJ1318" s="48">
        <v>11.85</v>
      </c>
      <c r="AK1318" s="48">
        <f t="shared" si="6609"/>
        <v>0</v>
      </c>
      <c r="AL1318" s="48">
        <v>13.6</v>
      </c>
      <c r="AM1318" s="48">
        <f t="shared" si="6609"/>
        <v>1.1152416356877248E-2</v>
      </c>
      <c r="AN1318" s="48">
        <v>22</v>
      </c>
      <c r="AO1318" s="48">
        <f t="shared" si="6609"/>
        <v>2.8037383177570208E-2</v>
      </c>
      <c r="AP1318" s="48">
        <v>18.600000000000001</v>
      </c>
      <c r="AQ1318" s="48">
        <f t="shared" si="6609"/>
        <v>3.3333333333333437E-2</v>
      </c>
      <c r="AR1318" s="48">
        <v>41.8</v>
      </c>
      <c r="AS1318" s="48">
        <f t="shared" si="6609"/>
        <v>7.2289156626506035E-3</v>
      </c>
      <c r="AT1318" s="48">
        <v>75.8</v>
      </c>
      <c r="AU1318" s="48">
        <f t="shared" si="6609"/>
        <v>-1.3175230566535578E-3</v>
      </c>
      <c r="AV1318" s="48">
        <v>104.4</v>
      </c>
      <c r="AW1318" s="48">
        <f t="shared" si="6609"/>
        <v>-1.9718309859154903E-2</v>
      </c>
      <c r="AX1318" s="48">
        <v>107.7</v>
      </c>
      <c r="AY1318" s="48">
        <f t="shared" si="6609"/>
        <v>9.2936802973975219E-4</v>
      </c>
    </row>
    <row r="1319" spans="1:51" x14ac:dyDescent="0.2">
      <c r="A1319" s="136">
        <v>44139</v>
      </c>
      <c r="B1319" s="48">
        <v>39.75</v>
      </c>
      <c r="C1319" s="48">
        <f t="shared" si="6434"/>
        <v>8.8832487309644659E-3</v>
      </c>
      <c r="D1319" s="48">
        <v>27</v>
      </c>
      <c r="E1319" s="48">
        <f t="shared" si="6434"/>
        <v>7.4626865671640896E-3</v>
      </c>
      <c r="F1319" s="48">
        <v>52.6</v>
      </c>
      <c r="G1319" s="48">
        <f t="shared" ref="G1319:K1319" si="6610">F1319/F1318-1</f>
        <v>1.1538461538461497E-2</v>
      </c>
      <c r="H1319">
        <v>32.663600000000002</v>
      </c>
      <c r="I1319" s="48">
        <f t="shared" si="6429"/>
        <v>2.981591512750903E-3</v>
      </c>
      <c r="J1319" s="48">
        <v>60.5</v>
      </c>
      <c r="K1319" s="48">
        <f t="shared" si="6610"/>
        <v>4.4905008635578669E-2</v>
      </c>
      <c r="L1319" s="48">
        <v>48.5</v>
      </c>
      <c r="M1319" s="48">
        <f t="shared" ref="M1319:O1319" si="6611">L1319/L1318-1</f>
        <v>8.3160083160083165E-3</v>
      </c>
      <c r="N1319" s="48">
        <v>20.350000000000001</v>
      </c>
      <c r="O1319" s="48">
        <f t="shared" si="6611"/>
        <v>4.8969072164948502E-2</v>
      </c>
      <c r="P1319" s="48">
        <v>53</v>
      </c>
      <c r="Q1319" s="48">
        <f t="shared" ref="Q1319" si="6612">P1319/P1318-1</f>
        <v>3.7878787878788955E-3</v>
      </c>
      <c r="R1319" s="48">
        <v>24.3</v>
      </c>
      <c r="S1319" s="48">
        <f t="shared" ref="S1319:U1319" si="6613">R1319/R1318-1</f>
        <v>-2.0533880903490509E-3</v>
      </c>
      <c r="T1319" s="48">
        <v>83.201599999999999</v>
      </c>
      <c r="U1319" s="48">
        <f t="shared" si="6613"/>
        <v>2.3806081634618614E-3</v>
      </c>
      <c r="V1319" s="48">
        <v>62.2</v>
      </c>
      <c r="W1319" s="48">
        <f t="shared" ref="W1319:AY1319" si="6614">V1319/V1318-1</f>
        <v>1.6103059581320522E-3</v>
      </c>
      <c r="X1319" s="48">
        <v>39.345799999999997</v>
      </c>
      <c r="Y1319" s="48">
        <f t="shared" si="6614"/>
        <v>-2.9952638884437444E-2</v>
      </c>
      <c r="Z1319" s="48">
        <v>10.1</v>
      </c>
      <c r="AA1319" s="48">
        <f t="shared" si="6614"/>
        <v>1.6096579476861272E-2</v>
      </c>
      <c r="AB1319" s="48">
        <v>71.152100000000004</v>
      </c>
      <c r="AC1319" s="48">
        <f t="shared" si="6614"/>
        <v>9.8584252918427762E-3</v>
      </c>
      <c r="AD1319" s="48">
        <v>53.3</v>
      </c>
      <c r="AE1319" s="48">
        <f t="shared" si="6614"/>
        <v>1.7175572519083859E-2</v>
      </c>
      <c r="AF1319" s="48">
        <v>15.1</v>
      </c>
      <c r="AG1319" s="48">
        <f t="shared" si="6614"/>
        <v>-6.5789473684210176E-3</v>
      </c>
      <c r="AH1319" s="48">
        <v>8.23</v>
      </c>
      <c r="AI1319" s="48">
        <f t="shared" si="6614"/>
        <v>-4.8367593712211887E-3</v>
      </c>
      <c r="AJ1319" s="48">
        <v>11.8</v>
      </c>
      <c r="AK1319" s="48">
        <f t="shared" si="6614"/>
        <v>-4.2194092827003704E-3</v>
      </c>
      <c r="AL1319" s="48">
        <v>13.65</v>
      </c>
      <c r="AM1319" s="48">
        <f t="shared" si="6614"/>
        <v>3.6764705882352811E-3</v>
      </c>
      <c r="AN1319" s="48">
        <v>22.15</v>
      </c>
      <c r="AO1319" s="48">
        <f t="shared" si="6614"/>
        <v>6.8181818181818343E-3</v>
      </c>
      <c r="AP1319" s="48">
        <v>18.8</v>
      </c>
      <c r="AQ1319" s="48">
        <f t="shared" si="6614"/>
        <v>1.0752688172043001E-2</v>
      </c>
      <c r="AR1319" s="48">
        <v>42.6</v>
      </c>
      <c r="AS1319" s="48">
        <f t="shared" si="6614"/>
        <v>1.9138755980861344E-2</v>
      </c>
      <c r="AT1319" s="48">
        <v>75.900000000000006</v>
      </c>
      <c r="AU1319" s="48">
        <f t="shared" si="6614"/>
        <v>1.3192612137205018E-3</v>
      </c>
      <c r="AV1319" s="48">
        <v>103.5</v>
      </c>
      <c r="AW1319" s="48">
        <f t="shared" si="6614"/>
        <v>-8.6206896551724865E-3</v>
      </c>
      <c r="AX1319" s="48">
        <v>108</v>
      </c>
      <c r="AY1319" s="48">
        <f t="shared" si="6614"/>
        <v>2.7855153203342198E-3</v>
      </c>
    </row>
    <row r="1320" spans="1:51" x14ac:dyDescent="0.2">
      <c r="A1320" s="136">
        <v>44140</v>
      </c>
      <c r="B1320" s="48">
        <v>39.049999999999997</v>
      </c>
      <c r="C1320" s="48">
        <f t="shared" si="6434"/>
        <v>-1.7610062893081868E-2</v>
      </c>
      <c r="D1320" s="48">
        <v>26.85</v>
      </c>
      <c r="E1320" s="48">
        <f t="shared" si="6434"/>
        <v>-5.5555555555555358E-3</v>
      </c>
      <c r="F1320" s="48">
        <v>52.2</v>
      </c>
      <c r="G1320" s="48">
        <f t="shared" ref="G1320:K1320" si="6615">F1320/F1319-1</f>
        <v>-7.6045627376425395E-3</v>
      </c>
      <c r="H1320">
        <v>32.663600000000002</v>
      </c>
      <c r="I1320" s="48">
        <f t="shared" si="6429"/>
        <v>0</v>
      </c>
      <c r="J1320" s="48">
        <v>59.2</v>
      </c>
      <c r="K1320" s="48">
        <f t="shared" si="6615"/>
        <v>-2.148760330578503E-2</v>
      </c>
      <c r="L1320" s="48">
        <v>47.9</v>
      </c>
      <c r="M1320" s="48">
        <f t="shared" ref="M1320:O1320" si="6616">L1320/L1319-1</f>
        <v>-1.2371134020618624E-2</v>
      </c>
      <c r="N1320" s="48">
        <v>19.850000000000001</v>
      </c>
      <c r="O1320" s="48">
        <f t="shared" si="6616"/>
        <v>-2.4570024570024551E-2</v>
      </c>
      <c r="P1320" s="48">
        <v>52</v>
      </c>
      <c r="Q1320" s="48">
        <f t="shared" ref="Q1320" si="6617">P1320/P1319-1</f>
        <v>-1.8867924528301883E-2</v>
      </c>
      <c r="R1320" s="48">
        <v>24.95</v>
      </c>
      <c r="S1320" s="48">
        <f t="shared" ref="S1320:U1320" si="6618">R1320/R1319-1</f>
        <v>2.6748971193415683E-2</v>
      </c>
      <c r="T1320" s="48">
        <v>86.857699999999994</v>
      </c>
      <c r="U1320" s="48">
        <f t="shared" si="6618"/>
        <v>4.3942664564142975E-2</v>
      </c>
      <c r="V1320" s="48">
        <v>62.1</v>
      </c>
      <c r="W1320" s="48">
        <f t="shared" ref="W1320:AY1320" si="6619">V1320/V1319-1</f>
        <v>-1.607717041800627E-3</v>
      </c>
      <c r="X1320" s="48">
        <v>39.813099999999999</v>
      </c>
      <c r="Y1320" s="48">
        <f t="shared" si="6619"/>
        <v>1.187674415058293E-2</v>
      </c>
      <c r="Z1320" s="48">
        <v>9.94</v>
      </c>
      <c r="AA1320" s="48">
        <f t="shared" si="6619"/>
        <v>-1.5841584158415856E-2</v>
      </c>
      <c r="AB1320" s="48">
        <v>72.045299999999997</v>
      </c>
      <c r="AC1320" s="48">
        <f t="shared" si="6619"/>
        <v>1.2553389148036276E-2</v>
      </c>
      <c r="AD1320" s="48">
        <v>52.6</v>
      </c>
      <c r="AE1320" s="48">
        <f t="shared" si="6619"/>
        <v>-1.3133208255159401E-2</v>
      </c>
      <c r="AF1320" s="48">
        <v>15</v>
      </c>
      <c r="AG1320" s="48">
        <f t="shared" si="6619"/>
        <v>-6.6225165562913135E-3</v>
      </c>
      <c r="AH1320" s="48">
        <v>8.35</v>
      </c>
      <c r="AI1320" s="48">
        <f t="shared" si="6619"/>
        <v>1.4580801944106936E-2</v>
      </c>
      <c r="AJ1320" s="48">
        <v>11.9</v>
      </c>
      <c r="AK1320" s="48">
        <f t="shared" si="6619"/>
        <v>8.4745762711864181E-3</v>
      </c>
      <c r="AL1320" s="48">
        <v>13.35</v>
      </c>
      <c r="AM1320" s="48">
        <f t="shared" si="6619"/>
        <v>-2.1978021978022011E-2</v>
      </c>
      <c r="AN1320" s="48">
        <v>21.8</v>
      </c>
      <c r="AO1320" s="48">
        <f t="shared" si="6619"/>
        <v>-1.5801354401805745E-2</v>
      </c>
      <c r="AP1320" s="48">
        <v>18.8</v>
      </c>
      <c r="AQ1320" s="48">
        <f t="shared" si="6619"/>
        <v>0</v>
      </c>
      <c r="AR1320" s="48">
        <v>42.75</v>
      </c>
      <c r="AS1320" s="48">
        <f t="shared" si="6619"/>
        <v>3.5211267605632646E-3</v>
      </c>
      <c r="AT1320" s="48">
        <v>75.7</v>
      </c>
      <c r="AU1320" s="48">
        <f t="shared" si="6619"/>
        <v>-2.6350461133070047E-3</v>
      </c>
      <c r="AV1320" s="48">
        <v>104.5</v>
      </c>
      <c r="AW1320" s="48">
        <f t="shared" si="6619"/>
        <v>9.6618357487923134E-3</v>
      </c>
      <c r="AX1320" s="48">
        <v>108.8</v>
      </c>
      <c r="AY1320" s="48">
        <f t="shared" si="6619"/>
        <v>7.4074074074073071E-3</v>
      </c>
    </row>
    <row r="1321" spans="1:51" x14ac:dyDescent="0.2">
      <c r="A1321" s="136">
        <v>44141</v>
      </c>
      <c r="B1321" s="48">
        <v>39.049999999999997</v>
      </c>
      <c r="C1321" s="48">
        <f t="shared" si="6434"/>
        <v>0</v>
      </c>
      <c r="D1321" s="48">
        <v>26.75</v>
      </c>
      <c r="E1321" s="48">
        <f t="shared" si="6434"/>
        <v>-3.7243947858474069E-3</v>
      </c>
      <c r="F1321" s="48">
        <v>52</v>
      </c>
      <c r="G1321" s="48">
        <f t="shared" ref="G1321:K1321" si="6620">F1321/F1320-1</f>
        <v>-3.8314176245211051E-3</v>
      </c>
      <c r="H1321">
        <v>32.7121</v>
      </c>
      <c r="I1321" s="48">
        <f t="shared" si="6429"/>
        <v>1.4848332700621025E-3</v>
      </c>
      <c r="J1321" s="48">
        <v>63.2</v>
      </c>
      <c r="K1321" s="48">
        <f t="shared" si="6620"/>
        <v>6.7567567567567544E-2</v>
      </c>
      <c r="L1321" s="48">
        <v>48</v>
      </c>
      <c r="M1321" s="48">
        <f t="shared" ref="M1321:O1321" si="6621">L1321/L1320-1</f>
        <v>2.0876826722338038E-3</v>
      </c>
      <c r="N1321" s="48">
        <v>20</v>
      </c>
      <c r="O1321" s="48">
        <f t="shared" si="6621"/>
        <v>7.5566750629723067E-3</v>
      </c>
      <c r="P1321" s="48">
        <v>52.4</v>
      </c>
      <c r="Q1321" s="48">
        <f t="shared" ref="Q1321" si="6622">P1321/P1320-1</f>
        <v>7.692307692307665E-3</v>
      </c>
      <c r="R1321" s="48">
        <v>24.6</v>
      </c>
      <c r="S1321" s="48">
        <f t="shared" ref="S1321:U1321" si="6623">R1321/R1320-1</f>
        <v>-1.4028056112224352E-2</v>
      </c>
      <c r="T1321" s="48">
        <v>88.834000000000003</v>
      </c>
      <c r="U1321" s="48">
        <f t="shared" si="6623"/>
        <v>2.275330799687314E-2</v>
      </c>
      <c r="V1321" s="48">
        <v>62.1</v>
      </c>
      <c r="W1321" s="48">
        <f t="shared" ref="W1321:AY1321" si="6624">V1321/V1320-1</f>
        <v>0</v>
      </c>
      <c r="X1321" s="48">
        <v>39.950000000000003</v>
      </c>
      <c r="Y1321" s="48">
        <f t="shared" si="6624"/>
        <v>3.4385667029195321E-3</v>
      </c>
      <c r="Z1321" s="48">
        <v>10.5</v>
      </c>
      <c r="AA1321" s="48">
        <f t="shared" si="6624"/>
        <v>5.6338028169014231E-2</v>
      </c>
      <c r="AB1321" s="48">
        <v>72.739900000000006</v>
      </c>
      <c r="AC1321" s="48">
        <f t="shared" si="6624"/>
        <v>9.6411563280325296E-3</v>
      </c>
      <c r="AD1321" s="48">
        <v>52.5</v>
      </c>
      <c r="AE1321" s="48">
        <f t="shared" si="6624"/>
        <v>-1.9011406844107182E-3</v>
      </c>
      <c r="AF1321" s="48">
        <v>15</v>
      </c>
      <c r="AG1321" s="48">
        <f t="shared" si="6624"/>
        <v>0</v>
      </c>
      <c r="AH1321" s="48">
        <v>8.3000000000000007</v>
      </c>
      <c r="AI1321" s="48">
        <f t="shared" si="6624"/>
        <v>-5.9880239520956335E-3</v>
      </c>
      <c r="AJ1321" s="48">
        <v>12.4</v>
      </c>
      <c r="AK1321" s="48">
        <f t="shared" si="6624"/>
        <v>4.2016806722689148E-2</v>
      </c>
      <c r="AL1321" s="48">
        <v>13.35</v>
      </c>
      <c r="AM1321" s="48">
        <f t="shared" si="6624"/>
        <v>0</v>
      </c>
      <c r="AN1321" s="48">
        <v>21.6</v>
      </c>
      <c r="AO1321" s="48">
        <f t="shared" si="6624"/>
        <v>-9.1743119266054496E-3</v>
      </c>
      <c r="AP1321" s="48">
        <v>18.8</v>
      </c>
      <c r="AQ1321" s="48">
        <f t="shared" si="6624"/>
        <v>0</v>
      </c>
      <c r="AR1321" s="48">
        <v>42.1</v>
      </c>
      <c r="AS1321" s="48">
        <f t="shared" si="6624"/>
        <v>-1.520467836257311E-2</v>
      </c>
      <c r="AT1321" s="48">
        <v>75.7</v>
      </c>
      <c r="AU1321" s="48">
        <f t="shared" si="6624"/>
        <v>0</v>
      </c>
      <c r="AV1321" s="48">
        <v>105.1</v>
      </c>
      <c r="AW1321" s="48">
        <f t="shared" si="6624"/>
        <v>5.7416267942582699E-3</v>
      </c>
      <c r="AX1321" s="48">
        <v>108.8</v>
      </c>
      <c r="AY1321" s="48">
        <f t="shared" si="6624"/>
        <v>0</v>
      </c>
    </row>
    <row r="1322" spans="1:51" x14ac:dyDescent="0.2">
      <c r="A1322" s="136">
        <v>44144</v>
      </c>
      <c r="B1322" s="48">
        <v>39.25</v>
      </c>
      <c r="C1322" s="48">
        <f t="shared" si="6434"/>
        <v>5.1216389244559402E-3</v>
      </c>
      <c r="D1322" s="48">
        <v>27</v>
      </c>
      <c r="E1322" s="48">
        <f t="shared" si="6434"/>
        <v>9.3457943925232545E-3</v>
      </c>
      <c r="F1322" s="48">
        <v>52.9</v>
      </c>
      <c r="G1322" s="48">
        <f t="shared" ref="G1322:K1322" si="6625">F1322/F1321-1</f>
        <v>1.7307692307692246E-2</v>
      </c>
      <c r="H1322">
        <v>32.954799999999999</v>
      </c>
      <c r="I1322" s="48">
        <f t="shared" si="6429"/>
        <v>7.4192729907280874E-3</v>
      </c>
      <c r="J1322" s="48">
        <v>65.8</v>
      </c>
      <c r="K1322" s="48">
        <f t="shared" si="6625"/>
        <v>4.1139240506329111E-2</v>
      </c>
      <c r="L1322" s="48">
        <v>49.15</v>
      </c>
      <c r="M1322" s="48">
        <f t="shared" ref="M1322:O1322" si="6626">L1322/L1321-1</f>
        <v>2.3958333333333304E-2</v>
      </c>
      <c r="N1322" s="48">
        <v>20.2</v>
      </c>
      <c r="O1322" s="48">
        <f t="shared" si="6626"/>
        <v>1.0000000000000009E-2</v>
      </c>
      <c r="P1322" s="48">
        <v>53.4</v>
      </c>
      <c r="Q1322" s="48">
        <f t="shared" ref="Q1322" si="6627">P1322/P1321-1</f>
        <v>1.9083969465648831E-2</v>
      </c>
      <c r="R1322" s="48">
        <v>24.85</v>
      </c>
      <c r="S1322" s="48">
        <f t="shared" ref="S1322:U1322" si="6628">R1322/R1321-1</f>
        <v>1.0162601626016343E-2</v>
      </c>
      <c r="T1322" s="48">
        <v>94.466399999999993</v>
      </c>
      <c r="U1322" s="48">
        <f t="shared" si="6628"/>
        <v>6.3403651754958545E-2</v>
      </c>
      <c r="V1322" s="48">
        <v>61.5</v>
      </c>
      <c r="W1322" s="48">
        <f t="shared" ref="W1322:AY1322" si="6629">V1322/V1321-1</f>
        <v>-9.6618357487923134E-3</v>
      </c>
      <c r="X1322" s="48">
        <v>40.799999999999997</v>
      </c>
      <c r="Y1322" s="48">
        <f t="shared" si="6629"/>
        <v>2.1276595744680771E-2</v>
      </c>
      <c r="Z1322" s="48">
        <v>11.2</v>
      </c>
      <c r="AA1322" s="48">
        <f t="shared" si="6629"/>
        <v>6.6666666666666652E-2</v>
      </c>
      <c r="AB1322" s="48">
        <v>73.434600000000003</v>
      </c>
      <c r="AC1322" s="48">
        <f t="shared" si="6629"/>
        <v>9.5504668002017734E-3</v>
      </c>
      <c r="AD1322" s="48">
        <v>53.4</v>
      </c>
      <c r="AE1322" s="48">
        <f t="shared" si="6629"/>
        <v>1.7142857142857126E-2</v>
      </c>
      <c r="AF1322" s="48">
        <v>14</v>
      </c>
      <c r="AG1322" s="48">
        <f t="shared" si="6629"/>
        <v>-6.6666666666666652E-2</v>
      </c>
      <c r="AH1322" s="48">
        <v>8.18</v>
      </c>
      <c r="AI1322" s="48">
        <f t="shared" si="6629"/>
        <v>-1.4457831325301318E-2</v>
      </c>
      <c r="AJ1322" s="48">
        <v>13</v>
      </c>
      <c r="AK1322" s="48">
        <f t="shared" si="6629"/>
        <v>4.8387096774193505E-2</v>
      </c>
      <c r="AL1322" s="48">
        <v>13.7</v>
      </c>
      <c r="AM1322" s="48">
        <f t="shared" si="6629"/>
        <v>2.621722846441954E-2</v>
      </c>
      <c r="AN1322" s="48">
        <v>22.05</v>
      </c>
      <c r="AO1322" s="48">
        <f t="shared" si="6629"/>
        <v>2.0833333333333259E-2</v>
      </c>
      <c r="AP1322" s="48">
        <v>18.8</v>
      </c>
      <c r="AQ1322" s="48">
        <f t="shared" si="6629"/>
        <v>0</v>
      </c>
      <c r="AR1322" s="48">
        <v>44</v>
      </c>
      <c r="AS1322" s="48">
        <f t="shared" si="6629"/>
        <v>4.5130641330166199E-2</v>
      </c>
      <c r="AT1322" s="48">
        <v>78</v>
      </c>
      <c r="AU1322" s="48">
        <f t="shared" si="6629"/>
        <v>3.0383091149273511E-2</v>
      </c>
      <c r="AV1322" s="48">
        <v>106.1</v>
      </c>
      <c r="AW1322" s="48">
        <f t="shared" si="6629"/>
        <v>9.5147478591817158E-3</v>
      </c>
      <c r="AX1322" s="48">
        <v>108.8</v>
      </c>
      <c r="AY1322" s="48">
        <f t="shared" si="6629"/>
        <v>0</v>
      </c>
    </row>
    <row r="1323" spans="1:51" x14ac:dyDescent="0.2">
      <c r="A1323" s="136">
        <v>44145</v>
      </c>
      <c r="B1323" s="48">
        <v>39.4</v>
      </c>
      <c r="C1323" s="48">
        <f t="shared" si="6434"/>
        <v>3.8216560509554132E-3</v>
      </c>
      <c r="D1323" s="48">
        <v>27.05</v>
      </c>
      <c r="E1323" s="48">
        <f t="shared" si="6434"/>
        <v>1.8518518518517713E-3</v>
      </c>
      <c r="F1323" s="48">
        <v>53.5</v>
      </c>
      <c r="G1323" s="48">
        <f t="shared" ref="G1323:K1323" si="6630">F1323/F1322-1</f>
        <v>1.1342155009451904E-2</v>
      </c>
      <c r="H1323">
        <v>33.246000000000002</v>
      </c>
      <c r="I1323" s="48">
        <f t="shared" si="6429"/>
        <v>8.8363455399518287E-3</v>
      </c>
      <c r="J1323" s="48">
        <v>68</v>
      </c>
      <c r="K1323" s="48">
        <f t="shared" si="6630"/>
        <v>3.3434650455927084E-2</v>
      </c>
      <c r="L1323" s="48">
        <v>49.15</v>
      </c>
      <c r="M1323" s="48">
        <f t="shared" ref="M1323:O1323" si="6631">L1323/L1322-1</f>
        <v>0</v>
      </c>
      <c r="N1323" s="48">
        <v>19.7</v>
      </c>
      <c r="O1323" s="48">
        <f t="shared" si="6631"/>
        <v>-2.4752475247524774E-2</v>
      </c>
      <c r="P1323" s="48">
        <v>53</v>
      </c>
      <c r="Q1323" s="48">
        <f t="shared" ref="Q1323" si="6632">P1323/P1322-1</f>
        <v>-7.4906367041198685E-3</v>
      </c>
      <c r="R1323" s="48">
        <v>24.45</v>
      </c>
      <c r="S1323" s="48">
        <f t="shared" ref="S1323:U1323" si="6633">R1323/R1322-1</f>
        <v>-1.6096579476861272E-2</v>
      </c>
      <c r="T1323" s="48">
        <v>94.268799999999999</v>
      </c>
      <c r="U1323" s="48">
        <f t="shared" si="6633"/>
        <v>-2.0917490239915626E-3</v>
      </c>
      <c r="V1323" s="48">
        <v>62</v>
      </c>
      <c r="W1323" s="48">
        <f t="shared" ref="W1323:AY1323" si="6634">V1323/V1322-1</f>
        <v>8.1300813008129413E-3</v>
      </c>
      <c r="X1323" s="48">
        <v>40</v>
      </c>
      <c r="Y1323" s="48">
        <f t="shared" si="6634"/>
        <v>-1.9607843137254832E-2</v>
      </c>
      <c r="Z1323" s="48">
        <v>11.55</v>
      </c>
      <c r="AA1323" s="48">
        <f t="shared" si="6634"/>
        <v>3.1250000000000222E-2</v>
      </c>
      <c r="AB1323" s="48">
        <v>72.4422</v>
      </c>
      <c r="AC1323" s="48">
        <f t="shared" si="6634"/>
        <v>-1.3514065576717305E-2</v>
      </c>
      <c r="AD1323" s="48">
        <v>53.5</v>
      </c>
      <c r="AE1323" s="48">
        <f t="shared" si="6634"/>
        <v>1.8726591760300781E-3</v>
      </c>
      <c r="AF1323" s="48">
        <v>14.5</v>
      </c>
      <c r="AG1323" s="48">
        <f t="shared" si="6634"/>
        <v>3.5714285714285809E-2</v>
      </c>
      <c r="AH1323" s="48">
        <v>8.1999999999999993</v>
      </c>
      <c r="AI1323" s="48">
        <f t="shared" si="6634"/>
        <v>2.4449877750609694E-3</v>
      </c>
      <c r="AJ1323" s="48">
        <v>12.8</v>
      </c>
      <c r="AK1323" s="48">
        <f t="shared" si="6634"/>
        <v>-1.538461538461533E-2</v>
      </c>
      <c r="AL1323" s="48">
        <v>13.6</v>
      </c>
      <c r="AM1323" s="48">
        <f t="shared" si="6634"/>
        <v>-7.2992700729926918E-3</v>
      </c>
      <c r="AN1323" s="48">
        <v>22.1</v>
      </c>
      <c r="AO1323" s="48">
        <f t="shared" si="6634"/>
        <v>2.2675736961450532E-3</v>
      </c>
      <c r="AP1323" s="48">
        <v>18.8</v>
      </c>
      <c r="AQ1323" s="48">
        <f t="shared" si="6634"/>
        <v>0</v>
      </c>
      <c r="AR1323" s="48">
        <v>43.6</v>
      </c>
      <c r="AS1323" s="48">
        <f t="shared" si="6634"/>
        <v>-9.0909090909090384E-3</v>
      </c>
      <c r="AT1323" s="48">
        <v>77.400000000000006</v>
      </c>
      <c r="AU1323" s="48">
        <f t="shared" si="6634"/>
        <v>-7.692307692307665E-3</v>
      </c>
      <c r="AV1323" s="48">
        <v>105.6</v>
      </c>
      <c r="AW1323" s="48">
        <f t="shared" si="6634"/>
        <v>-4.7125353440150564E-3</v>
      </c>
      <c r="AX1323" s="48">
        <v>107.5</v>
      </c>
      <c r="AY1323" s="48">
        <f t="shared" si="6634"/>
        <v>-1.1948529411764719E-2</v>
      </c>
    </row>
    <row r="1324" spans="1:51" x14ac:dyDescent="0.2">
      <c r="A1324" s="136">
        <v>44146</v>
      </c>
      <c r="B1324" s="48">
        <v>39.4</v>
      </c>
      <c r="C1324" s="48">
        <f t="shared" si="6434"/>
        <v>0</v>
      </c>
      <c r="D1324" s="48">
        <v>27.5</v>
      </c>
      <c r="E1324" s="48">
        <f t="shared" si="6434"/>
        <v>1.6635859519408491E-2</v>
      </c>
      <c r="F1324" s="48">
        <v>53.3</v>
      </c>
      <c r="G1324" s="48">
        <f t="shared" ref="G1324:K1324" si="6635">F1324/F1323-1</f>
        <v>-3.7383177570093906E-3</v>
      </c>
      <c r="H1324">
        <v>33.197400000000002</v>
      </c>
      <c r="I1324" s="48">
        <f t="shared" si="6429"/>
        <v>-1.4618299945857727E-3</v>
      </c>
      <c r="J1324" s="48">
        <v>65.5</v>
      </c>
      <c r="K1324" s="48">
        <f t="shared" si="6635"/>
        <v>-3.6764705882352922E-2</v>
      </c>
      <c r="L1324" s="48">
        <v>50.7</v>
      </c>
      <c r="M1324" s="48">
        <f t="shared" ref="M1324:O1324" si="6636">L1324/L1323-1</f>
        <v>3.1536113936927901E-2</v>
      </c>
      <c r="N1324" s="48">
        <v>19.75</v>
      </c>
      <c r="O1324" s="48">
        <f t="shared" si="6636"/>
        <v>2.5380710659899108E-3</v>
      </c>
      <c r="P1324" s="48">
        <v>53</v>
      </c>
      <c r="Q1324" s="48">
        <f t="shared" ref="Q1324" si="6637">P1324/P1323-1</f>
        <v>0</v>
      </c>
      <c r="R1324" s="48">
        <v>24.4</v>
      </c>
      <c r="S1324" s="48">
        <f t="shared" ref="S1324:U1324" si="6638">R1324/R1323-1</f>
        <v>-2.044989775051187E-3</v>
      </c>
      <c r="T1324" s="48">
        <v>94.268799999999999</v>
      </c>
      <c r="U1324" s="48">
        <f t="shared" si="6638"/>
        <v>0</v>
      </c>
      <c r="V1324" s="48">
        <v>62</v>
      </c>
      <c r="W1324" s="48">
        <f t="shared" ref="W1324:AY1324" si="6639">V1324/V1323-1</f>
        <v>0</v>
      </c>
      <c r="X1324" s="48">
        <v>38.9</v>
      </c>
      <c r="Y1324" s="48">
        <f t="shared" si="6639"/>
        <v>-2.750000000000008E-2</v>
      </c>
      <c r="Z1324" s="48">
        <v>12.35</v>
      </c>
      <c r="AA1324" s="48">
        <f t="shared" si="6639"/>
        <v>6.9264069264069139E-2</v>
      </c>
      <c r="AB1324" s="48">
        <v>71.3506</v>
      </c>
      <c r="AC1324" s="48">
        <f t="shared" si="6639"/>
        <v>-1.5068565007688939E-2</v>
      </c>
      <c r="AD1324" s="48">
        <v>54.1</v>
      </c>
      <c r="AE1324" s="48">
        <f t="shared" si="6639"/>
        <v>1.1214953271028172E-2</v>
      </c>
      <c r="AF1324" s="48">
        <v>14.8</v>
      </c>
      <c r="AG1324" s="48">
        <f t="shared" si="6639"/>
        <v>2.0689655172413834E-2</v>
      </c>
      <c r="AH1324" s="48">
        <v>8.2200000000000006</v>
      </c>
      <c r="AI1324" s="48">
        <f t="shared" si="6639"/>
        <v>2.4390243902441266E-3</v>
      </c>
      <c r="AJ1324" s="48">
        <v>13.2</v>
      </c>
      <c r="AK1324" s="48">
        <f t="shared" si="6639"/>
        <v>3.1249999999999778E-2</v>
      </c>
      <c r="AL1324" s="48">
        <v>13.6</v>
      </c>
      <c r="AM1324" s="48">
        <f t="shared" si="6639"/>
        <v>0</v>
      </c>
      <c r="AN1324" s="48">
        <v>22</v>
      </c>
      <c r="AO1324" s="48">
        <f t="shared" si="6639"/>
        <v>-4.5248868778281492E-3</v>
      </c>
      <c r="AP1324" s="48">
        <v>18.55</v>
      </c>
      <c r="AQ1324" s="48">
        <f t="shared" si="6639"/>
        <v>-1.3297872340425565E-2</v>
      </c>
      <c r="AR1324" s="48">
        <v>43.8</v>
      </c>
      <c r="AS1324" s="48">
        <f t="shared" si="6639"/>
        <v>4.5871559633026138E-3</v>
      </c>
      <c r="AT1324" s="48">
        <v>76.599999999999994</v>
      </c>
      <c r="AU1324" s="48">
        <f t="shared" si="6639"/>
        <v>-1.0335917312661591E-2</v>
      </c>
      <c r="AV1324" s="48">
        <v>105.8</v>
      </c>
      <c r="AW1324" s="48">
        <f t="shared" si="6639"/>
        <v>1.8939393939394478E-3</v>
      </c>
      <c r="AX1324" s="48">
        <v>107.5</v>
      </c>
      <c r="AY1324" s="48">
        <f t="shared" si="6639"/>
        <v>0</v>
      </c>
    </row>
    <row r="1325" spans="1:51" x14ac:dyDescent="0.2">
      <c r="A1325" s="136">
        <v>44147</v>
      </c>
      <c r="B1325" s="48">
        <v>39.6</v>
      </c>
      <c r="C1325" s="48">
        <f t="shared" si="6434"/>
        <v>5.0761421319798217E-3</v>
      </c>
      <c r="D1325" s="48">
        <v>29</v>
      </c>
      <c r="E1325" s="48">
        <f t="shared" si="6434"/>
        <v>5.4545454545454453E-2</v>
      </c>
      <c r="F1325" s="48">
        <v>54</v>
      </c>
      <c r="G1325" s="48">
        <f t="shared" ref="G1325:K1325" si="6640">F1325/F1324-1</f>
        <v>1.3133208255159623E-2</v>
      </c>
      <c r="H1325">
        <v>33.391599999999997</v>
      </c>
      <c r="I1325" s="48">
        <f t="shared" si="6429"/>
        <v>5.8498557115918004E-3</v>
      </c>
      <c r="J1325" s="48">
        <v>69.5</v>
      </c>
      <c r="K1325" s="48">
        <f t="shared" si="6640"/>
        <v>6.1068702290076438E-2</v>
      </c>
      <c r="L1325" s="48">
        <v>51.5</v>
      </c>
      <c r="M1325" s="48">
        <f t="shared" ref="M1325:O1325" si="6641">L1325/L1324-1</f>
        <v>1.5779092702169484E-2</v>
      </c>
      <c r="N1325" s="48">
        <v>20.2</v>
      </c>
      <c r="O1325" s="48">
        <f t="shared" si="6641"/>
        <v>2.2784810126582178E-2</v>
      </c>
      <c r="P1325" s="48">
        <v>53.5</v>
      </c>
      <c r="Q1325" s="48">
        <f t="shared" ref="Q1325" si="6642">P1325/P1324-1</f>
        <v>9.4339622641510523E-3</v>
      </c>
      <c r="R1325" s="48">
        <v>24.4</v>
      </c>
      <c r="S1325" s="48">
        <f t="shared" ref="S1325:U1325" si="6643">R1325/R1324-1</f>
        <v>0</v>
      </c>
      <c r="T1325" s="48">
        <v>91.995999999999995</v>
      </c>
      <c r="U1325" s="48">
        <f t="shared" si="6643"/>
        <v>-2.4109779693811784E-2</v>
      </c>
      <c r="V1325" s="48">
        <v>62</v>
      </c>
      <c r="W1325" s="48">
        <f t="shared" ref="W1325:AY1325" si="6644">V1325/V1324-1</f>
        <v>0</v>
      </c>
      <c r="X1325" s="48">
        <v>39.5</v>
      </c>
      <c r="Y1325" s="48">
        <f t="shared" si="6644"/>
        <v>1.5424164524421524E-2</v>
      </c>
      <c r="Z1325" s="48">
        <v>13.2</v>
      </c>
      <c r="AA1325" s="48">
        <f t="shared" si="6644"/>
        <v>6.8825910931173961E-2</v>
      </c>
      <c r="AB1325" s="48">
        <v>73.037599999999998</v>
      </c>
      <c r="AC1325" s="48">
        <f t="shared" si="6644"/>
        <v>2.3643809582540198E-2</v>
      </c>
      <c r="AD1325" s="48">
        <v>54.4</v>
      </c>
      <c r="AE1325" s="48">
        <f t="shared" si="6644"/>
        <v>5.5452865064693491E-3</v>
      </c>
      <c r="AF1325" s="48">
        <v>14.5</v>
      </c>
      <c r="AG1325" s="48">
        <f t="shared" si="6644"/>
        <v>-2.0270270270270285E-2</v>
      </c>
      <c r="AH1325" s="48">
        <v>8.1999999999999993</v>
      </c>
      <c r="AI1325" s="48">
        <f t="shared" si="6644"/>
        <v>-2.4330900243311193E-3</v>
      </c>
      <c r="AJ1325" s="48">
        <v>13.6</v>
      </c>
      <c r="AK1325" s="48">
        <f t="shared" si="6644"/>
        <v>3.0303030303030276E-2</v>
      </c>
      <c r="AL1325" s="48">
        <v>13.7</v>
      </c>
      <c r="AM1325" s="48">
        <f t="shared" si="6644"/>
        <v>7.3529411764705621E-3</v>
      </c>
      <c r="AN1325" s="48">
        <v>22.3</v>
      </c>
      <c r="AO1325" s="48">
        <f t="shared" si="6644"/>
        <v>1.3636363636363669E-2</v>
      </c>
      <c r="AP1325" s="48">
        <v>18.7</v>
      </c>
      <c r="AQ1325" s="48">
        <f t="shared" si="6644"/>
        <v>8.0862533692722671E-3</v>
      </c>
      <c r="AR1325" s="48">
        <v>45.45</v>
      </c>
      <c r="AS1325" s="48">
        <f t="shared" si="6644"/>
        <v>3.7671232876712368E-2</v>
      </c>
      <c r="AT1325" s="48">
        <v>77.2</v>
      </c>
      <c r="AU1325" s="48">
        <f t="shared" si="6644"/>
        <v>7.8328981723239099E-3</v>
      </c>
      <c r="AV1325" s="48">
        <v>106.8</v>
      </c>
      <c r="AW1325" s="48">
        <f t="shared" si="6644"/>
        <v>9.4517958412099201E-3</v>
      </c>
      <c r="AX1325" s="48">
        <v>107</v>
      </c>
      <c r="AY1325" s="48">
        <f t="shared" si="6644"/>
        <v>-4.6511627906976605E-3</v>
      </c>
    </row>
    <row r="1326" spans="1:51" x14ac:dyDescent="0.2">
      <c r="A1326" s="136">
        <v>44148</v>
      </c>
      <c r="B1326" s="48">
        <v>40.299999999999997</v>
      </c>
      <c r="C1326" s="48">
        <f t="shared" si="6434"/>
        <v>1.7676767676767513E-2</v>
      </c>
      <c r="D1326" s="48">
        <v>28.7</v>
      </c>
      <c r="E1326" s="48">
        <f t="shared" si="6434"/>
        <v>-1.0344827586206917E-2</v>
      </c>
      <c r="F1326" s="48">
        <v>55.2</v>
      </c>
      <c r="G1326" s="48">
        <f t="shared" ref="G1326:K1326" si="6645">F1326/F1325-1</f>
        <v>2.2222222222222365E-2</v>
      </c>
      <c r="H1326">
        <v>33.246000000000002</v>
      </c>
      <c r="I1326" s="48">
        <f t="shared" si="6429"/>
        <v>-4.3603780591524588E-3</v>
      </c>
      <c r="J1326" s="48">
        <v>67.5</v>
      </c>
      <c r="K1326" s="48">
        <f t="shared" si="6645"/>
        <v>-2.877697841726623E-2</v>
      </c>
      <c r="L1326" s="48">
        <v>51.9</v>
      </c>
      <c r="M1326" s="48">
        <f t="shared" ref="M1326:O1326" si="6646">L1326/L1325-1</f>
        <v>7.7669902912620437E-3</v>
      </c>
      <c r="N1326" s="48">
        <v>20.25</v>
      </c>
      <c r="O1326" s="48">
        <f t="shared" si="6646"/>
        <v>2.4752475247524774E-3</v>
      </c>
      <c r="P1326" s="48">
        <v>53.8</v>
      </c>
      <c r="Q1326" s="48">
        <f t="shared" ref="Q1326" si="6647">P1326/P1325-1</f>
        <v>5.6074766355138639E-3</v>
      </c>
      <c r="R1326" s="48">
        <v>24.75</v>
      </c>
      <c r="S1326" s="48">
        <f t="shared" ref="S1326:U1326" si="6648">R1326/R1325-1</f>
        <v>1.4344262295082011E-2</v>
      </c>
      <c r="T1326" s="48">
        <v>89.031599999999997</v>
      </c>
      <c r="U1326" s="48">
        <f t="shared" si="6648"/>
        <v>-3.2223140136527606E-2</v>
      </c>
      <c r="V1326" s="48">
        <v>62</v>
      </c>
      <c r="W1326" s="48">
        <f t="shared" ref="W1326:AY1326" si="6649">V1326/V1325-1</f>
        <v>0</v>
      </c>
      <c r="X1326" s="48">
        <v>39.35</v>
      </c>
      <c r="Y1326" s="48">
        <f t="shared" si="6649"/>
        <v>-3.797468354430289E-3</v>
      </c>
      <c r="Z1326" s="48">
        <v>14.1</v>
      </c>
      <c r="AA1326" s="48">
        <f t="shared" si="6649"/>
        <v>6.8181818181818121E-2</v>
      </c>
      <c r="AB1326" s="48">
        <v>73.236099999999993</v>
      </c>
      <c r="AC1326" s="48">
        <f t="shared" si="6649"/>
        <v>2.7177782402487694E-3</v>
      </c>
      <c r="AD1326" s="48">
        <v>54.5</v>
      </c>
      <c r="AE1326" s="48">
        <f t="shared" si="6649"/>
        <v>1.8382352941177516E-3</v>
      </c>
      <c r="AF1326" s="48">
        <v>15.9</v>
      </c>
      <c r="AG1326" s="48">
        <f t="shared" si="6649"/>
        <v>9.6551724137931005E-2</v>
      </c>
      <c r="AH1326" s="48">
        <v>8.15</v>
      </c>
      <c r="AI1326" s="48">
        <f t="shared" si="6649"/>
        <v>-6.0975609756096505E-3</v>
      </c>
      <c r="AJ1326" s="48">
        <v>13.5</v>
      </c>
      <c r="AK1326" s="48">
        <f t="shared" si="6649"/>
        <v>-7.3529411764705621E-3</v>
      </c>
      <c r="AL1326" s="48">
        <v>13.9</v>
      </c>
      <c r="AM1326" s="48">
        <f t="shared" si="6649"/>
        <v>1.4598540145985384E-2</v>
      </c>
      <c r="AN1326" s="48">
        <v>23</v>
      </c>
      <c r="AO1326" s="48">
        <f t="shared" si="6649"/>
        <v>3.1390134529147851E-2</v>
      </c>
      <c r="AP1326" s="48">
        <v>18.649999999999999</v>
      </c>
      <c r="AQ1326" s="48">
        <f t="shared" si="6649"/>
        <v>-2.673796791443861E-3</v>
      </c>
      <c r="AR1326" s="48">
        <v>45.5</v>
      </c>
      <c r="AS1326" s="48">
        <f t="shared" si="6649"/>
        <v>1.1001100110010764E-3</v>
      </c>
      <c r="AT1326" s="48">
        <v>78.3</v>
      </c>
      <c r="AU1326" s="48">
        <f t="shared" si="6649"/>
        <v>1.4248704663212264E-2</v>
      </c>
      <c r="AV1326" s="48">
        <v>107.4</v>
      </c>
      <c r="AW1326" s="48">
        <f t="shared" si="6649"/>
        <v>5.6179775280900124E-3</v>
      </c>
      <c r="AX1326" s="48">
        <v>107.4</v>
      </c>
      <c r="AY1326" s="48">
        <f t="shared" si="6649"/>
        <v>3.7383177570093906E-3</v>
      </c>
    </row>
    <row r="1327" spans="1:51" x14ac:dyDescent="0.2">
      <c r="A1327" s="136">
        <v>44151</v>
      </c>
      <c r="B1327" s="48">
        <v>39.9</v>
      </c>
      <c r="C1327" s="48">
        <f t="shared" si="6434"/>
        <v>-9.9255583126550695E-3</v>
      </c>
      <c r="D1327" s="48">
        <v>28.7</v>
      </c>
      <c r="E1327" s="48">
        <f t="shared" si="6434"/>
        <v>0</v>
      </c>
      <c r="F1327" s="48">
        <v>54</v>
      </c>
      <c r="G1327" s="48">
        <f t="shared" ref="G1327:K1327" si="6650">F1327/F1326-1</f>
        <v>-2.1739130434782705E-2</v>
      </c>
      <c r="H1327">
        <v>32.809199999999997</v>
      </c>
      <c r="I1327" s="48">
        <f t="shared" si="6429"/>
        <v>-1.3138422667388738E-2</v>
      </c>
      <c r="J1327" s="48">
        <v>65.099999999999994</v>
      </c>
      <c r="K1327" s="48">
        <f t="shared" si="6650"/>
        <v>-3.5555555555555673E-2</v>
      </c>
      <c r="L1327" s="48">
        <v>51.5</v>
      </c>
      <c r="M1327" s="48">
        <f t="shared" ref="M1327:O1327" si="6651">L1327/L1326-1</f>
        <v>-7.7071290944122905E-3</v>
      </c>
      <c r="N1327" s="48">
        <v>20.55</v>
      </c>
      <c r="O1327" s="48">
        <f t="shared" si="6651"/>
        <v>1.4814814814814836E-2</v>
      </c>
      <c r="P1327" s="48">
        <v>53.3</v>
      </c>
      <c r="Q1327" s="48">
        <f t="shared" ref="Q1327" si="6652">P1327/P1326-1</f>
        <v>-9.2936802973977439E-3</v>
      </c>
      <c r="R1327" s="48">
        <v>24.3</v>
      </c>
      <c r="S1327" s="48">
        <f t="shared" ref="S1327:U1327" si="6653">R1327/R1326-1</f>
        <v>-1.8181818181818188E-2</v>
      </c>
      <c r="T1327" s="48">
        <v>82.905100000000004</v>
      </c>
      <c r="U1327" s="48">
        <f t="shared" si="6653"/>
        <v>-6.8812646296371072E-2</v>
      </c>
      <c r="V1327" s="48">
        <v>61.3</v>
      </c>
      <c r="W1327" s="48">
        <f t="shared" ref="W1327:AY1327" si="6654">V1327/V1326-1</f>
        <v>-1.1290322580645218E-2</v>
      </c>
      <c r="X1327" s="48">
        <v>38</v>
      </c>
      <c r="Y1327" s="48">
        <f t="shared" si="6654"/>
        <v>-3.4307496823379968E-2</v>
      </c>
      <c r="Z1327" s="48">
        <v>14.6</v>
      </c>
      <c r="AA1327" s="48">
        <f t="shared" si="6654"/>
        <v>3.5460992907801359E-2</v>
      </c>
      <c r="AB1327" s="48">
        <v>71.549099999999996</v>
      </c>
      <c r="AC1327" s="48">
        <f t="shared" si="6654"/>
        <v>-2.3035087886984718E-2</v>
      </c>
      <c r="AD1327" s="48">
        <v>53.6</v>
      </c>
      <c r="AE1327" s="48">
        <f t="shared" si="6654"/>
        <v>-1.6513761467889854E-2</v>
      </c>
      <c r="AF1327" s="48">
        <v>14.8</v>
      </c>
      <c r="AG1327" s="48">
        <f t="shared" si="6654"/>
        <v>-6.9182389937106903E-2</v>
      </c>
      <c r="AH1327" s="48">
        <v>8.1999999999999993</v>
      </c>
      <c r="AI1327" s="48">
        <f t="shared" si="6654"/>
        <v>6.1349693251533388E-3</v>
      </c>
      <c r="AJ1327" s="48">
        <v>13.5</v>
      </c>
      <c r="AK1327" s="48">
        <f t="shared" si="6654"/>
        <v>0</v>
      </c>
      <c r="AL1327" s="48">
        <v>13.65</v>
      </c>
      <c r="AM1327" s="48">
        <f t="shared" si="6654"/>
        <v>-1.7985611510791366E-2</v>
      </c>
      <c r="AN1327" s="48">
        <v>22.9</v>
      </c>
      <c r="AO1327" s="48">
        <f t="shared" si="6654"/>
        <v>-4.3478260869566077E-3</v>
      </c>
      <c r="AP1327" s="48">
        <v>18.100000000000001</v>
      </c>
      <c r="AQ1327" s="48">
        <f t="shared" si="6654"/>
        <v>-2.9490616621983712E-2</v>
      </c>
      <c r="AR1327" s="48">
        <v>44.5</v>
      </c>
      <c r="AS1327" s="48">
        <f t="shared" si="6654"/>
        <v>-2.1978021978022011E-2</v>
      </c>
      <c r="AT1327" s="48">
        <v>76.599999999999994</v>
      </c>
      <c r="AU1327" s="48">
        <f t="shared" si="6654"/>
        <v>-2.1711366538952781E-2</v>
      </c>
      <c r="AV1327" s="48">
        <v>102</v>
      </c>
      <c r="AW1327" s="48">
        <f t="shared" si="6654"/>
        <v>-5.027932960893855E-2</v>
      </c>
      <c r="AX1327" s="48">
        <v>107.1</v>
      </c>
      <c r="AY1327" s="48">
        <f t="shared" si="6654"/>
        <v>-2.7932960893856107E-3</v>
      </c>
    </row>
    <row r="1328" spans="1:51" x14ac:dyDescent="0.2">
      <c r="A1328" s="136">
        <v>44152</v>
      </c>
      <c r="B1328" s="48">
        <v>40.299999999999997</v>
      </c>
      <c r="C1328" s="48">
        <f t="shared" si="6434"/>
        <v>1.0025062656641603E-2</v>
      </c>
      <c r="D1328" s="48">
        <v>28.75</v>
      </c>
      <c r="E1328" s="48">
        <f t="shared" si="6434"/>
        <v>1.7421602787457413E-3</v>
      </c>
      <c r="F1328" s="48">
        <v>54.7</v>
      </c>
      <c r="G1328" s="48">
        <f t="shared" ref="G1328:K1328" si="6655">F1328/F1327-1</f>
        <v>1.2962962962963065E-2</v>
      </c>
      <c r="H1328">
        <v>32.760599999999997</v>
      </c>
      <c r="I1328" s="48">
        <f t="shared" si="6429"/>
        <v>-1.481291832778675E-3</v>
      </c>
      <c r="J1328" s="48">
        <v>66.8</v>
      </c>
      <c r="K1328" s="48">
        <f t="shared" si="6655"/>
        <v>2.611367127496167E-2</v>
      </c>
      <c r="L1328" s="48">
        <v>52.5</v>
      </c>
      <c r="M1328" s="48">
        <f t="shared" ref="M1328:O1328" si="6656">L1328/L1327-1</f>
        <v>1.9417475728155331E-2</v>
      </c>
      <c r="N1328" s="48">
        <v>20.85</v>
      </c>
      <c r="O1328" s="48">
        <f t="shared" si="6656"/>
        <v>1.4598540145985384E-2</v>
      </c>
      <c r="P1328" s="48">
        <v>54</v>
      </c>
      <c r="Q1328" s="48">
        <f t="shared" ref="Q1328" si="6657">P1328/P1327-1</f>
        <v>1.3133208255159623E-2</v>
      </c>
      <c r="R1328" s="48">
        <v>24.4</v>
      </c>
      <c r="S1328" s="48">
        <f t="shared" ref="S1328:U1328" si="6658">R1328/R1327-1</f>
        <v>4.1152263374484299E-3</v>
      </c>
      <c r="T1328" s="48">
        <v>83.992099999999994</v>
      </c>
      <c r="U1328" s="48">
        <f t="shared" si="6658"/>
        <v>1.3111376742805714E-2</v>
      </c>
      <c r="V1328" s="48">
        <v>61.8</v>
      </c>
      <c r="W1328" s="48">
        <f t="shared" ref="W1328:AY1328" si="6659">V1328/V1327-1</f>
        <v>8.1566068515497303E-3</v>
      </c>
      <c r="X1328" s="48">
        <v>38.9</v>
      </c>
      <c r="Y1328" s="48">
        <f t="shared" si="6659"/>
        <v>2.3684210526315752E-2</v>
      </c>
      <c r="Z1328" s="48">
        <v>14.3</v>
      </c>
      <c r="AA1328" s="48">
        <f t="shared" si="6659"/>
        <v>-2.0547945205479423E-2</v>
      </c>
      <c r="AB1328" s="48">
        <v>73.434600000000003</v>
      </c>
      <c r="AC1328" s="48">
        <f t="shared" si="6659"/>
        <v>2.6352532736261036E-2</v>
      </c>
      <c r="AD1328" s="48">
        <v>54.4</v>
      </c>
      <c r="AE1328" s="48">
        <f t="shared" si="6659"/>
        <v>1.4925373134328401E-2</v>
      </c>
      <c r="AF1328" s="48">
        <v>15</v>
      </c>
      <c r="AG1328" s="48">
        <f t="shared" si="6659"/>
        <v>1.3513513513513375E-2</v>
      </c>
      <c r="AH1328" s="48">
        <v>8.0299999999999994</v>
      </c>
      <c r="AI1328" s="48">
        <f t="shared" si="6659"/>
        <v>-2.0731707317073189E-2</v>
      </c>
      <c r="AJ1328" s="48">
        <v>14.4</v>
      </c>
      <c r="AK1328" s="48">
        <f t="shared" si="6659"/>
        <v>6.6666666666666652E-2</v>
      </c>
      <c r="AL1328" s="48">
        <v>13.85</v>
      </c>
      <c r="AM1328" s="48">
        <f t="shared" si="6659"/>
        <v>1.46520146520146E-2</v>
      </c>
      <c r="AN1328" s="48">
        <v>23.35</v>
      </c>
      <c r="AO1328" s="48">
        <f t="shared" si="6659"/>
        <v>1.9650655021834273E-2</v>
      </c>
      <c r="AP1328" s="48">
        <v>18.75</v>
      </c>
      <c r="AQ1328" s="48">
        <f t="shared" si="6659"/>
        <v>3.5911602209944604E-2</v>
      </c>
      <c r="AR1328" s="48">
        <v>45.3</v>
      </c>
      <c r="AS1328" s="48">
        <f t="shared" si="6659"/>
        <v>1.7977528089887507E-2</v>
      </c>
      <c r="AT1328" s="48">
        <v>78.3</v>
      </c>
      <c r="AU1328" s="48">
        <f t="shared" si="6659"/>
        <v>2.2193211488250597E-2</v>
      </c>
      <c r="AV1328" s="48">
        <v>106</v>
      </c>
      <c r="AW1328" s="48">
        <f t="shared" si="6659"/>
        <v>3.9215686274509887E-2</v>
      </c>
      <c r="AX1328" s="48">
        <v>107.6</v>
      </c>
      <c r="AY1328" s="48">
        <f t="shared" si="6659"/>
        <v>4.6685340802987696E-3</v>
      </c>
    </row>
    <row r="1329" spans="1:51" x14ac:dyDescent="0.2">
      <c r="A1329" s="136">
        <v>44153</v>
      </c>
      <c r="B1329" s="48">
        <v>40.049999999999997</v>
      </c>
      <c r="C1329" s="48">
        <f t="shared" si="6434"/>
        <v>-6.2034739454094323E-3</v>
      </c>
      <c r="D1329" s="48">
        <v>29.2</v>
      </c>
      <c r="E1329" s="48">
        <f t="shared" si="6434"/>
        <v>1.5652173913043521E-2</v>
      </c>
      <c r="F1329" s="48">
        <v>55.3</v>
      </c>
      <c r="G1329" s="48">
        <f t="shared" ref="G1329:K1329" si="6660">F1329/F1328-1</f>
        <v>1.0968921389396646E-2</v>
      </c>
      <c r="H1329">
        <v>32.4694</v>
      </c>
      <c r="I1329" s="48">
        <f t="shared" si="6429"/>
        <v>-8.8887260917076549E-3</v>
      </c>
      <c r="J1329" s="48">
        <v>65.8</v>
      </c>
      <c r="K1329" s="48">
        <f t="shared" si="6660"/>
        <v>-1.4970059880239472E-2</v>
      </c>
      <c r="L1329" s="48">
        <v>52.5</v>
      </c>
      <c r="M1329" s="48">
        <f t="shared" ref="M1329:O1329" si="6661">L1329/L1328-1</f>
        <v>0</v>
      </c>
      <c r="N1329" s="48">
        <v>20.8</v>
      </c>
      <c r="O1329" s="48">
        <f t="shared" si="6661"/>
        <v>-2.3980815347721673E-3</v>
      </c>
      <c r="P1329" s="48">
        <v>54</v>
      </c>
      <c r="Q1329" s="48">
        <f t="shared" ref="Q1329" si="6662">P1329/P1328-1</f>
        <v>0</v>
      </c>
      <c r="R1329" s="48">
        <v>24.6</v>
      </c>
      <c r="S1329" s="48">
        <f t="shared" ref="S1329:U1329" si="6663">R1329/R1328-1</f>
        <v>8.19672131147553E-3</v>
      </c>
      <c r="T1329" s="48">
        <v>81.917000000000002</v>
      </c>
      <c r="U1329" s="48">
        <f t="shared" si="6663"/>
        <v>-2.4705894959168639E-2</v>
      </c>
      <c r="V1329" s="48">
        <v>61.5</v>
      </c>
      <c r="W1329" s="48">
        <f t="shared" ref="W1329:AY1329" si="6664">V1329/V1328-1</f>
        <v>-4.8543689320388328E-3</v>
      </c>
      <c r="X1329" s="48">
        <v>38.65</v>
      </c>
      <c r="Y1329" s="48">
        <f t="shared" si="6664"/>
        <v>-6.4267352185090054E-3</v>
      </c>
      <c r="Z1329" s="48">
        <v>14.4</v>
      </c>
      <c r="AA1329" s="48">
        <f t="shared" si="6664"/>
        <v>6.9930069930068672E-3</v>
      </c>
      <c r="AB1329" s="48">
        <v>72.938400000000001</v>
      </c>
      <c r="AC1329" s="48">
        <f t="shared" si="6664"/>
        <v>-6.7570327883585968E-3</v>
      </c>
      <c r="AD1329" s="48">
        <v>54.2</v>
      </c>
      <c r="AE1329" s="48">
        <f t="shared" si="6664"/>
        <v>-3.67647058823517E-3</v>
      </c>
      <c r="AF1329" s="48">
        <v>15</v>
      </c>
      <c r="AG1329" s="48">
        <f t="shared" si="6664"/>
        <v>0</v>
      </c>
      <c r="AH1329" s="48">
        <v>8.1999999999999993</v>
      </c>
      <c r="AI1329" s="48">
        <f t="shared" si="6664"/>
        <v>2.1170610211706187E-2</v>
      </c>
      <c r="AJ1329" s="48">
        <v>15.4</v>
      </c>
      <c r="AK1329" s="48">
        <f t="shared" si="6664"/>
        <v>6.944444444444442E-2</v>
      </c>
      <c r="AL1329" s="48">
        <v>14.2</v>
      </c>
      <c r="AM1329" s="48">
        <f t="shared" si="6664"/>
        <v>2.5270758122743597E-2</v>
      </c>
      <c r="AN1329" s="48">
        <v>23.35</v>
      </c>
      <c r="AO1329" s="48">
        <f t="shared" si="6664"/>
        <v>0</v>
      </c>
      <c r="AP1329" s="48">
        <v>18.850000000000001</v>
      </c>
      <c r="AQ1329" s="48">
        <f t="shared" si="6664"/>
        <v>5.3333333333334121E-3</v>
      </c>
      <c r="AR1329" s="48">
        <v>45.15</v>
      </c>
      <c r="AS1329" s="48">
        <f t="shared" si="6664"/>
        <v>-3.3112582781457123E-3</v>
      </c>
      <c r="AT1329" s="48">
        <v>77.3</v>
      </c>
      <c r="AU1329" s="48">
        <f t="shared" si="6664"/>
        <v>-1.2771392081736943E-2</v>
      </c>
      <c r="AV1329" s="48">
        <v>104.9</v>
      </c>
      <c r="AW1329" s="48">
        <f t="shared" si="6664"/>
        <v>-1.037735849056598E-2</v>
      </c>
      <c r="AX1329" s="48">
        <v>109.4</v>
      </c>
      <c r="AY1329" s="48">
        <f t="shared" si="6664"/>
        <v>1.6728624535315983E-2</v>
      </c>
    </row>
    <row r="1330" spans="1:51" x14ac:dyDescent="0.2">
      <c r="A1330" s="136">
        <v>44154</v>
      </c>
      <c r="B1330" s="48">
        <v>40.4</v>
      </c>
      <c r="C1330" s="48">
        <f t="shared" si="6434"/>
        <v>8.7390761548065132E-3</v>
      </c>
      <c r="D1330" s="48">
        <v>28.95</v>
      </c>
      <c r="E1330" s="48">
        <f t="shared" si="6434"/>
        <v>-8.5616438356164171E-3</v>
      </c>
      <c r="F1330" s="48">
        <v>56.9</v>
      </c>
      <c r="G1330" s="48">
        <f t="shared" ref="G1330:K1330" si="6665">F1330/F1329-1</f>
        <v>2.893309222423146E-2</v>
      </c>
      <c r="H1330">
        <v>32.760599999999997</v>
      </c>
      <c r="I1330" s="48">
        <f t="shared" si="6429"/>
        <v>8.9684441350932342E-3</v>
      </c>
      <c r="J1330" s="48">
        <v>66.7</v>
      </c>
      <c r="K1330" s="48">
        <f t="shared" si="6665"/>
        <v>1.367781155015213E-2</v>
      </c>
      <c r="L1330" s="48">
        <v>52.5</v>
      </c>
      <c r="M1330" s="48">
        <f t="shared" ref="M1330:O1330" si="6666">L1330/L1329-1</f>
        <v>0</v>
      </c>
      <c r="N1330" s="48">
        <v>20.65</v>
      </c>
      <c r="O1330" s="48">
        <f t="shared" si="6666"/>
        <v>-7.2115384615385469E-3</v>
      </c>
      <c r="P1330" s="48">
        <v>55.1</v>
      </c>
      <c r="Q1330" s="48">
        <f t="shared" ref="Q1330" si="6667">P1330/P1329-1</f>
        <v>2.0370370370370372E-2</v>
      </c>
      <c r="R1330" s="48">
        <v>24.75</v>
      </c>
      <c r="S1330" s="48">
        <f t="shared" ref="S1330:U1330" si="6668">R1330/R1329-1</f>
        <v>6.0975609756097615E-3</v>
      </c>
      <c r="T1330" s="48">
        <v>81.027699999999996</v>
      </c>
      <c r="U1330" s="48">
        <f t="shared" si="6668"/>
        <v>-1.0856110453263734E-2</v>
      </c>
      <c r="V1330" s="48">
        <v>61.5</v>
      </c>
      <c r="W1330" s="48">
        <f t="shared" ref="W1330:AY1330" si="6669">V1330/V1329-1</f>
        <v>0</v>
      </c>
      <c r="X1330" s="48">
        <v>39.25</v>
      </c>
      <c r="Y1330" s="48">
        <f t="shared" si="6669"/>
        <v>1.5523932729624823E-2</v>
      </c>
      <c r="Z1330" s="48">
        <v>13.6</v>
      </c>
      <c r="AA1330" s="48">
        <f t="shared" si="6669"/>
        <v>-5.555555555555558E-2</v>
      </c>
      <c r="AB1330" s="48">
        <v>73.434600000000003</v>
      </c>
      <c r="AC1330" s="48">
        <f t="shared" si="6669"/>
        <v>6.8030008884210069E-3</v>
      </c>
      <c r="AD1330" s="48">
        <v>56.3</v>
      </c>
      <c r="AE1330" s="48">
        <f t="shared" si="6669"/>
        <v>3.8745387453874347E-2</v>
      </c>
      <c r="AF1330" s="48">
        <v>15.2</v>
      </c>
      <c r="AG1330" s="48">
        <f t="shared" si="6669"/>
        <v>1.3333333333333197E-2</v>
      </c>
      <c r="AH1330" s="48">
        <v>8.3000000000000007</v>
      </c>
      <c r="AI1330" s="48">
        <f t="shared" si="6669"/>
        <v>1.2195121951219745E-2</v>
      </c>
      <c r="AJ1330" s="48">
        <v>15.35</v>
      </c>
      <c r="AK1330" s="48">
        <f t="shared" si="6669"/>
        <v>-3.2467532467532756E-3</v>
      </c>
      <c r="AL1330" s="48">
        <v>14.2</v>
      </c>
      <c r="AM1330" s="48">
        <f t="shared" si="6669"/>
        <v>0</v>
      </c>
      <c r="AN1330" s="48">
        <v>23.4</v>
      </c>
      <c r="AO1330" s="48">
        <f t="shared" si="6669"/>
        <v>2.1413276231261325E-3</v>
      </c>
      <c r="AP1330" s="48">
        <v>19</v>
      </c>
      <c r="AQ1330" s="48">
        <f t="shared" si="6669"/>
        <v>7.9575596816976457E-3</v>
      </c>
      <c r="AR1330" s="48">
        <v>46</v>
      </c>
      <c r="AS1330" s="48">
        <f t="shared" si="6669"/>
        <v>1.8826135105204811E-2</v>
      </c>
      <c r="AT1330" s="48">
        <v>77.5</v>
      </c>
      <c r="AU1330" s="48">
        <f t="shared" si="6669"/>
        <v>2.5873221216041742E-3</v>
      </c>
      <c r="AV1330" s="48">
        <v>104</v>
      </c>
      <c r="AW1330" s="48">
        <f t="shared" si="6669"/>
        <v>-8.5795996186844858E-3</v>
      </c>
      <c r="AX1330" s="48">
        <v>109.7</v>
      </c>
      <c r="AY1330" s="48">
        <f t="shared" si="6669"/>
        <v>2.7422303473492171E-3</v>
      </c>
    </row>
    <row r="1331" spans="1:51" x14ac:dyDescent="0.2">
      <c r="A1331" s="136">
        <v>44155</v>
      </c>
      <c r="B1331" s="48">
        <v>41.2</v>
      </c>
      <c r="C1331" s="48">
        <f t="shared" si="6434"/>
        <v>1.980198019801982E-2</v>
      </c>
      <c r="D1331" s="48">
        <v>28.8</v>
      </c>
      <c r="E1331" s="48">
        <f t="shared" si="6434"/>
        <v>-5.1813471502589747E-3</v>
      </c>
      <c r="F1331" s="48">
        <v>56.8</v>
      </c>
      <c r="G1331" s="48">
        <f t="shared" ref="G1331:K1331" si="6670">F1331/F1330-1</f>
        <v>-1.7574692442882123E-3</v>
      </c>
      <c r="H1331">
        <v>33.1004</v>
      </c>
      <c r="I1331" s="48">
        <f t="shared" si="6429"/>
        <v>1.0372215405090479E-2</v>
      </c>
      <c r="J1331" s="48">
        <v>70.900000000000006</v>
      </c>
      <c r="K1331" s="48">
        <f t="shared" si="6670"/>
        <v>6.2968515742128917E-2</v>
      </c>
      <c r="L1331" s="48">
        <v>52.7</v>
      </c>
      <c r="M1331" s="48">
        <f t="shared" ref="M1331:O1331" si="6671">L1331/L1330-1</f>
        <v>3.8095238095239292E-3</v>
      </c>
      <c r="N1331" s="48">
        <v>21.15</v>
      </c>
      <c r="O1331" s="48">
        <f t="shared" si="6671"/>
        <v>2.4213075060532718E-2</v>
      </c>
      <c r="P1331" s="48">
        <v>55.2</v>
      </c>
      <c r="Q1331" s="48">
        <f t="shared" ref="Q1331" si="6672">P1331/P1330-1</f>
        <v>1.8148820326679971E-3</v>
      </c>
      <c r="R1331" s="48">
        <v>26.45</v>
      </c>
      <c r="S1331" s="48">
        <f t="shared" ref="S1331:U1331" si="6673">R1331/R1330-1</f>
        <v>6.8686868686868685E-2</v>
      </c>
      <c r="T1331" s="48">
        <v>81.027699999999996</v>
      </c>
      <c r="U1331" s="48">
        <f t="shared" si="6673"/>
        <v>0</v>
      </c>
      <c r="V1331" s="48">
        <v>61.6</v>
      </c>
      <c r="W1331" s="48">
        <f t="shared" ref="W1331:AY1331" si="6674">V1331/V1330-1</f>
        <v>1.6260162601626771E-3</v>
      </c>
      <c r="X1331" s="48">
        <v>41.95</v>
      </c>
      <c r="Y1331" s="48">
        <f t="shared" si="6674"/>
        <v>6.8789808917197437E-2</v>
      </c>
      <c r="Z1331" s="48">
        <v>14.55</v>
      </c>
      <c r="AA1331" s="48">
        <f t="shared" si="6674"/>
        <v>6.9852941176470562E-2</v>
      </c>
      <c r="AB1331" s="48">
        <v>73.037599999999998</v>
      </c>
      <c r="AC1331" s="48">
        <f t="shared" si="6674"/>
        <v>-5.4061709330479601E-3</v>
      </c>
      <c r="AD1331" s="48">
        <v>56.3</v>
      </c>
      <c r="AE1331" s="48">
        <f t="shared" si="6674"/>
        <v>0</v>
      </c>
      <c r="AF1331" s="48">
        <v>15.4</v>
      </c>
      <c r="AG1331" s="48">
        <f t="shared" si="6674"/>
        <v>1.3157894736842257E-2</v>
      </c>
      <c r="AH1331" s="48">
        <v>8.35</v>
      </c>
      <c r="AI1331" s="48">
        <f t="shared" si="6674"/>
        <v>6.0240963855420215E-3</v>
      </c>
      <c r="AJ1331" s="48">
        <v>14.7</v>
      </c>
      <c r="AK1331" s="48">
        <f t="shared" si="6674"/>
        <v>-4.2345276872964188E-2</v>
      </c>
      <c r="AL1331" s="48">
        <v>14.15</v>
      </c>
      <c r="AM1331" s="48">
        <f t="shared" si="6674"/>
        <v>-3.5211267605632646E-3</v>
      </c>
      <c r="AN1331" s="48">
        <v>23.4</v>
      </c>
      <c r="AO1331" s="48">
        <f t="shared" si="6674"/>
        <v>0</v>
      </c>
      <c r="AP1331" s="48">
        <v>20.3</v>
      </c>
      <c r="AQ1331" s="48">
        <f t="shared" si="6674"/>
        <v>6.8421052631578938E-2</v>
      </c>
      <c r="AR1331" s="48">
        <v>45.25</v>
      </c>
      <c r="AS1331" s="48">
        <f t="shared" si="6674"/>
        <v>-1.6304347826086918E-2</v>
      </c>
      <c r="AT1331" s="48">
        <v>78.5</v>
      </c>
      <c r="AU1331" s="48">
        <f t="shared" si="6674"/>
        <v>1.2903225806451646E-2</v>
      </c>
      <c r="AV1331" s="48">
        <v>103.8</v>
      </c>
      <c r="AW1331" s="48">
        <f t="shared" si="6674"/>
        <v>-1.9230769230769162E-3</v>
      </c>
      <c r="AX1331" s="48">
        <v>110.9</v>
      </c>
      <c r="AY1331" s="48">
        <f t="shared" si="6674"/>
        <v>1.0938924339106704E-2</v>
      </c>
    </row>
    <row r="1332" spans="1:51" x14ac:dyDescent="0.2">
      <c r="A1332" s="136">
        <v>44158</v>
      </c>
      <c r="B1332" s="48">
        <v>41.1</v>
      </c>
      <c r="C1332" s="48">
        <f t="shared" si="6434"/>
        <v>-2.4271844660194164E-3</v>
      </c>
      <c r="D1332" s="48">
        <v>28.8</v>
      </c>
      <c r="E1332" s="48">
        <f t="shared" si="6434"/>
        <v>0</v>
      </c>
      <c r="F1332" s="48">
        <v>56.8</v>
      </c>
      <c r="G1332" s="48">
        <f t="shared" ref="G1332:K1332" si="6675">F1332/F1331-1</f>
        <v>0</v>
      </c>
      <c r="H1332">
        <v>33.6</v>
      </c>
      <c r="I1332" s="48">
        <f t="shared" si="6429"/>
        <v>1.5093473190656237E-2</v>
      </c>
      <c r="J1332" s="48">
        <v>75.8</v>
      </c>
      <c r="K1332" s="48">
        <f t="shared" si="6675"/>
        <v>6.9111424541607791E-2</v>
      </c>
      <c r="L1332" s="48">
        <v>54.2</v>
      </c>
      <c r="M1332" s="48">
        <f t="shared" ref="M1332:O1332" si="6676">L1332/L1331-1</f>
        <v>2.8462998102466885E-2</v>
      </c>
      <c r="N1332" s="48">
        <v>21.15</v>
      </c>
      <c r="O1332" s="48">
        <f t="shared" si="6676"/>
        <v>0</v>
      </c>
      <c r="P1332" s="48">
        <v>55.9</v>
      </c>
      <c r="Q1332" s="48">
        <f t="shared" ref="Q1332" si="6677">P1332/P1331-1</f>
        <v>1.26811594202898E-2</v>
      </c>
      <c r="R1332" s="48">
        <v>26.6</v>
      </c>
      <c r="S1332" s="48">
        <f t="shared" ref="S1332:U1332" si="6678">R1332/R1331-1</f>
        <v>5.6710775047259521E-3</v>
      </c>
      <c r="T1332" s="48">
        <v>82.114599999999996</v>
      </c>
      <c r="U1332" s="48">
        <f t="shared" si="6678"/>
        <v>1.3413931285227054E-2</v>
      </c>
      <c r="V1332" s="48">
        <v>61.7</v>
      </c>
      <c r="W1332" s="48">
        <f t="shared" ref="W1332:AY1332" si="6679">V1332/V1331-1</f>
        <v>1.6233766233766378E-3</v>
      </c>
      <c r="X1332" s="48">
        <v>41.95</v>
      </c>
      <c r="Y1332" s="48">
        <f t="shared" si="6679"/>
        <v>0</v>
      </c>
      <c r="Z1332" s="48">
        <v>15.55</v>
      </c>
      <c r="AA1332" s="48">
        <f t="shared" si="6679"/>
        <v>6.8728522336769737E-2</v>
      </c>
      <c r="AB1332" s="48">
        <v>76.113900000000001</v>
      </c>
      <c r="AC1332" s="48">
        <f t="shared" si="6679"/>
        <v>4.2119401513740939E-2</v>
      </c>
      <c r="AD1332" s="48">
        <v>57.5</v>
      </c>
      <c r="AE1332" s="48">
        <f t="shared" si="6679"/>
        <v>2.1314387211367691E-2</v>
      </c>
      <c r="AF1332" s="48">
        <v>15.7</v>
      </c>
      <c r="AG1332" s="48">
        <f t="shared" si="6679"/>
        <v>1.9480519480519431E-2</v>
      </c>
      <c r="AH1332" s="48">
        <v>8.93</v>
      </c>
      <c r="AI1332" s="48">
        <f t="shared" si="6679"/>
        <v>6.9461077844311436E-2</v>
      </c>
      <c r="AJ1332" s="48">
        <v>14.7</v>
      </c>
      <c r="AK1332" s="48">
        <f t="shared" si="6679"/>
        <v>0</v>
      </c>
      <c r="AL1332" s="48">
        <v>14.6</v>
      </c>
      <c r="AM1332" s="48">
        <f t="shared" si="6679"/>
        <v>3.180212014134276E-2</v>
      </c>
      <c r="AN1332" s="48">
        <v>23.6</v>
      </c>
      <c r="AO1332" s="48">
        <f t="shared" si="6679"/>
        <v>8.5470085470087387E-3</v>
      </c>
      <c r="AP1332" s="48">
        <v>20.85</v>
      </c>
      <c r="AQ1332" s="48">
        <f t="shared" si="6679"/>
        <v>2.7093596059113434E-2</v>
      </c>
      <c r="AR1332" s="48">
        <v>44.95</v>
      </c>
      <c r="AS1332" s="48">
        <f t="shared" si="6679"/>
        <v>-6.6298342541435407E-3</v>
      </c>
      <c r="AT1332" s="48">
        <v>80.599999999999994</v>
      </c>
      <c r="AU1332" s="48">
        <f t="shared" si="6679"/>
        <v>2.6751592356687892E-2</v>
      </c>
      <c r="AV1332" s="48">
        <v>103.8</v>
      </c>
      <c r="AW1332" s="48">
        <f t="shared" si="6679"/>
        <v>0</v>
      </c>
      <c r="AX1332" s="48">
        <v>110.6</v>
      </c>
      <c r="AY1332" s="48">
        <f t="shared" si="6679"/>
        <v>-2.7051397655546428E-3</v>
      </c>
    </row>
    <row r="1333" spans="1:51" x14ac:dyDescent="0.2">
      <c r="A1333" s="136">
        <v>44159</v>
      </c>
      <c r="B1333" s="48">
        <v>40.700000000000003</v>
      </c>
      <c r="C1333" s="48">
        <f t="shared" si="6434"/>
        <v>-9.7323600973235891E-3</v>
      </c>
      <c r="D1333" s="48">
        <v>30.7</v>
      </c>
      <c r="E1333" s="48">
        <f t="shared" si="6434"/>
        <v>6.5972222222222099E-2</v>
      </c>
      <c r="F1333" s="48">
        <v>55.8</v>
      </c>
      <c r="G1333" s="48">
        <f t="shared" ref="G1333:K1333" si="6680">F1333/F1332-1</f>
        <v>-1.7605633802816878E-2</v>
      </c>
      <c r="H1333">
        <v>33.6</v>
      </c>
      <c r="I1333" s="48">
        <f t="shared" si="6429"/>
        <v>0</v>
      </c>
      <c r="J1333" s="48">
        <v>75</v>
      </c>
      <c r="K1333" s="48">
        <f t="shared" si="6680"/>
        <v>-1.055408970976246E-2</v>
      </c>
      <c r="L1333" s="48">
        <v>54.5</v>
      </c>
      <c r="M1333" s="48">
        <f t="shared" ref="M1333:O1333" si="6681">L1333/L1332-1</f>
        <v>5.5350553505535416E-3</v>
      </c>
      <c r="N1333" s="48">
        <v>21.3</v>
      </c>
      <c r="O1333" s="48">
        <f t="shared" si="6681"/>
        <v>7.0921985815604049E-3</v>
      </c>
      <c r="P1333" s="48">
        <v>55.6</v>
      </c>
      <c r="Q1333" s="48">
        <f t="shared" ref="Q1333" si="6682">P1333/P1332-1</f>
        <v>-5.3667262969587792E-3</v>
      </c>
      <c r="R1333" s="48">
        <v>26.15</v>
      </c>
      <c r="S1333" s="48">
        <f t="shared" ref="S1333:U1333" si="6683">R1333/R1332-1</f>
        <v>-1.6917293233082775E-2</v>
      </c>
      <c r="T1333" s="48">
        <v>81.027699999999996</v>
      </c>
      <c r="U1333" s="48">
        <f t="shared" si="6683"/>
        <v>-1.3236379401470599E-2</v>
      </c>
      <c r="V1333" s="48">
        <v>61.5</v>
      </c>
      <c r="W1333" s="48">
        <f t="shared" ref="W1333:AY1333" si="6684">V1333/V1332-1</f>
        <v>-3.2414910858995505E-3</v>
      </c>
      <c r="X1333" s="48">
        <v>41.9</v>
      </c>
      <c r="Y1333" s="48">
        <f t="shared" si="6684"/>
        <v>-1.1918951132301459E-3</v>
      </c>
      <c r="Z1333" s="48">
        <v>15.85</v>
      </c>
      <c r="AA1333" s="48">
        <f t="shared" si="6684"/>
        <v>1.9292604501607746E-2</v>
      </c>
      <c r="AB1333" s="48">
        <v>75.319999999999993</v>
      </c>
      <c r="AC1333" s="48">
        <f t="shared" si="6684"/>
        <v>-1.0430420724729772E-2</v>
      </c>
      <c r="AD1333" s="48">
        <v>57</v>
      </c>
      <c r="AE1333" s="48">
        <f t="shared" si="6684"/>
        <v>-8.6956521739129933E-3</v>
      </c>
      <c r="AF1333" s="48">
        <v>15.7</v>
      </c>
      <c r="AG1333" s="48">
        <f t="shared" si="6684"/>
        <v>0</v>
      </c>
      <c r="AH1333" s="48">
        <v>8.6</v>
      </c>
      <c r="AI1333" s="48">
        <f t="shared" si="6684"/>
        <v>-3.6954087346024678E-2</v>
      </c>
      <c r="AJ1333" s="48">
        <v>14.8</v>
      </c>
      <c r="AK1333" s="48">
        <f t="shared" si="6684"/>
        <v>6.8027210884353817E-3</v>
      </c>
      <c r="AL1333" s="48">
        <v>14.5</v>
      </c>
      <c r="AM1333" s="48">
        <f t="shared" si="6684"/>
        <v>-6.8493150684931781E-3</v>
      </c>
      <c r="AN1333" s="48">
        <v>23.65</v>
      </c>
      <c r="AO1333" s="48">
        <f t="shared" si="6684"/>
        <v>2.1186440677964935E-3</v>
      </c>
      <c r="AP1333" s="48">
        <v>20.100000000000001</v>
      </c>
      <c r="AQ1333" s="48">
        <f t="shared" si="6684"/>
        <v>-3.5971223021582732E-2</v>
      </c>
      <c r="AR1333" s="48">
        <v>45.6</v>
      </c>
      <c r="AS1333" s="48">
        <f t="shared" si="6684"/>
        <v>1.4460511679643906E-2</v>
      </c>
      <c r="AT1333" s="48">
        <v>83.8</v>
      </c>
      <c r="AU1333" s="48">
        <f t="shared" si="6684"/>
        <v>3.9702233250620278E-2</v>
      </c>
      <c r="AV1333" s="48">
        <v>104</v>
      </c>
      <c r="AW1333" s="48">
        <f t="shared" si="6684"/>
        <v>1.9267822736031004E-3</v>
      </c>
      <c r="AX1333" s="48">
        <v>109.6</v>
      </c>
      <c r="AY1333" s="48">
        <f t="shared" si="6684"/>
        <v>-9.0415913200723175E-3</v>
      </c>
    </row>
    <row r="1334" spans="1:51" x14ac:dyDescent="0.2">
      <c r="A1334" s="136">
        <v>44160</v>
      </c>
      <c r="B1334" s="48">
        <v>41.3</v>
      </c>
      <c r="C1334" s="48">
        <f t="shared" si="6434"/>
        <v>1.4742014742014531E-2</v>
      </c>
      <c r="D1334" s="48">
        <v>30.65</v>
      </c>
      <c r="E1334" s="48">
        <f t="shared" si="6434"/>
        <v>-1.6286644951140072E-3</v>
      </c>
      <c r="F1334" s="48">
        <v>55.2</v>
      </c>
      <c r="G1334" s="48">
        <f t="shared" ref="G1334:K1334" si="6685">F1334/F1333-1</f>
        <v>-1.075268817204289E-2</v>
      </c>
      <c r="H1334">
        <v>33.4</v>
      </c>
      <c r="I1334" s="48">
        <f t="shared" si="6429"/>
        <v>-5.9523809523810423E-3</v>
      </c>
      <c r="J1334" s="48">
        <v>77</v>
      </c>
      <c r="K1334" s="48">
        <f t="shared" si="6685"/>
        <v>2.6666666666666616E-2</v>
      </c>
      <c r="L1334" s="48">
        <v>56</v>
      </c>
      <c r="M1334" s="48">
        <f t="shared" ref="M1334:O1334" si="6686">L1334/L1333-1</f>
        <v>2.7522935779816571E-2</v>
      </c>
      <c r="N1334" s="48">
        <v>21.35</v>
      </c>
      <c r="O1334" s="48">
        <f t="shared" si="6686"/>
        <v>2.3474178403755097E-3</v>
      </c>
      <c r="P1334" s="48">
        <v>55.2</v>
      </c>
      <c r="Q1334" s="48">
        <f t="shared" ref="Q1334" si="6687">P1334/P1333-1</f>
        <v>-7.194244604316502E-3</v>
      </c>
      <c r="R1334" s="48">
        <v>25.95</v>
      </c>
      <c r="S1334" s="48">
        <f t="shared" ref="S1334:U1334" si="6688">R1334/R1333-1</f>
        <v>-7.6481835564052858E-3</v>
      </c>
      <c r="T1334" s="48">
        <v>81.324100000000001</v>
      </c>
      <c r="U1334" s="48">
        <f t="shared" si="6688"/>
        <v>3.6580083107382588E-3</v>
      </c>
      <c r="V1334" s="48">
        <v>61.4</v>
      </c>
      <c r="W1334" s="48">
        <f t="shared" ref="W1334:AY1334" si="6689">V1334/V1333-1</f>
        <v>-1.6260162601626771E-3</v>
      </c>
      <c r="X1334" s="48">
        <v>40.6</v>
      </c>
      <c r="Y1334" s="48">
        <f t="shared" si="6689"/>
        <v>-3.1026252983293534E-2</v>
      </c>
      <c r="Z1334" s="48">
        <v>15.35</v>
      </c>
      <c r="AA1334" s="48">
        <f t="shared" si="6689"/>
        <v>-3.1545741324921162E-2</v>
      </c>
      <c r="AB1334" s="48">
        <v>75.617699999999999</v>
      </c>
      <c r="AC1334" s="48">
        <f t="shared" si="6689"/>
        <v>3.9524694636219326E-3</v>
      </c>
      <c r="AD1334" s="48">
        <v>56.5</v>
      </c>
      <c r="AE1334" s="48">
        <f t="shared" si="6689"/>
        <v>-8.7719298245614308E-3</v>
      </c>
      <c r="AF1334" s="48">
        <v>15.7</v>
      </c>
      <c r="AG1334" s="48">
        <f t="shared" si="6689"/>
        <v>0</v>
      </c>
      <c r="AH1334" s="48">
        <v>8.65</v>
      </c>
      <c r="AI1334" s="48">
        <f t="shared" si="6689"/>
        <v>5.8139534883721034E-3</v>
      </c>
      <c r="AJ1334" s="48">
        <v>14.45</v>
      </c>
      <c r="AK1334" s="48">
        <f t="shared" si="6689"/>
        <v>-2.3648648648648796E-2</v>
      </c>
      <c r="AL1334" s="48">
        <v>14.35</v>
      </c>
      <c r="AM1334" s="48">
        <f t="shared" si="6689"/>
        <v>-1.0344827586206917E-2</v>
      </c>
      <c r="AN1334" s="48">
        <v>23.6</v>
      </c>
      <c r="AO1334" s="48">
        <f t="shared" si="6689"/>
        <v>-2.1141649048624922E-3</v>
      </c>
      <c r="AP1334" s="48">
        <v>20.149999999999999</v>
      </c>
      <c r="AQ1334" s="48">
        <f t="shared" si="6689"/>
        <v>2.4875621890545485E-3</v>
      </c>
      <c r="AR1334" s="48">
        <v>45.35</v>
      </c>
      <c r="AS1334" s="48">
        <f t="shared" si="6689"/>
        <v>-5.482456140350922E-3</v>
      </c>
      <c r="AT1334" s="48">
        <v>83.5</v>
      </c>
      <c r="AU1334" s="48">
        <f t="shared" si="6689"/>
        <v>-3.5799522673031214E-3</v>
      </c>
      <c r="AV1334" s="48">
        <v>105.6</v>
      </c>
      <c r="AW1334" s="48">
        <f t="shared" si="6689"/>
        <v>1.538461538461533E-2</v>
      </c>
      <c r="AX1334" s="48">
        <v>110.5</v>
      </c>
      <c r="AY1334" s="48">
        <f t="shared" si="6689"/>
        <v>8.2116788321169309E-3</v>
      </c>
    </row>
    <row r="1335" spans="1:51" x14ac:dyDescent="0.2">
      <c r="A1335" s="136">
        <v>44161</v>
      </c>
      <c r="B1335" s="48">
        <v>42.6</v>
      </c>
      <c r="C1335" s="48">
        <f t="shared" si="6434"/>
        <v>3.14769975786926E-2</v>
      </c>
      <c r="D1335" s="48">
        <v>30.5</v>
      </c>
      <c r="E1335" s="48">
        <f t="shared" si="6434"/>
        <v>-4.8939641109297938E-3</v>
      </c>
      <c r="F1335" s="48">
        <v>54.6</v>
      </c>
      <c r="G1335" s="48">
        <f t="shared" ref="G1335:K1335" si="6690">F1335/F1334-1</f>
        <v>-1.0869565217391353E-2</v>
      </c>
      <c r="H1335">
        <v>33.200000000000003</v>
      </c>
      <c r="I1335" s="48">
        <f t="shared" si="6429"/>
        <v>-5.9880239520956335E-3</v>
      </c>
      <c r="J1335" s="48">
        <v>78.099999999999994</v>
      </c>
      <c r="K1335" s="48">
        <f t="shared" si="6690"/>
        <v>1.4285714285714235E-2</v>
      </c>
      <c r="L1335" s="48">
        <v>58.1</v>
      </c>
      <c r="M1335" s="48">
        <f t="shared" ref="M1335:O1335" si="6691">L1335/L1334-1</f>
        <v>3.7500000000000089E-2</v>
      </c>
      <c r="N1335" s="48">
        <v>21</v>
      </c>
      <c r="O1335" s="48">
        <f t="shared" si="6691"/>
        <v>-1.6393442622950838E-2</v>
      </c>
      <c r="P1335" s="48">
        <v>55.7</v>
      </c>
      <c r="Q1335" s="48">
        <f t="shared" ref="Q1335" si="6692">P1335/P1334-1</f>
        <v>9.0579710144926828E-3</v>
      </c>
      <c r="R1335" s="48">
        <v>26.25</v>
      </c>
      <c r="S1335" s="48">
        <f t="shared" ref="S1335:U1335" si="6693">R1335/R1334-1</f>
        <v>1.1560693641618602E-2</v>
      </c>
      <c r="T1335" s="48">
        <v>82.707499999999996</v>
      </c>
      <c r="U1335" s="48">
        <f t="shared" si="6693"/>
        <v>1.7010947554291889E-2</v>
      </c>
      <c r="V1335" s="48">
        <v>61</v>
      </c>
      <c r="W1335" s="48">
        <f t="shared" ref="W1335:AY1335" si="6694">V1335/V1334-1</f>
        <v>-6.514657980456029E-3</v>
      </c>
      <c r="X1335" s="48">
        <v>40.700000000000003</v>
      </c>
      <c r="Y1335" s="48">
        <f t="shared" si="6694"/>
        <v>2.4630541871921707E-3</v>
      </c>
      <c r="Z1335" s="48">
        <v>15.4</v>
      </c>
      <c r="AA1335" s="48">
        <f t="shared" si="6694"/>
        <v>3.2573289902280145E-3</v>
      </c>
      <c r="AB1335" s="48">
        <v>75.617699999999999</v>
      </c>
      <c r="AC1335" s="48">
        <f t="shared" si="6694"/>
        <v>0</v>
      </c>
      <c r="AD1335" s="48">
        <v>56.4</v>
      </c>
      <c r="AE1335" s="48">
        <f t="shared" si="6694"/>
        <v>-1.7699115044248481E-3</v>
      </c>
      <c r="AF1335" s="48">
        <v>15.6</v>
      </c>
      <c r="AG1335" s="48">
        <f t="shared" si="6694"/>
        <v>-6.3694267515923553E-3</v>
      </c>
      <c r="AH1335" s="48">
        <v>8.9</v>
      </c>
      <c r="AI1335" s="48">
        <f t="shared" si="6694"/>
        <v>2.8901734104046284E-2</v>
      </c>
      <c r="AJ1335" s="48">
        <v>14.6</v>
      </c>
      <c r="AK1335" s="48">
        <f t="shared" si="6694"/>
        <v>1.0380622837370179E-2</v>
      </c>
      <c r="AL1335" s="48">
        <v>14.5</v>
      </c>
      <c r="AM1335" s="48">
        <f t="shared" si="6694"/>
        <v>1.0452961672473782E-2</v>
      </c>
      <c r="AN1335" s="48">
        <v>23.6</v>
      </c>
      <c r="AO1335" s="48">
        <f t="shared" si="6694"/>
        <v>0</v>
      </c>
      <c r="AP1335" s="48">
        <v>20.65</v>
      </c>
      <c r="AQ1335" s="48">
        <f t="shared" si="6694"/>
        <v>2.4813895781637729E-2</v>
      </c>
      <c r="AR1335" s="48">
        <v>45.05</v>
      </c>
      <c r="AS1335" s="48">
        <f t="shared" si="6694"/>
        <v>-6.6152149944873617E-3</v>
      </c>
      <c r="AT1335" s="48">
        <v>82.7</v>
      </c>
      <c r="AU1335" s="48">
        <f t="shared" si="6694"/>
        <v>-9.5808383233532135E-3</v>
      </c>
      <c r="AV1335" s="48">
        <v>106.1</v>
      </c>
      <c r="AW1335" s="48">
        <f t="shared" si="6694"/>
        <v>4.7348484848483974E-3</v>
      </c>
      <c r="AX1335" s="48">
        <v>109.9</v>
      </c>
      <c r="AY1335" s="48">
        <f t="shared" si="6694"/>
        <v>-5.4298642533936459E-3</v>
      </c>
    </row>
    <row r="1336" spans="1:51" x14ac:dyDescent="0.2">
      <c r="A1336" s="136">
        <v>44162</v>
      </c>
      <c r="B1336" s="48">
        <v>42.45</v>
      </c>
      <c r="C1336" s="48">
        <f t="shared" si="6434"/>
        <v>-3.5211267605633756E-3</v>
      </c>
      <c r="D1336" s="48">
        <v>30.75</v>
      </c>
      <c r="E1336" s="48">
        <f t="shared" si="6434"/>
        <v>8.1967213114753079E-3</v>
      </c>
      <c r="F1336" s="48">
        <v>55.8</v>
      </c>
      <c r="G1336" s="48">
        <f t="shared" ref="G1336:K1336" si="6695">F1336/F1335-1</f>
        <v>2.19780219780219E-2</v>
      </c>
      <c r="H1336">
        <v>33.1</v>
      </c>
      <c r="I1336" s="48">
        <f t="shared" si="6429"/>
        <v>-3.0120481927711218E-3</v>
      </c>
      <c r="J1336" s="48">
        <v>77.7</v>
      </c>
      <c r="K1336" s="48">
        <f t="shared" si="6695"/>
        <v>-5.1216389244557181E-3</v>
      </c>
      <c r="L1336" s="48">
        <v>58.4</v>
      </c>
      <c r="M1336" s="48">
        <f t="shared" ref="M1336:O1336" si="6696">L1336/L1335-1</f>
        <v>5.1635111876076056E-3</v>
      </c>
      <c r="N1336" s="48">
        <v>21.7</v>
      </c>
      <c r="O1336" s="48">
        <f t="shared" si="6696"/>
        <v>3.3333333333333215E-2</v>
      </c>
      <c r="P1336" s="48">
        <v>56.2</v>
      </c>
      <c r="Q1336" s="48">
        <f t="shared" ref="Q1336" si="6697">P1336/P1335-1</f>
        <v>8.9766606822261341E-3</v>
      </c>
      <c r="R1336" s="48">
        <v>26.4</v>
      </c>
      <c r="S1336" s="48">
        <f t="shared" ref="S1336:U1336" si="6698">R1336/R1335-1</f>
        <v>5.7142857142855608E-3</v>
      </c>
      <c r="T1336" s="48">
        <v>82.707499999999996</v>
      </c>
      <c r="U1336" s="48">
        <f t="shared" si="6698"/>
        <v>0</v>
      </c>
      <c r="V1336" s="48">
        <v>60.9</v>
      </c>
      <c r="W1336" s="48">
        <f t="shared" ref="W1336:AY1336" si="6699">V1336/V1335-1</f>
        <v>-1.6393442622950616E-3</v>
      </c>
      <c r="X1336" s="48">
        <v>41.55</v>
      </c>
      <c r="Y1336" s="48">
        <f t="shared" si="6699"/>
        <v>2.0884520884520752E-2</v>
      </c>
      <c r="Z1336" s="48">
        <v>16</v>
      </c>
      <c r="AA1336" s="48">
        <f t="shared" si="6699"/>
        <v>3.8961038961038863E-2</v>
      </c>
      <c r="AB1336" s="48">
        <v>78.197900000000004</v>
      </c>
      <c r="AC1336" s="48">
        <f t="shared" si="6699"/>
        <v>3.412164083276803E-2</v>
      </c>
      <c r="AD1336" s="48">
        <v>57.3</v>
      </c>
      <c r="AE1336" s="48">
        <f t="shared" si="6699"/>
        <v>1.5957446808510634E-2</v>
      </c>
      <c r="AF1336" s="48">
        <v>15.6</v>
      </c>
      <c r="AG1336" s="48">
        <f t="shared" si="6699"/>
        <v>0</v>
      </c>
      <c r="AH1336" s="48">
        <v>8.8000000000000007</v>
      </c>
      <c r="AI1336" s="48">
        <f t="shared" si="6699"/>
        <v>-1.1235955056179692E-2</v>
      </c>
      <c r="AJ1336" s="48">
        <v>14.7</v>
      </c>
      <c r="AK1336" s="48">
        <f t="shared" si="6699"/>
        <v>6.8493150684931781E-3</v>
      </c>
      <c r="AL1336" s="48">
        <v>14.5</v>
      </c>
      <c r="AM1336" s="48">
        <f t="shared" si="6699"/>
        <v>0</v>
      </c>
      <c r="AN1336" s="48">
        <v>23.7</v>
      </c>
      <c r="AO1336" s="48">
        <f t="shared" si="6699"/>
        <v>4.237288135593209E-3</v>
      </c>
      <c r="AP1336" s="48">
        <v>20.2</v>
      </c>
      <c r="AQ1336" s="48">
        <f t="shared" si="6699"/>
        <v>-2.1791767554479424E-2</v>
      </c>
      <c r="AR1336" s="48">
        <v>45.05</v>
      </c>
      <c r="AS1336" s="48">
        <f t="shared" si="6699"/>
        <v>0</v>
      </c>
      <c r="AT1336" s="48">
        <v>83</v>
      </c>
      <c r="AU1336" s="48">
        <f t="shared" si="6699"/>
        <v>3.6275695284160303E-3</v>
      </c>
      <c r="AV1336" s="48">
        <v>105.2</v>
      </c>
      <c r="AW1336" s="48">
        <f t="shared" si="6699"/>
        <v>-8.482563619227057E-3</v>
      </c>
      <c r="AX1336" s="48">
        <v>109.8</v>
      </c>
      <c r="AY1336" s="48">
        <f t="shared" si="6699"/>
        <v>-9.0991810737039991E-4</v>
      </c>
    </row>
    <row r="1337" spans="1:51" x14ac:dyDescent="0.2">
      <c r="A1337" s="136">
        <v>44165</v>
      </c>
      <c r="B1337" s="48">
        <v>41.7</v>
      </c>
      <c r="C1337" s="48">
        <f t="shared" si="6434"/>
        <v>-1.7667844522968212E-2</v>
      </c>
      <c r="D1337" s="48">
        <v>30.8</v>
      </c>
      <c r="E1337" s="48">
        <f t="shared" si="6434"/>
        <v>1.6260162601626771E-3</v>
      </c>
      <c r="F1337" s="48">
        <v>55</v>
      </c>
      <c r="G1337" s="48">
        <f t="shared" ref="G1337:K1337" si="6700">F1337/F1336-1</f>
        <v>-1.4336917562723928E-2</v>
      </c>
      <c r="H1337">
        <v>32.9</v>
      </c>
      <c r="I1337" s="48">
        <f t="shared" si="6429"/>
        <v>-6.0422960725076136E-3</v>
      </c>
      <c r="J1337" s="48">
        <v>77</v>
      </c>
      <c r="K1337" s="48">
        <f t="shared" si="6700"/>
        <v>-9.009009009009028E-3</v>
      </c>
      <c r="L1337" s="48">
        <v>59.1</v>
      </c>
      <c r="M1337" s="48">
        <f t="shared" ref="M1337:O1337" si="6701">L1337/L1336-1</f>
        <v>1.1986301369863117E-2</v>
      </c>
      <c r="N1337" s="48">
        <v>22.4</v>
      </c>
      <c r="O1337" s="48">
        <f t="shared" si="6701"/>
        <v>3.2258064516129004E-2</v>
      </c>
      <c r="P1337" s="48">
        <v>55.4</v>
      </c>
      <c r="Q1337" s="48">
        <f t="shared" ref="Q1337" si="6702">P1337/P1336-1</f>
        <v>-1.4234875444839923E-2</v>
      </c>
      <c r="R1337" s="48">
        <v>26.75</v>
      </c>
      <c r="S1337" s="48">
        <f t="shared" ref="S1337:U1337" si="6703">R1337/R1336-1</f>
        <v>1.3257575757575912E-2</v>
      </c>
      <c r="T1337" s="48">
        <v>81.027699999999996</v>
      </c>
      <c r="U1337" s="48">
        <f t="shared" si="6703"/>
        <v>-2.0310129069310512E-2</v>
      </c>
      <c r="V1337" s="48">
        <v>60.6</v>
      </c>
      <c r="W1337" s="48">
        <f t="shared" ref="W1337:AY1337" si="6704">V1337/V1336-1</f>
        <v>-4.9261083743842304E-3</v>
      </c>
      <c r="X1337" s="48">
        <v>41.35</v>
      </c>
      <c r="Y1337" s="48">
        <f t="shared" si="6704"/>
        <v>-4.8134777376653837E-3</v>
      </c>
      <c r="Z1337" s="48">
        <v>16.100000000000001</v>
      </c>
      <c r="AA1337" s="48">
        <f t="shared" si="6704"/>
        <v>6.2500000000000888E-3</v>
      </c>
      <c r="AB1337" s="48">
        <v>77.3048</v>
      </c>
      <c r="AC1337" s="48">
        <f t="shared" si="6704"/>
        <v>-1.1421022815190751E-2</v>
      </c>
      <c r="AD1337" s="48">
        <v>58.1</v>
      </c>
      <c r="AE1337" s="48">
        <f t="shared" si="6704"/>
        <v>1.3961605584642323E-2</v>
      </c>
      <c r="AF1337" s="48">
        <v>15.8</v>
      </c>
      <c r="AG1337" s="48">
        <f t="shared" si="6704"/>
        <v>1.2820512820512997E-2</v>
      </c>
      <c r="AH1337" s="48">
        <v>8.89</v>
      </c>
      <c r="AI1337" s="48">
        <f t="shared" si="6704"/>
        <v>1.0227272727272751E-2</v>
      </c>
      <c r="AJ1337" s="48">
        <v>14.5</v>
      </c>
      <c r="AK1337" s="48">
        <f t="shared" si="6704"/>
        <v>-1.3605442176870652E-2</v>
      </c>
      <c r="AL1337" s="48">
        <v>14.65</v>
      </c>
      <c r="AM1337" s="48">
        <f t="shared" si="6704"/>
        <v>1.0344827586207028E-2</v>
      </c>
      <c r="AN1337" s="48">
        <v>24.1</v>
      </c>
      <c r="AO1337" s="48">
        <f t="shared" si="6704"/>
        <v>1.6877637130801704E-2</v>
      </c>
      <c r="AP1337" s="48">
        <v>19.5</v>
      </c>
      <c r="AQ1337" s="48">
        <f t="shared" si="6704"/>
        <v>-3.4653465346534573E-2</v>
      </c>
      <c r="AR1337" s="48">
        <v>44.2</v>
      </c>
      <c r="AS1337" s="48">
        <f t="shared" si="6704"/>
        <v>-1.8867924528301772E-2</v>
      </c>
      <c r="AT1337" s="48">
        <v>82.6</v>
      </c>
      <c r="AU1337" s="48">
        <f t="shared" si="6704"/>
        <v>-4.8192771084337727E-3</v>
      </c>
      <c r="AV1337" s="48">
        <v>103.9</v>
      </c>
      <c r="AW1337" s="48">
        <f t="shared" si="6704"/>
        <v>-1.2357414448669224E-2</v>
      </c>
      <c r="AX1337" s="48">
        <v>108.2</v>
      </c>
      <c r="AY1337" s="48">
        <f t="shared" si="6704"/>
        <v>-1.4571948998178486E-2</v>
      </c>
    </row>
    <row r="1338" spans="1:51" x14ac:dyDescent="0.2">
      <c r="A1338" s="136">
        <v>44166</v>
      </c>
      <c r="B1338" s="48">
        <v>41.7</v>
      </c>
      <c r="C1338" s="48">
        <f t="shared" si="6434"/>
        <v>0</v>
      </c>
      <c r="D1338" s="48">
        <v>30.5</v>
      </c>
      <c r="E1338" s="48">
        <f t="shared" si="6434"/>
        <v>-9.7402597402597157E-3</v>
      </c>
      <c r="F1338" s="48">
        <v>55.2</v>
      </c>
      <c r="G1338" s="48">
        <f t="shared" ref="G1338:K1338" si="6705">F1338/F1337-1</f>
        <v>3.6363636363636598E-3</v>
      </c>
      <c r="H1338">
        <v>32.65</v>
      </c>
      <c r="I1338" s="48">
        <f t="shared" si="6429"/>
        <v>-7.5987841945288626E-3</v>
      </c>
      <c r="J1338" s="48">
        <v>77.3</v>
      </c>
      <c r="K1338" s="48">
        <f t="shared" si="6705"/>
        <v>3.8961038961038419E-3</v>
      </c>
      <c r="L1338" s="48">
        <v>59</v>
      </c>
      <c r="M1338" s="48">
        <f t="shared" ref="M1338:O1338" si="6706">L1338/L1337-1</f>
        <v>-1.6920473773266442E-3</v>
      </c>
      <c r="N1338" s="48">
        <v>22.5</v>
      </c>
      <c r="O1338" s="48">
        <f t="shared" si="6706"/>
        <v>4.4642857142858094E-3</v>
      </c>
      <c r="P1338" s="48">
        <v>55.2</v>
      </c>
      <c r="Q1338" s="48">
        <f t="shared" ref="Q1338" si="6707">P1338/P1337-1</f>
        <v>-3.6101083032490378E-3</v>
      </c>
      <c r="R1338" s="48">
        <v>26.55</v>
      </c>
      <c r="S1338" s="48">
        <f t="shared" ref="S1338:U1338" si="6708">R1338/R1337-1</f>
        <v>-7.4766355140186702E-3</v>
      </c>
      <c r="T1338" s="48">
        <v>82.015799999999999</v>
      </c>
      <c r="U1338" s="48">
        <f t="shared" si="6708"/>
        <v>1.2194595181647783E-2</v>
      </c>
      <c r="V1338" s="48">
        <v>60.6</v>
      </c>
      <c r="W1338" s="48">
        <f t="shared" ref="W1338:AY1338" si="6709">V1338/V1337-1</f>
        <v>0</v>
      </c>
      <c r="X1338" s="48">
        <v>41</v>
      </c>
      <c r="Y1338" s="48">
        <f t="shared" si="6709"/>
        <v>-8.46432889963733E-3</v>
      </c>
      <c r="Z1338" s="48">
        <v>15.8</v>
      </c>
      <c r="AA1338" s="48">
        <f t="shared" si="6709"/>
        <v>-1.8633540372670843E-2</v>
      </c>
      <c r="AB1338" s="48">
        <v>77.403999999999996</v>
      </c>
      <c r="AC1338" s="48">
        <f t="shared" si="6709"/>
        <v>1.2832320890809878E-3</v>
      </c>
      <c r="AD1338" s="48">
        <v>59.2</v>
      </c>
      <c r="AE1338" s="48">
        <f t="shared" si="6709"/>
        <v>1.8932874354561147E-2</v>
      </c>
      <c r="AF1338" s="48">
        <v>15.8</v>
      </c>
      <c r="AG1338" s="48">
        <f t="shared" si="6709"/>
        <v>0</v>
      </c>
      <c r="AH1338" s="48">
        <v>8.8000000000000007</v>
      </c>
      <c r="AI1338" s="48">
        <f t="shared" si="6709"/>
        <v>-1.0123734533183382E-2</v>
      </c>
      <c r="AJ1338" s="48">
        <v>14.4</v>
      </c>
      <c r="AK1338" s="48">
        <f t="shared" si="6709"/>
        <v>-6.8965517241379448E-3</v>
      </c>
      <c r="AL1338" s="48">
        <v>15.45</v>
      </c>
      <c r="AM1338" s="48">
        <f t="shared" si="6709"/>
        <v>5.4607508532423132E-2</v>
      </c>
      <c r="AN1338" s="48">
        <v>24.5</v>
      </c>
      <c r="AO1338" s="48">
        <f t="shared" si="6709"/>
        <v>1.6597510373443924E-2</v>
      </c>
      <c r="AP1338" s="48">
        <v>20.55</v>
      </c>
      <c r="AQ1338" s="48">
        <f t="shared" si="6709"/>
        <v>5.3846153846153877E-2</v>
      </c>
      <c r="AR1338" s="48">
        <v>44.45</v>
      </c>
      <c r="AS1338" s="48">
        <f t="shared" si="6709"/>
        <v>5.6561085972850478E-3</v>
      </c>
      <c r="AT1338" s="48">
        <v>83.3</v>
      </c>
      <c r="AU1338" s="48">
        <f t="shared" si="6709"/>
        <v>8.4745762711864181E-3</v>
      </c>
      <c r="AV1338" s="48">
        <v>105</v>
      </c>
      <c r="AW1338" s="48">
        <f t="shared" si="6709"/>
        <v>1.0587102983637964E-2</v>
      </c>
      <c r="AX1338" s="48">
        <v>109.7</v>
      </c>
      <c r="AY1338" s="48">
        <f t="shared" si="6709"/>
        <v>1.3863216266173817E-2</v>
      </c>
    </row>
    <row r="1339" spans="1:51" x14ac:dyDescent="0.2">
      <c r="A1339" s="136">
        <v>44167</v>
      </c>
      <c r="B1339" s="48">
        <v>41.5</v>
      </c>
      <c r="C1339" s="48">
        <f t="shared" si="6434"/>
        <v>-4.7961630695444457E-3</v>
      </c>
      <c r="D1339" s="48">
        <v>30.6</v>
      </c>
      <c r="E1339" s="48">
        <f t="shared" si="6434"/>
        <v>3.2786885245901232E-3</v>
      </c>
      <c r="F1339" s="48">
        <v>55.8</v>
      </c>
      <c r="G1339" s="48">
        <f t="shared" ref="G1339:K1339" si="6710">F1339/F1338-1</f>
        <v>1.0869565217391131E-2</v>
      </c>
      <c r="H1339">
        <v>32.200000000000003</v>
      </c>
      <c r="I1339" s="48">
        <f t="shared" si="6429"/>
        <v>-1.3782542113322971E-2</v>
      </c>
      <c r="J1339" s="48">
        <v>73.8</v>
      </c>
      <c r="K1339" s="48">
        <f t="shared" si="6710"/>
        <v>-4.5278137128072493E-2</v>
      </c>
      <c r="L1339" s="48">
        <v>58.5</v>
      </c>
      <c r="M1339" s="48">
        <f t="shared" ref="M1339:O1339" si="6711">L1339/L1338-1</f>
        <v>-8.4745762711864181E-3</v>
      </c>
      <c r="N1339" s="48">
        <v>24.05</v>
      </c>
      <c r="O1339" s="48">
        <f t="shared" si="6711"/>
        <v>6.8888888888888999E-2</v>
      </c>
      <c r="P1339" s="48">
        <v>55.6</v>
      </c>
      <c r="Q1339" s="48">
        <f t="shared" ref="Q1339" si="6712">P1339/P1338-1</f>
        <v>7.2463768115942351E-3</v>
      </c>
      <c r="R1339" s="48">
        <v>26.85</v>
      </c>
      <c r="S1339" s="48">
        <f t="shared" ref="S1339:U1339" si="6713">R1339/R1338-1</f>
        <v>1.1299435028248705E-2</v>
      </c>
      <c r="T1339" s="48">
        <v>82.213399999999993</v>
      </c>
      <c r="U1339" s="48">
        <f t="shared" si="6713"/>
        <v>2.4092918681521969E-3</v>
      </c>
      <c r="V1339" s="48">
        <v>60.5</v>
      </c>
      <c r="W1339" s="48">
        <f t="shared" ref="W1339:AY1339" si="6714">V1339/V1338-1</f>
        <v>-1.6501650165017256E-3</v>
      </c>
      <c r="X1339" s="48">
        <v>40.9</v>
      </c>
      <c r="Y1339" s="48">
        <f t="shared" si="6714"/>
        <v>-2.4390243902439046E-3</v>
      </c>
      <c r="Z1339" s="48">
        <v>15.5</v>
      </c>
      <c r="AA1339" s="48">
        <f t="shared" si="6714"/>
        <v>-1.8987341772151889E-2</v>
      </c>
      <c r="AB1339" s="48">
        <v>76.411600000000007</v>
      </c>
      <c r="AC1339" s="48">
        <f t="shared" si="6714"/>
        <v>-1.2821042840163166E-2</v>
      </c>
      <c r="AD1339" s="48">
        <v>59.1</v>
      </c>
      <c r="AE1339" s="48">
        <f t="shared" si="6714"/>
        <v>-1.6891891891892552E-3</v>
      </c>
      <c r="AF1339" s="48">
        <v>15.8</v>
      </c>
      <c r="AG1339" s="48">
        <f t="shared" si="6714"/>
        <v>0</v>
      </c>
      <c r="AH1339" s="48">
        <v>8.7899999999999991</v>
      </c>
      <c r="AI1339" s="48">
        <f t="shared" si="6714"/>
        <v>-1.1363636363638241E-3</v>
      </c>
      <c r="AJ1339" s="48">
        <v>14.35</v>
      </c>
      <c r="AK1339" s="48">
        <f t="shared" si="6714"/>
        <v>-3.4722222222223209E-3</v>
      </c>
      <c r="AL1339" s="48">
        <v>15.4</v>
      </c>
      <c r="AM1339" s="48">
        <f t="shared" si="6714"/>
        <v>-3.2362459546925182E-3</v>
      </c>
      <c r="AN1339" s="48">
        <v>25.1</v>
      </c>
      <c r="AO1339" s="48">
        <f t="shared" si="6714"/>
        <v>2.4489795918367419E-2</v>
      </c>
      <c r="AP1339" s="48">
        <v>20.05</v>
      </c>
      <c r="AQ1339" s="48">
        <f t="shared" si="6714"/>
        <v>-2.4330900243308973E-2</v>
      </c>
      <c r="AR1339" s="48">
        <v>44.45</v>
      </c>
      <c r="AS1339" s="48">
        <f t="shared" si="6714"/>
        <v>0</v>
      </c>
      <c r="AT1339" s="48">
        <v>85.2</v>
      </c>
      <c r="AU1339" s="48">
        <f t="shared" si="6714"/>
        <v>2.2809123649459861E-2</v>
      </c>
      <c r="AV1339" s="48">
        <v>105</v>
      </c>
      <c r="AW1339" s="48">
        <f t="shared" si="6714"/>
        <v>0</v>
      </c>
      <c r="AX1339" s="48">
        <v>109</v>
      </c>
      <c r="AY1339" s="48">
        <f t="shared" si="6714"/>
        <v>-6.3810391978121883E-3</v>
      </c>
    </row>
    <row r="1340" spans="1:51" x14ac:dyDescent="0.2">
      <c r="A1340" s="136">
        <v>44168</v>
      </c>
      <c r="B1340" s="48">
        <v>41.6</v>
      </c>
      <c r="C1340" s="48">
        <f t="shared" si="6434"/>
        <v>2.4096385542169418E-3</v>
      </c>
      <c r="D1340" s="48">
        <v>30.85</v>
      </c>
      <c r="E1340" s="48">
        <f t="shared" si="6434"/>
        <v>8.1699346405228468E-3</v>
      </c>
      <c r="F1340" s="48">
        <v>56.4</v>
      </c>
      <c r="G1340" s="48">
        <f t="shared" ref="G1340:K1340" si="6715">F1340/F1339-1</f>
        <v>1.0752688172043001E-2</v>
      </c>
      <c r="H1340">
        <v>32.700000000000003</v>
      </c>
      <c r="I1340" s="48">
        <f t="shared" si="6429"/>
        <v>1.552795031055898E-2</v>
      </c>
      <c r="J1340" s="48">
        <v>75.599999999999994</v>
      </c>
      <c r="K1340" s="48">
        <f t="shared" si="6715"/>
        <v>2.4390243902439046E-2</v>
      </c>
      <c r="L1340" s="48">
        <v>58.4</v>
      </c>
      <c r="M1340" s="48">
        <f t="shared" ref="M1340:O1340" si="6716">L1340/L1339-1</f>
        <v>-1.7094017094017033E-3</v>
      </c>
      <c r="N1340" s="48">
        <v>25.7</v>
      </c>
      <c r="O1340" s="48">
        <f t="shared" si="6716"/>
        <v>6.8607068607068555E-2</v>
      </c>
      <c r="P1340" s="48">
        <v>55.6</v>
      </c>
      <c r="Q1340" s="48">
        <f t="shared" ref="Q1340" si="6717">P1340/P1339-1</f>
        <v>0</v>
      </c>
      <c r="R1340" s="48">
        <v>27.05</v>
      </c>
      <c r="S1340" s="48">
        <f t="shared" ref="S1340:U1340" si="6718">R1340/R1339-1</f>
        <v>7.4487895716945918E-3</v>
      </c>
      <c r="T1340" s="48">
        <v>82.411100000000005</v>
      </c>
      <c r="U1340" s="48">
        <f t="shared" si="6718"/>
        <v>2.4047174791459458E-3</v>
      </c>
      <c r="V1340" s="48">
        <v>60.4</v>
      </c>
      <c r="W1340" s="48">
        <f t="shared" ref="W1340:AY1340" si="6719">V1340/V1339-1</f>
        <v>-1.6528925619835322E-3</v>
      </c>
      <c r="X1340" s="48">
        <v>43.5</v>
      </c>
      <c r="Y1340" s="48">
        <f t="shared" si="6719"/>
        <v>6.3569682151589202E-2</v>
      </c>
      <c r="Z1340" s="48">
        <v>15.8</v>
      </c>
      <c r="AA1340" s="48">
        <f t="shared" si="6719"/>
        <v>1.9354838709677358E-2</v>
      </c>
      <c r="AB1340" s="48">
        <v>76.907799999999995</v>
      </c>
      <c r="AC1340" s="48">
        <f t="shared" si="6719"/>
        <v>6.4937784315468594E-3</v>
      </c>
      <c r="AD1340" s="48">
        <v>61</v>
      </c>
      <c r="AE1340" s="48">
        <f t="shared" si="6719"/>
        <v>3.2148900169204797E-2</v>
      </c>
      <c r="AF1340" s="48">
        <v>15.8</v>
      </c>
      <c r="AG1340" s="48">
        <f t="shared" si="6719"/>
        <v>0</v>
      </c>
      <c r="AH1340" s="48">
        <v>8.9</v>
      </c>
      <c r="AI1340" s="48">
        <f t="shared" si="6719"/>
        <v>1.2514220705347023E-2</v>
      </c>
      <c r="AJ1340" s="48">
        <v>14.9</v>
      </c>
      <c r="AK1340" s="48">
        <f t="shared" si="6719"/>
        <v>3.832752613240431E-2</v>
      </c>
      <c r="AL1340" s="48">
        <v>15.65</v>
      </c>
      <c r="AM1340" s="48">
        <f t="shared" si="6719"/>
        <v>1.6233766233766156E-2</v>
      </c>
      <c r="AN1340" s="48">
        <v>25</v>
      </c>
      <c r="AO1340" s="48">
        <f t="shared" si="6719"/>
        <v>-3.9840637450200278E-3</v>
      </c>
      <c r="AP1340" s="48">
        <v>20.05</v>
      </c>
      <c r="AQ1340" s="48">
        <f t="shared" si="6719"/>
        <v>0</v>
      </c>
      <c r="AR1340" s="48">
        <v>44.45</v>
      </c>
      <c r="AS1340" s="48">
        <f t="shared" si="6719"/>
        <v>0</v>
      </c>
      <c r="AT1340" s="48">
        <v>84.9</v>
      </c>
      <c r="AU1340" s="48">
        <f t="shared" si="6719"/>
        <v>-3.5211267605633756E-3</v>
      </c>
      <c r="AV1340" s="48">
        <v>105.8</v>
      </c>
      <c r="AW1340" s="48">
        <f t="shared" si="6719"/>
        <v>7.6190476190476364E-3</v>
      </c>
      <c r="AX1340" s="48">
        <v>109.5</v>
      </c>
      <c r="AY1340" s="48">
        <f t="shared" si="6719"/>
        <v>4.5871559633028358E-3</v>
      </c>
    </row>
    <row r="1341" spans="1:51" x14ac:dyDescent="0.2">
      <c r="A1341" s="136">
        <v>44169</v>
      </c>
      <c r="B1341" s="48">
        <v>41.65</v>
      </c>
      <c r="C1341" s="48">
        <f t="shared" si="6434"/>
        <v>1.2019230769229061E-3</v>
      </c>
      <c r="D1341" s="48">
        <v>30.5</v>
      </c>
      <c r="E1341" s="48">
        <f t="shared" si="6434"/>
        <v>-1.1345218800648316E-2</v>
      </c>
      <c r="F1341" s="48">
        <v>55.4</v>
      </c>
      <c r="G1341" s="48">
        <f t="shared" ref="G1341:K1341" si="6720">F1341/F1340-1</f>
        <v>-1.7730496453900679E-2</v>
      </c>
      <c r="H1341">
        <v>33.25</v>
      </c>
      <c r="I1341" s="48">
        <f t="shared" si="6429"/>
        <v>1.6819571865443361E-2</v>
      </c>
      <c r="J1341" s="48">
        <v>74.2</v>
      </c>
      <c r="K1341" s="48">
        <f t="shared" si="6720"/>
        <v>-1.8518518518518379E-2</v>
      </c>
      <c r="L1341" s="48">
        <v>62.4</v>
      </c>
      <c r="M1341" s="48">
        <f t="shared" ref="M1341:O1341" si="6721">L1341/L1340-1</f>
        <v>6.8493150684931559E-2</v>
      </c>
      <c r="N1341" s="48">
        <v>26.5</v>
      </c>
      <c r="O1341" s="48">
        <f t="shared" si="6721"/>
        <v>3.1128404669260812E-2</v>
      </c>
      <c r="P1341" s="48">
        <v>55.7</v>
      </c>
      <c r="Q1341" s="48">
        <f t="shared" ref="Q1341" si="6722">P1341/P1340-1</f>
        <v>1.7985611510791255E-3</v>
      </c>
      <c r="R1341" s="48">
        <v>26.95</v>
      </c>
      <c r="S1341" s="48">
        <f t="shared" ref="S1341:U1341" si="6723">R1341/R1340-1</f>
        <v>-3.6968576709797141E-3</v>
      </c>
      <c r="T1341" s="48">
        <v>84.980199999999996</v>
      </c>
      <c r="U1341" s="48">
        <f t="shared" si="6723"/>
        <v>3.1174198621302107E-2</v>
      </c>
      <c r="V1341" s="48">
        <v>60.4</v>
      </c>
      <c r="W1341" s="48">
        <f t="shared" ref="W1341:AY1341" si="6724">V1341/V1340-1</f>
        <v>0</v>
      </c>
      <c r="X1341" s="48">
        <v>43.5</v>
      </c>
      <c r="Y1341" s="48">
        <f t="shared" si="6724"/>
        <v>0</v>
      </c>
      <c r="Z1341" s="48">
        <v>15.6</v>
      </c>
      <c r="AA1341" s="48">
        <f t="shared" si="6724"/>
        <v>-1.2658227848101333E-2</v>
      </c>
      <c r="AB1341" s="48">
        <v>77.900199999999998</v>
      </c>
      <c r="AC1341" s="48">
        <f t="shared" si="6724"/>
        <v>1.2903762687269671E-2</v>
      </c>
      <c r="AD1341" s="48">
        <v>60.2</v>
      </c>
      <c r="AE1341" s="48">
        <f t="shared" si="6724"/>
        <v>-1.3114754098360604E-2</v>
      </c>
      <c r="AF1341" s="48">
        <v>15.8</v>
      </c>
      <c r="AG1341" s="48">
        <f t="shared" si="6724"/>
        <v>0</v>
      </c>
      <c r="AH1341" s="48">
        <v>9</v>
      </c>
      <c r="AI1341" s="48">
        <f t="shared" si="6724"/>
        <v>1.1235955056179803E-2</v>
      </c>
      <c r="AJ1341" s="48">
        <v>14.75</v>
      </c>
      <c r="AK1341" s="48">
        <f t="shared" si="6724"/>
        <v>-1.0067114093959773E-2</v>
      </c>
      <c r="AL1341" s="48">
        <v>15.6</v>
      </c>
      <c r="AM1341" s="48">
        <f t="shared" si="6724"/>
        <v>-3.1948881789137795E-3</v>
      </c>
      <c r="AN1341" s="48">
        <v>24.8</v>
      </c>
      <c r="AO1341" s="48">
        <f t="shared" si="6724"/>
        <v>-8.0000000000000071E-3</v>
      </c>
      <c r="AP1341" s="48">
        <v>19.7</v>
      </c>
      <c r="AQ1341" s="48">
        <f t="shared" si="6724"/>
        <v>-1.7456359102244412E-2</v>
      </c>
      <c r="AR1341" s="48">
        <v>44</v>
      </c>
      <c r="AS1341" s="48">
        <f t="shared" si="6724"/>
        <v>-1.0123734533183382E-2</v>
      </c>
      <c r="AT1341" s="48">
        <v>84.9</v>
      </c>
      <c r="AU1341" s="48">
        <f t="shared" si="6724"/>
        <v>0</v>
      </c>
      <c r="AV1341" s="48">
        <v>105.8</v>
      </c>
      <c r="AW1341" s="48">
        <f t="shared" si="6724"/>
        <v>0</v>
      </c>
      <c r="AX1341" s="48">
        <v>109</v>
      </c>
      <c r="AY1341" s="48">
        <f t="shared" si="6724"/>
        <v>-4.5662100456621557E-3</v>
      </c>
    </row>
    <row r="1342" spans="1:51" x14ac:dyDescent="0.2">
      <c r="A1342" s="136">
        <v>44172</v>
      </c>
      <c r="B1342" s="48">
        <v>43</v>
      </c>
      <c r="C1342" s="48">
        <f t="shared" si="6434"/>
        <v>3.2412965186074505E-2</v>
      </c>
      <c r="D1342" s="48">
        <v>29.5</v>
      </c>
      <c r="E1342" s="48">
        <f t="shared" si="6434"/>
        <v>-3.2786885245901676E-2</v>
      </c>
      <c r="F1342" s="48">
        <v>56</v>
      </c>
      <c r="G1342" s="48">
        <f t="shared" ref="G1342:K1342" si="6725">F1342/F1341-1</f>
        <v>1.0830324909747224E-2</v>
      </c>
      <c r="H1342">
        <v>33.25</v>
      </c>
      <c r="I1342" s="48">
        <f t="shared" si="6429"/>
        <v>0</v>
      </c>
      <c r="J1342" s="48">
        <v>75.599999999999994</v>
      </c>
      <c r="K1342" s="48">
        <f t="shared" si="6725"/>
        <v>1.8867924528301661E-2</v>
      </c>
      <c r="L1342" s="48">
        <v>59.9</v>
      </c>
      <c r="M1342" s="48">
        <f t="shared" ref="M1342:O1342" si="6726">L1342/L1341-1</f>
        <v>-4.0064102564102533E-2</v>
      </c>
      <c r="N1342" s="48">
        <v>26.15</v>
      </c>
      <c r="O1342" s="48">
        <f t="shared" si="6726"/>
        <v>-1.3207547169811429E-2</v>
      </c>
      <c r="P1342" s="48">
        <v>55.7</v>
      </c>
      <c r="Q1342" s="48">
        <f t="shared" ref="Q1342" si="6727">P1342/P1341-1</f>
        <v>0</v>
      </c>
      <c r="R1342" s="48">
        <v>27.2</v>
      </c>
      <c r="S1342" s="48">
        <f t="shared" ref="S1342:U1342" si="6728">R1342/R1341-1</f>
        <v>9.27643784786647E-3</v>
      </c>
      <c r="T1342" s="48">
        <v>84.980199999999996</v>
      </c>
      <c r="U1342" s="48">
        <f t="shared" si="6728"/>
        <v>0</v>
      </c>
      <c r="V1342" s="48">
        <v>60.5</v>
      </c>
      <c r="W1342" s="48">
        <f t="shared" ref="W1342:AY1342" si="6729">V1342/V1341-1</f>
        <v>1.6556291390728006E-3</v>
      </c>
      <c r="X1342" s="48">
        <v>43.7</v>
      </c>
      <c r="Y1342" s="48">
        <f t="shared" si="6729"/>
        <v>4.5977011494253706E-3</v>
      </c>
      <c r="Z1342" s="48">
        <v>15.7</v>
      </c>
      <c r="AA1342" s="48">
        <f t="shared" si="6729"/>
        <v>6.4102564102563875E-3</v>
      </c>
      <c r="AB1342" s="48">
        <v>77.900199999999998</v>
      </c>
      <c r="AC1342" s="48">
        <f t="shared" si="6729"/>
        <v>0</v>
      </c>
      <c r="AD1342" s="48">
        <v>60</v>
      </c>
      <c r="AE1342" s="48">
        <f t="shared" si="6729"/>
        <v>-3.3222591362126463E-3</v>
      </c>
      <c r="AF1342" s="48">
        <v>15.8</v>
      </c>
      <c r="AG1342" s="48">
        <f t="shared" si="6729"/>
        <v>0</v>
      </c>
      <c r="AH1342" s="48">
        <v>8.98</v>
      </c>
      <c r="AI1342" s="48">
        <f t="shared" si="6729"/>
        <v>-2.2222222222221255E-3</v>
      </c>
      <c r="AJ1342" s="48">
        <v>15.45</v>
      </c>
      <c r="AK1342" s="48">
        <f t="shared" si="6729"/>
        <v>4.7457627118643986E-2</v>
      </c>
      <c r="AL1342" s="48">
        <v>15.55</v>
      </c>
      <c r="AM1342" s="48">
        <f t="shared" si="6729"/>
        <v>-3.2051282051280827E-3</v>
      </c>
      <c r="AN1342" s="48">
        <v>25.05</v>
      </c>
      <c r="AO1342" s="48">
        <f t="shared" si="6729"/>
        <v>1.0080645161290258E-2</v>
      </c>
      <c r="AP1342" s="48">
        <v>19.75</v>
      </c>
      <c r="AQ1342" s="48">
        <f t="shared" si="6729"/>
        <v>2.5380710659899108E-3</v>
      </c>
      <c r="AR1342" s="48">
        <v>44.3</v>
      </c>
      <c r="AS1342" s="48">
        <f t="shared" si="6729"/>
        <v>6.8181818181818343E-3</v>
      </c>
      <c r="AT1342" s="48">
        <v>84.7</v>
      </c>
      <c r="AU1342" s="48">
        <f t="shared" si="6729"/>
        <v>-2.3557126030624431E-3</v>
      </c>
      <c r="AV1342" s="48">
        <v>105.8</v>
      </c>
      <c r="AW1342" s="48">
        <f t="shared" si="6729"/>
        <v>0</v>
      </c>
      <c r="AX1342" s="48">
        <v>110</v>
      </c>
      <c r="AY1342" s="48">
        <f t="shared" si="6729"/>
        <v>9.1743119266054496E-3</v>
      </c>
    </row>
    <row r="1343" spans="1:51" x14ac:dyDescent="0.2">
      <c r="A1343" s="136">
        <v>44173</v>
      </c>
      <c r="B1343" s="48">
        <v>42.7</v>
      </c>
      <c r="C1343" s="48">
        <f t="shared" si="6434"/>
        <v>-6.9767441860464352E-3</v>
      </c>
      <c r="D1343" s="48">
        <v>29.7</v>
      </c>
      <c r="E1343" s="48">
        <f t="shared" si="6434"/>
        <v>6.7796610169490457E-3</v>
      </c>
      <c r="F1343" s="48">
        <v>57.6</v>
      </c>
      <c r="G1343" s="48">
        <f t="shared" ref="G1343:K1343" si="6730">F1343/F1342-1</f>
        <v>2.8571428571428692E-2</v>
      </c>
      <c r="H1343">
        <v>33</v>
      </c>
      <c r="I1343" s="48">
        <f t="shared" si="6429"/>
        <v>-7.5187969924812581E-3</v>
      </c>
      <c r="J1343" s="48">
        <v>77.599999999999994</v>
      </c>
      <c r="K1343" s="48">
        <f t="shared" si="6730"/>
        <v>2.6455026455026509E-2</v>
      </c>
      <c r="L1343" s="48">
        <v>60.4</v>
      </c>
      <c r="M1343" s="48">
        <f t="shared" ref="M1343:O1343" si="6731">L1343/L1342-1</f>
        <v>8.3472454090149917E-3</v>
      </c>
      <c r="N1343" s="48">
        <v>26.25</v>
      </c>
      <c r="O1343" s="48">
        <f t="shared" si="6731"/>
        <v>3.8240917782026429E-3</v>
      </c>
      <c r="P1343" s="48">
        <v>56.2</v>
      </c>
      <c r="Q1343" s="48">
        <f t="shared" ref="Q1343" si="6732">P1343/P1342-1</f>
        <v>8.9766606822261341E-3</v>
      </c>
      <c r="R1343" s="48">
        <v>27.25</v>
      </c>
      <c r="S1343" s="48">
        <f t="shared" ref="S1343:U1343" si="6733">R1343/R1342-1</f>
        <v>1.8382352941177516E-3</v>
      </c>
      <c r="T1343" s="48">
        <v>84.486199999999997</v>
      </c>
      <c r="U1343" s="48">
        <f t="shared" si="6733"/>
        <v>-5.8131188206194118E-3</v>
      </c>
      <c r="V1343" s="48">
        <v>60.6</v>
      </c>
      <c r="W1343" s="48">
        <f t="shared" ref="W1343:AY1343" si="6734">V1343/V1342-1</f>
        <v>1.6528925619834212E-3</v>
      </c>
      <c r="X1343" s="48">
        <v>43.45</v>
      </c>
      <c r="Y1343" s="48">
        <f t="shared" si="6734"/>
        <v>-5.7208237986270394E-3</v>
      </c>
      <c r="Z1343" s="48">
        <v>15.4</v>
      </c>
      <c r="AA1343" s="48">
        <f t="shared" si="6734"/>
        <v>-1.9108280254776955E-2</v>
      </c>
      <c r="AB1343" s="48">
        <v>78.5</v>
      </c>
      <c r="AC1343" s="48">
        <f t="shared" si="6734"/>
        <v>7.6995951229907877E-3</v>
      </c>
      <c r="AD1343" s="48">
        <v>59.6</v>
      </c>
      <c r="AE1343" s="48">
        <f t="shared" si="6734"/>
        <v>-6.6666666666665986E-3</v>
      </c>
      <c r="AF1343" s="48">
        <v>15.8</v>
      </c>
      <c r="AG1343" s="48">
        <f t="shared" si="6734"/>
        <v>0</v>
      </c>
      <c r="AH1343" s="48">
        <v>9</v>
      </c>
      <c r="AI1343" s="48">
        <f t="shared" si="6734"/>
        <v>2.2271714922048602E-3</v>
      </c>
      <c r="AJ1343" s="48">
        <v>15.25</v>
      </c>
      <c r="AK1343" s="48">
        <f t="shared" si="6734"/>
        <v>-1.2944983818770184E-2</v>
      </c>
      <c r="AL1343" s="48">
        <v>15.85</v>
      </c>
      <c r="AM1343" s="48">
        <f t="shared" si="6734"/>
        <v>1.9292604501607746E-2</v>
      </c>
      <c r="AN1343" s="48">
        <v>25</v>
      </c>
      <c r="AO1343" s="48">
        <f t="shared" si="6734"/>
        <v>-1.9960079840319889E-3</v>
      </c>
      <c r="AP1343" s="48">
        <v>19.45</v>
      </c>
      <c r="AQ1343" s="48">
        <f t="shared" si="6734"/>
        <v>-1.51898734177216E-2</v>
      </c>
      <c r="AR1343" s="48">
        <v>44.6</v>
      </c>
      <c r="AS1343" s="48">
        <f t="shared" si="6734"/>
        <v>6.7720090293454938E-3</v>
      </c>
      <c r="AT1343" s="48">
        <v>84.4</v>
      </c>
      <c r="AU1343" s="48">
        <f t="shared" si="6734"/>
        <v>-3.5419126328216644E-3</v>
      </c>
      <c r="AV1343" s="48">
        <v>105</v>
      </c>
      <c r="AW1343" s="48">
        <f t="shared" si="6734"/>
        <v>-7.5614366729678251E-3</v>
      </c>
      <c r="AX1343" s="48">
        <v>109.2</v>
      </c>
      <c r="AY1343" s="48">
        <f t="shared" si="6734"/>
        <v>-7.2727272727272085E-3</v>
      </c>
    </row>
    <row r="1344" spans="1:51" x14ac:dyDescent="0.2">
      <c r="A1344" s="136">
        <v>44174</v>
      </c>
      <c r="B1344" s="48">
        <v>43.8</v>
      </c>
      <c r="C1344" s="48">
        <f t="shared" si="6434"/>
        <v>2.5761124121779666E-2</v>
      </c>
      <c r="D1344" s="48">
        <v>31.1</v>
      </c>
      <c r="E1344" s="48">
        <f t="shared" si="6434"/>
        <v>4.7138047138047146E-2</v>
      </c>
      <c r="F1344" s="48">
        <v>57.9</v>
      </c>
      <c r="G1344" s="48">
        <f t="shared" ref="G1344:K1344" si="6735">F1344/F1343-1</f>
        <v>5.2083333333332593E-3</v>
      </c>
      <c r="H1344">
        <v>32.85</v>
      </c>
      <c r="I1344" s="48">
        <f t="shared" si="6429"/>
        <v>-4.5454545454545192E-3</v>
      </c>
      <c r="J1344" s="48">
        <v>76.8</v>
      </c>
      <c r="K1344" s="48">
        <f t="shared" si="6735"/>
        <v>-1.0309278350515427E-2</v>
      </c>
      <c r="L1344" s="48">
        <v>59.8</v>
      </c>
      <c r="M1344" s="48">
        <f t="shared" ref="M1344:O1344" si="6736">L1344/L1343-1</f>
        <v>-9.9337748344371368E-3</v>
      </c>
      <c r="N1344" s="48">
        <v>25.9</v>
      </c>
      <c r="O1344" s="48">
        <f t="shared" si="6736"/>
        <v>-1.3333333333333419E-2</v>
      </c>
      <c r="P1344" s="48">
        <v>57.5</v>
      </c>
      <c r="Q1344" s="48">
        <f t="shared" ref="Q1344" si="6737">P1344/P1343-1</f>
        <v>2.313167259786475E-2</v>
      </c>
      <c r="R1344" s="48">
        <v>27.6</v>
      </c>
      <c r="S1344" s="48">
        <f t="shared" ref="S1344:U1344" si="6738">R1344/R1343-1</f>
        <v>1.2844036697247763E-2</v>
      </c>
      <c r="T1344" s="48">
        <v>84.3874</v>
      </c>
      <c r="U1344" s="48">
        <f t="shared" si="6738"/>
        <v>-1.1694217517179695E-3</v>
      </c>
      <c r="V1344" s="48">
        <v>62.8</v>
      </c>
      <c r="W1344" s="48">
        <f t="shared" ref="W1344:AY1344" si="6739">V1344/V1343-1</f>
        <v>3.6303630363036188E-2</v>
      </c>
      <c r="X1344" s="48">
        <v>43.6</v>
      </c>
      <c r="Y1344" s="48">
        <f t="shared" si="6739"/>
        <v>3.4522439585731313E-3</v>
      </c>
      <c r="Z1344" s="48">
        <v>15.4</v>
      </c>
      <c r="AA1344" s="48">
        <f t="shared" si="6739"/>
        <v>0</v>
      </c>
      <c r="AB1344" s="48">
        <v>78.400000000000006</v>
      </c>
      <c r="AC1344" s="48">
        <f t="shared" si="6739"/>
        <v>-1.27388535031836E-3</v>
      </c>
      <c r="AD1344" s="48">
        <v>59.5</v>
      </c>
      <c r="AE1344" s="48">
        <f t="shared" si="6739"/>
        <v>-1.6778523489933139E-3</v>
      </c>
      <c r="AF1344" s="48">
        <v>15.9</v>
      </c>
      <c r="AG1344" s="48">
        <f t="shared" si="6739"/>
        <v>6.3291139240506666E-3</v>
      </c>
      <c r="AH1344" s="48">
        <v>9</v>
      </c>
      <c r="AI1344" s="48">
        <f t="shared" si="6739"/>
        <v>0</v>
      </c>
      <c r="AJ1344" s="48">
        <v>15.25</v>
      </c>
      <c r="AK1344" s="48">
        <f t="shared" si="6739"/>
        <v>0</v>
      </c>
      <c r="AL1344" s="48">
        <v>15.9</v>
      </c>
      <c r="AM1344" s="48">
        <f t="shared" si="6739"/>
        <v>3.154574132492094E-3</v>
      </c>
      <c r="AN1344" s="48">
        <v>25.75</v>
      </c>
      <c r="AO1344" s="48">
        <f t="shared" si="6739"/>
        <v>3.0000000000000027E-2</v>
      </c>
      <c r="AP1344" s="48">
        <v>19.649999999999999</v>
      </c>
      <c r="AQ1344" s="48">
        <f t="shared" si="6739"/>
        <v>1.0282776349614275E-2</v>
      </c>
      <c r="AR1344" s="48">
        <v>45.55</v>
      </c>
      <c r="AS1344" s="48">
        <f t="shared" si="6739"/>
        <v>2.130044843049328E-2</v>
      </c>
      <c r="AT1344" s="48">
        <v>85</v>
      </c>
      <c r="AU1344" s="48">
        <f t="shared" si="6739"/>
        <v>7.1090047393365108E-3</v>
      </c>
      <c r="AV1344" s="48">
        <v>106</v>
      </c>
      <c r="AW1344" s="48">
        <f t="shared" si="6739"/>
        <v>9.52380952380949E-3</v>
      </c>
      <c r="AX1344" s="48">
        <v>109.7</v>
      </c>
      <c r="AY1344" s="48">
        <f t="shared" si="6739"/>
        <v>4.5787545787545625E-3</v>
      </c>
    </row>
    <row r="1345" spans="1:51" x14ac:dyDescent="0.2">
      <c r="A1345" s="136">
        <v>44175</v>
      </c>
      <c r="B1345" s="48">
        <v>43.95</v>
      </c>
      <c r="C1345" s="48">
        <f t="shared" si="6434"/>
        <v>3.4246575342467001E-3</v>
      </c>
      <c r="D1345" s="48">
        <v>30.35</v>
      </c>
      <c r="E1345" s="48">
        <f t="shared" si="6434"/>
        <v>-2.4115755627009627E-2</v>
      </c>
      <c r="F1345" s="48">
        <v>56.7</v>
      </c>
      <c r="G1345" s="48">
        <f t="shared" ref="G1345:K1345" si="6740">F1345/F1344-1</f>
        <v>-2.0725388601036232E-2</v>
      </c>
      <c r="H1345">
        <v>32.6</v>
      </c>
      <c r="I1345" s="48">
        <f t="shared" si="6429"/>
        <v>-7.6103500761035558E-3</v>
      </c>
      <c r="J1345" s="48">
        <v>76.2</v>
      </c>
      <c r="K1345" s="48">
        <f t="shared" si="6740"/>
        <v>-7.812499999999889E-3</v>
      </c>
      <c r="L1345" s="48">
        <v>60.1</v>
      </c>
      <c r="M1345" s="48">
        <f t="shared" ref="M1345:O1345" si="6741">L1345/L1344-1</f>
        <v>5.0167224080268635E-3</v>
      </c>
      <c r="N1345" s="48">
        <v>24.6</v>
      </c>
      <c r="O1345" s="48">
        <f t="shared" si="6741"/>
        <v>-5.0193050193050093E-2</v>
      </c>
      <c r="P1345" s="48">
        <v>56.5</v>
      </c>
      <c r="Q1345" s="48">
        <f t="shared" ref="Q1345" si="6742">P1345/P1344-1</f>
        <v>-1.7391304347826098E-2</v>
      </c>
      <c r="R1345" s="48">
        <v>28</v>
      </c>
      <c r="S1345" s="48">
        <f t="shared" ref="S1345:U1345" si="6743">R1345/R1344-1</f>
        <v>1.4492753623188248E-2</v>
      </c>
      <c r="T1345" s="48">
        <v>82.905100000000004</v>
      </c>
      <c r="U1345" s="48">
        <f t="shared" si="6743"/>
        <v>-1.7565418534046473E-2</v>
      </c>
      <c r="V1345" s="48">
        <v>63.9</v>
      </c>
      <c r="W1345" s="48">
        <f t="shared" ref="W1345:AY1345" si="6744">V1345/V1344-1</f>
        <v>1.7515923566878921E-2</v>
      </c>
      <c r="X1345" s="48">
        <v>42.9</v>
      </c>
      <c r="Y1345" s="48">
        <f t="shared" si="6744"/>
        <v>-1.6055045871559703E-2</v>
      </c>
      <c r="Z1345" s="48">
        <v>14.9</v>
      </c>
      <c r="AA1345" s="48">
        <f t="shared" si="6744"/>
        <v>-3.2467532467532423E-2</v>
      </c>
      <c r="AB1345" s="48">
        <v>73</v>
      </c>
      <c r="AC1345" s="48">
        <f t="shared" si="6744"/>
        <v>-6.8877551020408267E-2</v>
      </c>
      <c r="AD1345" s="48">
        <v>59.1</v>
      </c>
      <c r="AE1345" s="48">
        <f t="shared" si="6744"/>
        <v>-6.7226890756302282E-3</v>
      </c>
      <c r="AF1345" s="48">
        <v>15.9</v>
      </c>
      <c r="AG1345" s="48">
        <f t="shared" si="6744"/>
        <v>0</v>
      </c>
      <c r="AH1345" s="48">
        <v>8.8000000000000007</v>
      </c>
      <c r="AI1345" s="48">
        <f t="shared" si="6744"/>
        <v>-2.2222222222222143E-2</v>
      </c>
      <c r="AJ1345" s="48">
        <v>14.85</v>
      </c>
      <c r="AK1345" s="48">
        <f t="shared" si="6744"/>
        <v>-2.6229508196721318E-2</v>
      </c>
      <c r="AL1345" s="48">
        <v>15.55</v>
      </c>
      <c r="AM1345" s="48">
        <f t="shared" si="6744"/>
        <v>-2.2012578616352196E-2</v>
      </c>
      <c r="AN1345" s="48">
        <v>25.3</v>
      </c>
      <c r="AO1345" s="48">
        <f t="shared" si="6744"/>
        <v>-1.747572815533982E-2</v>
      </c>
      <c r="AP1345" s="48">
        <v>19.100000000000001</v>
      </c>
      <c r="AQ1345" s="48">
        <f t="shared" si="6744"/>
        <v>-2.7989821882951516E-2</v>
      </c>
      <c r="AR1345" s="48">
        <v>45.2</v>
      </c>
      <c r="AS1345" s="48">
        <f t="shared" si="6744"/>
        <v>-7.6838638858396369E-3</v>
      </c>
      <c r="AT1345" s="48">
        <v>83.6</v>
      </c>
      <c r="AU1345" s="48">
        <f t="shared" si="6744"/>
        <v>-1.6470588235294237E-2</v>
      </c>
      <c r="AV1345" s="48">
        <v>104.9</v>
      </c>
      <c r="AW1345" s="48">
        <f t="shared" si="6744"/>
        <v>-1.037735849056598E-2</v>
      </c>
      <c r="AX1345" s="48">
        <v>112</v>
      </c>
      <c r="AY1345" s="48">
        <f t="shared" si="6744"/>
        <v>2.0966271649954349E-2</v>
      </c>
    </row>
    <row r="1346" spans="1:51" x14ac:dyDescent="0.2">
      <c r="A1346" s="136">
        <v>44176</v>
      </c>
      <c r="B1346" s="48">
        <v>45.8</v>
      </c>
      <c r="C1346" s="48">
        <f t="shared" si="6434"/>
        <v>4.2093287827076109E-2</v>
      </c>
      <c r="D1346" s="48">
        <v>30.3</v>
      </c>
      <c r="E1346" s="48">
        <f t="shared" si="6434"/>
        <v>-1.6474464579900872E-3</v>
      </c>
      <c r="F1346" s="48">
        <v>57.5</v>
      </c>
      <c r="G1346" s="48">
        <f t="shared" ref="G1346:K1346" si="6745">F1346/F1345-1</f>
        <v>1.4109347442680775E-2</v>
      </c>
      <c r="H1346">
        <v>32.85</v>
      </c>
      <c r="I1346" s="48">
        <f t="shared" si="6429"/>
        <v>7.6687116564417845E-3</v>
      </c>
      <c r="J1346" s="48">
        <v>77.099999999999994</v>
      </c>
      <c r="K1346" s="48">
        <f t="shared" si="6745"/>
        <v>1.1811023622047223E-2</v>
      </c>
      <c r="L1346" s="48">
        <v>60.9</v>
      </c>
      <c r="M1346" s="48">
        <f t="shared" ref="M1346:O1346" si="6746">L1346/L1345-1</f>
        <v>1.3311148086522451E-2</v>
      </c>
      <c r="N1346" s="48">
        <v>25.1</v>
      </c>
      <c r="O1346" s="48">
        <f t="shared" si="6746"/>
        <v>2.0325203252032464E-2</v>
      </c>
      <c r="P1346" s="48">
        <v>57</v>
      </c>
      <c r="Q1346" s="48">
        <f t="shared" ref="Q1346" si="6747">P1346/P1345-1</f>
        <v>8.8495575221239076E-3</v>
      </c>
      <c r="R1346" s="48">
        <v>27.95</v>
      </c>
      <c r="S1346" s="48">
        <f t="shared" ref="S1346:U1346" si="6748">R1346/R1345-1</f>
        <v>-1.7857142857142794E-3</v>
      </c>
      <c r="T1346" s="48">
        <v>83.498000000000005</v>
      </c>
      <c r="U1346" s="48">
        <f t="shared" si="6748"/>
        <v>7.1515503871293351E-3</v>
      </c>
      <c r="V1346" s="48">
        <v>63.9</v>
      </c>
      <c r="W1346" s="48">
        <f t="shared" ref="W1346:AY1346" si="6749">V1346/V1345-1</f>
        <v>0</v>
      </c>
      <c r="X1346" s="48">
        <v>42.9</v>
      </c>
      <c r="Y1346" s="48">
        <f t="shared" si="6749"/>
        <v>0</v>
      </c>
      <c r="Z1346" s="48">
        <v>15.05</v>
      </c>
      <c r="AA1346" s="48">
        <f t="shared" si="6749"/>
        <v>1.0067114093959662E-2</v>
      </c>
      <c r="AB1346" s="48">
        <v>77.400000000000006</v>
      </c>
      <c r="AC1346" s="48">
        <f t="shared" si="6749"/>
        <v>6.02739726027397E-2</v>
      </c>
      <c r="AD1346" s="48">
        <v>59.6</v>
      </c>
      <c r="AE1346" s="48">
        <f t="shared" si="6749"/>
        <v>8.4602368866328881E-3</v>
      </c>
      <c r="AF1346" s="48">
        <v>15.9</v>
      </c>
      <c r="AG1346" s="48">
        <f t="shared" si="6749"/>
        <v>0</v>
      </c>
      <c r="AH1346" s="48">
        <v>8.75</v>
      </c>
      <c r="AI1346" s="48">
        <f t="shared" si="6749"/>
        <v>-5.6818181818182323E-3</v>
      </c>
      <c r="AJ1346" s="48">
        <v>14.9</v>
      </c>
      <c r="AK1346" s="48">
        <f t="shared" si="6749"/>
        <v>3.3670033670034627E-3</v>
      </c>
      <c r="AL1346" s="48">
        <v>15.8</v>
      </c>
      <c r="AM1346" s="48">
        <f t="shared" si="6749"/>
        <v>1.6077170418006492E-2</v>
      </c>
      <c r="AN1346" s="48">
        <v>25.65</v>
      </c>
      <c r="AO1346" s="48">
        <f t="shared" si="6749"/>
        <v>1.383399209486158E-2</v>
      </c>
      <c r="AP1346" s="48">
        <v>19.149999999999999</v>
      </c>
      <c r="AQ1346" s="48">
        <f t="shared" si="6749"/>
        <v>2.6178010471202828E-3</v>
      </c>
      <c r="AR1346" s="48">
        <v>45.15</v>
      </c>
      <c r="AS1346" s="48">
        <f t="shared" si="6749"/>
        <v>-1.1061946902656272E-3</v>
      </c>
      <c r="AT1346" s="48">
        <v>85</v>
      </c>
      <c r="AU1346" s="48">
        <f t="shared" si="6749"/>
        <v>1.674641148325362E-2</v>
      </c>
      <c r="AV1346" s="48">
        <v>106.8</v>
      </c>
      <c r="AW1346" s="48">
        <f t="shared" si="6749"/>
        <v>1.8112488083889433E-2</v>
      </c>
      <c r="AX1346" s="48">
        <v>112.6</v>
      </c>
      <c r="AY1346" s="48">
        <f t="shared" si="6749"/>
        <v>5.3571428571428381E-3</v>
      </c>
    </row>
    <row r="1347" spans="1:51" x14ac:dyDescent="0.2">
      <c r="A1347" s="136">
        <v>44179</v>
      </c>
      <c r="B1347" s="48">
        <v>46.5</v>
      </c>
      <c r="C1347" s="48">
        <f t="shared" si="6434"/>
        <v>1.5283842794759916E-2</v>
      </c>
      <c r="D1347" s="48">
        <v>30.45</v>
      </c>
      <c r="E1347" s="48">
        <f t="shared" si="6434"/>
        <v>4.9504950495049549E-3</v>
      </c>
      <c r="F1347" s="48">
        <v>58.6</v>
      </c>
      <c r="G1347" s="48">
        <f t="shared" ref="G1347:K1347" si="6750">F1347/F1346-1</f>
        <v>1.9130434782608674E-2</v>
      </c>
      <c r="H1347">
        <v>32.700000000000003</v>
      </c>
      <c r="I1347" s="48">
        <f t="shared" ref="I1347:I1410" si="6751">H1347/H1346-1</f>
        <v>-4.5662100456620447E-3</v>
      </c>
      <c r="J1347" s="48">
        <v>79.099999999999994</v>
      </c>
      <c r="K1347" s="48">
        <f t="shared" si="6750"/>
        <v>2.5940337224383825E-2</v>
      </c>
      <c r="L1347" s="48">
        <v>60.8</v>
      </c>
      <c r="M1347" s="48">
        <f t="shared" ref="M1347:O1347" si="6752">L1347/L1346-1</f>
        <v>-1.6420361247947435E-3</v>
      </c>
      <c r="N1347" s="48">
        <v>26.05</v>
      </c>
      <c r="O1347" s="48">
        <f t="shared" si="6752"/>
        <v>3.7848605577689209E-2</v>
      </c>
      <c r="P1347" s="48">
        <v>57.2</v>
      </c>
      <c r="Q1347" s="48">
        <f t="shared" ref="Q1347" si="6753">P1347/P1346-1</f>
        <v>3.5087719298245723E-3</v>
      </c>
      <c r="R1347" s="48">
        <v>28.3</v>
      </c>
      <c r="S1347" s="48">
        <f t="shared" ref="S1347:U1347" si="6754">R1347/R1346-1</f>
        <v>1.2522361359570633E-2</v>
      </c>
      <c r="T1347" s="48">
        <v>83.498000000000005</v>
      </c>
      <c r="U1347" s="48">
        <f t="shared" si="6754"/>
        <v>0</v>
      </c>
      <c r="V1347" s="48">
        <v>64.400000000000006</v>
      </c>
      <c r="W1347" s="48">
        <f t="shared" ref="W1347:AY1347" si="6755">V1347/V1346-1</f>
        <v>7.8247261345854024E-3</v>
      </c>
      <c r="X1347" s="48">
        <v>44.85</v>
      </c>
      <c r="Y1347" s="48">
        <f t="shared" si="6755"/>
        <v>4.5454545454545414E-2</v>
      </c>
      <c r="Z1347" s="48">
        <v>15.85</v>
      </c>
      <c r="AA1347" s="48">
        <f t="shared" si="6755"/>
        <v>5.3156146179401897E-2</v>
      </c>
      <c r="AB1347" s="48">
        <v>77.599999999999994</v>
      </c>
      <c r="AC1347" s="48">
        <f t="shared" si="6755"/>
        <v>2.5839793281652312E-3</v>
      </c>
      <c r="AD1347" s="48">
        <v>60</v>
      </c>
      <c r="AE1347" s="48">
        <f t="shared" si="6755"/>
        <v>6.7114093959730337E-3</v>
      </c>
      <c r="AF1347" s="48">
        <v>15.9</v>
      </c>
      <c r="AG1347" s="48">
        <f t="shared" si="6755"/>
        <v>0</v>
      </c>
      <c r="AH1347" s="48">
        <v>9</v>
      </c>
      <c r="AI1347" s="48">
        <f t="shared" si="6755"/>
        <v>2.857142857142847E-2</v>
      </c>
      <c r="AJ1347" s="48">
        <v>15.5</v>
      </c>
      <c r="AK1347" s="48">
        <f t="shared" si="6755"/>
        <v>4.0268456375838868E-2</v>
      </c>
      <c r="AL1347" s="48">
        <v>15.95</v>
      </c>
      <c r="AM1347" s="48">
        <f t="shared" si="6755"/>
        <v>9.4936708860757779E-3</v>
      </c>
      <c r="AN1347" s="48">
        <v>26.2</v>
      </c>
      <c r="AO1347" s="48">
        <f t="shared" si="6755"/>
        <v>2.1442495126705596E-2</v>
      </c>
      <c r="AP1347" s="48">
        <v>19.25</v>
      </c>
      <c r="AQ1347" s="48">
        <f t="shared" si="6755"/>
        <v>5.2219321148825326E-3</v>
      </c>
      <c r="AR1347" s="48">
        <v>45.1</v>
      </c>
      <c r="AS1347" s="48">
        <f t="shared" si="6755"/>
        <v>-1.1074197120708451E-3</v>
      </c>
      <c r="AT1347" s="48">
        <v>87</v>
      </c>
      <c r="AU1347" s="48">
        <f t="shared" si="6755"/>
        <v>2.3529411764705799E-2</v>
      </c>
      <c r="AV1347" s="48">
        <v>108.9</v>
      </c>
      <c r="AW1347" s="48">
        <f t="shared" si="6755"/>
        <v>1.9662921348314599E-2</v>
      </c>
      <c r="AX1347" s="48">
        <v>113.4</v>
      </c>
      <c r="AY1347" s="48">
        <f t="shared" si="6755"/>
        <v>7.1047957371226378E-3</v>
      </c>
    </row>
    <row r="1348" spans="1:51" x14ac:dyDescent="0.2">
      <c r="A1348" s="136">
        <v>44180</v>
      </c>
      <c r="B1348" s="48">
        <v>46.1</v>
      </c>
      <c r="C1348" s="48">
        <f t="shared" ref="C1348:E1351" si="6756">B1348/B1347-1</f>
        <v>-8.6021505376343566E-3</v>
      </c>
      <c r="D1348" s="48">
        <v>30.3</v>
      </c>
      <c r="E1348" s="48">
        <f t="shared" si="6756"/>
        <v>-4.9261083743842304E-3</v>
      </c>
      <c r="F1348" s="48">
        <v>58.2</v>
      </c>
      <c r="G1348" s="48">
        <f t="shared" ref="G1348:K1348" si="6757">F1348/F1347-1</f>
        <v>-6.8259385665528916E-3</v>
      </c>
      <c r="H1348">
        <v>32.5</v>
      </c>
      <c r="I1348" s="48">
        <f t="shared" si="6751"/>
        <v>-6.1162079510703737E-3</v>
      </c>
      <c r="J1348" s="48">
        <v>79</v>
      </c>
      <c r="K1348" s="48">
        <f t="shared" si="6757"/>
        <v>-1.2642225031604948E-3</v>
      </c>
      <c r="L1348" s="48">
        <v>60.7</v>
      </c>
      <c r="M1348" s="48">
        <f t="shared" ref="M1348:O1348" si="6758">L1348/L1347-1</f>
        <v>-1.6447368421051989E-3</v>
      </c>
      <c r="N1348" s="48">
        <v>25.35</v>
      </c>
      <c r="O1348" s="48">
        <f t="shared" si="6758"/>
        <v>-2.6871401151631447E-2</v>
      </c>
      <c r="P1348" s="48">
        <v>56.7</v>
      </c>
      <c r="Q1348" s="48">
        <f t="shared" ref="Q1348" si="6759">P1348/P1347-1</f>
        <v>-8.7412587412587506E-3</v>
      </c>
      <c r="R1348" s="48">
        <v>27.7</v>
      </c>
      <c r="S1348" s="48">
        <f t="shared" ref="S1348:U1348" si="6760">R1348/R1347-1</f>
        <v>-2.1201413427561877E-2</v>
      </c>
      <c r="T1348" s="48">
        <v>83.498000000000005</v>
      </c>
      <c r="U1348" s="48">
        <f t="shared" si="6760"/>
        <v>0</v>
      </c>
      <c r="V1348" s="48">
        <v>65.5</v>
      </c>
      <c r="W1348" s="48">
        <f t="shared" ref="W1348:AY1348" si="6761">V1348/V1347-1</f>
        <v>1.7080745341614856E-2</v>
      </c>
      <c r="X1348" s="48">
        <v>44.4</v>
      </c>
      <c r="Y1348" s="48">
        <f t="shared" si="6761"/>
        <v>-1.0033444816053616E-2</v>
      </c>
      <c r="Z1348" s="48">
        <v>16.600000000000001</v>
      </c>
      <c r="AA1348" s="48">
        <f t="shared" si="6761"/>
        <v>4.7318611987381853E-2</v>
      </c>
      <c r="AB1348" s="48">
        <v>77.099999999999994</v>
      </c>
      <c r="AC1348" s="48">
        <f t="shared" si="6761"/>
        <v>-6.4432989690721421E-3</v>
      </c>
      <c r="AD1348" s="48">
        <v>59.7</v>
      </c>
      <c r="AE1348" s="48">
        <f t="shared" si="6761"/>
        <v>-5.0000000000000044E-3</v>
      </c>
      <c r="AF1348" s="48">
        <v>16</v>
      </c>
      <c r="AG1348" s="48">
        <f t="shared" si="6761"/>
        <v>6.2893081761006275E-3</v>
      </c>
      <c r="AH1348" s="48">
        <v>8.94</v>
      </c>
      <c r="AI1348" s="48">
        <f t="shared" si="6761"/>
        <v>-6.6666666666667096E-3</v>
      </c>
      <c r="AJ1348" s="48">
        <v>15.5</v>
      </c>
      <c r="AK1348" s="48">
        <f t="shared" si="6761"/>
        <v>0</v>
      </c>
      <c r="AL1348" s="48">
        <v>15.95</v>
      </c>
      <c r="AM1348" s="48">
        <f t="shared" si="6761"/>
        <v>0</v>
      </c>
      <c r="AN1348" s="48">
        <v>26.15</v>
      </c>
      <c r="AO1348" s="48">
        <f t="shared" si="6761"/>
        <v>-1.9083969465648609E-3</v>
      </c>
      <c r="AP1348" s="48">
        <v>19.100000000000001</v>
      </c>
      <c r="AQ1348" s="48">
        <f t="shared" si="6761"/>
        <v>-7.7922077922076838E-3</v>
      </c>
      <c r="AR1348" s="48">
        <v>46.25</v>
      </c>
      <c r="AS1348" s="48">
        <f t="shared" si="6761"/>
        <v>2.5498891352549791E-2</v>
      </c>
      <c r="AT1348" s="48">
        <v>86</v>
      </c>
      <c r="AU1348" s="48">
        <f t="shared" si="6761"/>
        <v>-1.1494252873563204E-2</v>
      </c>
      <c r="AV1348" s="48">
        <v>107</v>
      </c>
      <c r="AW1348" s="48">
        <f t="shared" si="6761"/>
        <v>-1.7447199265381186E-2</v>
      </c>
      <c r="AX1348" s="48">
        <v>111.2</v>
      </c>
      <c r="AY1348" s="48">
        <f t="shared" si="6761"/>
        <v>-1.9400352733686121E-2</v>
      </c>
    </row>
    <row r="1349" spans="1:51" x14ac:dyDescent="0.2">
      <c r="A1349" s="136">
        <v>44181</v>
      </c>
      <c r="B1349" s="48">
        <v>47.4</v>
      </c>
      <c r="C1349" s="48">
        <f t="shared" si="6756"/>
        <v>2.8199566160520551E-2</v>
      </c>
      <c r="D1349" s="48">
        <v>30.3</v>
      </c>
      <c r="E1349" s="48">
        <f t="shared" si="6756"/>
        <v>0</v>
      </c>
      <c r="F1349" s="48">
        <v>58.6</v>
      </c>
      <c r="G1349" s="48">
        <f t="shared" ref="G1349:K1349" si="6762">F1349/F1348-1</f>
        <v>6.8728522336769515E-3</v>
      </c>
      <c r="H1349">
        <v>32.700000000000003</v>
      </c>
      <c r="I1349" s="48">
        <f t="shared" si="6751"/>
        <v>6.1538461538461764E-3</v>
      </c>
      <c r="J1349" s="48">
        <v>79.099999999999994</v>
      </c>
      <c r="K1349" s="48">
        <f t="shared" si="6762"/>
        <v>1.2658227848101333E-3</v>
      </c>
      <c r="L1349" s="48">
        <v>60.8</v>
      </c>
      <c r="M1349" s="48">
        <f t="shared" ref="M1349:O1349" si="6763">L1349/L1348-1</f>
        <v>1.6474464579900872E-3</v>
      </c>
      <c r="N1349" s="48">
        <v>25.4</v>
      </c>
      <c r="O1349" s="48">
        <f t="shared" si="6763"/>
        <v>1.9723865877709912E-3</v>
      </c>
      <c r="P1349" s="48">
        <v>57.1</v>
      </c>
      <c r="Q1349" s="48">
        <f t="shared" ref="Q1349" si="6764">P1349/P1348-1</f>
        <v>7.0546737213403876E-3</v>
      </c>
      <c r="R1349" s="48">
        <v>28.2</v>
      </c>
      <c r="S1349" s="48">
        <f t="shared" ref="S1349:U1349" si="6765">R1349/R1348-1</f>
        <v>1.8050541516245522E-2</v>
      </c>
      <c r="T1349" s="48">
        <v>83.498000000000005</v>
      </c>
      <c r="U1349" s="48">
        <f t="shared" si="6765"/>
        <v>0</v>
      </c>
      <c r="V1349" s="48">
        <v>67.099999999999994</v>
      </c>
      <c r="W1349" s="48">
        <f t="shared" ref="W1349:AY1349" si="6766">V1349/V1348-1</f>
        <v>2.4427480916030531E-2</v>
      </c>
      <c r="X1349" s="48">
        <v>44.5</v>
      </c>
      <c r="Y1349" s="48">
        <f t="shared" si="6766"/>
        <v>2.2522522522523403E-3</v>
      </c>
      <c r="Z1349" s="48">
        <v>16.600000000000001</v>
      </c>
      <c r="AA1349" s="48">
        <f t="shared" si="6766"/>
        <v>0</v>
      </c>
      <c r="AB1349" s="48">
        <v>77.599999999999994</v>
      </c>
      <c r="AC1349" s="48">
        <f t="shared" si="6766"/>
        <v>6.4850843060959562E-3</v>
      </c>
      <c r="AD1349" s="48">
        <v>60.2</v>
      </c>
      <c r="AE1349" s="48">
        <f t="shared" si="6766"/>
        <v>8.3752093802345051E-3</v>
      </c>
      <c r="AF1349" s="48">
        <v>16.2</v>
      </c>
      <c r="AG1349" s="48">
        <f t="shared" si="6766"/>
        <v>1.2499999999999956E-2</v>
      </c>
      <c r="AH1349" s="48">
        <v>8.9</v>
      </c>
      <c r="AI1349" s="48">
        <f t="shared" si="6766"/>
        <v>-4.4742729306487261E-3</v>
      </c>
      <c r="AJ1349" s="48">
        <v>16.399999999999999</v>
      </c>
      <c r="AK1349" s="48">
        <f t="shared" si="6766"/>
        <v>5.8064516129032073E-2</v>
      </c>
      <c r="AL1349" s="48">
        <v>16.600000000000001</v>
      </c>
      <c r="AM1349" s="48">
        <f t="shared" si="6766"/>
        <v>4.0752351097178785E-2</v>
      </c>
      <c r="AN1349" s="48">
        <v>27.95</v>
      </c>
      <c r="AO1349" s="48">
        <f t="shared" si="6766"/>
        <v>6.8833652007648238E-2</v>
      </c>
      <c r="AP1349" s="48">
        <v>19.100000000000001</v>
      </c>
      <c r="AQ1349" s="48">
        <f t="shared" si="6766"/>
        <v>0</v>
      </c>
      <c r="AR1349" s="48">
        <v>46.1</v>
      </c>
      <c r="AS1349" s="48">
        <f t="shared" si="6766"/>
        <v>-3.2432432432432101E-3</v>
      </c>
      <c r="AT1349" s="48">
        <v>86.2</v>
      </c>
      <c r="AU1349" s="48">
        <f t="shared" si="6766"/>
        <v>2.3255813953488857E-3</v>
      </c>
      <c r="AV1349" s="48">
        <v>107</v>
      </c>
      <c r="AW1349" s="48">
        <f t="shared" si="6766"/>
        <v>0</v>
      </c>
      <c r="AX1349" s="48">
        <v>111.6</v>
      </c>
      <c r="AY1349" s="48">
        <f t="shared" si="6766"/>
        <v>3.597122302158251E-3</v>
      </c>
    </row>
    <row r="1350" spans="1:51" x14ac:dyDescent="0.2">
      <c r="A1350" s="136">
        <v>44182</v>
      </c>
      <c r="B1350" s="48">
        <v>46.4</v>
      </c>
      <c r="C1350" s="48">
        <f t="shared" si="6756"/>
        <v>-2.1097046413502074E-2</v>
      </c>
      <c r="D1350" s="48">
        <v>29.35</v>
      </c>
      <c r="E1350" s="48">
        <f t="shared" si="6756"/>
        <v>-3.1353135313531344E-2</v>
      </c>
      <c r="F1350" s="48">
        <v>57</v>
      </c>
      <c r="G1350" s="48">
        <f t="shared" ref="G1350:K1350" si="6767">F1350/F1349-1</f>
        <v>-2.7303754266211677E-2</v>
      </c>
      <c r="H1350">
        <v>32.4</v>
      </c>
      <c r="I1350" s="48">
        <f t="shared" si="6751"/>
        <v>-9.1743119266056716E-3</v>
      </c>
      <c r="J1350" s="48">
        <v>78.900000000000006</v>
      </c>
      <c r="K1350" s="48">
        <f t="shared" si="6767"/>
        <v>-2.5284450063209896E-3</v>
      </c>
      <c r="L1350" s="48">
        <v>59.4</v>
      </c>
      <c r="M1350" s="48">
        <f t="shared" ref="M1350:O1350" si="6768">L1350/L1349-1</f>
        <v>-2.3026315789473673E-2</v>
      </c>
      <c r="N1350" s="48">
        <v>25.9</v>
      </c>
      <c r="O1350" s="48">
        <f t="shared" si="6768"/>
        <v>1.9685039370078705E-2</v>
      </c>
      <c r="P1350" s="48">
        <v>56.5</v>
      </c>
      <c r="Q1350" s="48">
        <f t="shared" ref="Q1350" si="6769">P1350/P1349-1</f>
        <v>-1.0507880910682998E-2</v>
      </c>
      <c r="R1350" s="48">
        <v>27.5</v>
      </c>
      <c r="S1350" s="48">
        <f t="shared" ref="S1350:U1350" si="6770">R1350/R1349-1</f>
        <v>-2.4822695035460973E-2</v>
      </c>
      <c r="T1350" s="48">
        <v>84</v>
      </c>
      <c r="U1350" s="48">
        <f t="shared" si="6770"/>
        <v>6.0121200507796679E-3</v>
      </c>
      <c r="V1350" s="48">
        <v>66</v>
      </c>
      <c r="W1350" s="48">
        <f t="shared" ref="W1350:AY1350" si="6771">V1350/V1349-1</f>
        <v>-1.6393442622950727E-2</v>
      </c>
      <c r="X1350" s="48">
        <v>44</v>
      </c>
      <c r="Y1350" s="48">
        <f t="shared" si="6771"/>
        <v>-1.1235955056179803E-2</v>
      </c>
      <c r="Z1350" s="48">
        <v>16.600000000000001</v>
      </c>
      <c r="AA1350" s="48">
        <f t="shared" si="6771"/>
        <v>0</v>
      </c>
      <c r="AB1350" s="48">
        <v>75.8</v>
      </c>
      <c r="AC1350" s="48">
        <f t="shared" si="6771"/>
        <v>-2.3195876288659711E-2</v>
      </c>
      <c r="AD1350" s="48">
        <v>59</v>
      </c>
      <c r="AE1350" s="48">
        <f t="shared" si="6771"/>
        <v>-1.9933554817275767E-2</v>
      </c>
      <c r="AF1350" s="48">
        <v>16.3</v>
      </c>
      <c r="AG1350" s="48">
        <f t="shared" si="6771"/>
        <v>6.1728395061728669E-3</v>
      </c>
      <c r="AH1350" s="48">
        <v>8.9</v>
      </c>
      <c r="AI1350" s="48">
        <f t="shared" si="6771"/>
        <v>0</v>
      </c>
      <c r="AJ1350" s="48">
        <v>17.350000000000001</v>
      </c>
      <c r="AK1350" s="48">
        <f t="shared" si="6771"/>
        <v>5.7926829268292845E-2</v>
      </c>
      <c r="AL1350" s="48">
        <v>16.600000000000001</v>
      </c>
      <c r="AM1350" s="48">
        <f t="shared" si="6771"/>
        <v>0</v>
      </c>
      <c r="AN1350" s="48">
        <v>28.35</v>
      </c>
      <c r="AO1350" s="48">
        <f t="shared" si="6771"/>
        <v>1.4311270125223707E-2</v>
      </c>
      <c r="AP1350" s="48">
        <v>19.149999999999999</v>
      </c>
      <c r="AQ1350" s="48">
        <f t="shared" si="6771"/>
        <v>2.6178010471202828E-3</v>
      </c>
      <c r="AR1350" s="48">
        <v>44.05</v>
      </c>
      <c r="AS1350" s="48">
        <f t="shared" si="6771"/>
        <v>-4.4468546637744133E-2</v>
      </c>
      <c r="AT1350" s="48">
        <v>84.7</v>
      </c>
      <c r="AU1350" s="48">
        <f t="shared" si="6771"/>
        <v>-1.740139211136893E-2</v>
      </c>
      <c r="AV1350" s="48">
        <v>104.7</v>
      </c>
      <c r="AW1350" s="48">
        <f t="shared" si="6771"/>
        <v>-2.1495327102803663E-2</v>
      </c>
      <c r="AX1350" s="48">
        <v>110.4</v>
      </c>
      <c r="AY1350" s="48">
        <f t="shared" si="6771"/>
        <v>-1.075268817204289E-2</v>
      </c>
    </row>
    <row r="1351" spans="1:51" x14ac:dyDescent="0.2">
      <c r="A1351" s="136">
        <v>44183</v>
      </c>
      <c r="B1351" s="48">
        <v>47</v>
      </c>
      <c r="C1351" s="48">
        <f t="shared" si="6756"/>
        <v>1.2931034482758674E-2</v>
      </c>
      <c r="D1351" s="48">
        <v>29.15</v>
      </c>
      <c r="E1351" s="48">
        <f t="shared" si="6756"/>
        <v>-6.8143100511074417E-3</v>
      </c>
      <c r="F1351" s="48">
        <v>57.1</v>
      </c>
      <c r="G1351" s="48">
        <f t="shared" ref="G1351:K1351" si="6772">F1351/F1350-1</f>
        <v>1.7543859649122862E-3</v>
      </c>
      <c r="H1351">
        <v>32.299999999999997</v>
      </c>
      <c r="I1351" s="48">
        <f t="shared" si="6751"/>
        <v>-3.0864197530864335E-3</v>
      </c>
      <c r="J1351" s="48">
        <v>78.3</v>
      </c>
      <c r="K1351" s="48">
        <f t="shared" si="6772"/>
        <v>-7.6045627376426506E-3</v>
      </c>
      <c r="L1351" s="48">
        <v>59.4</v>
      </c>
      <c r="M1351" s="48">
        <f t="shared" ref="M1351:O1351" si="6773">L1351/L1350-1</f>
        <v>0</v>
      </c>
      <c r="N1351" s="48">
        <v>27.35</v>
      </c>
      <c r="O1351" s="48">
        <f t="shared" si="6773"/>
        <v>5.5984555984556206E-2</v>
      </c>
      <c r="P1351" s="48">
        <v>56.9</v>
      </c>
      <c r="Q1351" s="48">
        <f t="shared" ref="Q1351" si="6774">P1351/P1350-1</f>
        <v>7.0796460176991705E-3</v>
      </c>
      <c r="R1351" s="48">
        <v>27.7</v>
      </c>
      <c r="S1351" s="48">
        <f t="shared" ref="S1351:U1351" si="6775">R1351/R1350-1</f>
        <v>7.2727272727273196E-3</v>
      </c>
      <c r="T1351" s="48">
        <v>84.1</v>
      </c>
      <c r="U1351" s="48">
        <f t="shared" si="6775"/>
        <v>1.1904761904761862E-3</v>
      </c>
      <c r="V1351" s="48">
        <v>66</v>
      </c>
      <c r="W1351" s="48">
        <f t="shared" ref="W1351:AY1351" si="6776">V1351/V1350-1</f>
        <v>0</v>
      </c>
      <c r="X1351" s="48">
        <v>43.75</v>
      </c>
      <c r="Y1351" s="48">
        <f t="shared" si="6776"/>
        <v>-5.6818181818182323E-3</v>
      </c>
      <c r="Z1351" s="48">
        <v>16.55</v>
      </c>
      <c r="AA1351" s="48">
        <f t="shared" si="6776"/>
        <v>-3.0120481927711218E-3</v>
      </c>
      <c r="AB1351" s="48">
        <v>77.3</v>
      </c>
      <c r="AC1351" s="48">
        <f t="shared" si="6776"/>
        <v>1.978891820580464E-2</v>
      </c>
      <c r="AD1351" s="48">
        <v>58.2</v>
      </c>
      <c r="AE1351" s="48">
        <f t="shared" si="6776"/>
        <v>-1.3559322033898202E-2</v>
      </c>
      <c r="AF1351" s="48">
        <v>16.2</v>
      </c>
      <c r="AG1351" s="48">
        <f t="shared" si="6776"/>
        <v>-6.1349693251534498E-3</v>
      </c>
      <c r="AH1351" s="48">
        <v>8.85</v>
      </c>
      <c r="AI1351" s="48">
        <f t="shared" si="6776"/>
        <v>-5.6179775280900124E-3</v>
      </c>
      <c r="AJ1351" s="48">
        <v>18.2</v>
      </c>
      <c r="AK1351" s="48">
        <f t="shared" si="6776"/>
        <v>4.8991354466858761E-2</v>
      </c>
      <c r="AL1351" s="48">
        <v>17</v>
      </c>
      <c r="AM1351" s="48">
        <f t="shared" si="6776"/>
        <v>2.409638554216853E-2</v>
      </c>
      <c r="AN1351" s="48">
        <v>29.2</v>
      </c>
      <c r="AO1351" s="48">
        <f t="shared" si="6776"/>
        <v>2.9982363315696592E-2</v>
      </c>
      <c r="AP1351" s="48">
        <v>19.3</v>
      </c>
      <c r="AQ1351" s="48">
        <f t="shared" si="6776"/>
        <v>7.8328981723239099E-3</v>
      </c>
      <c r="AR1351" s="48">
        <v>42.45</v>
      </c>
      <c r="AS1351" s="48">
        <f t="shared" si="6776"/>
        <v>-3.6322360953461863E-2</v>
      </c>
      <c r="AT1351" s="48">
        <v>85.3</v>
      </c>
      <c r="AU1351" s="48">
        <f t="shared" si="6776"/>
        <v>7.0838252656433287E-3</v>
      </c>
      <c r="AV1351" s="48">
        <v>104.7</v>
      </c>
      <c r="AW1351" s="48">
        <f t="shared" si="6776"/>
        <v>0</v>
      </c>
      <c r="AX1351" s="48">
        <v>110.4</v>
      </c>
      <c r="AY1351" s="48">
        <f t="shared" si="677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FA347-25D6-4201-8889-ECDD9CC70017}">
  <dimension ref="A1:AA642"/>
  <sheetViews>
    <sheetView zoomScaleNormal="100" workbookViewId="0">
      <pane xSplit="1" ySplit="1" topLeftCell="B605" activePane="bottomRight" state="frozen"/>
      <selection pane="topRight" activeCell="B1" sqref="B1"/>
      <selection pane="bottomLeft" activeCell="A2" sqref="A2"/>
      <selection pane="bottomRight" activeCell="D643" sqref="D643"/>
    </sheetView>
  </sheetViews>
  <sheetFormatPr defaultRowHeight="14.25" x14ac:dyDescent="0.2"/>
  <cols>
    <col min="1" max="1" width="9.875" bestFit="1" customWidth="1"/>
  </cols>
  <sheetData>
    <row r="1" spans="1:27" ht="15" x14ac:dyDescent="0.25">
      <c r="A1" s="7" t="s">
        <v>15</v>
      </c>
      <c r="B1" s="25" t="s">
        <v>1103</v>
      </c>
      <c r="C1" s="25" t="s">
        <v>1062</v>
      </c>
      <c r="D1" s="25" t="s">
        <v>1063</v>
      </c>
      <c r="E1" s="25" t="s">
        <v>1107</v>
      </c>
      <c r="F1" s="25" t="s">
        <v>8</v>
      </c>
      <c r="G1" s="25" t="s">
        <v>5</v>
      </c>
      <c r="H1" s="25" t="s">
        <v>16</v>
      </c>
      <c r="I1" s="25" t="s">
        <v>7</v>
      </c>
      <c r="J1" s="25" t="s">
        <v>1064</v>
      </c>
      <c r="K1" s="25" t="s">
        <v>1065</v>
      </c>
      <c r="L1" s="25" t="s">
        <v>1066</v>
      </c>
      <c r="M1" s="25" t="s">
        <v>1067</v>
      </c>
      <c r="N1" s="25" t="s">
        <v>1104</v>
      </c>
      <c r="O1" s="25" t="s">
        <v>12</v>
      </c>
      <c r="P1" s="25" t="s">
        <v>1069</v>
      </c>
      <c r="Q1" s="25" t="s">
        <v>1070</v>
      </c>
      <c r="R1" s="25" t="s">
        <v>1071</v>
      </c>
      <c r="S1" s="25" t="s">
        <v>1072</v>
      </c>
      <c r="T1" s="25" t="s">
        <v>10</v>
      </c>
      <c r="U1" s="25" t="s">
        <v>1076</v>
      </c>
      <c r="V1" s="25" t="s">
        <v>1073</v>
      </c>
      <c r="W1" s="25" t="s">
        <v>1077</v>
      </c>
      <c r="X1" s="25" t="s">
        <v>1074</v>
      </c>
      <c r="Y1" s="25" t="s">
        <v>1075</v>
      </c>
      <c r="Z1" s="25" t="s">
        <v>14</v>
      </c>
      <c r="AA1" s="26" t="s">
        <v>1105</v>
      </c>
    </row>
    <row r="2" spans="1:27" x14ac:dyDescent="0.2">
      <c r="A2" s="13">
        <v>43256</v>
      </c>
      <c r="B2" s="15">
        <v>-3.2774204733755363E-3</v>
      </c>
      <c r="C2" s="15">
        <v>-3.70394656315024E-2</v>
      </c>
      <c r="D2" s="15">
        <v>0</v>
      </c>
      <c r="E2" s="15">
        <v>-2.3044417420470253E-3</v>
      </c>
      <c r="F2" s="15">
        <v>6.8138184700265114E-2</v>
      </c>
      <c r="G2" s="15">
        <v>-2.098124012929703E-2</v>
      </c>
      <c r="H2" s="15">
        <v>2.9555630474771055E-2</v>
      </c>
      <c r="I2" s="15">
        <v>1.1638733705773063E-2</v>
      </c>
      <c r="J2" s="15">
        <v>-1.5133420244138884E-3</v>
      </c>
      <c r="K2" s="15">
        <v>1.4252129766735301E-2</v>
      </c>
      <c r="L2" s="15">
        <v>0</v>
      </c>
      <c r="M2" s="15">
        <v>1.6308339031123609E-3</v>
      </c>
      <c r="N2" s="15">
        <v>-1.0470510271703981E-3</v>
      </c>
      <c r="O2" s="15">
        <v>3.4682393414424473E-2</v>
      </c>
      <c r="P2" s="15">
        <v>1.4798953043234642E-2</v>
      </c>
      <c r="Q2" s="15">
        <v>-1.4082157245606575E-2</v>
      </c>
      <c r="R2" s="15">
        <v>-1.4823725363190543E-2</v>
      </c>
      <c r="S2" s="15">
        <v>1.1231546748237786E-2</v>
      </c>
      <c r="T2" s="15">
        <v>2.7888446215139417E-2</v>
      </c>
      <c r="U2" s="15">
        <v>-6.2499084471762112E-2</v>
      </c>
      <c r="V2" s="15">
        <v>-1.2196078123897447E-2</v>
      </c>
      <c r="W2" s="15">
        <v>6.9026440142720746E-2</v>
      </c>
      <c r="X2" s="15">
        <v>8.4762493347767531E-4</v>
      </c>
      <c r="Y2" s="15">
        <v>9.1657457226521633E-3</v>
      </c>
      <c r="Z2" s="15">
        <v>2.0126655694303608E-2</v>
      </c>
      <c r="AA2" s="16">
        <v>1.4665033384519965E-4</v>
      </c>
    </row>
    <row r="3" spans="1:27" x14ac:dyDescent="0.2">
      <c r="A3" s="13">
        <v>43257</v>
      </c>
      <c r="B3" s="15">
        <v>4.605148721516783E-2</v>
      </c>
      <c r="C3" s="15">
        <v>0</v>
      </c>
      <c r="D3" s="15">
        <v>2.1070037287047594E-3</v>
      </c>
      <c r="E3" s="15">
        <v>6.9281802395476211E-2</v>
      </c>
      <c r="F3" s="15">
        <v>0</v>
      </c>
      <c r="G3" s="15">
        <v>-4.7603253454345795E-3</v>
      </c>
      <c r="H3" s="15">
        <v>1.9136199646115237E-2</v>
      </c>
      <c r="I3" s="15">
        <v>1.4644112310609803E-2</v>
      </c>
      <c r="J3" s="15">
        <v>1.8155672220954155E-2</v>
      </c>
      <c r="K3" s="15">
        <v>1.1707909000633343E-3</v>
      </c>
      <c r="L3" s="15">
        <v>1.9193857965451588E-3</v>
      </c>
      <c r="M3" s="15">
        <v>5.0407803121855332E-2</v>
      </c>
      <c r="N3" s="15">
        <v>-8.438258746732874E-3</v>
      </c>
      <c r="O3" s="15">
        <v>3.2960547565215714E-2</v>
      </c>
      <c r="P3" s="15">
        <v>2.6041823405599906E-2</v>
      </c>
      <c r="Q3" s="15">
        <v>0</v>
      </c>
      <c r="R3" s="15">
        <v>-4.5083968892061232E-3</v>
      </c>
      <c r="S3" s="15">
        <v>1.1113376164767264E-2</v>
      </c>
      <c r="T3" s="15">
        <v>3.1007751937984551E-2</v>
      </c>
      <c r="U3" s="15">
        <v>-4.1665625000000039E-2</v>
      </c>
      <c r="V3" s="15">
        <v>-2.6455425425941814E-2</v>
      </c>
      <c r="W3" s="15">
        <v>2.6489567648956713E-2</v>
      </c>
      <c r="X3" s="15">
        <v>1.6949933855485488E-2</v>
      </c>
      <c r="Y3" s="15">
        <v>2.4773537058389694E-2</v>
      </c>
      <c r="Z3" s="15">
        <v>-1.1299886025482375E-2</v>
      </c>
      <c r="AA3" s="16">
        <v>8.5993496580096807E-3</v>
      </c>
    </row>
    <row r="4" spans="1:27" x14ac:dyDescent="0.2">
      <c r="A4" s="13">
        <v>43258</v>
      </c>
      <c r="B4" s="15">
        <v>-1.8867019490590442E-2</v>
      </c>
      <c r="C4" s="15">
        <v>0</v>
      </c>
      <c r="D4" s="15">
        <v>8.4124857153189403E-3</v>
      </c>
      <c r="E4" s="15">
        <v>-8.6404330626691506E-3</v>
      </c>
      <c r="F4" s="15">
        <v>-1.379208494973394E-2</v>
      </c>
      <c r="G4" s="15">
        <v>-2.3934407604475627E-3</v>
      </c>
      <c r="H4" s="15">
        <v>-3.2863770370746059E-2</v>
      </c>
      <c r="I4" s="15">
        <v>-1.4432757390432482E-2</v>
      </c>
      <c r="J4" s="15">
        <v>0</v>
      </c>
      <c r="K4" s="15">
        <v>2.1051958781434177E-2</v>
      </c>
      <c r="L4" s="15">
        <v>4.4061302681992265E-2</v>
      </c>
      <c r="M4" s="15">
        <v>-6.1953633457849655E-3</v>
      </c>
      <c r="N4" s="15">
        <v>7.4396199906336946E-3</v>
      </c>
      <c r="O4" s="15">
        <v>-1.0276070974899021E-2</v>
      </c>
      <c r="P4" s="15">
        <v>2.4366384292886734E-2</v>
      </c>
      <c r="Q4" s="15">
        <v>4.2856157987427812E-2</v>
      </c>
      <c r="R4" s="15">
        <v>0</v>
      </c>
      <c r="S4" s="15">
        <v>-1.4652800811659761E-2</v>
      </c>
      <c r="T4" s="15">
        <v>-2.2556390977443663E-2</v>
      </c>
      <c r="U4" s="15">
        <v>6.95640548216796E-2</v>
      </c>
      <c r="V4" s="15">
        <v>1.814068200811203E-3</v>
      </c>
      <c r="W4" s="15">
        <v>4.0320749906576081E-2</v>
      </c>
      <c r="X4" s="15">
        <v>0</v>
      </c>
      <c r="Y4" s="15">
        <v>8.0536651001339443E-4</v>
      </c>
      <c r="Z4" s="15">
        <v>1.3143387712444055E-2</v>
      </c>
      <c r="AA4" s="16">
        <v>2.5655059177669415E-3</v>
      </c>
    </row>
    <row r="5" spans="1:27" x14ac:dyDescent="0.2">
      <c r="A5" s="13">
        <v>43259</v>
      </c>
      <c r="B5" s="15">
        <v>9.6149145250394863E-3</v>
      </c>
      <c r="C5" s="15">
        <v>1.2148009605825072E-2</v>
      </c>
      <c r="D5" s="15">
        <v>0</v>
      </c>
      <c r="E5" s="15">
        <v>2.1789352094927494E-3</v>
      </c>
      <c r="F5" s="15">
        <v>-2.7973585980700877E-2</v>
      </c>
      <c r="G5" s="15">
        <v>1.9185872152393646E-2</v>
      </c>
      <c r="H5" s="15">
        <v>-1.4559739813136408E-2</v>
      </c>
      <c r="I5" s="15">
        <v>3.1392802811573972E-3</v>
      </c>
      <c r="J5" s="15">
        <v>0</v>
      </c>
      <c r="K5" s="15">
        <v>-1.4891357772811142E-2</v>
      </c>
      <c r="L5" s="15">
        <v>-9.1743119266054496E-3</v>
      </c>
      <c r="M5" s="15">
        <v>-9.3437120063549761E-3</v>
      </c>
      <c r="N5" s="15">
        <v>-3.1610683879879087E-3</v>
      </c>
      <c r="O5" s="15">
        <v>3.8248624187813274E-3</v>
      </c>
      <c r="P5" s="15">
        <v>-8.9198343363094956E-3</v>
      </c>
      <c r="Q5" s="15">
        <v>-4.5662429760509715E-2</v>
      </c>
      <c r="R5" s="15">
        <v>-3.0192097218553204E-3</v>
      </c>
      <c r="S5" s="15">
        <v>0</v>
      </c>
      <c r="T5" s="15">
        <v>-7.692307692307665E-3</v>
      </c>
      <c r="U5" s="15">
        <v>6.9106707317073246E-2</v>
      </c>
      <c r="V5" s="15">
        <v>0</v>
      </c>
      <c r="W5" s="15">
        <v>-6.3563788716034408E-2</v>
      </c>
      <c r="X5" s="15">
        <v>0</v>
      </c>
      <c r="Y5" s="15">
        <v>0</v>
      </c>
      <c r="Z5" s="15">
        <v>-1.6921147981681095E-3</v>
      </c>
      <c r="AA5" s="16">
        <v>-1.6010440479033772E-2</v>
      </c>
    </row>
    <row r="6" spans="1:27" x14ac:dyDescent="0.2">
      <c r="A6" s="13">
        <v>43262</v>
      </c>
      <c r="B6" s="15">
        <v>-1.587332332574698E-2</v>
      </c>
      <c r="C6" s="15">
        <v>-2.0003677806232911E-3</v>
      </c>
      <c r="D6" s="15">
        <v>0</v>
      </c>
      <c r="E6" s="15">
        <v>-2.6085134250163566E-2</v>
      </c>
      <c r="F6" s="15">
        <v>6.8345012869408528E-2</v>
      </c>
      <c r="G6" s="15">
        <v>0</v>
      </c>
      <c r="H6" s="15">
        <v>-2.9555630474770944E-2</v>
      </c>
      <c r="I6" s="15">
        <v>-9.3854461301104974E-3</v>
      </c>
      <c r="J6" s="15">
        <v>-1.1886453209701053E-2</v>
      </c>
      <c r="K6" s="15">
        <v>-1.1627414385939394E-2</v>
      </c>
      <c r="L6" s="15">
        <v>-9.2592592592593004E-3</v>
      </c>
      <c r="M6" s="15">
        <v>-1.258067670643459E-2</v>
      </c>
      <c r="N6" s="15">
        <v>-1.4816196554434891E-2</v>
      </c>
      <c r="O6" s="15">
        <v>-9.2532274058448882E-3</v>
      </c>
      <c r="P6" s="15">
        <v>0</v>
      </c>
      <c r="Q6" s="15">
        <v>2.3923625761191891E-2</v>
      </c>
      <c r="R6" s="15">
        <v>-3.0302456751334361E-2</v>
      </c>
      <c r="S6" s="15">
        <v>-1.8613124232703671E-3</v>
      </c>
      <c r="T6" s="15">
        <v>-2.3255813953488413E-2</v>
      </c>
      <c r="U6" s="15">
        <v>3.6119737528766738E-2</v>
      </c>
      <c r="V6" s="15">
        <v>-6.3291963377416049E-2</v>
      </c>
      <c r="W6" s="15">
        <v>-2.8145837814583796E-2</v>
      </c>
      <c r="X6" s="15">
        <v>0</v>
      </c>
      <c r="Y6" s="15">
        <v>8.0569265212204755E-4</v>
      </c>
      <c r="Z6" s="15">
        <v>1.7513936378271255E-2</v>
      </c>
      <c r="AA6" s="16">
        <v>1.5282726098527322E-2</v>
      </c>
    </row>
    <row r="7" spans="1:27" x14ac:dyDescent="0.2">
      <c r="A7" s="13">
        <v>43263</v>
      </c>
      <c r="B7" s="15">
        <v>-4.5160210990395244E-2</v>
      </c>
      <c r="C7" s="15">
        <v>-3.0061164965642484E-2</v>
      </c>
      <c r="D7" s="15">
        <v>-2.6068891933561433E-2</v>
      </c>
      <c r="E7" s="15">
        <v>-5.357296552911317E-2</v>
      </c>
      <c r="F7" s="15">
        <v>-2.3568182777394808E-2</v>
      </c>
      <c r="G7" s="15">
        <v>1.176264633469537E-2</v>
      </c>
      <c r="H7" s="15">
        <v>-3.8074283554981214E-2</v>
      </c>
      <c r="I7" s="15">
        <v>-2.5263996224411667E-2</v>
      </c>
      <c r="J7" s="15">
        <v>-2.2556902748030572E-2</v>
      </c>
      <c r="K7" s="15">
        <v>-3.0588591069874327E-2</v>
      </c>
      <c r="L7" s="15">
        <v>1.8691588785046953E-3</v>
      </c>
      <c r="M7" s="15">
        <v>0</v>
      </c>
      <c r="N7" s="15">
        <v>-3.2187825428381389E-3</v>
      </c>
      <c r="O7" s="15">
        <v>-2.1978599508083008E-2</v>
      </c>
      <c r="P7" s="15">
        <v>-1.5000756240685087E-2</v>
      </c>
      <c r="Q7" s="15">
        <v>-1.8690496691185388E-2</v>
      </c>
      <c r="R7" s="15">
        <v>-1.249194854878688E-2</v>
      </c>
      <c r="S7" s="15">
        <v>-1.8581706607416759E-3</v>
      </c>
      <c r="T7" s="15">
        <v>1.5873015873016039E-2</v>
      </c>
      <c r="U7" s="15">
        <v>-3.6696363941618348E-2</v>
      </c>
      <c r="V7" s="15">
        <v>-6.7568506837651365E-2</v>
      </c>
      <c r="W7" s="15">
        <v>8.5174979434798903E-3</v>
      </c>
      <c r="X7" s="15">
        <v>-1.6667422152459754E-2</v>
      </c>
      <c r="Y7" s="15">
        <v>8.0407058299014622E-4</v>
      </c>
      <c r="Z7" s="15">
        <v>4.9974241429717736E-3</v>
      </c>
      <c r="AA7" s="16">
        <v>4.3544338382206504E-4</v>
      </c>
    </row>
    <row r="8" spans="1:27" x14ac:dyDescent="0.2">
      <c r="A8" s="13">
        <v>43264</v>
      </c>
      <c r="B8" s="15">
        <v>1.6868156973488535E-3</v>
      </c>
      <c r="C8" s="15">
        <v>-1.2394358366075942E-2</v>
      </c>
      <c r="D8" s="15">
        <v>-9.6354654743099344E-3</v>
      </c>
      <c r="E8" s="15">
        <v>5.1887891688502163E-2</v>
      </c>
      <c r="F8" s="15">
        <v>0</v>
      </c>
      <c r="G8" s="15">
        <v>9.3029248808143006E-3</v>
      </c>
      <c r="H8" s="15">
        <v>5.2779308990222873E-3</v>
      </c>
      <c r="I8" s="15">
        <v>1.0800260247235016E-2</v>
      </c>
      <c r="J8" s="15">
        <v>0</v>
      </c>
      <c r="K8" s="15">
        <v>1.3350052626472486E-2</v>
      </c>
      <c r="L8" s="15">
        <v>-5.5970149253732338E-3</v>
      </c>
      <c r="M8" s="15">
        <v>-3.1840037237492735E-3</v>
      </c>
      <c r="N8" s="15">
        <v>8.6156601495188667E-3</v>
      </c>
      <c r="O8" s="15">
        <v>-1.9662703317200547E-2</v>
      </c>
      <c r="P8" s="15">
        <v>2.0306757992443192E-3</v>
      </c>
      <c r="Q8" s="15">
        <v>1.9046484955219656E-2</v>
      </c>
      <c r="R8" s="15">
        <v>2.3738461842547354E-2</v>
      </c>
      <c r="S8" s="15">
        <v>1.8616298867784042E-3</v>
      </c>
      <c r="T8" s="15">
        <v>0</v>
      </c>
      <c r="U8" s="15">
        <v>3.8085714285713834E-3</v>
      </c>
      <c r="V8" s="15">
        <v>-6.2112727238844312E-2</v>
      </c>
      <c r="W8" s="15">
        <v>1.6891125758052405E-2</v>
      </c>
      <c r="X8" s="15">
        <v>0</v>
      </c>
      <c r="Y8" s="15">
        <v>2.8938847328905171E-2</v>
      </c>
      <c r="Z8" s="15">
        <v>0</v>
      </c>
      <c r="AA8" s="16">
        <v>4.3525385541043349E-4</v>
      </c>
    </row>
    <row r="9" spans="1:27" x14ac:dyDescent="0.2">
      <c r="A9" s="13">
        <v>43265</v>
      </c>
      <c r="B9" s="15">
        <v>-4.5529063147352944E-2</v>
      </c>
      <c r="C9" s="15">
        <v>-2.5104504360799251E-2</v>
      </c>
      <c r="D9" s="15">
        <v>-5.9460043999418732E-2</v>
      </c>
      <c r="E9" s="15">
        <v>0</v>
      </c>
      <c r="F9" s="15">
        <v>-2.4137049163794111E-2</v>
      </c>
      <c r="G9" s="15">
        <v>1.0369781370138886E-2</v>
      </c>
      <c r="H9" s="15">
        <v>2.6282616916677437E-3</v>
      </c>
      <c r="I9" s="15">
        <v>-4.2721481091178015E-3</v>
      </c>
      <c r="J9" s="15">
        <v>0</v>
      </c>
      <c r="K9" s="15">
        <v>1.1975532633053732E-2</v>
      </c>
      <c r="L9" s="15">
        <v>-1.3133208255159401E-2</v>
      </c>
      <c r="M9" s="15">
        <v>-3.1941739856139462E-3</v>
      </c>
      <c r="N9" s="15">
        <v>1.0761656218891691E-3</v>
      </c>
      <c r="O9" s="15">
        <v>2.285381572969114E-2</v>
      </c>
      <c r="P9" s="15">
        <v>0</v>
      </c>
      <c r="Q9" s="15">
        <v>-9.348323451991325E-3</v>
      </c>
      <c r="R9" s="15">
        <v>7.7229022666718272E-3</v>
      </c>
      <c r="S9" s="15">
        <v>0</v>
      </c>
      <c r="T9" s="15">
        <v>-1.953125E-2</v>
      </c>
      <c r="U9" s="15">
        <v>-3.7941212467943464E-3</v>
      </c>
      <c r="V9" s="15">
        <v>3.7529183845810055E-2</v>
      </c>
      <c r="W9" s="15">
        <v>3.8206434162062708E-2</v>
      </c>
      <c r="X9" s="15">
        <v>-8.4744309106074001E-3</v>
      </c>
      <c r="Y9" s="15">
        <v>-1.5625073852555849E-2</v>
      </c>
      <c r="Z9" s="15">
        <v>-5.5250823124507464E-3</v>
      </c>
      <c r="AA9" s="16">
        <v>-4.4444823585614301E-3</v>
      </c>
    </row>
    <row r="10" spans="1:27" x14ac:dyDescent="0.2">
      <c r="A10" s="13">
        <v>43266</v>
      </c>
      <c r="B10" s="15">
        <v>2.4732569880379751E-2</v>
      </c>
      <c r="C10" s="15">
        <v>0</v>
      </c>
      <c r="D10" s="15">
        <v>-1.7241668403289223E-2</v>
      </c>
      <c r="E10" s="15">
        <v>-3.5873688305793516E-2</v>
      </c>
      <c r="F10" s="15">
        <v>0</v>
      </c>
      <c r="G10" s="15">
        <v>-3.0786447898052405E-2</v>
      </c>
      <c r="H10" s="15">
        <v>1.8324459224149381E-2</v>
      </c>
      <c r="I10" s="15">
        <v>-2.1467421534170361E-3</v>
      </c>
      <c r="J10" s="15">
        <v>-3.0779229822892606E-3</v>
      </c>
      <c r="K10" s="15">
        <v>5.9175070061556756E-3</v>
      </c>
      <c r="L10" s="15">
        <v>7.6045627376426506E-3</v>
      </c>
      <c r="M10" s="15">
        <v>2.2435849517345341E-2</v>
      </c>
      <c r="N10" s="15">
        <v>-6.4097395791340439E-3</v>
      </c>
      <c r="O10" s="15">
        <v>0</v>
      </c>
      <c r="P10" s="15">
        <v>-6.0796815355714795E-3</v>
      </c>
      <c r="Q10" s="15">
        <v>-3.3015470957808879E-2</v>
      </c>
      <c r="R10" s="15">
        <v>4.2935969651684003E-2</v>
      </c>
      <c r="S10" s="15">
        <v>-3.7229540284611229E-3</v>
      </c>
      <c r="T10" s="15">
        <v>-1.195219123505975E-2</v>
      </c>
      <c r="U10" s="15">
        <v>1.9057142857141773E-3</v>
      </c>
      <c r="V10" s="15">
        <v>-6.1704929021138111E-2</v>
      </c>
      <c r="W10" s="15">
        <v>0</v>
      </c>
      <c r="X10" s="15">
        <v>-4.2728897471189242E-3</v>
      </c>
      <c r="Y10" s="15">
        <v>-1.9841125031450302E-2</v>
      </c>
      <c r="Z10" s="15">
        <v>0</v>
      </c>
      <c r="AA10" s="16">
        <v>6.3665886909505254E-3</v>
      </c>
    </row>
    <row r="11" spans="1:27" x14ac:dyDescent="0.2">
      <c r="A11" s="13">
        <v>43269</v>
      </c>
      <c r="B11" s="15">
        <v>-5.8619117750192906E-2</v>
      </c>
      <c r="C11" s="15">
        <v>-1.2877891028787669E-2</v>
      </c>
      <c r="D11" s="15">
        <v>5.8484592192142859E-3</v>
      </c>
      <c r="E11" s="15">
        <v>-2.3258811726924677E-2</v>
      </c>
      <c r="F11" s="15">
        <v>-4.593573057928102E-2</v>
      </c>
      <c r="G11" s="15">
        <v>0</v>
      </c>
      <c r="H11" s="15">
        <v>-4.3705862017877517E-2</v>
      </c>
      <c r="I11" s="15">
        <v>-2.3655926938107696E-2</v>
      </c>
      <c r="J11" s="15">
        <v>-1.2345046614076427E-2</v>
      </c>
      <c r="K11" s="15">
        <v>-1.1764201633248761E-2</v>
      </c>
      <c r="L11" s="15">
        <v>-2.4528301886792447E-2</v>
      </c>
      <c r="M11" s="15">
        <v>-4.7035771557251138E-3</v>
      </c>
      <c r="N11" s="15">
        <v>2.2558526392664424E-2</v>
      </c>
      <c r="O11" s="15">
        <v>-5.0419247391091604E-2</v>
      </c>
      <c r="P11" s="15">
        <v>-7.1354823509847121E-3</v>
      </c>
      <c r="Q11" s="15">
        <v>0</v>
      </c>
      <c r="R11" s="15">
        <v>2.9411224396068691E-2</v>
      </c>
      <c r="S11" s="15">
        <v>-2.8036452698442127E-2</v>
      </c>
      <c r="T11" s="15">
        <v>-3.2258064516129115E-2</v>
      </c>
      <c r="U11" s="15">
        <v>-4.9431511947231832E-2</v>
      </c>
      <c r="V11" s="15">
        <v>3.4014195543354608E-2</v>
      </c>
      <c r="W11" s="15">
        <v>-6.4000582043944321E-2</v>
      </c>
      <c r="X11" s="15">
        <v>0</v>
      </c>
      <c r="Y11" s="15">
        <v>-8.0927947673126166E-4</v>
      </c>
      <c r="Z11" s="15">
        <v>-4.0555438295972079E-2</v>
      </c>
      <c r="AA11" s="16">
        <v>1.8859731280758796E-2</v>
      </c>
    </row>
    <row r="12" spans="1:27" x14ac:dyDescent="0.2">
      <c r="A12" s="13">
        <v>43270</v>
      </c>
      <c r="B12" s="15">
        <v>-1.8315373068169438E-2</v>
      </c>
      <c r="C12" s="15">
        <v>-2.8261229902204477E-2</v>
      </c>
      <c r="D12" s="15">
        <v>-4.651199420372043E-2</v>
      </c>
      <c r="E12" s="15">
        <v>-4.7567952168101613E-3</v>
      </c>
      <c r="F12" s="15">
        <v>-6.8520603380571643E-2</v>
      </c>
      <c r="G12" s="15">
        <v>0</v>
      </c>
      <c r="H12" s="15">
        <v>-6.4514046684569282E-2</v>
      </c>
      <c r="I12" s="15">
        <v>-1.9825202449140766E-2</v>
      </c>
      <c r="J12" s="15">
        <v>-3.4376753374730562E-2</v>
      </c>
      <c r="K12" s="15">
        <v>-4.7619391836538072E-2</v>
      </c>
      <c r="L12" s="15">
        <v>-2.7079303675048516E-2</v>
      </c>
      <c r="M12" s="15">
        <v>-2.3619232313734639E-2</v>
      </c>
      <c r="N12" s="15">
        <v>-1.2604319591583035E-2</v>
      </c>
      <c r="O12" s="15">
        <v>-6.1947801615538811E-2</v>
      </c>
      <c r="P12" s="15">
        <v>-5.5440496774767589E-2</v>
      </c>
      <c r="Q12" s="15">
        <v>9.7523080676433782E-3</v>
      </c>
      <c r="R12" s="15">
        <v>-2.9998572346348729E-2</v>
      </c>
      <c r="S12" s="15">
        <v>1.5385455861564923E-2</v>
      </c>
      <c r="T12" s="15">
        <v>-2.5000000000000022E-2</v>
      </c>
      <c r="U12" s="15">
        <v>-4.999804999805002E-2</v>
      </c>
      <c r="V12" s="15">
        <v>-2.4121237841918886E-2</v>
      </c>
      <c r="W12" s="15">
        <v>-2.9060018877352767E-2</v>
      </c>
      <c r="X12" s="15">
        <v>-1.2875848716921379E-2</v>
      </c>
      <c r="Y12" s="15">
        <v>-3.2417008633750521E-3</v>
      </c>
      <c r="Z12" s="15">
        <v>-3.7059056138102231E-2</v>
      </c>
      <c r="AA12" s="16">
        <v>-6.9529754890899076E-3</v>
      </c>
    </row>
    <row r="13" spans="1:27" x14ac:dyDescent="0.2">
      <c r="A13" s="13">
        <v>43271</v>
      </c>
      <c r="B13" s="15">
        <v>4.477776175696091E-2</v>
      </c>
      <c r="C13" s="15">
        <v>-4.4741000877963066E-2</v>
      </c>
      <c r="D13" s="15">
        <v>1.2196175702188672E-2</v>
      </c>
      <c r="E13" s="15">
        <v>4.7795304644620007E-3</v>
      </c>
      <c r="F13" s="15">
        <v>2.9821486422501486E-2</v>
      </c>
      <c r="G13" s="15">
        <v>1.176264633469537E-2</v>
      </c>
      <c r="H13" s="15">
        <v>2.8733490663685801E-2</v>
      </c>
      <c r="I13" s="15">
        <v>2.0226190776051034E-2</v>
      </c>
      <c r="J13" s="15">
        <v>1.1328124999999911E-2</v>
      </c>
      <c r="K13" s="15">
        <v>1.2499462375112902E-2</v>
      </c>
      <c r="L13" s="15">
        <v>1.9880715705766772E-3</v>
      </c>
      <c r="M13" s="15">
        <v>3.2255799373040794E-2</v>
      </c>
      <c r="N13" s="15">
        <v>1.0581868838404063E-3</v>
      </c>
      <c r="O13" s="15">
        <v>9.4346811767613836E-3</v>
      </c>
      <c r="P13" s="15">
        <v>0</v>
      </c>
      <c r="Q13" s="15">
        <v>7.2464505299566939E-2</v>
      </c>
      <c r="R13" s="15">
        <v>-1.3246251494802741E-2</v>
      </c>
      <c r="S13" s="15">
        <v>0</v>
      </c>
      <c r="T13" s="15">
        <v>2.5641025641025772E-2</v>
      </c>
      <c r="U13" s="15">
        <v>2.103155680888813E-3</v>
      </c>
      <c r="V13" s="15">
        <v>1.5731587064802488E-2</v>
      </c>
      <c r="W13" s="15">
        <v>2.1127351189795363E-2</v>
      </c>
      <c r="X13" s="15">
        <v>0</v>
      </c>
      <c r="Y13" s="15">
        <v>1.626023458258441E-2</v>
      </c>
      <c r="Z13" s="15">
        <v>1.5033683002167564E-2</v>
      </c>
      <c r="AA13" s="16">
        <v>2.7350225954942964E-3</v>
      </c>
    </row>
    <row r="14" spans="1:27" x14ac:dyDescent="0.2">
      <c r="A14" s="13">
        <v>43272</v>
      </c>
      <c r="B14" s="15">
        <v>-4.2858647452123977E-2</v>
      </c>
      <c r="C14" s="15">
        <v>7.0218006690929702E-3</v>
      </c>
      <c r="D14" s="15">
        <v>-2.4097187175952772E-2</v>
      </c>
      <c r="E14" s="15">
        <v>-3.8094527677203671E-2</v>
      </c>
      <c r="F14" s="15">
        <v>-1.9306623216345464E-2</v>
      </c>
      <c r="G14" s="15">
        <v>-1.1625895042980394E-2</v>
      </c>
      <c r="H14" s="15">
        <v>-1.6755879314739541E-2</v>
      </c>
      <c r="I14" s="15">
        <v>-2.2025602409638578E-2</v>
      </c>
      <c r="J14" s="15">
        <v>3.2010428736966023E-3</v>
      </c>
      <c r="K14" s="15">
        <v>0</v>
      </c>
      <c r="L14" s="15">
        <v>-3.9682539682538431E-3</v>
      </c>
      <c r="M14" s="15">
        <v>-3.1247874211636217E-2</v>
      </c>
      <c r="N14" s="15">
        <v>4.255034455074691E-3</v>
      </c>
      <c r="O14" s="15">
        <v>-3.7383350859952036E-2</v>
      </c>
      <c r="P14" s="15">
        <v>-2.1739612311170831E-2</v>
      </c>
      <c r="Q14" s="15">
        <v>-4.5045472331242453E-2</v>
      </c>
      <c r="R14" s="15">
        <v>-7.4764612659643515E-3</v>
      </c>
      <c r="S14" s="15">
        <v>7.5728024749479594E-3</v>
      </c>
      <c r="T14" s="15">
        <v>-2.5000000000000022E-2</v>
      </c>
      <c r="U14" s="15">
        <v>0</v>
      </c>
      <c r="V14" s="15">
        <v>-5.0884669381577874E-2</v>
      </c>
      <c r="W14" s="15">
        <v>-2.9310525058240278E-2</v>
      </c>
      <c r="X14" s="15">
        <v>0</v>
      </c>
      <c r="Y14" s="15">
        <v>-8.0005188479254086E-3</v>
      </c>
      <c r="Z14" s="15">
        <v>7.1092890431943001E-3</v>
      </c>
      <c r="AA14" s="16">
        <v>1.3679775752388768E-3</v>
      </c>
    </row>
    <row r="15" spans="1:27" x14ac:dyDescent="0.2">
      <c r="A15" s="13">
        <v>43273</v>
      </c>
      <c r="B15" s="15">
        <v>2.6120677225228262E-2</v>
      </c>
      <c r="C15" s="15">
        <v>2.3260180240320505E-2</v>
      </c>
      <c r="D15" s="15">
        <v>4.9383113082427821E-2</v>
      </c>
      <c r="E15" s="15">
        <v>6.4358916236175512E-2</v>
      </c>
      <c r="F15" s="15">
        <v>3.1497908775739436E-2</v>
      </c>
      <c r="G15" s="15">
        <v>-1.1770095762393407E-3</v>
      </c>
      <c r="H15" s="15">
        <v>1.9886208590296217E-2</v>
      </c>
      <c r="I15" s="15">
        <v>1.3512362138878853E-2</v>
      </c>
      <c r="J15" s="15">
        <v>0</v>
      </c>
      <c r="K15" s="15">
        <v>0</v>
      </c>
      <c r="L15" s="15">
        <v>5.9760956175298752E-3</v>
      </c>
      <c r="M15" s="15">
        <v>9.6752351097180167E-3</v>
      </c>
      <c r="N15" s="15">
        <v>0</v>
      </c>
      <c r="O15" s="15">
        <v>1.9417569233478593E-2</v>
      </c>
      <c r="P15" s="15">
        <v>0</v>
      </c>
      <c r="Q15" s="15">
        <v>-1.4148600660557897E-2</v>
      </c>
      <c r="R15" s="15">
        <v>-1.5027989630687077E-3</v>
      </c>
      <c r="S15" s="15">
        <v>3.7646179313290951E-3</v>
      </c>
      <c r="T15" s="15">
        <v>2.5641025641025772E-2</v>
      </c>
      <c r="U15" s="15">
        <v>-2.0987417003589526E-3</v>
      </c>
      <c r="V15" s="15">
        <v>6.9931023630307676E-2</v>
      </c>
      <c r="W15" s="15">
        <v>2.1314974712024926E-2</v>
      </c>
      <c r="X15" s="15">
        <v>-6.9563993043599837E-3</v>
      </c>
      <c r="Y15" s="15">
        <v>-9.6770762485691719E-3</v>
      </c>
      <c r="Z15" s="15">
        <v>4.7057921775451428E-2</v>
      </c>
      <c r="AA15" s="16">
        <v>5.690723031923417E-3</v>
      </c>
    </row>
    <row r="16" spans="1:27" x14ac:dyDescent="0.2">
      <c r="A16" s="13">
        <v>43276</v>
      </c>
      <c r="B16" s="15">
        <v>2.5452057833820207E-2</v>
      </c>
      <c r="C16" s="15">
        <v>-2.2731442784041156E-2</v>
      </c>
      <c r="D16" s="15">
        <v>1.9999754829852057E-2</v>
      </c>
      <c r="E16" s="15">
        <v>-4.6512018920903286E-2</v>
      </c>
      <c r="F16" s="15">
        <v>2.2901067706464273E-2</v>
      </c>
      <c r="G16" s="15">
        <v>-1.0601839939439306E-2</v>
      </c>
      <c r="H16" s="15">
        <v>6.9632572793129066E-2</v>
      </c>
      <c r="I16" s="15">
        <v>2.2230732586705493E-3</v>
      </c>
      <c r="J16" s="15">
        <v>-6.3816577872106706E-3</v>
      </c>
      <c r="K16" s="15">
        <v>2.469155854296945E-2</v>
      </c>
      <c r="L16" s="15">
        <v>3.9603960396039639E-3</v>
      </c>
      <c r="M16" s="15">
        <v>0</v>
      </c>
      <c r="N16" s="15">
        <v>-3.1710924280176078E-3</v>
      </c>
      <c r="O16" s="15">
        <v>-1.4286119182809642E-2</v>
      </c>
      <c r="P16" s="15">
        <v>2.7777935131317877E-2</v>
      </c>
      <c r="Q16" s="15">
        <v>0</v>
      </c>
      <c r="R16" s="15">
        <v>9.0491778605561457E-3</v>
      </c>
      <c r="S16" s="15">
        <v>7.4876978321585241E-3</v>
      </c>
      <c r="T16" s="15">
        <v>1.2499999999999956E-2</v>
      </c>
      <c r="U16" s="15">
        <v>9.4736742382377503E-3</v>
      </c>
      <c r="V16" s="15">
        <v>-6.5399530339206313E-3</v>
      </c>
      <c r="W16" s="15">
        <v>8.6952592196485323E-3</v>
      </c>
      <c r="X16" s="15">
        <v>1.1382782046751805E-2</v>
      </c>
      <c r="Y16" s="15">
        <v>7.3289741800968145E-3</v>
      </c>
      <c r="Z16" s="15">
        <v>6.7418465462587562E-3</v>
      </c>
      <c r="AA16" s="16">
        <v>3.6417880596018026E-3</v>
      </c>
    </row>
    <row r="17" spans="1:27" x14ac:dyDescent="0.2">
      <c r="A17" s="13">
        <v>43277</v>
      </c>
      <c r="B17" s="15">
        <v>-1.4182530209546629E-2</v>
      </c>
      <c r="C17" s="15">
        <v>-6.97283878504662E-3</v>
      </c>
      <c r="D17" s="15">
        <v>-3.1141423549559843E-2</v>
      </c>
      <c r="E17" s="15">
        <v>4.3902238314680764E-2</v>
      </c>
      <c r="F17" s="15">
        <v>0</v>
      </c>
      <c r="G17" s="15">
        <v>0</v>
      </c>
      <c r="H17" s="15">
        <v>5.2092127397458388E-3</v>
      </c>
      <c r="I17" s="15">
        <v>-1.3305746355132708E-2</v>
      </c>
      <c r="J17" s="15">
        <v>1.608083039082997E-3</v>
      </c>
      <c r="K17" s="15">
        <v>-6.0244489476418694E-3</v>
      </c>
      <c r="L17" s="15">
        <v>-3.9447731755424265E-3</v>
      </c>
      <c r="M17" s="15">
        <v>-3.1941739856139462E-3</v>
      </c>
      <c r="N17" s="15">
        <v>-2.1252422642517033E-3</v>
      </c>
      <c r="O17" s="15">
        <v>-1.2559834817565618E-2</v>
      </c>
      <c r="P17" s="15">
        <v>-2.7027175989888019E-2</v>
      </c>
      <c r="Q17" s="15">
        <v>1.4351656517440636E-2</v>
      </c>
      <c r="R17" s="15">
        <v>0</v>
      </c>
      <c r="S17" s="15">
        <v>-3.7160244478766646E-3</v>
      </c>
      <c r="T17" s="15">
        <v>-1.2345679012345734E-2</v>
      </c>
      <c r="U17" s="15">
        <v>-9.3847660221417772E-3</v>
      </c>
      <c r="V17" s="15">
        <v>-5.4820546478289267E-2</v>
      </c>
      <c r="W17" s="15">
        <v>2.9310525058240167E-2</v>
      </c>
      <c r="X17" s="15">
        <v>-4.3283832196293615E-3</v>
      </c>
      <c r="Y17" s="15">
        <v>-8.0797093652240637E-4</v>
      </c>
      <c r="Z17" s="15">
        <v>-1.8415044618373955E-2</v>
      </c>
      <c r="AA17" s="16">
        <v>-5.1563940116081675E-3</v>
      </c>
    </row>
    <row r="18" spans="1:27" x14ac:dyDescent="0.2">
      <c r="A18" s="13">
        <v>43278</v>
      </c>
      <c r="B18" s="15">
        <v>-3.5971907235350042E-2</v>
      </c>
      <c r="C18" s="15">
        <v>1.6391204104891033E-2</v>
      </c>
      <c r="D18" s="15">
        <v>-8.3333023222349478E-3</v>
      </c>
      <c r="E18" s="15">
        <v>4.6735023677202392E-3</v>
      </c>
      <c r="F18" s="15">
        <v>-7.4640827558249967E-3</v>
      </c>
      <c r="G18" s="15">
        <v>0</v>
      </c>
      <c r="H18" s="15">
        <v>-1.0358213783578707E-2</v>
      </c>
      <c r="I18" s="15">
        <v>-4.4929598750661492E-3</v>
      </c>
      <c r="J18" s="15">
        <v>0</v>
      </c>
      <c r="K18" s="15">
        <v>-1.8181662060531067E-2</v>
      </c>
      <c r="L18" s="15">
        <v>1.980198019801982E-3</v>
      </c>
      <c r="M18" s="15">
        <v>-1.2817637707376983E-2</v>
      </c>
      <c r="N18" s="15">
        <v>1.0581868838404063E-3</v>
      </c>
      <c r="O18" s="15">
        <v>-5.0881136374036018E-2</v>
      </c>
      <c r="P18" s="15">
        <v>-2.2441761881293654E-2</v>
      </c>
      <c r="Q18" s="15">
        <v>-1.4148600660557897E-2</v>
      </c>
      <c r="R18" s="15">
        <v>-4.4746900344924123E-3</v>
      </c>
      <c r="S18" s="15">
        <v>0</v>
      </c>
      <c r="T18" s="15">
        <v>-1.6666666666666607E-2</v>
      </c>
      <c r="U18" s="15">
        <v>-1.4737879223285066E-2</v>
      </c>
      <c r="V18" s="15">
        <v>6.9595998621654331E-3</v>
      </c>
      <c r="W18" s="15">
        <v>2.1776741250675524E-2</v>
      </c>
      <c r="X18" s="15">
        <v>-4.3478595652140295E-2</v>
      </c>
      <c r="Y18" s="15">
        <v>1.294484125119455E-2</v>
      </c>
      <c r="Z18" s="15">
        <v>-5.1167489856646098E-3</v>
      </c>
      <c r="AA18" s="16">
        <v>-2.5882215470904413E-2</v>
      </c>
    </row>
    <row r="19" spans="1:27" x14ac:dyDescent="0.2">
      <c r="A19" s="13">
        <v>43279</v>
      </c>
      <c r="B19" s="15">
        <v>-3.3580475514710995E-2</v>
      </c>
      <c r="C19" s="15">
        <v>0</v>
      </c>
      <c r="D19" s="15">
        <v>-1.9208325776007174E-2</v>
      </c>
      <c r="E19" s="15">
        <v>-1.3955287036155006E-2</v>
      </c>
      <c r="F19" s="15">
        <v>-2.2556715767317104E-2</v>
      </c>
      <c r="G19" s="15">
        <v>-9.5244197529003038E-3</v>
      </c>
      <c r="H19" s="15">
        <v>-4.1885376264324758E-2</v>
      </c>
      <c r="I19" s="15">
        <v>-4.0631790019007963E-2</v>
      </c>
      <c r="J19" s="15">
        <v>-6.4123333446169939E-3</v>
      </c>
      <c r="K19" s="15">
        <v>-2.4691558542969561E-2</v>
      </c>
      <c r="L19" s="15">
        <v>1.9762845849802257E-3</v>
      </c>
      <c r="M19" s="15">
        <v>-6.497079595535471E-3</v>
      </c>
      <c r="N19" s="15">
        <v>-1.1681273834214245E-2</v>
      </c>
      <c r="O19" s="15">
        <v>-6.9071714608379797E-2</v>
      </c>
      <c r="P19" s="15">
        <v>-3.620766918803664E-2</v>
      </c>
      <c r="Q19" s="15">
        <v>0</v>
      </c>
      <c r="R19" s="15">
        <v>4.1970221930892393E-2</v>
      </c>
      <c r="S19" s="15">
        <v>7.4597695818949816E-3</v>
      </c>
      <c r="T19" s="15">
        <v>-2.1186440677966045E-2</v>
      </c>
      <c r="U19" s="15">
        <v>-1.4958333333333296E-2</v>
      </c>
      <c r="V19" s="15">
        <v>-1.3828182115136367E-2</v>
      </c>
      <c r="W19" s="15">
        <v>-1.9672643240768006E-2</v>
      </c>
      <c r="X19" s="15">
        <v>0</v>
      </c>
      <c r="Y19" s="15">
        <v>3.8937442435617253E-2</v>
      </c>
      <c r="Z19" s="15">
        <v>-2.8570787786903251E-2</v>
      </c>
      <c r="AA19" s="16">
        <v>5.063790045497063E-3</v>
      </c>
    </row>
    <row r="20" spans="1:27" x14ac:dyDescent="0.2">
      <c r="A20" s="13">
        <v>43280</v>
      </c>
      <c r="B20" s="15">
        <v>3.8595030938846087E-3</v>
      </c>
      <c r="C20" s="15">
        <v>-1.1517713199123647E-2</v>
      </c>
      <c r="D20" s="15">
        <v>-4.8961278630359484E-3</v>
      </c>
      <c r="E20" s="15">
        <v>4.7175977764768451E-3</v>
      </c>
      <c r="F20" s="15">
        <v>0</v>
      </c>
      <c r="G20" s="15">
        <v>2.8848019909357481E-2</v>
      </c>
      <c r="H20" s="15">
        <v>-3.2792263177923275E-2</v>
      </c>
      <c r="I20" s="15">
        <v>-2.3528519717539109E-2</v>
      </c>
      <c r="J20" s="15">
        <v>0</v>
      </c>
      <c r="K20" s="15">
        <v>0</v>
      </c>
      <c r="L20" s="15">
        <v>5.9171597633136397E-3</v>
      </c>
      <c r="M20" s="15">
        <v>3.2672432190730127E-3</v>
      </c>
      <c r="N20" s="15">
        <v>5.3748883052180396E-3</v>
      </c>
      <c r="O20" s="15">
        <v>-3.6545882840368638E-2</v>
      </c>
      <c r="P20" s="15">
        <v>1.7897118624026209E-3</v>
      </c>
      <c r="Q20" s="15">
        <v>2.3923625761191891E-2</v>
      </c>
      <c r="R20" s="15">
        <v>5.7516715795529194E-3</v>
      </c>
      <c r="S20" s="15">
        <v>0</v>
      </c>
      <c r="T20" s="15">
        <v>0</v>
      </c>
      <c r="U20" s="15">
        <v>-5.4208301744361753E-3</v>
      </c>
      <c r="V20" s="15">
        <v>1.6356466876971565E-2</v>
      </c>
      <c r="W20" s="15">
        <v>-1.8394533781851075E-2</v>
      </c>
      <c r="X20" s="15">
        <v>2.1818955454738775E-2</v>
      </c>
      <c r="Y20" s="15">
        <v>0</v>
      </c>
      <c r="Z20" s="15">
        <v>0</v>
      </c>
      <c r="AA20" s="16">
        <v>-1.3537706091967694E-2</v>
      </c>
    </row>
    <row r="21" spans="1:27" x14ac:dyDescent="0.2">
      <c r="A21" s="13">
        <v>43283</v>
      </c>
      <c r="B21" s="15">
        <v>-4.8075907681115915E-2</v>
      </c>
      <c r="C21" s="15">
        <v>-1.1657144051981372E-2</v>
      </c>
      <c r="D21" s="15">
        <v>-5.2890740147388704E-2</v>
      </c>
      <c r="E21" s="15">
        <v>-2.3471575576889281E-2</v>
      </c>
      <c r="F21" s="15">
        <v>-2.6922134325420011E-2</v>
      </c>
      <c r="G21" s="15">
        <v>-4.2056869794209417E-2</v>
      </c>
      <c r="H21" s="15">
        <v>-6.2143864980734764E-2</v>
      </c>
      <c r="I21" s="15">
        <v>-3.1327123502263743E-2</v>
      </c>
      <c r="J21" s="15">
        <v>-6.4488496712303833E-3</v>
      </c>
      <c r="K21" s="15">
        <v>-3.7974359237130884E-2</v>
      </c>
      <c r="L21" s="15">
        <v>1.9607843137254832E-3</v>
      </c>
      <c r="M21" s="15">
        <v>-6.5132062093240517E-3</v>
      </c>
      <c r="N21" s="15">
        <v>-1.3910771758305351E-2</v>
      </c>
      <c r="O21" s="15">
        <v>-6.8964281525690896E-2</v>
      </c>
      <c r="P21" s="15">
        <v>-1.7865145161807261E-3</v>
      </c>
      <c r="Q21" s="15">
        <v>4.6741617259957735E-3</v>
      </c>
      <c r="R21" s="15">
        <v>-1.1437558081349608E-2</v>
      </c>
      <c r="S21" s="15">
        <v>0</v>
      </c>
      <c r="T21" s="15">
        <v>-3.8961038961039085E-2</v>
      </c>
      <c r="U21" s="15">
        <v>-4.144052187511249E-2</v>
      </c>
      <c r="V21" s="15">
        <v>-1.1494431253265547E-2</v>
      </c>
      <c r="W21" s="15">
        <v>-2.0443470594527891E-2</v>
      </c>
      <c r="X21" s="15">
        <v>-9.7868633643131142E-3</v>
      </c>
      <c r="Y21" s="15">
        <v>-2.7906976744185297E-3</v>
      </c>
      <c r="Z21" s="15">
        <v>5.8816630450742036E-3</v>
      </c>
      <c r="AA21" s="16">
        <v>-7.4753270995732146E-3</v>
      </c>
    </row>
    <row r="22" spans="1:27" x14ac:dyDescent="0.2">
      <c r="A22" s="13">
        <v>43284</v>
      </c>
      <c r="B22" s="15">
        <v>-6.8688960379971076E-2</v>
      </c>
      <c r="C22" s="15">
        <v>-2.8301836895524901E-2</v>
      </c>
      <c r="D22" s="15">
        <v>-4.5454422435187936E-2</v>
      </c>
      <c r="E22" s="15">
        <v>-4.3268952252951576E-2</v>
      </c>
      <c r="F22" s="15">
        <v>-6.9169536172285939E-2</v>
      </c>
      <c r="G22" s="15">
        <v>-3.1706441287871368E-2</v>
      </c>
      <c r="H22" s="15">
        <v>-6.9277783805287374E-2</v>
      </c>
      <c r="I22" s="15">
        <v>-2.9851734641953453E-2</v>
      </c>
      <c r="J22" s="15">
        <v>-2.5977525007592761E-2</v>
      </c>
      <c r="K22" s="15">
        <v>-2.6315999723031447E-2</v>
      </c>
      <c r="L22" s="15">
        <v>-2.1526418786692814E-2</v>
      </c>
      <c r="M22" s="15">
        <v>-6.88523085864019E-2</v>
      </c>
      <c r="N22" s="15">
        <v>-5.4215715729386549E-3</v>
      </c>
      <c r="O22" s="15">
        <v>-6.1729539832112712E-2</v>
      </c>
      <c r="P22" s="15">
        <v>0</v>
      </c>
      <c r="Q22" s="15">
        <v>-2.3255956316266313E-2</v>
      </c>
      <c r="R22" s="15">
        <v>-4.4869477185624396E-2</v>
      </c>
      <c r="S22" s="15">
        <v>-1.8478453859760435E-3</v>
      </c>
      <c r="T22" s="15">
        <v>-6.7567567567567544E-2</v>
      </c>
      <c r="U22" s="15">
        <v>-6.9395904436860056E-2</v>
      </c>
      <c r="V22" s="15">
        <v>-4.1860075671545594E-2</v>
      </c>
      <c r="W22" s="15">
        <v>-3.3044997684025801E-2</v>
      </c>
      <c r="X22" s="15">
        <v>-6.9182876016375738E-2</v>
      </c>
      <c r="Y22" s="15">
        <v>-6.9962686567164201E-2</v>
      </c>
      <c r="Z22" s="15">
        <v>-5.8472713651711583E-3</v>
      </c>
      <c r="AA22" s="16">
        <v>4.1706936934582384E-3</v>
      </c>
    </row>
    <row r="23" spans="1:27" x14ac:dyDescent="0.2">
      <c r="A23" s="13">
        <v>43285</v>
      </c>
      <c r="B23" s="15">
        <v>-6.5072859544091921E-3</v>
      </c>
      <c r="C23" s="15">
        <v>6.7962856116439374E-2</v>
      </c>
      <c r="D23" s="15">
        <v>-3.4013711524939261E-2</v>
      </c>
      <c r="E23" s="15">
        <v>-5.0251590987532513E-2</v>
      </c>
      <c r="F23" s="15">
        <v>-1.9108534524437837E-2</v>
      </c>
      <c r="G23" s="15">
        <v>5.2897056888459915E-2</v>
      </c>
      <c r="H23" s="15">
        <v>-6.1487289880864493E-2</v>
      </c>
      <c r="I23" s="15">
        <v>2.5643697032185608E-2</v>
      </c>
      <c r="J23" s="15">
        <v>0</v>
      </c>
      <c r="K23" s="15">
        <v>1.3511573045232872E-3</v>
      </c>
      <c r="L23" s="15">
        <v>2.0000000000000018E-3</v>
      </c>
      <c r="M23" s="15">
        <v>-1.4086820364297425E-2</v>
      </c>
      <c r="N23" s="15">
        <v>-5.4511252385724962E-3</v>
      </c>
      <c r="O23" s="15">
        <v>6.9738257774230927E-2</v>
      </c>
      <c r="P23" s="15">
        <v>-1.6099390135140168E-2</v>
      </c>
      <c r="Q23" s="15">
        <v>3.8092969910439534E-2</v>
      </c>
      <c r="R23" s="15">
        <v>0</v>
      </c>
      <c r="S23" s="15">
        <v>-2.0410045589901782E-2</v>
      </c>
      <c r="T23" s="15">
        <v>-4.8309178743960457E-3</v>
      </c>
      <c r="U23" s="15">
        <v>-9.7811616367217136E-3</v>
      </c>
      <c r="V23" s="15">
        <v>2.6697252717242659E-2</v>
      </c>
      <c r="W23" s="15">
        <v>1.6189459909959014E-2</v>
      </c>
      <c r="X23" s="15">
        <v>6.9498102499230718E-2</v>
      </c>
      <c r="Y23" s="15">
        <v>5.3159478435305996E-2</v>
      </c>
      <c r="Z23" s="15">
        <v>-1.7647759584137113E-2</v>
      </c>
      <c r="AA23" s="16">
        <v>-1.2789608768035476E-2</v>
      </c>
    </row>
    <row r="24" spans="1:27" x14ac:dyDescent="0.2">
      <c r="A24" s="13">
        <v>43286</v>
      </c>
      <c r="B24" s="15">
        <v>-5.6768830430650952E-2</v>
      </c>
      <c r="C24" s="15">
        <v>-5.9091557766406511E-2</v>
      </c>
      <c r="D24" s="15">
        <v>-1.1266526660590803E-2</v>
      </c>
      <c r="E24" s="15">
        <v>-1.0583359897991751E-2</v>
      </c>
      <c r="F24" s="15">
        <v>-6.9263501566873664E-2</v>
      </c>
      <c r="G24" s="15">
        <v>-4.3062998239003281E-2</v>
      </c>
      <c r="H24" s="15">
        <v>-5.1728563739493971E-2</v>
      </c>
      <c r="I24" s="15">
        <v>-1.2501269742303589E-2</v>
      </c>
      <c r="J24" s="15">
        <v>-1.666708577463738E-2</v>
      </c>
      <c r="K24" s="15">
        <v>-2.6986682836823706E-3</v>
      </c>
      <c r="L24" s="15">
        <v>-1.9960079840319889E-3</v>
      </c>
      <c r="M24" s="15">
        <v>-6.9641270546423661E-2</v>
      </c>
      <c r="N24" s="15">
        <v>-6.5716810249613067E-3</v>
      </c>
      <c r="O24" s="15">
        <v>0</v>
      </c>
      <c r="P24" s="15">
        <v>-3.6359562463081918E-3</v>
      </c>
      <c r="Q24" s="15">
        <v>-1.8347571467383195E-2</v>
      </c>
      <c r="R24" s="15">
        <v>1.5160691978649998E-2</v>
      </c>
      <c r="S24" s="15">
        <v>0</v>
      </c>
      <c r="T24" s="15">
        <v>-5.6310679611650483E-2</v>
      </c>
      <c r="U24" s="15">
        <v>4.2592592592592515E-2</v>
      </c>
      <c r="V24" s="15">
        <v>7.421081190352119E-3</v>
      </c>
      <c r="W24" s="15">
        <v>-3.7171031200058269E-2</v>
      </c>
      <c r="X24" s="15">
        <v>2.8881513525115698E-2</v>
      </c>
      <c r="Y24" s="15">
        <v>1.4285714285714235E-2</v>
      </c>
      <c r="Z24" s="15">
        <v>-1.1975591940564745E-2</v>
      </c>
      <c r="AA24" s="16">
        <v>-3.8558492090678187E-2</v>
      </c>
    </row>
    <row r="25" spans="1:27" x14ac:dyDescent="0.2">
      <c r="A25" s="13">
        <v>43287</v>
      </c>
      <c r="B25" s="15">
        <v>6.9445882962195782E-2</v>
      </c>
      <c r="C25" s="15">
        <v>3.3817236336059819E-2</v>
      </c>
      <c r="D25" s="15">
        <v>6.8375383318342031E-2</v>
      </c>
      <c r="E25" s="15">
        <v>3.7431535537083782E-2</v>
      </c>
      <c r="F25" s="15">
        <v>-6.9768345771144324E-2</v>
      </c>
      <c r="G25" s="15">
        <v>3.5000237450728999E-2</v>
      </c>
      <c r="H25" s="15">
        <v>6.1824342024834555E-2</v>
      </c>
      <c r="I25" s="15">
        <v>3.2913359014195454E-2</v>
      </c>
      <c r="J25" s="15">
        <v>6.7818802072412421E-3</v>
      </c>
      <c r="K25" s="15">
        <v>1.3529854006302244E-3</v>
      </c>
      <c r="L25" s="15">
        <v>4.0000000000000036E-2</v>
      </c>
      <c r="M25" s="15">
        <v>-5.5658682456025232E-2</v>
      </c>
      <c r="N25" s="15">
        <v>7.7269442437044589E-3</v>
      </c>
      <c r="O25" s="15">
        <v>6.3959518277260763E-2</v>
      </c>
      <c r="P25" s="15">
        <v>1.8235901419825229E-3</v>
      </c>
      <c r="Q25" s="15">
        <v>0</v>
      </c>
      <c r="R25" s="15">
        <v>-3.5816164817749629E-2</v>
      </c>
      <c r="S25" s="15">
        <v>0</v>
      </c>
      <c r="T25" s="15">
        <v>6.9958847736625529E-2</v>
      </c>
      <c r="U25" s="15">
        <v>2.3090586145648295E-2</v>
      </c>
      <c r="V25" s="15">
        <v>0</v>
      </c>
      <c r="W25" s="15">
        <v>4.9635791903833049E-2</v>
      </c>
      <c r="X25" s="15">
        <v>-1.3158215950980212E-2</v>
      </c>
      <c r="Y25" s="15">
        <v>-2.8169014084507005E-3</v>
      </c>
      <c r="Z25" s="15">
        <v>6.0608482523443197E-3</v>
      </c>
      <c r="AA25" s="16">
        <v>2.3048884097822908E-2</v>
      </c>
    </row>
    <row r="26" spans="1:27" x14ac:dyDescent="0.2">
      <c r="A26" s="13">
        <v>43290</v>
      </c>
      <c r="B26" s="15">
        <v>8.659056792319042E-3</v>
      </c>
      <c r="C26" s="15">
        <v>-4.6732301823916855E-2</v>
      </c>
      <c r="D26" s="15">
        <v>-1.0667029736533662E-2</v>
      </c>
      <c r="E26" s="15">
        <v>5.1553115236739888E-3</v>
      </c>
      <c r="F26" s="15">
        <v>7.0002715915263414E-2</v>
      </c>
      <c r="G26" s="15">
        <v>-9.6624453213423056E-3</v>
      </c>
      <c r="H26" s="15">
        <v>-3.4252208095527981E-2</v>
      </c>
      <c r="I26" s="15">
        <v>-1.593401121562088E-2</v>
      </c>
      <c r="J26" s="15">
        <v>0</v>
      </c>
      <c r="K26" s="15">
        <v>2.7036821771684316E-3</v>
      </c>
      <c r="L26" s="15">
        <v>-1.7307692307692246E-2</v>
      </c>
      <c r="M26" s="15">
        <v>3.6583361775822665E-2</v>
      </c>
      <c r="N26" s="15">
        <v>-3.2960061782877359E-3</v>
      </c>
      <c r="O26" s="15">
        <v>-4.6243020786914446E-2</v>
      </c>
      <c r="P26" s="15">
        <v>9.1074755579680922E-3</v>
      </c>
      <c r="Q26" s="15">
        <v>-9.348323451991325E-3</v>
      </c>
      <c r="R26" s="15">
        <v>6.1878794910468216E-3</v>
      </c>
      <c r="S26" s="15">
        <v>-3.4091061940951017E-2</v>
      </c>
      <c r="T26" s="15">
        <v>0</v>
      </c>
      <c r="U26" s="15">
        <v>-1.0416666666666741E-2</v>
      </c>
      <c r="V26" s="15">
        <v>7.3347309278513073E-3</v>
      </c>
      <c r="W26" s="15">
        <v>-1.7519908987486676E-3</v>
      </c>
      <c r="X26" s="15">
        <v>2.6671824118884579E-3</v>
      </c>
      <c r="Y26" s="15">
        <v>-1.1299435028248594E-2</v>
      </c>
      <c r="Z26" s="15">
        <v>6.0233899324557694E-3</v>
      </c>
      <c r="AA26" s="16">
        <v>-3.8469094351079591E-2</v>
      </c>
    </row>
    <row r="27" spans="1:27" x14ac:dyDescent="0.2">
      <c r="A27" s="13">
        <v>43291</v>
      </c>
      <c r="B27" s="15">
        <v>1.5022171013582053E-2</v>
      </c>
      <c r="C27" s="15">
        <v>0</v>
      </c>
      <c r="D27" s="15">
        <v>-2.9648509359509023E-2</v>
      </c>
      <c r="E27" s="15">
        <v>1.0257741195953685E-2</v>
      </c>
      <c r="F27" s="15">
        <v>5.1399200456881733E-2</v>
      </c>
      <c r="G27" s="15">
        <v>-2.4389867220589778E-2</v>
      </c>
      <c r="H27" s="15">
        <v>-7.084890959100032E-3</v>
      </c>
      <c r="I27" s="15">
        <v>6.2290402392508604E-3</v>
      </c>
      <c r="J27" s="15">
        <v>-1.0099214110451227E-2</v>
      </c>
      <c r="K27" s="15">
        <v>0</v>
      </c>
      <c r="L27" s="15">
        <v>-1.1741682974559686E-2</v>
      </c>
      <c r="M27" s="15">
        <v>0</v>
      </c>
      <c r="N27" s="15">
        <v>1.1069140619595075E-3</v>
      </c>
      <c r="O27" s="15">
        <v>3.6364698243432247E-2</v>
      </c>
      <c r="P27" s="15">
        <v>0</v>
      </c>
      <c r="Q27" s="15">
        <v>-9.430331023864591E-3</v>
      </c>
      <c r="R27" s="15">
        <v>0</v>
      </c>
      <c r="S27" s="15">
        <v>0</v>
      </c>
      <c r="T27" s="15">
        <v>0</v>
      </c>
      <c r="U27" s="15">
        <v>-2.9824561403508865E-2</v>
      </c>
      <c r="V27" s="15">
        <v>1.2135540621297736E-2</v>
      </c>
      <c r="W27" s="15">
        <v>-2.2808257166518353E-2</v>
      </c>
      <c r="X27" s="15">
        <v>-1.5958281933385665E-2</v>
      </c>
      <c r="Y27" s="15">
        <v>-1.9047619047619091E-2</v>
      </c>
      <c r="Z27" s="15">
        <v>0</v>
      </c>
      <c r="AA27" s="16">
        <v>3.6776314567508184E-3</v>
      </c>
    </row>
    <row r="28" spans="1:27" x14ac:dyDescent="0.2">
      <c r="A28" s="13">
        <v>43292</v>
      </c>
      <c r="B28" s="15">
        <v>-6.5541557380573545E-2</v>
      </c>
      <c r="C28" s="15">
        <v>-4.6566337243176159E-2</v>
      </c>
      <c r="D28" s="15">
        <v>-6.9450373880060035E-3</v>
      </c>
      <c r="E28" s="15">
        <v>-5.0767941574052511E-3</v>
      </c>
      <c r="F28" s="15">
        <v>-4.4443515926405608E-2</v>
      </c>
      <c r="G28" s="15">
        <v>-1.2501780880467273E-2</v>
      </c>
      <c r="H28" s="15">
        <v>-2.1432063189852579E-2</v>
      </c>
      <c r="I28" s="15">
        <v>-2.9703897401038959E-2</v>
      </c>
      <c r="J28" s="15">
        <v>-1.3609840961926301E-2</v>
      </c>
      <c r="K28" s="15">
        <v>-2.6963919902018851E-3</v>
      </c>
      <c r="L28" s="15">
        <v>1.980198019801982E-3</v>
      </c>
      <c r="M28" s="15">
        <v>-2.1566810160851713E-2</v>
      </c>
      <c r="N28" s="15">
        <v>-2.1975591889761281E-3</v>
      </c>
      <c r="O28" s="15">
        <v>-3.5088707966479227E-2</v>
      </c>
      <c r="P28" s="15">
        <v>-9.0252780586450587E-3</v>
      </c>
      <c r="Q28" s="15">
        <v>-4.7631880769881674E-3</v>
      </c>
      <c r="R28" s="15">
        <v>-1.5374562785870349E-3</v>
      </c>
      <c r="S28" s="15">
        <v>3.7257782636243908E-2</v>
      </c>
      <c r="T28" s="15">
        <v>-3.8461538461538547E-2</v>
      </c>
      <c r="U28" s="15">
        <v>-6.8716094032549635E-2</v>
      </c>
      <c r="V28" s="15">
        <v>-1.6786049089223543E-2</v>
      </c>
      <c r="W28" s="15">
        <v>2.3340615937239795E-2</v>
      </c>
      <c r="X28" s="15">
        <v>-1.1710941684616061E-2</v>
      </c>
      <c r="Y28" s="15">
        <v>1.4563106796116498E-2</v>
      </c>
      <c r="Z28" s="15">
        <v>0</v>
      </c>
      <c r="AA28" s="16">
        <v>-3.319947443418414E-2</v>
      </c>
    </row>
    <row r="29" spans="1:27" x14ac:dyDescent="0.2">
      <c r="A29" s="13">
        <v>43293</v>
      </c>
      <c r="B29" s="15">
        <v>4.0726646942165434E-2</v>
      </c>
      <c r="C29" s="15">
        <v>-2.3134749974057622E-2</v>
      </c>
      <c r="D29" s="15">
        <v>1.3985759212355564E-2</v>
      </c>
      <c r="E29" s="15">
        <v>-7.6540492687153794E-3</v>
      </c>
      <c r="F29" s="15">
        <v>0</v>
      </c>
      <c r="G29" s="15">
        <v>-3.7972147079451068E-2</v>
      </c>
      <c r="H29" s="15">
        <v>3.6493663564179268E-2</v>
      </c>
      <c r="I29" s="15">
        <v>-1.0204409877725862E-2</v>
      </c>
      <c r="J29" s="15">
        <v>3.4494061090386552E-3</v>
      </c>
      <c r="K29" s="15">
        <v>0</v>
      </c>
      <c r="L29" s="15">
        <v>3.9525691699604515E-3</v>
      </c>
      <c r="M29" s="15">
        <v>1.0014644938148409E-2</v>
      </c>
      <c r="N29" s="15">
        <v>4.4047981826744742E-3</v>
      </c>
      <c r="O29" s="15">
        <v>-3.6364698243431803E-3</v>
      </c>
      <c r="P29" s="15">
        <v>9.1074755579680922E-3</v>
      </c>
      <c r="Q29" s="15">
        <v>0</v>
      </c>
      <c r="R29" s="15">
        <v>-6.1785425568773311E-3</v>
      </c>
      <c r="S29" s="15">
        <v>-1.7016620572993468E-2</v>
      </c>
      <c r="T29" s="15">
        <v>1.5000000000000124E-2</v>
      </c>
      <c r="U29" s="15">
        <v>9.7087378640776656E-3</v>
      </c>
      <c r="V29" s="15">
        <v>-2.4389473018815444E-3</v>
      </c>
      <c r="W29" s="15">
        <v>3.1579787112802959E-2</v>
      </c>
      <c r="X29" s="15">
        <v>2.7341056326497526E-3</v>
      </c>
      <c r="Y29" s="15">
        <v>-1.4354066985645897E-2</v>
      </c>
      <c r="Z29" s="15">
        <v>7.7847458089188581E-3</v>
      </c>
      <c r="AA29" s="16">
        <v>5.1681564994354723E-3</v>
      </c>
    </row>
    <row r="30" spans="1:27" x14ac:dyDescent="0.2">
      <c r="A30" s="13">
        <v>43294</v>
      </c>
      <c r="B30" s="15">
        <v>2.1739514895348089E-2</v>
      </c>
      <c r="C30" s="15">
        <v>0</v>
      </c>
      <c r="D30" s="15">
        <v>2.4827715059751787E-2</v>
      </c>
      <c r="E30" s="15">
        <v>7.7130856059572928E-3</v>
      </c>
      <c r="F30" s="15">
        <v>1.3953669154228798E-2</v>
      </c>
      <c r="G30" s="15">
        <v>0</v>
      </c>
      <c r="H30" s="15">
        <v>2.1130333316422334E-2</v>
      </c>
      <c r="I30" s="15">
        <v>4.6391454756866457E-2</v>
      </c>
      <c r="J30" s="15">
        <v>1.2028827707782463E-2</v>
      </c>
      <c r="K30" s="15">
        <v>1.2163150876953077E-2</v>
      </c>
      <c r="L30" s="15">
        <v>1.1811023622047223E-2</v>
      </c>
      <c r="M30" s="15">
        <v>7.9409151488225582E-3</v>
      </c>
      <c r="N30" s="15">
        <v>0</v>
      </c>
      <c r="O30" s="15">
        <v>3.4064833347987378E-2</v>
      </c>
      <c r="P30" s="15">
        <v>0</v>
      </c>
      <c r="Q30" s="15">
        <v>4.7859846218758495E-3</v>
      </c>
      <c r="R30" s="15">
        <v>2.1710921310015063E-2</v>
      </c>
      <c r="S30" s="15">
        <v>-3.8446567465872938E-3</v>
      </c>
      <c r="T30" s="15">
        <v>2.9556650246305383E-2</v>
      </c>
      <c r="U30" s="15">
        <v>7.692307692307665E-3</v>
      </c>
      <c r="V30" s="15">
        <v>2.4449103092836211E-3</v>
      </c>
      <c r="W30" s="15">
        <v>8.5030068016689331E-3</v>
      </c>
      <c r="X30" s="15">
        <v>-6.3629515907379641E-3</v>
      </c>
      <c r="Y30" s="15">
        <v>0</v>
      </c>
      <c r="Z30" s="15">
        <v>-1.1884017954754911E-2</v>
      </c>
      <c r="AA30" s="16">
        <v>-2.0166434978005521E-2</v>
      </c>
    </row>
    <row r="31" spans="1:27" x14ac:dyDescent="0.2">
      <c r="A31" s="13">
        <v>43297</v>
      </c>
      <c r="B31" s="15">
        <v>2.7655293277656368E-2</v>
      </c>
      <c r="C31" s="15">
        <v>4.9997344333693405E-2</v>
      </c>
      <c r="D31" s="15">
        <v>1.7496178495799652E-2</v>
      </c>
      <c r="E31" s="15">
        <v>1.0205399024953987E-2</v>
      </c>
      <c r="F31" s="15">
        <v>0</v>
      </c>
      <c r="G31" s="15">
        <v>-2.3686731930847693E-2</v>
      </c>
      <c r="H31" s="15">
        <v>-6.8976938682564493E-3</v>
      </c>
      <c r="I31" s="15">
        <v>7.3885420656860656E-3</v>
      </c>
      <c r="J31" s="15">
        <v>1.5277421999077889E-2</v>
      </c>
      <c r="K31" s="15">
        <v>-9.3457943925233655E-3</v>
      </c>
      <c r="L31" s="15">
        <v>7.7821011673151474E-3</v>
      </c>
      <c r="M31" s="15">
        <v>0</v>
      </c>
      <c r="N31" s="15">
        <v>0</v>
      </c>
      <c r="O31" s="15">
        <v>6.2352450816939076E-2</v>
      </c>
      <c r="P31" s="15">
        <v>3.609706774519772E-3</v>
      </c>
      <c r="Q31" s="15">
        <v>-9.5263761539763347E-3</v>
      </c>
      <c r="R31" s="15">
        <v>-1.3648254160821938E-2</v>
      </c>
      <c r="S31" s="15">
        <v>-3.8594951807724431E-3</v>
      </c>
      <c r="T31" s="15">
        <v>4.784688995215447E-3</v>
      </c>
      <c r="U31" s="15">
        <v>0</v>
      </c>
      <c r="V31" s="15">
        <v>0</v>
      </c>
      <c r="W31" s="15">
        <v>3.3703352077705251E-3</v>
      </c>
      <c r="X31" s="15">
        <v>-3.019216880856268E-2</v>
      </c>
      <c r="Y31" s="15">
        <v>-4.8543689320388328E-3</v>
      </c>
      <c r="Z31" s="15">
        <v>1.022290444147389E-2</v>
      </c>
      <c r="AA31" s="16">
        <v>-2.5459633847707552E-3</v>
      </c>
    </row>
    <row r="32" spans="1:27" x14ac:dyDescent="0.2">
      <c r="A32" s="13">
        <v>43298</v>
      </c>
      <c r="B32" s="15">
        <v>3.1058672932299247E-2</v>
      </c>
      <c r="C32" s="15">
        <v>0</v>
      </c>
      <c r="D32" s="15">
        <v>-3.4390652005524047E-2</v>
      </c>
      <c r="E32" s="15">
        <v>4.5454268830749989E-2</v>
      </c>
      <c r="F32" s="15">
        <v>6.8808218652969266E-3</v>
      </c>
      <c r="G32" s="15">
        <v>0</v>
      </c>
      <c r="H32" s="15">
        <v>3.4686322249275481E-3</v>
      </c>
      <c r="I32" s="15">
        <v>2.4452407215823868E-2</v>
      </c>
      <c r="J32" s="15">
        <v>3.3455785882972044E-3</v>
      </c>
      <c r="K32" s="15">
        <v>4.0425421643695003E-3</v>
      </c>
      <c r="L32" s="15">
        <v>5.791505791505891E-3</v>
      </c>
      <c r="M32" s="15">
        <v>-5.9072349855225914E-3</v>
      </c>
      <c r="N32" s="15">
        <v>0</v>
      </c>
      <c r="O32" s="15">
        <v>3.9866666457417432E-2</v>
      </c>
      <c r="P32" s="15">
        <v>6.8345809363571375E-2</v>
      </c>
      <c r="Q32" s="15">
        <v>0</v>
      </c>
      <c r="R32" s="15">
        <v>4.6123688357613268E-3</v>
      </c>
      <c r="S32" s="15">
        <v>-1.1630227580843866E-2</v>
      </c>
      <c r="T32" s="15">
        <v>2.3809523809523725E-2</v>
      </c>
      <c r="U32" s="15">
        <v>3.4351145038167941E-2</v>
      </c>
      <c r="V32" s="15">
        <v>2.6828420320697877E-2</v>
      </c>
      <c r="W32" s="15">
        <v>6.8908920857549294E-2</v>
      </c>
      <c r="X32" s="15">
        <v>0</v>
      </c>
      <c r="Y32" s="15">
        <v>1.4634146341463428E-2</v>
      </c>
      <c r="Z32" s="15">
        <v>-5.9526201340609486E-4</v>
      </c>
      <c r="AA32" s="16">
        <v>3.3123550844638139E-4</v>
      </c>
    </row>
    <row r="33" spans="1:27" x14ac:dyDescent="0.2">
      <c r="A33" s="13">
        <v>43299</v>
      </c>
      <c r="B33" s="15">
        <v>5.0199704323251382E-2</v>
      </c>
      <c r="C33" s="15">
        <v>-3.0075145710736773E-2</v>
      </c>
      <c r="D33" s="15">
        <v>1.23281101465329E-2</v>
      </c>
      <c r="E33" s="15">
        <v>6.2798332828835512E-2</v>
      </c>
      <c r="F33" s="15">
        <v>4.7836597947956472E-2</v>
      </c>
      <c r="G33" s="15">
        <v>-2.6923930296460785E-3</v>
      </c>
      <c r="H33" s="15">
        <v>6.9207631202844899E-2</v>
      </c>
      <c r="I33" s="15">
        <v>2.3865414710485089E-2</v>
      </c>
      <c r="J33" s="15">
        <v>6.6688460281136841E-3</v>
      </c>
      <c r="K33" s="15">
        <v>2.0134045853788196E-2</v>
      </c>
      <c r="L33" s="15">
        <v>5.1823416506717734E-2</v>
      </c>
      <c r="M33" s="15">
        <v>2.9705530992524487E-2</v>
      </c>
      <c r="N33" s="15">
        <v>5.4749558693734102E-3</v>
      </c>
      <c r="O33" s="15">
        <v>2.2364858542533783E-2</v>
      </c>
      <c r="P33" s="15">
        <v>6.5657746829522301E-2</v>
      </c>
      <c r="Q33" s="15">
        <v>-9.6180008479026524E-3</v>
      </c>
      <c r="R33" s="15">
        <v>7.6519876037801637E-3</v>
      </c>
      <c r="S33" s="15">
        <v>1.5687120964204437E-2</v>
      </c>
      <c r="T33" s="15">
        <v>4.1860465116279055E-2</v>
      </c>
      <c r="U33" s="15">
        <v>3.136531365313644E-2</v>
      </c>
      <c r="V33" s="15">
        <v>2.6127461793781226E-2</v>
      </c>
      <c r="W33" s="15">
        <v>1.5729373072130848E-3</v>
      </c>
      <c r="X33" s="15">
        <v>1.3207310742351819E-2</v>
      </c>
      <c r="Y33" s="15">
        <v>9.6153846153845812E-3</v>
      </c>
      <c r="Z33" s="15">
        <v>6.5517821745149085E-3</v>
      </c>
      <c r="AA33" s="16">
        <v>3.4534476042072493E-2</v>
      </c>
    </row>
    <row r="34" spans="1:27" x14ac:dyDescent="0.2">
      <c r="A34" s="13">
        <v>43300</v>
      </c>
      <c r="B34" s="15">
        <v>-1.3384975539948663E-2</v>
      </c>
      <c r="C34" s="15">
        <v>-7.7533754418497303E-3</v>
      </c>
      <c r="D34" s="15">
        <v>2.1651619853051862E-2</v>
      </c>
      <c r="E34" s="15">
        <v>-1.3632678993953151E-2</v>
      </c>
      <c r="F34" s="15">
        <v>-2.1740907604548942E-2</v>
      </c>
      <c r="G34" s="15">
        <v>0</v>
      </c>
      <c r="H34" s="15">
        <v>6.1487289880864493E-2</v>
      </c>
      <c r="I34" s="15">
        <v>-9.3243062291590295E-3</v>
      </c>
      <c r="J34" s="15">
        <v>0</v>
      </c>
      <c r="K34" s="15">
        <v>4.0790265623418698E-2</v>
      </c>
      <c r="L34" s="15">
        <v>1.8248175182481674E-2</v>
      </c>
      <c r="M34" s="15">
        <v>-1.925630015907509E-3</v>
      </c>
      <c r="N34" s="15">
        <v>-1.0972582260078134E-3</v>
      </c>
      <c r="O34" s="15">
        <v>-2.0833425595013999E-2</v>
      </c>
      <c r="P34" s="15">
        <v>5.3711753295481834E-2</v>
      </c>
      <c r="Q34" s="15">
        <v>-4.8493134931030246E-3</v>
      </c>
      <c r="R34" s="15">
        <v>0</v>
      </c>
      <c r="S34" s="15">
        <v>-1.5444835954316782E-2</v>
      </c>
      <c r="T34" s="15">
        <v>-1.7857142857142794E-2</v>
      </c>
      <c r="U34" s="15">
        <v>-1.7889087656529634E-3</v>
      </c>
      <c r="V34" s="15">
        <v>1.3888472268050567E-2</v>
      </c>
      <c r="W34" s="15">
        <v>-1.0989870147528724E-2</v>
      </c>
      <c r="X34" s="15">
        <v>-8.3803291355127874E-3</v>
      </c>
      <c r="Y34" s="15">
        <v>0</v>
      </c>
      <c r="Z34" s="15">
        <v>8.8751652365517408E-3</v>
      </c>
      <c r="AA34" s="16">
        <v>-1.7039142959350828E-3</v>
      </c>
    </row>
    <row r="35" spans="1:27" x14ac:dyDescent="0.2">
      <c r="A35" s="13">
        <v>43301</v>
      </c>
      <c r="B35" s="15">
        <v>-1.5501828845304932E-2</v>
      </c>
      <c r="C35" s="15">
        <v>3.6459306671650094E-2</v>
      </c>
      <c r="D35" s="15">
        <v>-5.9603608676390807E-2</v>
      </c>
      <c r="E35" s="15">
        <v>-1.8435533936375204E-2</v>
      </c>
      <c r="F35" s="15">
        <v>6.222463636912301E-2</v>
      </c>
      <c r="G35" s="15">
        <v>1.3511143056393449E-2</v>
      </c>
      <c r="H35" s="15">
        <v>-6.0985877340048456E-3</v>
      </c>
      <c r="I35" s="15">
        <v>-2.1177975433021134E-2</v>
      </c>
      <c r="J35" s="15">
        <v>0</v>
      </c>
      <c r="K35" s="15">
        <v>0</v>
      </c>
      <c r="L35" s="15">
        <v>-7.1684587813619638E-3</v>
      </c>
      <c r="M35" s="15">
        <v>0</v>
      </c>
      <c r="N35" s="15">
        <v>-3.267928984333146E-3</v>
      </c>
      <c r="O35" s="15">
        <v>1.1701954446501572E-2</v>
      </c>
      <c r="P35" s="15">
        <v>-4.047943778931884E-2</v>
      </c>
      <c r="Q35" s="15">
        <v>0</v>
      </c>
      <c r="R35" s="15">
        <v>-4.5563275999543906E-3</v>
      </c>
      <c r="S35" s="15">
        <v>0</v>
      </c>
      <c r="T35" s="15">
        <v>0</v>
      </c>
      <c r="U35" s="15">
        <v>0</v>
      </c>
      <c r="V35" s="15">
        <v>2.7396449704141901E-2</v>
      </c>
      <c r="W35" s="15">
        <v>-4.7603171711686487E-3</v>
      </c>
      <c r="X35" s="15">
        <v>3.755803857241391E-3</v>
      </c>
      <c r="Y35" s="15">
        <v>-1.3333333333333419E-2</v>
      </c>
      <c r="Z35" s="15">
        <v>-5.8644194832423446E-3</v>
      </c>
      <c r="AA35" s="16">
        <v>-3.2816257249280723E-3</v>
      </c>
    </row>
    <row r="36" spans="1:27" x14ac:dyDescent="0.2">
      <c r="A36" s="13">
        <v>43304</v>
      </c>
      <c r="B36" s="15">
        <v>-2.3624884397807744E-2</v>
      </c>
      <c r="C36" s="15">
        <v>0</v>
      </c>
      <c r="D36" s="15">
        <v>3.8029113632394695E-2</v>
      </c>
      <c r="E36" s="15">
        <v>-1.4086339644843182E-2</v>
      </c>
      <c r="F36" s="15">
        <v>-2.5104895104895109E-2</v>
      </c>
      <c r="G36" s="15">
        <v>4.0001519686269305E-2</v>
      </c>
      <c r="H36" s="15">
        <v>-4.2944694893780055E-2</v>
      </c>
      <c r="I36" s="15">
        <v>9.6157084638444079E-3</v>
      </c>
      <c r="J36" s="15">
        <v>-3.3123335714750901E-3</v>
      </c>
      <c r="K36" s="15">
        <v>0</v>
      </c>
      <c r="L36" s="15">
        <v>3.7906137184115618E-2</v>
      </c>
      <c r="M36" s="15">
        <v>-1.9293452209758755E-3</v>
      </c>
      <c r="N36" s="15">
        <v>0</v>
      </c>
      <c r="O36" s="15">
        <v>9.463990343779205E-3</v>
      </c>
      <c r="P36" s="15">
        <v>-1.0937149899170828E-2</v>
      </c>
      <c r="Q36" s="15">
        <v>0</v>
      </c>
      <c r="R36" s="15">
        <v>9.1543654880421599E-3</v>
      </c>
      <c r="S36" s="15">
        <v>-1.9607160512738364E-2</v>
      </c>
      <c r="T36" s="15">
        <v>6.8181818181818121E-2</v>
      </c>
      <c r="U36" s="15">
        <v>-4.6594982078852931E-2</v>
      </c>
      <c r="V36" s="15">
        <v>-6.6664746875539915E-3</v>
      </c>
      <c r="W36" s="15">
        <v>5.2631215421913069E-2</v>
      </c>
      <c r="X36" s="15">
        <v>8.4195304706535801E-3</v>
      </c>
      <c r="Y36" s="15">
        <v>3.8610038610038533E-3</v>
      </c>
      <c r="Z36" s="15">
        <v>2.9499699908861476E-3</v>
      </c>
      <c r="AA36" s="16">
        <v>-2.658542815784759E-2</v>
      </c>
    </row>
    <row r="37" spans="1:27" x14ac:dyDescent="0.2">
      <c r="A37" s="13">
        <v>43305</v>
      </c>
      <c r="B37" s="15">
        <v>0</v>
      </c>
      <c r="C37" s="15">
        <v>-3.0150725454289318E-2</v>
      </c>
      <c r="D37" s="15">
        <v>4.0703395389869446E-3</v>
      </c>
      <c r="E37" s="15">
        <v>-9.5193284254376787E-3</v>
      </c>
      <c r="F37" s="15">
        <v>-2.1474427946344132E-3</v>
      </c>
      <c r="G37" s="15">
        <v>0</v>
      </c>
      <c r="H37" s="15">
        <v>0</v>
      </c>
      <c r="I37" s="15">
        <v>4.7637315897453014E-3</v>
      </c>
      <c r="J37" s="15">
        <v>0</v>
      </c>
      <c r="K37" s="15">
        <v>1.7699115044247815E-2</v>
      </c>
      <c r="L37" s="15">
        <v>-8.6956521739129933E-3</v>
      </c>
      <c r="M37" s="15">
        <v>-2.8954098478754076E-2</v>
      </c>
      <c r="N37" s="15">
        <v>-1.0882891818545515E-3</v>
      </c>
      <c r="O37" s="15">
        <v>-3.0208688540803941E-2</v>
      </c>
      <c r="P37" s="15">
        <v>-9.4793775751483844E-3</v>
      </c>
      <c r="Q37" s="15">
        <v>2.4390400493072617E-2</v>
      </c>
      <c r="R37" s="15">
        <v>-1.5118872132138916E-2</v>
      </c>
      <c r="S37" s="15">
        <v>2.3997727353431975E-2</v>
      </c>
      <c r="T37" s="15">
        <v>-2.9787234042553123E-2</v>
      </c>
      <c r="U37" s="15">
        <v>-7.5187969924812581E-3</v>
      </c>
      <c r="V37" s="15">
        <v>5.1452647040349575E-2</v>
      </c>
      <c r="W37" s="15">
        <v>6.6666229224217721E-2</v>
      </c>
      <c r="X37" s="15">
        <v>-1.2059743667373057E-2</v>
      </c>
      <c r="Y37" s="15">
        <v>4.8076923076922906E-3</v>
      </c>
      <c r="Z37" s="15">
        <v>-5.8825865280465184E-4</v>
      </c>
      <c r="AA37" s="16">
        <v>1.5531602632013808E-2</v>
      </c>
    </row>
    <row r="38" spans="1:27" x14ac:dyDescent="0.2">
      <c r="A38" s="13">
        <v>43306</v>
      </c>
      <c r="B38" s="15">
        <v>-4.8384848161785787E-2</v>
      </c>
      <c r="C38" s="15">
        <v>2.5911552136832494E-3</v>
      </c>
      <c r="D38" s="15">
        <v>1.3513266149528969E-2</v>
      </c>
      <c r="E38" s="15">
        <v>0</v>
      </c>
      <c r="F38" s="15">
        <v>-1.5055463951801018E-2</v>
      </c>
      <c r="G38" s="15">
        <v>0</v>
      </c>
      <c r="H38" s="15">
        <v>-6.7307544294444521E-2</v>
      </c>
      <c r="I38" s="15">
        <v>4.7378259122887734E-3</v>
      </c>
      <c r="J38" s="15">
        <v>0</v>
      </c>
      <c r="K38" s="15">
        <v>6.2102821655529716E-3</v>
      </c>
      <c r="L38" s="15">
        <v>1.2280701754386003E-2</v>
      </c>
      <c r="M38" s="15">
        <v>0</v>
      </c>
      <c r="N38" s="15">
        <v>-3.2960061782877359E-3</v>
      </c>
      <c r="O38" s="15">
        <v>-1.1815080743488582E-2</v>
      </c>
      <c r="P38" s="15">
        <v>1.5956116213415861E-3</v>
      </c>
      <c r="Q38" s="15">
        <v>-2.3809673032207934E-2</v>
      </c>
      <c r="R38" s="15">
        <v>1.5350961353954862E-3</v>
      </c>
      <c r="S38" s="15">
        <v>-5.0782333684736169E-2</v>
      </c>
      <c r="T38" s="15">
        <v>-1.7543859649122862E-2</v>
      </c>
      <c r="U38" s="15">
        <v>1.3257575757575912E-2</v>
      </c>
      <c r="V38" s="15">
        <v>2.766340710241888E-2</v>
      </c>
      <c r="W38" s="15">
        <v>8.5229544601717055E-3</v>
      </c>
      <c r="X38" s="15">
        <v>0</v>
      </c>
      <c r="Y38" s="15">
        <v>-9.5693779904304499E-4</v>
      </c>
      <c r="Z38" s="15">
        <v>0</v>
      </c>
      <c r="AA38" s="16">
        <v>2.1180073694788915E-2</v>
      </c>
    </row>
    <row r="39" spans="1:27" x14ac:dyDescent="0.2">
      <c r="A39" s="13">
        <v>43307</v>
      </c>
      <c r="B39" s="15">
        <v>2.1186842354725677E-2</v>
      </c>
      <c r="C39" s="15">
        <v>1.5506750883699238E-2</v>
      </c>
      <c r="D39" s="15">
        <v>-1.3333092521687129E-2</v>
      </c>
      <c r="E39" s="15">
        <v>-4.8083050435065999E-3</v>
      </c>
      <c r="F39" s="15">
        <v>0</v>
      </c>
      <c r="G39" s="15">
        <v>0</v>
      </c>
      <c r="H39" s="15">
        <v>3.0928941005603283E-2</v>
      </c>
      <c r="I39" s="15">
        <v>3.5390919304738588E-3</v>
      </c>
      <c r="J39" s="15">
        <v>-3.323341587384232E-3</v>
      </c>
      <c r="K39" s="15">
        <v>0</v>
      </c>
      <c r="L39" s="15">
        <v>4.1594454072790166E-2</v>
      </c>
      <c r="M39" s="15">
        <v>0</v>
      </c>
      <c r="N39" s="15">
        <v>-5.4930610324740448E-3</v>
      </c>
      <c r="O39" s="15">
        <v>-2.1739230893645156E-2</v>
      </c>
      <c r="P39" s="15">
        <v>-1.1147920000428191E-2</v>
      </c>
      <c r="Q39" s="15">
        <v>-9.7587282836194555E-3</v>
      </c>
      <c r="R39" s="15">
        <v>-4.5982296815726409E-3</v>
      </c>
      <c r="S39" s="15">
        <v>2.4155718899329326E-2</v>
      </c>
      <c r="T39" s="15">
        <v>4.4642857142858094E-3</v>
      </c>
      <c r="U39" s="15">
        <v>-3.5514018691588767E-2</v>
      </c>
      <c r="V39" s="15">
        <v>5.5898871380278603E-2</v>
      </c>
      <c r="W39" s="15">
        <v>-1.6901855178365954E-2</v>
      </c>
      <c r="X39" s="15">
        <v>-4.6941609246736737E-3</v>
      </c>
      <c r="Y39" s="15">
        <v>1.5325670498084198E-2</v>
      </c>
      <c r="Z39" s="15">
        <v>9.4167544491878807E-3</v>
      </c>
      <c r="AA39" s="16">
        <v>6.1107049804118851E-3</v>
      </c>
    </row>
    <row r="40" spans="1:27" x14ac:dyDescent="0.2">
      <c r="A40" s="13">
        <v>43308</v>
      </c>
      <c r="B40" s="15">
        <v>2.9042806810270161E-2</v>
      </c>
      <c r="C40" s="15">
        <v>-2.5449938942970762E-3</v>
      </c>
      <c r="D40" s="15">
        <v>-1.3517490365266838E-3</v>
      </c>
      <c r="E40" s="15">
        <v>0</v>
      </c>
      <c r="F40" s="15">
        <v>0</v>
      </c>
      <c r="G40" s="15">
        <v>0</v>
      </c>
      <c r="H40" s="15">
        <v>5.3334293878923189E-2</v>
      </c>
      <c r="I40" s="15">
        <v>1.7626469009618395E-2</v>
      </c>
      <c r="J40" s="15">
        <v>2.9999748535217696E-2</v>
      </c>
      <c r="K40" s="15">
        <v>3.7044209421597252E-3</v>
      </c>
      <c r="L40" s="15">
        <v>1.4975041597337757E-2</v>
      </c>
      <c r="M40" s="15">
        <v>4.1749355490847018E-2</v>
      </c>
      <c r="N40" s="15">
        <v>0</v>
      </c>
      <c r="O40" s="15">
        <v>3.8889466242154391E-2</v>
      </c>
      <c r="P40" s="15">
        <v>-4.8294798522110494E-3</v>
      </c>
      <c r="Q40" s="15">
        <v>-4.9274497853966093E-3</v>
      </c>
      <c r="R40" s="15">
        <v>1.5398236901875695E-3</v>
      </c>
      <c r="S40" s="15">
        <v>-4.0001997602876593E-2</v>
      </c>
      <c r="T40" s="15">
        <v>-4.4444444444444731E-3</v>
      </c>
      <c r="U40" s="15">
        <v>5.8139534883721034E-3</v>
      </c>
      <c r="V40" s="15">
        <v>-1.5685809508886761E-2</v>
      </c>
      <c r="W40" s="15">
        <v>-7.1629993392298141E-3</v>
      </c>
      <c r="X40" s="15">
        <v>-9.4397603661333651E-4</v>
      </c>
      <c r="Y40" s="15">
        <v>3.7735849056603765E-3</v>
      </c>
      <c r="Z40" s="15">
        <v>-1.5743158939263813E-2</v>
      </c>
      <c r="AA40" s="16">
        <v>-1.7587331159757857E-2</v>
      </c>
    </row>
    <row r="41" spans="1:27" x14ac:dyDescent="0.2">
      <c r="A41" s="13">
        <v>43311</v>
      </c>
      <c r="B41" s="15">
        <v>6.0485160613093392E-2</v>
      </c>
      <c r="C41" s="15">
        <v>1.785469107551485E-2</v>
      </c>
      <c r="D41" s="15">
        <v>1.4885136154511036E-2</v>
      </c>
      <c r="E41" s="15">
        <v>-1.9326146180175363E-2</v>
      </c>
      <c r="F41" s="15">
        <v>2.1835913623384107E-2</v>
      </c>
      <c r="G41" s="15">
        <v>0</v>
      </c>
      <c r="H41" s="15">
        <v>2.5320688187731699E-2</v>
      </c>
      <c r="I41" s="15">
        <v>0</v>
      </c>
      <c r="J41" s="15">
        <v>0</v>
      </c>
      <c r="K41" s="15">
        <v>1.2298346942840599E-3</v>
      </c>
      <c r="L41" s="15">
        <v>-6.5573770491803574E-3</v>
      </c>
      <c r="M41" s="15">
        <v>3.8159331529221685E-3</v>
      </c>
      <c r="N41" s="15">
        <v>5.523401413545459E-3</v>
      </c>
      <c r="O41" s="15">
        <v>3.6362120706902479E-2</v>
      </c>
      <c r="P41" s="15">
        <v>3.2358822175129198E-3</v>
      </c>
      <c r="Q41" s="15">
        <v>4.9518497765153047E-3</v>
      </c>
      <c r="R41" s="15">
        <v>-1.5393780989353067E-2</v>
      </c>
      <c r="S41" s="15">
        <v>-1.1110202807648517E-2</v>
      </c>
      <c r="T41" s="15">
        <v>2.6785714285714413E-2</v>
      </c>
      <c r="U41" s="15">
        <v>5.7803468208093012E-3</v>
      </c>
      <c r="V41" s="15">
        <v>5.9759156402059421E-3</v>
      </c>
      <c r="W41" s="15">
        <v>1.4429356147005912E-2</v>
      </c>
      <c r="X41" s="15">
        <v>4.3437647075687424E-2</v>
      </c>
      <c r="Y41" s="15">
        <v>0</v>
      </c>
      <c r="Z41" s="15">
        <v>-1.7773222607985195E-3</v>
      </c>
      <c r="AA41" s="16">
        <v>-2.2738047827653318E-2</v>
      </c>
    </row>
    <row r="42" spans="1:27" x14ac:dyDescent="0.2">
      <c r="A42" s="13">
        <v>43312</v>
      </c>
      <c r="B42" s="15">
        <v>0</v>
      </c>
      <c r="C42" s="15">
        <v>-1.2533652576143473E-2</v>
      </c>
      <c r="D42" s="15">
        <v>4.1333003606617513E-2</v>
      </c>
      <c r="E42" s="15">
        <v>4.433482916636966E-2</v>
      </c>
      <c r="F42" s="15">
        <v>4.2720734957346629E-3</v>
      </c>
      <c r="G42" s="15">
        <v>2.5640609334854014E-2</v>
      </c>
      <c r="H42" s="15">
        <v>-1.2347692034034075E-2</v>
      </c>
      <c r="I42" s="15">
        <v>-1.1548517363223376E-2</v>
      </c>
      <c r="J42" s="15">
        <v>-2.5888671874999991E-2</v>
      </c>
      <c r="K42" s="15">
        <v>3.43980466166387E-2</v>
      </c>
      <c r="L42" s="15">
        <v>2.3102310231023049E-2</v>
      </c>
      <c r="M42" s="15">
        <v>3.8014271609900785E-3</v>
      </c>
      <c r="N42" s="15">
        <v>-5.4930610324740448E-3</v>
      </c>
      <c r="O42" s="15">
        <v>-4.1271127321866885E-3</v>
      </c>
      <c r="P42" s="15">
        <v>-2.2581729344502754E-2</v>
      </c>
      <c r="Q42" s="15">
        <v>0</v>
      </c>
      <c r="R42" s="15">
        <v>0</v>
      </c>
      <c r="S42" s="15">
        <v>-6.1796401785580102E-2</v>
      </c>
      <c r="T42" s="15">
        <v>-4.3478260869566077E-3</v>
      </c>
      <c r="U42" s="15">
        <v>6.5134099616858121E-2</v>
      </c>
      <c r="V42" s="15">
        <v>5.3463745926388473E-2</v>
      </c>
      <c r="W42" s="15">
        <v>-1.4230271668822514E-3</v>
      </c>
      <c r="X42" s="15">
        <v>-1.809922634679384E-3</v>
      </c>
      <c r="Y42" s="15">
        <v>0</v>
      </c>
      <c r="Z42" s="15">
        <v>-1.7804867595514473E-3</v>
      </c>
      <c r="AA42" s="16">
        <v>9.6056819063881083E-3</v>
      </c>
    </row>
    <row r="43" spans="1:27" x14ac:dyDescent="0.2">
      <c r="A43" s="13">
        <v>43313</v>
      </c>
      <c r="B43" s="15">
        <v>0</v>
      </c>
      <c r="C43" s="15">
        <v>-7.6099515626866232E-3</v>
      </c>
      <c r="D43" s="15">
        <v>-1.2794531038411439E-3</v>
      </c>
      <c r="E43" s="15">
        <v>-3.3017500582594894E-2</v>
      </c>
      <c r="F43" s="15">
        <v>-1.2766146597324002E-2</v>
      </c>
      <c r="G43" s="15">
        <v>-1.2501780880467273E-2</v>
      </c>
      <c r="H43" s="15">
        <v>9.3727956295306392E-3</v>
      </c>
      <c r="I43" s="15">
        <v>-1.8692200671085901E-2</v>
      </c>
      <c r="J43" s="15">
        <v>0</v>
      </c>
      <c r="K43" s="15">
        <v>0</v>
      </c>
      <c r="L43" s="15">
        <v>0</v>
      </c>
      <c r="M43" s="15">
        <v>-1.1361093115024312E-2</v>
      </c>
      <c r="N43" s="15">
        <v>-7.7355445489454278E-3</v>
      </c>
      <c r="O43" s="15">
        <v>-2.5906492263003567E-2</v>
      </c>
      <c r="P43" s="15">
        <v>-2.6401560319088913E-2</v>
      </c>
      <c r="Q43" s="15">
        <v>-1.4775865869630089E-2</v>
      </c>
      <c r="R43" s="15">
        <v>-1.8737922823180431E-2</v>
      </c>
      <c r="S43" s="15">
        <v>3.2929359275249759E-2</v>
      </c>
      <c r="T43" s="15">
        <v>-1.3100436681222627E-2</v>
      </c>
      <c r="U43" s="15">
        <v>-8.9928057553957386E-3</v>
      </c>
      <c r="V43" s="15">
        <v>1.1277874985283542E-2</v>
      </c>
      <c r="W43" s="15">
        <v>2.5641737456739255E-2</v>
      </c>
      <c r="X43" s="15">
        <v>-1.5412810787935438E-2</v>
      </c>
      <c r="Y43" s="15">
        <v>9.3984962406001848E-4</v>
      </c>
      <c r="Z43" s="15">
        <v>-7.7292043707665181E-3</v>
      </c>
      <c r="AA43" s="16">
        <v>-2.4564168604762848E-2</v>
      </c>
    </row>
    <row r="44" spans="1:27" x14ac:dyDescent="0.2">
      <c r="A44" s="13">
        <v>43314</v>
      </c>
      <c r="B44" s="15">
        <v>-3.8008112006000516E-3</v>
      </c>
      <c r="C44" s="15">
        <v>1.5342349472911243E-2</v>
      </c>
      <c r="D44" s="15">
        <v>-1.2975233108017847E-2</v>
      </c>
      <c r="E44" s="15">
        <v>0</v>
      </c>
      <c r="F44" s="15">
        <v>-8.6178173599043006E-3</v>
      </c>
      <c r="G44" s="15">
        <v>-1.2656046488327855E-2</v>
      </c>
      <c r="H44" s="15">
        <v>-9.2857620792969886E-3</v>
      </c>
      <c r="I44" s="15">
        <v>1.6666388671125576E-2</v>
      </c>
      <c r="J44" s="15">
        <v>-3.323341587384232E-3</v>
      </c>
      <c r="K44" s="15">
        <v>0</v>
      </c>
      <c r="L44" s="15">
        <v>-8.0645161290322509E-3</v>
      </c>
      <c r="M44" s="15">
        <v>-3.8317417387004782E-2</v>
      </c>
      <c r="N44" s="15">
        <v>7.7958496915311315E-3</v>
      </c>
      <c r="O44" s="15">
        <v>1.5956388284175782E-2</v>
      </c>
      <c r="P44" s="15">
        <v>0</v>
      </c>
      <c r="Q44" s="15">
        <v>2.9994932843727673E-2</v>
      </c>
      <c r="R44" s="15">
        <v>-7.9764485906949067E-3</v>
      </c>
      <c r="S44" s="15">
        <v>6.6667183646881734E-2</v>
      </c>
      <c r="T44" s="15">
        <v>-2.2123893805309769E-2</v>
      </c>
      <c r="U44" s="15">
        <v>3.4482758620689724E-2</v>
      </c>
      <c r="V44" s="15">
        <v>1.115210296225233E-2</v>
      </c>
      <c r="W44" s="15">
        <v>-1.5277690061381466E-2</v>
      </c>
      <c r="X44" s="15">
        <v>1.8415884486626677E-3</v>
      </c>
      <c r="Y44" s="15">
        <v>1.877934272300541E-3</v>
      </c>
      <c r="Z44" s="15">
        <v>-1.1383582131670344E-2</v>
      </c>
      <c r="AA44" s="16">
        <v>-2.8640958442530895E-2</v>
      </c>
    </row>
    <row r="45" spans="1:27" x14ac:dyDescent="0.2">
      <c r="A45" s="13">
        <v>43315</v>
      </c>
      <c r="B45" s="15">
        <v>1.3359415632301586E-2</v>
      </c>
      <c r="C45" s="15">
        <v>-1.2591157380994034E-2</v>
      </c>
      <c r="D45" s="15">
        <v>2.6315967555730513E-2</v>
      </c>
      <c r="E45" s="15">
        <v>1.9514718329728176E-2</v>
      </c>
      <c r="F45" s="15">
        <v>0</v>
      </c>
      <c r="G45" s="15">
        <v>-1.0257055530976222E-2</v>
      </c>
      <c r="H45" s="15">
        <v>0</v>
      </c>
      <c r="I45" s="15">
        <v>-2.3395381955039207E-3</v>
      </c>
      <c r="J45" s="15">
        <v>0</v>
      </c>
      <c r="K45" s="15">
        <v>9.5010192111688596E-3</v>
      </c>
      <c r="L45" s="15">
        <v>8.1300813008129413E-3</v>
      </c>
      <c r="M45" s="15">
        <v>-3.9831752659063024E-3</v>
      </c>
      <c r="N45" s="15">
        <v>-7.7355445489454278E-3</v>
      </c>
      <c r="O45" s="15">
        <v>0</v>
      </c>
      <c r="P45" s="15">
        <v>-2.8813179551643087E-2</v>
      </c>
      <c r="Q45" s="15">
        <v>-2.9121437287962348E-2</v>
      </c>
      <c r="R45" s="15">
        <v>-2.0853384664741625E-2</v>
      </c>
      <c r="S45" s="15">
        <v>1.0868695974584064E-2</v>
      </c>
      <c r="T45" s="15">
        <v>0</v>
      </c>
      <c r="U45" s="15">
        <v>-5.2631578947367474E-3</v>
      </c>
      <c r="V45" s="15">
        <v>2.9414917480218739E-2</v>
      </c>
      <c r="W45" s="15">
        <v>4.372218879702916E-2</v>
      </c>
      <c r="X45" s="15">
        <v>1.8382032348189803E-3</v>
      </c>
      <c r="Y45" s="15">
        <v>4.498594189315841E-2</v>
      </c>
      <c r="Z45" s="15">
        <v>-2.0605932590427534E-2</v>
      </c>
      <c r="AA45" s="16">
        <v>3.0733028369729354E-3</v>
      </c>
    </row>
    <row r="46" spans="1:27" x14ac:dyDescent="0.2">
      <c r="A46" s="13">
        <v>43318</v>
      </c>
      <c r="B46" s="15">
        <v>1.1298872410834715E-2</v>
      </c>
      <c r="C46" s="15">
        <v>-2.2963386727688717E-2</v>
      </c>
      <c r="D46" s="15">
        <v>-2.5641194707712311E-2</v>
      </c>
      <c r="E46" s="15">
        <v>-1.4355887643558773E-2</v>
      </c>
      <c r="F46" s="15">
        <v>0</v>
      </c>
      <c r="G46" s="15">
        <v>-1.0363353018372767E-2</v>
      </c>
      <c r="H46" s="15">
        <v>-1.2502063665971175E-2</v>
      </c>
      <c r="I46" s="15">
        <v>-8.2158080303109671E-3</v>
      </c>
      <c r="J46" s="15">
        <v>0</v>
      </c>
      <c r="K46" s="15">
        <v>2.8234798272694928E-2</v>
      </c>
      <c r="L46" s="15">
        <v>-3.225806451612967E-3</v>
      </c>
      <c r="M46" s="15">
        <v>7.9982087992735984E-3</v>
      </c>
      <c r="N46" s="15">
        <v>1.1217049915872579E-3</v>
      </c>
      <c r="O46" s="15">
        <v>-2.0941040997667359E-2</v>
      </c>
      <c r="P46" s="15">
        <v>-3.141399131896927E-2</v>
      </c>
      <c r="Q46" s="15">
        <v>1.4997466421863725E-2</v>
      </c>
      <c r="R46" s="15">
        <v>-1.6403178243774685E-2</v>
      </c>
      <c r="S46" s="15">
        <v>-5.372322828416487E-3</v>
      </c>
      <c r="T46" s="15">
        <v>9.0497737556560764E-3</v>
      </c>
      <c r="U46" s="15">
        <v>-1.2345679012345734E-2</v>
      </c>
      <c r="V46" s="15">
        <v>-3.5713183795623715E-3</v>
      </c>
      <c r="W46" s="15">
        <v>2.1621257831085705E-2</v>
      </c>
      <c r="X46" s="15">
        <v>0</v>
      </c>
      <c r="Y46" s="15">
        <v>0</v>
      </c>
      <c r="Z46" s="15">
        <v>-1.0520220993616491E-2</v>
      </c>
      <c r="AA46" s="16">
        <v>-3.0537747487209277E-3</v>
      </c>
    </row>
    <row r="47" spans="1:27" x14ac:dyDescent="0.2">
      <c r="A47" s="13">
        <v>43319</v>
      </c>
      <c r="B47" s="15">
        <v>2.2345268484081915E-2</v>
      </c>
      <c r="C47" s="15">
        <v>-1.8274331619687834E-2</v>
      </c>
      <c r="D47" s="15">
        <v>1.4473511470941336E-2</v>
      </c>
      <c r="E47" s="15">
        <v>9.7099872483299432E-3</v>
      </c>
      <c r="F47" s="15">
        <v>4.3463648584820547E-3</v>
      </c>
      <c r="G47" s="15">
        <v>1.047187677414807E-2</v>
      </c>
      <c r="H47" s="15">
        <v>-2.5313088941577022E-2</v>
      </c>
      <c r="I47" s="15">
        <v>-7.1032996186370934E-3</v>
      </c>
      <c r="J47" s="15">
        <v>-1.9996479493047059E-2</v>
      </c>
      <c r="K47" s="15">
        <v>2.9748644104692135E-2</v>
      </c>
      <c r="L47" s="15">
        <v>8.090614886731462E-3</v>
      </c>
      <c r="M47" s="15">
        <v>7.9409151488225582E-3</v>
      </c>
      <c r="N47" s="15">
        <v>-1.1204481792717047E-3</v>
      </c>
      <c r="O47" s="15">
        <v>-1.4974688532541136E-2</v>
      </c>
      <c r="P47" s="15">
        <v>1.4414818134289353E-2</v>
      </c>
      <c r="Q47" s="15">
        <v>4.9274497853966093E-3</v>
      </c>
      <c r="R47" s="15">
        <v>-8.32795486248461E-3</v>
      </c>
      <c r="S47" s="15">
        <v>2.1619823715283593E-2</v>
      </c>
      <c r="T47" s="15">
        <v>0</v>
      </c>
      <c r="U47" s="15">
        <v>-1.7857142857142794E-3</v>
      </c>
      <c r="V47" s="15">
        <v>5.3761776112586368E-3</v>
      </c>
      <c r="W47" s="15">
        <v>-1.4550203931992245E-2</v>
      </c>
      <c r="X47" s="15">
        <v>-1.3761808602000825E-2</v>
      </c>
      <c r="Y47" s="15">
        <v>-1.0762331838565009E-2</v>
      </c>
      <c r="Z47" s="15">
        <v>-4.3151743408586185E-2</v>
      </c>
      <c r="AA47" s="16">
        <v>-2.2334469328140205E-2</v>
      </c>
    </row>
    <row r="48" spans="1:27" x14ac:dyDescent="0.2">
      <c r="A48" s="13">
        <v>43320</v>
      </c>
      <c r="B48" s="15">
        <v>6.3751676310856542E-2</v>
      </c>
      <c r="C48" s="15">
        <v>0</v>
      </c>
      <c r="D48" s="15">
        <v>3.112888744211606E-2</v>
      </c>
      <c r="E48" s="15">
        <v>-2.4041525217531889E-3</v>
      </c>
      <c r="F48" s="15">
        <v>4.328912322907108E-2</v>
      </c>
      <c r="G48" s="15">
        <v>2.9794127296587813E-2</v>
      </c>
      <c r="H48" s="15">
        <v>1.9475912397377337E-2</v>
      </c>
      <c r="I48" s="15">
        <v>1.3112542083044021E-2</v>
      </c>
      <c r="J48" s="15">
        <v>6.7997885650650236E-3</v>
      </c>
      <c r="K48" s="15">
        <v>0</v>
      </c>
      <c r="L48" s="15">
        <v>9.6308186195825929E-3</v>
      </c>
      <c r="M48" s="15">
        <v>0</v>
      </c>
      <c r="N48" s="15">
        <v>2.2293886707795973E-3</v>
      </c>
      <c r="O48" s="15">
        <v>1.5391598707493515E-2</v>
      </c>
      <c r="P48" s="15">
        <v>2.1313980745581329E-2</v>
      </c>
      <c r="Q48" s="15">
        <v>-6.8626691957315633E-2</v>
      </c>
      <c r="R48" s="15">
        <v>1.1757048980705953E-2</v>
      </c>
      <c r="S48" s="15">
        <v>-1.3228206017453559E-2</v>
      </c>
      <c r="T48" s="15">
        <v>1.7937219730941534E-2</v>
      </c>
      <c r="U48" s="15">
        <v>-7.1556350626117426E-3</v>
      </c>
      <c r="V48" s="15">
        <v>1.0694857767631349E-2</v>
      </c>
      <c r="W48" s="15">
        <v>-2.6844467179761411E-2</v>
      </c>
      <c r="X48" s="15">
        <v>4.6516718011961888E-3</v>
      </c>
      <c r="Y48" s="15">
        <v>-1.3599274705349051E-2</v>
      </c>
      <c r="Z48" s="15">
        <v>1.6339497071018894E-2</v>
      </c>
      <c r="AA48" s="16">
        <v>-3.3354082373690197E-2</v>
      </c>
    </row>
    <row r="49" spans="1:27" x14ac:dyDescent="0.2">
      <c r="A49" s="13">
        <v>43321</v>
      </c>
      <c r="B49" s="15">
        <v>-1.1986891731412874E-2</v>
      </c>
      <c r="C49" s="15">
        <v>0</v>
      </c>
      <c r="D49" s="15">
        <v>3.1446744314226782E-2</v>
      </c>
      <c r="E49" s="15">
        <v>3.6143388907277973E-2</v>
      </c>
      <c r="F49" s="15">
        <v>0</v>
      </c>
      <c r="G49" s="15">
        <v>-1.886860078453223E-2</v>
      </c>
      <c r="H49" s="15">
        <v>5.7326837923202145E-2</v>
      </c>
      <c r="I49" s="15">
        <v>7.0582262456564404E-3</v>
      </c>
      <c r="J49" s="15">
        <v>3.3794804877054219E-3</v>
      </c>
      <c r="K49" s="15">
        <v>-1.1109511901120639E-3</v>
      </c>
      <c r="L49" s="15">
        <v>1.5898251192369983E-3</v>
      </c>
      <c r="M49" s="15">
        <v>-5.9072349855225914E-3</v>
      </c>
      <c r="N49" s="15">
        <v>2.2244295527358293E-3</v>
      </c>
      <c r="O49" s="15">
        <v>3.7837379129962878E-2</v>
      </c>
      <c r="P49" s="15">
        <v>2.6086956521739202E-2</v>
      </c>
      <c r="Q49" s="15">
        <v>5.2631943530454972E-2</v>
      </c>
      <c r="R49" s="15">
        <v>-3.3201220144840615E-3</v>
      </c>
      <c r="S49" s="15">
        <v>-1.3405537225649078E-2</v>
      </c>
      <c r="T49" s="15">
        <v>-4.405286343612258E-3</v>
      </c>
      <c r="U49" s="15">
        <v>-1.2612612612612706E-2</v>
      </c>
      <c r="V49" s="15">
        <v>3.5272293727550696E-3</v>
      </c>
      <c r="W49" s="15">
        <v>-4.8276685980526812E-2</v>
      </c>
      <c r="X49" s="15">
        <v>6.4819532535680402E-3</v>
      </c>
      <c r="Y49" s="15">
        <v>-4.2279411764705843E-2</v>
      </c>
      <c r="Z49" s="15">
        <v>9.6466918056123951E-3</v>
      </c>
      <c r="AA49" s="16">
        <v>2.1926482425543181E-2</v>
      </c>
    </row>
    <row r="50" spans="1:27" x14ac:dyDescent="0.2">
      <c r="A50" s="13">
        <v>43322</v>
      </c>
      <c r="B50" s="15">
        <v>3.6396961632681801E-2</v>
      </c>
      <c r="C50" s="15">
        <v>-2.6600662034412803E-3</v>
      </c>
      <c r="D50" s="15">
        <v>3.0487996096332459E-2</v>
      </c>
      <c r="E50" s="15">
        <v>2.7904969539363389E-2</v>
      </c>
      <c r="F50" s="15">
        <v>2.4896625258978622E-2</v>
      </c>
      <c r="G50" s="15">
        <v>0</v>
      </c>
      <c r="H50" s="15">
        <v>-9.0340313189396504E-3</v>
      </c>
      <c r="I50" s="15">
        <v>7.0087568540797562E-3</v>
      </c>
      <c r="J50" s="15">
        <v>0</v>
      </c>
      <c r="K50" s="15">
        <v>-1.0010806673120709E-2</v>
      </c>
      <c r="L50" s="15">
        <v>3.1746031746031855E-2</v>
      </c>
      <c r="M50" s="15">
        <v>-9.901843664174681E-3</v>
      </c>
      <c r="N50" s="15">
        <v>1.1027666880705222E-3</v>
      </c>
      <c r="O50" s="15">
        <v>0</v>
      </c>
      <c r="P50" s="15">
        <v>-2.5423728813559365E-2</v>
      </c>
      <c r="Q50" s="15">
        <v>-5.0000329036121616E-2</v>
      </c>
      <c r="R50" s="15">
        <v>0</v>
      </c>
      <c r="S50" s="15">
        <v>2.7189915013341448E-3</v>
      </c>
      <c r="T50" s="15">
        <v>-4.4247787610620648E-3</v>
      </c>
      <c r="U50" s="15">
        <v>-7.2992700729926918E-3</v>
      </c>
      <c r="V50" s="15">
        <v>1.2301911142320154E-2</v>
      </c>
      <c r="W50" s="15">
        <v>1.449839325165625E-3</v>
      </c>
      <c r="X50" s="15">
        <v>-1.6560202679191782E-2</v>
      </c>
      <c r="Y50" s="15">
        <v>0</v>
      </c>
      <c r="Z50" s="15">
        <v>1.2739363031848416E-3</v>
      </c>
      <c r="AA50" s="16">
        <v>-3.8648154760654307E-3</v>
      </c>
    </row>
    <row r="51" spans="1:27" x14ac:dyDescent="0.2">
      <c r="A51" s="13">
        <v>43325</v>
      </c>
      <c r="B51" s="15">
        <v>2.006591141750369E-2</v>
      </c>
      <c r="C51" s="15">
        <v>5.3343220567039218E-3</v>
      </c>
      <c r="D51" s="15">
        <v>-1.7751587332502483E-2</v>
      </c>
      <c r="E51" s="15">
        <v>4.0723858543340929E-2</v>
      </c>
      <c r="F51" s="15">
        <v>2.4291840411404753E-2</v>
      </c>
      <c r="G51" s="15">
        <v>0</v>
      </c>
      <c r="H51" s="15">
        <v>3.0363633709473703E-3</v>
      </c>
      <c r="I51" s="15">
        <v>8.1205138874440586E-3</v>
      </c>
      <c r="J51" s="15">
        <v>-3.3680980660105719E-3</v>
      </c>
      <c r="K51" s="15">
        <v>2.1347505875851658E-2</v>
      </c>
      <c r="L51" s="15">
        <v>-7.692307692307665E-3</v>
      </c>
      <c r="M51" s="15">
        <v>0</v>
      </c>
      <c r="N51" s="15">
        <v>-2.2031038665868419E-3</v>
      </c>
      <c r="O51" s="15">
        <v>1.5624817484142905E-2</v>
      </c>
      <c r="P51" s="15">
        <v>-1.2173523366033723E-2</v>
      </c>
      <c r="Q51" s="15">
        <v>6.8418755758134164E-2</v>
      </c>
      <c r="R51" s="15">
        <v>-1.4990318752472365E-2</v>
      </c>
      <c r="S51" s="15">
        <v>-1.0839224216059429E-2</v>
      </c>
      <c r="T51" s="15">
        <v>4.8888888888888982E-2</v>
      </c>
      <c r="U51" s="15">
        <v>9.1911764705883137E-3</v>
      </c>
      <c r="V51" s="15">
        <v>3.4721180670127527E-3</v>
      </c>
      <c r="W51" s="15">
        <v>2.3154444437480937E-2</v>
      </c>
      <c r="X51" s="15">
        <v>5.612625863993026E-3</v>
      </c>
      <c r="Y51" s="15">
        <v>-1.3435700575815779E-2</v>
      </c>
      <c r="Z51" s="15">
        <v>-6.9977349988614712E-3</v>
      </c>
      <c r="AA51" s="16">
        <v>2.3985239852398532E-2</v>
      </c>
    </row>
    <row r="52" spans="1:27" x14ac:dyDescent="0.2">
      <c r="A52" s="13">
        <v>43326</v>
      </c>
      <c r="B52" s="15">
        <v>-1.6393770567230348E-2</v>
      </c>
      <c r="C52" s="15">
        <v>1.85651147158723E-2</v>
      </c>
      <c r="D52" s="15">
        <v>-3.6149759394040748E-3</v>
      </c>
      <c r="E52" s="15">
        <v>-4.3483955468237578E-3</v>
      </c>
      <c r="F52" s="15">
        <v>-1.5809118008934697E-2</v>
      </c>
      <c r="G52" s="15">
        <v>7.691776901938896E-3</v>
      </c>
      <c r="H52" s="15">
        <v>8.6085197421081894E-3</v>
      </c>
      <c r="I52" s="15">
        <v>1.9563773322068601E-2</v>
      </c>
      <c r="J52" s="15">
        <v>-1.6871916160340339E-3</v>
      </c>
      <c r="K52" s="15">
        <v>2.8603205669873955E-2</v>
      </c>
      <c r="L52" s="15">
        <v>1.3953488372093092E-2</v>
      </c>
      <c r="M52" s="15">
        <v>2.4000845844787344E-2</v>
      </c>
      <c r="N52" s="15">
        <v>-2.22194273257037E-3</v>
      </c>
      <c r="O52" s="15">
        <v>4.6154752987824565E-2</v>
      </c>
      <c r="P52" s="15">
        <v>1.2323544320774982E-2</v>
      </c>
      <c r="Q52" s="15">
        <v>-1.4775865869630089E-2</v>
      </c>
      <c r="R52" s="15">
        <v>2.3673141552704502E-2</v>
      </c>
      <c r="S52" s="15">
        <v>-2.7413325514915599E-3</v>
      </c>
      <c r="T52" s="15">
        <v>-1.6949152542372947E-2</v>
      </c>
      <c r="U52" s="15">
        <v>-9.1074681238615396E-3</v>
      </c>
      <c r="V52" s="15">
        <v>6.9202083535733205E-3</v>
      </c>
      <c r="W52" s="15">
        <v>0</v>
      </c>
      <c r="X52" s="15">
        <v>2.791238429657783E-3</v>
      </c>
      <c r="Y52" s="15">
        <v>4.8638132295719672E-3</v>
      </c>
      <c r="Z52" s="15">
        <v>1.2812815228945951E-2</v>
      </c>
      <c r="AA52" s="16">
        <v>2.225997425997428E-2</v>
      </c>
    </row>
    <row r="53" spans="1:27" x14ac:dyDescent="0.2">
      <c r="A53" s="13">
        <v>43327</v>
      </c>
      <c r="B53" s="15">
        <v>-2.3331096151369191E-2</v>
      </c>
      <c r="C53" s="15">
        <v>1.5627920014950281E-2</v>
      </c>
      <c r="D53" s="15">
        <v>-2.5392908492992583E-2</v>
      </c>
      <c r="E53" s="15">
        <v>-1.0913204767291962E-2</v>
      </c>
      <c r="F53" s="15">
        <v>-2.0081972371031931E-2</v>
      </c>
      <c r="G53" s="15">
        <v>-5.0873673780119644E-3</v>
      </c>
      <c r="H53" s="15">
        <v>-1.9111864651347399E-2</v>
      </c>
      <c r="I53" s="15">
        <v>-1.1287838295153674E-2</v>
      </c>
      <c r="J53" s="15">
        <v>-5.0752349976768141E-3</v>
      </c>
      <c r="K53" s="15">
        <v>-2.1390542183084227E-2</v>
      </c>
      <c r="L53" s="15">
        <v>-3.0581039755351869E-3</v>
      </c>
      <c r="M53" s="15">
        <v>7.8107443287072087E-3</v>
      </c>
      <c r="N53" s="15">
        <v>-6.6806722689075615E-3</v>
      </c>
      <c r="O53" s="15">
        <v>-2.941140093750394E-2</v>
      </c>
      <c r="P53" s="15">
        <v>-8.6956521739131043E-3</v>
      </c>
      <c r="Q53" s="15">
        <v>0</v>
      </c>
      <c r="R53" s="15">
        <v>0</v>
      </c>
      <c r="S53" s="15">
        <v>-8.2392544246487898E-3</v>
      </c>
      <c r="T53" s="15">
        <v>-1.7241379310344751E-2</v>
      </c>
      <c r="U53" s="15">
        <v>-2.5735294117647078E-2</v>
      </c>
      <c r="V53" s="15">
        <v>-3.092691688251914E-2</v>
      </c>
      <c r="W53" s="15">
        <v>1.8388579724171406E-2</v>
      </c>
      <c r="X53" s="15">
        <v>0</v>
      </c>
      <c r="Y53" s="15">
        <v>-1.3552758954501365E-2</v>
      </c>
      <c r="Z53" s="15">
        <v>2.5291517759173932E-3</v>
      </c>
      <c r="AA53" s="16">
        <v>2.1060158933193573E-2</v>
      </c>
    </row>
    <row r="54" spans="1:27" x14ac:dyDescent="0.2">
      <c r="A54" s="13">
        <v>43328</v>
      </c>
      <c r="B54" s="15">
        <v>2.388843963336118E-2</v>
      </c>
      <c r="C54" s="15">
        <v>-7.6937231179702303E-3</v>
      </c>
      <c r="D54" s="15">
        <v>1.6129649764927478E-2</v>
      </c>
      <c r="E54" s="15">
        <v>-1.103893685728119E-2</v>
      </c>
      <c r="F54" s="15">
        <v>1.2295257421249595E-2</v>
      </c>
      <c r="G54" s="15">
        <v>-2.5587148126104964E-3</v>
      </c>
      <c r="H54" s="15">
        <v>-6.4947483009207829E-3</v>
      </c>
      <c r="I54" s="15">
        <v>4.708712397476722E-3</v>
      </c>
      <c r="J54" s="15">
        <v>-1.0207380721444781E-2</v>
      </c>
      <c r="K54" s="15">
        <v>-1.6393297572305565E-2</v>
      </c>
      <c r="L54" s="15">
        <v>0</v>
      </c>
      <c r="M54" s="15">
        <v>-2.5191193930007016E-2</v>
      </c>
      <c r="N54" s="15">
        <v>0</v>
      </c>
      <c r="O54" s="15">
        <v>2.0201762769459508E-2</v>
      </c>
      <c r="P54" s="15">
        <v>1.7543859649122862E-2</v>
      </c>
      <c r="Q54" s="15">
        <v>-1.0002698096196916E-2</v>
      </c>
      <c r="R54" s="15">
        <v>-1.6518345687679403E-3</v>
      </c>
      <c r="S54" s="15">
        <v>-2.7717048949493783E-3</v>
      </c>
      <c r="T54" s="15">
        <v>0</v>
      </c>
      <c r="U54" s="15">
        <v>0</v>
      </c>
      <c r="V54" s="15">
        <v>-2.6598759286206697E-2</v>
      </c>
      <c r="W54" s="15">
        <v>1.8056545497743048E-2</v>
      </c>
      <c r="X54" s="15">
        <v>0</v>
      </c>
      <c r="Y54" s="15">
        <v>1.9627085377820208E-3</v>
      </c>
      <c r="Z54" s="15">
        <v>6.3094044793787774E-4</v>
      </c>
      <c r="AA54" s="16">
        <v>8.8382094734558159E-3</v>
      </c>
    </row>
    <row r="55" spans="1:27" x14ac:dyDescent="0.2">
      <c r="A55" s="13">
        <v>43329</v>
      </c>
      <c r="B55" s="15">
        <v>3.6666056526130975E-2</v>
      </c>
      <c r="C55" s="15">
        <v>2.5844584806165027E-3</v>
      </c>
      <c r="D55" s="15">
        <v>2.8082443825693026E-2</v>
      </c>
      <c r="E55" s="15">
        <v>0</v>
      </c>
      <c r="F55" s="15">
        <v>4.0514594558016537E-3</v>
      </c>
      <c r="G55" s="15">
        <v>-4.6154720396806348E-2</v>
      </c>
      <c r="H55" s="15">
        <v>3.5950930237723222E-2</v>
      </c>
      <c r="I55" s="15">
        <v>1.1627462716980119E-2</v>
      </c>
      <c r="J55" s="15">
        <v>0</v>
      </c>
      <c r="K55" s="15">
        <v>-4.4449292049728584E-3</v>
      </c>
      <c r="L55" s="15">
        <v>4.6012269938648931E-3</v>
      </c>
      <c r="M55" s="15">
        <v>1.3916451830282339E-2</v>
      </c>
      <c r="N55" s="15">
        <v>-2.2418679412884446E-3</v>
      </c>
      <c r="O55" s="15">
        <v>-1.980173285980158E-2</v>
      </c>
      <c r="P55" s="15">
        <v>-8.6206896551723755E-3</v>
      </c>
      <c r="Q55" s="15">
        <v>0</v>
      </c>
      <c r="R55" s="15">
        <v>-3.309135281586717E-3</v>
      </c>
      <c r="S55" s="15">
        <v>-2.7794085953581904E-3</v>
      </c>
      <c r="T55" s="15">
        <v>-1.7543859649122862E-2</v>
      </c>
      <c r="U55" s="15">
        <v>0</v>
      </c>
      <c r="V55" s="15">
        <v>3.8254246756414423E-2</v>
      </c>
      <c r="W55" s="15">
        <v>4.0913991994446786E-3</v>
      </c>
      <c r="X55" s="15">
        <v>9.2762745636456589E-3</v>
      </c>
      <c r="Y55" s="15">
        <v>1.9588638589618235E-3</v>
      </c>
      <c r="Z55" s="15">
        <v>-6.3054261309924975E-4</v>
      </c>
      <c r="AA55" s="16">
        <v>1.1498523573928887E-2</v>
      </c>
    </row>
    <row r="56" spans="1:27" x14ac:dyDescent="0.2">
      <c r="A56" s="13">
        <v>43332</v>
      </c>
      <c r="B56" s="15">
        <v>9.6491199387895854E-3</v>
      </c>
      <c r="C56" s="15">
        <v>-2.83499791926759E-2</v>
      </c>
      <c r="D56" s="15">
        <v>-2.3748239344137945E-3</v>
      </c>
      <c r="E56" s="15">
        <v>6.6972931101259014E-3</v>
      </c>
      <c r="F56" s="15">
        <v>4.0308993496647183E-3</v>
      </c>
      <c r="G56" s="15">
        <v>2.1506749051047658E-2</v>
      </c>
      <c r="H56" s="15">
        <v>4.7316853547155979E-2</v>
      </c>
      <c r="I56" s="15">
        <v>4.5981569604955919E-3</v>
      </c>
      <c r="J56" s="15">
        <v>0</v>
      </c>
      <c r="K56" s="15">
        <v>3.348863475928443E-3</v>
      </c>
      <c r="L56" s="15">
        <v>-3.0534351145038441E-3</v>
      </c>
      <c r="M56" s="15">
        <v>-9.80475847855522E-3</v>
      </c>
      <c r="N56" s="15">
        <v>-3.3632920694137702E-3</v>
      </c>
      <c r="O56" s="15">
        <v>9.089943718806337E-3</v>
      </c>
      <c r="P56" s="15">
        <v>0</v>
      </c>
      <c r="Q56" s="15">
        <v>0</v>
      </c>
      <c r="R56" s="15">
        <v>-3.3201220144840615E-3</v>
      </c>
      <c r="S56" s="15">
        <v>-2.7797029518508154E-3</v>
      </c>
      <c r="T56" s="15">
        <v>-4.4642857142855874E-3</v>
      </c>
      <c r="U56" s="15">
        <v>0</v>
      </c>
      <c r="V56" s="15">
        <v>-3.5086655703665537E-3</v>
      </c>
      <c r="W56" s="15">
        <v>2.9891144454251117E-2</v>
      </c>
      <c r="X56" s="15">
        <v>0</v>
      </c>
      <c r="Y56" s="15">
        <v>2.9325513196480912E-3</v>
      </c>
      <c r="Z56" s="15">
        <v>1.0095047167008042E-2</v>
      </c>
      <c r="AA56" s="16">
        <v>2.1168680521992389E-3</v>
      </c>
    </row>
    <row r="57" spans="1:27" x14ac:dyDescent="0.2">
      <c r="A57" s="13">
        <v>43333</v>
      </c>
      <c r="B57" s="15">
        <v>5.0955042716220422E-2</v>
      </c>
      <c r="C57" s="15">
        <v>0</v>
      </c>
      <c r="D57" s="15">
        <v>-5.9524173965856964E-3</v>
      </c>
      <c r="E57" s="15">
        <v>2.8823186794983524E-2</v>
      </c>
      <c r="F57" s="15">
        <v>1.204834440142144E-2</v>
      </c>
      <c r="G57" s="15">
        <v>0</v>
      </c>
      <c r="H57" s="15">
        <v>6.0252473558513042E-3</v>
      </c>
      <c r="I57" s="15">
        <v>0</v>
      </c>
      <c r="J57" s="15">
        <v>0</v>
      </c>
      <c r="K57" s="15">
        <v>4.4487471013350266E-3</v>
      </c>
      <c r="L57" s="15">
        <v>0</v>
      </c>
      <c r="M57" s="15">
        <v>9.901843664174903E-3</v>
      </c>
      <c r="N57" s="15">
        <v>0</v>
      </c>
      <c r="O57" s="15">
        <v>5.1051291225559403E-2</v>
      </c>
      <c r="P57" s="15">
        <v>5.2177809817923748E-3</v>
      </c>
      <c r="Q57" s="15">
        <v>-5.0518814934957801E-3</v>
      </c>
      <c r="R57" s="15">
        <v>1.5011138639628774E-2</v>
      </c>
      <c r="S57" s="15">
        <v>-1.6762072727816157E-2</v>
      </c>
      <c r="T57" s="15">
        <v>4.484304932735439E-3</v>
      </c>
      <c r="U57" s="15">
        <v>0</v>
      </c>
      <c r="V57" s="15">
        <v>7.0420393015757643E-3</v>
      </c>
      <c r="W57" s="15">
        <v>9.2355596183513189E-3</v>
      </c>
      <c r="X57" s="15">
        <v>1.0110699133451639E-2</v>
      </c>
      <c r="Y57" s="15">
        <v>4.873294346978474E-3</v>
      </c>
      <c r="Z57" s="15">
        <v>1.8113426606890082E-2</v>
      </c>
      <c r="AA57" s="16">
        <v>2.2379884283620921E-3</v>
      </c>
    </row>
    <row r="58" spans="1:27" x14ac:dyDescent="0.2">
      <c r="A58" s="13">
        <v>43334</v>
      </c>
      <c r="B58" s="15">
        <v>-1.5151795288984138E-2</v>
      </c>
      <c r="C58" s="15">
        <v>0</v>
      </c>
      <c r="D58" s="15">
        <v>4.7904486672530222E-2</v>
      </c>
      <c r="E58" s="15">
        <v>5.3881112524995611E-2</v>
      </c>
      <c r="F58" s="15">
        <v>1.1904909946319986E-2</v>
      </c>
      <c r="G58" s="15">
        <v>-2.1053947094355263E-2</v>
      </c>
      <c r="H58" s="15">
        <v>1.1978322356595905E-2</v>
      </c>
      <c r="I58" s="15">
        <v>8.0107269178595342E-3</v>
      </c>
      <c r="J58" s="15">
        <v>6.8750972157411994E-3</v>
      </c>
      <c r="K58" s="15">
        <v>1.8826796609181518E-2</v>
      </c>
      <c r="L58" s="15">
        <v>-6.1255742725879747E-3</v>
      </c>
      <c r="M58" s="15">
        <v>1.9609516957110218E-2</v>
      </c>
      <c r="N58" s="15">
        <v>0</v>
      </c>
      <c r="O58" s="15">
        <v>-1.0475530618265894E-2</v>
      </c>
      <c r="P58" s="15">
        <v>3.8061881327252189E-2</v>
      </c>
      <c r="Q58" s="15">
        <v>-1.0148384208873651E-2</v>
      </c>
      <c r="R58" s="15">
        <v>0</v>
      </c>
      <c r="S58" s="15">
        <v>5.6775429235926822E-3</v>
      </c>
      <c r="T58" s="15">
        <v>2.2321428571428603E-2</v>
      </c>
      <c r="U58" s="15">
        <v>5.6603773584904538E-3</v>
      </c>
      <c r="V58" s="15">
        <v>2.0978387277038602E-2</v>
      </c>
      <c r="W58" s="15">
        <v>-4.4444696045492171E-2</v>
      </c>
      <c r="X58" s="15">
        <v>0</v>
      </c>
      <c r="Y58" s="15">
        <v>4.8496605237633439E-3</v>
      </c>
      <c r="Z58" s="15">
        <v>0</v>
      </c>
      <c r="AA58" s="16">
        <v>9.6245464431543581E-6</v>
      </c>
    </row>
    <row r="59" spans="1:27" x14ac:dyDescent="0.2">
      <c r="A59" s="13">
        <v>43335</v>
      </c>
      <c r="B59" s="15">
        <v>1.6921204384243937E-2</v>
      </c>
      <c r="C59" s="15">
        <v>2.9177150811071195E-2</v>
      </c>
      <c r="D59" s="15">
        <v>3.9999059564813644E-2</v>
      </c>
      <c r="E59" s="15">
        <v>4.7030935049702016E-2</v>
      </c>
      <c r="F59" s="15">
        <v>-5.8824252305246238E-3</v>
      </c>
      <c r="G59" s="15">
        <v>2.6894074792762623E-3</v>
      </c>
      <c r="H59" s="15">
        <v>-1.4792324345337504E-2</v>
      </c>
      <c r="I59" s="15">
        <v>7.9439571846813273E-3</v>
      </c>
      <c r="J59" s="15">
        <v>3.4140765000310047E-3</v>
      </c>
      <c r="K59" s="15">
        <v>-8.6954991304499796E-3</v>
      </c>
      <c r="L59" s="15">
        <v>-1.3867488443759735E-2</v>
      </c>
      <c r="M59" s="15">
        <v>2.3071678886244174E-2</v>
      </c>
      <c r="N59" s="15">
        <v>9.0037716586790495E-3</v>
      </c>
      <c r="O59" s="15">
        <v>-9.632611651951839E-4</v>
      </c>
      <c r="P59" s="15">
        <v>-1.6674135484351371E-3</v>
      </c>
      <c r="Q59" s="15">
        <v>1.0252429805615471E-2</v>
      </c>
      <c r="R59" s="15">
        <v>8.2047915982932373E-3</v>
      </c>
      <c r="S59" s="15">
        <v>5.6530479602170391E-3</v>
      </c>
      <c r="T59" s="15">
        <v>-4.366812227074135E-3</v>
      </c>
      <c r="U59" s="15">
        <v>3.7523452157599557E-3</v>
      </c>
      <c r="V59" s="15">
        <v>8.561390532544344E-3</v>
      </c>
      <c r="W59" s="15">
        <v>1.9150392042442066E-2</v>
      </c>
      <c r="X59" s="15">
        <v>1.8198037466547801E-2</v>
      </c>
      <c r="Y59" s="15">
        <v>9.6525096525097442E-3</v>
      </c>
      <c r="Z59" s="15">
        <v>1.8405652490494084E-3</v>
      </c>
      <c r="AA59" s="16">
        <v>-1.7574252661161416E-2</v>
      </c>
    </row>
    <row r="60" spans="1:27" x14ac:dyDescent="0.2">
      <c r="A60" s="13">
        <v>43336</v>
      </c>
      <c r="B60" s="15">
        <v>1.0590541126806574E-2</v>
      </c>
      <c r="C60" s="15">
        <v>6.9588939751236811E-2</v>
      </c>
      <c r="D60" s="15">
        <v>-3.1867443732084277E-2</v>
      </c>
      <c r="E60" s="15">
        <v>5.8601472332573401E-3</v>
      </c>
      <c r="F60" s="15">
        <v>0</v>
      </c>
      <c r="G60" s="15">
        <v>3.7533739623474283E-2</v>
      </c>
      <c r="H60" s="15">
        <v>2.7021878741700256E-2</v>
      </c>
      <c r="I60" s="15">
        <v>1.1254663747650717E-3</v>
      </c>
      <c r="J60" s="15">
        <v>1.3604709046028063E-2</v>
      </c>
      <c r="K60" s="15">
        <v>-6.5791079754901061E-3</v>
      </c>
      <c r="L60" s="15">
        <v>1.5625E-2</v>
      </c>
      <c r="M60" s="15">
        <v>-7.5171268909726141E-3</v>
      </c>
      <c r="N60" s="15">
        <v>4.4687398996641203E-3</v>
      </c>
      <c r="O60" s="15">
        <v>9.6418993191238478E-4</v>
      </c>
      <c r="P60" s="15">
        <v>1.6694503307666198E-2</v>
      </c>
      <c r="Q60" s="15">
        <v>-5.0775325864016452E-3</v>
      </c>
      <c r="R60" s="15">
        <v>2.4434407552083481E-2</v>
      </c>
      <c r="S60" s="15">
        <v>0</v>
      </c>
      <c r="T60" s="15">
        <v>-8.7719298245613198E-3</v>
      </c>
      <c r="U60" s="15">
        <v>-5.6074766355139749E-3</v>
      </c>
      <c r="V60" s="15">
        <v>-2.0372916781255079E-2</v>
      </c>
      <c r="W60" s="15">
        <v>-1.3422233589880594E-2</v>
      </c>
      <c r="X60" s="15">
        <v>-3.5745575608900904E-3</v>
      </c>
      <c r="Y60" s="15">
        <v>-5.7361376673039643E-3</v>
      </c>
      <c r="Z60" s="15">
        <v>-6.73537919915701E-3</v>
      </c>
      <c r="AA60" s="16">
        <v>9.5712998158234974E-3</v>
      </c>
    </row>
    <row r="61" spans="1:27" x14ac:dyDescent="0.2">
      <c r="A61" s="13">
        <v>43339</v>
      </c>
      <c r="B61" s="15">
        <v>1.7963214989237253E-2</v>
      </c>
      <c r="C61" s="15">
        <v>1.2045002593809473E-2</v>
      </c>
      <c r="D61" s="15">
        <v>3.1781558266579246E-2</v>
      </c>
      <c r="E61" s="15">
        <v>1.9420019934766053E-3</v>
      </c>
      <c r="F61" s="15">
        <v>1.7751698732080268E-2</v>
      </c>
      <c r="G61" s="15">
        <v>-1.8087960993487973E-2</v>
      </c>
      <c r="H61" s="15">
        <v>-5.8424525052329646E-3</v>
      </c>
      <c r="I61" s="15">
        <v>-1.1242011242011962E-3</v>
      </c>
      <c r="J61" s="15">
        <v>1.8454761784213458E-2</v>
      </c>
      <c r="K61" s="15">
        <v>6.6226792976764592E-3</v>
      </c>
      <c r="L61" s="15">
        <v>1.5384615384614886E-3</v>
      </c>
      <c r="M61" s="15">
        <v>-7.5740620766828748E-3</v>
      </c>
      <c r="N61" s="15">
        <v>5.554078820352748E-3</v>
      </c>
      <c r="O61" s="15">
        <v>-8.6626049603902855E-3</v>
      </c>
      <c r="P61" s="15">
        <v>-6.5674134876644308E-3</v>
      </c>
      <c r="Q61" s="15">
        <v>1.5310336491649812E-2</v>
      </c>
      <c r="R61" s="15">
        <v>-1.2730125315274288E-2</v>
      </c>
      <c r="S61" s="15">
        <v>2.8106353238241955E-3</v>
      </c>
      <c r="T61" s="15">
        <v>8.8495575221239076E-3</v>
      </c>
      <c r="U61" s="15">
        <v>-3.7593984962406291E-3</v>
      </c>
      <c r="V61" s="15">
        <v>-1.5597453202025879E-2</v>
      </c>
      <c r="W61" s="15">
        <v>-1.0882694335931919E-2</v>
      </c>
      <c r="X61" s="15">
        <v>0</v>
      </c>
      <c r="Y61" s="15">
        <v>1.9230769230769162E-3</v>
      </c>
      <c r="Z61" s="15">
        <v>-1.171439826631171E-2</v>
      </c>
      <c r="AA61" s="16">
        <v>-1.4371245863778803E-2</v>
      </c>
    </row>
    <row r="62" spans="1:27" x14ac:dyDescent="0.2">
      <c r="A62" s="13">
        <v>43340</v>
      </c>
      <c r="B62" s="15">
        <v>-8.8231159656526614E-3</v>
      </c>
      <c r="C62" s="15">
        <v>-7.1388525509251677E-3</v>
      </c>
      <c r="D62" s="15">
        <v>0</v>
      </c>
      <c r="E62" s="15">
        <v>7.7529517261993863E-3</v>
      </c>
      <c r="F62" s="15">
        <v>2.3256096425346984E-2</v>
      </c>
      <c r="G62" s="15">
        <v>-2.1053947094355263E-2</v>
      </c>
      <c r="H62" s="15">
        <v>-5.8834503804586769E-3</v>
      </c>
      <c r="I62" s="15">
        <v>-4.5049489685793365E-3</v>
      </c>
      <c r="J62" s="15">
        <v>2.1416320747682072E-2</v>
      </c>
      <c r="K62" s="15">
        <v>2.1926661088831345E-3</v>
      </c>
      <c r="L62" s="15">
        <v>-1.536098310291778E-3</v>
      </c>
      <c r="M62" s="15">
        <v>7.631866305844337E-3</v>
      </c>
      <c r="N62" s="15">
        <v>-2.2121431353997467E-3</v>
      </c>
      <c r="O62" s="15">
        <v>0</v>
      </c>
      <c r="P62" s="15">
        <v>8.2644628099173278E-3</v>
      </c>
      <c r="Q62" s="15">
        <v>5.0251655103539017E-2</v>
      </c>
      <c r="R62" s="15">
        <v>-9.6556163501769765E-3</v>
      </c>
      <c r="S62" s="15">
        <v>-2.8027577937649317E-3</v>
      </c>
      <c r="T62" s="15">
        <v>8.7719298245614308E-3</v>
      </c>
      <c r="U62" s="15">
        <v>-9.4339622641509413E-3</v>
      </c>
      <c r="V62" s="15">
        <v>7.0420393015757643E-3</v>
      </c>
      <c r="W62" s="15">
        <v>-1.5130575676705948E-2</v>
      </c>
      <c r="X62" s="15">
        <v>-4.4847933398607376E-3</v>
      </c>
      <c r="Y62" s="15">
        <v>0</v>
      </c>
      <c r="Z62" s="15">
        <v>-6.2385536740869885E-3</v>
      </c>
      <c r="AA62" s="16">
        <v>7.777734021185978E-4</v>
      </c>
    </row>
    <row r="63" spans="1:27" x14ac:dyDescent="0.2">
      <c r="A63" s="13">
        <v>43341</v>
      </c>
      <c r="B63" s="15">
        <v>-1.4815977115197887E-3</v>
      </c>
      <c r="C63" s="15">
        <v>-2.3985200163486486E-2</v>
      </c>
      <c r="D63" s="15">
        <v>2.2009134073535108E-3</v>
      </c>
      <c r="E63" s="15">
        <v>-1.5386611793930638E-2</v>
      </c>
      <c r="F63" s="15">
        <v>-7.5771664167322283E-3</v>
      </c>
      <c r="G63" s="15">
        <v>2.1506749051047658E-2</v>
      </c>
      <c r="H63" s="15">
        <v>1.1829838001595094E-2</v>
      </c>
      <c r="I63" s="15">
        <v>0</v>
      </c>
      <c r="J63" s="15">
        <v>-4.8378540175115781E-3</v>
      </c>
      <c r="K63" s="15">
        <v>-4.3768449071150961E-3</v>
      </c>
      <c r="L63" s="15">
        <v>-1.5384615384614886E-3</v>
      </c>
      <c r="M63" s="15">
        <v>-1.3257553448377313E-2</v>
      </c>
      <c r="N63" s="15">
        <v>-3.3185994952382725E-3</v>
      </c>
      <c r="O63" s="15">
        <v>1.0678936488430324E-2</v>
      </c>
      <c r="P63" s="15">
        <v>-1.6400789001003169E-3</v>
      </c>
      <c r="Q63" s="15">
        <v>-2.870961038306763E-2</v>
      </c>
      <c r="R63" s="15">
        <v>-8.1247968800778336E-3</v>
      </c>
      <c r="S63" s="15">
        <v>8.4243909037620135E-3</v>
      </c>
      <c r="T63" s="15">
        <v>-8.6956521739129933E-3</v>
      </c>
      <c r="U63" s="15">
        <v>-3.8095238095238182E-3</v>
      </c>
      <c r="V63" s="15">
        <v>1.9230188337285403E-2</v>
      </c>
      <c r="W63" s="15">
        <v>1.9551568964265797E-2</v>
      </c>
      <c r="X63" s="15">
        <v>-2.4324478329743493E-2</v>
      </c>
      <c r="Y63" s="15">
        <v>-1.151631477927062E-2</v>
      </c>
      <c r="Z63" s="15">
        <v>-1.0671134325416332E-2</v>
      </c>
      <c r="AA63" s="16">
        <v>-2.8696225319967295E-2</v>
      </c>
    </row>
    <row r="64" spans="1:27" x14ac:dyDescent="0.2">
      <c r="A64" s="13">
        <v>43342</v>
      </c>
      <c r="B64" s="15">
        <v>3.7146276306405435E-2</v>
      </c>
      <c r="C64" s="15">
        <v>2.4574627523581416E-3</v>
      </c>
      <c r="D64" s="15">
        <v>5.4885064284737606E-3</v>
      </c>
      <c r="E64" s="15">
        <v>-2.3435881987460716E-2</v>
      </c>
      <c r="F64" s="15">
        <v>-7.6350182203829275E-3</v>
      </c>
      <c r="G64" s="15">
        <v>0</v>
      </c>
      <c r="H64" s="15">
        <v>5.8490766010439454E-3</v>
      </c>
      <c r="I64" s="15">
        <v>-1.1305594875624658E-3</v>
      </c>
      <c r="J64" s="15">
        <v>0</v>
      </c>
      <c r="K64" s="15">
        <v>6.5934615867946134E-2</v>
      </c>
      <c r="L64" s="15">
        <v>1.5408320493064398E-3</v>
      </c>
      <c r="M64" s="15">
        <v>-1.7273590029784125E-2</v>
      </c>
      <c r="N64" s="15">
        <v>-5.554078820352859E-3</v>
      </c>
      <c r="O64" s="15">
        <v>1.8252008326847813E-2</v>
      </c>
      <c r="P64" s="15">
        <v>-6.5674134876644308E-3</v>
      </c>
      <c r="Q64" s="15">
        <v>-1.4775865869630089E-2</v>
      </c>
      <c r="R64" s="15">
        <v>8.1913499344690166E-3</v>
      </c>
      <c r="S64" s="15">
        <v>2.7871552385849707E-3</v>
      </c>
      <c r="T64" s="15">
        <v>8.7719298245614308E-3</v>
      </c>
      <c r="U64" s="15">
        <v>5.7361376673041864E-3</v>
      </c>
      <c r="V64" s="15">
        <v>-2.9158655538144007E-2</v>
      </c>
      <c r="W64" s="15">
        <v>5.4795048779547439E-2</v>
      </c>
      <c r="X64" s="15">
        <v>-8.309524532603807E-3</v>
      </c>
      <c r="Y64" s="15">
        <v>3.8834951456310218E-3</v>
      </c>
      <c r="Z64" s="15">
        <v>-6.9799735424437293E-3</v>
      </c>
      <c r="AA64" s="16">
        <v>-2.5502866287196002E-2</v>
      </c>
    </row>
    <row r="65" spans="1:27" x14ac:dyDescent="0.2">
      <c r="A65" s="13">
        <v>43343</v>
      </c>
      <c r="B65" s="15">
        <v>-1.432692307692307E-2</v>
      </c>
      <c r="C65" s="15">
        <v>-1.4703134103576154E-2</v>
      </c>
      <c r="D65" s="15">
        <v>9.8244865417222993E-3</v>
      </c>
      <c r="E65" s="15">
        <v>0</v>
      </c>
      <c r="F65" s="15">
        <v>0</v>
      </c>
      <c r="G65" s="15">
        <v>1.0526973547177798E-2</v>
      </c>
      <c r="H65" s="15">
        <v>1.4534366829769496E-2</v>
      </c>
      <c r="I65" s="15">
        <v>1.1318390989942806E-3</v>
      </c>
      <c r="J65" s="15">
        <v>3.7277044441944795E-2</v>
      </c>
      <c r="K65" s="15">
        <v>-2.0618718035926964E-2</v>
      </c>
      <c r="L65" s="15">
        <v>0</v>
      </c>
      <c r="M65" s="15">
        <v>-3.9053721643536043E-3</v>
      </c>
      <c r="N65" s="15">
        <v>-2.2368532117835738E-3</v>
      </c>
      <c r="O65" s="15">
        <v>-2.7358693912958421E-2</v>
      </c>
      <c r="P65" s="15">
        <v>-1.4877144121639208E-2</v>
      </c>
      <c r="Q65" s="15">
        <v>2.9994932843727673E-2</v>
      </c>
      <c r="R65" s="15">
        <v>-8.1247968800778336E-3</v>
      </c>
      <c r="S65" s="15">
        <v>-1.3889611403006819E-2</v>
      </c>
      <c r="T65" s="15">
        <v>-1.3043478260869601E-2</v>
      </c>
      <c r="U65" s="15">
        <v>0</v>
      </c>
      <c r="V65" s="15">
        <v>-4.240534827104625E-2</v>
      </c>
      <c r="W65" s="15">
        <v>0</v>
      </c>
      <c r="X65" s="15">
        <v>-3.1657974210023032E-2</v>
      </c>
      <c r="Y65" s="15">
        <v>0</v>
      </c>
      <c r="Z65" s="15">
        <v>1.2780065505360039E-3</v>
      </c>
      <c r="AA65" s="16">
        <v>1.9528976469610049E-2</v>
      </c>
    </row>
    <row r="66" spans="1:27" x14ac:dyDescent="0.2">
      <c r="A66" s="13">
        <v>43347</v>
      </c>
      <c r="B66" s="15">
        <v>-5.5231862079974436E-2</v>
      </c>
      <c r="C66" s="15">
        <v>-9.9520805092073727E-3</v>
      </c>
      <c r="D66" s="15">
        <v>-2.3783497668687814E-2</v>
      </c>
      <c r="E66" s="15">
        <v>-2.3998303393694465E-2</v>
      </c>
      <c r="F66" s="15">
        <v>-2.6922134325420011E-2</v>
      </c>
      <c r="G66" s="15">
        <v>-2.6053582986019785E-3</v>
      </c>
      <c r="H66" s="15">
        <v>-1.7188777960974844E-2</v>
      </c>
      <c r="I66" s="15">
        <v>-2.2611189751245986E-3</v>
      </c>
      <c r="J66" s="15">
        <v>-9.3733350307179109E-3</v>
      </c>
      <c r="K66" s="15">
        <v>-1.0525867257532795E-2</v>
      </c>
      <c r="L66" s="15">
        <v>-3.0769230769230882E-3</v>
      </c>
      <c r="M66" s="15">
        <v>-1.9633906903576692E-3</v>
      </c>
      <c r="N66" s="15">
        <v>0</v>
      </c>
      <c r="O66" s="15">
        <v>-3.0066999853165965E-2</v>
      </c>
      <c r="P66" s="15">
        <v>-2.6844540018684637E-2</v>
      </c>
      <c r="Q66" s="15">
        <v>-1.9416421219420332E-2</v>
      </c>
      <c r="R66" s="15">
        <v>8.1913499344690166E-3</v>
      </c>
      <c r="S66" s="15">
        <v>5.6371145208451434E-3</v>
      </c>
      <c r="T66" s="15">
        <v>-8.8105726872246271E-3</v>
      </c>
      <c r="U66" s="15">
        <v>-7.6045627376425395E-3</v>
      </c>
      <c r="V66" s="15">
        <v>9.2248349292496368E-3</v>
      </c>
      <c r="W66" s="15">
        <v>2.5972857295515794E-2</v>
      </c>
      <c r="X66" s="15">
        <v>8.6543069621254354E-3</v>
      </c>
      <c r="Y66" s="15">
        <v>-1.2572533849129708E-2</v>
      </c>
      <c r="Z66" s="15">
        <v>0</v>
      </c>
      <c r="AA66" s="16">
        <v>-1.1774300423059381E-2</v>
      </c>
    </row>
    <row r="67" spans="1:27" x14ac:dyDescent="0.2">
      <c r="A67" s="13">
        <v>43348</v>
      </c>
      <c r="B67" s="15">
        <v>1.8460633481331312E-2</v>
      </c>
      <c r="C67" s="15">
        <v>-2.5130300042258691E-3</v>
      </c>
      <c r="D67" s="15">
        <v>-1.9932998515761247E-2</v>
      </c>
      <c r="E67" s="15">
        <v>0</v>
      </c>
      <c r="F67" s="15">
        <v>-3.9512473059676312E-3</v>
      </c>
      <c r="G67" s="15">
        <v>1.8276881109343002E-2</v>
      </c>
      <c r="H67" s="15">
        <v>-2.3321400737090991E-2</v>
      </c>
      <c r="I67" s="15">
        <v>-1.8142363536456929E-2</v>
      </c>
      <c r="J67" s="15">
        <v>-1.1042203109903226E-2</v>
      </c>
      <c r="K67" s="15">
        <v>-1.0638916342073257E-2</v>
      </c>
      <c r="L67" s="15">
        <v>-1.851851851851849E-2</v>
      </c>
      <c r="M67" s="15">
        <v>-9.8240469208210612E-3</v>
      </c>
      <c r="N67" s="15">
        <v>-3.3557520127461826E-3</v>
      </c>
      <c r="O67" s="15">
        <v>-2.5001086333365619E-2</v>
      </c>
      <c r="P67" s="15">
        <v>5.1728001112596456E-3</v>
      </c>
      <c r="Q67" s="15">
        <v>0</v>
      </c>
      <c r="R67" s="15">
        <v>0</v>
      </c>
      <c r="S67" s="15">
        <v>-2.8027577937649317E-3</v>
      </c>
      <c r="T67" s="15">
        <v>-1.3333333333333419E-2</v>
      </c>
      <c r="U67" s="15">
        <v>-1.1494252873563204E-2</v>
      </c>
      <c r="V67" s="15">
        <v>3.8394112165769156E-2</v>
      </c>
      <c r="W67" s="15">
        <v>3.798946381681656E-3</v>
      </c>
      <c r="X67" s="15">
        <v>1.0486596908769297E-2</v>
      </c>
      <c r="Y67" s="15">
        <v>-5.8765915768853594E-3</v>
      </c>
      <c r="Z67" s="15">
        <v>-2.6514343192681644E-2</v>
      </c>
      <c r="AA67" s="16">
        <v>1.4204662677945068E-2</v>
      </c>
    </row>
    <row r="68" spans="1:27" x14ac:dyDescent="0.2">
      <c r="A68" s="13">
        <v>43349</v>
      </c>
      <c r="B68" s="15">
        <v>-1.0574533255094498E-2</v>
      </c>
      <c r="C68" s="15">
        <v>7.558083703800067E-3</v>
      </c>
      <c r="D68" s="15">
        <v>-2.8248751731768773E-2</v>
      </c>
      <c r="E68" s="15">
        <v>-2.0494434402995587E-3</v>
      </c>
      <c r="F68" s="15">
        <v>3.9669215942297331E-3</v>
      </c>
      <c r="G68" s="15">
        <v>0</v>
      </c>
      <c r="H68" s="15">
        <v>-1.4931530008453042E-2</v>
      </c>
      <c r="I68" s="15">
        <v>-2.1939767607303873E-2</v>
      </c>
      <c r="J68" s="15">
        <v>-1.1165494770987161E-2</v>
      </c>
      <c r="K68" s="15">
        <v>1.9355323121923229E-2</v>
      </c>
      <c r="L68" s="15">
        <v>2.2012578616352085E-2</v>
      </c>
      <c r="M68" s="15">
        <v>-1.1902117577373139E-2</v>
      </c>
      <c r="N68" s="15">
        <v>-1.1176345759355E-3</v>
      </c>
      <c r="O68" s="15">
        <v>-1.5384438441400028E-2</v>
      </c>
      <c r="P68" s="15">
        <v>-6.862213818204177E-3</v>
      </c>
      <c r="Q68" s="15">
        <v>0</v>
      </c>
      <c r="R68" s="15">
        <v>3.2499187520311779E-3</v>
      </c>
      <c r="S68" s="15">
        <v>8.4243909037620135E-3</v>
      </c>
      <c r="T68" s="15">
        <v>-4.5045045045044585E-3</v>
      </c>
      <c r="U68" s="15">
        <v>-3.8759689922480578E-2</v>
      </c>
      <c r="V68" s="15">
        <v>-6.1621646285818565E-2</v>
      </c>
      <c r="W68" s="15">
        <v>3.4047468216173771E-2</v>
      </c>
      <c r="X68" s="15">
        <v>-9.4337933873941404E-3</v>
      </c>
      <c r="Y68" s="15">
        <v>-3.4482758620689613E-2</v>
      </c>
      <c r="Z68" s="15">
        <v>-2.7091390733929299E-2</v>
      </c>
      <c r="AA68" s="16">
        <v>7.4758180172300737E-3</v>
      </c>
    </row>
    <row r="69" spans="1:27" x14ac:dyDescent="0.2">
      <c r="A69" s="13">
        <v>43350</v>
      </c>
      <c r="B69" s="15">
        <v>3.5114902020449756E-2</v>
      </c>
      <c r="C69" s="15">
        <v>1.0001850118015021E-2</v>
      </c>
      <c r="D69" s="15">
        <v>2.7906186796350152E-2</v>
      </c>
      <c r="E69" s="15">
        <v>1.4370617431796573E-2</v>
      </c>
      <c r="F69" s="15">
        <v>1.9764494099966168E-2</v>
      </c>
      <c r="G69" s="15">
        <v>1.2818275174840688E-2</v>
      </c>
      <c r="H69" s="15">
        <v>1.2123542051391212E-2</v>
      </c>
      <c r="I69" s="15">
        <v>1.5349005612020683E-2</v>
      </c>
      <c r="J69" s="15">
        <v>1.9356283126402252E-2</v>
      </c>
      <c r="K69" s="15">
        <v>2.1094006035704549E-3</v>
      </c>
      <c r="L69" s="15">
        <v>1.5384615384614886E-3</v>
      </c>
      <c r="M69" s="15">
        <v>1.2045484348363722E-2</v>
      </c>
      <c r="N69" s="15">
        <v>6.7416366881001277E-3</v>
      </c>
      <c r="O69" s="15">
        <v>2.2916691002114353E-2</v>
      </c>
      <c r="P69" s="15">
        <v>-3.4538471213103605E-3</v>
      </c>
      <c r="Q69" s="15">
        <v>-3.4649917251983964E-2</v>
      </c>
      <c r="R69" s="15">
        <v>-3.2393909944929966E-3</v>
      </c>
      <c r="S69" s="15">
        <v>0</v>
      </c>
      <c r="T69" s="15">
        <v>2.2624434389140191E-2</v>
      </c>
      <c r="U69" s="15">
        <v>1.8145161290322509E-2</v>
      </c>
      <c r="V69" s="15">
        <v>-3.9398507208674771E-2</v>
      </c>
      <c r="W69" s="15">
        <v>-8.5372584124872031E-3</v>
      </c>
      <c r="X69" s="15">
        <v>-1.9059322442293025E-3</v>
      </c>
      <c r="Y69" s="15">
        <v>-8.1632653061224358E-3</v>
      </c>
      <c r="Z69" s="15">
        <v>4.0949912730734672E-2</v>
      </c>
      <c r="AA69" s="16">
        <v>-7.5717804789403598E-3</v>
      </c>
    </row>
    <row r="70" spans="1:27" x14ac:dyDescent="0.2">
      <c r="A70" s="13">
        <v>43353</v>
      </c>
      <c r="B70" s="15">
        <v>2.9487110263195504E-3</v>
      </c>
      <c r="C70" s="15">
        <v>3.464871135880454E-2</v>
      </c>
      <c r="D70" s="15">
        <v>1.2443290176270327E-2</v>
      </c>
      <c r="E70" s="15">
        <v>0</v>
      </c>
      <c r="F70" s="15">
        <v>0</v>
      </c>
      <c r="G70" s="15">
        <v>2.5328123434524841E-3</v>
      </c>
      <c r="H70" s="15">
        <v>-2.3949861971200415E-2</v>
      </c>
      <c r="I70" s="15">
        <v>-1.0465353217610662E-2</v>
      </c>
      <c r="J70" s="15">
        <v>3.1646294881588988E-2</v>
      </c>
      <c r="K70" s="15">
        <v>-3.6842133296404178E-2</v>
      </c>
      <c r="L70" s="15">
        <v>1.3824884792626779E-2</v>
      </c>
      <c r="M70" s="15">
        <v>3.9735426230316229E-3</v>
      </c>
      <c r="N70" s="15">
        <v>-1.8992149911369882E-2</v>
      </c>
      <c r="O70" s="15">
        <v>0</v>
      </c>
      <c r="P70" s="15">
        <v>-4.6793390676271196E-2</v>
      </c>
      <c r="Q70" s="15">
        <v>1.5382019438444861E-2</v>
      </c>
      <c r="R70" s="15">
        <v>-8.1247968800778336E-3</v>
      </c>
      <c r="S70" s="15">
        <v>5.5743104771699414E-3</v>
      </c>
      <c r="T70" s="15">
        <v>3.9823008849557473E-2</v>
      </c>
      <c r="U70" s="15">
        <v>9.9009900990099098E-3</v>
      </c>
      <c r="V70" s="15">
        <v>-3.124907724950754E-2</v>
      </c>
      <c r="W70" s="15">
        <v>4.9219623927982958E-3</v>
      </c>
      <c r="X70" s="15">
        <v>-1.9083646968222068E-3</v>
      </c>
      <c r="Y70" s="15">
        <v>2.1604938271604812E-2</v>
      </c>
      <c r="Z70" s="15">
        <v>3.9336952346498144E-3</v>
      </c>
      <c r="AA70" s="16">
        <v>-1.4353726272100298E-2</v>
      </c>
    </row>
    <row r="71" spans="1:27" x14ac:dyDescent="0.2">
      <c r="A71" s="13">
        <v>43354</v>
      </c>
      <c r="B71" s="15">
        <v>3.8235496442340144E-2</v>
      </c>
      <c r="C71" s="15">
        <v>1.4356762324765571E-2</v>
      </c>
      <c r="D71" s="15">
        <v>6.9273760994261524E-2</v>
      </c>
      <c r="E71" s="15">
        <v>1.0122790670445747E-2</v>
      </c>
      <c r="F71" s="15">
        <v>3.8746664831228461E-3</v>
      </c>
      <c r="G71" s="15">
        <v>2.5264134123770265E-3</v>
      </c>
      <c r="H71" s="15">
        <v>2.4537532487387326E-2</v>
      </c>
      <c r="I71" s="15">
        <v>1.4102452726377779E-2</v>
      </c>
      <c r="J71" s="15">
        <v>2.1470092748579139E-2</v>
      </c>
      <c r="K71" s="15">
        <v>1.0929602388983994E-2</v>
      </c>
      <c r="L71" s="15">
        <v>7.575757575757569E-3</v>
      </c>
      <c r="M71" s="15">
        <v>2.7667838442439807E-2</v>
      </c>
      <c r="N71" s="15">
        <v>0</v>
      </c>
      <c r="O71" s="15">
        <v>1.5274770293205231E-2</v>
      </c>
      <c r="P71" s="15">
        <v>3.0908683519035085E-2</v>
      </c>
      <c r="Q71" s="15">
        <v>1.0103762986991338E-2</v>
      </c>
      <c r="R71" s="15">
        <v>0</v>
      </c>
      <c r="S71" s="15">
        <v>-2.7717048949493783E-3</v>
      </c>
      <c r="T71" s="15">
        <v>4.2553191489362874E-3</v>
      </c>
      <c r="U71" s="15">
        <v>-3.9215686274510775E-3</v>
      </c>
      <c r="V71" s="15">
        <v>6.8546297707430703E-2</v>
      </c>
      <c r="W71" s="15">
        <v>-1.1017524144730562E-2</v>
      </c>
      <c r="X71" s="15">
        <v>-8.6034561367653861E-3</v>
      </c>
      <c r="Y71" s="15">
        <v>1.9133937562940684E-2</v>
      </c>
      <c r="Z71" s="15">
        <v>3.4483107660134849E-2</v>
      </c>
      <c r="AA71" s="16">
        <v>-1.1930932697567287E-2</v>
      </c>
    </row>
    <row r="72" spans="1:27" x14ac:dyDescent="0.2">
      <c r="A72" s="13">
        <v>43355</v>
      </c>
      <c r="B72" s="15">
        <v>-1.557904319093828E-2</v>
      </c>
      <c r="C72" s="15">
        <v>2.1225055403053972E-2</v>
      </c>
      <c r="D72" s="15">
        <v>-7.3141449436739947E-3</v>
      </c>
      <c r="E72" s="15">
        <v>-1.8033594451796087E-2</v>
      </c>
      <c r="F72" s="15">
        <v>1.9318722625087936E-3</v>
      </c>
      <c r="G72" s="15">
        <v>7.5561527818204244E-3</v>
      </c>
      <c r="H72" s="15">
        <v>1.7967483534893969E-2</v>
      </c>
      <c r="I72" s="15">
        <v>-2.3193096008630176E-3</v>
      </c>
      <c r="J72" s="15">
        <v>-7.5076911923952494E-3</v>
      </c>
      <c r="K72" s="15">
        <v>1.0809249566754442E-3</v>
      </c>
      <c r="L72" s="15">
        <v>1.8045112781954975E-2</v>
      </c>
      <c r="M72" s="15">
        <v>-1.5387099474936994E-2</v>
      </c>
      <c r="N72" s="15">
        <v>4.5603166408534346E-3</v>
      </c>
      <c r="O72" s="15">
        <v>8.025104461328203E-3</v>
      </c>
      <c r="P72" s="15">
        <v>5.2914025575772072E-3</v>
      </c>
      <c r="Q72" s="15">
        <v>-5.001349048098569E-3</v>
      </c>
      <c r="R72" s="15">
        <v>1.6382699868937589E-3</v>
      </c>
      <c r="S72" s="15">
        <v>-8.3307942122903267E-3</v>
      </c>
      <c r="T72" s="15">
        <v>2.5423728813559254E-2</v>
      </c>
      <c r="U72" s="15">
        <v>-1.5748031496062964E-2</v>
      </c>
      <c r="V72" s="15">
        <v>-3.3961295370359079E-2</v>
      </c>
      <c r="W72" s="15">
        <v>5.074353277895538E-2</v>
      </c>
      <c r="X72" s="15">
        <v>2.8922993596929292E-3</v>
      </c>
      <c r="Y72" s="15">
        <v>1.9762845849802257E-3</v>
      </c>
      <c r="Z72" s="15">
        <v>3.0303326810174891E-3</v>
      </c>
      <c r="AA72" s="16">
        <v>3.5828067060112989E-3</v>
      </c>
    </row>
    <row r="73" spans="1:27" x14ac:dyDescent="0.2">
      <c r="A73" s="13">
        <v>43356</v>
      </c>
      <c r="B73" s="15">
        <v>7.1929182822445537E-3</v>
      </c>
      <c r="C73" s="15">
        <v>3.9263111009830043E-2</v>
      </c>
      <c r="D73" s="15">
        <v>4.2105536691843914E-2</v>
      </c>
      <c r="E73" s="15">
        <v>8.1593909228621087E-3</v>
      </c>
      <c r="F73" s="15">
        <v>0</v>
      </c>
      <c r="G73" s="15">
        <v>4.9983378448972271E-3</v>
      </c>
      <c r="H73" s="15">
        <v>5.8767873562450834E-3</v>
      </c>
      <c r="I73" s="15">
        <v>8.1316843112873016E-3</v>
      </c>
      <c r="J73" s="15">
        <v>2.4204519516092038E-2</v>
      </c>
      <c r="K73" s="15">
        <v>-2.160608511289297E-3</v>
      </c>
      <c r="L73" s="15">
        <v>2.9542097488921559E-3</v>
      </c>
      <c r="M73" s="15">
        <v>3.9053721643536043E-3</v>
      </c>
      <c r="N73" s="15">
        <v>4.5253390435402441E-3</v>
      </c>
      <c r="O73" s="15">
        <v>9.9501238535182335E-3</v>
      </c>
      <c r="P73" s="15">
        <v>8.7719298245614308E-3</v>
      </c>
      <c r="Q73" s="15">
        <v>5.0264882704251779E-3</v>
      </c>
      <c r="R73" s="15">
        <v>-9.8339875695127033E-3</v>
      </c>
      <c r="S73" s="15">
        <v>-5.6055155875299745E-3</v>
      </c>
      <c r="T73" s="15">
        <v>-4.1322314049585529E-3</v>
      </c>
      <c r="U73" s="15">
        <v>8.0000000000000071E-3</v>
      </c>
      <c r="V73" s="15">
        <v>-1.562453862475377E-2</v>
      </c>
      <c r="W73" s="15">
        <v>0</v>
      </c>
      <c r="X73" s="15">
        <v>1.0577351137405877E-2</v>
      </c>
      <c r="Y73" s="15">
        <v>-1.0848126232741673E-2</v>
      </c>
      <c r="Z73" s="15">
        <v>-2.2661270104195053E-3</v>
      </c>
      <c r="AA73" s="16">
        <v>-1.4186390224609213E-2</v>
      </c>
    </row>
    <row r="74" spans="1:27" x14ac:dyDescent="0.2">
      <c r="A74" s="13">
        <v>43357</v>
      </c>
      <c r="B74" s="15">
        <v>-4.2855109055357499E-3</v>
      </c>
      <c r="C74" s="15">
        <v>-8.8905279000114357E-3</v>
      </c>
      <c r="D74" s="15">
        <v>-1.3131810587736603E-2</v>
      </c>
      <c r="E74" s="15">
        <v>2.834381387724827E-2</v>
      </c>
      <c r="F74" s="15">
        <v>-1.9281473281674844E-3</v>
      </c>
      <c r="G74" s="15">
        <v>-1.4924373983547845E-2</v>
      </c>
      <c r="H74" s="15">
        <v>0</v>
      </c>
      <c r="I74" s="15">
        <v>2.6497921174993389E-2</v>
      </c>
      <c r="J74" s="15">
        <v>-1.3291613179289619E-2</v>
      </c>
      <c r="K74" s="15">
        <v>-8.6578616779274808E-3</v>
      </c>
      <c r="L74" s="15">
        <v>-1.4727540500737435E-3</v>
      </c>
      <c r="M74" s="15">
        <v>0</v>
      </c>
      <c r="N74" s="15">
        <v>1.0161012974831962E-2</v>
      </c>
      <c r="O74" s="15">
        <v>3.9400091146370997E-3</v>
      </c>
      <c r="P74" s="15">
        <v>0</v>
      </c>
      <c r="Q74" s="15">
        <v>-5.001349048098569E-3</v>
      </c>
      <c r="R74" s="15">
        <v>8.2798207759493536E-3</v>
      </c>
      <c r="S74" s="15">
        <v>-2.8185572604225717E-3</v>
      </c>
      <c r="T74" s="15">
        <v>-4.1493775933610921E-3</v>
      </c>
      <c r="U74" s="15">
        <v>1.9841269841269771E-3</v>
      </c>
      <c r="V74" s="15">
        <v>-1.1904404801186153E-2</v>
      </c>
      <c r="W74" s="15">
        <v>1.295634121085687E-2</v>
      </c>
      <c r="X74" s="15">
        <v>3.8058327214953724E-3</v>
      </c>
      <c r="Y74" s="15">
        <v>6.9790628115653508E-3</v>
      </c>
      <c r="Z74" s="15">
        <v>6.812844284270092E-3</v>
      </c>
      <c r="AA74" s="16">
        <v>-4.3435569867497192E-2</v>
      </c>
    </row>
    <row r="75" spans="1:27" x14ac:dyDescent="0.2">
      <c r="A75" s="13">
        <v>43360</v>
      </c>
      <c r="B75" s="15">
        <v>-1.8651446712653397E-2</v>
      </c>
      <c r="C75" s="15">
        <v>6.9509601315372649E-2</v>
      </c>
      <c r="D75" s="15">
        <v>-3.7870867826238941E-2</v>
      </c>
      <c r="E75" s="15">
        <v>5.6951606552399836E-2</v>
      </c>
      <c r="F75" s="15">
        <v>-3.8597113887701706E-3</v>
      </c>
      <c r="G75" s="15">
        <v>6.9444388923755929E-2</v>
      </c>
      <c r="H75" s="15">
        <v>-2.3389682308364912E-2</v>
      </c>
      <c r="I75" s="15">
        <v>-1.0101227389783807E-2</v>
      </c>
      <c r="J75" s="15">
        <v>-1.497041152821077E-2</v>
      </c>
      <c r="K75" s="15">
        <v>0</v>
      </c>
      <c r="L75" s="15">
        <v>-8.8495575221237965E-3</v>
      </c>
      <c r="M75" s="15">
        <v>-3.8901795653646376E-3</v>
      </c>
      <c r="N75" s="15">
        <v>-8.9333445879407058E-3</v>
      </c>
      <c r="O75" s="15">
        <v>-1.9626858588401297E-2</v>
      </c>
      <c r="P75" s="15">
        <v>0</v>
      </c>
      <c r="Q75" s="15">
        <v>2.5125827551769619E-2</v>
      </c>
      <c r="R75" s="15">
        <v>-1.6382699868938699E-3</v>
      </c>
      <c r="S75" s="15">
        <v>0</v>
      </c>
      <c r="T75" s="15">
        <v>-1.2500000000000067E-2</v>
      </c>
      <c r="U75" s="15">
        <v>3.1683168316831711E-2</v>
      </c>
      <c r="V75" s="15">
        <v>-1.4055798179381518E-2</v>
      </c>
      <c r="W75" s="15">
        <v>4.6512037787725946E-2</v>
      </c>
      <c r="X75" s="15">
        <v>0</v>
      </c>
      <c r="Y75" s="15">
        <v>-1.980198019801982E-2</v>
      </c>
      <c r="Z75" s="15">
        <v>2.2557106537365756E-2</v>
      </c>
      <c r="AA75" s="16">
        <v>9.9115903797970528E-3</v>
      </c>
    </row>
    <row r="76" spans="1:27" x14ac:dyDescent="0.2">
      <c r="A76" s="13">
        <v>43361</v>
      </c>
      <c r="B76" s="15">
        <v>3.0703267165403947E-2</v>
      </c>
      <c r="C76" s="15">
        <v>1.0479400854713106E-2</v>
      </c>
      <c r="D76" s="15">
        <v>3.1915103155618629E-2</v>
      </c>
      <c r="E76" s="15">
        <v>4.115835869262785E-3</v>
      </c>
      <c r="F76" s="15">
        <v>4.2633477604265835E-2</v>
      </c>
      <c r="G76" s="15">
        <v>6.9659737822815426E-2</v>
      </c>
      <c r="H76" s="15">
        <v>8.9803503964513975E-3</v>
      </c>
      <c r="I76" s="15">
        <v>1.5873015873015817E-2</v>
      </c>
      <c r="J76" s="15">
        <v>1.0639468760318627E-2</v>
      </c>
      <c r="K76" s="15">
        <v>-1.637540352962763E-2</v>
      </c>
      <c r="L76" s="15">
        <v>1.4880952380951218E-3</v>
      </c>
      <c r="M76" s="15">
        <v>-1.5627562331075984E-2</v>
      </c>
      <c r="N76" s="15">
        <v>2.2570159126720224E-3</v>
      </c>
      <c r="O76" s="15">
        <v>-9.0080609517394494E-3</v>
      </c>
      <c r="P76" s="15">
        <v>-1.7399097896716453E-3</v>
      </c>
      <c r="Q76" s="15">
        <v>-1.9606704602640024E-2</v>
      </c>
      <c r="R76" s="15">
        <v>3.2819166393174282E-3</v>
      </c>
      <c r="S76" s="15">
        <v>5.6530479602170391E-3</v>
      </c>
      <c r="T76" s="15">
        <v>4.6413502109704741E-2</v>
      </c>
      <c r="U76" s="15">
        <v>3.8387715930900956E-3</v>
      </c>
      <c r="V76" s="15">
        <v>-1.4256180170669541E-2</v>
      </c>
      <c r="W76" s="15">
        <v>0</v>
      </c>
      <c r="X76" s="15">
        <v>-8.5312568945503653E-3</v>
      </c>
      <c r="Y76" s="15">
        <v>6.0606060606060996E-3</v>
      </c>
      <c r="Z76" s="15">
        <v>1.4706022013922571E-2</v>
      </c>
      <c r="AA76" s="16">
        <v>-1.7038437578552834E-2</v>
      </c>
    </row>
    <row r="77" spans="1:27" x14ac:dyDescent="0.2">
      <c r="A77" s="13">
        <v>43362</v>
      </c>
      <c r="B77" s="15">
        <v>1.4164469394937207E-3</v>
      </c>
      <c r="C77" s="15">
        <v>-1.2445796810154008E-2</v>
      </c>
      <c r="D77" s="15">
        <v>5.1546719715638289E-3</v>
      </c>
      <c r="E77" s="15">
        <v>-3.278725163712759E-2</v>
      </c>
      <c r="F77" s="15">
        <v>-1.115257514979473E-2</v>
      </c>
      <c r="G77" s="15">
        <v>3.7527300683172449E-2</v>
      </c>
      <c r="H77" s="15">
        <v>5.9358551194230724E-3</v>
      </c>
      <c r="I77" s="15">
        <v>1.4509583414825E-2</v>
      </c>
      <c r="J77" s="15">
        <v>1.0522924456383587E-2</v>
      </c>
      <c r="K77" s="15">
        <v>1.2209148212544818E-2</v>
      </c>
      <c r="L77" s="15">
        <v>-1.9316493313521477E-2</v>
      </c>
      <c r="M77" s="15">
        <v>7.9409151488225582E-3</v>
      </c>
      <c r="N77" s="15">
        <v>1.3497436478486335E-2</v>
      </c>
      <c r="O77" s="15">
        <v>4.0395030264417375E-3</v>
      </c>
      <c r="P77" s="15">
        <v>2.6132424583099167E-2</v>
      </c>
      <c r="Q77" s="15">
        <v>-4.4998979988023047E-2</v>
      </c>
      <c r="R77" s="15">
        <v>1.635590448151758E-2</v>
      </c>
      <c r="S77" s="15">
        <v>1.1235026227586209E-2</v>
      </c>
      <c r="T77" s="15">
        <v>1.2096774193548487E-2</v>
      </c>
      <c r="U77" s="15">
        <v>1.7208413001912115E-2</v>
      </c>
      <c r="V77" s="15">
        <v>1.0330255824434698E-2</v>
      </c>
      <c r="W77" s="15">
        <v>0</v>
      </c>
      <c r="X77" s="15">
        <v>0</v>
      </c>
      <c r="Y77" s="15">
        <v>-1.0040160642570295E-2</v>
      </c>
      <c r="Z77" s="15">
        <v>-1.4497568919608073E-3</v>
      </c>
      <c r="AA77" s="16">
        <v>2.013564598621298E-2</v>
      </c>
    </row>
    <row r="78" spans="1:27" x14ac:dyDescent="0.2">
      <c r="A78" s="13">
        <v>43363</v>
      </c>
      <c r="B78" s="15">
        <v>5.6664160422661425E-3</v>
      </c>
      <c r="C78" s="15">
        <v>-4.2024526870726442E-3</v>
      </c>
      <c r="D78" s="15">
        <v>5.128237589000495E-3</v>
      </c>
      <c r="E78" s="15">
        <v>-1.2709122839449249E-2</v>
      </c>
      <c r="F78" s="15">
        <v>1.1278357883658607E-2</v>
      </c>
      <c r="G78" s="15">
        <v>-6.1703446231778591E-2</v>
      </c>
      <c r="H78" s="15">
        <v>4.1299117882918956E-2</v>
      </c>
      <c r="I78" s="15">
        <v>9.8981866377492178E-3</v>
      </c>
      <c r="J78" s="15">
        <v>2.8276342082220074E-2</v>
      </c>
      <c r="K78" s="15">
        <v>1.4254549005421779E-2</v>
      </c>
      <c r="L78" s="15">
        <v>-2.2727272727272707E-2</v>
      </c>
      <c r="M78" s="15">
        <v>5.9011134984912061E-3</v>
      </c>
      <c r="N78" s="15">
        <v>3.1065274808200094E-2</v>
      </c>
      <c r="O78" s="15">
        <v>0</v>
      </c>
      <c r="P78" s="15">
        <v>5.942279563511299E-2</v>
      </c>
      <c r="Q78" s="15">
        <v>5.7586427877426294E-2</v>
      </c>
      <c r="R78" s="15">
        <v>-1.6092693916961442E-3</v>
      </c>
      <c r="S78" s="15">
        <v>-1.6669019998365009E-2</v>
      </c>
      <c r="T78" s="15">
        <v>7.9681274900398336E-3</v>
      </c>
      <c r="U78" s="15">
        <v>5.2631578947368363E-2</v>
      </c>
      <c r="V78" s="15">
        <v>-2.0449265504783876E-3</v>
      </c>
      <c r="W78" s="15">
        <v>3.3331809575136262E-2</v>
      </c>
      <c r="X78" s="15">
        <v>3.8252364015445295E-3</v>
      </c>
      <c r="Y78" s="15">
        <v>-1.0141987829613841E-3</v>
      </c>
      <c r="Z78" s="15">
        <v>-1.3062069198223725E-2</v>
      </c>
      <c r="AA78" s="16">
        <v>-2.6048762411309268E-3</v>
      </c>
    </row>
    <row r="79" spans="1:27" x14ac:dyDescent="0.2">
      <c r="A79" s="13">
        <v>43364</v>
      </c>
      <c r="B79" s="15">
        <v>-5.634488685190453E-3</v>
      </c>
      <c r="C79" s="15">
        <v>1.4765926241335992E-2</v>
      </c>
      <c r="D79" s="15">
        <v>-3.0616636053529822E-3</v>
      </c>
      <c r="E79" s="15">
        <v>-1.2877404858868013E-2</v>
      </c>
      <c r="F79" s="15">
        <v>2.2305150299589682E-2</v>
      </c>
      <c r="G79" s="15">
        <v>1.1339488269247244E-2</v>
      </c>
      <c r="H79" s="15">
        <v>2.8301886792452269E-3</v>
      </c>
      <c r="I79" s="15">
        <v>0</v>
      </c>
      <c r="J79" s="15">
        <v>2.3769389323644585E-2</v>
      </c>
      <c r="K79" s="15">
        <v>-1.6217156510931696E-2</v>
      </c>
      <c r="L79" s="15">
        <v>-6.9767441860465129E-2</v>
      </c>
      <c r="M79" s="15">
        <v>2.5443790583180581E-2</v>
      </c>
      <c r="N79" s="15">
        <v>-5.380716163833954E-3</v>
      </c>
      <c r="O79" s="15">
        <v>2.213281664241129E-2</v>
      </c>
      <c r="P79" s="15">
        <v>-1.6025652534552348E-2</v>
      </c>
      <c r="Q79" s="15">
        <v>-1.4849033737734385E-2</v>
      </c>
      <c r="R79" s="15">
        <v>-8.0593165699548441E-3</v>
      </c>
      <c r="S79" s="15">
        <v>-1.1298538369685085E-2</v>
      </c>
      <c r="T79" s="15">
        <v>3.9525691699604515E-3</v>
      </c>
      <c r="U79" s="15">
        <v>1.0714285714285676E-2</v>
      </c>
      <c r="V79" s="15">
        <v>-6.9674398431518236E-2</v>
      </c>
      <c r="W79" s="15">
        <v>5.3761062462018838E-3</v>
      </c>
      <c r="X79" s="15">
        <v>-3.3333333333333326E-2</v>
      </c>
      <c r="Y79" s="15">
        <v>1.0152284263957867E-3</v>
      </c>
      <c r="Z79" s="15">
        <v>1.323494496519384E-2</v>
      </c>
      <c r="AA79" s="16">
        <v>-4.3710114520499888E-3</v>
      </c>
    </row>
    <row r="80" spans="1:27" x14ac:dyDescent="0.2">
      <c r="A80" s="13">
        <v>43367</v>
      </c>
      <c r="B80" s="15">
        <v>-1.1329951344297373E-2</v>
      </c>
      <c r="C80" s="15">
        <v>-6.2335070820471739E-3</v>
      </c>
      <c r="D80" s="15">
        <v>0</v>
      </c>
      <c r="E80" s="15">
        <v>0</v>
      </c>
      <c r="F80" s="15">
        <v>-3.6351481218401815E-3</v>
      </c>
      <c r="G80" s="15">
        <v>1.3451975736753052E-2</v>
      </c>
      <c r="H80" s="15">
        <v>-2.8222013170271509E-3</v>
      </c>
      <c r="I80" s="15">
        <v>4.3577338590850001E-3</v>
      </c>
      <c r="J80" s="15">
        <v>-4.5172435856422055E-3</v>
      </c>
      <c r="K80" s="15">
        <v>3.8461581234173536E-2</v>
      </c>
      <c r="L80" s="15">
        <v>6.8333333333333135E-2</v>
      </c>
      <c r="M80" s="15">
        <v>1.1447799458766506E-2</v>
      </c>
      <c r="N80" s="15">
        <v>-1.0765142740342126E-3</v>
      </c>
      <c r="O80" s="15">
        <v>7.8736463936712742E-3</v>
      </c>
      <c r="P80" s="15">
        <v>-9.7708993241566455E-3</v>
      </c>
      <c r="Q80" s="15">
        <v>1.0046362740494308E-2</v>
      </c>
      <c r="R80" s="15">
        <v>-3.2499187520311779E-3</v>
      </c>
      <c r="S80" s="15">
        <v>-5.7100051214236114E-3</v>
      </c>
      <c r="T80" s="15">
        <v>-1.1811023622047112E-2</v>
      </c>
      <c r="U80" s="15">
        <v>-7.0671378091872183E-3</v>
      </c>
      <c r="V80" s="15">
        <v>5.0659346932562022E-2</v>
      </c>
      <c r="W80" s="15">
        <v>-1.390220517737295E-2</v>
      </c>
      <c r="X80" s="15">
        <v>1.3792854187334669E-2</v>
      </c>
      <c r="Y80" s="15">
        <v>1.0141987829614507E-2</v>
      </c>
      <c r="Z80" s="15">
        <v>-5.8055723746983645E-3</v>
      </c>
      <c r="AA80" s="16">
        <v>-1.9712002809728735E-2</v>
      </c>
    </row>
    <row r="81" spans="1:27" x14ac:dyDescent="0.2">
      <c r="A81" s="13">
        <v>43368</v>
      </c>
      <c r="B81" s="15">
        <v>2.8642191142191908E-3</v>
      </c>
      <c r="C81" s="15">
        <v>-2.09243299288292E-2</v>
      </c>
      <c r="D81" s="15">
        <v>-7.1644173238873954E-3</v>
      </c>
      <c r="E81" s="15">
        <v>1.7389118878598619E-2</v>
      </c>
      <c r="F81" s="15">
        <v>-1.2775155734142563E-2</v>
      </c>
      <c r="G81" s="15">
        <v>0</v>
      </c>
      <c r="H81" s="15">
        <v>1.7000385059684264E-2</v>
      </c>
      <c r="I81" s="15">
        <v>-4.3388264083366046E-3</v>
      </c>
      <c r="J81" s="15">
        <v>0</v>
      </c>
      <c r="K81" s="15">
        <v>-1.0580492057133961E-3</v>
      </c>
      <c r="L81" s="15">
        <v>1.5600624024961096E-2</v>
      </c>
      <c r="M81" s="15">
        <v>-7.5454870829005927E-3</v>
      </c>
      <c r="N81" s="15">
        <v>-4.337980520011997E-3</v>
      </c>
      <c r="O81" s="15">
        <v>1.0742885302451599E-2</v>
      </c>
      <c r="P81" s="15">
        <v>1.9736466304650202E-2</v>
      </c>
      <c r="Q81" s="15">
        <v>-4.9699446037795303E-3</v>
      </c>
      <c r="R81" s="15">
        <v>0</v>
      </c>
      <c r="S81" s="15">
        <v>5.7427965189580377E-3</v>
      </c>
      <c r="T81" s="15">
        <v>7.9681274900398336E-3</v>
      </c>
      <c r="U81" s="15">
        <v>-3.558718861210064E-3</v>
      </c>
      <c r="V81" s="15">
        <v>2.3064697971990844E-2</v>
      </c>
      <c r="W81" s="15">
        <v>4.1214281855993073E-2</v>
      </c>
      <c r="X81" s="15">
        <v>-4.8596145500769961E-3</v>
      </c>
      <c r="Y81" s="15">
        <v>-1.0040160642569296E-3</v>
      </c>
      <c r="Z81" s="15">
        <v>-7.2969854211146767E-4</v>
      </c>
      <c r="AA81" s="16">
        <v>5.9899682027857448E-3</v>
      </c>
    </row>
    <row r="82" spans="1:27" x14ac:dyDescent="0.2">
      <c r="A82" s="13">
        <v>43369</v>
      </c>
      <c r="B82" s="15">
        <v>-2.8560387933164177E-3</v>
      </c>
      <c r="C82" s="15">
        <v>-1.7092419820881832E-2</v>
      </c>
      <c r="D82" s="15">
        <v>-2.061868788625576E-2</v>
      </c>
      <c r="E82" s="15">
        <v>0</v>
      </c>
      <c r="F82" s="15">
        <v>1.8497422332066638E-3</v>
      </c>
      <c r="G82" s="15">
        <v>-4.867388357913105E-2</v>
      </c>
      <c r="H82" s="15">
        <v>0</v>
      </c>
      <c r="I82" s="15">
        <v>3.2690460708810765E-3</v>
      </c>
      <c r="J82" s="15">
        <v>0</v>
      </c>
      <c r="K82" s="15">
        <v>-9.5336007701495307E-3</v>
      </c>
      <c r="L82" s="15">
        <v>-4.6082949308755561E-3</v>
      </c>
      <c r="M82" s="15">
        <v>7.602854321980157E-3</v>
      </c>
      <c r="N82" s="15">
        <v>1.1974571162382874E-2</v>
      </c>
      <c r="O82" s="15">
        <v>-9.6617179818467847E-3</v>
      </c>
      <c r="P82" s="15">
        <v>2.4193548387096753E-2</v>
      </c>
      <c r="Q82" s="15">
        <v>1.4997466421863725E-2</v>
      </c>
      <c r="R82" s="15">
        <v>-1.6302575806975694E-3</v>
      </c>
      <c r="S82" s="15">
        <v>0</v>
      </c>
      <c r="T82" s="15">
        <v>3.9525691699604515E-3</v>
      </c>
      <c r="U82" s="15">
        <v>3.2142857142857029E-2</v>
      </c>
      <c r="V82" s="15">
        <v>0</v>
      </c>
      <c r="W82" s="15">
        <v>5.2080983787001767E-3</v>
      </c>
      <c r="X82" s="15">
        <v>-4.8821103762141105E-3</v>
      </c>
      <c r="Y82" s="15">
        <v>-5.0251256281407253E-3</v>
      </c>
      <c r="Z82" s="15">
        <v>-2.9218690149800386E-3</v>
      </c>
      <c r="AA82" s="16">
        <v>1.2476210615352201E-2</v>
      </c>
    </row>
    <row r="83" spans="1:27" x14ac:dyDescent="0.2">
      <c r="A83" s="13">
        <v>43370</v>
      </c>
      <c r="B83" s="15">
        <v>-7.1649184149183975E-3</v>
      </c>
      <c r="C83" s="15">
        <v>3.9132808767465388E-2</v>
      </c>
      <c r="D83" s="15">
        <v>3.5789922735777191E-2</v>
      </c>
      <c r="E83" s="15">
        <v>1.7096566703644012E-2</v>
      </c>
      <c r="F83" s="15">
        <v>1.6605379402853782E-2</v>
      </c>
      <c r="G83" s="15">
        <v>-2.3229701621660936E-3</v>
      </c>
      <c r="H83" s="15">
        <v>5.5657573405525351E-3</v>
      </c>
      <c r="I83" s="15">
        <v>3.2583942300259405E-3</v>
      </c>
      <c r="J83" s="15">
        <v>4.0848244892362606E-2</v>
      </c>
      <c r="K83" s="15">
        <v>-1.0694729915046164E-2</v>
      </c>
      <c r="L83" s="15">
        <v>2.6234567901234573E-2</v>
      </c>
      <c r="M83" s="15">
        <v>-3.7727435414502963E-3</v>
      </c>
      <c r="N83" s="15">
        <v>-7.5275513795998172E-3</v>
      </c>
      <c r="O83" s="15">
        <v>2.9265197389654052E-3</v>
      </c>
      <c r="P83" s="15">
        <v>-7.8740157480314821E-3</v>
      </c>
      <c r="Q83" s="15">
        <v>-4.9274497853966093E-3</v>
      </c>
      <c r="R83" s="15">
        <v>6.5316786414106875E-3</v>
      </c>
      <c r="S83" s="15">
        <v>0</v>
      </c>
      <c r="T83" s="15">
        <v>-3.93700787401563E-3</v>
      </c>
      <c r="U83" s="15">
        <v>1.730103806228378E-2</v>
      </c>
      <c r="V83" s="15">
        <v>-1.0245584219587323E-2</v>
      </c>
      <c r="W83" s="15">
        <v>5.1811146240270389E-3</v>
      </c>
      <c r="X83" s="15">
        <v>2.0607447978608029E-2</v>
      </c>
      <c r="Y83" s="15">
        <v>-4.0404040404040664E-3</v>
      </c>
      <c r="Z83" s="15">
        <v>1.4652156757733792E-2</v>
      </c>
      <c r="AA83" s="16">
        <v>1.527942663676729E-3</v>
      </c>
    </row>
    <row r="84" spans="1:27" x14ac:dyDescent="0.2">
      <c r="A84" s="13">
        <v>43371</v>
      </c>
      <c r="B84" s="15">
        <v>1.5874227052218526E-2</v>
      </c>
      <c r="C84" s="15">
        <v>2.0919638375033411E-2</v>
      </c>
      <c r="D84" s="15">
        <v>-4.0652743615929854E-3</v>
      </c>
      <c r="E84" s="15">
        <v>8.4045936557690659E-3</v>
      </c>
      <c r="F84" s="15">
        <v>-9.0732609899067951E-3</v>
      </c>
      <c r="G84" s="15">
        <v>-1.3988723413676629E-2</v>
      </c>
      <c r="H84" s="15">
        <v>-1.6617404346380038E-2</v>
      </c>
      <c r="I84" s="15">
        <v>2.1632321651878783E-3</v>
      </c>
      <c r="J84" s="15">
        <v>-1.1629869621957112E-2</v>
      </c>
      <c r="K84" s="15">
        <v>3.2427748700265546E-3</v>
      </c>
      <c r="L84" s="15">
        <v>0</v>
      </c>
      <c r="M84" s="15">
        <v>4.1669120678485161E-2</v>
      </c>
      <c r="N84" s="15">
        <v>-3.2466646659208287E-3</v>
      </c>
      <c r="O84" s="15">
        <v>2.6264548994796799E-2</v>
      </c>
      <c r="P84" s="15">
        <v>6.3484950332362011E-3</v>
      </c>
      <c r="Q84" s="15">
        <v>-9.8971839612191914E-3</v>
      </c>
      <c r="R84" s="15">
        <v>1.7865833874107784E-2</v>
      </c>
      <c r="S84" s="15">
        <v>0</v>
      </c>
      <c r="T84" s="15">
        <v>6.7193675889328119E-2</v>
      </c>
      <c r="U84" s="15">
        <v>-8.5034013605441716E-3</v>
      </c>
      <c r="V84" s="15">
        <v>-4.1451286912661534E-3</v>
      </c>
      <c r="W84" s="15">
        <v>-1.9586307889438048E-2</v>
      </c>
      <c r="X84" s="15">
        <v>1.9231658099531312E-2</v>
      </c>
      <c r="Y84" s="15">
        <v>-3.0425963488843744E-3</v>
      </c>
      <c r="Z84" s="15">
        <v>-8.6643427465156186E-3</v>
      </c>
      <c r="AA84" s="16">
        <v>1.1151233111259762E-2</v>
      </c>
    </row>
    <row r="85" spans="1:27" x14ac:dyDescent="0.2">
      <c r="A85" s="13">
        <v>43374</v>
      </c>
      <c r="B85" s="15">
        <v>-1.2783475371948683E-2</v>
      </c>
      <c r="C85" s="15">
        <v>-3.6887430609168659E-2</v>
      </c>
      <c r="D85" s="15">
        <v>-1.0204145893466299E-2</v>
      </c>
      <c r="E85" s="15">
        <v>-8.3345451901403189E-3</v>
      </c>
      <c r="F85" s="15">
        <v>-2.9305641115902392E-2</v>
      </c>
      <c r="G85" s="15">
        <v>-3.0732037737684959E-2</v>
      </c>
      <c r="H85" s="15">
        <v>-1.6904590212057147E-2</v>
      </c>
      <c r="I85" s="15">
        <v>-6.4786450140159602E-3</v>
      </c>
      <c r="J85" s="15">
        <v>1.4707352426650555E-2</v>
      </c>
      <c r="K85" s="15">
        <v>1.1853923026927005E-2</v>
      </c>
      <c r="L85" s="15">
        <v>-2.5563909774436122E-2</v>
      </c>
      <c r="M85" s="15">
        <v>-9.0916800949876198E-3</v>
      </c>
      <c r="N85" s="15">
        <v>0</v>
      </c>
      <c r="O85" s="15">
        <v>-3.7919553149819984E-3</v>
      </c>
      <c r="P85" s="15">
        <v>-7.8864409055888762E-3</v>
      </c>
      <c r="Q85" s="15">
        <v>4.9947683256668096E-3</v>
      </c>
      <c r="R85" s="15">
        <v>1.7532325224632883E-2</v>
      </c>
      <c r="S85" s="15">
        <v>0</v>
      </c>
      <c r="T85" s="15">
        <v>2.5925925925925908E-2</v>
      </c>
      <c r="U85" s="15">
        <v>-1.715265866209259E-2</v>
      </c>
      <c r="V85" s="15">
        <v>-2.2868406755003123E-2</v>
      </c>
      <c r="W85" s="15">
        <v>-3.2598499061913699E-2</v>
      </c>
      <c r="X85" s="15">
        <v>-2.7358597521317085E-2</v>
      </c>
      <c r="Y85" s="15">
        <v>2.0345879959309254E-3</v>
      </c>
      <c r="Z85" s="15">
        <v>-7.2838617731306732E-3</v>
      </c>
      <c r="AA85" s="16">
        <v>2.2924875443681048E-2</v>
      </c>
    </row>
    <row r="86" spans="1:27" x14ac:dyDescent="0.2">
      <c r="A86" s="13">
        <v>43375</v>
      </c>
      <c r="B86" s="15">
        <v>4.1726534494110679E-2</v>
      </c>
      <c r="C86" s="15">
        <v>-4.2561110024287307E-3</v>
      </c>
      <c r="D86" s="15">
        <v>-1.030934394312788E-2</v>
      </c>
      <c r="E86" s="15">
        <v>-2.7312638052553906E-2</v>
      </c>
      <c r="F86" s="15">
        <v>-1.8881311837281034E-3</v>
      </c>
      <c r="G86" s="15">
        <v>1.2200725093725051E-3</v>
      </c>
      <c r="H86" s="15">
        <v>-2.8626325833798205E-3</v>
      </c>
      <c r="I86" s="15">
        <v>-1.52173977743848E-2</v>
      </c>
      <c r="J86" s="15">
        <v>-1.159616608172731E-2</v>
      </c>
      <c r="K86" s="15">
        <v>1.0648089271509953E-3</v>
      </c>
      <c r="L86" s="15">
        <v>-7.7160493827160836E-3</v>
      </c>
      <c r="M86" s="15">
        <v>-1.8373017910838785E-3</v>
      </c>
      <c r="N86" s="15">
        <v>-4.3521103629495794E-3</v>
      </c>
      <c r="O86" s="15">
        <v>-4.7573193632367561E-3</v>
      </c>
      <c r="P86" s="15">
        <v>-6.3585925602686055E-3</v>
      </c>
      <c r="Q86" s="15">
        <v>-4.9699446037795303E-3</v>
      </c>
      <c r="R86" s="15">
        <v>-4.699156109881919E-3</v>
      </c>
      <c r="S86" s="15">
        <v>0</v>
      </c>
      <c r="T86" s="15">
        <v>3.6101083032491488E-3</v>
      </c>
      <c r="U86" s="15">
        <v>1.5706806282722585E-2</v>
      </c>
      <c r="V86" s="15">
        <v>-2.1276009116976691E-2</v>
      </c>
      <c r="W86" s="15">
        <v>1.0869079140923832E-2</v>
      </c>
      <c r="X86" s="15">
        <v>8.7286201565606181E-3</v>
      </c>
      <c r="Y86" s="15">
        <v>3.5532994923857864E-2</v>
      </c>
      <c r="Z86" s="15">
        <v>5.1360192250107239E-3</v>
      </c>
      <c r="AA86" s="16">
        <v>1.6765882490263895E-3</v>
      </c>
    </row>
    <row r="87" spans="1:27" x14ac:dyDescent="0.2">
      <c r="A87" s="13">
        <v>43376</v>
      </c>
      <c r="B87" s="15">
        <v>1.2430333947593297E-2</v>
      </c>
      <c r="C87" s="15">
        <v>0</v>
      </c>
      <c r="D87" s="15">
        <v>0</v>
      </c>
      <c r="E87" s="15">
        <v>-6.478087574321334E-3</v>
      </c>
      <c r="F87" s="15">
        <v>2.0796884811481231E-2</v>
      </c>
      <c r="G87" s="15">
        <v>-1.2185857464031002E-3</v>
      </c>
      <c r="H87" s="15">
        <v>1.1496422828797037E-2</v>
      </c>
      <c r="I87" s="15">
        <v>4.4154446875641629E-3</v>
      </c>
      <c r="J87" s="15">
        <v>0</v>
      </c>
      <c r="K87" s="15">
        <v>-8.5104871163822482E-3</v>
      </c>
      <c r="L87" s="15">
        <v>-4.6656298600310508E-3</v>
      </c>
      <c r="M87" s="15">
        <v>5.5163346385800338E-3</v>
      </c>
      <c r="N87" s="15">
        <v>-4.3711340206186167E-3</v>
      </c>
      <c r="O87" s="15">
        <v>3.0593989748400219E-2</v>
      </c>
      <c r="P87" s="15">
        <v>-4.8003585032490026E-3</v>
      </c>
      <c r="Q87" s="15">
        <v>-5.001349048098569E-3</v>
      </c>
      <c r="R87" s="15">
        <v>-1.5757480376920596E-2</v>
      </c>
      <c r="S87" s="15">
        <v>0</v>
      </c>
      <c r="T87" s="15">
        <v>-3.597122302158362E-3</v>
      </c>
      <c r="U87" s="15">
        <v>8.5910652920961894E-3</v>
      </c>
      <c r="V87" s="15">
        <v>2.1738518024658982E-2</v>
      </c>
      <c r="W87" s="15">
        <v>1.50549601506893E-2</v>
      </c>
      <c r="X87" s="15">
        <v>-1.9230441752804195E-2</v>
      </c>
      <c r="Y87" s="15">
        <v>1.9607843137254832E-3</v>
      </c>
      <c r="Z87" s="15">
        <v>-7.2969854211146767E-4</v>
      </c>
      <c r="AA87" s="16">
        <v>-1.1207983304554192E-2</v>
      </c>
    </row>
    <row r="88" spans="1:27" x14ac:dyDescent="0.2">
      <c r="A88" s="13">
        <v>43377</v>
      </c>
      <c r="B88" s="15">
        <v>2.7274568615101025E-3</v>
      </c>
      <c r="C88" s="15">
        <v>1.068575727517973E-2</v>
      </c>
      <c r="D88" s="15">
        <v>-5.2083668164568664E-3</v>
      </c>
      <c r="E88" s="15">
        <v>0</v>
      </c>
      <c r="F88" s="15">
        <v>1.8492941344876446E-3</v>
      </c>
      <c r="G88" s="15">
        <v>1.4633148134563179E-2</v>
      </c>
      <c r="H88" s="15">
        <v>2.2725078678585975E-2</v>
      </c>
      <c r="I88" s="15">
        <v>7.6908032315816666E-3</v>
      </c>
      <c r="J88" s="15">
        <v>1.7596245691266166E-2</v>
      </c>
      <c r="K88" s="15">
        <v>7.5107307787947164E-3</v>
      </c>
      <c r="L88" s="15">
        <v>0</v>
      </c>
      <c r="M88" s="15">
        <v>-1.2797043774872119E-2</v>
      </c>
      <c r="N88" s="15">
        <v>-3.2858405124805978E-3</v>
      </c>
      <c r="O88" s="15">
        <v>1.8542236901131215E-3</v>
      </c>
      <c r="P88" s="15">
        <v>2.8939277409640196E-2</v>
      </c>
      <c r="Q88" s="15">
        <v>-1.5079464811275201E-2</v>
      </c>
      <c r="R88" s="15">
        <v>6.4158938279501587E-3</v>
      </c>
      <c r="S88" s="15">
        <v>0</v>
      </c>
      <c r="T88" s="15">
        <v>0</v>
      </c>
      <c r="U88" s="15">
        <v>2.8960817717206044E-2</v>
      </c>
      <c r="V88" s="15">
        <v>2.1276009116975025E-3</v>
      </c>
      <c r="W88" s="15">
        <v>1.1652471906761885E-2</v>
      </c>
      <c r="X88" s="15">
        <v>5.882250807367706E-3</v>
      </c>
      <c r="Y88" s="15">
        <v>-1.5655577299413026E-2</v>
      </c>
      <c r="Z88" s="15">
        <v>0</v>
      </c>
      <c r="AA88" s="16">
        <v>3.5890678065975123E-3</v>
      </c>
    </row>
    <row r="89" spans="1:27" x14ac:dyDescent="0.2">
      <c r="A89" s="13">
        <v>43378</v>
      </c>
      <c r="B89" s="15">
        <v>-3.4012927790322056E-2</v>
      </c>
      <c r="C89" s="15">
        <v>-1.2687334948487283E-2</v>
      </c>
      <c r="D89" s="15">
        <v>5.2356359288918686E-3</v>
      </c>
      <c r="E89" s="15">
        <v>-4.3484652336173157E-3</v>
      </c>
      <c r="F89" s="15">
        <v>-3.6956227916046247E-3</v>
      </c>
      <c r="G89" s="15">
        <v>-2.4038113938452899E-2</v>
      </c>
      <c r="H89" s="15">
        <v>-1.1113208734503832E-2</v>
      </c>
      <c r="I89" s="15">
        <v>-5.452357562384158E-3</v>
      </c>
      <c r="J89" s="15">
        <v>0</v>
      </c>
      <c r="K89" s="15">
        <v>-3.0884847596527987E-2</v>
      </c>
      <c r="L89" s="15">
        <v>-3.1250000000000444E-3</v>
      </c>
      <c r="M89" s="15">
        <v>-1.8520118169410682E-2</v>
      </c>
      <c r="N89" s="15">
        <v>-4.4047981826744742E-3</v>
      </c>
      <c r="O89" s="15">
        <v>-1.2036636854121041E-2</v>
      </c>
      <c r="P89" s="15">
        <v>6.0936799798342101E-2</v>
      </c>
      <c r="Q89" s="15">
        <v>3.0613957923434798E-2</v>
      </c>
      <c r="R89" s="15">
        <v>9.5326991440429776E-3</v>
      </c>
      <c r="S89" s="15">
        <v>-2.8588245186244032E-3</v>
      </c>
      <c r="T89" s="15">
        <v>-3.6101083032490378E-3</v>
      </c>
      <c r="U89" s="15">
        <v>-1.3245033112582738E-2</v>
      </c>
      <c r="V89" s="15">
        <v>-1.0615419182956609E-2</v>
      </c>
      <c r="W89" s="15">
        <v>-3.5602293674709018E-2</v>
      </c>
      <c r="X89" s="15">
        <v>-4.8725937561262533E-3</v>
      </c>
      <c r="Y89" s="15">
        <v>-2.0874751491053667E-2</v>
      </c>
      <c r="Z89" s="15">
        <v>-1.2417707450813165E-2</v>
      </c>
      <c r="AA89" s="16">
        <v>-2.8396353310417011E-3</v>
      </c>
    </row>
    <row r="90" spans="1:27" x14ac:dyDescent="0.2">
      <c r="A90" s="13">
        <v>43381</v>
      </c>
      <c r="B90" s="15">
        <v>1.4084789458607805E-2</v>
      </c>
      <c r="C90" s="15">
        <v>-2.1369265713613306E-3</v>
      </c>
      <c r="D90" s="15">
        <v>-3.0208741827439267E-2</v>
      </c>
      <c r="E90" s="15">
        <v>-2.6199979043826982E-2</v>
      </c>
      <c r="F90" s="15">
        <v>-2.0407134939030569E-2</v>
      </c>
      <c r="G90" s="15">
        <v>-2.460288372310715E-3</v>
      </c>
      <c r="H90" s="15">
        <v>0</v>
      </c>
      <c r="I90" s="15">
        <v>-1.3156196051940072E-2</v>
      </c>
      <c r="J90" s="15">
        <v>-8.6439453611234507E-3</v>
      </c>
      <c r="K90" s="15">
        <v>-1.3186033502778471E-2</v>
      </c>
      <c r="L90" s="15">
        <v>-4.7021943573667402E-3</v>
      </c>
      <c r="M90" s="15">
        <v>-7.5454870829005927E-3</v>
      </c>
      <c r="N90" s="15">
        <v>-4.4103734208915668E-3</v>
      </c>
      <c r="O90" s="15">
        <v>0</v>
      </c>
      <c r="P90" s="15">
        <v>-7.363775110341142E-3</v>
      </c>
      <c r="Q90" s="15">
        <v>0</v>
      </c>
      <c r="R90" s="15">
        <v>0</v>
      </c>
      <c r="S90" s="15">
        <v>0</v>
      </c>
      <c r="T90" s="15">
        <v>3.6231884057971175E-3</v>
      </c>
      <c r="U90" s="15">
        <v>-1.5100671140939603E-2</v>
      </c>
      <c r="V90" s="15">
        <v>4.0776033073172568E-2</v>
      </c>
      <c r="W90" s="15">
        <v>0</v>
      </c>
      <c r="X90" s="15">
        <v>-2.0568320499557036E-2</v>
      </c>
      <c r="Y90" s="15">
        <v>-1.9289340101522945E-2</v>
      </c>
      <c r="Z90" s="15">
        <v>-1.6272822456762537E-2</v>
      </c>
      <c r="AA90" s="16">
        <v>-6.9587187392943228E-3</v>
      </c>
    </row>
    <row r="91" spans="1:27" x14ac:dyDescent="0.2">
      <c r="A91" s="13">
        <v>43382</v>
      </c>
      <c r="B91" s="15">
        <v>2.7767028137066774E-3</v>
      </c>
      <c r="C91" s="15">
        <v>0</v>
      </c>
      <c r="D91" s="15">
        <v>-5.3706060686412593E-3</v>
      </c>
      <c r="E91" s="15">
        <v>-3.5874812311394444E-2</v>
      </c>
      <c r="F91" s="15">
        <v>1.7045656878998949E-2</v>
      </c>
      <c r="G91" s="15">
        <v>2.4663563200870708E-3</v>
      </c>
      <c r="H91" s="15">
        <v>2.8127068166776681E-3</v>
      </c>
      <c r="I91" s="15">
        <v>-6.6688368781812057E-3</v>
      </c>
      <c r="J91" s="15">
        <v>0</v>
      </c>
      <c r="K91" s="15">
        <v>-2.0045032861818135E-2</v>
      </c>
      <c r="L91" s="15">
        <v>2.2047244094488327E-2</v>
      </c>
      <c r="M91" s="15">
        <v>1.7109378233134631E-2</v>
      </c>
      <c r="N91" s="15">
        <v>-1.1179586075825698E-3</v>
      </c>
      <c r="O91" s="15">
        <v>1.7807245598109311E-2</v>
      </c>
      <c r="P91" s="15">
        <v>8.9027479505063845E-3</v>
      </c>
      <c r="Q91" s="15">
        <v>4.9518497765153047E-3</v>
      </c>
      <c r="R91" s="15">
        <v>2.9921507682017623E-2</v>
      </c>
      <c r="S91" s="15">
        <v>-2.8593549969719856E-3</v>
      </c>
      <c r="T91" s="15">
        <v>-2.166064981949456E-2</v>
      </c>
      <c r="U91" s="15">
        <v>1.3628620102214661E-2</v>
      </c>
      <c r="V91" s="15">
        <v>1.0308956991833096E-2</v>
      </c>
      <c r="W91" s="15">
        <v>3.2562415214287821E-3</v>
      </c>
      <c r="X91" s="15">
        <v>0</v>
      </c>
      <c r="Y91" s="15">
        <v>0</v>
      </c>
      <c r="Z91" s="15">
        <v>-1.5789391905933758E-2</v>
      </c>
      <c r="AA91" s="16">
        <v>2.7814312512126627E-3</v>
      </c>
    </row>
    <row r="92" spans="1:27" x14ac:dyDescent="0.2">
      <c r="A92" s="13">
        <v>43383</v>
      </c>
      <c r="B92" s="15">
        <v>-2.077464788732386E-2</v>
      </c>
      <c r="C92" s="15">
        <v>-2.1463151714646078E-2</v>
      </c>
      <c r="D92" s="15">
        <v>-6.4793041051883771E-3</v>
      </c>
      <c r="E92" s="15">
        <v>0</v>
      </c>
      <c r="F92" s="15">
        <v>-9.3136892557996731E-3</v>
      </c>
      <c r="G92" s="15">
        <v>2.2169888565702456E-2</v>
      </c>
      <c r="H92" s="15">
        <v>-1.6809868896983216E-2</v>
      </c>
      <c r="I92" s="15">
        <v>1.3424154903047603E-2</v>
      </c>
      <c r="J92" s="15">
        <v>-1.1629869621957112E-2</v>
      </c>
      <c r="K92" s="15">
        <v>-3.9772759943189961E-2</v>
      </c>
      <c r="L92" s="15">
        <v>-1.3867488443759735E-2</v>
      </c>
      <c r="M92" s="15">
        <v>-1.8658343069384298E-3</v>
      </c>
      <c r="N92" s="15">
        <v>1.1192098378545179E-3</v>
      </c>
      <c r="O92" s="15">
        <v>1.012827164987451E-2</v>
      </c>
      <c r="P92" s="15">
        <v>4.4120942125449591E-3</v>
      </c>
      <c r="Q92" s="15">
        <v>-4.9274497853966093E-3</v>
      </c>
      <c r="R92" s="15">
        <v>5.5048324865339726E-2</v>
      </c>
      <c r="S92" s="15">
        <v>-5.7504843322365717E-3</v>
      </c>
      <c r="T92" s="15">
        <v>-1.1070110701107083E-2</v>
      </c>
      <c r="U92" s="15">
        <v>-1.6806722689075571E-3</v>
      </c>
      <c r="V92" s="15">
        <v>-2.0411941272143075E-2</v>
      </c>
      <c r="W92" s="15">
        <v>1.1904706108426533E-2</v>
      </c>
      <c r="X92" s="15">
        <v>1.249819737537905E-3</v>
      </c>
      <c r="Y92" s="15">
        <v>0</v>
      </c>
      <c r="Z92" s="15">
        <v>-6.8753003257084888E-3</v>
      </c>
      <c r="AA92" s="16">
        <v>5.7624494710588614E-3</v>
      </c>
    </row>
    <row r="93" spans="1:27" x14ac:dyDescent="0.2">
      <c r="A93" s="13">
        <v>43384</v>
      </c>
      <c r="B93" s="15">
        <v>-6.9307443365695831E-2</v>
      </c>
      <c r="C93" s="15">
        <v>-6.7980407007052324E-2</v>
      </c>
      <c r="D93" s="15">
        <v>-4.7825513350581161E-2</v>
      </c>
      <c r="E93" s="15">
        <v>-6.9767559834826409E-2</v>
      </c>
      <c r="F93" s="15">
        <v>-6.0149933044567616E-2</v>
      </c>
      <c r="G93" s="15">
        <v>-4.096353371986583E-2</v>
      </c>
      <c r="H93" s="15">
        <v>-6.8376178704892987E-2</v>
      </c>
      <c r="I93" s="15">
        <v>-5.7394736523978196E-2</v>
      </c>
      <c r="J93" s="15">
        <v>-5.4410123123573406E-2</v>
      </c>
      <c r="K93" s="15">
        <v>-6.9822031665429107E-2</v>
      </c>
      <c r="L93" s="15">
        <v>-3.1250000000000444E-3</v>
      </c>
      <c r="M93" s="15">
        <v>-4.4945259725133857E-2</v>
      </c>
      <c r="N93" s="15">
        <v>-3.4405176148353145E-2</v>
      </c>
      <c r="O93" s="15">
        <v>-6.8367473412649371E-2</v>
      </c>
      <c r="P93" s="15">
        <v>-4.099592222371673E-2</v>
      </c>
      <c r="Q93" s="15">
        <v>-9.8971839612191914E-3</v>
      </c>
      <c r="R93" s="15">
        <v>-2.1743066116300946E-2</v>
      </c>
      <c r="S93" s="15">
        <v>4.0463008783867327E-2</v>
      </c>
      <c r="T93" s="15">
        <v>-6.7164179104477584E-2</v>
      </c>
      <c r="U93" s="15">
        <v>-6.2289562289562173E-2</v>
      </c>
      <c r="V93" s="15">
        <v>-6.8748143948597407E-2</v>
      </c>
      <c r="W93" s="15">
        <v>-6.9517973515639042E-2</v>
      </c>
      <c r="X93" s="15">
        <v>-4.4943664071600553E-2</v>
      </c>
      <c r="Y93" s="15">
        <v>-3.7267080745341574E-2</v>
      </c>
      <c r="Z93" s="15">
        <v>-2.3076655588838646E-2</v>
      </c>
      <c r="AA93" s="16">
        <v>1.5189413374379956E-2</v>
      </c>
    </row>
    <row r="94" spans="1:27" x14ac:dyDescent="0.2">
      <c r="A94" s="13">
        <v>43385</v>
      </c>
      <c r="B94" s="15">
        <v>2.7357417504296322E-2</v>
      </c>
      <c r="C94" s="15">
        <v>2.5881856317441887E-2</v>
      </c>
      <c r="D94" s="15">
        <v>3.8812083011406262E-2</v>
      </c>
      <c r="E94" s="15">
        <v>2.4998227656198191E-2</v>
      </c>
      <c r="F94" s="15">
        <v>1.2000167133247031E-2</v>
      </c>
      <c r="G94" s="15">
        <v>2.0097764307675181E-2</v>
      </c>
      <c r="H94" s="15">
        <v>9.1725958307642408E-3</v>
      </c>
      <c r="I94" s="15">
        <v>2.5758833959082184E-2</v>
      </c>
      <c r="J94" s="15">
        <v>2.643808282053195E-2</v>
      </c>
      <c r="K94" s="15">
        <v>3.4351341607869346E-2</v>
      </c>
      <c r="L94" s="15">
        <v>6.5830721003134807E-2</v>
      </c>
      <c r="M94" s="15">
        <v>2.1566810160851713E-2</v>
      </c>
      <c r="N94" s="15">
        <v>2.1838864205392383E-2</v>
      </c>
      <c r="O94" s="15">
        <v>3.5224055827426604E-2</v>
      </c>
      <c r="P94" s="15">
        <v>2.2900763358778775E-2</v>
      </c>
      <c r="Q94" s="15">
        <v>1.4997466421863725E-2</v>
      </c>
      <c r="R94" s="15">
        <v>-1.0363653187748678E-2</v>
      </c>
      <c r="S94" s="15">
        <v>2.7779222806013637E-2</v>
      </c>
      <c r="T94" s="15">
        <v>4.4000000000000039E-2</v>
      </c>
      <c r="U94" s="15">
        <v>3.0520646319569078E-2</v>
      </c>
      <c r="V94" s="15">
        <v>2.9081930935849654E-2</v>
      </c>
      <c r="W94" s="15">
        <v>1.9540350038826926E-2</v>
      </c>
      <c r="X94" s="15">
        <v>6.5363281472201606E-3</v>
      </c>
      <c r="Y94" s="15">
        <v>3.2258064516129004E-2</v>
      </c>
      <c r="Z94" s="15">
        <v>1.1811391982816888E-2</v>
      </c>
      <c r="AA94" s="16">
        <v>7.0125193476040515E-3</v>
      </c>
    </row>
    <row r="95" spans="1:27" x14ac:dyDescent="0.2">
      <c r="A95" s="13">
        <v>43388</v>
      </c>
      <c r="B95" s="15">
        <v>-3.5504222538457197E-2</v>
      </c>
      <c r="C95" s="15">
        <v>-1.6052875218598994E-2</v>
      </c>
      <c r="D95" s="15">
        <v>-1.0989085516380781E-2</v>
      </c>
      <c r="E95" s="15">
        <v>-9.7522305633734874E-3</v>
      </c>
      <c r="F95" s="15">
        <v>-1.1857870702966844E-2</v>
      </c>
      <c r="G95" s="15">
        <v>0</v>
      </c>
      <c r="H95" s="15">
        <v>-2.120590113066112E-2</v>
      </c>
      <c r="I95" s="15">
        <v>-1.8263541370375114E-2</v>
      </c>
      <c r="J95" s="15">
        <v>1.8182754492045872E-2</v>
      </c>
      <c r="K95" s="15">
        <v>-3.4440350527783381E-2</v>
      </c>
      <c r="L95" s="15">
        <v>2.6470588235294024E-2</v>
      </c>
      <c r="M95" s="15">
        <v>0</v>
      </c>
      <c r="N95" s="15">
        <v>-1.9134351188284215E-2</v>
      </c>
      <c r="O95" s="15">
        <v>-3.1190297647280207E-2</v>
      </c>
      <c r="P95" s="15">
        <v>-4.0298173038014085E-2</v>
      </c>
      <c r="Q95" s="15">
        <v>0</v>
      </c>
      <c r="R95" s="15">
        <v>-3.444600280504917E-2</v>
      </c>
      <c r="S95" s="15">
        <v>2.7042856419785544E-3</v>
      </c>
      <c r="T95" s="15">
        <v>-7.6628352490422103E-3</v>
      </c>
      <c r="U95" s="15">
        <v>-1.7421602787456414E-2</v>
      </c>
      <c r="V95" s="15">
        <v>-4.999859145671548E-2</v>
      </c>
      <c r="W95" s="15">
        <v>-7.8923920075190113E-3</v>
      </c>
      <c r="X95" s="15">
        <v>-5.0649913914335043E-2</v>
      </c>
      <c r="Y95" s="15">
        <v>-5.2083333333333703E-3</v>
      </c>
      <c r="Z95" s="15">
        <v>-2.179008585770259E-2</v>
      </c>
      <c r="AA95" s="16">
        <v>-3.7850667614676148E-3</v>
      </c>
    </row>
    <row r="96" spans="1:27" x14ac:dyDescent="0.2">
      <c r="A96" s="13">
        <v>43389</v>
      </c>
      <c r="B96" s="15">
        <v>2.7609160838724556E-2</v>
      </c>
      <c r="C96" s="15">
        <v>1.1651916633123927E-2</v>
      </c>
      <c r="D96" s="15">
        <v>-6.6664838040900731E-3</v>
      </c>
      <c r="E96" s="15">
        <v>0</v>
      </c>
      <c r="F96" s="15">
        <v>6.0000835666234043E-3</v>
      </c>
      <c r="G96" s="15">
        <v>2.9558551744036432E-2</v>
      </c>
      <c r="H96" s="15">
        <v>1.5479246447558603E-2</v>
      </c>
      <c r="I96" s="15">
        <v>5.8137313584900596E-3</v>
      </c>
      <c r="J96" s="15">
        <v>-1.4882407485458882E-2</v>
      </c>
      <c r="K96" s="15">
        <v>1.2737014175729922E-3</v>
      </c>
      <c r="L96" s="15">
        <v>4.2979942693409656E-2</v>
      </c>
      <c r="M96" s="15">
        <v>1.5357618226203851E-2</v>
      </c>
      <c r="N96" s="15">
        <v>1.3760739296801772E-2</v>
      </c>
      <c r="O96" s="15">
        <v>1.0731028220402505E-2</v>
      </c>
      <c r="P96" s="15">
        <v>2.4882305180662811E-2</v>
      </c>
      <c r="Q96" s="15">
        <v>4.9274497853966093E-3</v>
      </c>
      <c r="R96" s="15">
        <v>2.3260318013673675E-2</v>
      </c>
      <c r="S96" s="15">
        <v>0</v>
      </c>
      <c r="T96" s="15">
        <v>5.0193050193050315E-2</v>
      </c>
      <c r="U96" s="15">
        <v>1.7730496453900679E-2</v>
      </c>
      <c r="V96" s="15">
        <v>-4.5765233249478454E-3</v>
      </c>
      <c r="W96" s="15">
        <v>2.2728726728707072E-2</v>
      </c>
      <c r="X96" s="15">
        <v>2.0519650243932208E-2</v>
      </c>
      <c r="Y96" s="15">
        <v>3.2460732984293195E-2</v>
      </c>
      <c r="Z96" s="15">
        <v>2.3858868933430699E-3</v>
      </c>
      <c r="AA96" s="16">
        <v>8.1866557511256488E-4</v>
      </c>
    </row>
    <row r="97" spans="1:27" x14ac:dyDescent="0.2">
      <c r="A97" s="13">
        <v>43390</v>
      </c>
      <c r="B97" s="15">
        <v>3.2835204730552237E-2</v>
      </c>
      <c r="C97" s="15">
        <v>6.9137282460418614E-3</v>
      </c>
      <c r="D97" s="15">
        <v>1.1183455848935431E-3</v>
      </c>
      <c r="E97" s="15">
        <v>4.9268229782295503E-3</v>
      </c>
      <c r="F97" s="15">
        <v>9.9391110040454311E-3</v>
      </c>
      <c r="G97" s="15">
        <v>4.7830944310844892E-3</v>
      </c>
      <c r="H97" s="15">
        <v>1.8289187415823305E-2</v>
      </c>
      <c r="I97" s="15">
        <v>8.0940774271152094E-3</v>
      </c>
      <c r="J97" s="15">
        <v>0</v>
      </c>
      <c r="K97" s="15">
        <v>3.0533810578359244E-2</v>
      </c>
      <c r="L97" s="15">
        <v>8.2417582417584345E-3</v>
      </c>
      <c r="M97" s="15">
        <v>3.779862678706003E-3</v>
      </c>
      <c r="N97" s="15">
        <v>-4.5151549680949588E-3</v>
      </c>
      <c r="O97" s="15">
        <v>3.8615001400370552E-3</v>
      </c>
      <c r="P97" s="15">
        <v>-6.0691268447510271E-3</v>
      </c>
      <c r="Q97" s="15">
        <v>4.9032890746976143E-3</v>
      </c>
      <c r="R97" s="15">
        <v>-1.0599235340879032E-2</v>
      </c>
      <c r="S97" s="15">
        <v>3.7736257238251136E-2</v>
      </c>
      <c r="T97" s="15">
        <v>-3.67647058823517E-3</v>
      </c>
      <c r="U97" s="15">
        <v>1.3937282229965264E-2</v>
      </c>
      <c r="V97" s="15">
        <v>2.2987820923385804E-3</v>
      </c>
      <c r="W97" s="15">
        <v>-2.2230830119406297E-3</v>
      </c>
      <c r="X97" s="15">
        <v>2.4129286417763351E-2</v>
      </c>
      <c r="Y97" s="15">
        <v>4.0567951318459805E-3</v>
      </c>
      <c r="Z97" s="15">
        <v>7.1436991630320357E-3</v>
      </c>
      <c r="AA97" s="16">
        <v>6.3447118661843493E-3</v>
      </c>
    </row>
    <row r="98" spans="1:27" x14ac:dyDescent="0.2">
      <c r="A98" s="13">
        <v>43391</v>
      </c>
      <c r="B98" s="15">
        <v>0</v>
      </c>
      <c r="C98" s="15">
        <v>-6.8662568123736278E-3</v>
      </c>
      <c r="D98" s="15">
        <v>3.0168495356350356E-2</v>
      </c>
      <c r="E98" s="15">
        <v>-1.9610673595628847E-2</v>
      </c>
      <c r="F98" s="15">
        <v>-1.5746898120160058E-2</v>
      </c>
      <c r="G98" s="15">
        <v>4.5240051560768491E-2</v>
      </c>
      <c r="H98" s="15">
        <v>-5.9891611782979526E-3</v>
      </c>
      <c r="I98" s="15">
        <v>0</v>
      </c>
      <c r="J98" s="15">
        <v>-6.0411844486564226E-3</v>
      </c>
      <c r="K98" s="15">
        <v>-9.8763735405644759E-3</v>
      </c>
      <c r="L98" s="15">
        <v>-1.7711171662125547E-2</v>
      </c>
      <c r="M98" s="15">
        <v>-5.6513718485551312E-3</v>
      </c>
      <c r="N98" s="15">
        <v>-5.6802735688429307E-3</v>
      </c>
      <c r="O98" s="15">
        <v>0</v>
      </c>
      <c r="P98" s="15">
        <v>-2.2900763358778664E-2</v>
      </c>
      <c r="Q98" s="15">
        <v>4.8729439258337059E-3</v>
      </c>
      <c r="R98" s="15">
        <v>7.6519876037801637E-3</v>
      </c>
      <c r="S98" s="15">
        <v>3.3765096660320015E-2</v>
      </c>
      <c r="T98" s="15">
        <v>-3.6900369003690647E-3</v>
      </c>
      <c r="U98" s="15">
        <v>-6.8728522336770626E-3</v>
      </c>
      <c r="V98" s="15">
        <v>2.2935098130516529E-3</v>
      </c>
      <c r="W98" s="15">
        <v>-1.1140180605958561E-3</v>
      </c>
      <c r="X98" s="15">
        <v>-1.047101694039676E-2</v>
      </c>
      <c r="Y98" s="15">
        <v>1.0101010101009056E-3</v>
      </c>
      <c r="Z98" s="15">
        <v>-7.0930286998455161E-3</v>
      </c>
      <c r="AA98" s="16">
        <v>6.565235514797152E-4</v>
      </c>
    </row>
    <row r="99" spans="1:27" x14ac:dyDescent="0.2">
      <c r="A99" s="13">
        <v>43392</v>
      </c>
      <c r="B99" s="15">
        <v>0</v>
      </c>
      <c r="C99" s="15">
        <v>6.9137282460418614E-3</v>
      </c>
      <c r="D99" s="15">
        <v>-2.1698798366287519E-3</v>
      </c>
      <c r="E99" s="15">
        <v>2.4998227656198191E-2</v>
      </c>
      <c r="F99" s="15">
        <v>1.5998830067271097E-2</v>
      </c>
      <c r="G99" s="15">
        <v>-9.1121840754937455E-3</v>
      </c>
      <c r="H99" s="15">
        <v>-6.0252473558511932E-3</v>
      </c>
      <c r="I99" s="15">
        <v>-1.3762807449437364E-2</v>
      </c>
      <c r="J99" s="15">
        <v>-1.5194755441917396E-3</v>
      </c>
      <c r="K99" s="15">
        <v>9.974889273050902E-3</v>
      </c>
      <c r="L99" s="15">
        <v>-2.9126213592232886E-2</v>
      </c>
      <c r="M99" s="15">
        <v>3.7870310383414374E-3</v>
      </c>
      <c r="N99" s="15">
        <v>3.4247560940514621E-3</v>
      </c>
      <c r="O99" s="15">
        <v>1.9233231573767551E-3</v>
      </c>
      <c r="P99" s="15">
        <v>0</v>
      </c>
      <c r="Q99" s="15">
        <v>-9.7050160685420161E-3</v>
      </c>
      <c r="R99" s="15">
        <v>-2.1281846831453843E-2</v>
      </c>
      <c r="S99" s="15">
        <v>3.5176284744395492E-2</v>
      </c>
      <c r="T99" s="15">
        <v>-3.7037037037037646E-3</v>
      </c>
      <c r="U99" s="15">
        <v>3.4602076124568004E-3</v>
      </c>
      <c r="V99" s="15">
        <v>-1.1441308312370002E-2</v>
      </c>
      <c r="W99" s="15">
        <v>4.5708781831393042E-2</v>
      </c>
      <c r="X99" s="15">
        <v>-1.0583157973645174E-2</v>
      </c>
      <c r="Y99" s="15">
        <v>0</v>
      </c>
      <c r="Z99" s="15">
        <v>6.3492714328914346E-3</v>
      </c>
      <c r="AA99" s="16">
        <v>-3.5824750320235799E-3</v>
      </c>
    </row>
    <row r="100" spans="1:27" x14ac:dyDescent="0.2">
      <c r="A100" s="13">
        <v>43395</v>
      </c>
      <c r="B100" s="15">
        <v>1.1559147685525462E-2</v>
      </c>
      <c r="C100" s="15">
        <v>-2.0593638705571959E-2</v>
      </c>
      <c r="D100" s="15">
        <v>-2.1734804084890813E-3</v>
      </c>
      <c r="E100" s="15">
        <v>1.4636326393802745E-2</v>
      </c>
      <c r="F100" s="15">
        <v>5.9056008619873257E-3</v>
      </c>
      <c r="G100" s="15">
        <v>4.596170222057161E-3</v>
      </c>
      <c r="H100" s="15">
        <v>-6.9693204363376782E-2</v>
      </c>
      <c r="I100" s="15">
        <v>3.4895123597509237E-3</v>
      </c>
      <c r="J100" s="15">
        <v>-2.5874704695556194E-2</v>
      </c>
      <c r="K100" s="15">
        <v>-2.2221528120490497E-2</v>
      </c>
      <c r="L100" s="15">
        <v>1.4285714285714235E-2</v>
      </c>
      <c r="M100" s="15">
        <v>-1.8834380665716521E-3</v>
      </c>
      <c r="N100" s="15">
        <v>3.4130671714562855E-3</v>
      </c>
      <c r="O100" s="15">
        <v>-2.5911656613377909E-2</v>
      </c>
      <c r="P100" s="15">
        <v>-2.3437499999999889E-2</v>
      </c>
      <c r="Q100" s="15">
        <v>-1.9606704602640024E-2</v>
      </c>
      <c r="R100" s="15">
        <v>-1.5518010591042408E-3</v>
      </c>
      <c r="S100" s="15">
        <v>2.1844439538175831E-2</v>
      </c>
      <c r="T100" s="15">
        <v>-3.7174721189591087E-2</v>
      </c>
      <c r="U100" s="15">
        <v>-6.8965517241379448E-3</v>
      </c>
      <c r="V100" s="15">
        <v>-9.2589815120336372E-3</v>
      </c>
      <c r="W100" s="15">
        <v>6.9295548353139891E-2</v>
      </c>
      <c r="X100" s="15">
        <v>-1.3367066686509332E-3</v>
      </c>
      <c r="Y100" s="15">
        <v>0</v>
      </c>
      <c r="Z100" s="15">
        <v>-7.8860063621798426E-3</v>
      </c>
      <c r="AA100" s="16">
        <v>9.9081303107264596E-3</v>
      </c>
    </row>
    <row r="101" spans="1:27" x14ac:dyDescent="0.2">
      <c r="A101" s="13">
        <v>43396</v>
      </c>
      <c r="B101" s="15">
        <v>-2.8560387933164177E-3</v>
      </c>
      <c r="C101" s="15">
        <v>-2.8037285240472998E-2</v>
      </c>
      <c r="D101" s="15">
        <v>2.1782147154987275E-3</v>
      </c>
      <c r="E101" s="15">
        <v>-1.4425194538246866E-2</v>
      </c>
      <c r="F101" s="15">
        <v>-2.5437968887344398E-2</v>
      </c>
      <c r="G101" s="15">
        <v>0</v>
      </c>
      <c r="H101" s="15">
        <v>-9.7701361472900539E-3</v>
      </c>
      <c r="I101" s="15">
        <v>-2.2015990862364387E-2</v>
      </c>
      <c r="J101" s="15">
        <v>-4.8437347872651193E-2</v>
      </c>
      <c r="K101" s="15">
        <v>-2.1465380541240919E-2</v>
      </c>
      <c r="L101" s="15">
        <v>-1.4084507042252392E-3</v>
      </c>
      <c r="M101" s="15">
        <v>0</v>
      </c>
      <c r="N101" s="15">
        <v>-1.2476775761040448E-2</v>
      </c>
      <c r="O101" s="15">
        <v>-2.4630235737664208E-2</v>
      </c>
      <c r="P101" s="15">
        <v>1.4399282993502238E-2</v>
      </c>
      <c r="Q101" s="15">
        <v>3.4996281891826131E-2</v>
      </c>
      <c r="R101" s="15">
        <v>-4.6626386649311069E-3</v>
      </c>
      <c r="S101" s="15">
        <v>1.1877073245128988E-2</v>
      </c>
      <c r="T101" s="15">
        <v>-3.0888030888030826E-2</v>
      </c>
      <c r="U101" s="15">
        <v>-3.472222222222221E-2</v>
      </c>
      <c r="V101" s="15">
        <v>-3.5045667860927554E-2</v>
      </c>
      <c r="W101" s="15">
        <v>6.9796159807948843E-3</v>
      </c>
      <c r="X101" s="15">
        <v>-8.0323298227170659E-3</v>
      </c>
      <c r="Y101" s="15">
        <v>-1.0090817356205317E-3</v>
      </c>
      <c r="Z101" s="15">
        <v>-1.8283423870915416E-2</v>
      </c>
      <c r="AA101" s="16">
        <v>-2.8666935742597266E-3</v>
      </c>
    </row>
    <row r="102" spans="1:27" x14ac:dyDescent="0.2">
      <c r="A102" s="13">
        <v>43397</v>
      </c>
      <c r="B102" s="15">
        <v>-6.5903263403263468E-2</v>
      </c>
      <c r="C102" s="15">
        <v>-4.3271770654763952E-2</v>
      </c>
      <c r="D102" s="15">
        <v>1.0869638133400805E-2</v>
      </c>
      <c r="E102" s="15">
        <v>-4.8777113914352688E-2</v>
      </c>
      <c r="F102" s="15">
        <v>-2.0081972371031931E-2</v>
      </c>
      <c r="G102" s="15">
        <v>-1.6018430976211473E-2</v>
      </c>
      <c r="H102" s="15">
        <v>-5.5920292717097309E-2</v>
      </c>
      <c r="I102" s="15">
        <v>-9.4795955113045061E-3</v>
      </c>
      <c r="J102" s="15">
        <v>1.6417306538552001E-3</v>
      </c>
      <c r="K102" s="15">
        <v>-3.2257348428461508E-2</v>
      </c>
      <c r="L102" s="15">
        <v>2.8208744710860323E-2</v>
      </c>
      <c r="M102" s="15">
        <v>-5.6727332580887024E-3</v>
      </c>
      <c r="N102" s="15">
        <v>-1.3806677569214276E-2</v>
      </c>
      <c r="O102" s="15">
        <v>-3.0304060033273128E-2</v>
      </c>
      <c r="P102" s="15">
        <v>-2.2081327706977127E-2</v>
      </c>
      <c r="Q102" s="15">
        <v>-3.3812954214538671E-2</v>
      </c>
      <c r="R102" s="15">
        <v>4.6844807057950799E-3</v>
      </c>
      <c r="S102" s="15">
        <v>-1.408645301480238E-2</v>
      </c>
      <c r="T102" s="15">
        <v>3.9840637450199168E-3</v>
      </c>
      <c r="U102" s="15">
        <v>-4.6762589928057596E-2</v>
      </c>
      <c r="V102" s="15">
        <v>-2.1796313243561127E-2</v>
      </c>
      <c r="W102" s="15">
        <v>-1.9801088673974565E-2</v>
      </c>
      <c r="X102" s="15">
        <v>-2.1592077715091196E-2</v>
      </c>
      <c r="Y102" s="15">
        <v>-2.0202020202020332E-3</v>
      </c>
      <c r="Z102" s="15">
        <v>-7.2872622462714087E-3</v>
      </c>
      <c r="AA102" s="16">
        <v>5.1582771146860829E-3</v>
      </c>
    </row>
    <row r="103" spans="1:27" x14ac:dyDescent="0.2">
      <c r="A103" s="13">
        <v>43398</v>
      </c>
      <c r="B103" s="15">
        <v>-4.294377101646385E-2</v>
      </c>
      <c r="C103" s="15">
        <v>2.0098605437385508E-2</v>
      </c>
      <c r="D103" s="15">
        <v>-1.0750547481584993E-3</v>
      </c>
      <c r="E103" s="15">
        <v>2.0510210359697689E-2</v>
      </c>
      <c r="F103" s="15">
        <v>-2.2539878246127687E-2</v>
      </c>
      <c r="G103" s="15">
        <v>-2.7905093231726408E-2</v>
      </c>
      <c r="H103" s="15">
        <v>1.393197407784541E-2</v>
      </c>
      <c r="I103" s="15">
        <v>-1.7941890285242623E-2</v>
      </c>
      <c r="J103" s="15">
        <v>0</v>
      </c>
      <c r="K103" s="15">
        <v>3.3332568711400778E-2</v>
      </c>
      <c r="L103" s="15">
        <v>2.1947873799725626E-2</v>
      </c>
      <c r="M103" s="15">
        <v>2.091080539412471E-2</v>
      </c>
      <c r="N103" s="15">
        <v>-9.3186387449921693E-3</v>
      </c>
      <c r="O103" s="15">
        <v>-1.1457615437629243E-2</v>
      </c>
      <c r="P103" s="15">
        <v>-2.5807174401711652E-2</v>
      </c>
      <c r="Q103" s="15">
        <v>3.4996281891826131E-2</v>
      </c>
      <c r="R103" s="15">
        <v>-2.4867406212966015E-2</v>
      </c>
      <c r="S103" s="15">
        <v>-5.2379799729915688E-2</v>
      </c>
      <c r="T103" s="15">
        <v>-3.9682539682538431E-3</v>
      </c>
      <c r="U103" s="15">
        <v>-1.5094339622641506E-2</v>
      </c>
      <c r="V103" s="15">
        <v>2.4757159582373234E-2</v>
      </c>
      <c r="W103" s="15">
        <v>-2.5253552579488803E-2</v>
      </c>
      <c r="X103" s="15">
        <v>-5.5172856618411537E-2</v>
      </c>
      <c r="Y103" s="15">
        <v>-2.0242914979757054E-2</v>
      </c>
      <c r="Z103" s="15">
        <v>-2.1206863312126512E-2</v>
      </c>
      <c r="AA103" s="16">
        <v>9.8815657686865954E-3</v>
      </c>
    </row>
    <row r="104" spans="1:27" x14ac:dyDescent="0.2">
      <c r="A104" s="13">
        <v>43399</v>
      </c>
      <c r="B104" s="15">
        <v>-1.9229829050079084E-2</v>
      </c>
      <c r="C104" s="15">
        <v>-2.2166127197003949E-2</v>
      </c>
      <c r="D104" s="15">
        <v>6.458377621882061E-3</v>
      </c>
      <c r="E104" s="15">
        <v>1.7587801990617047E-2</v>
      </c>
      <c r="F104" s="15">
        <v>-6.2893908138103027E-3</v>
      </c>
      <c r="G104" s="15">
        <v>-2.6316487095491503E-2</v>
      </c>
      <c r="H104" s="15">
        <v>-3.779621959953916E-2</v>
      </c>
      <c r="I104" s="15">
        <v>-6.0898943106513226E-3</v>
      </c>
      <c r="J104" s="15">
        <v>3.6063518595904842E-2</v>
      </c>
      <c r="K104" s="15">
        <v>-1.2902678209999907E-2</v>
      </c>
      <c r="L104" s="15">
        <v>-1.8791946308724938E-2</v>
      </c>
      <c r="M104" s="15">
        <v>0</v>
      </c>
      <c r="N104" s="15">
        <v>-1.0591337322984007E-2</v>
      </c>
      <c r="O104" s="15">
        <v>-2.4236918873010604E-2</v>
      </c>
      <c r="P104" s="15">
        <v>-1.4899931370912389E-2</v>
      </c>
      <c r="Q104" s="15">
        <v>-9.6581191146830614E-3</v>
      </c>
      <c r="R104" s="15">
        <v>2.072002072002066E-2</v>
      </c>
      <c r="S104" s="15">
        <v>-4.2718381339696854E-2</v>
      </c>
      <c r="T104" s="15">
        <v>-1.9920318725099584E-2</v>
      </c>
      <c r="U104" s="15">
        <v>-9.5785440613026518E-3</v>
      </c>
      <c r="V104" s="15">
        <v>-2.4153833312466899E-3</v>
      </c>
      <c r="W104" s="15">
        <v>-3.3160031145028634E-2</v>
      </c>
      <c r="X104" s="15">
        <v>-5.1094955213428772E-2</v>
      </c>
      <c r="Y104" s="15">
        <v>-4.1322314049585529E-3</v>
      </c>
      <c r="Z104" s="15">
        <v>1.2500390166302333E-2</v>
      </c>
      <c r="AA104" s="16">
        <v>2.3516420596303433E-4</v>
      </c>
    </row>
    <row r="105" spans="1:27" x14ac:dyDescent="0.2">
      <c r="A105" s="13">
        <v>43402</v>
      </c>
      <c r="B105" s="15">
        <v>-5.5557217154345917E-2</v>
      </c>
      <c r="C105" s="15">
        <v>5.0387224692001187E-3</v>
      </c>
      <c r="D105" s="15">
        <v>1.2834969378471506E-2</v>
      </c>
      <c r="E105" s="15">
        <v>-4.939003043115453E-3</v>
      </c>
      <c r="F105" s="15">
        <v>-8.4403993212420758E-3</v>
      </c>
      <c r="G105" s="15">
        <v>-3.6856393860897785E-2</v>
      </c>
      <c r="H105" s="15">
        <v>-1.7856420463279954E-2</v>
      </c>
      <c r="I105" s="15">
        <v>4.8990822609600304E-3</v>
      </c>
      <c r="J105" s="15">
        <v>-6.3279509897506969E-3</v>
      </c>
      <c r="K105" s="15">
        <v>0</v>
      </c>
      <c r="L105" s="15">
        <v>-2.5991792065663377E-2</v>
      </c>
      <c r="M105" s="15">
        <v>-3.1653193115748879E-2</v>
      </c>
      <c r="N105" s="15">
        <v>1.0704714565897611E-2</v>
      </c>
      <c r="O105" s="15">
        <v>-2.6997529578454138E-2</v>
      </c>
      <c r="P105" s="15">
        <v>0</v>
      </c>
      <c r="Q105" s="15">
        <v>-4.8793641418096723E-3</v>
      </c>
      <c r="R105" s="15">
        <v>0</v>
      </c>
      <c r="S105" s="15">
        <v>2.6262200688154103E-3</v>
      </c>
      <c r="T105" s="15">
        <v>-2.4390243902439046E-2</v>
      </c>
      <c r="U105" s="15">
        <v>-5.8027079303676343E-3</v>
      </c>
      <c r="V105" s="15">
        <v>-2.1796313243561127E-2</v>
      </c>
      <c r="W105" s="15">
        <v>5.358813031036691E-3</v>
      </c>
      <c r="X105" s="15">
        <v>-4.9229945258542962E-2</v>
      </c>
      <c r="Y105" s="15">
        <v>8.2987551867219622E-3</v>
      </c>
      <c r="Z105" s="15">
        <v>-1.2346059604232962E-2</v>
      </c>
      <c r="AA105" s="16">
        <v>-1.7275394318541859E-2</v>
      </c>
    </row>
    <row r="106" spans="1:27" x14ac:dyDescent="0.2">
      <c r="A106" s="13">
        <v>43403</v>
      </c>
      <c r="B106" s="15">
        <v>-4.4982881592697921E-2</v>
      </c>
      <c r="C106" s="15">
        <v>-2.7568415195508122E-2</v>
      </c>
      <c r="D106" s="15">
        <v>1.7951096377847309E-2</v>
      </c>
      <c r="E106" s="15">
        <v>0</v>
      </c>
      <c r="F106" s="15">
        <v>0</v>
      </c>
      <c r="G106" s="15">
        <v>2.5521948067681599E-3</v>
      </c>
      <c r="H106" s="15">
        <v>-7.274075294505189E-3</v>
      </c>
      <c r="I106" s="15">
        <v>0</v>
      </c>
      <c r="J106" s="15">
        <v>6.3682489570413559E-3</v>
      </c>
      <c r="K106" s="15">
        <v>1.960766156609961E-2</v>
      </c>
      <c r="L106" s="15">
        <v>-1.4044943820224698E-2</v>
      </c>
      <c r="M106" s="15">
        <v>0</v>
      </c>
      <c r="N106" s="15">
        <v>-1.1702316762458587E-3</v>
      </c>
      <c r="O106" s="15">
        <v>1.6647971859778288E-2</v>
      </c>
      <c r="P106" s="15">
        <v>6.7219359175443305E-3</v>
      </c>
      <c r="Q106" s="15">
        <v>1.4703415527942187E-2</v>
      </c>
      <c r="R106" s="15">
        <v>0</v>
      </c>
      <c r="S106" s="15">
        <v>-1.3089701927386788E-2</v>
      </c>
      <c r="T106" s="15">
        <v>-4.1666666666667629E-3</v>
      </c>
      <c r="U106" s="15">
        <v>3.8910505836575737E-3</v>
      </c>
      <c r="V106" s="15">
        <v>-2.4751813618307805E-3</v>
      </c>
      <c r="W106" s="15">
        <v>-4.0511279167474767E-2</v>
      </c>
      <c r="X106" s="15">
        <v>4.8536694002672132E-3</v>
      </c>
      <c r="Y106" s="15">
        <v>-6.1728395061729779E-3</v>
      </c>
      <c r="Z106" s="15">
        <v>-2.2500487035177263E-2</v>
      </c>
      <c r="AA106" s="16">
        <v>3.0269303181917895E-3</v>
      </c>
    </row>
    <row r="107" spans="1:27" x14ac:dyDescent="0.2">
      <c r="A107" s="13">
        <v>43404</v>
      </c>
      <c r="B107" s="15">
        <v>6.8839738700799069E-2</v>
      </c>
      <c r="C107" s="15">
        <v>2.5772182919498565E-2</v>
      </c>
      <c r="D107" s="15">
        <v>1.7634537102737546E-2</v>
      </c>
      <c r="E107" s="15">
        <v>7.4479831987357414E-3</v>
      </c>
      <c r="F107" s="15">
        <v>2.1278392674578761E-2</v>
      </c>
      <c r="G107" s="15">
        <v>1.7811827827053595E-2</v>
      </c>
      <c r="H107" s="15">
        <v>4.028811604305127E-2</v>
      </c>
      <c r="I107" s="15">
        <v>2.3173887636697588E-2</v>
      </c>
      <c r="J107" s="15">
        <v>1.8988334520944505E-2</v>
      </c>
      <c r="K107" s="15">
        <v>6.4102414398424346E-2</v>
      </c>
      <c r="L107" s="15">
        <v>1.2820512820512775E-2</v>
      </c>
      <c r="M107" s="15">
        <v>1.5381119257495968E-2</v>
      </c>
      <c r="N107" s="15">
        <v>4.7116225956191027E-2</v>
      </c>
      <c r="O107" s="15">
        <v>5.8951891559369418E-2</v>
      </c>
      <c r="P107" s="15">
        <v>1.8364701767642266E-2</v>
      </c>
      <c r="Q107" s="15">
        <v>1.4496715985172548E-2</v>
      </c>
      <c r="R107" s="15">
        <v>-1.249194854878688E-2</v>
      </c>
      <c r="S107" s="15">
        <v>-5.0392080332115174E-2</v>
      </c>
      <c r="T107" s="15">
        <v>4.6025104602510414E-2</v>
      </c>
      <c r="U107" s="15">
        <v>4.2635658914728536E-2</v>
      </c>
      <c r="V107" s="15">
        <v>7.4439692594616691E-3</v>
      </c>
      <c r="W107" s="15">
        <v>4.4444818700843935E-2</v>
      </c>
      <c r="X107" s="15">
        <v>6.9243003995854258E-2</v>
      </c>
      <c r="Y107" s="15">
        <v>6.2111801242237252E-3</v>
      </c>
      <c r="Z107" s="15">
        <v>-1.0230283223921166E-2</v>
      </c>
      <c r="AA107" s="16">
        <v>4.7703986393994313E-3</v>
      </c>
    </row>
    <row r="108" spans="1:27" x14ac:dyDescent="0.2">
      <c r="A108" s="13">
        <v>43405</v>
      </c>
      <c r="B108" s="15">
        <v>2.8814499977593888E-2</v>
      </c>
      <c r="C108" s="15">
        <v>-5.0260600084517382E-3</v>
      </c>
      <c r="D108" s="15">
        <v>4.0777081791130154E-3</v>
      </c>
      <c r="E108" s="15">
        <v>-1.4780468934688762E-2</v>
      </c>
      <c r="F108" s="15">
        <v>-1.6665433479719827E-2</v>
      </c>
      <c r="G108" s="15">
        <v>-1.8750692564626248E-2</v>
      </c>
      <c r="H108" s="15">
        <v>-2.1122828289274254E-2</v>
      </c>
      <c r="I108" s="15">
        <v>-1.1944584958307747E-3</v>
      </c>
      <c r="J108" s="15">
        <v>-1.5529480063683709E-2</v>
      </c>
      <c r="K108" s="15">
        <v>-1.2047678618022362E-2</v>
      </c>
      <c r="L108" s="15">
        <v>-1.4064697609000865E-3</v>
      </c>
      <c r="M108" s="15">
        <v>0</v>
      </c>
      <c r="N108" s="15">
        <v>-2.1372121349460427E-2</v>
      </c>
      <c r="O108" s="15">
        <v>-2.0618318338280317E-2</v>
      </c>
      <c r="P108" s="15">
        <v>-2.4590163934426257E-2</v>
      </c>
      <c r="Q108" s="15">
        <v>0</v>
      </c>
      <c r="R108" s="15">
        <v>-4.7437392524657396E-3</v>
      </c>
      <c r="S108" s="15">
        <v>4.6258239048231342E-2</v>
      </c>
      <c r="T108" s="15">
        <v>-2.4000000000000021E-2</v>
      </c>
      <c r="U108" s="15">
        <v>-2.9739776951672736E-2</v>
      </c>
      <c r="V108" s="15">
        <v>-1.4777932047046916E-2</v>
      </c>
      <c r="W108" s="15">
        <v>-3.1915726817042578E-2</v>
      </c>
      <c r="X108" s="15">
        <v>3.9157113115468656E-2</v>
      </c>
      <c r="Y108" s="15">
        <v>-1.7489711934156382E-2</v>
      </c>
      <c r="Z108" s="15">
        <v>-1.5503479271772425E-2</v>
      </c>
      <c r="AA108" s="16">
        <v>7.6376847494019628E-4</v>
      </c>
    </row>
    <row r="109" spans="1:27" x14ac:dyDescent="0.2">
      <c r="A109" s="13">
        <v>43406</v>
      </c>
      <c r="B109" s="15">
        <v>6.9192778835071023E-2</v>
      </c>
      <c r="C109" s="15">
        <v>1.5154346681163888E-2</v>
      </c>
      <c r="D109" s="15">
        <v>-2.7410921553741474E-2</v>
      </c>
      <c r="E109" s="15">
        <v>-5.0007362043484882E-3</v>
      </c>
      <c r="F109" s="15">
        <v>3.8136043341241432E-2</v>
      </c>
      <c r="G109" s="15">
        <v>1.9108999540222493E-2</v>
      </c>
      <c r="H109" s="15">
        <v>2.8774222990041842E-2</v>
      </c>
      <c r="I109" s="15">
        <v>2.3868726903208293E-2</v>
      </c>
      <c r="J109" s="15">
        <v>-1.7346979802808304E-2</v>
      </c>
      <c r="K109" s="15">
        <v>3.0487105027046324E-2</v>
      </c>
      <c r="L109" s="15">
        <v>1.4084507042253502E-3</v>
      </c>
      <c r="M109" s="15">
        <v>1.8941044820071751E-2</v>
      </c>
      <c r="N109" s="15">
        <v>-3.4589055964803217E-3</v>
      </c>
      <c r="O109" s="15">
        <v>3.6843145876430228E-2</v>
      </c>
      <c r="P109" s="15">
        <v>2.1849116074841302E-2</v>
      </c>
      <c r="Q109" s="15">
        <v>4.7569207242552647E-3</v>
      </c>
      <c r="R109" s="15">
        <v>2.065418147875997E-2</v>
      </c>
      <c r="S109" s="15">
        <v>1.1049684294734297E-2</v>
      </c>
      <c r="T109" s="15">
        <v>1.6393442622950838E-2</v>
      </c>
      <c r="U109" s="15">
        <v>1.9157088122605304E-2</v>
      </c>
      <c r="V109" s="15">
        <v>2.4999325072219136E-3</v>
      </c>
      <c r="W109" s="15">
        <v>4.1757781547957507E-2</v>
      </c>
      <c r="X109" s="15">
        <v>4.3477878260767433E-2</v>
      </c>
      <c r="Y109" s="15">
        <v>5.2356020942407877E-3</v>
      </c>
      <c r="Z109" s="15">
        <v>3.6745205145096937E-2</v>
      </c>
      <c r="AA109" s="16">
        <v>9.8904725562591889E-3</v>
      </c>
    </row>
    <row r="110" spans="1:27" x14ac:dyDescent="0.2">
      <c r="A110" s="13">
        <v>43409</v>
      </c>
      <c r="B110" s="15">
        <v>1.078635065981004E-2</v>
      </c>
      <c r="C110" s="15">
        <v>4.4773205250503656E-2</v>
      </c>
      <c r="D110" s="15">
        <v>-3.0271795499494325E-2</v>
      </c>
      <c r="E110" s="15">
        <v>0</v>
      </c>
      <c r="F110" s="15">
        <v>-1.2245037178525098E-2</v>
      </c>
      <c r="G110" s="15">
        <v>-2.0001266403887774E-2</v>
      </c>
      <c r="H110" s="15">
        <v>1.3988672818725512E-2</v>
      </c>
      <c r="I110" s="15">
        <v>-8.1601000785055389E-3</v>
      </c>
      <c r="J110" s="15">
        <v>0</v>
      </c>
      <c r="K110" s="15">
        <v>8.284030755227656E-3</v>
      </c>
      <c r="L110" s="15">
        <v>-1.6877637130801482E-2</v>
      </c>
      <c r="M110" s="15">
        <v>-3.7166341051755314E-3</v>
      </c>
      <c r="N110" s="15">
        <v>-1.7296465189229893E-2</v>
      </c>
      <c r="O110" s="15">
        <v>0</v>
      </c>
      <c r="P110" s="15">
        <v>3.2891039448978976E-3</v>
      </c>
      <c r="Q110" s="15">
        <v>-4.7343995608672973E-3</v>
      </c>
      <c r="R110" s="15">
        <v>4.6698966785359008E-3</v>
      </c>
      <c r="S110" s="15">
        <v>-4.0981695643266369E-2</v>
      </c>
      <c r="T110" s="15">
        <v>-4.0322580645162365E-3</v>
      </c>
      <c r="U110" s="15">
        <v>9.3984962406015171E-3</v>
      </c>
      <c r="V110" s="15">
        <v>-4.9873968589094764E-3</v>
      </c>
      <c r="W110" s="15">
        <v>2.3206625765750166E-2</v>
      </c>
      <c r="X110" s="15">
        <v>0</v>
      </c>
      <c r="Y110" s="15">
        <v>0</v>
      </c>
      <c r="Z110" s="15">
        <v>-1.6877807291081903E-2</v>
      </c>
      <c r="AA110" s="16">
        <v>3.0024203184197962E-3</v>
      </c>
    </row>
    <row r="111" spans="1:27" x14ac:dyDescent="0.2">
      <c r="A111" s="13">
        <v>43410</v>
      </c>
      <c r="B111" s="15">
        <v>-2.4390092668090779E-2</v>
      </c>
      <c r="C111" s="15">
        <v>1.4288384013668942E-2</v>
      </c>
      <c r="D111" s="15">
        <v>6.458377621882061E-3</v>
      </c>
      <c r="E111" s="15">
        <v>-2.009799622922781E-2</v>
      </c>
      <c r="F111" s="15">
        <v>4.1308401533199923E-3</v>
      </c>
      <c r="G111" s="15">
        <v>2.2961676695069322E-2</v>
      </c>
      <c r="H111" s="15">
        <v>1.724070587683868E-2</v>
      </c>
      <c r="I111" s="15">
        <v>-9.4016351509184082E-3</v>
      </c>
      <c r="J111" s="15">
        <v>-9.6335697399526632E-3</v>
      </c>
      <c r="K111" s="15">
        <v>-1.4083670567777262E-2</v>
      </c>
      <c r="L111" s="15">
        <v>-1.4306151645209209E-3</v>
      </c>
      <c r="M111" s="15">
        <v>0</v>
      </c>
      <c r="N111" s="15">
        <v>-8.2167082920774348E-3</v>
      </c>
      <c r="O111" s="15">
        <v>-1.5229654422605154E-2</v>
      </c>
      <c r="P111" s="15">
        <v>-6.5584790058880182E-3</v>
      </c>
      <c r="Q111" s="15">
        <v>0</v>
      </c>
      <c r="R111" s="15">
        <v>5.2718222841981133E-2</v>
      </c>
      <c r="S111" s="15">
        <v>8.5451197053407757E-3</v>
      </c>
      <c r="T111" s="15">
        <v>-8.0971659919027994E-3</v>
      </c>
      <c r="U111" s="15">
        <v>3.7243947858471849E-3</v>
      </c>
      <c r="V111" s="15">
        <v>0</v>
      </c>
      <c r="W111" s="15">
        <v>2.0619868472161018E-2</v>
      </c>
      <c r="X111" s="15">
        <v>0</v>
      </c>
      <c r="Y111" s="15">
        <v>-2.0833333333333259E-3</v>
      </c>
      <c r="Z111" s="15">
        <v>1.0300534816273244E-2</v>
      </c>
      <c r="AA111" s="16">
        <v>5.3046886931731319E-3</v>
      </c>
    </row>
    <row r="112" spans="1:27" x14ac:dyDescent="0.2">
      <c r="A112" s="13">
        <v>43411</v>
      </c>
      <c r="B112" s="15">
        <v>1.4061814784449123E-2</v>
      </c>
      <c r="C112" s="15">
        <v>-1.8782802785834996E-2</v>
      </c>
      <c r="D112" s="15">
        <v>8.5566462523143372E-3</v>
      </c>
      <c r="E112" s="15">
        <v>-2.5672720357517997E-3</v>
      </c>
      <c r="F112" s="15">
        <v>-2.8805522957154883E-2</v>
      </c>
      <c r="G112" s="15">
        <v>2.4909599077831412E-3</v>
      </c>
      <c r="H112" s="15">
        <v>-2.3729438326498764E-2</v>
      </c>
      <c r="I112" s="15">
        <v>-7.116524563540394E-3</v>
      </c>
      <c r="J112" s="15">
        <v>0</v>
      </c>
      <c r="K112" s="15">
        <v>8.3333333333333037E-3</v>
      </c>
      <c r="L112" s="15">
        <v>-8.5959885386818202E-3</v>
      </c>
      <c r="M112" s="15">
        <v>-3.730499005006882E-3</v>
      </c>
      <c r="N112" s="15">
        <v>3.5463634873567074E-3</v>
      </c>
      <c r="O112" s="15">
        <v>-8.2470383204767961E-3</v>
      </c>
      <c r="P112" s="15">
        <v>-4.9490215653107406E-3</v>
      </c>
      <c r="Q112" s="15">
        <v>1.9046484955219656E-2</v>
      </c>
      <c r="R112" s="15">
        <v>0</v>
      </c>
      <c r="S112" s="15">
        <v>5.6460448469797253E-3</v>
      </c>
      <c r="T112" s="15">
        <v>3.6734693877551017E-2</v>
      </c>
      <c r="U112" s="15">
        <v>1.8552875695732052E-3</v>
      </c>
      <c r="V112" s="15">
        <v>2.5061978326530454E-3</v>
      </c>
      <c r="W112" s="15">
        <v>1.3129835106068688E-2</v>
      </c>
      <c r="X112" s="15">
        <v>9.7222339351927811E-3</v>
      </c>
      <c r="Y112" s="15">
        <v>2.0876826722338038E-3</v>
      </c>
      <c r="Z112" s="15">
        <v>1.5293822006994695E-2</v>
      </c>
      <c r="AA112" s="16">
        <v>-3.1396856263177231E-4</v>
      </c>
    </row>
    <row r="113" spans="1:27" x14ac:dyDescent="0.2">
      <c r="A113" s="13">
        <v>43412</v>
      </c>
      <c r="B113" s="15">
        <v>0</v>
      </c>
      <c r="C113" s="15">
        <v>2.6320730928736547E-2</v>
      </c>
      <c r="D113" s="15">
        <v>-1.0602337095417802E-3</v>
      </c>
      <c r="E113" s="15">
        <v>7.716032075365975E-3</v>
      </c>
      <c r="F113" s="15">
        <v>8.4717255054707064E-3</v>
      </c>
      <c r="G113" s="15">
        <v>2.4887082737736765E-3</v>
      </c>
      <c r="H113" s="15">
        <v>6.9457554590648396E-3</v>
      </c>
      <c r="I113" s="15">
        <v>7.1675324845266175E-3</v>
      </c>
      <c r="J113" s="15">
        <v>0</v>
      </c>
      <c r="K113" s="15">
        <v>-2.3621285203421216E-3</v>
      </c>
      <c r="L113" s="15">
        <v>-2.8901734104046506E-3</v>
      </c>
      <c r="M113" s="15">
        <v>-1.8751455858373456E-3</v>
      </c>
      <c r="N113" s="15">
        <v>-9.4284993095664626E-3</v>
      </c>
      <c r="O113" s="15">
        <v>5.1974430969590202E-3</v>
      </c>
      <c r="P113" s="15">
        <v>1.1608247652525439E-2</v>
      </c>
      <c r="Q113" s="15">
        <v>-4.6741617259957735E-3</v>
      </c>
      <c r="R113" s="15">
        <v>-3.8285346334283821E-2</v>
      </c>
      <c r="S113" s="15">
        <v>0</v>
      </c>
      <c r="T113" s="15">
        <v>-7.8740157480314821E-3</v>
      </c>
      <c r="U113" s="15">
        <v>0</v>
      </c>
      <c r="V113" s="15">
        <v>5.7503847088361537E-2</v>
      </c>
      <c r="W113" s="15">
        <v>2.6918908649715245E-2</v>
      </c>
      <c r="X113" s="15">
        <v>2.7510548053325534E-2</v>
      </c>
      <c r="Y113" s="15">
        <v>0</v>
      </c>
      <c r="Z113" s="15">
        <v>4.1838697823219917E-3</v>
      </c>
      <c r="AA113" s="16">
        <v>4.9338939263461334E-3</v>
      </c>
    </row>
    <row r="114" spans="1:27" x14ac:dyDescent="0.2">
      <c r="A114" s="13">
        <v>43413</v>
      </c>
      <c r="B114" s="15">
        <v>-2.3111370167373191E-2</v>
      </c>
      <c r="C114" s="15">
        <v>-2.564571691435924E-2</v>
      </c>
      <c r="D114" s="15">
        <v>1.5922568838194096E-2</v>
      </c>
      <c r="E114" s="15">
        <v>-3.061667390070455E-2</v>
      </c>
      <c r="F114" s="15">
        <v>0</v>
      </c>
      <c r="G114" s="15">
        <v>-2.482529980870285E-3</v>
      </c>
      <c r="H114" s="15">
        <v>-2.069353414940911E-2</v>
      </c>
      <c r="I114" s="15">
        <v>-2.1349573690621293E-2</v>
      </c>
      <c r="J114" s="15">
        <v>-1.620447941388381E-3</v>
      </c>
      <c r="K114" s="15">
        <v>-2.3665237490719804E-3</v>
      </c>
      <c r="L114" s="15">
        <v>1.5942028985507228E-2</v>
      </c>
      <c r="M114" s="15">
        <v>-5.6301707137774715E-3</v>
      </c>
      <c r="N114" s="15">
        <v>1.1841592469346018E-3</v>
      </c>
      <c r="O114" s="15">
        <v>-2.7921364438890928E-2</v>
      </c>
      <c r="P114" s="15">
        <v>-2.1311842728738539E-2</v>
      </c>
      <c r="Q114" s="15">
        <v>-6.1790948862050499E-6</v>
      </c>
      <c r="R114" s="15">
        <v>-9.1823851245360633E-3</v>
      </c>
      <c r="S114" s="15">
        <v>-5.6143459976902843E-3</v>
      </c>
      <c r="T114" s="15">
        <v>-1.9841269841269882E-2</v>
      </c>
      <c r="U114" s="15">
        <v>-2.4074074074074026E-2</v>
      </c>
      <c r="V114" s="15">
        <v>-1.6547956396313679E-2</v>
      </c>
      <c r="W114" s="15">
        <v>-2.427077311189374E-2</v>
      </c>
      <c r="X114" s="15">
        <v>1.7403155490407052E-2</v>
      </c>
      <c r="Y114" s="15">
        <v>-1.0416666666666075E-3</v>
      </c>
      <c r="Z114" s="15">
        <v>-2.4999704011770651E-2</v>
      </c>
      <c r="AA114" s="16">
        <v>3.2966368255504808E-3</v>
      </c>
    </row>
    <row r="115" spans="1:27" x14ac:dyDescent="0.2">
      <c r="A115" s="13">
        <v>43416</v>
      </c>
      <c r="B115" s="15">
        <v>1.5773164128161321E-2</v>
      </c>
      <c r="C115" s="15">
        <v>1.4356762324765571E-2</v>
      </c>
      <c r="D115" s="15">
        <v>1.9854061043284021E-2</v>
      </c>
      <c r="E115" s="15">
        <v>2.1055773690615398E-2</v>
      </c>
      <c r="F115" s="15">
        <v>2.101017371687397E-2</v>
      </c>
      <c r="G115" s="15">
        <v>2.4887082737736765E-3</v>
      </c>
      <c r="H115" s="15">
        <v>3.525789314146266E-3</v>
      </c>
      <c r="I115" s="15">
        <v>1.6969684900863591E-2</v>
      </c>
      <c r="J115" s="15">
        <v>-3.2461561097623104E-3</v>
      </c>
      <c r="K115" s="15">
        <v>-8.3036816149741899E-3</v>
      </c>
      <c r="L115" s="15">
        <v>8.5592011412269908E-3</v>
      </c>
      <c r="M115" s="15">
        <v>0</v>
      </c>
      <c r="N115" s="15">
        <v>9.521955893581735E-3</v>
      </c>
      <c r="O115" s="15">
        <v>1.0638170962296467E-2</v>
      </c>
      <c r="P115" s="15">
        <v>1.172492221542476E-2</v>
      </c>
      <c r="Q115" s="15">
        <v>-1.0257360892266809E-2</v>
      </c>
      <c r="R115" s="15">
        <v>0</v>
      </c>
      <c r="S115" s="15">
        <v>-2.2598787524651276E-2</v>
      </c>
      <c r="T115" s="15">
        <v>-1.2145748987854255E-2</v>
      </c>
      <c r="U115" s="15">
        <v>-1.8975332068311701E-3</v>
      </c>
      <c r="V115" s="15">
        <v>-1.6826398911813145E-2</v>
      </c>
      <c r="W115" s="15">
        <v>3.4826449486135447E-2</v>
      </c>
      <c r="X115" s="15">
        <v>0</v>
      </c>
      <c r="Y115" s="15">
        <v>0</v>
      </c>
      <c r="Z115" s="15">
        <v>0</v>
      </c>
      <c r="AA115" s="16">
        <v>-7.053929400416048E-3</v>
      </c>
    </row>
    <row r="116" spans="1:27" x14ac:dyDescent="0.2">
      <c r="A116" s="13">
        <v>43417</v>
      </c>
      <c r="B116" s="15">
        <v>-3.7268394973614338E-2</v>
      </c>
      <c r="C116" s="15">
        <v>-9.4357086566280168E-3</v>
      </c>
      <c r="D116" s="15">
        <v>1.4344566801670622E-2</v>
      </c>
      <c r="E116" s="15">
        <v>-1.2885670594584786E-2</v>
      </c>
      <c r="F116" s="15">
        <v>-1.2345838223093319E-2</v>
      </c>
      <c r="G116" s="15">
        <v>0</v>
      </c>
      <c r="H116" s="15">
        <v>0</v>
      </c>
      <c r="I116" s="15">
        <v>-7.1536967837736443E-3</v>
      </c>
      <c r="J116" s="15">
        <v>-2.1173344650386117E-2</v>
      </c>
      <c r="K116" s="15">
        <v>-5.5024470788185842E-2</v>
      </c>
      <c r="L116" s="15">
        <v>2.8288543140029265E-3</v>
      </c>
      <c r="M116" s="15">
        <v>-1.5090974165801074E-2</v>
      </c>
      <c r="N116" s="15">
        <v>-3.5444689970189902E-3</v>
      </c>
      <c r="O116" s="15">
        <v>-1.5789287305713939E-2</v>
      </c>
      <c r="P116" s="15">
        <v>-6.6217795336931395E-3</v>
      </c>
      <c r="Q116" s="15">
        <v>8.2903074761979223E-2</v>
      </c>
      <c r="R116" s="15">
        <v>1.5445804533342766E-3</v>
      </c>
      <c r="S116" s="15">
        <v>2.6013331739104251E-2</v>
      </c>
      <c r="T116" s="15">
        <v>-1.6393442622950727E-2</v>
      </c>
      <c r="U116" s="15">
        <v>-2.0912547528517123E-2</v>
      </c>
      <c r="V116" s="15">
        <v>-1.7119652748808001E-2</v>
      </c>
      <c r="W116" s="15">
        <v>1.0576855009639896E-2</v>
      </c>
      <c r="X116" s="15">
        <v>-2.6312004985431514E-3</v>
      </c>
      <c r="Y116" s="15">
        <v>-2.7111574556830109E-2</v>
      </c>
      <c r="Z116" s="15">
        <v>-8.5476407054480008E-3</v>
      </c>
      <c r="AA116" s="16">
        <v>1.0018519080725152E-2</v>
      </c>
    </row>
    <row r="117" spans="1:27" x14ac:dyDescent="0.2">
      <c r="A117" s="13">
        <v>43418</v>
      </c>
      <c r="B117" s="15">
        <v>-3.2258699417414549E-2</v>
      </c>
      <c r="C117" s="15">
        <v>-1.9045839228982619E-2</v>
      </c>
      <c r="D117" s="15">
        <v>-1.0101073070177602E-2</v>
      </c>
      <c r="E117" s="15">
        <v>-1.0445381022895495E-2</v>
      </c>
      <c r="F117" s="15">
        <v>4.1652702638004246E-3</v>
      </c>
      <c r="G117" s="15">
        <v>1.7369853758558262E-2</v>
      </c>
      <c r="H117" s="15">
        <v>3.5054529267750656E-3</v>
      </c>
      <c r="I117" s="15">
        <v>1.4407194722292571E-2</v>
      </c>
      <c r="J117" s="15">
        <v>4.9907630824912452E-3</v>
      </c>
      <c r="K117" s="15">
        <v>0</v>
      </c>
      <c r="L117" s="15">
        <v>0</v>
      </c>
      <c r="M117" s="15">
        <v>1.9122964833999667E-3</v>
      </c>
      <c r="N117" s="15">
        <v>0</v>
      </c>
      <c r="O117" s="15">
        <v>0</v>
      </c>
      <c r="P117" s="15">
        <v>0</v>
      </c>
      <c r="Q117" s="15">
        <v>-5.2630668649901402E-2</v>
      </c>
      <c r="R117" s="15">
        <v>-6.637236380460354E-2</v>
      </c>
      <c r="S117" s="15">
        <v>-3.0991208839231676E-2</v>
      </c>
      <c r="T117" s="15">
        <v>-4.1666666666667629E-3</v>
      </c>
      <c r="U117" s="15">
        <v>-1.9417475728155331E-2</v>
      </c>
      <c r="V117" s="15">
        <v>2.4874953661668808E-3</v>
      </c>
      <c r="W117" s="15">
        <v>-1.6175155653166406E-2</v>
      </c>
      <c r="X117" s="15">
        <v>0</v>
      </c>
      <c r="Y117" s="15">
        <v>1.5005359056806E-2</v>
      </c>
      <c r="Z117" s="15">
        <v>1.2931442422568828E-2</v>
      </c>
      <c r="AA117" s="16">
        <v>-8.5464947348383724E-3</v>
      </c>
    </row>
    <row r="118" spans="1:27" x14ac:dyDescent="0.2">
      <c r="A118" s="13">
        <v>43419</v>
      </c>
      <c r="B118" s="15">
        <v>3.3334011267261987E-2</v>
      </c>
      <c r="C118" s="15">
        <v>1.941562612264458E-2</v>
      </c>
      <c r="D118" s="15">
        <v>-4.0816583573865195E-2</v>
      </c>
      <c r="E118" s="15">
        <v>-2.6360319086482509E-3</v>
      </c>
      <c r="F118" s="15">
        <v>-4.1479927529322058E-3</v>
      </c>
      <c r="G118" s="15">
        <v>1.2196864104771832E-2</v>
      </c>
      <c r="H118" s="15">
        <v>-3.4932076517881772E-3</v>
      </c>
      <c r="I118" s="15">
        <v>-1.1827378599249538E-3</v>
      </c>
      <c r="J118" s="15">
        <v>-1.1587284467599157E-2</v>
      </c>
      <c r="K118" s="15">
        <v>5.0638457045062424E-3</v>
      </c>
      <c r="L118" s="15">
        <v>1.5514809590973178E-2</v>
      </c>
      <c r="M118" s="15">
        <v>9.5610707447881804E-3</v>
      </c>
      <c r="N118" s="15">
        <v>-7.084387557672267E-3</v>
      </c>
      <c r="O118" s="15">
        <v>-1.6042588342175867E-2</v>
      </c>
      <c r="P118" s="15">
        <v>5.0000000000000044E-2</v>
      </c>
      <c r="Q118" s="15">
        <v>8.5854252244028428E-2</v>
      </c>
      <c r="R118" s="15">
        <v>4.9596332927257514E-2</v>
      </c>
      <c r="S118" s="15">
        <v>-1.1627906976744207E-2</v>
      </c>
      <c r="T118" s="15">
        <v>4.1841004184099972E-3</v>
      </c>
      <c r="U118" s="15">
        <v>0</v>
      </c>
      <c r="V118" s="15">
        <v>7.4439692594616691E-3</v>
      </c>
      <c r="W118" s="15">
        <v>1.0638231038086143E-2</v>
      </c>
      <c r="X118" s="15">
        <v>-3.9585480606453283E-3</v>
      </c>
      <c r="Y118" s="15">
        <v>-3.1678986272439258E-2</v>
      </c>
      <c r="Z118" s="15">
        <v>-4.2550852720847354E-3</v>
      </c>
      <c r="AA118" s="16">
        <v>-1.3743759726741578E-2</v>
      </c>
    </row>
    <row r="119" spans="1:27" x14ac:dyDescent="0.2">
      <c r="A119" s="13">
        <v>43420</v>
      </c>
      <c r="B119" s="15">
        <v>3.8711095365559167E-2</v>
      </c>
      <c r="C119" s="15">
        <v>0</v>
      </c>
      <c r="D119" s="15">
        <v>8.5111318776796008E-3</v>
      </c>
      <c r="E119" s="15">
        <v>1.5869535109182209E-2</v>
      </c>
      <c r="F119" s="15">
        <v>0</v>
      </c>
      <c r="G119" s="15">
        <v>-2.4107415318890268E-3</v>
      </c>
      <c r="H119" s="15">
        <v>1.4029760579949757E-2</v>
      </c>
      <c r="I119" s="15">
        <v>1.3032010666978122E-2</v>
      </c>
      <c r="J119" s="15">
        <v>1.6747319480026057E-3</v>
      </c>
      <c r="K119" s="15">
        <v>2.5185289038152092E-3</v>
      </c>
      <c r="L119" s="15">
        <v>-3.1944444444444442E-2</v>
      </c>
      <c r="M119" s="15">
        <v>-1.8905707049885478E-3</v>
      </c>
      <c r="N119" s="15">
        <v>0</v>
      </c>
      <c r="O119" s="15">
        <v>1.0869432729577522E-2</v>
      </c>
      <c r="P119" s="15">
        <v>-4.7622604198898077E-3</v>
      </c>
      <c r="Q119" s="15">
        <v>-9.7672515734197107E-2</v>
      </c>
      <c r="R119" s="15">
        <v>-3.9364192552082344E-2</v>
      </c>
      <c r="S119" s="15">
        <v>-5.8785505152286754E-3</v>
      </c>
      <c r="T119" s="15">
        <v>8.3333333333333037E-3</v>
      </c>
      <c r="U119" s="15">
        <v>1.7821782178217838E-2</v>
      </c>
      <c r="V119" s="15">
        <v>0</v>
      </c>
      <c r="W119" s="15">
        <v>4.2105001419386001E-2</v>
      </c>
      <c r="X119" s="15">
        <v>-5.6953516333421272E-2</v>
      </c>
      <c r="Y119" s="15">
        <v>-1.7448200654307633E-2</v>
      </c>
      <c r="Z119" s="15">
        <v>-1.7094177492427143E-2</v>
      </c>
      <c r="AA119" s="16">
        <v>-7.6848986618029969E-3</v>
      </c>
    </row>
    <row r="120" spans="1:27" x14ac:dyDescent="0.2">
      <c r="A120" s="13">
        <v>43423</v>
      </c>
      <c r="B120" s="15">
        <v>0</v>
      </c>
      <c r="C120" s="15">
        <v>0</v>
      </c>
      <c r="D120" s="15">
        <v>2.1092834512390635E-3</v>
      </c>
      <c r="E120" s="15">
        <v>0</v>
      </c>
      <c r="F120" s="15">
        <v>3.3335219383957782E-2</v>
      </c>
      <c r="G120" s="15">
        <v>3.6210271940289029E-3</v>
      </c>
      <c r="H120" s="15">
        <v>6.5744812611214343E-2</v>
      </c>
      <c r="I120" s="15">
        <v>9.3576465614972903E-3</v>
      </c>
      <c r="J120" s="15">
        <v>0</v>
      </c>
      <c r="K120" s="15">
        <v>2.7638034430895964E-2</v>
      </c>
      <c r="L120" s="15">
        <v>-4.3041606886656814E-3</v>
      </c>
      <c r="M120" s="15">
        <v>1.8941517327653035E-3</v>
      </c>
      <c r="N120" s="15">
        <v>1.1901549899571151E-2</v>
      </c>
      <c r="O120" s="15">
        <v>2.0430464075240851E-2</v>
      </c>
      <c r="P120" s="15">
        <v>-3.1894364435549605E-3</v>
      </c>
      <c r="Q120" s="15">
        <v>-2.0620477624918476E-2</v>
      </c>
      <c r="R120" s="15">
        <v>3.2765399737877399E-3</v>
      </c>
      <c r="S120" s="15">
        <v>0</v>
      </c>
      <c r="T120" s="15">
        <v>1.6528925619834878E-2</v>
      </c>
      <c r="U120" s="15">
        <v>3.1128404669260812E-2</v>
      </c>
      <c r="V120" s="15">
        <v>1.232026300250566E-2</v>
      </c>
      <c r="W120" s="15">
        <v>-9.1823201563657753E-3</v>
      </c>
      <c r="X120" s="15">
        <v>2.3877240934281119E-2</v>
      </c>
      <c r="Y120" s="15">
        <v>6.9922308546060075E-2</v>
      </c>
      <c r="Z120" s="15">
        <v>3.478294074770405E-3</v>
      </c>
      <c r="AA120" s="16">
        <v>-1.0584032051546788E-2</v>
      </c>
    </row>
    <row r="121" spans="1:27" x14ac:dyDescent="0.2">
      <c r="A121" s="13">
        <v>43424</v>
      </c>
      <c r="B121" s="15">
        <v>-1.5528234733095614E-2</v>
      </c>
      <c r="C121" s="15">
        <v>1.4288384013668942E-2</v>
      </c>
      <c r="D121" s="15">
        <v>-3.1572656087589523E-3</v>
      </c>
      <c r="E121" s="15">
        <v>0</v>
      </c>
      <c r="F121" s="15">
        <v>4.0308993496647183E-3</v>
      </c>
      <c r="G121" s="15">
        <v>2.4078483665110895E-3</v>
      </c>
      <c r="H121" s="15">
        <v>-1.2982141281002613E-2</v>
      </c>
      <c r="I121" s="15">
        <v>5.7935148169301343E-3</v>
      </c>
      <c r="J121" s="15">
        <v>-6.6877276408707775E-3</v>
      </c>
      <c r="K121" s="15">
        <v>0</v>
      </c>
      <c r="L121" s="15">
        <v>-2.8818443804035088E-3</v>
      </c>
      <c r="M121" s="15">
        <v>7.5740620766830968E-3</v>
      </c>
      <c r="N121" s="15">
        <v>0</v>
      </c>
      <c r="O121" s="15">
        <v>7.3763893504670275E-3</v>
      </c>
      <c r="P121" s="15">
        <v>1.280035850324901E-2</v>
      </c>
      <c r="Q121" s="15">
        <v>1.5790975679360608E-2</v>
      </c>
      <c r="R121" s="15">
        <v>1.3063357282821597E-2</v>
      </c>
      <c r="S121" s="15">
        <v>5.913312219825162E-3</v>
      </c>
      <c r="T121" s="15">
        <v>-8.1300813008131634E-3</v>
      </c>
      <c r="U121" s="15">
        <v>-3.7735849056603765E-3</v>
      </c>
      <c r="V121" s="15">
        <v>3.162917303821855E-2</v>
      </c>
      <c r="W121" s="15">
        <v>-6.4879943006793672E-3</v>
      </c>
      <c r="X121" s="15">
        <v>2.8806590074907268E-2</v>
      </c>
      <c r="Y121" s="15">
        <v>8.2987551867219622E-3</v>
      </c>
      <c r="Z121" s="15">
        <v>9.5313136558787814E-3</v>
      </c>
      <c r="AA121" s="16">
        <v>1.1177323912793913E-2</v>
      </c>
    </row>
    <row r="122" spans="1:27" x14ac:dyDescent="0.2">
      <c r="A122" s="13">
        <v>43425</v>
      </c>
      <c r="B122" s="15">
        <v>9.4632569001578126E-3</v>
      </c>
      <c r="C122" s="15">
        <v>-1.4087102089376136E-2</v>
      </c>
      <c r="D122" s="15">
        <v>-7.3924585192490788E-3</v>
      </c>
      <c r="E122" s="15">
        <v>1.8229018734591484E-2</v>
      </c>
      <c r="F122" s="15">
        <v>1.204834440142144E-2</v>
      </c>
      <c r="G122" s="15">
        <v>3.6030968389286766E-3</v>
      </c>
      <c r="H122" s="15">
        <v>1.3152894009285099E-2</v>
      </c>
      <c r="I122" s="15">
        <v>0</v>
      </c>
      <c r="J122" s="15">
        <v>-1.6831886172581356E-3</v>
      </c>
      <c r="K122" s="15">
        <v>-7.3339106767289497E-3</v>
      </c>
      <c r="L122" s="15">
        <v>-2.3121387283237094E-2</v>
      </c>
      <c r="M122" s="15">
        <v>0</v>
      </c>
      <c r="N122" s="15">
        <v>0</v>
      </c>
      <c r="O122" s="15">
        <v>-1.0468916555109731E-3</v>
      </c>
      <c r="P122" s="15">
        <v>1.5787163549350058E-3</v>
      </c>
      <c r="Q122" s="15">
        <v>3.6266583424379828E-2</v>
      </c>
      <c r="R122" s="15">
        <v>1.2915054803352755E-2</v>
      </c>
      <c r="S122" s="15">
        <v>0</v>
      </c>
      <c r="T122" s="15">
        <v>4.098360655737654E-3</v>
      </c>
      <c r="U122" s="15">
        <v>3.7878787878788955E-3</v>
      </c>
      <c r="V122" s="15">
        <v>2.5942603327254954E-2</v>
      </c>
      <c r="W122" s="15">
        <v>4.6639680692910357E-3</v>
      </c>
      <c r="X122" s="15">
        <v>1.0666475960961153E-2</v>
      </c>
      <c r="Y122" s="15">
        <v>1.0288065843619965E-3</v>
      </c>
      <c r="Z122" s="15">
        <v>2.317648050093557E-2</v>
      </c>
      <c r="AA122" s="16">
        <v>1.4862214882858105E-3</v>
      </c>
    </row>
    <row r="123" spans="1:27" x14ac:dyDescent="0.2">
      <c r="A123" s="13">
        <v>43426</v>
      </c>
      <c r="B123" s="15">
        <v>-4.6872715948164112E-3</v>
      </c>
      <c r="C123" s="15">
        <v>0</v>
      </c>
      <c r="D123" s="15">
        <v>2.3403971277939251E-2</v>
      </c>
      <c r="E123" s="15">
        <v>-5.1158457324252948E-3</v>
      </c>
      <c r="F123" s="15">
        <v>-7.9379883520902528E-3</v>
      </c>
      <c r="G123" s="15">
        <v>0</v>
      </c>
      <c r="H123" s="15">
        <v>0</v>
      </c>
      <c r="I123" s="15">
        <v>0</v>
      </c>
      <c r="J123" s="15">
        <v>-5.0628558327920903E-3</v>
      </c>
      <c r="K123" s="15">
        <v>9.8520387052389857E-3</v>
      </c>
      <c r="L123" s="15">
        <v>1.4792899408284654E-3</v>
      </c>
      <c r="M123" s="15">
        <v>-3.7585634454864181E-3</v>
      </c>
      <c r="N123" s="15">
        <v>0</v>
      </c>
      <c r="O123" s="15">
        <v>9.4245602189915179E-3</v>
      </c>
      <c r="P123" s="15">
        <v>1.1040663853488564E-2</v>
      </c>
      <c r="Q123" s="15">
        <v>-4.4998313090418463E-2</v>
      </c>
      <c r="R123" s="15">
        <v>-2.2298251546555958E-2</v>
      </c>
      <c r="S123" s="15">
        <v>0</v>
      </c>
      <c r="T123" s="15">
        <v>1.2244897959183598E-2</v>
      </c>
      <c r="U123" s="15">
        <v>0</v>
      </c>
      <c r="V123" s="15">
        <v>-4.5975641846771609E-3</v>
      </c>
      <c r="W123" s="15">
        <v>1.7642410948548459E-2</v>
      </c>
      <c r="X123" s="15">
        <v>1.5831522058391556E-2</v>
      </c>
      <c r="Y123" s="15">
        <v>7.194244604316502E-3</v>
      </c>
      <c r="Z123" s="15">
        <v>7.5501383144598311E-3</v>
      </c>
      <c r="AA123" s="16">
        <v>1.5169940433250151E-2</v>
      </c>
    </row>
    <row r="124" spans="1:27" x14ac:dyDescent="0.2">
      <c r="A124" s="13">
        <v>43427</v>
      </c>
      <c r="B124" s="15">
        <v>-4.7093455765674364E-3</v>
      </c>
      <c r="C124" s="15">
        <v>-4.7627946712230917E-3</v>
      </c>
      <c r="D124" s="15">
        <v>1.7672280139000351E-2</v>
      </c>
      <c r="E124" s="15">
        <v>-1.2852576683676231E-2</v>
      </c>
      <c r="F124" s="15">
        <v>-1.5998830067271097E-2</v>
      </c>
      <c r="G124" s="15">
        <v>1.6746511143511666E-2</v>
      </c>
      <c r="H124" s="15">
        <v>0</v>
      </c>
      <c r="I124" s="15">
        <v>-8.0660933862450879E-3</v>
      </c>
      <c r="J124" s="15">
        <v>-3.3892121281947629E-3</v>
      </c>
      <c r="K124" s="15">
        <v>-4.878578560171265E-3</v>
      </c>
      <c r="L124" s="15">
        <v>5.9084194977843119E-3</v>
      </c>
      <c r="M124" s="15">
        <v>-5.6561816080218374E-3</v>
      </c>
      <c r="N124" s="15">
        <v>0</v>
      </c>
      <c r="O124" s="15">
        <v>-1.3485021651064355E-2</v>
      </c>
      <c r="P124" s="15">
        <v>-1.7159655758219761E-2</v>
      </c>
      <c r="Q124" s="15">
        <v>5.2360975302021551E-3</v>
      </c>
      <c r="R124" s="15">
        <v>2.2806803385416741E-2</v>
      </c>
      <c r="S124" s="15">
        <v>-2.352941176470591E-2</v>
      </c>
      <c r="T124" s="15">
        <v>-1.2096774193548376E-2</v>
      </c>
      <c r="U124" s="15">
        <v>-1.5094339622641506E-2</v>
      </c>
      <c r="V124" s="15">
        <v>-2.7712796468563838E-2</v>
      </c>
      <c r="W124" s="15">
        <v>2.4634697603110434E-2</v>
      </c>
      <c r="X124" s="15">
        <v>-1.1689250463285616E-2</v>
      </c>
      <c r="Y124" s="15">
        <v>1.0204081632652962E-2</v>
      </c>
      <c r="Z124" s="15">
        <v>-1.7485333892554356E-2</v>
      </c>
      <c r="AA124" s="16">
        <v>1.9795748482327458E-3</v>
      </c>
    </row>
    <row r="125" spans="1:27" x14ac:dyDescent="0.2">
      <c r="A125" s="13">
        <v>43430</v>
      </c>
      <c r="B125" s="15">
        <v>-1.5782787779247132E-3</v>
      </c>
      <c r="C125" s="15">
        <v>-2.387428712451567E-3</v>
      </c>
      <c r="D125" s="15">
        <v>0</v>
      </c>
      <c r="E125" s="15">
        <v>0</v>
      </c>
      <c r="F125" s="15">
        <v>1.2195277302431862E-2</v>
      </c>
      <c r="G125" s="15">
        <v>1.2433094827489777E-2</v>
      </c>
      <c r="H125" s="15">
        <v>-6.4947483009207829E-3</v>
      </c>
      <c r="I125" s="15">
        <v>-1.3935487153719728E-2</v>
      </c>
      <c r="J125" s="15">
        <v>-4.4214410265796977E-2</v>
      </c>
      <c r="K125" s="15">
        <v>6.127809664601136E-3</v>
      </c>
      <c r="L125" s="15">
        <v>1.1747430249632984E-2</v>
      </c>
      <c r="M125" s="15">
        <v>3.7942042497447481E-3</v>
      </c>
      <c r="N125" s="15">
        <v>-2.3552764116845371E-3</v>
      </c>
      <c r="O125" s="15">
        <v>9.4627180699591307E-3</v>
      </c>
      <c r="P125" s="15">
        <v>0</v>
      </c>
      <c r="Q125" s="15">
        <v>1.5626470865103936E-2</v>
      </c>
      <c r="R125" s="15">
        <v>1.5913114395400552E-3</v>
      </c>
      <c r="S125" s="15">
        <v>1.2048192771084265E-2</v>
      </c>
      <c r="T125" s="15">
        <v>4.0816326530612734E-3</v>
      </c>
      <c r="U125" s="15">
        <v>-5.7471264367816577E-3</v>
      </c>
      <c r="V125" s="15">
        <v>-1.6626566596042558E-2</v>
      </c>
      <c r="W125" s="15">
        <v>-4.5414316702819923E-2</v>
      </c>
      <c r="X125" s="15">
        <v>1.1827505133142679E-2</v>
      </c>
      <c r="Y125" s="15">
        <v>1.5151515151515138E-2</v>
      </c>
      <c r="Z125" s="15">
        <v>4.3219943826988905E-2</v>
      </c>
      <c r="AA125" s="16">
        <v>9.5237130322889385E-4</v>
      </c>
    </row>
    <row r="126" spans="1:27" x14ac:dyDescent="0.2">
      <c r="A126" s="13">
        <v>43431</v>
      </c>
      <c r="B126" s="15">
        <v>-6.3198817632694748E-3</v>
      </c>
      <c r="C126" s="15">
        <v>-2.3985200163486597E-3</v>
      </c>
      <c r="D126" s="15">
        <v>-3.064790318750843E-3</v>
      </c>
      <c r="E126" s="15">
        <v>1.5627307740374352E-2</v>
      </c>
      <c r="F126" s="15">
        <v>-2.0081972371031931E-2</v>
      </c>
      <c r="G126" s="15">
        <v>-1.73941835439545E-2</v>
      </c>
      <c r="H126" s="15">
        <v>0</v>
      </c>
      <c r="I126" s="15">
        <v>7.0662147213345072E-3</v>
      </c>
      <c r="J126" s="15">
        <v>-1.0679205535648606E-2</v>
      </c>
      <c r="K126" s="15">
        <v>-1.2178511337231912E-3</v>
      </c>
      <c r="L126" s="15">
        <v>-1.3062409288824517E-2</v>
      </c>
      <c r="M126" s="15">
        <v>1.8869920993227485E-3</v>
      </c>
      <c r="N126" s="15">
        <v>-4.7068256395789154E-3</v>
      </c>
      <c r="O126" s="15">
        <v>-1.5624817484143017E-2</v>
      </c>
      <c r="P126" s="15">
        <v>-1.1110755453126009E-2</v>
      </c>
      <c r="Q126" s="15">
        <v>-1.0257360892266809E-2</v>
      </c>
      <c r="R126" s="15">
        <v>-3.9759299346613042E-2</v>
      </c>
      <c r="S126" s="15">
        <v>-5.9485332594575446E-3</v>
      </c>
      <c r="T126" s="15">
        <v>-1.2195121951219523E-2</v>
      </c>
      <c r="U126" s="15">
        <v>1.9267822736031004E-3</v>
      </c>
      <c r="V126" s="15">
        <v>7.2461499937397367E-3</v>
      </c>
      <c r="W126" s="15">
        <v>-1.9589069872664955E-2</v>
      </c>
      <c r="X126" s="15">
        <v>1.6881990353148302E-2</v>
      </c>
      <c r="Y126" s="15">
        <v>9.9502487562188602E-3</v>
      </c>
      <c r="Z126" s="15">
        <v>2.7620628438807415E-2</v>
      </c>
      <c r="AA126" s="16">
        <v>3.4313477402703185E-3</v>
      </c>
    </row>
    <row r="127" spans="1:27" x14ac:dyDescent="0.2">
      <c r="A127" s="13">
        <v>43432</v>
      </c>
      <c r="B127" s="15">
        <v>3.1816550426322365E-3</v>
      </c>
      <c r="C127" s="15">
        <v>1.4420329699949219E-2</v>
      </c>
      <c r="D127" s="15">
        <v>-3.0731582391941847E-3</v>
      </c>
      <c r="E127" s="15">
        <v>-5.1289508862403244E-3</v>
      </c>
      <c r="F127" s="15">
        <v>-8.1939842285068121E-3</v>
      </c>
      <c r="G127" s="15">
        <v>0</v>
      </c>
      <c r="H127" s="15">
        <v>3.2723046056577498E-3</v>
      </c>
      <c r="I127" s="15">
        <v>1.168905200187087E-3</v>
      </c>
      <c r="J127" s="15">
        <v>6.1150052979052738E-2</v>
      </c>
      <c r="K127" s="15">
        <v>-8.5365868709095238E-3</v>
      </c>
      <c r="L127" s="15">
        <v>1.6176470588235237E-2</v>
      </c>
      <c r="M127" s="15">
        <v>3.7727435414505184E-3</v>
      </c>
      <c r="N127" s="15">
        <v>1.1785415920755327E-3</v>
      </c>
      <c r="O127" s="15">
        <v>1.0581885011369474E-2</v>
      </c>
      <c r="P127" s="15">
        <v>1.7655415490298365E-2</v>
      </c>
      <c r="Q127" s="15">
        <v>2.5909161854222207E-2</v>
      </c>
      <c r="R127" s="15">
        <v>5.6296663977994488E-2</v>
      </c>
      <c r="S127" s="15">
        <v>1.1976001548287263E-2</v>
      </c>
      <c r="T127" s="15">
        <v>8.2304526748970819E-3</v>
      </c>
      <c r="U127" s="15">
        <v>5.7692307692307487E-3</v>
      </c>
      <c r="V127" s="15">
        <v>-7.1940210382386294E-3</v>
      </c>
      <c r="W127" s="15">
        <v>1.2367782369884006E-2</v>
      </c>
      <c r="X127" s="15">
        <v>0</v>
      </c>
      <c r="Y127" s="15">
        <v>4.9261083743843415E-3</v>
      </c>
      <c r="Z127" s="15">
        <v>1.1857053737070133E-2</v>
      </c>
      <c r="AA127" s="16">
        <v>-3.7625839772429392E-3</v>
      </c>
    </row>
    <row r="128" spans="1:27" x14ac:dyDescent="0.2">
      <c r="A128" s="13">
        <v>43433</v>
      </c>
      <c r="B128" s="15">
        <v>-9.5082463892838254E-3</v>
      </c>
      <c r="C128" s="15">
        <v>-1.4215339813048233E-2</v>
      </c>
      <c r="D128" s="15">
        <v>-2.3638795067366436E-2</v>
      </c>
      <c r="E128" s="15">
        <v>1.546055590537021E-2</v>
      </c>
      <c r="F128" s="15">
        <v>-1.4464415207707471E-2</v>
      </c>
      <c r="G128" s="15">
        <v>-5.0144709401805487E-2</v>
      </c>
      <c r="H128" s="15">
        <v>3.2542522967935472E-3</v>
      </c>
      <c r="I128" s="15">
        <v>2.3382796531286054E-3</v>
      </c>
      <c r="J128" s="15">
        <v>1.6950861224724889E-2</v>
      </c>
      <c r="K128" s="15">
        <v>-3.690748854809689E-3</v>
      </c>
      <c r="L128" s="15">
        <v>1.4471780028944004E-3</v>
      </c>
      <c r="M128" s="15">
        <v>-3.7585634454864181E-3</v>
      </c>
      <c r="N128" s="15">
        <v>0</v>
      </c>
      <c r="O128" s="15">
        <v>-4.3978834736278061E-2</v>
      </c>
      <c r="P128" s="15">
        <v>-1.5772881811177863E-2</v>
      </c>
      <c r="Q128" s="15">
        <v>-4.0407728586642433E-2</v>
      </c>
      <c r="R128" s="15">
        <v>-2.1948974996573667E-2</v>
      </c>
      <c r="S128" s="15">
        <v>-1.1834274261409705E-2</v>
      </c>
      <c r="T128" s="15">
        <v>-8.1632653061224358E-3</v>
      </c>
      <c r="U128" s="15">
        <v>-3.8240917782026429E-3</v>
      </c>
      <c r="V128" s="15">
        <v>-1.9328283460623541E-2</v>
      </c>
      <c r="W128" s="15">
        <v>-7.5176493812286749E-3</v>
      </c>
      <c r="X128" s="15">
        <v>5.1091164059118288E-3</v>
      </c>
      <c r="Y128" s="15">
        <v>0</v>
      </c>
      <c r="Z128" s="15">
        <v>-1.3281131751813668E-2</v>
      </c>
      <c r="AA128" s="16">
        <v>5.9537671753020494E-3</v>
      </c>
    </row>
    <row r="129" spans="1:27" x14ac:dyDescent="0.2">
      <c r="A129" s="13">
        <v>43434</v>
      </c>
      <c r="B129" s="15">
        <v>4.7997605000862364E-3</v>
      </c>
      <c r="C129" s="15">
        <v>0</v>
      </c>
      <c r="D129" s="15">
        <v>8.4215404337883992E-3</v>
      </c>
      <c r="E129" s="15">
        <v>-1.0148265438318704E-2</v>
      </c>
      <c r="F129" s="15">
        <v>2.0979235374756211E-3</v>
      </c>
      <c r="G129" s="15">
        <v>2.1738787673338811E-2</v>
      </c>
      <c r="H129" s="15">
        <v>1.2989496601841788E-2</v>
      </c>
      <c r="I129" s="15">
        <v>0</v>
      </c>
      <c r="J129" s="15">
        <v>1.6663598298707338E-3</v>
      </c>
      <c r="K129" s="15">
        <v>-1.2345154579926243E-2</v>
      </c>
      <c r="L129" s="15">
        <v>-1.5895953757225523E-2</v>
      </c>
      <c r="M129" s="15">
        <v>0</v>
      </c>
      <c r="N129" s="15">
        <v>-4.7384184410902419E-3</v>
      </c>
      <c r="O129" s="15">
        <v>8.7619100257620985E-3</v>
      </c>
      <c r="P129" s="15">
        <v>1.2820881105673143E-2</v>
      </c>
      <c r="Q129" s="15">
        <v>1.5790975679360608E-2</v>
      </c>
      <c r="R129" s="15">
        <v>-6.4061499039077541E-3</v>
      </c>
      <c r="S129" s="15">
        <v>-2.6947938842655339E-2</v>
      </c>
      <c r="T129" s="15">
        <v>0</v>
      </c>
      <c r="U129" s="15">
        <v>0</v>
      </c>
      <c r="V129" s="15">
        <v>9.857274327997656E-3</v>
      </c>
      <c r="W129" s="15">
        <v>-3.4091817840687599E-2</v>
      </c>
      <c r="X129" s="15">
        <v>-1.1435471177932088E-2</v>
      </c>
      <c r="Y129" s="15">
        <v>-2.9411764705882248E-3</v>
      </c>
      <c r="Z129" s="15">
        <v>1.3459894382472859E-2</v>
      </c>
      <c r="AA129" s="16">
        <v>2.0634329484947589E-3</v>
      </c>
    </row>
    <row r="130" spans="1:27" x14ac:dyDescent="0.2">
      <c r="A130" s="13">
        <v>43437</v>
      </c>
      <c r="B130" s="15">
        <v>6.8469016976378194E-2</v>
      </c>
      <c r="C130" s="15">
        <v>5.7692100354713061E-2</v>
      </c>
      <c r="D130" s="15">
        <v>1.5657714186320559E-2</v>
      </c>
      <c r="E130" s="15">
        <v>2.5639161245937903E-2</v>
      </c>
      <c r="F130" s="15">
        <v>2.9287587412587524E-2</v>
      </c>
      <c r="G130" s="15">
        <v>3.0400179006131456E-3</v>
      </c>
      <c r="H130" s="15">
        <v>1.2822933155196781E-2</v>
      </c>
      <c r="I130" s="15">
        <v>4.6618201778180657E-2</v>
      </c>
      <c r="J130" s="15">
        <v>3.1612878902126385E-2</v>
      </c>
      <c r="K130" s="15">
        <v>2.749982922503591E-2</v>
      </c>
      <c r="L130" s="15">
        <v>2.936857562408246E-3</v>
      </c>
      <c r="M130" s="15">
        <v>0</v>
      </c>
      <c r="N130" s="15">
        <v>1.1977303010795026E-3</v>
      </c>
      <c r="O130" s="15">
        <v>3.0402603154407126E-2</v>
      </c>
      <c r="P130" s="15">
        <v>-3.1642035513531619E-3</v>
      </c>
      <c r="Q130" s="15">
        <v>-2.0727329483377521E-2</v>
      </c>
      <c r="R130" s="15">
        <v>2.4198098001289692E-2</v>
      </c>
      <c r="S130" s="15">
        <v>-9.2287619138542443E-3</v>
      </c>
      <c r="T130" s="15">
        <v>5.3497942386831365E-2</v>
      </c>
      <c r="U130" s="15">
        <v>4.4145873320537321E-2</v>
      </c>
      <c r="V130" s="15">
        <v>9.7557892075266217E-3</v>
      </c>
      <c r="W130" s="15">
        <v>-2.9410453511995338E-2</v>
      </c>
      <c r="X130" s="15">
        <v>-1.2851614581639303E-3</v>
      </c>
      <c r="Y130" s="15">
        <v>1.9665683382497079E-3</v>
      </c>
      <c r="Z130" s="15">
        <v>4.3750441459895262E-2</v>
      </c>
      <c r="AA130" s="16">
        <v>9.2412158225687602E-3</v>
      </c>
    </row>
    <row r="131" spans="1:27" x14ac:dyDescent="0.2">
      <c r="A131" s="13">
        <v>43438</v>
      </c>
      <c r="B131" s="15">
        <v>-4.4707265915786554E-3</v>
      </c>
      <c r="C131" s="15">
        <v>-9.0925771136164402E-3</v>
      </c>
      <c r="D131" s="15">
        <v>9.2489521060949986E-3</v>
      </c>
      <c r="E131" s="15">
        <v>5.0007362043484882E-3</v>
      </c>
      <c r="F131" s="15">
        <v>0</v>
      </c>
      <c r="G131" s="15">
        <v>1.5150174809709371E-2</v>
      </c>
      <c r="H131" s="15">
        <v>-2.2152443220922358E-2</v>
      </c>
      <c r="I131" s="15">
        <v>1.1129338155031476E-3</v>
      </c>
      <c r="J131" s="15">
        <v>0</v>
      </c>
      <c r="K131" s="15">
        <v>2.3114719182323773E-2</v>
      </c>
      <c r="L131" s="15">
        <v>-5.8565153733527442E-3</v>
      </c>
      <c r="M131" s="15">
        <v>-3.7727435414502963E-3</v>
      </c>
      <c r="N131" s="15">
        <v>1.1813437411212213E-3</v>
      </c>
      <c r="O131" s="15">
        <v>1.0531368856392387E-3</v>
      </c>
      <c r="P131" s="15">
        <v>1.4285002969744109E-2</v>
      </c>
      <c r="Q131" s="15">
        <v>2.1166045073475415E-2</v>
      </c>
      <c r="R131" s="15">
        <v>-1.5737808116774721E-3</v>
      </c>
      <c r="S131" s="15">
        <v>-6.2151701543354809E-3</v>
      </c>
      <c r="T131" s="15">
        <v>0</v>
      </c>
      <c r="U131" s="15">
        <v>2.2058823529411908E-2</v>
      </c>
      <c r="V131" s="15">
        <v>-4.8307666624932688E-3</v>
      </c>
      <c r="W131" s="15">
        <v>4.4444152816144999E-2</v>
      </c>
      <c r="X131" s="15">
        <v>5.5340869277547E-2</v>
      </c>
      <c r="Y131" s="15">
        <v>9.8135426889101041E-4</v>
      </c>
      <c r="Z131" s="15">
        <v>2.1706554987103388E-2</v>
      </c>
      <c r="AA131" s="16">
        <v>-1.7616497800425623E-3</v>
      </c>
    </row>
    <row r="132" spans="1:27" x14ac:dyDescent="0.2">
      <c r="A132" s="13">
        <v>43439</v>
      </c>
      <c r="B132" s="15">
        <v>1.3472411241927773E-2</v>
      </c>
      <c r="C132" s="15">
        <v>4.5869766484929464E-2</v>
      </c>
      <c r="D132" s="15">
        <v>4.3788899898815847E-2</v>
      </c>
      <c r="E132" s="15">
        <v>1.989798686852251E-2</v>
      </c>
      <c r="F132" s="15">
        <v>-1.2195277302431973E-2</v>
      </c>
      <c r="G132" s="15">
        <v>-5.9711445198835644E-3</v>
      </c>
      <c r="H132" s="15">
        <v>-6.473701960439171E-3</v>
      </c>
      <c r="I132" s="15">
        <v>-7.784921739607209E-3</v>
      </c>
      <c r="J132" s="15">
        <v>-1.9351301964367296E-2</v>
      </c>
      <c r="K132" s="15">
        <v>0</v>
      </c>
      <c r="L132" s="15">
        <v>-8.8365243004419058E-3</v>
      </c>
      <c r="M132" s="15">
        <v>4.1669120678485161E-2</v>
      </c>
      <c r="N132" s="15">
        <v>2.3748357031903033E-3</v>
      </c>
      <c r="O132" s="15">
        <v>4.2110668134294205E-3</v>
      </c>
      <c r="P132" s="15">
        <v>0</v>
      </c>
      <c r="Q132" s="15">
        <v>5.1818323708445746E-3</v>
      </c>
      <c r="R132" s="15">
        <v>-1.5782318286603925E-2</v>
      </c>
      <c r="S132" s="15">
        <v>0</v>
      </c>
      <c r="T132" s="15">
        <v>-7.812500000000111E-3</v>
      </c>
      <c r="U132" s="15">
        <v>7.194244604316502E-3</v>
      </c>
      <c r="V132" s="15">
        <v>1.2135540621297736E-2</v>
      </c>
      <c r="W132" s="15">
        <v>-1.3540709033910359E-2</v>
      </c>
      <c r="X132" s="15">
        <v>-1.5853837638239776E-2</v>
      </c>
      <c r="Y132" s="15">
        <v>9.8039215686274161E-4</v>
      </c>
      <c r="Z132" s="15">
        <v>-2.5641510880066165E-2</v>
      </c>
      <c r="AA132" s="16">
        <v>8.2953627725654844E-3</v>
      </c>
    </row>
    <row r="133" spans="1:27" x14ac:dyDescent="0.2">
      <c r="A133" s="13">
        <v>43440</v>
      </c>
      <c r="B133" s="15">
        <v>-4.4311060641564204E-3</v>
      </c>
      <c r="C133" s="15">
        <v>-1.7542220342483983E-2</v>
      </c>
      <c r="D133" s="15">
        <v>-6.829911520232268E-3</v>
      </c>
      <c r="E133" s="15">
        <v>5.8539985209383083E-2</v>
      </c>
      <c r="F133" s="15">
        <v>8.2319917121254083E-3</v>
      </c>
      <c r="G133" s="15">
        <v>-9.006708339685976E-3</v>
      </c>
      <c r="H133" s="15">
        <v>-1.6286019997786227E-2</v>
      </c>
      <c r="I133" s="15">
        <v>-4.4847454193284175E-3</v>
      </c>
      <c r="J133" s="15">
        <v>0</v>
      </c>
      <c r="K133" s="15">
        <v>-3.5678701559996862E-3</v>
      </c>
      <c r="L133" s="15">
        <v>1.0401188707280795E-2</v>
      </c>
      <c r="M133" s="15">
        <v>-1.0912277725949049E-2</v>
      </c>
      <c r="N133" s="15">
        <v>3.6685491201144282E-2</v>
      </c>
      <c r="O133" s="15">
        <v>6.2886428285962026E-3</v>
      </c>
      <c r="P133" s="15">
        <v>-7.8247316220495522E-3</v>
      </c>
      <c r="Q133" s="15">
        <v>-5.1551194062297023E-3</v>
      </c>
      <c r="R133" s="15">
        <v>4.8246316463806949E-3</v>
      </c>
      <c r="S133" s="15">
        <v>6.2540400775694671E-3</v>
      </c>
      <c r="T133" s="15">
        <v>-7.8740157480314821E-3</v>
      </c>
      <c r="U133" s="15">
        <v>5.3571428571428381E-3</v>
      </c>
      <c r="V133" s="15">
        <v>-7.1940210382386294E-3</v>
      </c>
      <c r="W133" s="15">
        <v>-9.803484503998372E-3</v>
      </c>
      <c r="X133" s="15">
        <v>8.6741047187781639E-3</v>
      </c>
      <c r="Y133" s="15">
        <v>0</v>
      </c>
      <c r="Z133" s="15">
        <v>-9.7742929782411725E-3</v>
      </c>
      <c r="AA133" s="16">
        <v>-5.4385982260274357E-4</v>
      </c>
    </row>
    <row r="134" spans="1:27" x14ac:dyDescent="0.2">
      <c r="A134" s="13">
        <v>43441</v>
      </c>
      <c r="B134" s="15">
        <v>0</v>
      </c>
      <c r="C134" s="15">
        <v>6.6976688308113541E-3</v>
      </c>
      <c r="D134" s="15">
        <v>5.8937468487703093E-3</v>
      </c>
      <c r="E134" s="15">
        <v>6.9124447125050281E-2</v>
      </c>
      <c r="F134" s="15">
        <v>-1.2245037178525098E-2</v>
      </c>
      <c r="G134" s="15">
        <v>-6.0616084031739348E-3</v>
      </c>
      <c r="H134" s="15">
        <v>2.6487532631199961E-2</v>
      </c>
      <c r="I134" s="15">
        <v>1.5765779655268375E-2</v>
      </c>
      <c r="J134" s="15">
        <v>0</v>
      </c>
      <c r="K134" s="15">
        <v>9.5463750946487291E-3</v>
      </c>
      <c r="L134" s="15">
        <v>7.3529411764705621E-3</v>
      </c>
      <c r="M134" s="15">
        <v>7.3570183210907025E-3</v>
      </c>
      <c r="N134" s="15">
        <v>3.8808158337285903E-2</v>
      </c>
      <c r="O134" s="15">
        <v>2.0833089978857355E-2</v>
      </c>
      <c r="P134" s="15">
        <v>7.8864409055889872E-3</v>
      </c>
      <c r="Q134" s="15">
        <v>-5.1818323708442415E-3</v>
      </c>
      <c r="R134" s="15">
        <v>3.1876954953877767E-3</v>
      </c>
      <c r="S134" s="15">
        <v>6.207140218735363E-3</v>
      </c>
      <c r="T134" s="15">
        <v>3.9682539682539542E-3</v>
      </c>
      <c r="U134" s="15">
        <v>-5.3285968028419228E-3</v>
      </c>
      <c r="V134" s="15">
        <v>0</v>
      </c>
      <c r="W134" s="15">
        <v>2.0199854643372372E-2</v>
      </c>
      <c r="X134" s="15">
        <v>-1.7199023308319239E-2</v>
      </c>
      <c r="Y134" s="15">
        <v>9.7943192948091173E-4</v>
      </c>
      <c r="Z134" s="15">
        <v>1.6705290008502738E-2</v>
      </c>
      <c r="AA134" s="16">
        <v>-1.1179927577814608E-3</v>
      </c>
    </row>
    <row r="135" spans="1:27" x14ac:dyDescent="0.2">
      <c r="A135" s="13">
        <v>43444</v>
      </c>
      <c r="B135" s="15">
        <v>0</v>
      </c>
      <c r="C135" s="15">
        <v>-2.217702837764679E-3</v>
      </c>
      <c r="D135" s="15">
        <v>-5.8592141239907081E-3</v>
      </c>
      <c r="E135" s="15">
        <v>6.8966165678637337E-2</v>
      </c>
      <c r="F135" s="15">
        <v>-4.1351566007113982E-3</v>
      </c>
      <c r="G135" s="15">
        <v>0</v>
      </c>
      <c r="H135" s="15">
        <v>-9.675604177171615E-3</v>
      </c>
      <c r="I135" s="15">
        <v>-1.9956105068559382E-2</v>
      </c>
      <c r="J135" s="15">
        <v>-1.6448962098908115E-2</v>
      </c>
      <c r="K135" s="15">
        <v>1.1821026642168109E-2</v>
      </c>
      <c r="L135" s="15">
        <v>-2.9197080291971655E-3</v>
      </c>
      <c r="M135" s="15">
        <v>-9.124853877495287E-3</v>
      </c>
      <c r="N135" s="15">
        <v>5.4930610324741558E-3</v>
      </c>
      <c r="O135" s="15">
        <v>-1.2243613582401114E-2</v>
      </c>
      <c r="P135" s="15">
        <v>-9.3886259995686894E-3</v>
      </c>
      <c r="Q135" s="15">
        <v>-1.0417647243402661E-2</v>
      </c>
      <c r="R135" s="15">
        <v>-9.5525589339265915E-3</v>
      </c>
      <c r="S135" s="15">
        <v>1.2345679012345734E-2</v>
      </c>
      <c r="T135" s="15">
        <v>-1.1857707509881465E-2</v>
      </c>
      <c r="U135" s="15">
        <v>8.9285714285713969E-3</v>
      </c>
      <c r="V135" s="15">
        <v>-1.9328283460623541E-2</v>
      </c>
      <c r="W135" s="15">
        <v>-1.2871405725621621E-2</v>
      </c>
      <c r="X135" s="15">
        <v>0</v>
      </c>
      <c r="Y135" s="15">
        <v>-9.7847358121339045E-4</v>
      </c>
      <c r="Z135" s="15">
        <v>8.2144397040255779E-3</v>
      </c>
      <c r="AA135" s="16">
        <v>5.7051732847337444E-3</v>
      </c>
    </row>
    <row r="136" spans="1:27" x14ac:dyDescent="0.2">
      <c r="A136" s="13">
        <v>43445</v>
      </c>
      <c r="B136" s="15">
        <v>-4.4508281557879004E-3</v>
      </c>
      <c r="C136" s="15">
        <v>0</v>
      </c>
      <c r="D136" s="15">
        <v>-1.4734872329096094E-2</v>
      </c>
      <c r="E136" s="15">
        <v>3.2258348249429414E-2</v>
      </c>
      <c r="F136" s="15">
        <v>8.3003198765569941E-3</v>
      </c>
      <c r="G136" s="15">
        <v>0</v>
      </c>
      <c r="H136" s="15">
        <v>2.2801903848282512E-2</v>
      </c>
      <c r="I136" s="15">
        <v>-3.3916784626868424E-3</v>
      </c>
      <c r="J136" s="15">
        <v>0</v>
      </c>
      <c r="K136" s="15">
        <v>3.5041674055684702E-3</v>
      </c>
      <c r="L136" s="15">
        <v>-2.9282576866764831E-3</v>
      </c>
      <c r="M136" s="15">
        <v>1.8383405683393139E-3</v>
      </c>
      <c r="N136" s="15">
        <v>-1.6389156460712817E-2</v>
      </c>
      <c r="O136" s="15">
        <v>2.0649309276259409E-3</v>
      </c>
      <c r="P136" s="15">
        <v>2.2116187860166781E-2</v>
      </c>
      <c r="Q136" s="15">
        <v>-5.2636585597869434E-3</v>
      </c>
      <c r="R136" s="15">
        <v>4.1746871992300427E-2</v>
      </c>
      <c r="S136" s="15">
        <v>0</v>
      </c>
      <c r="T136" s="15">
        <v>0</v>
      </c>
      <c r="U136" s="15">
        <v>1.7699115044247371E-3</v>
      </c>
      <c r="V136" s="15">
        <v>-1.4777932047046916E-2</v>
      </c>
      <c r="W136" s="15">
        <v>0</v>
      </c>
      <c r="X136" s="15">
        <v>3.749459212613715E-3</v>
      </c>
      <c r="Y136" s="15">
        <v>9.7943192948091173E-4</v>
      </c>
      <c r="Z136" s="15">
        <v>-1.4810179989609429E-3</v>
      </c>
      <c r="AA136" s="16">
        <v>1.7333582831873251E-3</v>
      </c>
    </row>
    <row r="137" spans="1:27" x14ac:dyDescent="0.2">
      <c r="A137" s="13">
        <v>43446</v>
      </c>
      <c r="B137" s="15">
        <v>3.2786338671936477E-2</v>
      </c>
      <c r="C137" s="15">
        <v>0</v>
      </c>
      <c r="D137" s="15">
        <v>1.6949882577350195E-2</v>
      </c>
      <c r="E137" s="15">
        <v>-4.6877529631302317E-2</v>
      </c>
      <c r="F137" s="15">
        <v>-4.1138465109680222E-3</v>
      </c>
      <c r="G137" s="15">
        <v>-9.147863370236875E-3</v>
      </c>
      <c r="H137" s="15">
        <v>1.592294650265158E-2</v>
      </c>
      <c r="I137" s="15">
        <v>9.0783642161402778E-3</v>
      </c>
      <c r="J137" s="15">
        <v>2.6755646914504272E-2</v>
      </c>
      <c r="K137" s="15">
        <v>1.280610357510592E-2</v>
      </c>
      <c r="L137" s="15">
        <v>-1.468428781204012E-3</v>
      </c>
      <c r="M137" s="15">
        <v>0</v>
      </c>
      <c r="N137" s="15">
        <v>-1.6662236461058466E-2</v>
      </c>
      <c r="O137" s="15">
        <v>1.0309159169140214E-2</v>
      </c>
      <c r="P137" s="15">
        <v>1.7002244109213471E-2</v>
      </c>
      <c r="Q137" s="15">
        <v>2.1166045073475415E-2</v>
      </c>
      <c r="R137" s="15">
        <v>9.2389421411247508E-3</v>
      </c>
      <c r="S137" s="15">
        <v>-6.0936194365175389E-3</v>
      </c>
      <c r="T137" s="15">
        <v>1.6000000000000014E-2</v>
      </c>
      <c r="U137" s="15">
        <v>2.1201413427561766E-2</v>
      </c>
      <c r="V137" s="15">
        <v>4.9998650144436052E-3</v>
      </c>
      <c r="W137" s="15">
        <v>1.8054822283154914E-2</v>
      </c>
      <c r="X137" s="15">
        <v>0</v>
      </c>
      <c r="Y137" s="15">
        <v>0</v>
      </c>
      <c r="Z137" s="15">
        <v>-5.9347749643329228E-3</v>
      </c>
      <c r="AA137" s="16">
        <v>-4.1784236036691569E-3</v>
      </c>
    </row>
    <row r="138" spans="1:27" x14ac:dyDescent="0.2">
      <c r="A138" s="13">
        <v>43447</v>
      </c>
      <c r="B138" s="15">
        <v>-1.0098579272820207E-2</v>
      </c>
      <c r="C138" s="15">
        <v>1.777607232025824E-2</v>
      </c>
      <c r="D138" s="15">
        <v>-9.8039808881870139E-3</v>
      </c>
      <c r="E138" s="15">
        <v>1.8443108419194054E-2</v>
      </c>
      <c r="F138" s="15">
        <v>8.2616803066404287E-3</v>
      </c>
      <c r="G138" s="15">
        <v>9.2323193663910175E-3</v>
      </c>
      <c r="H138" s="15">
        <v>2.1944152487003876E-2</v>
      </c>
      <c r="I138" s="15">
        <v>3.3756833756832805E-3</v>
      </c>
      <c r="J138" s="15">
        <v>1.6283639785590331E-3</v>
      </c>
      <c r="K138" s="15">
        <v>1.1492594953494972E-3</v>
      </c>
      <c r="L138" s="15">
        <v>-8.8235294117646745E-3</v>
      </c>
      <c r="M138" s="15">
        <v>1.4708320233229433E-2</v>
      </c>
      <c r="N138" s="15">
        <v>-1.3558502162531294E-2</v>
      </c>
      <c r="O138" s="15">
        <v>9.1841405154904354E-3</v>
      </c>
      <c r="P138" s="15">
        <v>-1.5204373683663785E-3</v>
      </c>
      <c r="Q138" s="15">
        <v>-1.5545497112533058E-2</v>
      </c>
      <c r="R138" s="15">
        <v>1.9853530152191379E-2</v>
      </c>
      <c r="S138" s="15">
        <v>3.0694553501320332E-3</v>
      </c>
      <c r="T138" s="15">
        <v>1.5748031496063186E-2</v>
      </c>
      <c r="U138" s="15">
        <v>-6.9204152249134898E-3</v>
      </c>
      <c r="V138" s="15">
        <v>-4.9749907323337617E-3</v>
      </c>
      <c r="W138" s="15">
        <v>1.4777810073669517E-2</v>
      </c>
      <c r="X138" s="15">
        <v>0</v>
      </c>
      <c r="Y138" s="15">
        <v>5.8708414872798986E-3</v>
      </c>
      <c r="Z138" s="15">
        <v>7.4622765630345533E-3</v>
      </c>
      <c r="AA138" s="16">
        <v>5.8348471684701586E-3</v>
      </c>
    </row>
    <row r="139" spans="1:27" x14ac:dyDescent="0.2">
      <c r="A139" s="13">
        <v>43448</v>
      </c>
      <c r="B139" s="15">
        <v>-1.1663207826860367E-2</v>
      </c>
      <c r="C139" s="15">
        <v>-4.367624736816289E-3</v>
      </c>
      <c r="D139" s="15">
        <v>-1.5841477275041815E-2</v>
      </c>
      <c r="E139" s="15">
        <v>-2.010173761526679E-3</v>
      </c>
      <c r="F139" s="15">
        <v>8.1982653069962996E-3</v>
      </c>
      <c r="G139" s="15">
        <v>0</v>
      </c>
      <c r="H139" s="15">
        <v>-2.4544481661130435E-2</v>
      </c>
      <c r="I139" s="15">
        <v>-1.0089909783252748E-2</v>
      </c>
      <c r="J139" s="15">
        <v>4.8771501600388678E-3</v>
      </c>
      <c r="K139" s="15">
        <v>-1.8369367192147545E-2</v>
      </c>
      <c r="L139" s="15">
        <v>-5.9347181008903016E-3</v>
      </c>
      <c r="M139" s="15">
        <v>-3.6223719494333784E-3</v>
      </c>
      <c r="N139" s="15">
        <v>0</v>
      </c>
      <c r="O139" s="15">
        <v>-8.0885990013620512E-3</v>
      </c>
      <c r="P139" s="15">
        <v>-1.3697952724755269E-2</v>
      </c>
      <c r="Q139" s="15">
        <v>5.2636585597869434E-3</v>
      </c>
      <c r="R139" s="15">
        <v>8.9761570827489034E-3</v>
      </c>
      <c r="S139" s="15">
        <v>-2.7524749343707522E-2</v>
      </c>
      <c r="T139" s="15">
        <v>-7.7519379844961378E-3</v>
      </c>
      <c r="U139" s="15">
        <v>-1.7421602787456303E-3</v>
      </c>
      <c r="V139" s="15">
        <v>1.4999595043330594E-2</v>
      </c>
      <c r="W139" s="15">
        <v>-1.9417495734456391E-2</v>
      </c>
      <c r="X139" s="15">
        <v>-6.2257554714812979E-3</v>
      </c>
      <c r="Y139" s="15">
        <v>-9.7276264591439343E-4</v>
      </c>
      <c r="Z139" s="15">
        <v>0</v>
      </c>
      <c r="AA139" s="16">
        <v>1.5803060493331245E-3</v>
      </c>
    </row>
    <row r="140" spans="1:27" x14ac:dyDescent="0.2">
      <c r="A140" s="13">
        <v>43451</v>
      </c>
      <c r="B140" s="15">
        <v>-2.0649976302322237E-2</v>
      </c>
      <c r="C140" s="15">
        <v>-3.0702574039284447E-2</v>
      </c>
      <c r="D140" s="15">
        <v>-8.0487519674324881E-3</v>
      </c>
      <c r="E140" s="15">
        <v>-2.4197059586688496E-2</v>
      </c>
      <c r="F140" s="15">
        <v>-1.6258954314419038E-2</v>
      </c>
      <c r="G140" s="15">
        <v>-3.0492877900788473E-3</v>
      </c>
      <c r="H140" s="15">
        <v>-3.1445465555318242E-2</v>
      </c>
      <c r="I140" s="15">
        <v>-2.6047803922054968E-2</v>
      </c>
      <c r="J140" s="15">
        <v>-3.2356526760590754E-3</v>
      </c>
      <c r="K140" s="15">
        <v>-4.093567943640497E-2</v>
      </c>
      <c r="L140" s="15">
        <v>-1.0447761194029903E-2</v>
      </c>
      <c r="M140" s="15">
        <v>-2.363949905294993E-2</v>
      </c>
      <c r="N140" s="15">
        <v>-2.8643542222542839E-2</v>
      </c>
      <c r="O140" s="15">
        <v>1.4271548065739381E-2</v>
      </c>
      <c r="P140" s="15">
        <v>-1.0803848514449155E-2</v>
      </c>
      <c r="Q140" s="15">
        <v>0</v>
      </c>
      <c r="R140" s="15">
        <v>7.4135853952368436E-3</v>
      </c>
      <c r="S140" s="15">
        <v>1.5725239252929235E-2</v>
      </c>
      <c r="T140" s="15">
        <v>-2.34375E-2</v>
      </c>
      <c r="U140" s="15">
        <v>-4.3630017452007008E-2</v>
      </c>
      <c r="V140" s="15">
        <v>-7.3889660235233467E-3</v>
      </c>
      <c r="W140" s="15">
        <v>-4.9503951784239497E-2</v>
      </c>
      <c r="X140" s="15">
        <v>-2.882296097334569E-2</v>
      </c>
      <c r="Y140" s="15">
        <v>-1.9474196689386325E-3</v>
      </c>
      <c r="Z140" s="15">
        <v>-8.1475124542325084E-3</v>
      </c>
      <c r="AA140" s="16">
        <v>3.1556252450020139E-3</v>
      </c>
    </row>
    <row r="141" spans="1:27" x14ac:dyDescent="0.2">
      <c r="A141" s="13">
        <v>43452</v>
      </c>
      <c r="B141" s="15">
        <v>1.3556643245263178E-2</v>
      </c>
      <c r="C141" s="15">
        <v>0</v>
      </c>
      <c r="D141" s="15">
        <v>-4.6653237121876745E-2</v>
      </c>
      <c r="E141" s="15">
        <v>-5.3717983964377214E-2</v>
      </c>
      <c r="F141" s="15">
        <v>-1.2396836907351827E-2</v>
      </c>
      <c r="G141" s="15">
        <v>-6.1172287711590556E-3</v>
      </c>
      <c r="H141" s="15">
        <v>-2.2727941392803541E-2</v>
      </c>
      <c r="I141" s="15">
        <v>-2.325492543396035E-2</v>
      </c>
      <c r="J141" s="15">
        <v>-3.2461561097623104E-3</v>
      </c>
      <c r="K141" s="15">
        <v>-9.7559229744889064E-3</v>
      </c>
      <c r="L141" s="15">
        <v>-2.2624434389140302E-2</v>
      </c>
      <c r="M141" s="15">
        <v>-2.7929628685923302E-2</v>
      </c>
      <c r="N141" s="15">
        <v>-2.3608368349937736E-3</v>
      </c>
      <c r="O141" s="15">
        <v>-3.7187148689426741E-2</v>
      </c>
      <c r="P141" s="15">
        <v>-2.4959975950614832E-2</v>
      </c>
      <c r="Q141" s="15">
        <v>-5.2360975302021551E-3</v>
      </c>
      <c r="R141" s="15">
        <v>8.8492319013890874E-3</v>
      </c>
      <c r="S141" s="15">
        <v>-3.0979579093988185E-3</v>
      </c>
      <c r="T141" s="15">
        <v>-8.0000000000000071E-3</v>
      </c>
      <c r="U141" s="15">
        <v>3.6496350364965124E-3</v>
      </c>
      <c r="V141" s="15">
        <v>-1.7369261605410746E-2</v>
      </c>
      <c r="W141" s="15">
        <v>-5.0001768721921525E-2</v>
      </c>
      <c r="X141" s="15">
        <v>0</v>
      </c>
      <c r="Y141" s="15">
        <v>-4.8780487804878092E-3</v>
      </c>
      <c r="Z141" s="15">
        <v>-1.6430808585999435E-2</v>
      </c>
      <c r="AA141" s="16">
        <v>-1.4878568218674948E-2</v>
      </c>
    </row>
    <row r="142" spans="1:27" x14ac:dyDescent="0.2">
      <c r="A142" s="13">
        <v>43453</v>
      </c>
      <c r="B142" s="15">
        <v>-1.040168264290986E-2</v>
      </c>
      <c r="C142" s="15">
        <v>-4.5206626246225845E-3</v>
      </c>
      <c r="D142" s="15">
        <v>-3.191510315561874E-2</v>
      </c>
      <c r="E142" s="15">
        <v>1.7469827873615174E-2</v>
      </c>
      <c r="F142" s="15">
        <v>-2.9291958041957944E-2</v>
      </c>
      <c r="G142" s="15">
        <v>-3.0774397887969318E-3</v>
      </c>
      <c r="H142" s="15">
        <v>3.3266599431005517E-3</v>
      </c>
      <c r="I142" s="15">
        <v>2.379555381706755E-3</v>
      </c>
      <c r="J142" s="15">
        <v>3.2567279571180663E-3</v>
      </c>
      <c r="K142" s="15">
        <v>3.6940471501998307E-3</v>
      </c>
      <c r="L142" s="15">
        <v>-2.0061728395061706E-2</v>
      </c>
      <c r="M142" s="15">
        <v>-3.8305502767169708E-3</v>
      </c>
      <c r="N142" s="15">
        <v>1.190653371037298E-3</v>
      </c>
      <c r="O142" s="15">
        <v>-1.6700685497735623E-2</v>
      </c>
      <c r="P142" s="15">
        <v>3.1996414967510045E-3</v>
      </c>
      <c r="Q142" s="15">
        <v>-2.1048292481846698E-2</v>
      </c>
      <c r="R142" s="15">
        <v>7.294478080093425E-3</v>
      </c>
      <c r="S142" s="15">
        <v>1.2422310373070733E-2</v>
      </c>
      <c r="T142" s="15">
        <v>4.0322580645160144E-3</v>
      </c>
      <c r="U142" s="15">
        <v>0</v>
      </c>
      <c r="V142" s="15">
        <v>0</v>
      </c>
      <c r="W142" s="15">
        <v>-5.8114259648861522E-2</v>
      </c>
      <c r="X142" s="15">
        <v>0</v>
      </c>
      <c r="Y142" s="15">
        <v>0</v>
      </c>
      <c r="Z142" s="15">
        <v>-1.9741545607089184E-2</v>
      </c>
      <c r="AA142" s="16">
        <v>-1.2167911224823746E-2</v>
      </c>
    </row>
    <row r="143" spans="1:27" x14ac:dyDescent="0.2">
      <c r="A143" s="13">
        <v>43454</v>
      </c>
      <c r="B143" s="15">
        <v>1.9519583712507727E-2</v>
      </c>
      <c r="C143" s="15">
        <v>-2.2731442784041156E-2</v>
      </c>
      <c r="D143" s="15">
        <v>2.5275348820385624E-2</v>
      </c>
      <c r="E143" s="15">
        <v>1.0728830220474661E-2</v>
      </c>
      <c r="F143" s="15">
        <v>8.6223198768109466E-3</v>
      </c>
      <c r="G143" s="15">
        <v>-9.2569015430781221E-3</v>
      </c>
      <c r="H143" s="15">
        <v>6.6237585141177835E-3</v>
      </c>
      <c r="I143" s="15">
        <v>-1.1869532698123297E-3</v>
      </c>
      <c r="J143" s="15">
        <v>2.5973846832928693E-2</v>
      </c>
      <c r="K143" s="15">
        <v>-6.1353273664657149E-3</v>
      </c>
      <c r="L143" s="15">
        <v>2.3622047244094446E-2</v>
      </c>
      <c r="M143" s="15">
        <v>9.6102094272145777E-3</v>
      </c>
      <c r="N143" s="15">
        <v>2.3636093355134946E-3</v>
      </c>
      <c r="O143" s="15">
        <v>-1.0609629615301319E-3</v>
      </c>
      <c r="P143" s="15">
        <v>-3.1894364435549605E-3</v>
      </c>
      <c r="Q143" s="15">
        <v>-1.0753663371467881E-2</v>
      </c>
      <c r="R143" s="15">
        <v>-1.4483307987543936E-3</v>
      </c>
      <c r="S143" s="15">
        <v>0</v>
      </c>
      <c r="T143" s="15">
        <v>-1.6064257028112428E-2</v>
      </c>
      <c r="U143" s="15">
        <v>-9.0909090909090384E-3</v>
      </c>
      <c r="V143" s="15">
        <v>7.5755509863486559E-3</v>
      </c>
      <c r="W143" s="15">
        <v>4.7732118986847594E-2</v>
      </c>
      <c r="X143" s="15">
        <v>-1.2901372403075761E-3</v>
      </c>
      <c r="Y143" s="15">
        <v>-9.8039215686274161E-4</v>
      </c>
      <c r="Z143" s="15">
        <v>-2.2463175818645875E-2</v>
      </c>
      <c r="AA143" s="16">
        <v>7.0272657912706649E-5</v>
      </c>
    </row>
    <row r="144" spans="1:27" x14ac:dyDescent="0.2">
      <c r="A144" s="13">
        <v>43455</v>
      </c>
      <c r="B144" s="15">
        <v>1.4706851415871025E-3</v>
      </c>
      <c r="C144" s="15">
        <v>-3.2553821762349666E-2</v>
      </c>
      <c r="D144" s="15">
        <v>2.03647620822065E-2</v>
      </c>
      <c r="E144" s="15">
        <v>-2.7602560183769942E-2</v>
      </c>
      <c r="F144" s="15">
        <v>-8.5486110181104413E-3</v>
      </c>
      <c r="G144" s="15">
        <v>-1.5578910741540386E-2</v>
      </c>
      <c r="H144" s="15">
        <v>1.6446706560052426E-2</v>
      </c>
      <c r="I144" s="15">
        <v>1.070178580149439E-2</v>
      </c>
      <c r="J144" s="15">
        <v>-6.3279509897506969E-3</v>
      </c>
      <c r="K144" s="15">
        <v>-2.9629120621692984E-2</v>
      </c>
      <c r="L144" s="15">
        <v>-2.3076923076923106E-2</v>
      </c>
      <c r="M144" s="15">
        <v>0</v>
      </c>
      <c r="N144" s="15">
        <v>-1.0603746162630268E-2</v>
      </c>
      <c r="O144" s="15">
        <v>9.5632770162574765E-3</v>
      </c>
      <c r="P144" s="15">
        <v>-8.0000000000000071E-3</v>
      </c>
      <c r="Q144" s="15">
        <v>2.1734574934842099E-2</v>
      </c>
      <c r="R144" s="15">
        <v>-5.225179490898535E-2</v>
      </c>
      <c r="S144" s="15">
        <v>-6.1389107002641774E-3</v>
      </c>
      <c r="T144" s="15">
        <v>-1.2244897959183709E-2</v>
      </c>
      <c r="U144" s="15">
        <v>1.8348623853210455E-3</v>
      </c>
      <c r="V144" s="15">
        <v>-1.253098916326556E-2</v>
      </c>
      <c r="W144" s="15">
        <v>-1.1131156626222882E-3</v>
      </c>
      <c r="X144" s="15">
        <v>-4.5219672028262825E-2</v>
      </c>
      <c r="Y144" s="15">
        <v>9.8135426889101041E-4</v>
      </c>
      <c r="Z144" s="15">
        <v>-2.9318571191717435E-2</v>
      </c>
      <c r="AA144" s="16">
        <v>-2.2385287947078725E-3</v>
      </c>
    </row>
    <row r="145" spans="1:27" x14ac:dyDescent="0.2">
      <c r="A145" s="13">
        <v>43458</v>
      </c>
      <c r="B145" s="15">
        <v>0</v>
      </c>
      <c r="C145" s="15">
        <v>1.4420329699949219E-2</v>
      </c>
      <c r="D145" s="15">
        <v>-3.3614289773740147E-2</v>
      </c>
      <c r="E145" s="15">
        <v>2.619997904382676E-2</v>
      </c>
      <c r="F145" s="15">
        <v>8.6223198768109466E-3</v>
      </c>
      <c r="G145" s="15">
        <v>-4.1138147377553613E-2</v>
      </c>
      <c r="H145" s="15">
        <v>-1.9421105881317846E-2</v>
      </c>
      <c r="I145" s="15">
        <v>-1.1764251108133172E-2</v>
      </c>
      <c r="J145" s="15">
        <v>3.1841244785206779E-3</v>
      </c>
      <c r="K145" s="15">
        <v>5.0883246639541468E-3</v>
      </c>
      <c r="L145" s="15">
        <v>9.4488188976376009E-3</v>
      </c>
      <c r="M145" s="15">
        <v>-5.7100547904634924E-3</v>
      </c>
      <c r="N145" s="15">
        <v>-2.3833078514254868E-3</v>
      </c>
      <c r="O145" s="15">
        <v>2.1055334067148213E-3</v>
      </c>
      <c r="P145" s="15">
        <v>-8.0645161290322509E-3</v>
      </c>
      <c r="Q145" s="15">
        <v>-2.6591892324947852E-2</v>
      </c>
      <c r="R145" s="15">
        <v>1.0712782645292185E-2</v>
      </c>
      <c r="S145" s="15">
        <v>-6.1688493061041738E-3</v>
      </c>
      <c r="T145" s="15">
        <v>4.1322314049587749E-3</v>
      </c>
      <c r="U145" s="15">
        <v>-1.4652014652014711E-2</v>
      </c>
      <c r="V145" s="15">
        <v>-3.5532021027589122E-2</v>
      </c>
      <c r="W145" s="15">
        <v>1.7799005106678312E-2</v>
      </c>
      <c r="X145" s="15">
        <v>6.7662964215726706E-3</v>
      </c>
      <c r="Y145" s="15">
        <v>0</v>
      </c>
      <c r="Z145" s="15">
        <v>2.5305578487780478E-2</v>
      </c>
      <c r="AA145" s="16">
        <v>-4.836210712704736E-2</v>
      </c>
    </row>
    <row r="146" spans="1:27" x14ac:dyDescent="0.2">
      <c r="A146" s="13">
        <v>43459</v>
      </c>
      <c r="B146" s="15">
        <v>-3.6763980152475395E-2</v>
      </c>
      <c r="C146" s="15">
        <v>-1.8955557799306022E-2</v>
      </c>
      <c r="D146" s="15">
        <v>0</v>
      </c>
      <c r="E146" s="15">
        <v>-4.2559511377823211E-3</v>
      </c>
      <c r="F146" s="15">
        <v>-1.7092758009579767E-2</v>
      </c>
      <c r="G146" s="15">
        <v>-9.8984601464452426E-3</v>
      </c>
      <c r="H146" s="15">
        <v>-3.2972209138012465E-3</v>
      </c>
      <c r="I146" s="15">
        <v>-1.1904296238346768E-2</v>
      </c>
      <c r="J146" s="15">
        <v>-1.587009005039719E-3</v>
      </c>
      <c r="K146" s="15">
        <v>1.2658973754599012E-2</v>
      </c>
      <c r="L146" s="15">
        <v>1.7160686427457161E-2</v>
      </c>
      <c r="M146" s="15">
        <v>-1.9158708693502335E-2</v>
      </c>
      <c r="N146" s="15">
        <v>-2.2672977236871783E-2</v>
      </c>
      <c r="O146" s="15">
        <v>-1.5756112284938117E-2</v>
      </c>
      <c r="P146" s="15">
        <v>-1.6260162601625994E-2</v>
      </c>
      <c r="Q146" s="15">
        <v>3.8248307830071937E-2</v>
      </c>
      <c r="R146" s="15">
        <v>4.5425294318053311E-3</v>
      </c>
      <c r="S146" s="15">
        <v>0</v>
      </c>
      <c r="T146" s="15">
        <v>-1.6460905349794275E-2</v>
      </c>
      <c r="U146" s="15">
        <v>-1.8587360594795488E-2</v>
      </c>
      <c r="V146" s="15">
        <v>-6.8419108244053617E-2</v>
      </c>
      <c r="W146" s="15">
        <v>-8.7427105418207418E-3</v>
      </c>
      <c r="X146" s="15">
        <v>-1.2096390261950085E-2</v>
      </c>
      <c r="Y146" s="15">
        <v>-9.8039215686274161E-4</v>
      </c>
      <c r="Z146" s="15">
        <v>-7.9613511467965248E-3</v>
      </c>
      <c r="AA146" s="16">
        <v>2.5573798221780519E-2</v>
      </c>
    </row>
    <row r="147" spans="1:27" x14ac:dyDescent="0.2">
      <c r="A147" s="13">
        <v>43460</v>
      </c>
      <c r="B147" s="15">
        <v>-4.5799346078490011E-3</v>
      </c>
      <c r="C147" s="15">
        <v>-1.9327230377552684E-2</v>
      </c>
      <c r="D147" s="15">
        <v>-1.4129858746134372E-2</v>
      </c>
      <c r="E147" s="15">
        <v>4.2741416759108919E-3</v>
      </c>
      <c r="F147" s="15">
        <v>-8.6972713730335549E-3</v>
      </c>
      <c r="G147" s="15">
        <v>1.9999069220387522E-2</v>
      </c>
      <c r="H147" s="15">
        <v>-3.9735049659435306E-2</v>
      </c>
      <c r="I147" s="15">
        <v>-2.4115225251378769E-3</v>
      </c>
      <c r="J147" s="15">
        <v>0</v>
      </c>
      <c r="K147" s="15">
        <v>-1.2500727374847309E-2</v>
      </c>
      <c r="L147" s="15">
        <v>-1.5337423312883458E-2</v>
      </c>
      <c r="M147" s="15">
        <v>0</v>
      </c>
      <c r="N147" s="15">
        <v>-2.4444239461304251E-3</v>
      </c>
      <c r="O147" s="15">
        <v>-2.1347447282128451E-3</v>
      </c>
      <c r="P147" s="15">
        <v>-1.6528925619834767E-2</v>
      </c>
      <c r="Q147" s="15">
        <v>-1.5790975679360719E-2</v>
      </c>
      <c r="R147" s="15">
        <v>-7.5366469457738283E-3</v>
      </c>
      <c r="S147" s="15">
        <v>-1.8637480527406214E-2</v>
      </c>
      <c r="T147" s="15">
        <v>0</v>
      </c>
      <c r="U147" s="15">
        <v>-1.5151515151515138E-2</v>
      </c>
      <c r="V147" s="15">
        <v>2.824772584453461E-3</v>
      </c>
      <c r="W147" s="15">
        <v>1.102418956645046E-2</v>
      </c>
      <c r="X147" s="15">
        <v>-2.0409343439559025E-2</v>
      </c>
      <c r="Y147" s="15">
        <v>0</v>
      </c>
      <c r="Z147" s="15">
        <v>-4.8149384372025983E-3</v>
      </c>
      <c r="AA147" s="16">
        <v>-1.9008741547088981E-2</v>
      </c>
    </row>
    <row r="148" spans="1:27" x14ac:dyDescent="0.2">
      <c r="A148" s="13">
        <v>43461</v>
      </c>
      <c r="B148" s="15">
        <v>4.2943771016463739E-2</v>
      </c>
      <c r="C148" s="15">
        <v>3.6947227715115938E-2</v>
      </c>
      <c r="D148" s="15">
        <v>1.7640454535144956E-2</v>
      </c>
      <c r="E148" s="15">
        <v>-1.2763212245257782E-2</v>
      </c>
      <c r="F148" s="15">
        <v>6.5790377928154342E-3</v>
      </c>
      <c r="G148" s="15">
        <v>-6.5370321210511673E-3</v>
      </c>
      <c r="H148" s="15">
        <v>4.8277101186616767E-2</v>
      </c>
      <c r="I148" s="15">
        <v>9.6627942737528283E-3</v>
      </c>
      <c r="J148" s="15">
        <v>2.7026540224605711E-2</v>
      </c>
      <c r="K148" s="15">
        <v>0</v>
      </c>
      <c r="L148" s="15">
        <v>0</v>
      </c>
      <c r="M148" s="15">
        <v>-3.9053721643536043E-3</v>
      </c>
      <c r="N148" s="15">
        <v>3.6679149906762021E-3</v>
      </c>
      <c r="O148" s="15">
        <v>1.3903276729776648E-2</v>
      </c>
      <c r="P148" s="15">
        <v>3.3613445378151363E-2</v>
      </c>
      <c r="Q148" s="15">
        <v>-1.6037887818550867E-2</v>
      </c>
      <c r="R148" s="15">
        <v>7.5938793332575028E-3</v>
      </c>
      <c r="S148" s="15">
        <v>-2.5316455696202556E-2</v>
      </c>
      <c r="T148" s="15">
        <v>4.1841004184099972E-3</v>
      </c>
      <c r="U148" s="15">
        <v>1.9230769230769162E-3</v>
      </c>
      <c r="V148" s="15">
        <v>0</v>
      </c>
      <c r="W148" s="15">
        <v>1.9629945098184498E-2</v>
      </c>
      <c r="X148" s="15">
        <v>1.8055778101992992E-2</v>
      </c>
      <c r="Y148" s="15">
        <v>4.9067713444552741E-3</v>
      </c>
      <c r="Z148" s="15">
        <v>1.5957319378663293E-3</v>
      </c>
      <c r="AA148" s="16">
        <v>1.2326089697784814E-2</v>
      </c>
    </row>
    <row r="149" spans="1:27" x14ac:dyDescent="0.2">
      <c r="A149" s="13">
        <v>43462</v>
      </c>
      <c r="B149" s="15">
        <v>1.176614854538216E-2</v>
      </c>
      <c r="C149" s="15">
        <v>-1.662485151626536E-2</v>
      </c>
      <c r="D149" s="15">
        <v>-3.5753648303030738E-2</v>
      </c>
      <c r="E149" s="15">
        <v>3.4483082839318779E-2</v>
      </c>
      <c r="F149" s="15">
        <v>0</v>
      </c>
      <c r="G149" s="15">
        <v>-1.3155917031297037E-2</v>
      </c>
      <c r="H149" s="15">
        <v>1.9733067046225017E-2</v>
      </c>
      <c r="I149" s="15">
        <v>9.5703182572981493E-3</v>
      </c>
      <c r="J149" s="15">
        <v>2.1672220273588172E-2</v>
      </c>
      <c r="K149" s="15">
        <v>-1.8987179618565331E-2</v>
      </c>
      <c r="L149" s="15">
        <v>0</v>
      </c>
      <c r="M149" s="15">
        <v>0</v>
      </c>
      <c r="N149" s="15">
        <v>-1.2191938579654615E-2</v>
      </c>
      <c r="O149" s="15">
        <v>-8.5212276600558079E-3</v>
      </c>
      <c r="P149" s="15">
        <v>-8.1300813008130524E-3</v>
      </c>
      <c r="Q149" s="15">
        <v>1.6299294068340631E-2</v>
      </c>
      <c r="R149" s="15">
        <v>-4.521988167464297E-3</v>
      </c>
      <c r="S149" s="15">
        <v>2.2733568952056471E-2</v>
      </c>
      <c r="T149" s="15">
        <v>-4.1666666666667629E-3</v>
      </c>
      <c r="U149" s="15">
        <v>-7.6775431861804133E-3</v>
      </c>
      <c r="V149" s="15">
        <v>0</v>
      </c>
      <c r="W149" s="15">
        <v>1.6042222348334301E-2</v>
      </c>
      <c r="X149" s="15">
        <v>1.3640605930074212E-3</v>
      </c>
      <c r="Y149" s="15">
        <v>-6.9335937500000111E-2</v>
      </c>
      <c r="Z149" s="15">
        <v>-2.5973566779292301E-2</v>
      </c>
      <c r="AA149" s="16">
        <v>8.5429274318278292E-3</v>
      </c>
    </row>
    <row r="150" spans="1:27" x14ac:dyDescent="0.2">
      <c r="A150" s="13">
        <v>43467</v>
      </c>
      <c r="B150" s="15">
        <v>-2.6161527478472113E-2</v>
      </c>
      <c r="C150" s="15">
        <v>-9.6636151887763422E-3</v>
      </c>
      <c r="D150" s="15">
        <v>0</v>
      </c>
      <c r="E150" s="15">
        <v>-4.1672725950701039E-3</v>
      </c>
      <c r="F150" s="15">
        <v>-1.9608110875947382E-2</v>
      </c>
      <c r="G150" s="15">
        <v>0</v>
      </c>
      <c r="H150" s="15">
        <v>-3.2256885829332282E-2</v>
      </c>
      <c r="I150" s="15">
        <v>-2.3698988778261265E-2</v>
      </c>
      <c r="J150" s="15">
        <v>-5.6058843976774853E-2</v>
      </c>
      <c r="K150" s="15">
        <v>1.4194121257230963E-2</v>
      </c>
      <c r="L150" s="15">
        <v>4.6728971962617383E-3</v>
      </c>
      <c r="M150" s="15">
        <v>-7.8413677881978838E-3</v>
      </c>
      <c r="N150" s="15">
        <v>3.7151606534953086E-3</v>
      </c>
      <c r="O150" s="15">
        <v>-1.2874544402488586E-2</v>
      </c>
      <c r="P150" s="15">
        <v>-2.2951921628838856E-2</v>
      </c>
      <c r="Q150" s="15">
        <v>-5.3416669351461499E-3</v>
      </c>
      <c r="R150" s="15">
        <v>-3.7873339137676432E-2</v>
      </c>
      <c r="S150" s="15">
        <v>9.5216988024000582E-3</v>
      </c>
      <c r="T150" s="15">
        <v>-2.9288702928870314E-2</v>
      </c>
      <c r="U150" s="15">
        <v>-9.6711798839458352E-3</v>
      </c>
      <c r="V150" s="15">
        <v>-3.3801788647563558E-2</v>
      </c>
      <c r="W150" s="15">
        <v>-6.9473985236554681E-2</v>
      </c>
      <c r="X150" s="15">
        <v>1.3635812137389181E-3</v>
      </c>
      <c r="Y150" s="15">
        <v>5.3515215110178538E-2</v>
      </c>
      <c r="Z150" s="15">
        <v>3.3332728319046101E-2</v>
      </c>
      <c r="AA150" s="16">
        <v>-8.367641004528581E-3</v>
      </c>
    </row>
    <row r="151" spans="1:27" x14ac:dyDescent="0.2">
      <c r="A151" s="13">
        <v>43468</v>
      </c>
      <c r="B151" s="15">
        <v>-4.4776934915445654E-2</v>
      </c>
      <c r="C151" s="15">
        <v>-1.7070876133591373E-2</v>
      </c>
      <c r="D151" s="15">
        <v>2.2479000337474186E-3</v>
      </c>
      <c r="E151" s="15">
        <v>-1.673884571329487E-2</v>
      </c>
      <c r="F151" s="15">
        <v>-2.2219436668105885E-2</v>
      </c>
      <c r="G151" s="15">
        <v>-2.3332952559855458E-2</v>
      </c>
      <c r="H151" s="15">
        <v>-9.9981121389466354E-3</v>
      </c>
      <c r="I151" s="15">
        <v>-9.7063827524788149E-3</v>
      </c>
      <c r="J151" s="15">
        <v>0</v>
      </c>
      <c r="K151" s="15">
        <v>-7.6337745274759339E-3</v>
      </c>
      <c r="L151" s="15">
        <v>-2.3255813953488413E-2</v>
      </c>
      <c r="M151" s="15">
        <v>-7.9094864672188958E-3</v>
      </c>
      <c r="N151" s="15">
        <v>0</v>
      </c>
      <c r="O151" s="15">
        <v>-3.2608416488521974E-2</v>
      </c>
      <c r="P151" s="15">
        <v>-1.006599760521365E-2</v>
      </c>
      <c r="Q151" s="15">
        <v>-2.1507326742935651E-2</v>
      </c>
      <c r="R151" s="15">
        <v>0</v>
      </c>
      <c r="S151" s="15">
        <v>3.1466740387195991E-3</v>
      </c>
      <c r="T151" s="15">
        <v>-4.31034482758621E-2</v>
      </c>
      <c r="U151" s="15">
        <v>-2.34375E-2</v>
      </c>
      <c r="V151" s="15">
        <v>2.9153601067917201E-3</v>
      </c>
      <c r="W151" s="15">
        <v>-4.5234528062695345E-3</v>
      </c>
      <c r="X151" s="15">
        <v>-4.0824194358964894E-3</v>
      </c>
      <c r="Y151" s="15">
        <v>-9.9601593625509022E-4</v>
      </c>
      <c r="Z151" s="15">
        <v>-8.8713285398264174E-3</v>
      </c>
      <c r="AA151" s="16">
        <v>-5.3037458353659694E-3</v>
      </c>
    </row>
    <row r="152" spans="1:27" x14ac:dyDescent="0.2">
      <c r="A152" s="13">
        <v>43469</v>
      </c>
      <c r="B152" s="15">
        <v>-1.4061814784449012E-2</v>
      </c>
      <c r="C152" s="15">
        <v>2.4818452463759577E-3</v>
      </c>
      <c r="D152" s="15">
        <v>-6.7262686563722696E-3</v>
      </c>
      <c r="E152" s="15">
        <v>-2.340076950566905E-2</v>
      </c>
      <c r="F152" s="15">
        <v>0</v>
      </c>
      <c r="G152" s="15">
        <v>1.194302695303362E-2</v>
      </c>
      <c r="H152" s="15">
        <v>2.3569614266863104E-2</v>
      </c>
      <c r="I152" s="15">
        <v>7.3519789272351588E-3</v>
      </c>
      <c r="J152" s="15">
        <v>0</v>
      </c>
      <c r="K152" s="15">
        <v>-2.3077491952653961E-2</v>
      </c>
      <c r="L152" s="15">
        <v>3.1746031746031633E-3</v>
      </c>
      <c r="M152" s="15">
        <v>5.9778602357691835E-3</v>
      </c>
      <c r="N152" s="15">
        <v>-3.7014093232151657E-3</v>
      </c>
      <c r="O152" s="15">
        <v>1.1234814494378575E-2</v>
      </c>
      <c r="P152" s="15">
        <v>0</v>
      </c>
      <c r="Q152" s="15">
        <v>2.1980059054857559E-2</v>
      </c>
      <c r="R152" s="15">
        <v>-4.7213424350324162E-3</v>
      </c>
      <c r="S152" s="15">
        <v>0</v>
      </c>
      <c r="T152" s="15">
        <v>4.5045045045044585E-3</v>
      </c>
      <c r="U152" s="15">
        <v>-2.0000000000000018E-3</v>
      </c>
      <c r="V152" s="15">
        <v>-1.1627541955210097E-2</v>
      </c>
      <c r="W152" s="15">
        <v>0</v>
      </c>
      <c r="X152" s="15">
        <v>1.092877288060623E-2</v>
      </c>
      <c r="Y152" s="15">
        <v>2.9910269192421346E-3</v>
      </c>
      <c r="Z152" s="15">
        <v>1.7087289979369258E-2</v>
      </c>
      <c r="AA152" s="16">
        <v>-5.0607287449393468E-3</v>
      </c>
    </row>
    <row r="153" spans="1:27" x14ac:dyDescent="0.2">
      <c r="A153" s="13">
        <v>43472</v>
      </c>
      <c r="B153" s="15">
        <v>2.3770615973209397E-2</v>
      </c>
      <c r="C153" s="15">
        <v>2.9702860378238327E-2</v>
      </c>
      <c r="D153" s="15">
        <v>0</v>
      </c>
      <c r="E153" s="15">
        <v>1.9603556679228751E-2</v>
      </c>
      <c r="F153" s="15">
        <v>2.0454772067935778E-2</v>
      </c>
      <c r="G153" s="15">
        <v>-5.0598665256866848E-3</v>
      </c>
      <c r="H153" s="15">
        <v>0</v>
      </c>
      <c r="I153" s="15">
        <v>1.7031638275051053E-2</v>
      </c>
      <c r="J153" s="15">
        <v>-1.6048372431350932E-3</v>
      </c>
      <c r="K153" s="15">
        <v>2.6246938764668659E-2</v>
      </c>
      <c r="L153" s="15">
        <v>-1.8987341772151889E-2</v>
      </c>
      <c r="M153" s="15">
        <v>-5.9423377710998704E-3</v>
      </c>
      <c r="N153" s="15">
        <v>0</v>
      </c>
      <c r="O153" s="15">
        <v>1.5556156132967791E-2</v>
      </c>
      <c r="P153" s="15">
        <v>1.0168352214251275E-2</v>
      </c>
      <c r="Q153" s="15">
        <v>5.37035357526916E-3</v>
      </c>
      <c r="R153" s="15">
        <v>2.5319708260036045E-2</v>
      </c>
      <c r="S153" s="15">
        <v>-1.5675912266766123E-2</v>
      </c>
      <c r="T153" s="15">
        <v>3.1390134529147851E-2</v>
      </c>
      <c r="U153" s="15">
        <v>6.0120240480963094E-3</v>
      </c>
      <c r="V153" s="15">
        <v>-2.9410830554232881E-3</v>
      </c>
      <c r="W153" s="15">
        <v>4.5440074093370253E-3</v>
      </c>
      <c r="X153" s="15">
        <v>2.7036821771684316E-3</v>
      </c>
      <c r="Y153" s="15">
        <v>3.9761431411531323E-3</v>
      </c>
      <c r="Z153" s="15">
        <v>4.8000188593766868E-2</v>
      </c>
      <c r="AA153" s="16">
        <v>-1.4504305146249119E-2</v>
      </c>
    </row>
    <row r="154" spans="1:27" x14ac:dyDescent="0.2">
      <c r="A154" s="13">
        <v>43473</v>
      </c>
      <c r="B154" s="15">
        <v>-9.2874773322587645E-3</v>
      </c>
      <c r="C154" s="15">
        <v>-4.8085734924692147E-3</v>
      </c>
      <c r="D154" s="15">
        <v>-4.5149321308992629E-3</v>
      </c>
      <c r="E154" s="15">
        <v>0</v>
      </c>
      <c r="F154" s="15">
        <v>-6.6815870165040092E-3</v>
      </c>
      <c r="G154" s="15">
        <v>-1.0166895418228128E-2</v>
      </c>
      <c r="H154" s="15">
        <v>1.3152894009285099E-2</v>
      </c>
      <c r="I154" s="15">
        <v>4.7851591286489636E-3</v>
      </c>
      <c r="J154" s="15">
        <v>0</v>
      </c>
      <c r="K154" s="15">
        <v>1.0230003610589344E-2</v>
      </c>
      <c r="L154" s="15">
        <v>-6.9354838709677402E-2</v>
      </c>
      <c r="M154" s="15">
        <v>0</v>
      </c>
      <c r="N154" s="15">
        <v>0</v>
      </c>
      <c r="O154" s="15">
        <v>-4.3765339918917512E-3</v>
      </c>
      <c r="P154" s="15">
        <v>0</v>
      </c>
      <c r="Q154" s="15">
        <v>-2.1385998260253336E-2</v>
      </c>
      <c r="R154" s="15">
        <v>0</v>
      </c>
      <c r="S154" s="15">
        <v>0</v>
      </c>
      <c r="T154" s="15">
        <v>-1.3043478260869601E-2</v>
      </c>
      <c r="U154" s="15">
        <v>0</v>
      </c>
      <c r="V154" s="15">
        <v>-8.849275620850916E-3</v>
      </c>
      <c r="W154" s="15">
        <v>-2.262446698167575E-2</v>
      </c>
      <c r="X154" s="15">
        <v>0</v>
      </c>
      <c r="Y154" s="15">
        <v>0</v>
      </c>
      <c r="Z154" s="15">
        <v>-7.633453401703405E-3</v>
      </c>
      <c r="AA154" s="16">
        <v>-1.80380555082581E-2</v>
      </c>
    </row>
    <row r="155" spans="1:27" x14ac:dyDescent="0.2">
      <c r="A155" s="13">
        <v>43474</v>
      </c>
      <c r="B155" s="15">
        <v>3.125059583960943E-2</v>
      </c>
      <c r="C155" s="15">
        <v>7.2477113915823121E-3</v>
      </c>
      <c r="D155" s="15">
        <v>9.069652176448173E-3</v>
      </c>
      <c r="E155" s="15">
        <v>4.2741416759108919E-3</v>
      </c>
      <c r="F155" s="15">
        <v>-2.2437383772946351E-3</v>
      </c>
      <c r="G155" s="15">
        <v>1.3696546088377781E-2</v>
      </c>
      <c r="H155" s="15">
        <v>-3.2436964900407483E-3</v>
      </c>
      <c r="I155" s="15">
        <v>9.5214811917334607E-3</v>
      </c>
      <c r="J155" s="15">
        <v>-6.4342211313845876E-3</v>
      </c>
      <c r="K155" s="15">
        <v>0</v>
      </c>
      <c r="L155" s="15">
        <v>1.9064124783362058E-2</v>
      </c>
      <c r="M155" s="15">
        <v>0</v>
      </c>
      <c r="N155" s="15">
        <v>0</v>
      </c>
      <c r="O155" s="15">
        <v>5.4939516129033361E-3</v>
      </c>
      <c r="P155" s="15">
        <v>6.7125448082572259E-3</v>
      </c>
      <c r="Q155" s="15">
        <v>5.4649845926939555E-3</v>
      </c>
      <c r="R155" s="15">
        <v>-2.1610055133592931E-2</v>
      </c>
      <c r="S155" s="15">
        <v>-1.2738801054018478E-2</v>
      </c>
      <c r="T155" s="15">
        <v>4.405286343612369E-3</v>
      </c>
      <c r="U155" s="15">
        <v>2.7888446215139417E-2</v>
      </c>
      <c r="V155" s="15">
        <v>-5.9521896473038183E-3</v>
      </c>
      <c r="W155" s="15">
        <v>1.7360522559835889E-2</v>
      </c>
      <c r="X155" s="15">
        <v>0</v>
      </c>
      <c r="Y155" s="15">
        <v>4.9504950495049549E-3</v>
      </c>
      <c r="Z155" s="15">
        <v>1.4615618113510864E-2</v>
      </c>
      <c r="AA155" s="16">
        <v>-1.3611782428229358E-2</v>
      </c>
    </row>
    <row r="156" spans="1:27" x14ac:dyDescent="0.2">
      <c r="A156" s="13">
        <v>43475</v>
      </c>
      <c r="B156" s="15">
        <v>-1.5151795288984138E-2</v>
      </c>
      <c r="C156" s="15">
        <v>-9.594080065394639E-3</v>
      </c>
      <c r="D156" s="15">
        <v>5.618016485370747E-3</v>
      </c>
      <c r="E156" s="15">
        <v>-4.2559511377823211E-3</v>
      </c>
      <c r="F156" s="15">
        <v>1.5727404180203131E-2</v>
      </c>
      <c r="G156" s="15">
        <v>1.3515773404971343E-2</v>
      </c>
      <c r="H156" s="15">
        <v>-3.2616315537025153E-3</v>
      </c>
      <c r="I156" s="15">
        <v>-5.8960093767859156E-3</v>
      </c>
      <c r="J156" s="15">
        <v>-3.2356526760590754E-3</v>
      </c>
      <c r="K156" s="15">
        <v>1.519025610018554E-2</v>
      </c>
      <c r="L156" s="15">
        <v>6.8027210884353817E-3</v>
      </c>
      <c r="M156" s="15">
        <v>3.5860966740796307E-2</v>
      </c>
      <c r="N156" s="15">
        <v>-9.8708243304160836E-3</v>
      </c>
      <c r="O156" s="15">
        <v>8.7435080667825904E-3</v>
      </c>
      <c r="P156" s="15">
        <v>-6.6677869893194686E-3</v>
      </c>
      <c r="Q156" s="15">
        <v>-1.087056173300327E-2</v>
      </c>
      <c r="R156" s="15">
        <v>2.5239887297302532E-2</v>
      </c>
      <c r="S156" s="15">
        <v>1.2903171995028995E-2</v>
      </c>
      <c r="T156" s="15">
        <v>0</v>
      </c>
      <c r="U156" s="15">
        <v>0</v>
      </c>
      <c r="V156" s="15">
        <v>2.9939151745588255E-3</v>
      </c>
      <c r="W156" s="15">
        <v>1.139711208769878E-3</v>
      </c>
      <c r="X156" s="15">
        <v>5.3900562191593338E-3</v>
      </c>
      <c r="Y156" s="15">
        <v>-9.8522167487680168E-4</v>
      </c>
      <c r="Z156" s="15">
        <v>-1.5162729796462937E-3</v>
      </c>
      <c r="AA156" s="16">
        <v>-1.0272806179065341E-2</v>
      </c>
    </row>
    <row r="157" spans="1:27" x14ac:dyDescent="0.2">
      <c r="A157" s="13">
        <v>43476</v>
      </c>
      <c r="B157" s="15">
        <v>-1.8463762402260331E-2</v>
      </c>
      <c r="C157" s="15">
        <v>2.4217545231424165E-3</v>
      </c>
      <c r="D157" s="15">
        <v>1.0056165118783378E-2</v>
      </c>
      <c r="E157" s="15">
        <v>4.2741416759108919E-3</v>
      </c>
      <c r="F157" s="15">
        <v>4.4279283026891214E-3</v>
      </c>
      <c r="G157" s="15">
        <v>-3.3338833394679357E-3</v>
      </c>
      <c r="H157" s="15">
        <v>1.6346716220117852E-2</v>
      </c>
      <c r="I157" s="15">
        <v>1.1887941534713953E-3</v>
      </c>
      <c r="J157" s="15">
        <v>-9.7384683292871532E-3</v>
      </c>
      <c r="K157" s="15">
        <v>6.2347789877474913E-3</v>
      </c>
      <c r="L157" s="15">
        <v>1.6891891891890332E-3</v>
      </c>
      <c r="M157" s="15">
        <v>-3.8512600318149071E-3</v>
      </c>
      <c r="N157" s="15">
        <v>1.2465460939462325E-2</v>
      </c>
      <c r="O157" s="15">
        <v>2.1669304428879599E-3</v>
      </c>
      <c r="P157" s="15">
        <v>-8.3892712067354935E-3</v>
      </c>
      <c r="Q157" s="15">
        <v>2.1980059054857559E-2</v>
      </c>
      <c r="R157" s="15">
        <v>0</v>
      </c>
      <c r="S157" s="15">
        <v>0</v>
      </c>
      <c r="T157" s="15">
        <v>0</v>
      </c>
      <c r="U157" s="15">
        <v>7.7519379844961378E-3</v>
      </c>
      <c r="V157" s="15">
        <v>1.492489201212055E-2</v>
      </c>
      <c r="W157" s="15">
        <v>3.4089703144144501E-2</v>
      </c>
      <c r="X157" s="15">
        <v>2.6809866052412312E-2</v>
      </c>
      <c r="Y157" s="15">
        <v>0</v>
      </c>
      <c r="Z157" s="15">
        <v>1.7463132468235054E-2</v>
      </c>
      <c r="AA157" s="16">
        <v>-1.3321196243422651E-2</v>
      </c>
    </row>
    <row r="158" spans="1:27" x14ac:dyDescent="0.2">
      <c r="A158" s="13">
        <v>43479</v>
      </c>
      <c r="B158" s="15">
        <v>0</v>
      </c>
      <c r="C158" s="15">
        <v>0</v>
      </c>
      <c r="D158" s="15">
        <v>-2.1016927552986231E-2</v>
      </c>
      <c r="E158" s="15">
        <v>6.3862472907183498E-3</v>
      </c>
      <c r="F158" s="15">
        <v>-8.8122146959210834E-3</v>
      </c>
      <c r="G158" s="15">
        <v>0</v>
      </c>
      <c r="H158" s="15">
        <v>2.8933355671942884E-2</v>
      </c>
      <c r="I158" s="15">
        <v>7.1080745261011824E-3</v>
      </c>
      <c r="J158" s="15">
        <v>-1.147792171611639E-2</v>
      </c>
      <c r="K158" s="15">
        <v>-2.4779573405095956E-3</v>
      </c>
      <c r="L158" s="15">
        <v>-2.02360876897133E-2</v>
      </c>
      <c r="M158" s="15">
        <v>-9.6473639343473971E-3</v>
      </c>
      <c r="N158" s="15">
        <v>-8.6214917041401717E-3</v>
      </c>
      <c r="O158" s="15">
        <v>-6.4867350250632505E-3</v>
      </c>
      <c r="P158" s="15">
        <v>-3.3837194754381406E-3</v>
      </c>
      <c r="Q158" s="15">
        <v>-2.1507326742935651E-2</v>
      </c>
      <c r="R158" s="15">
        <v>3.0749125571740699E-3</v>
      </c>
      <c r="S158" s="15">
        <v>0</v>
      </c>
      <c r="T158" s="15">
        <v>-1.7543859649122862E-2</v>
      </c>
      <c r="U158" s="15">
        <v>-5.7692307692307487E-3</v>
      </c>
      <c r="V158" s="15">
        <v>-5.8821661108463541E-3</v>
      </c>
      <c r="W158" s="15">
        <v>2.7473142606578183E-2</v>
      </c>
      <c r="X158" s="15">
        <v>9.1383863752563244E-3</v>
      </c>
      <c r="Y158" s="15">
        <v>0</v>
      </c>
      <c r="Z158" s="15">
        <v>7.4635142577406111E-3</v>
      </c>
      <c r="AA158" s="16">
        <v>-1.4626133525352802E-4</v>
      </c>
    </row>
    <row r="159" spans="1:27" x14ac:dyDescent="0.2">
      <c r="A159" s="13">
        <v>43480</v>
      </c>
      <c r="B159" s="15">
        <v>1.8811085821395013E-2</v>
      </c>
      <c r="C159" s="15">
        <v>0</v>
      </c>
      <c r="D159" s="15">
        <v>2.259435234172269E-3</v>
      </c>
      <c r="E159" s="15">
        <v>-1.0574665996430643E-2</v>
      </c>
      <c r="F159" s="15">
        <v>2.2238007028880791E-3</v>
      </c>
      <c r="G159" s="15">
        <v>1.170337857054915E-2</v>
      </c>
      <c r="H159" s="15">
        <v>2.1875641579294003E-2</v>
      </c>
      <c r="I159" s="15">
        <v>7.0579064014020254E-3</v>
      </c>
      <c r="J159" s="15">
        <v>-3.3161420022733701E-3</v>
      </c>
      <c r="K159" s="15">
        <v>1.7391304347825987E-2</v>
      </c>
      <c r="L159" s="15">
        <v>0</v>
      </c>
      <c r="M159" s="15">
        <v>1.9458437141974816E-3</v>
      </c>
      <c r="N159" s="15">
        <v>0</v>
      </c>
      <c r="O159" s="15">
        <v>0</v>
      </c>
      <c r="P159" s="15">
        <v>-5.0937628984614181E-3</v>
      </c>
      <c r="Q159" s="15">
        <v>-5.4950147637143898E-3</v>
      </c>
      <c r="R159" s="15">
        <v>2.4543050925393661E-2</v>
      </c>
      <c r="S159" s="15">
        <v>-3.1867588932806834E-3</v>
      </c>
      <c r="T159" s="15">
        <v>8.9285714285716189E-3</v>
      </c>
      <c r="U159" s="15">
        <v>2.5145067698259194E-2</v>
      </c>
      <c r="V159" s="15">
        <v>2.9584853577337977E-3</v>
      </c>
      <c r="W159" s="15">
        <v>9.6248794052551379E-3</v>
      </c>
      <c r="X159" s="15">
        <v>3.3635580505712026E-2</v>
      </c>
      <c r="Y159" s="15">
        <v>9.8619329388549559E-4</v>
      </c>
      <c r="Z159" s="15">
        <v>-7.412019049173324E-4</v>
      </c>
      <c r="AA159" s="16">
        <v>2.9335313776457372E-2</v>
      </c>
    </row>
    <row r="160" spans="1:27" x14ac:dyDescent="0.2">
      <c r="A160" s="13">
        <v>43481</v>
      </c>
      <c r="B160" s="15">
        <v>-9.2303167406656561E-3</v>
      </c>
      <c r="C160" s="15">
        <v>-1.6911326580358432E-2</v>
      </c>
      <c r="D160" s="15">
        <v>1.4655540299836733E-2</v>
      </c>
      <c r="E160" s="15">
        <v>-1.2817764022633793E-2</v>
      </c>
      <c r="F160" s="15">
        <v>1.1085067353480804E-2</v>
      </c>
      <c r="G160" s="15">
        <v>6.6126798976209322E-3</v>
      </c>
      <c r="H160" s="15">
        <v>-1.8345191661528482E-2</v>
      </c>
      <c r="I160" s="15">
        <v>-5.8409010213580359E-3</v>
      </c>
      <c r="J160" s="15">
        <v>0</v>
      </c>
      <c r="K160" s="15">
        <v>-6.1053591485860093E-3</v>
      </c>
      <c r="L160" s="15">
        <v>-1.0327022375215211E-2</v>
      </c>
      <c r="M160" s="15">
        <v>0</v>
      </c>
      <c r="N160" s="15">
        <v>1.2512903932180297E-3</v>
      </c>
      <c r="O160" s="15">
        <v>-2.1763624951791627E-3</v>
      </c>
      <c r="P160" s="15">
        <v>1.7072513253661992E-3</v>
      </c>
      <c r="Q160" s="15">
        <v>2.7626883953773218E-2</v>
      </c>
      <c r="R160" s="15">
        <v>-1.4960261804581876E-3</v>
      </c>
      <c r="S160" s="15">
        <v>0</v>
      </c>
      <c r="T160" s="15">
        <v>0</v>
      </c>
      <c r="U160" s="15">
        <v>0</v>
      </c>
      <c r="V160" s="15">
        <v>0</v>
      </c>
      <c r="W160" s="15">
        <v>-6.356165615549747E-3</v>
      </c>
      <c r="X160" s="15">
        <v>5.0055349665496518E-3</v>
      </c>
      <c r="Y160" s="15">
        <v>4.9261083743843415E-3</v>
      </c>
      <c r="Z160" s="15">
        <v>-1.4084734446245806E-2</v>
      </c>
      <c r="AA160" s="16">
        <v>-7.4336437972800651E-3</v>
      </c>
    </row>
    <row r="161" spans="1:27" x14ac:dyDescent="0.2">
      <c r="A161" s="13">
        <v>43482</v>
      </c>
      <c r="B161" s="15">
        <v>-7.7656964020097474E-3</v>
      </c>
      <c r="C161" s="15">
        <v>1.7202239266507879E-2</v>
      </c>
      <c r="D161" s="15">
        <v>2.111148445553801E-2</v>
      </c>
      <c r="E161" s="15">
        <v>1.5151372075015601E-2</v>
      </c>
      <c r="F161" s="15">
        <v>-4.3844980276629419E-3</v>
      </c>
      <c r="G161" s="15">
        <v>0</v>
      </c>
      <c r="H161" s="15">
        <v>-2.1807403225237221E-2</v>
      </c>
      <c r="I161" s="15">
        <v>-1.292483518180676E-2</v>
      </c>
      <c r="J161" s="15">
        <v>-1.6635876941637484E-3</v>
      </c>
      <c r="K161" s="15">
        <v>-1.4742375190837764E-2</v>
      </c>
      <c r="L161" s="15">
        <v>-1.2173913043478257E-2</v>
      </c>
      <c r="M161" s="15">
        <v>-3.8901795653646376E-3</v>
      </c>
      <c r="N161" s="15">
        <v>0</v>
      </c>
      <c r="O161" s="15">
        <v>-1.8538671872631696E-2</v>
      </c>
      <c r="P161" s="15">
        <v>-5.1111162005970101E-3</v>
      </c>
      <c r="Q161" s="15">
        <v>-5.3768316857338849E-3</v>
      </c>
      <c r="R161" s="15">
        <v>-6.0117988575708603E-3</v>
      </c>
      <c r="S161" s="15">
        <v>0</v>
      </c>
      <c r="T161" s="15">
        <v>-8.8495575221240186E-3</v>
      </c>
      <c r="U161" s="15">
        <v>5.6603773584904538E-3</v>
      </c>
      <c r="V161" s="15">
        <v>-5.8995170805672403E-3</v>
      </c>
      <c r="W161" s="15">
        <v>-8.5283456050397888E-3</v>
      </c>
      <c r="X161" s="15">
        <v>-6.2257554714812979E-3</v>
      </c>
      <c r="Y161" s="15">
        <v>0</v>
      </c>
      <c r="Z161" s="15">
        <v>-6.0149332953146617E-3</v>
      </c>
      <c r="AA161" s="16">
        <v>1.8613154764526962E-2</v>
      </c>
    </row>
    <row r="162" spans="1:27" x14ac:dyDescent="0.2">
      <c r="A162" s="13">
        <v>43483</v>
      </c>
      <c r="B162" s="15">
        <v>-7.8232916388172313E-3</v>
      </c>
      <c r="C162" s="15">
        <v>0</v>
      </c>
      <c r="D162" s="15">
        <v>0</v>
      </c>
      <c r="E162" s="15">
        <v>6.8230971372758908E-2</v>
      </c>
      <c r="F162" s="15">
        <v>-4.4084081873067005E-3</v>
      </c>
      <c r="G162" s="15">
        <v>1.6423099047127021E-3</v>
      </c>
      <c r="H162" s="15">
        <v>1.592294650265158E-2</v>
      </c>
      <c r="I162" s="15">
        <v>0</v>
      </c>
      <c r="J162" s="15">
        <v>-4.9990794896125346E-3</v>
      </c>
      <c r="K162" s="15">
        <v>9.974889273050902E-3</v>
      </c>
      <c r="L162" s="15">
        <v>3.5211267605634866E-3</v>
      </c>
      <c r="M162" s="15">
        <v>-3.9053721643536043E-3</v>
      </c>
      <c r="N162" s="15">
        <v>2.4682100790451855E-3</v>
      </c>
      <c r="O162" s="15">
        <v>-8.8876877340642313E-3</v>
      </c>
      <c r="P162" s="15">
        <v>-8.561650405349952E-3</v>
      </c>
      <c r="Q162" s="15">
        <v>-5.4058982909546138E-3</v>
      </c>
      <c r="R162" s="15">
        <v>4.540829784828615E-3</v>
      </c>
      <c r="S162" s="15">
        <v>-3.8338578969542292E-2</v>
      </c>
      <c r="T162" s="15">
        <v>4.4642857142858094E-3</v>
      </c>
      <c r="U162" s="15">
        <v>3.7523452157599557E-3</v>
      </c>
      <c r="V162" s="15">
        <v>3.8574431541439136E-2</v>
      </c>
      <c r="W162" s="15">
        <v>8.601703908766023E-3</v>
      </c>
      <c r="X162" s="15">
        <v>8.7719298245614308E-3</v>
      </c>
      <c r="Y162" s="15">
        <v>1.9607843137254832E-3</v>
      </c>
      <c r="Z162" s="15">
        <v>1.3615496215979572E-2</v>
      </c>
      <c r="AA162" s="16">
        <v>7.2443396838428598E-4</v>
      </c>
    </row>
    <row r="163" spans="1:27" x14ac:dyDescent="0.2">
      <c r="A163" s="13">
        <v>43486</v>
      </c>
      <c r="B163" s="15">
        <v>3.6277956706401548E-2</v>
      </c>
      <c r="C163" s="15">
        <v>1.2074102161313105E-2</v>
      </c>
      <c r="D163" s="15">
        <v>1.0879224933570963E-3</v>
      </c>
      <c r="E163" s="15">
        <v>6.9859584195058222E-2</v>
      </c>
      <c r="F163" s="15">
        <v>3.0977009900440944E-2</v>
      </c>
      <c r="G163" s="15">
        <v>1.3112775697045276E-2</v>
      </c>
      <c r="H163" s="15">
        <v>1.5673380109649582E-2</v>
      </c>
      <c r="I163" s="15">
        <v>1.1904296238346657E-2</v>
      </c>
      <c r="J163" s="15">
        <v>0</v>
      </c>
      <c r="K163" s="15">
        <v>-2.4687810393618781E-3</v>
      </c>
      <c r="L163" s="15">
        <v>1.7543859649122862E-3</v>
      </c>
      <c r="M163" s="15">
        <v>-5.8840745844563891E-3</v>
      </c>
      <c r="N163" s="15">
        <v>-4.9398491553948043E-3</v>
      </c>
      <c r="O163" s="15">
        <v>2.8025616653941432E-2</v>
      </c>
      <c r="P163" s="15">
        <v>8.6355852674555589E-3</v>
      </c>
      <c r="Q163" s="15">
        <v>1.6299294068340631E-2</v>
      </c>
      <c r="R163" s="15">
        <v>6.0020632092281367E-3</v>
      </c>
      <c r="S163" s="15">
        <v>1.661340755248597E-2</v>
      </c>
      <c r="T163" s="15">
        <v>4.0000000000000036E-2</v>
      </c>
      <c r="U163" s="15">
        <v>2.4299065420560595E-2</v>
      </c>
      <c r="V163" s="15">
        <v>1.7142328221899872E-2</v>
      </c>
      <c r="W163" s="15">
        <v>2.3455778864908572E-2</v>
      </c>
      <c r="X163" s="15">
        <v>0</v>
      </c>
      <c r="Y163" s="15">
        <v>1.9569471624265589E-3</v>
      </c>
      <c r="Z163" s="15">
        <v>-1.4925116264840055E-3</v>
      </c>
      <c r="AA163" s="16">
        <v>-3.7600077793265019E-3</v>
      </c>
    </row>
    <row r="164" spans="1:27" x14ac:dyDescent="0.2">
      <c r="A164" s="13">
        <v>43487</v>
      </c>
      <c r="B164" s="15">
        <v>-3.046052977795366E-3</v>
      </c>
      <c r="C164" s="15">
        <v>-1.1930057429123564E-2</v>
      </c>
      <c r="D164" s="15">
        <v>-2.1739276266801499E-2</v>
      </c>
      <c r="E164" s="15">
        <v>0</v>
      </c>
      <c r="F164" s="15">
        <v>-1.287569040958314E-2</v>
      </c>
      <c r="G164" s="15">
        <v>3.23679097641838E-3</v>
      </c>
      <c r="H164" s="15">
        <v>-6.1740048525020796E-3</v>
      </c>
      <c r="I164" s="15">
        <v>-3.5305638593959854E-3</v>
      </c>
      <c r="J164" s="15">
        <v>6.6989277920106449E-3</v>
      </c>
      <c r="K164" s="15">
        <v>-8.6633709869128328E-3</v>
      </c>
      <c r="L164" s="15">
        <v>-3.5026269702277402E-3</v>
      </c>
      <c r="M164" s="15">
        <v>5.9189018443668306E-3</v>
      </c>
      <c r="N164" s="15">
        <v>4.9643724062329309E-3</v>
      </c>
      <c r="O164" s="15">
        <v>-1.1995343733137598E-2</v>
      </c>
      <c r="P164" s="15">
        <v>-6.84855297940834E-3</v>
      </c>
      <c r="Q164" s="15">
        <v>-2.1385998260253336E-2</v>
      </c>
      <c r="R164" s="15">
        <v>1.4915633448308041E-2</v>
      </c>
      <c r="S164" s="15">
        <v>-3.2700724992817953E-3</v>
      </c>
      <c r="T164" s="15">
        <v>4.2735042735042583E-3</v>
      </c>
      <c r="U164" s="15">
        <v>-2.1897810218978075E-2</v>
      </c>
      <c r="V164" s="15">
        <v>1.123561422773367E-2</v>
      </c>
      <c r="W164" s="15">
        <v>2.395733842725245E-2</v>
      </c>
      <c r="X164" s="15">
        <v>-1.1181022182273126E-2</v>
      </c>
      <c r="Y164" s="15">
        <v>0</v>
      </c>
      <c r="Z164" s="15">
        <v>1.4947425471141251E-3</v>
      </c>
      <c r="AA164" s="16">
        <v>1.1929938723498346E-4</v>
      </c>
    </row>
    <row r="165" spans="1:27" x14ac:dyDescent="0.2">
      <c r="A165" s="13">
        <v>43488</v>
      </c>
      <c r="B165" s="15">
        <v>-1.5245748423416972E-3</v>
      </c>
      <c r="C165" s="15">
        <v>-4.8318075943880601E-3</v>
      </c>
      <c r="D165" s="15">
        <v>3.3338133475966369E-3</v>
      </c>
      <c r="E165" s="15">
        <v>7.4637799120951254E-3</v>
      </c>
      <c r="F165" s="15">
        <v>4.3463648584820547E-3</v>
      </c>
      <c r="G165" s="15">
        <v>9.6790438873397555E-3</v>
      </c>
      <c r="H165" s="15">
        <v>-6.2123599932458751E-3</v>
      </c>
      <c r="I165" s="15">
        <v>0</v>
      </c>
      <c r="J165" s="15">
        <v>0</v>
      </c>
      <c r="K165" s="15">
        <v>-2.6217242660157458E-2</v>
      </c>
      <c r="L165" s="15">
        <v>5.2724077328647478E-3</v>
      </c>
      <c r="M165" s="15">
        <v>-7.8413677881978838E-3</v>
      </c>
      <c r="N165" s="15">
        <v>4.9554322757587865E-3</v>
      </c>
      <c r="O165" s="15">
        <v>-1.103028034400988E-3</v>
      </c>
      <c r="P165" s="15">
        <v>-5.1728001112596456E-3</v>
      </c>
      <c r="Q165" s="15">
        <v>0</v>
      </c>
      <c r="R165" s="15">
        <v>7.3665839992651527E-3</v>
      </c>
      <c r="S165" s="15">
        <v>-1.6395527259471576E-2</v>
      </c>
      <c r="T165" s="15">
        <v>3.4042553191489411E-2</v>
      </c>
      <c r="U165" s="15">
        <v>-9.3283582089552786E-3</v>
      </c>
      <c r="V165" s="15">
        <v>2.7776944536099801E-3</v>
      </c>
      <c r="W165" s="15">
        <v>-3.0509133307423664E-3</v>
      </c>
      <c r="X165" s="15">
        <v>0</v>
      </c>
      <c r="Y165" s="15">
        <v>1.953124999999778E-3</v>
      </c>
      <c r="Z165" s="15">
        <v>3.7317571288704166E-3</v>
      </c>
      <c r="AA165" s="16">
        <v>4.4677713195107049E-3</v>
      </c>
    </row>
    <row r="166" spans="1:27" x14ac:dyDescent="0.2">
      <c r="A166" s="13">
        <v>43489</v>
      </c>
      <c r="B166" s="15">
        <v>-6.1169402237797321E-3</v>
      </c>
      <c r="C166" s="15">
        <v>0</v>
      </c>
      <c r="D166" s="15">
        <v>0</v>
      </c>
      <c r="E166" s="15">
        <v>-4.0742625851329484E-2</v>
      </c>
      <c r="F166" s="15">
        <v>-4.3275557223672045E-3</v>
      </c>
      <c r="G166" s="15">
        <v>4.7931290373597335E-3</v>
      </c>
      <c r="H166" s="15">
        <v>-9.3732522495096893E-3</v>
      </c>
      <c r="I166" s="15">
        <v>2.3631261799468284E-3</v>
      </c>
      <c r="J166" s="15">
        <v>0</v>
      </c>
      <c r="K166" s="15">
        <v>0</v>
      </c>
      <c r="L166" s="15">
        <v>-1.7482517482517723E-3</v>
      </c>
      <c r="M166" s="15">
        <v>-1.1861156862262967E-2</v>
      </c>
      <c r="N166" s="15">
        <v>0</v>
      </c>
      <c r="O166" s="15">
        <v>2.210027905633849E-3</v>
      </c>
      <c r="P166" s="15">
        <v>1.7331029260431396E-2</v>
      </c>
      <c r="Q166" s="15">
        <v>9.2891569438225963E-2</v>
      </c>
      <c r="R166" s="15">
        <v>2.9177912320372812E-3</v>
      </c>
      <c r="S166" s="15">
        <v>-3.9999999999999813E-2</v>
      </c>
      <c r="T166" s="15">
        <v>4.1152263374484299E-3</v>
      </c>
      <c r="U166" s="15">
        <v>3.7664783427493465E-3</v>
      </c>
      <c r="V166" s="15">
        <v>-2.7700002393088452E-3</v>
      </c>
      <c r="W166" s="15">
        <v>1.3263248629601598E-2</v>
      </c>
      <c r="X166" s="15">
        <v>-1.0050078760579173E-2</v>
      </c>
      <c r="Y166" s="15">
        <v>1.9493177387914784E-3</v>
      </c>
      <c r="Z166" s="15">
        <v>7.4348132152020074E-3</v>
      </c>
      <c r="AA166" s="16">
        <v>-1.2944250118754552E-2</v>
      </c>
    </row>
    <row r="167" spans="1:27" x14ac:dyDescent="0.2">
      <c r="A167" s="13">
        <v>43490</v>
      </c>
      <c r="B167" s="15">
        <v>-1.384547511099854E-2</v>
      </c>
      <c r="C167" s="15">
        <v>-4.8552673118584799E-3</v>
      </c>
      <c r="D167" s="15">
        <v>1.7718600600757917E-2</v>
      </c>
      <c r="E167" s="15">
        <v>0</v>
      </c>
      <c r="F167" s="15">
        <v>-8.6972713730335549E-3</v>
      </c>
      <c r="G167" s="15">
        <v>-7.9504409064310444E-3</v>
      </c>
      <c r="H167" s="15">
        <v>-1.2620686205146892E-2</v>
      </c>
      <c r="I167" s="15">
        <v>-1.1803900447322491E-3</v>
      </c>
      <c r="J167" s="15">
        <v>-1.6635876941637484E-3</v>
      </c>
      <c r="K167" s="15">
        <v>3.8455999408368857E-3</v>
      </c>
      <c r="L167" s="15">
        <v>-1.7513134851138146E-3</v>
      </c>
      <c r="M167" s="15">
        <v>2.0026619233017851E-3</v>
      </c>
      <c r="N167" s="15">
        <v>-2.4654985269034757E-3</v>
      </c>
      <c r="O167" s="15">
        <v>1.4332737732200229E-2</v>
      </c>
      <c r="P167" s="15">
        <v>2.2146897831115453E-2</v>
      </c>
      <c r="Q167" s="15">
        <v>-6.9994698284172041E-2</v>
      </c>
      <c r="R167" s="15">
        <v>1.1637209978907492E-2</v>
      </c>
      <c r="S167" s="15">
        <v>1.0423400129282445E-2</v>
      </c>
      <c r="T167" s="15">
        <v>8.19672131147553E-3</v>
      </c>
      <c r="U167" s="15">
        <v>0</v>
      </c>
      <c r="V167" s="15">
        <v>5.5553889072199603E-3</v>
      </c>
      <c r="W167" s="15">
        <v>-3.0210472992469928E-2</v>
      </c>
      <c r="X167" s="15">
        <v>-1.0152108248058123E-2</v>
      </c>
      <c r="Y167" s="15">
        <v>9.7276264591439343E-4</v>
      </c>
      <c r="Z167" s="15">
        <v>2.9519778819131481E-3</v>
      </c>
      <c r="AA167" s="16">
        <v>4.1890428638615695E-3</v>
      </c>
    </row>
    <row r="168" spans="1:27" x14ac:dyDescent="0.2">
      <c r="A168" s="13">
        <v>43493</v>
      </c>
      <c r="B168" s="15">
        <v>-4.6831274153323887E-3</v>
      </c>
      <c r="C168" s="15">
        <v>0</v>
      </c>
      <c r="D168" s="15">
        <v>1.3057308443935156E-2</v>
      </c>
      <c r="E168" s="15">
        <v>2.3165226472619427E-2</v>
      </c>
      <c r="F168" s="15">
        <v>0</v>
      </c>
      <c r="G168" s="15">
        <v>-2.7244065659133843E-2</v>
      </c>
      <c r="H168" s="15">
        <v>9.5901218126415166E-3</v>
      </c>
      <c r="I168" s="15">
        <v>-7.0745654679835734E-3</v>
      </c>
      <c r="J168" s="15">
        <v>3.3327196597414677E-3</v>
      </c>
      <c r="K168" s="15">
        <v>1.0218232811823436E-2</v>
      </c>
      <c r="L168" s="15">
        <v>1.7543859649122862E-3</v>
      </c>
      <c r="M168" s="15">
        <v>2.1954217046949775E-2</v>
      </c>
      <c r="N168" s="15">
        <v>-1.2280238143351774E-3</v>
      </c>
      <c r="O168" s="15">
        <v>2.3912435886782824E-2</v>
      </c>
      <c r="P168" s="15">
        <v>-1.6666666666666607E-2</v>
      </c>
      <c r="Q168" s="15">
        <v>4.8385007061140239E-2</v>
      </c>
      <c r="R168" s="15">
        <v>-7.1895894744410382E-3</v>
      </c>
      <c r="S168" s="15">
        <v>3.4297392154249984E-3</v>
      </c>
      <c r="T168" s="15">
        <v>-4.0650406504065817E-3</v>
      </c>
      <c r="U168" s="15">
        <v>-1.6885553470919246E-2</v>
      </c>
      <c r="V168" s="15">
        <v>1.3811742666054228E-2</v>
      </c>
      <c r="W168" s="15">
        <v>-6.3343449771553484E-2</v>
      </c>
      <c r="X168" s="15">
        <v>3.3333722564096613E-2</v>
      </c>
      <c r="Y168" s="15">
        <v>7.7745383867833251E-3</v>
      </c>
      <c r="Z168" s="15">
        <v>4.4149340352477306E-3</v>
      </c>
      <c r="AA168" s="16">
        <v>-1.3876181762732531E-2</v>
      </c>
    </row>
    <row r="169" spans="1:27" x14ac:dyDescent="0.2">
      <c r="A169" s="13">
        <v>43494</v>
      </c>
      <c r="B169" s="15">
        <v>-6.2671741611358689E-3</v>
      </c>
      <c r="C169" s="15">
        <v>-2.4389310054368507E-2</v>
      </c>
      <c r="D169" s="15">
        <v>1.396401771272493E-2</v>
      </c>
      <c r="E169" s="15">
        <v>3.2078166350439696E-2</v>
      </c>
      <c r="F169" s="15">
        <v>0</v>
      </c>
      <c r="G169" s="15">
        <v>3.2954440903654181E-3</v>
      </c>
      <c r="H169" s="15">
        <v>1.5822149575590583E-2</v>
      </c>
      <c r="I169" s="15">
        <v>9.5021300120321506E-3</v>
      </c>
      <c r="J169" s="15">
        <v>0</v>
      </c>
      <c r="K169" s="15">
        <v>5.0561589312467792E-3</v>
      </c>
      <c r="L169" s="15">
        <v>5.2539404553415547E-3</v>
      </c>
      <c r="M169" s="15">
        <v>1.5627562331075984E-2</v>
      </c>
      <c r="N169" s="15">
        <v>-1.2450974288737982E-3</v>
      </c>
      <c r="O169" s="15">
        <v>-2.123223699839083E-3</v>
      </c>
      <c r="P169" s="15">
        <v>0</v>
      </c>
      <c r="Q169" s="15">
        <v>-3.5900763122933776E-2</v>
      </c>
      <c r="R169" s="15">
        <v>2.8984720110073026E-2</v>
      </c>
      <c r="S169" s="15">
        <v>0</v>
      </c>
      <c r="T169" s="15">
        <v>-8.1632653061224358E-3</v>
      </c>
      <c r="U169" s="15">
        <v>1.1450381679389388E-2</v>
      </c>
      <c r="V169" s="15">
        <v>1.6348292786271701E-2</v>
      </c>
      <c r="W169" s="15">
        <v>3.1041679902676922E-2</v>
      </c>
      <c r="X169" s="15">
        <v>1.1165896366720496E-2</v>
      </c>
      <c r="Y169" s="15">
        <v>1.9286403085825299E-3</v>
      </c>
      <c r="Z169" s="15">
        <v>0</v>
      </c>
      <c r="AA169" s="16">
        <v>-4.9150632883430134E-3</v>
      </c>
    </row>
    <row r="170" spans="1:27" x14ac:dyDescent="0.2">
      <c r="A170" s="13">
        <v>43495</v>
      </c>
      <c r="B170" s="15">
        <v>0</v>
      </c>
      <c r="C170" s="15">
        <v>2.5004625295037552E-3</v>
      </c>
      <c r="D170" s="15">
        <v>2.2245685376534707E-2</v>
      </c>
      <c r="E170" s="15">
        <v>-1.6453783054118931E-2</v>
      </c>
      <c r="F170" s="15">
        <v>-4.3844980276629419E-3</v>
      </c>
      <c r="G170" s="15">
        <v>1.1496169332988693E-2</v>
      </c>
      <c r="H170" s="15">
        <v>0</v>
      </c>
      <c r="I170" s="15">
        <v>1.6470595814864541E-2</v>
      </c>
      <c r="J170" s="15">
        <v>0</v>
      </c>
      <c r="K170" s="15">
        <v>-5.0307227972448132E-3</v>
      </c>
      <c r="L170" s="15">
        <v>-5.2264808362368909E-3</v>
      </c>
      <c r="M170" s="15">
        <v>5.7649296128405858E-3</v>
      </c>
      <c r="N170" s="15">
        <v>0</v>
      </c>
      <c r="O170" s="15">
        <v>-2.1277413707443404E-3</v>
      </c>
      <c r="P170" s="15">
        <v>-5.0851255331026968E-3</v>
      </c>
      <c r="Q170" s="15">
        <v>5.3196603108476292E-3</v>
      </c>
      <c r="R170" s="15">
        <v>2.5353203019160109E-2</v>
      </c>
      <c r="S170" s="15">
        <v>-1.0271758861605917E-2</v>
      </c>
      <c r="T170" s="15">
        <v>-1.2345679012345734E-2</v>
      </c>
      <c r="U170" s="15">
        <v>3.7735849056603765E-3</v>
      </c>
      <c r="V170" s="15">
        <v>1.0723550120437464E-2</v>
      </c>
      <c r="W170" s="15">
        <v>-1.0751559329847615E-2</v>
      </c>
      <c r="X170" s="15">
        <v>6.1353273664654928E-3</v>
      </c>
      <c r="Y170" s="15">
        <v>0</v>
      </c>
      <c r="Z170" s="15">
        <v>-7.3258801146234287E-3</v>
      </c>
      <c r="AA170" s="16">
        <v>-4.1956644800372755E-3</v>
      </c>
    </row>
    <row r="171" spans="1:27" x14ac:dyDescent="0.2">
      <c r="A171" s="13">
        <v>43496</v>
      </c>
      <c r="B171" s="15">
        <v>-6.3099072280035085E-3</v>
      </c>
      <c r="C171" s="15">
        <v>0</v>
      </c>
      <c r="D171" s="15">
        <v>-4.4559230925837245E-2</v>
      </c>
      <c r="E171" s="15">
        <v>-1.4872058936817978E-2</v>
      </c>
      <c r="F171" s="15">
        <v>2.6432042409070711E-2</v>
      </c>
      <c r="G171" s="15">
        <v>3.2431675073352206E-3</v>
      </c>
      <c r="H171" s="15">
        <v>-2.4926779350012307E-2</v>
      </c>
      <c r="I171" s="15">
        <v>0</v>
      </c>
      <c r="J171" s="15">
        <v>0</v>
      </c>
      <c r="K171" s="15">
        <v>-1.7699115044247704E-2</v>
      </c>
      <c r="L171" s="15">
        <v>-8.7565674255691839E-3</v>
      </c>
      <c r="M171" s="15">
        <v>-1.5292956440047134E-2</v>
      </c>
      <c r="N171" s="15">
        <v>2.3514928629308818E-2</v>
      </c>
      <c r="O171" s="15">
        <v>1.2793669845080125E-2</v>
      </c>
      <c r="P171" s="15">
        <v>8.5178908152592214E-3</v>
      </c>
      <c r="Q171" s="15">
        <v>3.1749067610213233E-2</v>
      </c>
      <c r="R171" s="15">
        <v>1.6472768454648401E-2</v>
      </c>
      <c r="S171" s="15">
        <v>5.1900761378175009E-2</v>
      </c>
      <c r="T171" s="15">
        <v>2.5000000000000133E-2</v>
      </c>
      <c r="U171" s="15">
        <v>-3.7593984962406291E-3</v>
      </c>
      <c r="V171" s="15">
        <v>-7.9573317445403857E-3</v>
      </c>
      <c r="W171" s="15">
        <v>-3.2621384309436952E-3</v>
      </c>
      <c r="X171" s="15">
        <v>-2.43904245091493E-2</v>
      </c>
      <c r="Y171" s="15">
        <v>0</v>
      </c>
      <c r="Z171" s="15">
        <v>-3.6894995820710985E-3</v>
      </c>
      <c r="AA171" s="16">
        <v>1.1592264392801255E-3</v>
      </c>
    </row>
    <row r="172" spans="1:27" x14ac:dyDescent="0.2">
      <c r="A172" s="13">
        <v>43497</v>
      </c>
      <c r="B172" s="15">
        <v>3.1733733636789552E-3</v>
      </c>
      <c r="C172" s="15">
        <v>1.4959762433380153E-2</v>
      </c>
      <c r="D172" s="15">
        <v>3.7960067517289309E-2</v>
      </c>
      <c r="E172" s="15">
        <v>0</v>
      </c>
      <c r="F172" s="15">
        <v>3.0041783229323604E-2</v>
      </c>
      <c r="G172" s="15">
        <v>-3.232683373656231E-3</v>
      </c>
      <c r="H172" s="15">
        <v>6.3910019324999734E-3</v>
      </c>
      <c r="I172" s="15">
        <v>-1.3890253371151573E-2</v>
      </c>
      <c r="J172" s="15">
        <v>1.6608247665199638E-3</v>
      </c>
      <c r="K172" s="15">
        <v>9.009009009008917E-3</v>
      </c>
      <c r="L172" s="15">
        <v>1.7667844522968323E-3</v>
      </c>
      <c r="M172" s="15">
        <v>2.1357405953746689E-2</v>
      </c>
      <c r="N172" s="15">
        <v>1.5727531554026175E-2</v>
      </c>
      <c r="O172" s="15">
        <v>-4.2106864823504564E-3</v>
      </c>
      <c r="P172" s="15">
        <v>-1.6899468035782572E-3</v>
      </c>
      <c r="Q172" s="15">
        <v>-3.5900763122933776E-2</v>
      </c>
      <c r="R172" s="15">
        <v>1.8923663864411244E-2</v>
      </c>
      <c r="S172" s="15">
        <v>5.2631578947368363E-2</v>
      </c>
      <c r="T172" s="15">
        <v>8.1300813008129413E-3</v>
      </c>
      <c r="U172" s="15">
        <v>2.6415094339622636E-2</v>
      </c>
      <c r="V172" s="15">
        <v>4.2779513417683601E-2</v>
      </c>
      <c r="W172" s="15">
        <v>1.6357130292284916E-2</v>
      </c>
      <c r="X172" s="15">
        <v>0</v>
      </c>
      <c r="Y172" s="15">
        <v>-4.9085659287776751E-2</v>
      </c>
      <c r="Z172" s="15">
        <v>0</v>
      </c>
      <c r="AA172" s="16">
        <v>1.9895567752925114E-2</v>
      </c>
    </row>
    <row r="173" spans="1:27" x14ac:dyDescent="0.2">
      <c r="A173" s="13">
        <v>43507</v>
      </c>
      <c r="B173" s="15">
        <v>1.1076499285594732E-2</v>
      </c>
      <c r="C173" s="15">
        <v>1.7202239266507879E-2</v>
      </c>
      <c r="D173" s="15">
        <v>-2.0894486069805707E-3</v>
      </c>
      <c r="E173" s="15">
        <v>0</v>
      </c>
      <c r="F173" s="15">
        <v>0</v>
      </c>
      <c r="G173" s="15">
        <v>6.4904559390761563E-3</v>
      </c>
      <c r="H173" s="15">
        <v>1.90512492268744E-2</v>
      </c>
      <c r="I173" s="15">
        <v>3.6386191115881594E-2</v>
      </c>
      <c r="J173" s="15">
        <v>1.658071001136685E-3</v>
      </c>
      <c r="K173" s="15">
        <v>2.2958446064561322E-2</v>
      </c>
      <c r="L173" s="15">
        <v>1.4109347442680775E-2</v>
      </c>
      <c r="M173" s="15">
        <v>7.602854321980157E-3</v>
      </c>
      <c r="N173" s="15">
        <v>2.8569715501993498E-2</v>
      </c>
      <c r="O173" s="15">
        <v>3.065582754572671E-2</v>
      </c>
      <c r="P173" s="15">
        <v>1.8613300576654002E-2</v>
      </c>
      <c r="Q173" s="15">
        <v>2.1278641243390517E-2</v>
      </c>
      <c r="R173" s="15">
        <v>6.234364386421265E-2</v>
      </c>
      <c r="S173" s="15">
        <v>-3.1245959922430511E-2</v>
      </c>
      <c r="T173" s="15">
        <v>4.4354838709677269E-2</v>
      </c>
      <c r="U173" s="15">
        <v>-5.5147058823529216E-3</v>
      </c>
      <c r="V173" s="15">
        <v>2.5640315658313595E-2</v>
      </c>
      <c r="W173" s="15">
        <v>0</v>
      </c>
      <c r="X173" s="15">
        <v>-1.249819737537794E-3</v>
      </c>
      <c r="Y173" s="15">
        <v>5.2631578947368363E-2</v>
      </c>
      <c r="Z173" s="15">
        <v>1.481454767702961E-2</v>
      </c>
      <c r="AA173" s="16">
        <v>3.2312293954543936E-3</v>
      </c>
    </row>
    <row r="174" spans="1:27" x14ac:dyDescent="0.2">
      <c r="A174" s="13">
        <v>43508</v>
      </c>
      <c r="B174" s="15">
        <v>1.5649766065119808E-2</v>
      </c>
      <c r="C174" s="15">
        <v>-2.8985428741671648E-2</v>
      </c>
      <c r="D174" s="15">
        <v>-4.1887241570581768E-3</v>
      </c>
      <c r="E174" s="15">
        <v>6.9811375113697505E-2</v>
      </c>
      <c r="F174" s="15">
        <v>8.3348929521189774E-3</v>
      </c>
      <c r="G174" s="15">
        <v>-1.612764546202694E-2</v>
      </c>
      <c r="H174" s="15">
        <v>4.3614806450474664E-2</v>
      </c>
      <c r="I174" s="15">
        <v>-5.6622964240083951E-3</v>
      </c>
      <c r="J174" s="15">
        <v>6.6259947198372693E-3</v>
      </c>
      <c r="K174" s="15">
        <v>2.6184557533849073E-2</v>
      </c>
      <c r="L174" s="15">
        <v>0</v>
      </c>
      <c r="M174" s="15">
        <v>1.8869585115558696E-2</v>
      </c>
      <c r="N174" s="15">
        <v>6.9513261439813068E-3</v>
      </c>
      <c r="O174" s="15">
        <v>-7.1804711711993541E-3</v>
      </c>
      <c r="P174" s="15">
        <v>0</v>
      </c>
      <c r="Q174" s="15">
        <v>-2.6044118108506598E-2</v>
      </c>
      <c r="R174" s="15">
        <v>2.2457190979694897E-2</v>
      </c>
      <c r="S174" s="15">
        <v>-5.8068444362890159E-2</v>
      </c>
      <c r="T174" s="15">
        <v>3.8610038610038533E-3</v>
      </c>
      <c r="U174" s="15">
        <v>1.4787430683918634E-2</v>
      </c>
      <c r="V174" s="15">
        <v>9.9997300288869884E-3</v>
      </c>
      <c r="W174" s="15">
        <v>-4.2904869156089598E-3</v>
      </c>
      <c r="X174" s="15">
        <v>1.2513837416372464E-3</v>
      </c>
      <c r="Y174" s="15">
        <v>4.9038461538461586E-2</v>
      </c>
      <c r="Z174" s="15">
        <v>7.2991403754216755E-3</v>
      </c>
      <c r="AA174" s="16">
        <v>3.8519292289611595E-3</v>
      </c>
    </row>
    <row r="175" spans="1:27" x14ac:dyDescent="0.2">
      <c r="A175" s="13">
        <v>43509</v>
      </c>
      <c r="B175" s="15">
        <v>1.5418025928608525E-3</v>
      </c>
      <c r="C175" s="15">
        <v>3.4826703261761072E-2</v>
      </c>
      <c r="D175" s="15">
        <v>1.4721660991870555E-2</v>
      </c>
      <c r="E175" s="15">
        <v>2.6457021286418358E-2</v>
      </c>
      <c r="F175" s="15">
        <v>-8.2659967540316126E-3</v>
      </c>
      <c r="G175" s="15">
        <v>-1.6392009987515666E-2</v>
      </c>
      <c r="H175" s="15">
        <v>0</v>
      </c>
      <c r="I175" s="15">
        <v>1.4807052997274139E-2</v>
      </c>
      <c r="J175" s="15">
        <v>0</v>
      </c>
      <c r="K175" s="15">
        <v>4.3742260904209074E-2</v>
      </c>
      <c r="L175" s="15">
        <v>0</v>
      </c>
      <c r="M175" s="15">
        <v>-3.7028718852397668E-3</v>
      </c>
      <c r="N175" s="15">
        <v>-1.1577926682779793E-3</v>
      </c>
      <c r="O175" s="15">
        <v>8.2647832073847738E-3</v>
      </c>
      <c r="P175" s="15">
        <v>-1.6611301863793226E-2</v>
      </c>
      <c r="Q175" s="15">
        <v>1.6044331325107075E-2</v>
      </c>
      <c r="R175" s="15">
        <v>1.9538757206918778E-2</v>
      </c>
      <c r="S175" s="15">
        <v>4.1095890410958846E-2</v>
      </c>
      <c r="T175" s="15">
        <v>0</v>
      </c>
      <c r="U175" s="15">
        <v>3.6429872495447047E-3</v>
      </c>
      <c r="V175" s="15">
        <v>2.4751813618308915E-3</v>
      </c>
      <c r="W175" s="15">
        <v>2.154487257191251E-3</v>
      </c>
      <c r="X175" s="15">
        <v>0</v>
      </c>
      <c r="Y175" s="15">
        <v>-9.1659028414292631E-4</v>
      </c>
      <c r="Z175" s="15">
        <v>2.1743389016339876E-3</v>
      </c>
      <c r="AA175" s="16">
        <v>2.0161290322580072E-3</v>
      </c>
    </row>
    <row r="176" spans="1:27" x14ac:dyDescent="0.2">
      <c r="A176" s="13">
        <v>43510</v>
      </c>
      <c r="B176" s="15">
        <v>-3.0788581941746385E-3</v>
      </c>
      <c r="C176" s="15">
        <v>-4.8085734924692147E-3</v>
      </c>
      <c r="D176" s="15">
        <v>-2.0721257515986524E-3</v>
      </c>
      <c r="E176" s="15">
        <v>-2.0617822554046428E-2</v>
      </c>
      <c r="F176" s="15">
        <v>-4.1652702638005357E-3</v>
      </c>
      <c r="G176" s="15">
        <v>1.6665185880919475E-2</v>
      </c>
      <c r="H176" s="15">
        <v>-2.9890109890109429E-3</v>
      </c>
      <c r="I176" s="15">
        <v>-6.7362003159130435E-3</v>
      </c>
      <c r="J176" s="15">
        <v>-4.9379495397459117E-3</v>
      </c>
      <c r="K176" s="15">
        <v>1.1639770314815223E-3</v>
      </c>
      <c r="L176" s="15">
        <v>6.9565217391303058E-3</v>
      </c>
      <c r="M176" s="15">
        <v>-3.7166341051755314E-3</v>
      </c>
      <c r="N176" s="15">
        <v>-1.0359766434356765E-2</v>
      </c>
      <c r="O176" s="15">
        <v>-4.0985182389758901E-3</v>
      </c>
      <c r="P176" s="15">
        <v>3.040579540099797E-2</v>
      </c>
      <c r="Q176" s="15">
        <v>-1.0527317119573887E-2</v>
      </c>
      <c r="R176" s="15">
        <v>5.2705593704651221E-2</v>
      </c>
      <c r="S176" s="15">
        <v>-1.3157894736842146E-2</v>
      </c>
      <c r="T176" s="15">
        <v>-3.8461538461539435E-3</v>
      </c>
      <c r="U176" s="15">
        <v>-9.0744101633394303E-3</v>
      </c>
      <c r="V176" s="15">
        <v>-2.4690699658702631E-3</v>
      </c>
      <c r="W176" s="15">
        <v>-3.224783131622555E-3</v>
      </c>
      <c r="X176" s="15">
        <v>2.3750370012422195E-2</v>
      </c>
      <c r="Y176" s="15">
        <v>3.5779816513761498E-2</v>
      </c>
      <c r="Z176" s="15">
        <v>7.9531169085025333E-3</v>
      </c>
      <c r="AA176" s="16">
        <v>-6.9773479587199594E-3</v>
      </c>
    </row>
    <row r="177" spans="1:27" x14ac:dyDescent="0.2">
      <c r="A177" s="13">
        <v>43511</v>
      </c>
      <c r="B177" s="15">
        <v>2.3150196946157608E-2</v>
      </c>
      <c r="C177" s="15">
        <v>4.8318075943882821E-3</v>
      </c>
      <c r="D177" s="15">
        <v>-8.3078497323820777E-3</v>
      </c>
      <c r="E177" s="15">
        <v>-3.5092821853222045E-3</v>
      </c>
      <c r="F177" s="15">
        <v>0</v>
      </c>
      <c r="G177" s="15">
        <v>3.2792342904701677E-3</v>
      </c>
      <c r="H177" s="15">
        <v>-2.9911892181533339E-3</v>
      </c>
      <c r="I177" s="15">
        <v>-1.1292827662167104E-3</v>
      </c>
      <c r="J177" s="15">
        <v>3.1408587854160119E-2</v>
      </c>
      <c r="K177" s="15">
        <v>-1.5115285678310886E-2</v>
      </c>
      <c r="L177" s="15">
        <v>-6.9084628670120773E-3</v>
      </c>
      <c r="M177" s="15">
        <v>0</v>
      </c>
      <c r="N177" s="15">
        <v>2.3278966940938339E-3</v>
      </c>
      <c r="O177" s="15">
        <v>-5.1435165523424642E-3</v>
      </c>
      <c r="P177" s="15">
        <v>0</v>
      </c>
      <c r="Q177" s="15">
        <v>-3.7231212946643111E-2</v>
      </c>
      <c r="R177" s="15">
        <v>-1.1369127135264501E-3</v>
      </c>
      <c r="S177" s="15">
        <v>-6.9993535875888746E-2</v>
      </c>
      <c r="T177" s="15">
        <v>3.8610038610038533E-3</v>
      </c>
      <c r="U177" s="15">
        <v>-1.831501831501825E-3</v>
      </c>
      <c r="V177" s="15">
        <v>3.9608247753358583E-2</v>
      </c>
      <c r="W177" s="15">
        <v>3.343972378169946E-2</v>
      </c>
      <c r="X177" s="15">
        <v>-8.5470085470085166E-3</v>
      </c>
      <c r="Y177" s="15">
        <v>-7.9716563330380907E-3</v>
      </c>
      <c r="Z177" s="15">
        <v>5.7387807021089809E-3</v>
      </c>
      <c r="AA177" s="16">
        <v>3.3334422693551691E-3</v>
      </c>
    </row>
    <row r="178" spans="1:27" x14ac:dyDescent="0.2">
      <c r="A178" s="13">
        <v>43514</v>
      </c>
      <c r="B178" s="15">
        <v>1.0558573702954988E-2</v>
      </c>
      <c r="C178" s="15">
        <v>2.8846050177356641E-2</v>
      </c>
      <c r="D178" s="15">
        <v>-2.6178179644459232E-2</v>
      </c>
      <c r="E178" s="15">
        <v>3.5208725373478078E-2</v>
      </c>
      <c r="F178" s="15">
        <v>8.3653846153846079E-3</v>
      </c>
      <c r="G178" s="15">
        <v>3.2685160605256947E-3</v>
      </c>
      <c r="H178" s="15">
        <v>3.000163274191836E-3</v>
      </c>
      <c r="I178" s="15">
        <v>4.5253353735026369E-3</v>
      </c>
      <c r="J178" s="15">
        <v>-3.2045317343961655E-3</v>
      </c>
      <c r="K178" s="15">
        <v>8.2644628099173278E-3</v>
      </c>
      <c r="L178" s="15">
        <v>6.9565217391303058E-3</v>
      </c>
      <c r="M178" s="15">
        <v>0</v>
      </c>
      <c r="N178" s="15">
        <v>1.624282438176472E-2</v>
      </c>
      <c r="O178" s="15">
        <v>6.2049933163728088E-3</v>
      </c>
      <c r="P178" s="15">
        <v>-3.2783212056876065E-3</v>
      </c>
      <c r="Q178" s="15">
        <v>1.105075358150942E-2</v>
      </c>
      <c r="R178" s="15">
        <v>-3.4288478502119135E-3</v>
      </c>
      <c r="S178" s="15">
        <v>2.5087114472123417E-2</v>
      </c>
      <c r="T178" s="15">
        <v>7.692307692307665E-3</v>
      </c>
      <c r="U178" s="15">
        <v>3.6697247706423131E-3</v>
      </c>
      <c r="V178" s="15">
        <v>4.7617578394166582E-2</v>
      </c>
      <c r="W178" s="15">
        <v>-7.3067899087426724E-3</v>
      </c>
      <c r="X178" s="15">
        <v>9.8520387052389857E-3</v>
      </c>
      <c r="Y178" s="15">
        <v>1.5178571428571486E-2</v>
      </c>
      <c r="Z178" s="15">
        <v>1.2839492634426408E-2</v>
      </c>
      <c r="AA178" s="16">
        <v>2.2691986145946252E-3</v>
      </c>
    </row>
    <row r="179" spans="1:27" x14ac:dyDescent="0.2">
      <c r="A179" s="13">
        <v>43515</v>
      </c>
      <c r="B179" s="15">
        <v>-1.7912595277340126E-2</v>
      </c>
      <c r="C179" s="15">
        <v>1.8689776948751069E-2</v>
      </c>
      <c r="D179" s="15">
        <v>1.2903975048111915E-2</v>
      </c>
      <c r="E179" s="15">
        <v>1.0205595827243119E-2</v>
      </c>
      <c r="F179" s="15">
        <v>-8.2959855058645227E-3</v>
      </c>
      <c r="G179" s="15">
        <v>1.9543071656551225E-2</v>
      </c>
      <c r="H179" s="15">
        <v>0</v>
      </c>
      <c r="I179" s="15">
        <v>0</v>
      </c>
      <c r="J179" s="15">
        <v>-6.4342211313845876E-3</v>
      </c>
      <c r="K179" s="15">
        <v>1.2879884911728423E-2</v>
      </c>
      <c r="L179" s="15">
        <v>1.7271157167531026E-3</v>
      </c>
      <c r="M179" s="15">
        <v>-7.4667997191971702E-3</v>
      </c>
      <c r="N179" s="15">
        <v>0</v>
      </c>
      <c r="O179" s="15">
        <v>6.16672880535174E-3</v>
      </c>
      <c r="P179" s="15">
        <v>-8.2236811798762632E-3</v>
      </c>
      <c r="Q179" s="15">
        <v>1.0929969185388133E-2</v>
      </c>
      <c r="R179" s="15">
        <v>-7.9948604468556006E-3</v>
      </c>
      <c r="S179" s="15">
        <v>6.9884550361176689E-3</v>
      </c>
      <c r="T179" s="15">
        <v>-2.2900763358778553E-2</v>
      </c>
      <c r="U179" s="15">
        <v>7.3126142595978383E-3</v>
      </c>
      <c r="V179" s="15">
        <v>2.2726603379048305E-2</v>
      </c>
      <c r="W179" s="15">
        <v>-1.3669952662906715E-2</v>
      </c>
      <c r="X179" s="15">
        <v>6.0975444199946605E-2</v>
      </c>
      <c r="Y179" s="15">
        <v>2.0228671943711474E-2</v>
      </c>
      <c r="Z179" s="15">
        <v>4.2252758654912626E-3</v>
      </c>
      <c r="AA179" s="16">
        <v>7.66964208336951E-3</v>
      </c>
    </row>
    <row r="180" spans="1:27" x14ac:dyDescent="0.2">
      <c r="A180" s="13">
        <v>43516</v>
      </c>
      <c r="B180" s="15">
        <v>3.3434096163594162E-2</v>
      </c>
      <c r="C180" s="15">
        <v>9.1760106984877243E-3</v>
      </c>
      <c r="D180" s="15">
        <v>1.9107737765708288E-2</v>
      </c>
      <c r="E180" s="15">
        <v>3.3674979526936433E-3</v>
      </c>
      <c r="F180" s="15">
        <v>-8.3697552447551393E-3</v>
      </c>
      <c r="G180" s="15">
        <v>4.472776081393981E-2</v>
      </c>
      <c r="H180" s="15">
        <v>2.9979719601445076E-3</v>
      </c>
      <c r="I180" s="15">
        <v>1.0135364311923967E-2</v>
      </c>
      <c r="J180" s="15">
        <v>8.0937147675919086E-3</v>
      </c>
      <c r="K180" s="15">
        <v>-5.7806849544249639E-3</v>
      </c>
      <c r="L180" s="15">
        <v>1.7241379310344307E-3</v>
      </c>
      <c r="M180" s="15">
        <v>-1.876359045102749E-3</v>
      </c>
      <c r="N180" s="15">
        <v>4.5707386486135704E-3</v>
      </c>
      <c r="O180" s="15">
        <v>1.0213469172189349E-2</v>
      </c>
      <c r="P180" s="15">
        <v>-1.6591173421423022E-3</v>
      </c>
      <c r="Q180" s="15">
        <v>5.4058982909546138E-3</v>
      </c>
      <c r="R180" s="15">
        <v>-1.1513276246671866E-3</v>
      </c>
      <c r="S180" s="15">
        <v>0</v>
      </c>
      <c r="T180" s="15">
        <v>7.8125E-3</v>
      </c>
      <c r="U180" s="15">
        <v>0</v>
      </c>
      <c r="V180" s="15">
        <v>1.3332949375107983E-2</v>
      </c>
      <c r="W180" s="15">
        <v>-1.3859410143504336E-2</v>
      </c>
      <c r="X180" s="15">
        <v>3.9080638932444955E-2</v>
      </c>
      <c r="Y180" s="15">
        <v>4.3103448275862988E-3</v>
      </c>
      <c r="Z180" s="15">
        <v>2.8049986837530572E-3</v>
      </c>
      <c r="AA180" s="16">
        <v>-3.6658783057408328E-3</v>
      </c>
    </row>
    <row r="181" spans="1:27" x14ac:dyDescent="0.2">
      <c r="A181" s="13">
        <v>43517</v>
      </c>
      <c r="B181" s="15">
        <v>7.3545905625558294E-3</v>
      </c>
      <c r="C181" s="15">
        <v>1.8180057491182566E-2</v>
      </c>
      <c r="D181" s="15">
        <v>-6.2498258877582424E-3</v>
      </c>
      <c r="E181" s="15">
        <v>-3.8590763690132035E-2</v>
      </c>
      <c r="F181" s="15">
        <v>0</v>
      </c>
      <c r="G181" s="15">
        <v>5.0459374381387478E-2</v>
      </c>
      <c r="H181" s="15">
        <v>-1.4931530008453042E-2</v>
      </c>
      <c r="I181" s="15">
        <v>-1.1141738172206761E-3</v>
      </c>
      <c r="J181" s="15">
        <v>1.6048372431352043E-3</v>
      </c>
      <c r="K181" s="15">
        <v>4.3024139740786671E-2</v>
      </c>
      <c r="L181" s="15">
        <v>3.4423407917383297E-3</v>
      </c>
      <c r="M181" s="15">
        <v>0</v>
      </c>
      <c r="N181" s="15">
        <v>0</v>
      </c>
      <c r="O181" s="15">
        <v>1.0118641066505507E-3</v>
      </c>
      <c r="P181" s="15">
        <v>-1.8273176450883444E-2</v>
      </c>
      <c r="Q181" s="15">
        <v>-2.6884158428669536E-2</v>
      </c>
      <c r="R181" s="15">
        <v>-1.3846264678337272E-2</v>
      </c>
      <c r="S181" s="15">
        <v>1.388888888888884E-2</v>
      </c>
      <c r="T181" s="15">
        <v>7.7519379844961378E-3</v>
      </c>
      <c r="U181" s="15">
        <v>-1.8148820326678861E-3</v>
      </c>
      <c r="V181" s="15">
        <v>3.0700881904383026E-2</v>
      </c>
      <c r="W181" s="15">
        <v>-1.0807387572192573E-3</v>
      </c>
      <c r="X181" s="15">
        <v>6.9690276631877213E-2</v>
      </c>
      <c r="Y181" s="15">
        <v>1.6309012875536544E-2</v>
      </c>
      <c r="Z181" s="15">
        <v>3.8461297244508863E-2</v>
      </c>
      <c r="AA181" s="16">
        <v>-2.6974827091352793E-4</v>
      </c>
    </row>
    <row r="182" spans="1:27" x14ac:dyDescent="0.2">
      <c r="A182" s="13">
        <v>43518</v>
      </c>
      <c r="B182" s="15">
        <v>-7.3008954656658132E-3</v>
      </c>
      <c r="C182" s="15">
        <v>-8.9302251077483241E-3</v>
      </c>
      <c r="D182" s="15">
        <v>1.1530254789088312E-2</v>
      </c>
      <c r="E182" s="15">
        <v>-1.7473599256896399E-3</v>
      </c>
      <c r="F182" s="15">
        <v>2.5316790444498194E-2</v>
      </c>
      <c r="G182" s="15">
        <v>-1.6010612157423609E-2</v>
      </c>
      <c r="H182" s="15">
        <v>-3.0274530264232657E-3</v>
      </c>
      <c r="I182" s="15">
        <v>8.9263886172503693E-3</v>
      </c>
      <c r="J182" s="15">
        <v>-6.4136024655830903E-3</v>
      </c>
      <c r="K182" s="15">
        <v>-1.4492917131110894E-2</v>
      </c>
      <c r="L182" s="15">
        <v>1.7152658662091813E-3</v>
      </c>
      <c r="M182" s="15">
        <v>1.8798863869287086E-3</v>
      </c>
      <c r="N182" s="15">
        <v>1.1303315162181082E-3</v>
      </c>
      <c r="O182" s="15">
        <v>1.0094373264371015E-3</v>
      </c>
      <c r="P182" s="15">
        <v>1.522958110121575E-2</v>
      </c>
      <c r="Q182" s="15">
        <v>2.2101507163018619E-2</v>
      </c>
      <c r="R182" s="15">
        <v>4.6899655192564893E-3</v>
      </c>
      <c r="S182" s="15">
        <v>-3.418016310844707E-3</v>
      </c>
      <c r="T182" s="15">
        <v>3.8461538461538325E-3</v>
      </c>
      <c r="U182" s="15">
        <v>7.2727272727273196E-3</v>
      </c>
      <c r="V182" s="15">
        <v>5.3194618042790909E-2</v>
      </c>
      <c r="W182" s="15">
        <v>-8.657561181783513E-3</v>
      </c>
      <c r="X182" s="15">
        <v>-3.7229444478166118E-2</v>
      </c>
      <c r="Y182" s="15">
        <v>-1.1824324324324342E-2</v>
      </c>
      <c r="Z182" s="15">
        <v>2.6935550526590024E-3</v>
      </c>
      <c r="AA182" s="16">
        <v>2.7036069678589181E-2</v>
      </c>
    </row>
    <row r="183" spans="1:27" x14ac:dyDescent="0.2">
      <c r="A183" s="13">
        <v>43521</v>
      </c>
      <c r="B183" s="15">
        <v>0</v>
      </c>
      <c r="C183" s="15">
        <v>-4.5053463106163871E-3</v>
      </c>
      <c r="D183" s="15">
        <v>-1.6580203737714072E-2</v>
      </c>
      <c r="E183" s="15">
        <v>-1.3984280555100148E-2</v>
      </c>
      <c r="F183" s="15">
        <v>-2.059072600578582E-3</v>
      </c>
      <c r="G183" s="15">
        <v>-1.4795343597446386E-2</v>
      </c>
      <c r="H183" s="15">
        <v>-1.2160356960874807E-2</v>
      </c>
      <c r="I183" s="15">
        <v>6.6393460001876736E-3</v>
      </c>
      <c r="J183" s="15">
        <v>0</v>
      </c>
      <c r="K183" s="15">
        <v>3.167421850494212E-2</v>
      </c>
      <c r="L183" s="15">
        <v>2.3972602739726012E-2</v>
      </c>
      <c r="M183" s="15">
        <v>7.5229722462530901E-3</v>
      </c>
      <c r="N183" s="15">
        <v>4.5448049163927529E-3</v>
      </c>
      <c r="O183" s="15">
        <v>9.0827871646024239E-3</v>
      </c>
      <c r="P183" s="15">
        <v>3.3333333333333437E-2</v>
      </c>
      <c r="Q183" s="15">
        <v>0</v>
      </c>
      <c r="R183" s="15">
        <v>-1.2811750163600699E-2</v>
      </c>
      <c r="S183" s="15">
        <v>2.4052601181749456E-2</v>
      </c>
      <c r="T183" s="15">
        <v>-1.1494252873563204E-2</v>
      </c>
      <c r="U183" s="15">
        <v>1.8050541516245744E-3</v>
      </c>
      <c r="V183" s="15">
        <v>-1.0100701595169181E-2</v>
      </c>
      <c r="W183" s="15">
        <v>3.1658607002755135E-2</v>
      </c>
      <c r="X183" s="15">
        <v>-1.181464411496147E-2</v>
      </c>
      <c r="Y183" s="15">
        <v>-5.9829059829059617E-3</v>
      </c>
      <c r="Z183" s="15">
        <v>1.8133085524249637E-2</v>
      </c>
      <c r="AA183" s="16">
        <v>7.6188274361856934E-3</v>
      </c>
    </row>
    <row r="184" spans="1:27" x14ac:dyDescent="0.2">
      <c r="A184" s="13">
        <v>43522</v>
      </c>
      <c r="B184" s="15">
        <v>-1.1763157658614132E-2</v>
      </c>
      <c r="C184" s="15">
        <v>-3.167000684948873E-2</v>
      </c>
      <c r="D184" s="15">
        <v>-1.7913272318157536E-2</v>
      </c>
      <c r="E184" s="15">
        <v>1.0639861383994198E-2</v>
      </c>
      <c r="F184" s="15">
        <v>-1.0307990523368504E-2</v>
      </c>
      <c r="G184" s="15">
        <v>1.5017533160542662E-2</v>
      </c>
      <c r="H184" s="15">
        <v>6.1550257911613393E-3</v>
      </c>
      <c r="I184" s="15">
        <v>-6.5955558230150757E-3</v>
      </c>
      <c r="J184" s="15">
        <v>6.4550022841480814E-3</v>
      </c>
      <c r="K184" s="15">
        <v>-1.3158215950980212E-2</v>
      </c>
      <c r="L184" s="15">
        <v>-6.6889632107023367E-3</v>
      </c>
      <c r="M184" s="15">
        <v>-3.730499005006882E-3</v>
      </c>
      <c r="N184" s="15">
        <v>0</v>
      </c>
      <c r="O184" s="15">
        <v>-1.8000675494424412E-2</v>
      </c>
      <c r="P184" s="15">
        <v>0</v>
      </c>
      <c r="Q184" s="15">
        <v>0</v>
      </c>
      <c r="R184" s="15">
        <v>-1.0606328442637425E-2</v>
      </c>
      <c r="S184" s="15">
        <v>0</v>
      </c>
      <c r="T184" s="15">
        <v>-7.7519379844961378E-3</v>
      </c>
      <c r="U184" s="15">
        <v>-1.0810810810810811E-2</v>
      </c>
      <c r="V184" s="15">
        <v>0</v>
      </c>
      <c r="W184" s="15">
        <v>2.7513498459244223E-2</v>
      </c>
      <c r="X184" s="15">
        <v>0</v>
      </c>
      <c r="Y184" s="15">
        <v>-6.8787618228718372E-3</v>
      </c>
      <c r="Z184" s="15">
        <v>-3.627946206198307E-2</v>
      </c>
      <c r="AA184" s="16">
        <v>-1.7729756789454099E-3</v>
      </c>
    </row>
    <row r="185" spans="1:27" x14ac:dyDescent="0.2">
      <c r="A185" s="13">
        <v>43523</v>
      </c>
      <c r="B185" s="15">
        <v>0</v>
      </c>
      <c r="C185" s="15">
        <v>0</v>
      </c>
      <c r="D185" s="15">
        <v>2.1459355358492749E-2</v>
      </c>
      <c r="E185" s="15">
        <v>1.7542584010378448E-2</v>
      </c>
      <c r="F185" s="15">
        <v>-4.1652702638005357E-3</v>
      </c>
      <c r="G185" s="15">
        <v>2.3668794592564879E-2</v>
      </c>
      <c r="H185" s="15">
        <v>9.1725958307642408E-3</v>
      </c>
      <c r="I185" s="15">
        <v>-2.2110960675808533E-3</v>
      </c>
      <c r="J185" s="15">
        <v>-6.4136024655830903E-3</v>
      </c>
      <c r="K185" s="15">
        <v>-1.1109511901120639E-3</v>
      </c>
      <c r="L185" s="15">
        <v>3.3670033670034627E-3</v>
      </c>
      <c r="M185" s="15">
        <v>-7.4947589098534051E-3</v>
      </c>
      <c r="N185" s="15">
        <v>-5.648190302754541E-3</v>
      </c>
      <c r="O185" s="15">
        <v>4.0734754190245859E-3</v>
      </c>
      <c r="P185" s="15">
        <v>1.2903587200855826E-2</v>
      </c>
      <c r="Q185" s="15">
        <v>-1.0811796581909117E-2</v>
      </c>
      <c r="R185" s="15">
        <v>1.3102257161574649E-2</v>
      </c>
      <c r="S185" s="15">
        <v>6.707041960226201E-3</v>
      </c>
      <c r="T185" s="15">
        <v>-7.812500000000111E-3</v>
      </c>
      <c r="U185" s="15">
        <v>-9.1074681238615396E-3</v>
      </c>
      <c r="V185" s="15">
        <v>6.1222600792499859E-2</v>
      </c>
      <c r="W185" s="15">
        <v>1.0295397017612284E-3</v>
      </c>
      <c r="X185" s="15">
        <v>7.6086992391302122E-3</v>
      </c>
      <c r="Y185" s="15">
        <v>1.6450216450216493E-2</v>
      </c>
      <c r="Z185" s="15">
        <v>1.0951206272564518E-2</v>
      </c>
      <c r="AA185" s="16">
        <v>-2.423887832500915E-3</v>
      </c>
    </row>
    <row r="186" spans="1:27" x14ac:dyDescent="0.2">
      <c r="A186" s="13">
        <v>43524</v>
      </c>
      <c r="B186" s="15">
        <v>-3.2737518764224482E-2</v>
      </c>
      <c r="C186" s="15">
        <v>0</v>
      </c>
      <c r="D186" s="15">
        <v>-1.2605763838842377E-2</v>
      </c>
      <c r="E186" s="15">
        <v>-1.206885528280377E-2</v>
      </c>
      <c r="F186" s="15">
        <v>-2.0922202797202805E-2</v>
      </c>
      <c r="G186" s="15">
        <v>2.8869821682078189E-3</v>
      </c>
      <c r="H186" s="15">
        <v>1.2755119553502059E-2</v>
      </c>
      <c r="I186" s="15">
        <v>-1.9956105068559382E-2</v>
      </c>
      <c r="J186" s="15">
        <v>-6.4504339881225059E-3</v>
      </c>
      <c r="K186" s="15">
        <v>-1.1124119143571254E-2</v>
      </c>
      <c r="L186" s="15">
        <v>-3.5234899328859037E-2</v>
      </c>
      <c r="M186" s="15">
        <v>-1.5090974165801074E-2</v>
      </c>
      <c r="N186" s="15">
        <v>-5.6802735688429307E-3</v>
      </c>
      <c r="O186" s="15">
        <v>-2.2311812799548747E-2</v>
      </c>
      <c r="P186" s="15">
        <v>-9.5548502996148921E-3</v>
      </c>
      <c r="Q186" s="15">
        <v>1.0929969185388133E-2</v>
      </c>
      <c r="R186" s="15">
        <v>-1.2932808182940514E-2</v>
      </c>
      <c r="S186" s="15">
        <v>6.0004309416074264E-2</v>
      </c>
      <c r="T186" s="15">
        <v>-3.1496062992125928E-2</v>
      </c>
      <c r="U186" s="15">
        <v>-2.5735294117647078E-2</v>
      </c>
      <c r="V186" s="15">
        <v>-6.1536672384504554E-2</v>
      </c>
      <c r="W186" s="15">
        <v>-2.2633129311267153E-2</v>
      </c>
      <c r="X186" s="15">
        <v>-5.6094488257744435E-2</v>
      </c>
      <c r="Y186" s="15">
        <v>-2.8960817717206155E-2</v>
      </c>
      <c r="Z186" s="15">
        <v>-4.4685245472185997E-2</v>
      </c>
      <c r="AA186" s="16">
        <v>3.9483881778763497E-3</v>
      </c>
    </row>
    <row r="187" spans="1:27" x14ac:dyDescent="0.2">
      <c r="A187" s="13">
        <v>43525</v>
      </c>
      <c r="B187" s="15">
        <v>1.076974583775292E-2</v>
      </c>
      <c r="C187" s="15">
        <v>3.2705799751641118E-2</v>
      </c>
      <c r="D187" s="15">
        <v>-3.1908537612900245E-3</v>
      </c>
      <c r="E187" s="15">
        <v>3.4909129670095407E-3</v>
      </c>
      <c r="F187" s="15">
        <v>-8.5486110181104413E-3</v>
      </c>
      <c r="G187" s="15">
        <v>1.4411646365997344E-2</v>
      </c>
      <c r="H187" s="15">
        <v>1.8573123199457697E-2</v>
      </c>
      <c r="I187" s="15">
        <v>9.0506707470054959E-3</v>
      </c>
      <c r="J187" s="15">
        <v>6.4923122195248428E-3</v>
      </c>
      <c r="K187" s="15">
        <v>1.1258364087980421E-3</v>
      </c>
      <c r="L187" s="15">
        <v>2.9565217391304355E-2</v>
      </c>
      <c r="M187" s="15">
        <v>3.8305502767170818E-3</v>
      </c>
      <c r="N187" s="15">
        <v>5.7127234005813765E-3</v>
      </c>
      <c r="O187" s="15">
        <v>2.178432808706221E-2</v>
      </c>
      <c r="P187" s="15">
        <v>2.0900689304877318E-2</v>
      </c>
      <c r="Q187" s="15">
        <v>-5.4058982909546138E-3</v>
      </c>
      <c r="R187" s="15">
        <v>-2.3971175034244174E-3</v>
      </c>
      <c r="S187" s="15">
        <v>0</v>
      </c>
      <c r="T187" s="15">
        <v>2.8455284552845406E-2</v>
      </c>
      <c r="U187" s="15">
        <v>3.7735849056603765E-3</v>
      </c>
      <c r="V187" s="15">
        <v>-1.2294701063504831E-2</v>
      </c>
      <c r="W187" s="15">
        <v>1.0527444637080219E-2</v>
      </c>
      <c r="X187" s="15">
        <v>3.9998843429232211E-2</v>
      </c>
      <c r="Y187" s="15">
        <v>9.6491228070174628E-3</v>
      </c>
      <c r="Z187" s="15">
        <v>2.1256600124397451E-3</v>
      </c>
      <c r="AA187" s="16">
        <v>-2.8166369354990506E-3</v>
      </c>
    </row>
    <row r="188" spans="1:27" x14ac:dyDescent="0.2">
      <c r="A188" s="13">
        <v>43528</v>
      </c>
      <c r="B188" s="15">
        <v>2.2829919421992972E-2</v>
      </c>
      <c r="C188" s="15">
        <v>-4.5206626246225845E-3</v>
      </c>
      <c r="D188" s="15">
        <v>2.9882122540743294E-2</v>
      </c>
      <c r="E188" s="15">
        <v>3.6521382858053286E-2</v>
      </c>
      <c r="F188" s="15">
        <v>0</v>
      </c>
      <c r="G188" s="15">
        <v>-2.8410197237947576E-2</v>
      </c>
      <c r="H188" s="15">
        <v>4.2558147273150659E-2</v>
      </c>
      <c r="I188" s="15">
        <v>8.969490838656613E-3</v>
      </c>
      <c r="J188" s="15">
        <v>3.2261306532663347E-2</v>
      </c>
      <c r="K188" s="15">
        <v>5.6171662419679524E-3</v>
      </c>
      <c r="L188" s="15">
        <v>5.0675675675675436E-3</v>
      </c>
      <c r="M188" s="15">
        <v>1.9085600341831599E-2</v>
      </c>
      <c r="N188" s="15">
        <v>2.2721094275371723E-2</v>
      </c>
      <c r="O188" s="15">
        <v>2.4364982269879043E-2</v>
      </c>
      <c r="P188" s="15">
        <v>6.2985068833683044E-3</v>
      </c>
      <c r="Q188" s="15">
        <v>0</v>
      </c>
      <c r="R188" s="15">
        <v>-1.1939763891168909E-3</v>
      </c>
      <c r="S188" s="15">
        <v>-6.2933480774391981E-3</v>
      </c>
      <c r="T188" s="15">
        <v>7.905138339920903E-3</v>
      </c>
      <c r="U188" s="15">
        <v>1.5037593984962294E-2</v>
      </c>
      <c r="V188" s="15">
        <v>-5.3944697611270187E-2</v>
      </c>
      <c r="W188" s="15">
        <v>5.206675156531837E-3</v>
      </c>
      <c r="X188" s="15">
        <v>2.4176804280206188E-2</v>
      </c>
      <c r="Y188" s="15">
        <v>1.9982623805386623E-2</v>
      </c>
      <c r="Z188" s="15">
        <v>1.0608474094048193E-2</v>
      </c>
      <c r="AA188" s="16">
        <v>-1.3704505748568518E-3</v>
      </c>
    </row>
    <row r="189" spans="1:27" x14ac:dyDescent="0.2">
      <c r="A189" s="13">
        <v>43529</v>
      </c>
      <c r="B189" s="15">
        <v>2.9762481235775295E-2</v>
      </c>
      <c r="C189" s="15">
        <v>-9.0925771136164402E-3</v>
      </c>
      <c r="D189" s="15">
        <v>1.865339539762112E-2</v>
      </c>
      <c r="E189" s="15">
        <v>3.5234567720495047E-2</v>
      </c>
      <c r="F189" s="15">
        <v>0</v>
      </c>
      <c r="G189" s="15">
        <v>-5.8489298610878704E-3</v>
      </c>
      <c r="H189" s="15">
        <v>-1.7496489212306954E-2</v>
      </c>
      <c r="I189" s="15">
        <v>-2.2239597435906866E-3</v>
      </c>
      <c r="J189" s="15">
        <v>-4.6910542480593787E-3</v>
      </c>
      <c r="K189" s="15">
        <v>-1.1171579862662151E-3</v>
      </c>
      <c r="L189" s="15">
        <v>-1.176470588235301E-2</v>
      </c>
      <c r="M189" s="15">
        <v>1.8693221523409242E-3</v>
      </c>
      <c r="N189" s="15">
        <v>1.0002937925824407E-2</v>
      </c>
      <c r="O189" s="15">
        <v>-7.9289425688893189E-3</v>
      </c>
      <c r="P189" s="15">
        <v>0</v>
      </c>
      <c r="Q189" s="15">
        <v>4.3475698400848639E-2</v>
      </c>
      <c r="R189" s="15">
        <v>-2.3908073457555856E-3</v>
      </c>
      <c r="S189" s="15">
        <v>0</v>
      </c>
      <c r="T189" s="15">
        <v>-3.9215686274510775E-3</v>
      </c>
      <c r="U189" s="15">
        <v>-7.4074074074074181E-3</v>
      </c>
      <c r="V189" s="15">
        <v>2.1929201360275652E-3</v>
      </c>
      <c r="W189" s="15">
        <v>1.6581657901856062E-2</v>
      </c>
      <c r="X189" s="15">
        <v>-2.3606084593175036E-2</v>
      </c>
      <c r="Y189" s="15">
        <v>-8.5178875638847185E-4</v>
      </c>
      <c r="Z189" s="15">
        <v>-6.297552167293996E-3</v>
      </c>
      <c r="AA189" s="16">
        <v>7.0187936055647882E-3</v>
      </c>
    </row>
    <row r="190" spans="1:27" x14ac:dyDescent="0.2">
      <c r="A190" s="13">
        <v>43530</v>
      </c>
      <c r="B190" s="15">
        <v>4.3350477590007319E-3</v>
      </c>
      <c r="C190" s="15">
        <v>0</v>
      </c>
      <c r="D190" s="15">
        <v>-3.052318433094281E-3</v>
      </c>
      <c r="E190" s="15">
        <v>-2.7551413631815791E-2</v>
      </c>
      <c r="F190" s="15">
        <v>2.1567055984295092E-3</v>
      </c>
      <c r="G190" s="15">
        <v>-1.4708352776481304E-3</v>
      </c>
      <c r="H190" s="15">
        <v>1.7808067879858891E-2</v>
      </c>
      <c r="I190" s="15">
        <v>-6.6806520267591596E-3</v>
      </c>
      <c r="J190" s="15">
        <v>-1.4126152724297736E-2</v>
      </c>
      <c r="K190" s="15">
        <v>6.7115765356311474E-3</v>
      </c>
      <c r="L190" s="15">
        <v>-3.0612244897959107E-2</v>
      </c>
      <c r="M190" s="15">
        <v>1.8716468748727344E-3</v>
      </c>
      <c r="N190" s="15">
        <v>-5.4990719450369596E-3</v>
      </c>
      <c r="O190" s="15">
        <v>-1.9980782902337957E-3</v>
      </c>
      <c r="P190" s="15">
        <v>-6.2590839997124226E-3</v>
      </c>
      <c r="Q190" s="15">
        <v>-1.5626470865104047E-2</v>
      </c>
      <c r="R190" s="15">
        <v>6.0063208663481138E-3</v>
      </c>
      <c r="S190" s="15">
        <v>-6.3250227062586761E-3</v>
      </c>
      <c r="T190" s="15">
        <v>-3.93700787401563E-3</v>
      </c>
      <c r="U190" s="15">
        <v>0</v>
      </c>
      <c r="V190" s="15">
        <v>8.7524870390411902E-3</v>
      </c>
      <c r="W190" s="15">
        <v>6.1164262934931823E-3</v>
      </c>
      <c r="X190" s="15">
        <v>8.7921717865369065E-3</v>
      </c>
      <c r="Y190" s="15">
        <v>3.4100596760444635E-3</v>
      </c>
      <c r="Z190" s="15">
        <v>-7.043028700838172E-3</v>
      </c>
      <c r="AA190" s="16">
        <v>-1.0714880159786722E-3</v>
      </c>
    </row>
    <row r="191" spans="1:27" x14ac:dyDescent="0.2">
      <c r="A191" s="13">
        <v>43531</v>
      </c>
      <c r="B191" s="15">
        <v>4.3163362352769408E-3</v>
      </c>
      <c r="C191" s="15">
        <v>4.5880053492437511E-3</v>
      </c>
      <c r="D191" s="15">
        <v>-1.4286014169509365E-2</v>
      </c>
      <c r="E191" s="15">
        <v>-1.6669090380280749E-2</v>
      </c>
      <c r="F191" s="15">
        <v>-4.2996356317139828E-3</v>
      </c>
      <c r="G191" s="15">
        <v>-1.0307274161529212E-2</v>
      </c>
      <c r="H191" s="15">
        <v>9.1599642537980586E-3</v>
      </c>
      <c r="I191" s="15">
        <v>3.3643264747322821E-3</v>
      </c>
      <c r="J191" s="15">
        <v>-1.2741008005412113E-2</v>
      </c>
      <c r="K191" s="15">
        <v>0</v>
      </c>
      <c r="L191" s="15">
        <v>7.0175438596491446E-3</v>
      </c>
      <c r="M191" s="15">
        <v>0</v>
      </c>
      <c r="N191" s="15">
        <v>-1.991726673816463E-2</v>
      </c>
      <c r="O191" s="15">
        <v>-1.0003436507395325E-3</v>
      </c>
      <c r="P191" s="15">
        <v>0</v>
      </c>
      <c r="Q191" s="15">
        <v>5.2915112683689092E-3</v>
      </c>
      <c r="R191" s="15">
        <v>-1.3117146090167342E-2</v>
      </c>
      <c r="S191" s="15">
        <v>1.2738801054018367E-2</v>
      </c>
      <c r="T191" s="15">
        <v>1.1857707509881354E-2</v>
      </c>
      <c r="U191" s="15">
        <v>-1.8656716417910779E-3</v>
      </c>
      <c r="V191" s="15">
        <v>-8.6765456853861167E-3</v>
      </c>
      <c r="W191" s="15">
        <v>-1.7224880382775032E-2</v>
      </c>
      <c r="X191" s="15">
        <v>2.1783346102752787E-3</v>
      </c>
      <c r="Y191" s="15">
        <v>1.274426508071369E-2</v>
      </c>
      <c r="Z191" s="15">
        <v>-9.2192446507299852E-3</v>
      </c>
      <c r="AA191" s="16">
        <v>-8.5498568081229243E-3</v>
      </c>
    </row>
    <row r="192" spans="1:27" x14ac:dyDescent="0.2">
      <c r="A192" s="13">
        <v>43532</v>
      </c>
      <c r="B192" s="15">
        <v>-2.5789627039627061E-2</v>
      </c>
      <c r="C192" s="15">
        <v>-1.8268206766609341E-2</v>
      </c>
      <c r="D192" s="15">
        <v>-1.242201633623996E-2</v>
      </c>
      <c r="E192" s="15">
        <v>1.1864312783066877E-2</v>
      </c>
      <c r="F192" s="15">
        <v>-8.6409168847575435E-3</v>
      </c>
      <c r="G192" s="15">
        <v>0</v>
      </c>
      <c r="H192" s="15">
        <v>-2.108226066605523E-2</v>
      </c>
      <c r="I192" s="15">
        <v>-2.2363836055644404E-3</v>
      </c>
      <c r="J192" s="15">
        <v>-1.290086797624479E-2</v>
      </c>
      <c r="K192" s="15">
        <v>-2.2219023802241278E-3</v>
      </c>
      <c r="L192" s="15">
        <v>1.7421602787457413E-3</v>
      </c>
      <c r="M192" s="15">
        <v>-1.1197298724204274E-2</v>
      </c>
      <c r="N192" s="15">
        <v>-5.6418491622493017E-3</v>
      </c>
      <c r="O192" s="15">
        <v>-1.0020416860482828E-2</v>
      </c>
      <c r="P192" s="15">
        <v>3.1492534416841522E-3</v>
      </c>
      <c r="Q192" s="15">
        <v>-5.2630243840568247E-2</v>
      </c>
      <c r="R192" s="15">
        <v>-9.6555677926466466E-3</v>
      </c>
      <c r="S192" s="15">
        <v>-6.2933480774391981E-3</v>
      </c>
      <c r="T192" s="15">
        <v>-1.5625000000000111E-2</v>
      </c>
      <c r="U192" s="15">
        <v>-1.8691588785046731E-2</v>
      </c>
      <c r="V192" s="15">
        <v>2.188121759760131E-3</v>
      </c>
      <c r="W192" s="15">
        <v>-2.474317035545881E-2</v>
      </c>
      <c r="X192" s="15">
        <v>-5.4350994564899002E-3</v>
      </c>
      <c r="Y192" s="15">
        <v>-9.2281879194631156E-3</v>
      </c>
      <c r="Z192" s="15">
        <v>-1.932724247921358E-2</v>
      </c>
      <c r="AA192" s="16">
        <v>-1.9316415276669052E-2</v>
      </c>
    </row>
    <row r="193" spans="1:27" x14ac:dyDescent="0.2">
      <c r="A193" s="13">
        <v>43535</v>
      </c>
      <c r="B193" s="15">
        <v>-1.0291641368749382E-2</v>
      </c>
      <c r="C193" s="15">
        <v>-4.6468207610146361E-3</v>
      </c>
      <c r="D193" s="15">
        <v>2.0960178894695591E-3</v>
      </c>
      <c r="E193" s="15">
        <v>-8.3746218266322892E-3</v>
      </c>
      <c r="F193" s="15">
        <v>-1.0891877745158318E-2</v>
      </c>
      <c r="G193" s="15">
        <v>-1.7856333388736934E-2</v>
      </c>
      <c r="H193" s="15">
        <v>-3.0756904149598085E-3</v>
      </c>
      <c r="I193" s="15">
        <v>-3.3605612382564543E-3</v>
      </c>
      <c r="J193" s="15">
        <v>1.470315999925953E-2</v>
      </c>
      <c r="K193" s="15">
        <v>-2.2279771725314257E-3</v>
      </c>
      <c r="L193" s="15">
        <v>4.5217391304347876E-2</v>
      </c>
      <c r="M193" s="15">
        <v>1.1324098032658103E-2</v>
      </c>
      <c r="N193" s="15">
        <v>0</v>
      </c>
      <c r="O193" s="15">
        <v>7.0845859610968454E-3</v>
      </c>
      <c r="P193" s="15">
        <v>-1.5705627644718723E-3</v>
      </c>
      <c r="Q193" s="15">
        <v>3.3336457231601502E-2</v>
      </c>
      <c r="R193" s="15">
        <v>0</v>
      </c>
      <c r="S193" s="15">
        <v>0</v>
      </c>
      <c r="T193" s="15">
        <v>-3.9682539682538431E-3</v>
      </c>
      <c r="U193" s="15">
        <v>1.9047619047618536E-3</v>
      </c>
      <c r="V193" s="15">
        <v>6.5500330095256132E-3</v>
      </c>
      <c r="W193" s="15">
        <v>-2.5368683911179413E-2</v>
      </c>
      <c r="X193" s="15">
        <v>-1.6393297572305565E-2</v>
      </c>
      <c r="Y193" s="15">
        <v>1.6934801016088574E-3</v>
      </c>
      <c r="Z193" s="15">
        <v>4.3794842252531385E-3</v>
      </c>
      <c r="AA193" s="16">
        <v>-6.8548171156214144E-3</v>
      </c>
    </row>
    <row r="194" spans="1:27" x14ac:dyDescent="0.2">
      <c r="A194" s="13">
        <v>43536</v>
      </c>
      <c r="B194" s="15">
        <v>5.4976005415402263E-2</v>
      </c>
      <c r="C194" s="15">
        <v>4.6685145111682314E-3</v>
      </c>
      <c r="D194" s="15">
        <v>2.0927097309388909E-3</v>
      </c>
      <c r="E194" s="15">
        <v>4.3918022638839815E-2</v>
      </c>
      <c r="F194" s="15">
        <v>0</v>
      </c>
      <c r="G194" s="15">
        <v>-4.5462063023804511E-3</v>
      </c>
      <c r="H194" s="15">
        <v>3.0851794718900205E-3</v>
      </c>
      <c r="I194" s="15">
        <v>4.494523750922963E-2</v>
      </c>
      <c r="J194" s="15">
        <v>1.4494670540425858E-2</v>
      </c>
      <c r="K194" s="15">
        <v>-1.227615417196104E-2</v>
      </c>
      <c r="L194" s="15">
        <v>3.9933444259567352E-2</v>
      </c>
      <c r="M194" s="15">
        <v>5.2238589488463383E-2</v>
      </c>
      <c r="N194" s="15">
        <v>1.021866514220382E-2</v>
      </c>
      <c r="O194" s="15">
        <v>4.0202549327743586E-3</v>
      </c>
      <c r="P194" s="15">
        <v>1.4152015261770012E-2</v>
      </c>
      <c r="Q194" s="15">
        <v>0</v>
      </c>
      <c r="R194" s="15">
        <v>-4.8900872903433479E-3</v>
      </c>
      <c r="S194" s="15">
        <v>-5.6957934098663787E-2</v>
      </c>
      <c r="T194" s="15">
        <v>1.195219123505975E-2</v>
      </c>
      <c r="U194" s="15">
        <v>1.9011406844106515E-2</v>
      </c>
      <c r="V194" s="15">
        <v>4.3382728426930584E-3</v>
      </c>
      <c r="W194" s="15">
        <v>-2.1685082872928696E-3</v>
      </c>
      <c r="X194" s="15">
        <v>2.5555250706151167E-2</v>
      </c>
      <c r="Y194" s="15">
        <v>2.5359256128487662E-3</v>
      </c>
      <c r="Z194" s="15">
        <v>1.0174238608102293E-2</v>
      </c>
      <c r="AA194" s="16">
        <v>-8.6384470207603314E-3</v>
      </c>
    </row>
    <row r="195" spans="1:27" x14ac:dyDescent="0.2">
      <c r="A195" s="13">
        <v>43537</v>
      </c>
      <c r="B195" s="15">
        <v>2.8186765969637761E-3</v>
      </c>
      <c r="C195" s="15">
        <v>4.6520360480641898E-3</v>
      </c>
      <c r="D195" s="15">
        <v>2.0872657462942534E-3</v>
      </c>
      <c r="E195" s="15">
        <v>0</v>
      </c>
      <c r="F195" s="15">
        <v>4.4038065086142719E-3</v>
      </c>
      <c r="G195" s="15">
        <v>2.8920271236211104E-2</v>
      </c>
      <c r="H195" s="15">
        <v>-3.0756904149598085E-3</v>
      </c>
      <c r="I195" s="15">
        <v>-6.4507771257974467E-3</v>
      </c>
      <c r="J195" s="15">
        <v>-9.5220540302384249E-3</v>
      </c>
      <c r="K195" s="15">
        <v>5.6500469979623436E-3</v>
      </c>
      <c r="L195" s="15">
        <v>-2.079999999999993E-2</v>
      </c>
      <c r="M195" s="15">
        <v>1.0635892968400951E-2</v>
      </c>
      <c r="N195" s="15">
        <v>1.6849402277710812E-2</v>
      </c>
      <c r="O195" s="15">
        <v>2.1021129650937276E-2</v>
      </c>
      <c r="P195" s="15">
        <v>-9.3030203551335289E-3</v>
      </c>
      <c r="Q195" s="15">
        <v>-4.301465348587119E-2</v>
      </c>
      <c r="R195" s="15">
        <v>-2.4494044885335908E-3</v>
      </c>
      <c r="S195" s="15">
        <v>2.6845521118939342E-2</v>
      </c>
      <c r="T195" s="15">
        <v>7.8740157480317041E-3</v>
      </c>
      <c r="U195" s="15">
        <v>1.3059701492537323E-2</v>
      </c>
      <c r="V195" s="15">
        <v>2.1597667638484364E-3</v>
      </c>
      <c r="W195" s="15">
        <v>1.4130550134038522E-2</v>
      </c>
      <c r="X195" s="15">
        <v>1.8418845354720936E-2</v>
      </c>
      <c r="Y195" s="15">
        <v>-9.2748735244518876E-3</v>
      </c>
      <c r="Z195" s="15">
        <v>-5.0354221624939743E-3</v>
      </c>
      <c r="AA195" s="16">
        <v>-1.0878551847177675E-3</v>
      </c>
    </row>
    <row r="196" spans="1:27" x14ac:dyDescent="0.2">
      <c r="A196" s="13">
        <v>43538</v>
      </c>
      <c r="B196" s="15">
        <v>1.6853098113595477E-2</v>
      </c>
      <c r="C196" s="15">
        <v>5.0925060736310979E-2</v>
      </c>
      <c r="D196" s="15">
        <v>-2.0829181426027521E-3</v>
      </c>
      <c r="E196" s="15">
        <v>0</v>
      </c>
      <c r="F196" s="15">
        <v>1.7542573613293921E-2</v>
      </c>
      <c r="G196" s="15">
        <v>-1.4795343597446386E-2</v>
      </c>
      <c r="H196" s="15">
        <v>1.5432378828928117E-2</v>
      </c>
      <c r="I196" s="15">
        <v>1.0816160825939392E-3</v>
      </c>
      <c r="J196" s="15">
        <v>-1.6022658671981382E-3</v>
      </c>
      <c r="K196" s="15">
        <v>-4.4948700717608592E-3</v>
      </c>
      <c r="L196" s="15">
        <v>1.1437908496731986E-2</v>
      </c>
      <c r="M196" s="15">
        <v>1.7545391061452476E-2</v>
      </c>
      <c r="N196" s="15">
        <v>-1.0991151427457435E-3</v>
      </c>
      <c r="O196" s="15">
        <v>2.1568087733115915E-2</v>
      </c>
      <c r="P196" s="15">
        <v>0</v>
      </c>
      <c r="Q196" s="15">
        <v>2.8092549720428295E-2</v>
      </c>
      <c r="R196" s="15">
        <v>0</v>
      </c>
      <c r="S196" s="15">
        <v>0</v>
      </c>
      <c r="T196" s="15">
        <v>1.5625E-2</v>
      </c>
      <c r="U196" s="15">
        <v>-9.2081031307550409E-3</v>
      </c>
      <c r="V196" s="15">
        <v>1.2930673344566657E-2</v>
      </c>
      <c r="W196" s="15">
        <v>-2.2509969675806429E-2</v>
      </c>
      <c r="X196" s="15">
        <v>0</v>
      </c>
      <c r="Y196" s="15">
        <v>1.1063829787234081E-2</v>
      </c>
      <c r="Z196" s="15">
        <v>-7.9540433053468806E-3</v>
      </c>
      <c r="AA196" s="16">
        <v>-6.5124586164837517E-3</v>
      </c>
    </row>
    <row r="197" spans="1:27" x14ac:dyDescent="0.2">
      <c r="A197" s="13">
        <v>43539</v>
      </c>
      <c r="B197" s="15">
        <v>2.7624837071329233E-2</v>
      </c>
      <c r="C197" s="15">
        <v>0</v>
      </c>
      <c r="D197" s="15">
        <v>5.2192380621067791E-3</v>
      </c>
      <c r="E197" s="15">
        <v>1.2946902873520738E-2</v>
      </c>
      <c r="F197" s="15">
        <v>4.3134111968590183E-3</v>
      </c>
      <c r="G197" s="15">
        <v>0</v>
      </c>
      <c r="H197" s="15">
        <v>-6.0829657809238213E-3</v>
      </c>
      <c r="I197" s="15">
        <v>-5.4051973962696565E-3</v>
      </c>
      <c r="J197" s="15">
        <v>1.6048372431352043E-3</v>
      </c>
      <c r="K197" s="15">
        <v>-2.3702047072852617E-2</v>
      </c>
      <c r="L197" s="15">
        <v>-3.2310177705977439E-2</v>
      </c>
      <c r="M197" s="15">
        <v>0</v>
      </c>
      <c r="N197" s="15">
        <v>2.3232168475005865E-2</v>
      </c>
      <c r="O197" s="15">
        <v>-1.9181261588122611E-3</v>
      </c>
      <c r="P197" s="15">
        <v>-1.5649463244098993E-2</v>
      </c>
      <c r="Q197" s="15">
        <v>-1.63949537780822E-2</v>
      </c>
      <c r="R197" s="15">
        <v>-1.7203277984101262E-2</v>
      </c>
      <c r="S197" s="15">
        <v>0</v>
      </c>
      <c r="T197" s="15">
        <v>-3.8461538461539435E-3</v>
      </c>
      <c r="U197" s="15">
        <v>-1.8587360594793934E-3</v>
      </c>
      <c r="V197" s="15">
        <v>-3.1914013675465092E-2</v>
      </c>
      <c r="W197" s="15">
        <v>1.0984714490513969E-3</v>
      </c>
      <c r="X197" s="15">
        <v>-7.4468108012668566E-3</v>
      </c>
      <c r="Y197" s="15">
        <v>-8.4175084175075465E-4</v>
      </c>
      <c r="Z197" s="15">
        <v>-1.4577000835772624E-3</v>
      </c>
      <c r="AA197" s="16">
        <v>-4.0558612676211414E-3</v>
      </c>
    </row>
    <row r="198" spans="1:27" x14ac:dyDescent="0.2">
      <c r="A198" s="13">
        <v>43542</v>
      </c>
      <c r="B198" s="15">
        <v>2.6871285721314919E-3</v>
      </c>
      <c r="C198" s="15">
        <v>0</v>
      </c>
      <c r="D198" s="15">
        <v>-1.3499988784723249E-2</v>
      </c>
      <c r="E198" s="15">
        <v>6.3907115154766547E-3</v>
      </c>
      <c r="F198" s="15">
        <v>2.5751380819166503E-2</v>
      </c>
      <c r="G198" s="15">
        <v>-6.0032017075775101E-3</v>
      </c>
      <c r="H198" s="15">
        <v>-9.1706590287322642E-3</v>
      </c>
      <c r="I198" s="15">
        <v>4.3482531094027888E-3</v>
      </c>
      <c r="J198" s="15">
        <v>0</v>
      </c>
      <c r="K198" s="15">
        <v>3.4688789495789241E-3</v>
      </c>
      <c r="L198" s="15">
        <v>-1.1686143572620988E-2</v>
      </c>
      <c r="M198" s="15">
        <v>0</v>
      </c>
      <c r="N198" s="15">
        <v>1.0807867692098405E-2</v>
      </c>
      <c r="O198" s="15">
        <v>0</v>
      </c>
      <c r="P198" s="15">
        <v>1.430950493815053E-2</v>
      </c>
      <c r="Q198" s="15">
        <v>2.222430482106752E-2</v>
      </c>
      <c r="R198" s="15">
        <v>1.125841257944149E-2</v>
      </c>
      <c r="S198" s="15">
        <v>0</v>
      </c>
      <c r="T198" s="15">
        <v>-7.7220077220077066E-3</v>
      </c>
      <c r="U198" s="15">
        <v>7.4487895716945918E-3</v>
      </c>
      <c r="V198" s="15">
        <v>-1.3186437620745117E-2</v>
      </c>
      <c r="W198" s="15">
        <v>1.5333829272828892E-2</v>
      </c>
      <c r="X198" s="15">
        <v>1.0717652073840123E-2</v>
      </c>
      <c r="Y198" s="15">
        <v>2.1903959561920816E-2</v>
      </c>
      <c r="Z198" s="15">
        <v>7.2991403754216755E-3</v>
      </c>
      <c r="AA198" s="16">
        <v>-1.1688826274544262E-2</v>
      </c>
    </row>
    <row r="199" spans="1:27" x14ac:dyDescent="0.2">
      <c r="A199" s="13">
        <v>43543</v>
      </c>
      <c r="B199" s="15">
        <v>-1.8767669662841713E-2</v>
      </c>
      <c r="C199" s="15">
        <v>-4.4011736463056561E-3</v>
      </c>
      <c r="D199" s="15">
        <v>3.1583483473078822E-3</v>
      </c>
      <c r="E199" s="15">
        <v>-3.1747185895371732E-2</v>
      </c>
      <c r="F199" s="15">
        <v>-4.1870629370629464E-3</v>
      </c>
      <c r="G199" s="15">
        <v>3.927373123454192E-2</v>
      </c>
      <c r="H199" s="15">
        <v>-3.0851794718897985E-3</v>
      </c>
      <c r="I199" s="15">
        <v>-1.0822087489406162E-2</v>
      </c>
      <c r="J199" s="15">
        <v>9.6135952031879413E-3</v>
      </c>
      <c r="K199" s="15">
        <v>2.3038143517375431E-3</v>
      </c>
      <c r="L199" s="15">
        <v>-1.3513513513513598E-2</v>
      </c>
      <c r="M199" s="15">
        <v>-2.0690357724972075E-2</v>
      </c>
      <c r="N199" s="15">
        <v>5.3461533282161966E-3</v>
      </c>
      <c r="O199" s="15">
        <v>-1.6347433752265217E-2</v>
      </c>
      <c r="P199" s="15">
        <v>-2.5079063494878651E-2</v>
      </c>
      <c r="Q199" s="15">
        <v>-5.4352808665016905E-3</v>
      </c>
      <c r="R199" s="15">
        <v>3.9560235940829358E-2</v>
      </c>
      <c r="S199" s="15">
        <v>-3.2700724992817953E-3</v>
      </c>
      <c r="T199" s="15">
        <v>-1.1673151750972832E-2</v>
      </c>
      <c r="U199" s="15">
        <v>-1.1090573012939031E-2</v>
      </c>
      <c r="V199" s="15">
        <v>2.2271072138071446E-3</v>
      </c>
      <c r="W199" s="15">
        <v>-2.5890886444605243E-2</v>
      </c>
      <c r="X199" s="15">
        <v>-3.1808786694396129E-3</v>
      </c>
      <c r="Y199" s="15">
        <v>-2.4732069249793209E-3</v>
      </c>
      <c r="Z199" s="15">
        <v>-7.9713380911309306E-3</v>
      </c>
      <c r="AA199" s="16">
        <v>-6.8935563623405693E-3</v>
      </c>
    </row>
    <row r="200" spans="1:27" x14ac:dyDescent="0.2">
      <c r="A200" s="13">
        <v>43544</v>
      </c>
      <c r="B200" s="15">
        <v>-1.3661483064150937E-2</v>
      </c>
      <c r="C200" s="15">
        <v>0</v>
      </c>
      <c r="D200" s="15">
        <v>2.4133810972681191E-2</v>
      </c>
      <c r="E200" s="15">
        <v>-1.6392270172076007E-2</v>
      </c>
      <c r="F200" s="15">
        <v>-1.050289235522861E-2</v>
      </c>
      <c r="G200" s="15">
        <v>-2.0348526161599989E-2</v>
      </c>
      <c r="H200" s="15">
        <v>3.0947272609063159E-3</v>
      </c>
      <c r="I200" s="15">
        <v>-5.4702431951493269E-3</v>
      </c>
      <c r="J200" s="15">
        <v>3.17401801007966E-3</v>
      </c>
      <c r="K200" s="15">
        <v>-2.298867956132733E-2</v>
      </c>
      <c r="L200" s="15">
        <v>-1.71232876712335E-3</v>
      </c>
      <c r="M200" s="15">
        <v>-7.0406727510634592E-3</v>
      </c>
      <c r="N200" s="15">
        <v>-1.0635447921131691E-2</v>
      </c>
      <c r="O200" s="15">
        <v>-7.8190810032336966E-3</v>
      </c>
      <c r="P200" s="15">
        <v>-1.6077176209525645E-2</v>
      </c>
      <c r="Q200" s="15">
        <v>8.7433169164318203E-2</v>
      </c>
      <c r="R200" s="15">
        <v>-1.1882835244488854E-3</v>
      </c>
      <c r="S200" s="15">
        <v>1.6395527259471576E-2</v>
      </c>
      <c r="T200" s="15">
        <v>7.8740157480317041E-3</v>
      </c>
      <c r="U200" s="15">
        <v>-5.6074766355139749E-3</v>
      </c>
      <c r="V200" s="15">
        <v>2.2221582291848119E-3</v>
      </c>
      <c r="W200" s="15">
        <v>-3.3212049416144751E-3</v>
      </c>
      <c r="X200" s="15">
        <v>-1.9149403458455283E-2</v>
      </c>
      <c r="Y200" s="15">
        <v>-6.6115702479339067E-3</v>
      </c>
      <c r="Z200" s="15">
        <v>1.1688096559456351E-2</v>
      </c>
      <c r="AA200" s="16">
        <v>1.0159798149705468E-2</v>
      </c>
    </row>
    <row r="201" spans="1:27" x14ac:dyDescent="0.2">
      <c r="A201" s="13">
        <v>43545</v>
      </c>
      <c r="B201" s="15">
        <v>-3.6008450704225425E-2</v>
      </c>
      <c r="C201" s="15">
        <v>-1.3276773089231253E-2</v>
      </c>
      <c r="D201" s="15">
        <v>-1.6393338961133375E-2</v>
      </c>
      <c r="E201" s="15">
        <v>-4.9999999999999933E-2</v>
      </c>
      <c r="F201" s="15">
        <v>-1.0614373982585912E-2</v>
      </c>
      <c r="G201" s="15">
        <v>6.8249269336225771E-2</v>
      </c>
      <c r="H201" s="15">
        <v>-2.4694398714076526E-2</v>
      </c>
      <c r="I201" s="15">
        <v>-7.7022712211578526E-3</v>
      </c>
      <c r="J201" s="15">
        <v>-1.5819877474376742E-3</v>
      </c>
      <c r="K201" s="15">
        <v>0</v>
      </c>
      <c r="L201" s="15">
        <v>-2.2298456260720356E-2</v>
      </c>
      <c r="M201" s="15">
        <v>-2.4822597275138358E-2</v>
      </c>
      <c r="N201" s="15">
        <v>-6.457989223145888E-3</v>
      </c>
      <c r="O201" s="15">
        <v>-9.8525877592380295E-3</v>
      </c>
      <c r="P201" s="15">
        <v>0</v>
      </c>
      <c r="Q201" s="15">
        <v>-5.5281402319033668E-2</v>
      </c>
      <c r="R201" s="15">
        <v>-6.5477960858961515E-2</v>
      </c>
      <c r="S201" s="15">
        <v>1.2903171995028995E-2</v>
      </c>
      <c r="T201" s="15">
        <v>-2.34375E-2</v>
      </c>
      <c r="U201" s="15">
        <v>-1.8796992481203034E-2</v>
      </c>
      <c r="V201" s="15">
        <v>1.1086155953241583E-2</v>
      </c>
      <c r="W201" s="15">
        <v>7.7776598629830662E-3</v>
      </c>
      <c r="X201" s="15">
        <v>-4.3383197942632123E-2</v>
      </c>
      <c r="Y201" s="15">
        <v>-2.6622296173044901E-2</v>
      </c>
      <c r="Z201" s="15">
        <v>-1.8050678438352286E-2</v>
      </c>
      <c r="AA201" s="16">
        <v>-9.1806263251962283E-3</v>
      </c>
    </row>
    <row r="202" spans="1:27" x14ac:dyDescent="0.2">
      <c r="A202" s="13">
        <v>43546</v>
      </c>
      <c r="B202" s="15">
        <v>8.6202614130801436E-3</v>
      </c>
      <c r="C202" s="15">
        <v>-6.7277088078679936E-3</v>
      </c>
      <c r="D202" s="15">
        <v>1.0414590713014871E-3</v>
      </c>
      <c r="E202" s="15">
        <v>2.8070430566345284E-2</v>
      </c>
      <c r="F202" s="15">
        <v>0</v>
      </c>
      <c r="G202" s="15">
        <v>8.3311885429411259E-3</v>
      </c>
      <c r="H202" s="15">
        <v>-1.2659826151678599E-2</v>
      </c>
      <c r="I202" s="15">
        <v>-1.1079979236423565E-3</v>
      </c>
      <c r="J202" s="15">
        <v>-4.7534831944844314E-3</v>
      </c>
      <c r="K202" s="15">
        <v>-5.8826961107054654E-3</v>
      </c>
      <c r="L202" s="15">
        <v>7.0175438596491446E-3</v>
      </c>
      <c r="M202" s="15">
        <v>3.6355412320132618E-3</v>
      </c>
      <c r="N202" s="15">
        <v>1.0901410369965614E-3</v>
      </c>
      <c r="O202" s="15">
        <v>1.6915374721672816E-2</v>
      </c>
      <c r="P202" s="15">
        <v>2.6144532658698871E-2</v>
      </c>
      <c r="Q202" s="15">
        <v>9.0427816055119514E-2</v>
      </c>
      <c r="R202" s="15">
        <v>1.9095813242946402E-2</v>
      </c>
      <c r="S202" s="15">
        <v>3.8216403162055324E-2</v>
      </c>
      <c r="T202" s="15">
        <v>4.0000000000000036E-3</v>
      </c>
      <c r="U202" s="15">
        <v>0</v>
      </c>
      <c r="V202" s="15">
        <v>4.3858402720546863E-3</v>
      </c>
      <c r="W202" s="15">
        <v>-1.1026529661879669E-2</v>
      </c>
      <c r="X202" s="15">
        <v>3.2879654681013726E-2</v>
      </c>
      <c r="Y202" s="15">
        <v>1.3675213675213627E-2</v>
      </c>
      <c r="Z202" s="15">
        <v>3.6759337502907385E-3</v>
      </c>
      <c r="AA202" s="16">
        <v>-8.8511439263216918E-4</v>
      </c>
    </row>
    <row r="203" spans="1:27" x14ac:dyDescent="0.2">
      <c r="A203" s="13">
        <v>43549</v>
      </c>
      <c r="B203" s="15">
        <v>-1.7096072335999635E-2</v>
      </c>
      <c r="C203" s="15">
        <v>-2.4830288395826683E-2</v>
      </c>
      <c r="D203" s="15">
        <v>-6.243323721633276E-3</v>
      </c>
      <c r="E203" s="15">
        <v>-2.2185659725582729E-2</v>
      </c>
      <c r="F203" s="15">
        <v>-2.5751380819166392E-2</v>
      </c>
      <c r="G203" s="15">
        <v>8.2658498720262763E-3</v>
      </c>
      <c r="H203" s="15">
        <v>-5.1281878697727046E-2</v>
      </c>
      <c r="I203" s="15">
        <v>-1.4429067216113922E-2</v>
      </c>
      <c r="J203" s="15">
        <v>-2.2293381440974147E-2</v>
      </c>
      <c r="K203" s="15">
        <v>-2.7218616014754837E-2</v>
      </c>
      <c r="L203" s="15">
        <v>-1.7421602787456414E-2</v>
      </c>
      <c r="M203" s="15">
        <v>0</v>
      </c>
      <c r="N203" s="15">
        <v>-1.6225413462192861E-2</v>
      </c>
      <c r="O203" s="15">
        <v>-2.4462091034828104E-2</v>
      </c>
      <c r="P203" s="15">
        <v>-1.2739205748608984E-2</v>
      </c>
      <c r="Q203" s="15">
        <v>-7.8050242749832521E-2</v>
      </c>
      <c r="R203" s="15">
        <v>0</v>
      </c>
      <c r="S203" s="15">
        <v>-1.8408800691618987E-2</v>
      </c>
      <c r="T203" s="15">
        <v>-2.3904382470119612E-2</v>
      </c>
      <c r="U203" s="15">
        <v>-1.9157088122605415E-2</v>
      </c>
      <c r="V203" s="15">
        <v>-1.528341035555969E-2</v>
      </c>
      <c r="W203" s="15">
        <v>-2.8985781586811643E-2</v>
      </c>
      <c r="X203" s="15">
        <v>-2.3051595315697226E-2</v>
      </c>
      <c r="Y203" s="15">
        <v>-2.8667790893760481E-2</v>
      </c>
      <c r="Z203" s="15">
        <v>0</v>
      </c>
      <c r="AA203" s="16">
        <v>-1.5172413793103412E-2</v>
      </c>
    </row>
    <row r="204" spans="1:27" x14ac:dyDescent="0.2">
      <c r="A204" s="13">
        <v>43550</v>
      </c>
      <c r="B204" s="15">
        <v>-5.7948630278308322E-3</v>
      </c>
      <c r="C204" s="15">
        <v>1.6206731867355995E-2</v>
      </c>
      <c r="D204" s="15">
        <v>-9.4243600859501564E-3</v>
      </c>
      <c r="E204" s="15">
        <v>1.7435530413199007E-3</v>
      </c>
      <c r="F204" s="15">
        <v>1.3216021204535355E-2</v>
      </c>
      <c r="G204" s="15">
        <v>0</v>
      </c>
      <c r="H204" s="15">
        <v>4.0545717691129024E-2</v>
      </c>
      <c r="I204" s="15">
        <v>7.8844315623940453E-3</v>
      </c>
      <c r="J204" s="15">
        <v>9.7701838713546429E-3</v>
      </c>
      <c r="K204" s="15">
        <v>1.0948559131206625E-2</v>
      </c>
      <c r="L204" s="15">
        <v>3.5460992907800915E-3</v>
      </c>
      <c r="M204" s="15">
        <v>0</v>
      </c>
      <c r="N204" s="15">
        <v>0</v>
      </c>
      <c r="O204" s="15">
        <v>0</v>
      </c>
      <c r="P204" s="15">
        <v>1.2903587200855826E-2</v>
      </c>
      <c r="Q204" s="15">
        <v>-5.2915112683689092E-3</v>
      </c>
      <c r="R204" s="15">
        <v>0</v>
      </c>
      <c r="S204" s="15">
        <v>-3.1245959922430511E-2</v>
      </c>
      <c r="T204" s="15">
        <v>4.0816326530612734E-3</v>
      </c>
      <c r="U204" s="15">
        <v>-3.90625E-3</v>
      </c>
      <c r="V204" s="15">
        <v>2.2172311906483166E-3</v>
      </c>
      <c r="W204" s="15">
        <v>-1.0332114111377244E-2</v>
      </c>
      <c r="X204" s="15">
        <v>1.0112036313729034E-2</v>
      </c>
      <c r="Y204" s="15">
        <v>-1.302083333333337E-2</v>
      </c>
      <c r="Z204" s="15">
        <v>0</v>
      </c>
      <c r="AA204" s="16">
        <v>3.0516271549270169E-3</v>
      </c>
    </row>
    <row r="205" spans="1:27" x14ac:dyDescent="0.2">
      <c r="A205" s="13">
        <v>43551</v>
      </c>
      <c r="B205" s="15">
        <v>1.7491847020456586E-2</v>
      </c>
      <c r="C205" s="15">
        <v>2.0499800774425481E-2</v>
      </c>
      <c r="D205" s="15">
        <v>1.1627767901315034E-2</v>
      </c>
      <c r="E205" s="15">
        <v>4.1814243368549109E-2</v>
      </c>
      <c r="F205" s="15">
        <v>6.5218181157578048E-3</v>
      </c>
      <c r="G205" s="15">
        <v>-1.6392703564988231E-2</v>
      </c>
      <c r="H205" s="15">
        <v>0</v>
      </c>
      <c r="I205" s="15">
        <v>5.586369991464446E-3</v>
      </c>
      <c r="J205" s="15">
        <v>3.2297852900866619E-3</v>
      </c>
      <c r="K205" s="15">
        <v>2.2864387088288751E-2</v>
      </c>
      <c r="L205" s="15">
        <v>3.5335689045936647E-3</v>
      </c>
      <c r="M205" s="15">
        <v>3.6223719494332673E-3</v>
      </c>
      <c r="N205" s="15">
        <v>9.8930444287632646E-3</v>
      </c>
      <c r="O205" s="15">
        <v>2.0060949598084132E-3</v>
      </c>
      <c r="P205" s="15">
        <v>0</v>
      </c>
      <c r="Q205" s="15">
        <v>0</v>
      </c>
      <c r="R205" s="15">
        <v>0</v>
      </c>
      <c r="S205" s="15">
        <v>0</v>
      </c>
      <c r="T205" s="15">
        <v>4.0650406504063596E-3</v>
      </c>
      <c r="U205" s="15">
        <v>9.8039215686274161E-3</v>
      </c>
      <c r="V205" s="15">
        <v>0</v>
      </c>
      <c r="W205" s="15">
        <v>2.0882424636385677E-2</v>
      </c>
      <c r="X205" s="15">
        <v>2.2243735506675133E-3</v>
      </c>
      <c r="Y205" s="15">
        <v>1.7590149516271136E-3</v>
      </c>
      <c r="Z205" s="15">
        <v>0</v>
      </c>
      <c r="AA205" s="16">
        <v>9.9216710182767898E-3</v>
      </c>
    </row>
    <row r="206" spans="1:27" x14ac:dyDescent="0.2">
      <c r="A206" s="13">
        <v>43552</v>
      </c>
      <c r="B206" s="15">
        <v>2.0058275058275177E-2</v>
      </c>
      <c r="C206" s="15">
        <v>6.6976688308113541E-3</v>
      </c>
      <c r="D206" s="15">
        <v>3.1352477297130754E-3</v>
      </c>
      <c r="E206" s="15">
        <v>1.1705569720912079E-2</v>
      </c>
      <c r="F206" s="15">
        <v>-2.1613572782239743E-3</v>
      </c>
      <c r="G206" s="15">
        <v>-1.9444140843977831E-2</v>
      </c>
      <c r="H206" s="15">
        <v>0</v>
      </c>
      <c r="I206" s="15">
        <v>3.3313760865001374E-3</v>
      </c>
      <c r="J206" s="15">
        <v>3.2152891301278963E-2</v>
      </c>
      <c r="K206" s="15">
        <v>0</v>
      </c>
      <c r="L206" s="15">
        <v>-1.0563380281690016E-2</v>
      </c>
      <c r="M206" s="15">
        <v>3.6092977305768326E-3</v>
      </c>
      <c r="N206" s="15">
        <v>0</v>
      </c>
      <c r="O206" s="15">
        <v>-3.0024222507593068E-3</v>
      </c>
      <c r="P206" s="15">
        <v>-1.5930697008132988E-3</v>
      </c>
      <c r="Q206" s="15">
        <v>5.3196603108476292E-3</v>
      </c>
      <c r="R206" s="15">
        <v>0</v>
      </c>
      <c r="S206" s="15">
        <v>5.4840566171503013E-2</v>
      </c>
      <c r="T206" s="15">
        <v>-1.6194331983805599E-2</v>
      </c>
      <c r="U206" s="15">
        <v>-7.7669902912621547E-3</v>
      </c>
      <c r="V206" s="15">
        <v>-2.2123259525423933E-3</v>
      </c>
      <c r="W206" s="15">
        <v>3.4089703144144501E-2</v>
      </c>
      <c r="X206" s="15">
        <v>3.3296043202638126E-2</v>
      </c>
      <c r="Y206" s="15">
        <v>1.7559262510974616E-2</v>
      </c>
      <c r="Z206" s="15">
        <v>-9.5231748421485962E-3</v>
      </c>
      <c r="AA206" s="16">
        <v>-2.4729103907197292E-3</v>
      </c>
    </row>
    <row r="207" spans="1:27" x14ac:dyDescent="0.2">
      <c r="A207" s="13">
        <v>43553</v>
      </c>
      <c r="B207" s="15">
        <v>5.6157950663269229E-3</v>
      </c>
      <c r="C207" s="15">
        <v>-2.217702837764679E-3</v>
      </c>
      <c r="D207" s="15">
        <v>-1.0416733632913511E-2</v>
      </c>
      <c r="E207" s="15">
        <v>-8.263866855115487E-3</v>
      </c>
      <c r="F207" s="15">
        <v>-1.5153228030984733E-2</v>
      </c>
      <c r="G207" s="15">
        <v>-8.4999892132118227E-3</v>
      </c>
      <c r="H207" s="15">
        <v>-9.7431596746371252E-3</v>
      </c>
      <c r="I207" s="15">
        <v>7.7534658629179187E-3</v>
      </c>
      <c r="J207" s="15">
        <v>-1.2463161981400073E-2</v>
      </c>
      <c r="K207" s="15">
        <v>-8.2352983197229168E-3</v>
      </c>
      <c r="L207" s="15">
        <v>-7.1174377224200169E-3</v>
      </c>
      <c r="M207" s="15">
        <v>2.5179815877490297E-2</v>
      </c>
      <c r="N207" s="15">
        <v>0</v>
      </c>
      <c r="O207" s="15">
        <v>-1.0047516379543264E-3</v>
      </c>
      <c r="P207" s="15">
        <v>4.7850480648965465E-3</v>
      </c>
      <c r="Q207" s="15">
        <v>0</v>
      </c>
      <c r="R207" s="15">
        <v>9.1347730360238355E-3</v>
      </c>
      <c r="S207" s="15">
        <v>-2.7524749343707522E-2</v>
      </c>
      <c r="T207" s="15">
        <v>4.1152263374484299E-3</v>
      </c>
      <c r="U207" s="15">
        <v>1.9569471624265589E-3</v>
      </c>
      <c r="V207" s="15">
        <v>2.2172311906483166E-3</v>
      </c>
      <c r="W207" s="15">
        <v>-1.3187295041819702E-2</v>
      </c>
      <c r="X207" s="15">
        <v>-1.7185529805643585E-2</v>
      </c>
      <c r="Y207" s="15">
        <v>0</v>
      </c>
      <c r="Z207" s="15">
        <v>-2.9585266120509823E-3</v>
      </c>
      <c r="AA207" s="16">
        <v>1.0761290904173659E-2</v>
      </c>
    </row>
    <row r="208" spans="1:27" x14ac:dyDescent="0.2">
      <c r="A208" s="13">
        <v>43556</v>
      </c>
      <c r="B208" s="15">
        <v>-8.3794915494959099E-3</v>
      </c>
      <c r="C208" s="15">
        <v>2.2221336270264125E-2</v>
      </c>
      <c r="D208" s="15">
        <v>0</v>
      </c>
      <c r="E208" s="15">
        <v>-1.1666545480986001E-2</v>
      </c>
      <c r="F208" s="15">
        <v>0</v>
      </c>
      <c r="G208" s="15">
        <v>1.9999709886348027E-2</v>
      </c>
      <c r="H208" s="15">
        <v>-3.277379198281416E-3</v>
      </c>
      <c r="I208" s="15">
        <v>6.5925469015633009E-3</v>
      </c>
      <c r="J208" s="15">
        <v>9.4664564002449048E-3</v>
      </c>
      <c r="K208" s="15">
        <v>4.3890545543598947E-2</v>
      </c>
      <c r="L208" s="15">
        <v>-5.3763440860215006E-3</v>
      </c>
      <c r="M208" s="15">
        <v>1.0529416899441424E-2</v>
      </c>
      <c r="N208" s="15">
        <v>-1.9578560859319305E-2</v>
      </c>
      <c r="O208" s="15">
        <v>8.0405098655491614E-3</v>
      </c>
      <c r="P208" s="15">
        <v>6.3484950332362011E-3</v>
      </c>
      <c r="Q208" s="15">
        <v>-2.645118102706312E-2</v>
      </c>
      <c r="R208" s="15">
        <v>2.0595425989539784E-2</v>
      </c>
      <c r="S208" s="15">
        <v>1.2578565214209636E-2</v>
      </c>
      <c r="T208" s="15">
        <v>1.6393442622950838E-2</v>
      </c>
      <c r="U208" s="15">
        <v>-1.953125E-3</v>
      </c>
      <c r="V208" s="15">
        <v>0</v>
      </c>
      <c r="W208" s="15">
        <v>-1.2247927164777406E-2</v>
      </c>
      <c r="X208" s="15">
        <v>9.835757341148943E-3</v>
      </c>
      <c r="Y208" s="15">
        <v>5.1768766177739955E-3</v>
      </c>
      <c r="Z208" s="15">
        <v>2.8189401910214684E-2</v>
      </c>
      <c r="AA208" s="16">
        <v>1.4604399157180925E-3</v>
      </c>
    </row>
    <row r="209" spans="1:27" x14ac:dyDescent="0.2">
      <c r="A209" s="13">
        <v>43557</v>
      </c>
      <c r="B209" s="15">
        <v>-1.9716413635061492E-2</v>
      </c>
      <c r="C209" s="15">
        <v>-4.3486315461043201E-3</v>
      </c>
      <c r="D209" s="15">
        <v>-7.368035825653152E-3</v>
      </c>
      <c r="E209" s="15">
        <v>1.1804260422069612E-2</v>
      </c>
      <c r="F209" s="15">
        <v>-8.7882822902797253E-3</v>
      </c>
      <c r="G209" s="15">
        <v>-8.4047655447276881E-3</v>
      </c>
      <c r="H209" s="15">
        <v>-1.3159530816098108E-2</v>
      </c>
      <c r="I209" s="15">
        <v>4.3672429873016227E-3</v>
      </c>
      <c r="J209" s="15">
        <v>6.2488383002452519E-3</v>
      </c>
      <c r="K209" s="15">
        <v>1.1362002840500374E-3</v>
      </c>
      <c r="L209" s="15">
        <v>5.4054054054053502E-3</v>
      </c>
      <c r="M209" s="15">
        <v>-1.041970349734922E-2</v>
      </c>
      <c r="N209" s="15">
        <v>9.9777805726741775E-3</v>
      </c>
      <c r="O209" s="15">
        <v>-5.9822818033039571E-3</v>
      </c>
      <c r="P209" s="15">
        <v>-7.8864409055888762E-3</v>
      </c>
      <c r="Q209" s="15">
        <v>5.4352808665016905E-3</v>
      </c>
      <c r="R209" s="15">
        <v>-1.5131070242733968E-2</v>
      </c>
      <c r="S209" s="15">
        <v>1.2422310373070733E-2</v>
      </c>
      <c r="T209" s="15">
        <v>-1.6129032258064613E-2</v>
      </c>
      <c r="U209" s="15">
        <v>-1.9569471624266699E-3</v>
      </c>
      <c r="V209" s="15">
        <v>3.7609541193222462E-2</v>
      </c>
      <c r="W209" s="15">
        <v>2.0291450312268422E-2</v>
      </c>
      <c r="X209" s="15">
        <v>-2.1641916098146252E-3</v>
      </c>
      <c r="Y209" s="15">
        <v>-1.7167381974249052E-3</v>
      </c>
      <c r="Z209" s="15">
        <v>2.885952197834829E-3</v>
      </c>
      <c r="AA209" s="16">
        <v>4.9092730713571342E-3</v>
      </c>
    </row>
    <row r="210" spans="1:27" x14ac:dyDescent="0.2">
      <c r="A210" s="13">
        <v>43558</v>
      </c>
      <c r="B210" s="15">
        <v>2.5860784239239987E-2</v>
      </c>
      <c r="C210" s="15">
        <v>6.9872202908485725E-2</v>
      </c>
      <c r="D210" s="15">
        <v>-1.378631055030699E-2</v>
      </c>
      <c r="E210" s="15">
        <v>-1.6687268232385977E-3</v>
      </c>
      <c r="F210" s="15">
        <v>-8.8708332561283632E-3</v>
      </c>
      <c r="G210" s="15">
        <v>-4.2344167368816299E-3</v>
      </c>
      <c r="H210" s="15">
        <v>1.000301000300996E-2</v>
      </c>
      <c r="I210" s="15">
        <v>2.6086542439367033E-2</v>
      </c>
      <c r="J210" s="15">
        <v>-9.3150492140702257E-3</v>
      </c>
      <c r="K210" s="15">
        <v>-4.539643192315701E-3</v>
      </c>
      <c r="L210" s="15">
        <v>7.1684587813620748E-3</v>
      </c>
      <c r="M210" s="15">
        <v>1.0529416899441424E-2</v>
      </c>
      <c r="N210" s="15">
        <v>0</v>
      </c>
      <c r="O210" s="15">
        <v>-7.0206353145204625E-3</v>
      </c>
      <c r="P210" s="15">
        <v>1.5905386992491888E-3</v>
      </c>
      <c r="Q210" s="15">
        <v>-5.4058982909546138E-3</v>
      </c>
      <c r="R210" s="15">
        <v>3.8331870872396756E-3</v>
      </c>
      <c r="S210" s="15">
        <v>-9.2004346412226656E-3</v>
      </c>
      <c r="T210" s="15">
        <v>4.098360655737654E-3</v>
      </c>
      <c r="U210" s="15">
        <v>-1.9607843137254832E-3</v>
      </c>
      <c r="V210" s="15">
        <v>3.1986663780836588E-2</v>
      </c>
      <c r="W210" s="15">
        <v>-1.6574028471587177E-2</v>
      </c>
      <c r="X210" s="15">
        <v>-2.1688854936026125E-3</v>
      </c>
      <c r="Y210" s="15">
        <v>-1.2037833190025715E-2</v>
      </c>
      <c r="Z210" s="15">
        <v>-3.596598440060661E-3</v>
      </c>
      <c r="AA210" s="16">
        <v>-1.0080756832205884E-3</v>
      </c>
    </row>
    <row r="211" spans="1:27" x14ac:dyDescent="0.2">
      <c r="A211" s="13">
        <v>43559</v>
      </c>
      <c r="B211" s="15">
        <v>-1.1205838201824747E-2</v>
      </c>
      <c r="C211" s="15">
        <v>6.530434782608685E-2</v>
      </c>
      <c r="D211" s="15">
        <v>1.0752759528391609E-2</v>
      </c>
      <c r="E211" s="15">
        <v>0</v>
      </c>
      <c r="F211" s="15">
        <v>-2.4607288244119396E-2</v>
      </c>
      <c r="G211" s="15">
        <v>7.0897725799714539E-3</v>
      </c>
      <c r="H211" s="15">
        <v>1.6501947520896065E-2</v>
      </c>
      <c r="I211" s="15">
        <v>1.2713118035050153E-2</v>
      </c>
      <c r="J211" s="15">
        <v>1.5671058706538954E-3</v>
      </c>
      <c r="K211" s="15">
        <v>1.1400863834682973E-3</v>
      </c>
      <c r="L211" s="15">
        <v>1.7793594306048099E-3</v>
      </c>
      <c r="M211" s="15">
        <v>-1.041970349734922E-2</v>
      </c>
      <c r="N211" s="15">
        <v>9.8930444287632646E-3</v>
      </c>
      <c r="O211" s="15">
        <v>2.0201382044651162E-2</v>
      </c>
      <c r="P211" s="15">
        <v>0</v>
      </c>
      <c r="Q211" s="15">
        <v>-3.8046966065511501E-2</v>
      </c>
      <c r="R211" s="15">
        <v>6.7614403140718871E-2</v>
      </c>
      <c r="S211" s="15">
        <v>0</v>
      </c>
      <c r="T211" s="15">
        <v>4.0816326530612734E-3</v>
      </c>
      <c r="U211" s="15">
        <v>0</v>
      </c>
      <c r="V211" s="15">
        <v>0</v>
      </c>
      <c r="W211" s="15">
        <v>1.3483639103984313E-2</v>
      </c>
      <c r="X211" s="15">
        <v>0</v>
      </c>
      <c r="Y211" s="15">
        <v>1.7406440382941035E-3</v>
      </c>
      <c r="Z211" s="15">
        <v>-3.6105057113150485E-3</v>
      </c>
      <c r="AA211" s="16">
        <v>8.7380793967619663E-3</v>
      </c>
    </row>
    <row r="212" spans="1:27" x14ac:dyDescent="0.2">
      <c r="A212" s="13">
        <v>43560</v>
      </c>
      <c r="B212" s="15">
        <v>-7.0808594976563555E-3</v>
      </c>
      <c r="C212" s="15">
        <v>-7.6642508237780849E-3</v>
      </c>
      <c r="D212" s="15">
        <v>-3.1908537612900245E-3</v>
      </c>
      <c r="E212" s="15">
        <v>6.8448403319725681E-2</v>
      </c>
      <c r="F212" s="15">
        <v>2.522808295319523E-2</v>
      </c>
      <c r="G212" s="15">
        <v>1.6904248586843362E-2</v>
      </c>
      <c r="H212" s="15">
        <v>-9.7431596746371252E-3</v>
      </c>
      <c r="I212" s="15">
        <v>0</v>
      </c>
      <c r="J212" s="15">
        <v>2.0340500600596556E-2</v>
      </c>
      <c r="K212" s="15">
        <v>5.6950929529997474E-3</v>
      </c>
      <c r="L212" s="15">
        <v>1.0657193605683846E-2</v>
      </c>
      <c r="M212" s="15">
        <v>5.264708449720823E-3</v>
      </c>
      <c r="N212" s="15">
        <v>-3.2608099961637382E-3</v>
      </c>
      <c r="O212" s="15">
        <v>-4.9499977293588904E-3</v>
      </c>
      <c r="P212" s="15">
        <v>1.9047263389633917E-2</v>
      </c>
      <c r="Q212" s="15">
        <v>-1.1300511926805368E-2</v>
      </c>
      <c r="R212" s="15">
        <v>-8.3743913124667557E-3</v>
      </c>
      <c r="S212" s="15">
        <v>0</v>
      </c>
      <c r="T212" s="15">
        <v>-4.0650406504065817E-3</v>
      </c>
      <c r="U212" s="15">
        <v>-1.9646365422396617E-3</v>
      </c>
      <c r="V212" s="15">
        <v>-3.9259434446383024E-2</v>
      </c>
      <c r="W212" s="15">
        <v>-2.2165905449000878E-3</v>
      </c>
      <c r="X212" s="15">
        <v>6.5218993478100007E-3</v>
      </c>
      <c r="Y212" s="15">
        <v>0</v>
      </c>
      <c r="Z212" s="15">
        <v>-1.2319087483253721E-2</v>
      </c>
      <c r="AA212" s="16">
        <v>-1.077301908363304E-3</v>
      </c>
    </row>
    <row r="213" spans="1:27" x14ac:dyDescent="0.2">
      <c r="A213" s="13">
        <v>43563</v>
      </c>
      <c r="B213" s="15">
        <v>1.2838180895045959E-2</v>
      </c>
      <c r="C213" s="15">
        <v>0</v>
      </c>
      <c r="D213" s="15">
        <v>4.2680905344554265E-3</v>
      </c>
      <c r="E213" s="15">
        <v>5.6248018895898699E-2</v>
      </c>
      <c r="F213" s="15">
        <v>2.4607288244119285E-2</v>
      </c>
      <c r="G213" s="15">
        <v>0</v>
      </c>
      <c r="H213" s="15">
        <v>3.277379198281416E-3</v>
      </c>
      <c r="I213" s="15">
        <v>0</v>
      </c>
      <c r="J213" s="15">
        <v>-1.2267699980017199E-2</v>
      </c>
      <c r="K213" s="15">
        <v>0</v>
      </c>
      <c r="L213" s="15">
        <v>3.5149384885764245E-3</v>
      </c>
      <c r="M213" s="15">
        <v>3.3159485729481464E-2</v>
      </c>
      <c r="N213" s="15">
        <v>-6.5567010309279805E-3</v>
      </c>
      <c r="O213" s="15">
        <v>7.9605017494848163E-3</v>
      </c>
      <c r="P213" s="15">
        <v>2.9594327884700844E-2</v>
      </c>
      <c r="Q213" s="15">
        <v>5.1433528877137924E-2</v>
      </c>
      <c r="R213" s="15">
        <v>0</v>
      </c>
      <c r="S213" s="15">
        <v>-9.2938737281963446E-3</v>
      </c>
      <c r="T213" s="15">
        <v>0</v>
      </c>
      <c r="U213" s="15">
        <v>-5.9055118110236116E-3</v>
      </c>
      <c r="V213" s="15">
        <v>-4.731050947278459E-2</v>
      </c>
      <c r="W213" s="15">
        <v>-5.5561451295293995E-3</v>
      </c>
      <c r="X213" s="15">
        <v>2.1598435006885186E-2</v>
      </c>
      <c r="Y213" s="15">
        <v>3.4752389226759828E-3</v>
      </c>
      <c r="Z213" s="15">
        <v>6.6034366070086836E-3</v>
      </c>
      <c r="AA213" s="16">
        <v>-7.4942225156817699E-3</v>
      </c>
    </row>
    <row r="214" spans="1:27" x14ac:dyDescent="0.2">
      <c r="A214" s="13">
        <v>43564</v>
      </c>
      <c r="B214" s="15">
        <v>7.0438269836725631E-3</v>
      </c>
      <c r="C214" s="15">
        <v>7.7234452453622815E-3</v>
      </c>
      <c r="D214" s="15">
        <v>9.5645767428844675E-3</v>
      </c>
      <c r="E214" s="15">
        <v>-2.9583736689254514E-2</v>
      </c>
      <c r="F214" s="15">
        <v>-1.3100635873482092E-2</v>
      </c>
      <c r="G214" s="15">
        <v>2.7670249383835444E-3</v>
      </c>
      <c r="H214" s="15">
        <v>-1.3066692287631909E-2</v>
      </c>
      <c r="I214" s="15">
        <v>-1.0462701742828817E-2</v>
      </c>
      <c r="J214" s="15">
        <v>-2.173951287306386E-2</v>
      </c>
      <c r="K214" s="15">
        <v>-9.0598604059458632E-3</v>
      </c>
      <c r="L214" s="15">
        <v>-8.7565674255691839E-3</v>
      </c>
      <c r="M214" s="15">
        <v>-2.027094462917145E-2</v>
      </c>
      <c r="N214" s="15">
        <v>-7.6930527306184882E-3</v>
      </c>
      <c r="O214" s="15">
        <v>2.9609262018643889E-3</v>
      </c>
      <c r="P214" s="15">
        <v>-1.664045233284972E-2</v>
      </c>
      <c r="Q214" s="15">
        <v>0</v>
      </c>
      <c r="R214" s="15">
        <v>-2.404612220065494E-3</v>
      </c>
      <c r="S214" s="15">
        <v>-1.8745959922430444E-2</v>
      </c>
      <c r="T214" s="15">
        <v>0</v>
      </c>
      <c r="U214" s="15">
        <v>3.9603960396039639E-3</v>
      </c>
      <c r="V214" s="15">
        <v>9.0290812471052195E-3</v>
      </c>
      <c r="W214" s="15">
        <v>1.6759193604613865E-2</v>
      </c>
      <c r="X214" s="15">
        <v>-8.4575778549673686E-3</v>
      </c>
      <c r="Y214" s="15">
        <v>-2.1645021645021689E-2</v>
      </c>
      <c r="Z214" s="15">
        <v>-1.3119300752195584E-2</v>
      </c>
      <c r="AA214" s="16">
        <v>4.5460089367876932E-4</v>
      </c>
    </row>
    <row r="215" spans="1:27" x14ac:dyDescent="0.2">
      <c r="A215" s="13">
        <v>43565</v>
      </c>
      <c r="B215" s="15">
        <v>-1.5385753173720484E-2</v>
      </c>
      <c r="C215" s="15">
        <v>2.2988456366612287E-2</v>
      </c>
      <c r="D215" s="15">
        <v>-5.2631920864806281E-3</v>
      </c>
      <c r="E215" s="15">
        <v>-6.0984531077503679E-3</v>
      </c>
      <c r="F215" s="15">
        <v>2.2139641513445607E-3</v>
      </c>
      <c r="G215" s="15">
        <v>2.4862556450029327E-2</v>
      </c>
      <c r="H215" s="15">
        <v>6.6198456296502339E-3</v>
      </c>
      <c r="I215" s="15">
        <v>-8.4546096581107344E-3</v>
      </c>
      <c r="J215" s="15">
        <v>-6.3480360201589869E-3</v>
      </c>
      <c r="K215" s="15">
        <v>-9.1438484892295557E-3</v>
      </c>
      <c r="L215" s="15">
        <v>0</v>
      </c>
      <c r="M215" s="15">
        <v>-1.0342498069829231E-2</v>
      </c>
      <c r="N215" s="15">
        <v>-3.3185994952382725E-3</v>
      </c>
      <c r="O215" s="15">
        <v>-1.6732240377354435E-2</v>
      </c>
      <c r="P215" s="15">
        <v>6.1531567245212138E-3</v>
      </c>
      <c r="Q215" s="15">
        <v>-3.261168519900981E-2</v>
      </c>
      <c r="R215" s="15">
        <v>3.139339025381882E-2</v>
      </c>
      <c r="S215" s="15">
        <v>4.1403162055336118E-2</v>
      </c>
      <c r="T215" s="15">
        <v>-1.2244897959183709E-2</v>
      </c>
      <c r="U215" s="15">
        <v>-9.8619329388560661E-3</v>
      </c>
      <c r="V215" s="15">
        <v>-1.5659501273149856E-2</v>
      </c>
      <c r="W215" s="15">
        <v>1.7581505133575481E-2</v>
      </c>
      <c r="X215" s="15">
        <v>-1.385836524155859E-2</v>
      </c>
      <c r="Y215" s="15">
        <v>-1.0619469026548645E-2</v>
      </c>
      <c r="Z215" s="15">
        <v>-7.390122783910158E-4</v>
      </c>
      <c r="AA215" s="16">
        <v>9.6974398758726821E-3</v>
      </c>
    </row>
    <row r="216" spans="1:27" x14ac:dyDescent="0.2">
      <c r="A216" s="13">
        <v>43566</v>
      </c>
      <c r="B216" s="15">
        <v>-1.4213491261013678E-3</v>
      </c>
      <c r="C216" s="15">
        <v>-2.6217873341172537E-2</v>
      </c>
      <c r="D216" s="15">
        <v>-6.3490301211572842E-3</v>
      </c>
      <c r="E216" s="15">
        <v>1.8404271691346175E-2</v>
      </c>
      <c r="F216" s="15">
        <v>2.2090733421573638E-3</v>
      </c>
      <c r="G216" s="15">
        <v>1.0783478561336102E-2</v>
      </c>
      <c r="H216" s="15">
        <v>0</v>
      </c>
      <c r="I216" s="15">
        <v>2.1309451179463146E-3</v>
      </c>
      <c r="J216" s="15">
        <v>-7.9902632805324281E-3</v>
      </c>
      <c r="K216" s="15">
        <v>1.1534703911084021E-2</v>
      </c>
      <c r="L216" s="15">
        <v>1.7667844522968323E-3</v>
      </c>
      <c r="M216" s="15">
        <v>5.222582794731867E-3</v>
      </c>
      <c r="N216" s="15">
        <v>0</v>
      </c>
      <c r="O216" s="15">
        <v>3.0038135493000162E-3</v>
      </c>
      <c r="P216" s="15">
        <v>6.1172399616280515E-3</v>
      </c>
      <c r="Q216" s="15">
        <v>6.7415350039938815E-2</v>
      </c>
      <c r="R216" s="15">
        <v>3.5196395889061094E-3</v>
      </c>
      <c r="S216" s="15">
        <v>-6.1201252490749036E-3</v>
      </c>
      <c r="T216" s="15">
        <v>-4.1322314049585529E-3</v>
      </c>
      <c r="U216" s="15">
        <v>0</v>
      </c>
      <c r="V216" s="15">
        <v>6.817981013714558E-3</v>
      </c>
      <c r="W216" s="15">
        <v>1.5120884561432568E-2</v>
      </c>
      <c r="X216" s="15">
        <v>1.0810343620354601E-2</v>
      </c>
      <c r="Y216" s="15">
        <v>2.8622540250447193E-2</v>
      </c>
      <c r="Z216" s="15">
        <v>2.2177295260099594E-3</v>
      </c>
      <c r="AA216" s="16">
        <v>-4.9393556884913536E-3</v>
      </c>
    </row>
    <row r="217" spans="1:27" x14ac:dyDescent="0.2">
      <c r="A217" s="13">
        <v>43567</v>
      </c>
      <c r="B217" s="15">
        <v>-1.1378298780876039E-2</v>
      </c>
      <c r="C217" s="15">
        <v>7.6937341780340951E-3</v>
      </c>
      <c r="D217" s="15">
        <v>-1.7039292795407945E-2</v>
      </c>
      <c r="E217" s="15">
        <v>-6.021701779572286E-3</v>
      </c>
      <c r="F217" s="15">
        <v>-4.4084081873067005E-3</v>
      </c>
      <c r="G217" s="15">
        <v>-2.6671089283840654E-3</v>
      </c>
      <c r="H217" s="15">
        <v>-9.8713750846217696E-3</v>
      </c>
      <c r="I217" s="15">
        <v>2.5531530639293143E-2</v>
      </c>
      <c r="J217" s="15">
        <v>2.7379328903139433E-2</v>
      </c>
      <c r="K217" s="15">
        <v>1.1400863834682973E-3</v>
      </c>
      <c r="L217" s="15">
        <v>-1.2345679012345734E-2</v>
      </c>
      <c r="M217" s="15">
        <v>5.200838601540303E-3</v>
      </c>
      <c r="N217" s="15">
        <v>-1.1108157640705607E-2</v>
      </c>
      <c r="O217" s="15">
        <v>-5.9882482189227426E-3</v>
      </c>
      <c r="P217" s="15">
        <v>-4.5596094876654281E-3</v>
      </c>
      <c r="Q217" s="15">
        <v>-5.2636585597869434E-3</v>
      </c>
      <c r="R217" s="15">
        <v>-1.5165544332211067E-2</v>
      </c>
      <c r="S217" s="15">
        <v>-1.5386573742581233E-2</v>
      </c>
      <c r="T217" s="15">
        <v>4.1493775933609811E-3</v>
      </c>
      <c r="U217" s="15">
        <v>-7.9681274900399446E-3</v>
      </c>
      <c r="V217" s="15">
        <v>-6.7718109353290812E-3</v>
      </c>
      <c r="W217" s="15">
        <v>3.1904732874068475E-3</v>
      </c>
      <c r="X217" s="15">
        <v>-2.1387295124107863E-3</v>
      </c>
      <c r="Y217" s="15">
        <v>-1.565217391304341E-2</v>
      </c>
      <c r="Z217" s="15">
        <v>7.3697746644163509E-4</v>
      </c>
      <c r="AA217" s="16">
        <v>1.7980254812199892E-3</v>
      </c>
    </row>
    <row r="218" spans="1:27" x14ac:dyDescent="0.2">
      <c r="A218" s="13">
        <v>43571</v>
      </c>
      <c r="B218" s="15">
        <v>2.1581681176384482E-2</v>
      </c>
      <c r="C218" s="15">
        <v>1.7174453588746141E-2</v>
      </c>
      <c r="D218" s="15">
        <v>-1.0834303799584388E-2</v>
      </c>
      <c r="E218" s="15">
        <v>-1.6667437848271072E-2</v>
      </c>
      <c r="F218" s="15">
        <v>0</v>
      </c>
      <c r="G218" s="15">
        <v>2.674241421556145E-3</v>
      </c>
      <c r="H218" s="15">
        <v>-3.3209379556695673E-3</v>
      </c>
      <c r="I218" s="15">
        <v>-6.223264956002672E-3</v>
      </c>
      <c r="J218" s="15">
        <v>-1.2541286358632053E-2</v>
      </c>
      <c r="K218" s="15">
        <v>0</v>
      </c>
      <c r="L218" s="15">
        <v>-1.7857142857142794E-3</v>
      </c>
      <c r="M218" s="15">
        <v>-6.8949987132194135E-3</v>
      </c>
      <c r="N218" s="15">
        <v>-2.2494164249841075E-3</v>
      </c>
      <c r="O218" s="15">
        <v>-9.0371827880462163E-3</v>
      </c>
      <c r="P218" s="15">
        <v>9.1592790937531365E-3</v>
      </c>
      <c r="Q218" s="15">
        <v>-5.2915112683689092E-3</v>
      </c>
      <c r="R218" s="15">
        <v>-2.2521688343138835E-2</v>
      </c>
      <c r="S218" s="15">
        <v>6.25E-2</v>
      </c>
      <c r="T218" s="15">
        <v>-4.1322314049585529E-3</v>
      </c>
      <c r="U218" s="15">
        <v>-1.4056224899598346E-2</v>
      </c>
      <c r="V218" s="15">
        <v>-2.0453943041143452E-2</v>
      </c>
      <c r="W218" s="15">
        <v>1.6966243073280207E-2</v>
      </c>
      <c r="X218" s="15">
        <v>-2.4652443713616079E-2</v>
      </c>
      <c r="Y218" s="15">
        <v>-8.8339222614852719E-4</v>
      </c>
      <c r="Z218" s="15">
        <v>2.211192486099911E-3</v>
      </c>
      <c r="AA218" s="16">
        <v>6.716730163625062E-4</v>
      </c>
    </row>
    <row r="219" spans="1:27" x14ac:dyDescent="0.2">
      <c r="A219" s="13">
        <v>43572</v>
      </c>
      <c r="B219" s="15">
        <v>-1.9716413635061492E-2</v>
      </c>
      <c r="C219" s="15">
        <v>-1.8765199390762266E-3</v>
      </c>
      <c r="D219" s="15">
        <v>-1.09507183874058E-3</v>
      </c>
      <c r="E219" s="15">
        <v>-4.4685620943590965E-2</v>
      </c>
      <c r="F219" s="15">
        <v>-4.4233062480933949E-3</v>
      </c>
      <c r="G219" s="15">
        <v>2.4000595699456007E-2</v>
      </c>
      <c r="H219" s="15">
        <v>-6.6640066640066831E-3</v>
      </c>
      <c r="I219" s="15">
        <v>1.2527331189710722E-2</v>
      </c>
      <c r="J219" s="15">
        <v>0</v>
      </c>
      <c r="K219" s="15">
        <v>2.2775761333997391E-3</v>
      </c>
      <c r="L219" s="15">
        <v>5.3667262969590013E-3</v>
      </c>
      <c r="M219" s="15">
        <v>0</v>
      </c>
      <c r="N219" s="15">
        <v>0</v>
      </c>
      <c r="O219" s="15">
        <v>5.0667564168822565E-3</v>
      </c>
      <c r="P219" s="15">
        <v>-1.5128608425648449E-2</v>
      </c>
      <c r="Q219" s="15">
        <v>-2.6591892324947852E-2</v>
      </c>
      <c r="R219" s="15">
        <v>6.0625491853449898E-3</v>
      </c>
      <c r="S219" s="15">
        <v>-1.1764705882352899E-2</v>
      </c>
      <c r="T219" s="15">
        <v>-1.2448132780083054E-2</v>
      </c>
      <c r="U219" s="15">
        <v>8.1466395112015366E-3</v>
      </c>
      <c r="V219" s="15">
        <v>-1.1600579277306511E-2</v>
      </c>
      <c r="W219" s="15">
        <v>-1.5640769135430777E-2</v>
      </c>
      <c r="X219" s="15">
        <v>-1.3186033502778471E-2</v>
      </c>
      <c r="Y219" s="15">
        <v>-2.7409372236958385E-2</v>
      </c>
      <c r="Z219" s="15">
        <v>-7.3528095645875036E-3</v>
      </c>
      <c r="AA219" s="16">
        <v>9.9032779850238839E-5</v>
      </c>
    </row>
    <row r="220" spans="1:27" x14ac:dyDescent="0.2">
      <c r="A220" s="13">
        <v>43573</v>
      </c>
      <c r="B220" s="15">
        <v>0</v>
      </c>
      <c r="C220" s="15">
        <v>-1.5036167737366601E-2</v>
      </c>
      <c r="D220" s="15">
        <v>-2.1936725236031407E-3</v>
      </c>
      <c r="E220" s="15">
        <v>-4.1934644018182587E-2</v>
      </c>
      <c r="F220" s="15">
        <v>-2.2219436668105885E-2</v>
      </c>
      <c r="G220" s="15">
        <v>2.0830165729055716E-2</v>
      </c>
      <c r="H220" s="15">
        <v>-1.0070117332018014E-2</v>
      </c>
      <c r="I220" s="15">
        <v>0</v>
      </c>
      <c r="J220" s="15">
        <v>4.76102701511949E-3</v>
      </c>
      <c r="K220" s="15">
        <v>-2.2727455681864073E-2</v>
      </c>
      <c r="L220" s="15">
        <v>3.5587188612098419E-3</v>
      </c>
      <c r="M220" s="15">
        <v>-1.389113839309819E-2</v>
      </c>
      <c r="N220" s="15">
        <v>-1.4632901341349314E-2</v>
      </c>
      <c r="O220" s="15">
        <v>-1.9153249817504769E-2</v>
      </c>
      <c r="P220" s="15">
        <v>4.6086438747028335E-3</v>
      </c>
      <c r="Q220" s="15">
        <v>-5.4649845926940666E-3</v>
      </c>
      <c r="R220" s="15">
        <v>-2.404612220065494E-3</v>
      </c>
      <c r="S220" s="15">
        <v>0</v>
      </c>
      <c r="T220" s="15">
        <v>-1.2605042016806789E-2</v>
      </c>
      <c r="U220" s="15">
        <v>-2.0202020202020221E-2</v>
      </c>
      <c r="V220" s="15">
        <v>-9.3893857354342414E-3</v>
      </c>
      <c r="W220" s="15">
        <v>5.2971794093510383E-3</v>
      </c>
      <c r="X220" s="15">
        <v>-8.9085278446434657E-3</v>
      </c>
      <c r="Y220" s="15">
        <v>-9.0909090909090384E-3</v>
      </c>
      <c r="Z220" s="15">
        <v>1.4814547677028944E-3</v>
      </c>
      <c r="AA220" s="16">
        <v>3.6308423554263225E-3</v>
      </c>
    </row>
    <row r="221" spans="1:27" x14ac:dyDescent="0.2">
      <c r="A221" s="13">
        <v>43574</v>
      </c>
      <c r="B221" s="15">
        <v>1.4347621538381983E-3</v>
      </c>
      <c r="C221" s="15">
        <v>6.4884597771986074E-2</v>
      </c>
      <c r="D221" s="15">
        <v>5.4945427581902795E-3</v>
      </c>
      <c r="E221" s="15">
        <v>1.6833817464718459E-2</v>
      </c>
      <c r="F221" s="15">
        <v>1.3636514711957037E-2</v>
      </c>
      <c r="G221" s="15">
        <v>2.8062711271710006E-2</v>
      </c>
      <c r="H221" s="15">
        <v>1.356103533699704E-2</v>
      </c>
      <c r="I221" s="15">
        <v>-1.0331453347560693E-3</v>
      </c>
      <c r="J221" s="15">
        <v>-1.5794890151684671E-3</v>
      </c>
      <c r="K221" s="15">
        <v>1.8605510460083741E-2</v>
      </c>
      <c r="L221" s="15">
        <v>1.4184397163120588E-2</v>
      </c>
      <c r="M221" s="15">
        <v>-7.0406727510634592E-3</v>
      </c>
      <c r="N221" s="15">
        <v>8.000690707111513E-3</v>
      </c>
      <c r="O221" s="15">
        <v>4.111152536901086E-3</v>
      </c>
      <c r="P221" s="15">
        <v>-1.5280252158420549E-3</v>
      </c>
      <c r="Q221" s="15">
        <v>1.099002952742878E-2</v>
      </c>
      <c r="R221" s="15">
        <v>1.6901899285589828E-2</v>
      </c>
      <c r="S221" s="15">
        <v>-1.7853295164219518E-2</v>
      </c>
      <c r="T221" s="15">
        <v>0</v>
      </c>
      <c r="U221" s="15">
        <v>-2.0618556701030855E-3</v>
      </c>
      <c r="V221" s="15">
        <v>2.3695954798557128E-3</v>
      </c>
      <c r="W221" s="15">
        <v>-1.0534061249639626E-3</v>
      </c>
      <c r="X221" s="15">
        <v>0</v>
      </c>
      <c r="Y221" s="15">
        <v>1.0091743119265972E-2</v>
      </c>
      <c r="Z221" s="15">
        <v>-1.6272844004529663E-2</v>
      </c>
      <c r="AA221" s="16">
        <v>4.1110307176215333E-3</v>
      </c>
    </row>
    <row r="222" spans="1:27" x14ac:dyDescent="0.2">
      <c r="A222" s="13">
        <v>43577</v>
      </c>
      <c r="B222" s="15">
        <v>-1.8651446712653397E-2</v>
      </c>
      <c r="C222" s="15">
        <v>-1.6127995112972471E-2</v>
      </c>
      <c r="D222" s="15">
        <v>-1.3114392894440607E-2</v>
      </c>
      <c r="E222" s="15">
        <v>-9.9316342413856562E-3</v>
      </c>
      <c r="F222" s="15">
        <v>0</v>
      </c>
      <c r="G222" s="15">
        <v>-2.2333084523055824E-2</v>
      </c>
      <c r="H222" s="15">
        <v>-1.0036451492825504E-2</v>
      </c>
      <c r="I222" s="15">
        <v>-1.1350920619850324E-2</v>
      </c>
      <c r="J222" s="15">
        <v>-3.1639754948754595E-3</v>
      </c>
      <c r="K222" s="15">
        <v>3.4241629920066519E-3</v>
      </c>
      <c r="L222" s="15">
        <v>1.7482517482516613E-3</v>
      </c>
      <c r="M222" s="15">
        <v>-1.4186704306737186E-2</v>
      </c>
      <c r="N222" s="15">
        <v>1.1277658815131986E-3</v>
      </c>
      <c r="O222" s="15">
        <v>8.1886403243589534E-3</v>
      </c>
      <c r="P222" s="15">
        <v>-7.6569652133930965E-3</v>
      </c>
      <c r="Q222" s="15">
        <v>6.5216821866855401E-2</v>
      </c>
      <c r="R222" s="15">
        <v>-2.3703449851495417E-3</v>
      </c>
      <c r="S222" s="15">
        <v>2.121007929294505E-2</v>
      </c>
      <c r="T222" s="15">
        <v>-1.7021276595744594E-2</v>
      </c>
      <c r="U222" s="15">
        <v>-1.8595041322314043E-2</v>
      </c>
      <c r="V222" s="15">
        <v>-2.3639937709019065E-3</v>
      </c>
      <c r="W222" s="15">
        <v>-3.4810254113959438E-2</v>
      </c>
      <c r="X222" s="15">
        <v>1.1235469562122624E-2</v>
      </c>
      <c r="Y222" s="15">
        <v>1.6348773841961872E-2</v>
      </c>
      <c r="Z222" s="15">
        <v>-2.5563466505086785E-2</v>
      </c>
      <c r="AA222" s="16">
        <v>-9.8260784121007028E-5</v>
      </c>
    </row>
    <row r="223" spans="1:27" x14ac:dyDescent="0.2">
      <c r="A223" s="13">
        <v>43578</v>
      </c>
      <c r="B223" s="15">
        <v>0</v>
      </c>
      <c r="C223" s="15">
        <v>-1.4574627566796949E-2</v>
      </c>
      <c r="D223" s="15">
        <v>1.6611401643256363E-2</v>
      </c>
      <c r="E223" s="15">
        <v>1.0031261057185326E-2</v>
      </c>
      <c r="F223" s="15">
        <v>8.9655850817160765E-3</v>
      </c>
      <c r="G223" s="15">
        <v>-5.0769924618260243E-3</v>
      </c>
      <c r="H223" s="15">
        <v>3.3841307679209898E-3</v>
      </c>
      <c r="I223" s="15">
        <v>0</v>
      </c>
      <c r="J223" s="15">
        <v>-1.5874585826615828E-2</v>
      </c>
      <c r="K223" s="15">
        <v>0</v>
      </c>
      <c r="L223" s="15">
        <v>1.3961605584642323E-2</v>
      </c>
      <c r="M223" s="15">
        <v>3.5963175498059385E-3</v>
      </c>
      <c r="N223" s="15">
        <v>7.9282465171326422E-3</v>
      </c>
      <c r="O223" s="15">
        <v>1.319775752418928E-2</v>
      </c>
      <c r="P223" s="15">
        <v>-1.2346020521952661E-2</v>
      </c>
      <c r="Q223" s="15">
        <v>-5.1018965358251678E-2</v>
      </c>
      <c r="R223" s="15">
        <v>-1.309649901239518E-2</v>
      </c>
      <c r="S223" s="15">
        <v>-2.0769555376529691E-2</v>
      </c>
      <c r="T223" s="15">
        <v>4.3290043290043378E-2</v>
      </c>
      <c r="U223" s="15">
        <v>-6.3157894736841635E-3</v>
      </c>
      <c r="V223" s="15">
        <v>2.3695954798557128E-3</v>
      </c>
      <c r="W223" s="15">
        <v>3.2776465894381879E-3</v>
      </c>
      <c r="X223" s="15">
        <v>-1.1110636345645242E-2</v>
      </c>
      <c r="Y223" s="15">
        <v>9.8302055406611633E-3</v>
      </c>
      <c r="Z223" s="15">
        <v>-2.0061371405749262E-2</v>
      </c>
      <c r="AA223" s="16">
        <v>-5.6669287211740249E-3</v>
      </c>
    </row>
    <row r="224" spans="1:27" x14ac:dyDescent="0.2">
      <c r="A224" s="13">
        <v>43579</v>
      </c>
      <c r="B224" s="15">
        <v>1.1697332270840466E-2</v>
      </c>
      <c r="C224" s="15">
        <v>-1.8487736330059512E-3</v>
      </c>
      <c r="D224" s="15">
        <v>-9.804207181385638E-3</v>
      </c>
      <c r="E224" s="15">
        <v>1.6576800424712435E-3</v>
      </c>
      <c r="F224" s="15">
        <v>8.8905602213587009E-3</v>
      </c>
      <c r="G224" s="15">
        <v>6.3786248073460783E-3</v>
      </c>
      <c r="H224" s="15">
        <v>1.6835302519285333E-2</v>
      </c>
      <c r="I224" s="15">
        <v>1.3570560914612395E-2</v>
      </c>
      <c r="J224" s="15">
        <v>1.6126084970304877E-3</v>
      </c>
      <c r="K224" s="15">
        <v>1.1374927035832094E-3</v>
      </c>
      <c r="L224" s="15">
        <v>5.1635111876076056E-3</v>
      </c>
      <c r="M224" s="15">
        <v>2.7207320675223023E-2</v>
      </c>
      <c r="N224" s="15">
        <v>0</v>
      </c>
      <c r="O224" s="15">
        <v>2.0040833720966766E-3</v>
      </c>
      <c r="P224" s="15">
        <v>-6.2510503024870712E-3</v>
      </c>
      <c r="Q224" s="15">
        <v>-1.0753663371467881E-2</v>
      </c>
      <c r="R224" s="15">
        <v>1.0862786616582687E-2</v>
      </c>
      <c r="S224" s="15">
        <v>-1.8185664587708095E-2</v>
      </c>
      <c r="T224" s="15">
        <v>0</v>
      </c>
      <c r="U224" s="15">
        <v>3.1779661016949179E-2</v>
      </c>
      <c r="V224" s="15">
        <v>0</v>
      </c>
      <c r="W224" s="15">
        <v>3.2692507774296775E-3</v>
      </c>
      <c r="X224" s="15">
        <v>7.8651698169418527E-3</v>
      </c>
      <c r="Y224" s="15">
        <v>7.0796460176991705E-3</v>
      </c>
      <c r="Z224" s="15">
        <v>1.968417750059781E-2</v>
      </c>
      <c r="AA224" s="16">
        <v>-2.1742711250205549E-3</v>
      </c>
    </row>
    <row r="225" spans="1:27" x14ac:dyDescent="0.2">
      <c r="A225" s="13">
        <v>43580</v>
      </c>
      <c r="B225" s="15">
        <v>-2.8919911829536904E-3</v>
      </c>
      <c r="C225" s="15">
        <v>-2.5922465167465991E-2</v>
      </c>
      <c r="D225" s="15">
        <v>-1.6501758467575733E-2</v>
      </c>
      <c r="E225" s="15">
        <v>-1.6549366869537119E-3</v>
      </c>
      <c r="F225" s="15">
        <v>-4.4084081873067005E-3</v>
      </c>
      <c r="G225" s="15">
        <v>3.9290379455236835E-2</v>
      </c>
      <c r="H225" s="15">
        <v>-6.6267992490091077E-3</v>
      </c>
      <c r="I225" s="15">
        <v>5.1491302030608477E-3</v>
      </c>
      <c r="J225" s="15">
        <v>-1.6100121777125054E-3</v>
      </c>
      <c r="K225" s="15">
        <v>-6.8183517045878883E-3</v>
      </c>
      <c r="L225" s="15">
        <v>-3.424657534246478E-3</v>
      </c>
      <c r="M225" s="15">
        <v>0</v>
      </c>
      <c r="N225" s="15">
        <v>1.117634575935389E-3</v>
      </c>
      <c r="O225" s="15">
        <v>-7.0009576453875511E-3</v>
      </c>
      <c r="P225" s="15">
        <v>1.4920036005376058E-2</v>
      </c>
      <c r="Q225" s="15">
        <v>5.4352808665016905E-3</v>
      </c>
      <c r="R225" s="15">
        <v>-7.1592539454806703E-3</v>
      </c>
      <c r="S225" s="15">
        <v>-1.2345679012345734E-2</v>
      </c>
      <c r="T225" s="15">
        <v>-1.6597510373444035E-2</v>
      </c>
      <c r="U225" s="15">
        <v>-8.2135523613964256E-3</v>
      </c>
      <c r="V225" s="15">
        <v>2.3639937709019065E-3</v>
      </c>
      <c r="W225" s="15">
        <v>-1.0854310267347511E-3</v>
      </c>
      <c r="X225" s="15">
        <v>5.5733310468384367E-3</v>
      </c>
      <c r="Y225" s="15">
        <v>-1.7574692442882123E-3</v>
      </c>
      <c r="Z225" s="15">
        <v>0</v>
      </c>
      <c r="AA225" s="16">
        <v>1.9181881211000729E-2</v>
      </c>
    </row>
    <row r="226" spans="1:27" x14ac:dyDescent="0.2">
      <c r="A226" s="13">
        <v>43581</v>
      </c>
      <c r="B226" s="15">
        <v>8.6981896211231202E-3</v>
      </c>
      <c r="C226" s="15">
        <v>1.5207650296521491E-2</v>
      </c>
      <c r="D226" s="15">
        <v>-8.9479152404501328E-3</v>
      </c>
      <c r="E226" s="15">
        <v>6.623497163164016E-3</v>
      </c>
      <c r="F226" s="15">
        <v>8.8512345507825163E-3</v>
      </c>
      <c r="G226" s="15">
        <v>-7.3152006340047038E-3</v>
      </c>
      <c r="H226" s="15">
        <v>1.3335013335013413E-2</v>
      </c>
      <c r="I226" s="15">
        <v>1.5368257450575129E-2</v>
      </c>
      <c r="J226" s="15">
        <v>0</v>
      </c>
      <c r="K226" s="15">
        <v>-5.7200024084220757E-3</v>
      </c>
      <c r="L226" s="15">
        <v>1.5463917525773141E-2</v>
      </c>
      <c r="M226" s="15">
        <v>8.5829458710171558E-3</v>
      </c>
      <c r="N226" s="15">
        <v>8.9876208241479461E-3</v>
      </c>
      <c r="O226" s="15">
        <v>8.0567048692954391E-3</v>
      </c>
      <c r="P226" s="15">
        <v>0</v>
      </c>
      <c r="Q226" s="15">
        <v>-2.1623593163818344E-2</v>
      </c>
      <c r="R226" s="15">
        <v>-2.4132599239894414E-3</v>
      </c>
      <c r="S226" s="15">
        <v>0</v>
      </c>
      <c r="T226" s="15">
        <v>8.4388185654007408E-3</v>
      </c>
      <c r="U226" s="15">
        <v>0</v>
      </c>
      <c r="V226" s="15">
        <v>9.4336739371836398E-3</v>
      </c>
      <c r="W226" s="15">
        <v>1.9563602471289077E-2</v>
      </c>
      <c r="X226" s="15">
        <v>1.9956154129230796E-2</v>
      </c>
      <c r="Y226" s="15">
        <v>8.8028169014098268E-4</v>
      </c>
      <c r="Z226" s="15">
        <v>2.3170568826582638E-3</v>
      </c>
      <c r="AA226" s="16">
        <v>1.2352877659000061E-2</v>
      </c>
    </row>
    <row r="227" spans="1:27" x14ac:dyDescent="0.2">
      <c r="A227" s="13">
        <v>43587</v>
      </c>
      <c r="B227" s="15">
        <v>-8.6231835355928821E-3</v>
      </c>
      <c r="C227" s="15">
        <v>-1.685284730388048E-2</v>
      </c>
      <c r="D227" s="15">
        <v>-6.9977384706117141E-2</v>
      </c>
      <c r="E227" s="15">
        <v>-6.9078345477833092E-2</v>
      </c>
      <c r="F227" s="15">
        <v>-4.3844980276629419E-3</v>
      </c>
      <c r="G227" s="15">
        <v>-2.4574085566466675E-3</v>
      </c>
      <c r="H227" s="15">
        <v>0</v>
      </c>
      <c r="I227" s="15">
        <v>6.0537069630062224E-3</v>
      </c>
      <c r="J227" s="15">
        <v>0</v>
      </c>
      <c r="K227" s="15">
        <v>1.8411638111741402E-2</v>
      </c>
      <c r="L227" s="15">
        <v>-1.0152284263959421E-2</v>
      </c>
      <c r="M227" s="15">
        <v>2.1247868489142618E-3</v>
      </c>
      <c r="N227" s="15">
        <v>6.6666666666665986E-3</v>
      </c>
      <c r="O227" s="15">
        <v>2.8971440949080218E-2</v>
      </c>
      <c r="P227" s="15">
        <v>8.1574137874178554E-3</v>
      </c>
      <c r="Q227" s="15">
        <v>0</v>
      </c>
      <c r="R227" s="15">
        <v>-1.3254338441927249E-2</v>
      </c>
      <c r="S227" s="15">
        <v>-1.2499999999999956E-2</v>
      </c>
      <c r="T227" s="15">
        <v>-4.1841004184099972E-3</v>
      </c>
      <c r="U227" s="15">
        <v>-1.2422360248447117E-2</v>
      </c>
      <c r="V227" s="15">
        <v>0</v>
      </c>
      <c r="W227" s="15">
        <v>-1.1725626671614586E-2</v>
      </c>
      <c r="X227" s="15">
        <v>-6.5218993478101117E-3</v>
      </c>
      <c r="Y227" s="15">
        <v>-8.7950747581366784E-4</v>
      </c>
      <c r="Z227" s="15">
        <v>1.5408046731490987E-3</v>
      </c>
      <c r="AA227" s="16">
        <v>8.2236491243041776E-3</v>
      </c>
    </row>
    <row r="228" spans="1:27" x14ac:dyDescent="0.2">
      <c r="A228" s="13">
        <v>43588</v>
      </c>
      <c r="B228" s="15">
        <v>-8.6952420814346842E-3</v>
      </c>
      <c r="C228" s="15">
        <v>9.5212872746224253E-3</v>
      </c>
      <c r="D228" s="15">
        <v>-6.917467244547415E-2</v>
      </c>
      <c r="E228" s="15">
        <v>1.7666578025459234E-2</v>
      </c>
      <c r="F228" s="15">
        <v>0</v>
      </c>
      <c r="G228" s="15">
        <v>-1.478077373974207E-2</v>
      </c>
      <c r="H228" s="15">
        <v>-3.2881557314765608E-3</v>
      </c>
      <c r="I228" s="15">
        <v>3.0100132374670796E-3</v>
      </c>
      <c r="J228" s="15">
        <v>0</v>
      </c>
      <c r="K228" s="15">
        <v>1.1297806990462345E-3</v>
      </c>
      <c r="L228" s="15">
        <v>1.7094017094017033E-2</v>
      </c>
      <c r="M228" s="15">
        <v>-4.2459312062523846E-3</v>
      </c>
      <c r="N228" s="15">
        <v>-5.52340141354557E-3</v>
      </c>
      <c r="O228" s="15">
        <v>-2.9134061212565676E-3</v>
      </c>
      <c r="P228" s="15">
        <v>-1.1327972344597592E-2</v>
      </c>
      <c r="Q228" s="15">
        <v>0</v>
      </c>
      <c r="R228" s="15">
        <v>-4.8738237496146475E-3</v>
      </c>
      <c r="S228" s="15">
        <v>3.1666025709213841E-3</v>
      </c>
      <c r="T228" s="15">
        <v>3.7815126050420034E-2</v>
      </c>
      <c r="U228" s="15">
        <v>6.2893081761006275E-3</v>
      </c>
      <c r="V228" s="15">
        <v>2.3363778573950444E-3</v>
      </c>
      <c r="W228" s="15">
        <v>-1.2945443222302733E-2</v>
      </c>
      <c r="X228" s="15">
        <v>-1.0940451436176279E-2</v>
      </c>
      <c r="Y228" s="15">
        <v>-9.6830985915492551E-3</v>
      </c>
      <c r="Z228" s="15">
        <v>7.6921712323636537E-3</v>
      </c>
      <c r="AA228" s="16">
        <v>7.5006612007406659E-3</v>
      </c>
    </row>
    <row r="229" spans="1:27" x14ac:dyDescent="0.2">
      <c r="A229" s="13">
        <v>43591</v>
      </c>
      <c r="B229" s="15">
        <v>-3.2163203653706618E-2</v>
      </c>
      <c r="C229" s="15">
        <v>-2.6415780922077081E-2</v>
      </c>
      <c r="D229" s="15">
        <v>-4.9544505433346764E-2</v>
      </c>
      <c r="E229" s="15">
        <v>3.472735053416498E-3</v>
      </c>
      <c r="F229" s="15">
        <v>-2.8636246502724338E-2</v>
      </c>
      <c r="G229" s="15">
        <v>-1.1248718851837425E-2</v>
      </c>
      <c r="H229" s="15">
        <v>-9.9039407842755889E-3</v>
      </c>
      <c r="I229" s="15">
        <v>-2.4999041657767673E-2</v>
      </c>
      <c r="J229" s="15">
        <v>-1.6126084970306098E-2</v>
      </c>
      <c r="K229" s="15">
        <v>-1.8058376185330793E-2</v>
      </c>
      <c r="L229" s="15">
        <v>-2.352941176470591E-2</v>
      </c>
      <c r="M229" s="15">
        <v>-1.2792108029433202E-2</v>
      </c>
      <c r="N229" s="15">
        <v>-4.4488591054714366E-3</v>
      </c>
      <c r="O229" s="15">
        <v>-7.7886257643137169E-3</v>
      </c>
      <c r="P229" s="15">
        <v>-1.4729671607900618E-2</v>
      </c>
      <c r="Q229" s="15">
        <v>0</v>
      </c>
      <c r="R229" s="15">
        <v>6.1368699013084616E-3</v>
      </c>
      <c r="S229" s="15">
        <v>9.4616639477977937E-3</v>
      </c>
      <c r="T229" s="15">
        <v>-2.4291497975708398E-2</v>
      </c>
      <c r="U229" s="15">
        <v>-2.9166666666666674E-2</v>
      </c>
      <c r="V229" s="15">
        <v>-4.6618638393417511E-3</v>
      </c>
      <c r="W229" s="15">
        <v>-1.4207774494203185E-2</v>
      </c>
      <c r="X229" s="15">
        <v>-1.5486728140417294E-2</v>
      </c>
      <c r="Y229" s="15">
        <v>-2.666666666666595E-3</v>
      </c>
      <c r="Z229" s="15">
        <v>-1.4504050473704289E-2</v>
      </c>
      <c r="AA229" s="16">
        <v>-1.5225654703152625E-3</v>
      </c>
    </row>
    <row r="230" spans="1:27" x14ac:dyDescent="0.2">
      <c r="A230" s="13">
        <v>43592</v>
      </c>
      <c r="B230" s="15">
        <v>0</v>
      </c>
      <c r="C230" s="15">
        <v>0</v>
      </c>
      <c r="D230" s="15">
        <v>5.6241525322090702E-2</v>
      </c>
      <c r="E230" s="15">
        <v>-1.0382150701578219E-2</v>
      </c>
      <c r="F230" s="15">
        <v>1.5874820573312798E-2</v>
      </c>
      <c r="G230" s="15">
        <v>5.0577339041468772E-3</v>
      </c>
      <c r="H230" s="15">
        <v>0</v>
      </c>
      <c r="I230" s="15">
        <v>1.9486974983430772E-2</v>
      </c>
      <c r="J230" s="15">
        <v>0</v>
      </c>
      <c r="K230" s="15">
        <v>1.0344498676257752E-2</v>
      </c>
      <c r="L230" s="15">
        <v>-1.8932874354561147E-2</v>
      </c>
      <c r="M230" s="15">
        <v>-1.2957866456981715E-2</v>
      </c>
      <c r="N230" s="15">
        <v>0</v>
      </c>
      <c r="O230" s="15">
        <v>-2.9448552328810162E-3</v>
      </c>
      <c r="P230" s="15">
        <v>1.6612939712703501E-3</v>
      </c>
      <c r="Q230" s="15">
        <v>5.5253767907545992E-3</v>
      </c>
      <c r="R230" s="15">
        <v>-7.316393707021529E-3</v>
      </c>
      <c r="S230" s="15">
        <v>0</v>
      </c>
      <c r="T230" s="15">
        <v>4.1493775933609811E-3</v>
      </c>
      <c r="U230" s="15">
        <v>-4.2918454935623185E-3</v>
      </c>
      <c r="V230" s="15">
        <v>-2.5760342324753438E-2</v>
      </c>
      <c r="W230" s="15">
        <v>-2.2165905449000878E-3</v>
      </c>
      <c r="X230" s="15">
        <v>-1.2360039888702823E-2</v>
      </c>
      <c r="Y230" s="15">
        <v>3.5650623885916666E-3</v>
      </c>
      <c r="Z230" s="15">
        <v>3.0983195437273015E-3</v>
      </c>
      <c r="AA230" s="16">
        <v>1.0947638528115755E-2</v>
      </c>
    </row>
    <row r="231" spans="1:27" x14ac:dyDescent="0.2">
      <c r="A231" s="13">
        <v>43593</v>
      </c>
      <c r="B231" s="15">
        <v>-2.2657519685160388E-2</v>
      </c>
      <c r="C231" s="15">
        <v>2.1317467284967417E-2</v>
      </c>
      <c r="D231" s="15">
        <v>-2.5974199460585212E-2</v>
      </c>
      <c r="E231" s="15">
        <v>0</v>
      </c>
      <c r="F231" s="15">
        <v>-4.4627867935087551E-3</v>
      </c>
      <c r="G231" s="15">
        <v>8.8033003595400228E-3</v>
      </c>
      <c r="H231" s="15">
        <v>-3.3320033320034526E-3</v>
      </c>
      <c r="I231" s="15">
        <v>-1.0082005823321971E-3</v>
      </c>
      <c r="J231" s="15">
        <v>-1.6395041092074014E-2</v>
      </c>
      <c r="K231" s="15">
        <v>-1.1374927035829874E-3</v>
      </c>
      <c r="L231" s="15">
        <v>7.0175438596491446E-3</v>
      </c>
      <c r="M231" s="15">
        <v>0</v>
      </c>
      <c r="N231" s="15">
        <v>-1.1101586543190711E-3</v>
      </c>
      <c r="O231" s="15">
        <v>-5.9057380188894948E-3</v>
      </c>
      <c r="P231" s="15">
        <v>1.658538651008179E-3</v>
      </c>
      <c r="Q231" s="15">
        <v>0</v>
      </c>
      <c r="R231" s="15">
        <v>-1.7207255110480935E-2</v>
      </c>
      <c r="S231" s="15">
        <v>-1.8745959922430444E-2</v>
      </c>
      <c r="T231" s="15">
        <v>4.1322314049587749E-3</v>
      </c>
      <c r="U231" s="15">
        <v>-1.0775862068965525E-2</v>
      </c>
      <c r="V231" s="15">
        <v>4.8075425462323906E-3</v>
      </c>
      <c r="W231" s="15">
        <v>-5.5561451295293995E-3</v>
      </c>
      <c r="X231" s="15">
        <v>-2.6165786107621991E-2</v>
      </c>
      <c r="Y231" s="15">
        <v>0</v>
      </c>
      <c r="Z231" s="15">
        <v>-1.1582316364337819E-2</v>
      </c>
      <c r="AA231" s="16">
        <v>3.1727868511390867E-3</v>
      </c>
    </row>
    <row r="232" spans="1:27" x14ac:dyDescent="0.2">
      <c r="A232" s="13">
        <v>43594</v>
      </c>
      <c r="B232" s="15">
        <v>-3.8642164690497971E-2</v>
      </c>
      <c r="C232" s="15">
        <v>3.6055626005327746E-2</v>
      </c>
      <c r="D232" s="15">
        <v>-2.9332985894438002E-2</v>
      </c>
      <c r="E232" s="15">
        <v>-1.5730885543983608E-2</v>
      </c>
      <c r="F232" s="15">
        <v>-1.3453061836305347E-2</v>
      </c>
      <c r="G232" s="15">
        <v>-1.4961938373399541E-2</v>
      </c>
      <c r="H232" s="15">
        <v>-1.3379594187426735E-2</v>
      </c>
      <c r="I232" s="15">
        <v>-2.1146703358821184E-2</v>
      </c>
      <c r="J232" s="15">
        <v>-9.9981589792248471E-3</v>
      </c>
      <c r="K232" s="15">
        <v>-1.1387880666997585E-3</v>
      </c>
      <c r="L232" s="15">
        <v>5.2264808362370019E-3</v>
      </c>
      <c r="M232" s="15">
        <v>0</v>
      </c>
      <c r="N232" s="15">
        <v>-1.6755296699586419E-2</v>
      </c>
      <c r="O232" s="15">
        <v>-1.188026977969292E-2</v>
      </c>
      <c r="P232" s="15">
        <v>-1.6557924552231817E-3</v>
      </c>
      <c r="Q232" s="15">
        <v>-1.099002952742878E-2</v>
      </c>
      <c r="R232" s="15">
        <v>2.3745472579990601E-2</v>
      </c>
      <c r="S232" s="15">
        <v>0</v>
      </c>
      <c r="T232" s="15">
        <v>-2.0576131687242816E-2</v>
      </c>
      <c r="U232" s="15">
        <v>-6.5359477124182774E-3</v>
      </c>
      <c r="V232" s="15">
        <v>2.3922703317145189E-3</v>
      </c>
      <c r="W232" s="15">
        <v>1.1169633773557841E-3</v>
      </c>
      <c r="X232" s="15">
        <v>-1.2850978305846028E-2</v>
      </c>
      <c r="Y232" s="15">
        <v>0</v>
      </c>
      <c r="Z232" s="15">
        <v>1.5624718484812394E-3</v>
      </c>
      <c r="AA232" s="16">
        <v>6.4603100534039726E-3</v>
      </c>
    </row>
    <row r="233" spans="1:27" x14ac:dyDescent="0.2">
      <c r="A233" s="13">
        <v>43595</v>
      </c>
      <c r="B233" s="15">
        <v>2.8940820256939226E-2</v>
      </c>
      <c r="C233" s="15">
        <v>1.0986934788948188E-2</v>
      </c>
      <c r="D233" s="15">
        <v>6.8681765069082967E-3</v>
      </c>
      <c r="E233" s="15">
        <v>8.8803477748762294E-3</v>
      </c>
      <c r="F233" s="15">
        <v>1.5906101770562842E-2</v>
      </c>
      <c r="G233" s="15">
        <v>1.2657129636770348E-2</v>
      </c>
      <c r="H233" s="15">
        <v>-2.3726472849454727E-2</v>
      </c>
      <c r="I233" s="15">
        <v>8.2312641554078692E-3</v>
      </c>
      <c r="J233" s="15">
        <v>-1.6836654412290653E-2</v>
      </c>
      <c r="K233" s="15">
        <v>-2.2801727669364835E-3</v>
      </c>
      <c r="L233" s="15">
        <v>1.21317157712304E-2</v>
      </c>
      <c r="M233" s="15">
        <v>1.0942746972488315E-2</v>
      </c>
      <c r="N233" s="15">
        <v>1.1360547137685861E-2</v>
      </c>
      <c r="O233" s="15">
        <v>7.0135954564827241E-3</v>
      </c>
      <c r="P233" s="15">
        <v>1.1609770557057253E-2</v>
      </c>
      <c r="Q233" s="15">
        <v>0</v>
      </c>
      <c r="R233" s="15">
        <v>-6.0922796870181983E-3</v>
      </c>
      <c r="S233" s="15">
        <v>0</v>
      </c>
      <c r="T233" s="15">
        <v>8.4033613445377853E-3</v>
      </c>
      <c r="U233" s="15">
        <v>1.5350877192982448E-2</v>
      </c>
      <c r="V233" s="15">
        <v>-2.3865610325615183E-3</v>
      </c>
      <c r="W233" s="15">
        <v>2.2314343242921808E-3</v>
      </c>
      <c r="X233" s="15">
        <v>-5.9163093726796179E-3</v>
      </c>
      <c r="Y233" s="15">
        <v>8.8809946714030197E-4</v>
      </c>
      <c r="Z233" s="15">
        <v>1.4819826527379565E-2</v>
      </c>
      <c r="AA233" s="16">
        <v>1.7504997012095957E-2</v>
      </c>
    </row>
    <row r="234" spans="1:27" x14ac:dyDescent="0.2">
      <c r="A234" s="13">
        <v>43598</v>
      </c>
      <c r="B234" s="15">
        <v>2.1876052649976829E-2</v>
      </c>
      <c r="C234" s="15">
        <v>-7.2436683919300249E-3</v>
      </c>
      <c r="D234" s="15">
        <v>3.8198586058730166E-2</v>
      </c>
      <c r="E234" s="15">
        <v>3.8730365989477322E-2</v>
      </c>
      <c r="F234" s="15">
        <v>3.3557517491505484E-2</v>
      </c>
      <c r="G234" s="15">
        <v>-2.2497437703674739E-2</v>
      </c>
      <c r="H234" s="15">
        <v>-1.0419780812728208E-2</v>
      </c>
      <c r="I234" s="15">
        <v>1.0203682490011579E-2</v>
      </c>
      <c r="J234" s="15">
        <v>3.0821087346622145E-2</v>
      </c>
      <c r="K234" s="15">
        <v>-9.1438484892295557E-3</v>
      </c>
      <c r="L234" s="15">
        <v>-3.424657534246478E-3</v>
      </c>
      <c r="M234" s="15">
        <v>4.3286252920862189E-3</v>
      </c>
      <c r="N234" s="15">
        <v>-2.2494164249841075E-3</v>
      </c>
      <c r="O234" s="15">
        <v>2.9844966600744982E-3</v>
      </c>
      <c r="P234" s="15">
        <v>-1.6395043813138832E-3</v>
      </c>
      <c r="Q234" s="15">
        <v>0</v>
      </c>
      <c r="R234" s="15">
        <v>2.4518492260428015E-3</v>
      </c>
      <c r="S234" s="15">
        <v>3.5029644268774751E-2</v>
      </c>
      <c r="T234" s="15">
        <v>-4.1666666666667629E-3</v>
      </c>
      <c r="U234" s="15">
        <v>2.1598272138230179E-3</v>
      </c>
      <c r="V234" s="15">
        <v>-7.1768109951431125E-3</v>
      </c>
      <c r="W234" s="15">
        <v>6.6817618863037609E-3</v>
      </c>
      <c r="X234" s="15">
        <v>1.1904245578526096E-2</v>
      </c>
      <c r="Y234" s="15">
        <v>1.7746228926354135E-3</v>
      </c>
      <c r="Z234" s="15">
        <v>2.9208782724472471E-2</v>
      </c>
      <c r="AA234" s="16">
        <v>1.3568658424212288E-3</v>
      </c>
    </row>
    <row r="235" spans="1:27" x14ac:dyDescent="0.2">
      <c r="A235" s="13">
        <v>43599</v>
      </c>
      <c r="B235" s="15">
        <v>-9.1769652264230839E-3</v>
      </c>
      <c r="C235" s="15">
        <v>-1.8251535625278814E-3</v>
      </c>
      <c r="D235" s="15">
        <v>2.2339995593635864E-2</v>
      </c>
      <c r="E235" s="15">
        <v>-1.694796191884651E-2</v>
      </c>
      <c r="F235" s="15">
        <v>2.1660388620834414E-3</v>
      </c>
      <c r="G235" s="15">
        <v>-2.5579681682286193E-3</v>
      </c>
      <c r="H235" s="15">
        <v>3.5073758050017112E-3</v>
      </c>
      <c r="I235" s="15">
        <v>1.4141419728843196E-2</v>
      </c>
      <c r="J235" s="15">
        <v>-1.9934602084264563E-2</v>
      </c>
      <c r="K235" s="15">
        <v>-2.3064738846692023E-3</v>
      </c>
      <c r="L235" s="15">
        <v>1.7182130584192379E-3</v>
      </c>
      <c r="M235" s="15">
        <v>0</v>
      </c>
      <c r="N235" s="15">
        <v>1.1258259365340306E-2</v>
      </c>
      <c r="O235" s="15">
        <v>9.927912325502497E-4</v>
      </c>
      <c r="P235" s="15">
        <v>-4.926590310340262E-3</v>
      </c>
      <c r="Q235" s="15">
        <v>0</v>
      </c>
      <c r="R235" s="15">
        <v>2.4458523648152042E-3</v>
      </c>
      <c r="S235" s="15">
        <v>-1.5386573742581233E-2</v>
      </c>
      <c r="T235" s="15">
        <v>-4.1841004184099972E-3</v>
      </c>
      <c r="U235" s="15">
        <v>-8.6206896551723755E-3</v>
      </c>
      <c r="V235" s="15">
        <v>4.8191266243735598E-3</v>
      </c>
      <c r="W235" s="15">
        <v>1.4380668624785375E-2</v>
      </c>
      <c r="X235" s="15">
        <v>0</v>
      </c>
      <c r="Y235" s="15">
        <v>5.3144375553586531E-3</v>
      </c>
      <c r="Z235" s="15">
        <v>1.1949004313429823E-2</v>
      </c>
      <c r="AA235" s="16">
        <v>5.5819033076822677E-3</v>
      </c>
    </row>
    <row r="236" spans="1:27" x14ac:dyDescent="0.2">
      <c r="A236" s="13">
        <v>43600</v>
      </c>
      <c r="B236" s="15">
        <v>1.5432418436043482E-2</v>
      </c>
      <c r="C236" s="15">
        <v>5.4854725172908125E-3</v>
      </c>
      <c r="D236" s="15">
        <v>1.5423729485818161E-2</v>
      </c>
      <c r="E236" s="15">
        <v>2.4137710565607762E-2</v>
      </c>
      <c r="F236" s="15">
        <v>-6.4795596065336802E-3</v>
      </c>
      <c r="G236" s="15">
        <v>2.307749886906918E-2</v>
      </c>
      <c r="H236" s="15">
        <v>2.0985388060797527E-2</v>
      </c>
      <c r="I236" s="15">
        <v>3.984454898752432E-3</v>
      </c>
      <c r="J236" s="15">
        <v>2.0340073352919763E-2</v>
      </c>
      <c r="K236" s="15">
        <v>1.502907891611871E-2</v>
      </c>
      <c r="L236" s="15">
        <v>3.4305317324185847E-3</v>
      </c>
      <c r="M236" s="15">
        <v>3.8789721459395743E-2</v>
      </c>
      <c r="N236" s="15">
        <v>-1.1076836791922284E-3</v>
      </c>
      <c r="O236" s="15">
        <v>1.5856507628645655E-2</v>
      </c>
      <c r="P236" s="15">
        <v>2.1452498665692987E-2</v>
      </c>
      <c r="Q236" s="15">
        <v>0</v>
      </c>
      <c r="R236" s="15">
        <v>1.2199423834440282E-3</v>
      </c>
      <c r="S236" s="15">
        <v>0</v>
      </c>
      <c r="T236" s="15">
        <v>1.2605042016806678E-2</v>
      </c>
      <c r="U236" s="15">
        <v>4.1304347826086829E-2</v>
      </c>
      <c r="V236" s="15">
        <v>1.9184056101969604E-2</v>
      </c>
      <c r="W236" s="15">
        <v>2.1810278582736986E-2</v>
      </c>
      <c r="X236" s="15">
        <v>1.1764201633248872E-2</v>
      </c>
      <c r="Y236" s="15">
        <v>1.5859030837004351E-2</v>
      </c>
      <c r="Z236" s="15">
        <v>7.3846724079884574E-4</v>
      </c>
      <c r="AA236" s="16">
        <v>-7.4112808342468028E-3</v>
      </c>
    </row>
    <row r="237" spans="1:27" x14ac:dyDescent="0.2">
      <c r="A237" s="13">
        <v>43601</v>
      </c>
      <c r="B237" s="15">
        <v>-9.1181088733108817E-3</v>
      </c>
      <c r="C237" s="15">
        <v>-7.2740616908931743E-3</v>
      </c>
      <c r="D237" s="15">
        <v>-1.265831025489772E-2</v>
      </c>
      <c r="E237" s="15">
        <v>-6.7349959053868425E-3</v>
      </c>
      <c r="F237" s="15">
        <v>-4.3509065145515002E-3</v>
      </c>
      <c r="G237" s="15">
        <v>-2.2556941086652182E-2</v>
      </c>
      <c r="H237" s="15">
        <v>-1.7123583223059624E-2</v>
      </c>
      <c r="I237" s="15">
        <v>-1.4883086685355318E-2</v>
      </c>
      <c r="J237" s="15">
        <v>9.9696534851443364E-3</v>
      </c>
      <c r="K237" s="15">
        <v>-9.1114571530989119E-3</v>
      </c>
      <c r="L237" s="15">
        <v>0</v>
      </c>
      <c r="M237" s="15">
        <v>4.1495538875513382E-2</v>
      </c>
      <c r="N237" s="15">
        <v>3.3449839277943871E-2</v>
      </c>
      <c r="O237" s="15">
        <v>3.9025898388926894E-3</v>
      </c>
      <c r="P237" s="15">
        <v>2.2615902633709384E-2</v>
      </c>
      <c r="Q237" s="15">
        <v>0</v>
      </c>
      <c r="R237" s="15">
        <v>-3.6553678122109856E-3</v>
      </c>
      <c r="S237" s="15">
        <v>-3.1245959922430511E-2</v>
      </c>
      <c r="T237" s="15">
        <v>-4.1493775933610921E-3</v>
      </c>
      <c r="U237" s="15">
        <v>-8.3507306889352151E-3</v>
      </c>
      <c r="V237" s="15">
        <v>0</v>
      </c>
      <c r="W237" s="15">
        <v>-9.6043418873891229E-3</v>
      </c>
      <c r="X237" s="15">
        <v>1.1628591130639965E-2</v>
      </c>
      <c r="Y237" s="15">
        <v>1.3876843018213458E-2</v>
      </c>
      <c r="Z237" s="15">
        <v>5.8995991031551842E-3</v>
      </c>
      <c r="AA237" s="16">
        <v>3.2520819403076828E-3</v>
      </c>
    </row>
    <row r="238" spans="1:27" x14ac:dyDescent="0.2">
      <c r="A238" s="13">
        <v>43602</v>
      </c>
      <c r="B238" s="15">
        <v>-1.380302075600004E-2</v>
      </c>
      <c r="C238" s="15">
        <v>5.4942888475424168E-2</v>
      </c>
      <c r="D238" s="15">
        <v>5.1285026855734106E-3</v>
      </c>
      <c r="E238" s="15">
        <v>3.0509289213420887E-2</v>
      </c>
      <c r="F238" s="15">
        <v>-2.1803983104192737E-3</v>
      </c>
      <c r="G238" s="15">
        <v>0</v>
      </c>
      <c r="H238" s="15">
        <v>3.4829183343454417E-3</v>
      </c>
      <c r="I238" s="15">
        <v>5.026788397852533E-3</v>
      </c>
      <c r="J238" s="15">
        <v>0</v>
      </c>
      <c r="K238" s="15">
        <v>-5.7474606948599849E-3</v>
      </c>
      <c r="L238" s="15">
        <v>0</v>
      </c>
      <c r="M238" s="15">
        <v>-1.5934890560944326E-2</v>
      </c>
      <c r="N238" s="15">
        <v>0</v>
      </c>
      <c r="O238" s="15">
        <v>-3.8874188376373242E-3</v>
      </c>
      <c r="P238" s="15">
        <v>0</v>
      </c>
      <c r="Q238" s="15">
        <v>0</v>
      </c>
      <c r="R238" s="15">
        <v>-1.2229261824076021E-3</v>
      </c>
      <c r="S238" s="15">
        <v>-1.9358928377803619E-2</v>
      </c>
      <c r="T238" s="15">
        <v>-4.1666666666667629E-3</v>
      </c>
      <c r="U238" s="15">
        <v>-6.3157894736841635E-3</v>
      </c>
      <c r="V238" s="15">
        <v>0</v>
      </c>
      <c r="W238" s="15">
        <v>2.1750715303490153E-3</v>
      </c>
      <c r="X238" s="15">
        <v>-3.4489417041612125E-3</v>
      </c>
      <c r="Y238" s="15">
        <v>0</v>
      </c>
      <c r="Z238" s="15">
        <v>-5.8649979664124885E-3</v>
      </c>
      <c r="AA238" s="16">
        <v>-2.5043674957334838E-2</v>
      </c>
    </row>
    <row r="239" spans="1:27" x14ac:dyDescent="0.2">
      <c r="A239" s="13">
        <v>43605</v>
      </c>
      <c r="B239" s="15">
        <v>1.7108588454470386E-2</v>
      </c>
      <c r="C239" s="15">
        <v>6.9457422288667914E-3</v>
      </c>
      <c r="D239" s="15">
        <v>2.5505116767252645E-3</v>
      </c>
      <c r="E239" s="15">
        <v>4.6052230318555543E-2</v>
      </c>
      <c r="F239" s="15">
        <v>0</v>
      </c>
      <c r="G239" s="15">
        <v>0</v>
      </c>
      <c r="H239" s="15">
        <v>-6.9489510948426148E-3</v>
      </c>
      <c r="I239" s="15">
        <v>1.7998244073748948E-2</v>
      </c>
      <c r="J239" s="15">
        <v>0</v>
      </c>
      <c r="K239" s="15">
        <v>1.7340884920964639E-2</v>
      </c>
      <c r="L239" s="15">
        <v>1.538461538461533E-2</v>
      </c>
      <c r="M239" s="15">
        <v>-1.2144692262812673E-2</v>
      </c>
      <c r="N239" s="15">
        <v>-2.159621862436234E-3</v>
      </c>
      <c r="O239" s="15">
        <v>5.3658576273392766E-2</v>
      </c>
      <c r="P239" s="15">
        <v>-1.5782547091321986E-3</v>
      </c>
      <c r="Q239" s="15">
        <v>3.3336457231601502E-2</v>
      </c>
      <c r="R239" s="15">
        <v>2.4488471240800003E-3</v>
      </c>
      <c r="S239" s="15">
        <v>5.2631578947368363E-2</v>
      </c>
      <c r="T239" s="15">
        <v>0</v>
      </c>
      <c r="U239" s="15">
        <v>1.0593220338983134E-2</v>
      </c>
      <c r="V239" s="15">
        <v>0</v>
      </c>
      <c r="W239" s="15">
        <v>-4.3954739854579206E-3</v>
      </c>
      <c r="X239" s="15">
        <v>1.1544041862034948E-3</v>
      </c>
      <c r="Y239" s="15">
        <v>5.1325919589391145E-3</v>
      </c>
      <c r="Z239" s="15">
        <v>1.4011075448540522E-2</v>
      </c>
      <c r="AA239" s="16">
        <v>1.4666431893274767E-2</v>
      </c>
    </row>
    <row r="240" spans="1:27" x14ac:dyDescent="0.2">
      <c r="A240" s="13">
        <v>43606</v>
      </c>
      <c r="B240" s="15">
        <v>1.0700758164731594E-2</v>
      </c>
      <c r="C240" s="15">
        <v>1.7244579170405672E-3</v>
      </c>
      <c r="D240" s="15">
        <v>7.6346866559182658E-3</v>
      </c>
      <c r="E240" s="15">
        <v>3.1447748857022173E-2</v>
      </c>
      <c r="F240" s="15">
        <v>2.1879057179951422E-2</v>
      </c>
      <c r="G240" s="15">
        <v>3.8461413289332835E-2</v>
      </c>
      <c r="H240" s="15">
        <v>6.9975769146046751E-3</v>
      </c>
      <c r="I240" s="15">
        <v>1.4365028029323046E-2</v>
      </c>
      <c r="J240" s="15">
        <v>-6.5823799053404963E-3</v>
      </c>
      <c r="K240" s="15">
        <v>3.7500359375089776E-2</v>
      </c>
      <c r="L240" s="15">
        <v>-6.7340067340067034E-3</v>
      </c>
      <c r="M240" s="15">
        <v>-4.1031804829526619E-3</v>
      </c>
      <c r="N240" s="15">
        <v>0</v>
      </c>
      <c r="O240" s="15">
        <v>-1.2942872218575929E-2</v>
      </c>
      <c r="P240" s="15">
        <v>1.7405079273158375E-2</v>
      </c>
      <c r="Q240" s="15">
        <v>-2.6884158428669536E-2</v>
      </c>
      <c r="R240" s="15">
        <v>2.4428649213426024E-3</v>
      </c>
      <c r="S240" s="15">
        <v>1.2499999999999956E-2</v>
      </c>
      <c r="T240" s="15">
        <v>8.3682008368202165E-3</v>
      </c>
      <c r="U240" s="15">
        <v>8.3857442348007627E-3</v>
      </c>
      <c r="V240" s="15">
        <v>0</v>
      </c>
      <c r="W240" s="15">
        <v>1.5454370409763163E-2</v>
      </c>
      <c r="X240" s="15">
        <v>-1.1530730738199546E-3</v>
      </c>
      <c r="Y240" s="15">
        <v>0</v>
      </c>
      <c r="Z240" s="15">
        <v>-2.9090407619785985E-2</v>
      </c>
      <c r="AA240" s="16">
        <v>1.4658595592213386E-2</v>
      </c>
    </row>
    <row r="241" spans="1:27" x14ac:dyDescent="0.2">
      <c r="A241" s="13">
        <v>43607</v>
      </c>
      <c r="B241" s="15">
        <v>4.5383637890876738E-3</v>
      </c>
      <c r="C241" s="15">
        <v>-2.065401153320634E-2</v>
      </c>
      <c r="D241" s="15">
        <v>-1.1363961048237781E-2</v>
      </c>
      <c r="E241" s="15">
        <v>-2.4390487211204626E-2</v>
      </c>
      <c r="F241" s="15">
        <v>2.1428507520107054E-3</v>
      </c>
      <c r="G241" s="15">
        <v>9.8750497513215851E-3</v>
      </c>
      <c r="H241" s="15">
        <v>-3.4708297178857039E-3</v>
      </c>
      <c r="I241" s="15">
        <v>-1.4161596301511814E-2</v>
      </c>
      <c r="J241" s="15">
        <v>6.6259947198372693E-3</v>
      </c>
      <c r="K241" s="15">
        <v>-1.423893838660828E-2</v>
      </c>
      <c r="L241" s="15">
        <v>-2.2033898305084731E-2</v>
      </c>
      <c r="M241" s="15">
        <v>4.1200859391663514E-3</v>
      </c>
      <c r="N241" s="15">
        <v>-7.5682297692778455E-3</v>
      </c>
      <c r="O241" s="15">
        <v>9.3992878497679566E-3</v>
      </c>
      <c r="P241" s="15">
        <v>-9.3321706728263232E-3</v>
      </c>
      <c r="Q241" s="15">
        <v>-1.1050753581509198E-2</v>
      </c>
      <c r="R241" s="15">
        <v>1.2331361294206644E-3</v>
      </c>
      <c r="S241" s="15">
        <v>-6.1688493061041738E-3</v>
      </c>
      <c r="T241" s="15">
        <v>0</v>
      </c>
      <c r="U241" s="15">
        <v>-1.4553014553014609E-2</v>
      </c>
      <c r="V241" s="15">
        <v>0</v>
      </c>
      <c r="W241" s="15">
        <v>-8.695377364027479E-3</v>
      </c>
      <c r="X241" s="15">
        <v>-2.3064738846692023E-3</v>
      </c>
      <c r="Y241" s="15">
        <v>0</v>
      </c>
      <c r="Z241" s="15">
        <v>-1.0486705195655199E-2</v>
      </c>
      <c r="AA241" s="16">
        <v>-1.5493113612812248E-3</v>
      </c>
    </row>
    <row r="242" spans="1:27" x14ac:dyDescent="0.2">
      <c r="A242" s="13">
        <v>43608</v>
      </c>
      <c r="B242" s="15">
        <v>6.0248344472282334E-3</v>
      </c>
      <c r="C242" s="15">
        <v>0</v>
      </c>
      <c r="D242" s="15">
        <v>3.8306525771516498E-3</v>
      </c>
      <c r="E242" s="15">
        <v>3.1251171620704898E-2</v>
      </c>
      <c r="F242" s="15">
        <v>-2.1382687611879447E-3</v>
      </c>
      <c r="G242" s="15">
        <v>0</v>
      </c>
      <c r="H242" s="15">
        <v>-1.742190872705196E-2</v>
      </c>
      <c r="I242" s="15">
        <v>9.945019404915989E-3</v>
      </c>
      <c r="J242" s="15">
        <v>1.6444303655946069E-2</v>
      </c>
      <c r="K242" s="15">
        <v>0</v>
      </c>
      <c r="L242" s="15">
        <v>8.6655112651645716E-3</v>
      </c>
      <c r="M242" s="15">
        <v>1.8438408256096661E-2</v>
      </c>
      <c r="N242" s="15">
        <v>2.1808007241903571E-3</v>
      </c>
      <c r="O242" s="15">
        <v>1.9552249987728976E-2</v>
      </c>
      <c r="P242" s="15">
        <v>2.197851753988922E-2</v>
      </c>
      <c r="Q242" s="15">
        <v>0</v>
      </c>
      <c r="R242" s="15">
        <v>1.218421477061149E-2</v>
      </c>
      <c r="S242" s="15">
        <v>0</v>
      </c>
      <c r="T242" s="15">
        <v>-4.1493775933610921E-3</v>
      </c>
      <c r="U242" s="15">
        <v>-2.1097046413502962E-3</v>
      </c>
      <c r="V242" s="15">
        <v>2.3528694335326339E-3</v>
      </c>
      <c r="W242" s="15">
        <v>2.5217355661722118E-2</v>
      </c>
      <c r="X242" s="15">
        <v>0</v>
      </c>
      <c r="Y242" s="15">
        <v>-4.2553191489361764E-3</v>
      </c>
      <c r="Z242" s="15">
        <v>0</v>
      </c>
      <c r="AA242" s="16">
        <v>2.0555191697313457E-3</v>
      </c>
    </row>
    <row r="243" spans="1:27" x14ac:dyDescent="0.2">
      <c r="A243" s="13">
        <v>43609</v>
      </c>
      <c r="B243" s="15">
        <v>-2.694482248385599E-2</v>
      </c>
      <c r="C243" s="15">
        <v>-1.5816211912803912E-2</v>
      </c>
      <c r="D243" s="15">
        <v>-1.7810779120165932E-2</v>
      </c>
      <c r="E243" s="15">
        <v>3.0300826927017743E-2</v>
      </c>
      <c r="F243" s="15">
        <v>-1.4986534486923775E-2</v>
      </c>
      <c r="G243" s="15">
        <v>1.4669281711033655E-2</v>
      </c>
      <c r="H243" s="15">
        <v>-3.5446733092057148E-3</v>
      </c>
      <c r="I243" s="15">
        <v>-2.1882422010514047E-3</v>
      </c>
      <c r="J243" s="15">
        <v>1.6178263380295377E-3</v>
      </c>
      <c r="K243" s="15">
        <v>-3.1111131101235978E-2</v>
      </c>
      <c r="L243" s="15">
        <v>0</v>
      </c>
      <c r="M243" s="15">
        <v>-6.0331671584088475E-3</v>
      </c>
      <c r="N243" s="15">
        <v>1.0811846499152455E-3</v>
      </c>
      <c r="O243" s="15">
        <v>-1.8263845162728831E-2</v>
      </c>
      <c r="P243" s="15">
        <v>1.6897104007321584E-2</v>
      </c>
      <c r="Q243" s="15">
        <v>0</v>
      </c>
      <c r="R243" s="15">
        <v>-2.404612220065494E-3</v>
      </c>
      <c r="S243" s="15">
        <v>-3.7266931119212421E-2</v>
      </c>
      <c r="T243" s="15">
        <v>-1.6666666666666607E-2</v>
      </c>
      <c r="U243" s="15">
        <v>-1.9027484143763207E-2</v>
      </c>
      <c r="V243" s="15">
        <v>-4.6946928677171762E-3</v>
      </c>
      <c r="W243" s="15">
        <v>-3.2073493611954884E-3</v>
      </c>
      <c r="X243" s="15">
        <v>-2.3121569875389381E-2</v>
      </c>
      <c r="Y243" s="15">
        <v>-1.7094017094017144E-2</v>
      </c>
      <c r="Z243" s="15">
        <v>-1.2112788889869552E-2</v>
      </c>
      <c r="AA243" s="16">
        <v>-4.6254864302308629E-4</v>
      </c>
    </row>
    <row r="244" spans="1:27" x14ac:dyDescent="0.2">
      <c r="A244" s="13">
        <v>43612</v>
      </c>
      <c r="B244" s="15">
        <v>3.0757292732455088E-3</v>
      </c>
      <c r="C244" s="15">
        <v>-1.071625940075438E-2</v>
      </c>
      <c r="D244" s="15">
        <v>-1.1658365910138691E-2</v>
      </c>
      <c r="E244" s="15">
        <v>6.4705806873809113E-2</v>
      </c>
      <c r="F244" s="15">
        <v>0</v>
      </c>
      <c r="G244" s="15">
        <v>-1.3252182955362235E-2</v>
      </c>
      <c r="H244" s="15">
        <v>-3.5647559973096543E-3</v>
      </c>
      <c r="I244" s="15">
        <v>-7.675643871519866E-3</v>
      </c>
      <c r="J244" s="15">
        <v>0</v>
      </c>
      <c r="K244" s="15">
        <v>1.3761808602000825E-2</v>
      </c>
      <c r="L244" s="15">
        <v>1.7182130584192379E-3</v>
      </c>
      <c r="M244" s="15">
        <v>0</v>
      </c>
      <c r="N244" s="15">
        <v>-1.5202263934269378E-2</v>
      </c>
      <c r="O244" s="15">
        <v>-1.3954004565732703E-2</v>
      </c>
      <c r="P244" s="15">
        <v>-6.042888436386562E-3</v>
      </c>
      <c r="Q244" s="15">
        <v>-1.1174237324645286E-2</v>
      </c>
      <c r="R244" s="15">
        <v>1.2052041586803064E-3</v>
      </c>
      <c r="S244" s="15">
        <v>-1.2903171995028884E-2</v>
      </c>
      <c r="T244" s="15">
        <v>0</v>
      </c>
      <c r="U244" s="15">
        <v>-2.1551724137931494E-3</v>
      </c>
      <c r="V244" s="15">
        <v>-4.7168369685915978E-3</v>
      </c>
      <c r="W244" s="15">
        <v>-2.1458558020553964E-3</v>
      </c>
      <c r="X244" s="15">
        <v>-1.1832618745361012E-3</v>
      </c>
      <c r="Y244" s="15">
        <v>0</v>
      </c>
      <c r="Z244" s="15">
        <v>2.6819953464170432E-2</v>
      </c>
      <c r="AA244" s="16">
        <v>-8.8327314064967632E-3</v>
      </c>
    </row>
    <row r="245" spans="1:27" x14ac:dyDescent="0.2">
      <c r="A245" s="13">
        <v>43613</v>
      </c>
      <c r="B245" s="15">
        <v>-9.2020138373333227E-3</v>
      </c>
      <c r="C245" s="15">
        <v>-7.2175130951513955E-3</v>
      </c>
      <c r="D245" s="15">
        <v>0</v>
      </c>
      <c r="E245" s="15">
        <v>3.5910878112712874E-2</v>
      </c>
      <c r="F245" s="15">
        <v>-8.6972713730335549E-3</v>
      </c>
      <c r="G245" s="15">
        <v>1.2212055840710168E-3</v>
      </c>
      <c r="H245" s="15">
        <v>0</v>
      </c>
      <c r="I245" s="15">
        <v>-8.8400172488140027E-3</v>
      </c>
      <c r="J245" s="15">
        <v>0</v>
      </c>
      <c r="K245" s="15">
        <v>-1.5837109252470949E-2</v>
      </c>
      <c r="L245" s="15">
        <v>3.4305317324185847E-3</v>
      </c>
      <c r="M245" s="15">
        <v>0</v>
      </c>
      <c r="N245" s="15">
        <v>-4.4145207190948721E-3</v>
      </c>
      <c r="O245" s="15">
        <v>2.169770576764507E-2</v>
      </c>
      <c r="P245" s="15">
        <v>1.2157636965425267E-2</v>
      </c>
      <c r="Q245" s="15">
        <v>0</v>
      </c>
      <c r="R245" s="15">
        <v>0</v>
      </c>
      <c r="S245" s="15">
        <v>6.5316951988236838E-3</v>
      </c>
      <c r="T245" s="15">
        <v>0</v>
      </c>
      <c r="U245" s="15">
        <v>-2.1598272138227959E-3</v>
      </c>
      <c r="V245" s="15">
        <v>-4.7391909597117587E-3</v>
      </c>
      <c r="W245" s="15">
        <v>3.2257056021651964E-2</v>
      </c>
      <c r="X245" s="15">
        <v>-1.066317182898624E-2</v>
      </c>
      <c r="Y245" s="15">
        <v>-8.6956521739129933E-3</v>
      </c>
      <c r="Z245" s="15">
        <v>-1.4925116264839167E-2</v>
      </c>
      <c r="AA245" s="16">
        <v>-6.5973103273275768E-4</v>
      </c>
    </row>
    <row r="246" spans="1:27" x14ac:dyDescent="0.2">
      <c r="A246" s="13">
        <v>43614</v>
      </c>
      <c r="B246" s="15">
        <v>-9.2874773322587645E-3</v>
      </c>
      <c r="C246" s="15">
        <v>-1.4548123381786349E-2</v>
      </c>
      <c r="D246" s="15">
        <v>1.0484184075148617E-2</v>
      </c>
      <c r="E246" s="15">
        <v>5.6002489645865294E-2</v>
      </c>
      <c r="F246" s="15">
        <v>0</v>
      </c>
      <c r="G246" s="15">
        <v>1.2194064874035071E-2</v>
      </c>
      <c r="H246" s="15">
        <v>-7.1400178500445888E-3</v>
      </c>
      <c r="I246" s="15">
        <v>-1.6722862736567423E-2</v>
      </c>
      <c r="J246" s="15">
        <v>-1.6152132035671674E-3</v>
      </c>
      <c r="K246" s="15">
        <v>3.4477784860482696E-3</v>
      </c>
      <c r="L246" s="15">
        <v>1.025641025641022E-2</v>
      </c>
      <c r="M246" s="15">
        <v>-8.096461508541708E-3</v>
      </c>
      <c r="N246" s="15">
        <v>1.8837932428852122E-2</v>
      </c>
      <c r="O246" s="15">
        <v>-1.4773226553123076E-2</v>
      </c>
      <c r="P246" s="15">
        <v>-1.3513254459421864E-2</v>
      </c>
      <c r="Q246" s="15">
        <v>1.6950767890207885E-2</v>
      </c>
      <c r="R246" s="15">
        <v>-2.4075067801773153E-3</v>
      </c>
      <c r="S246" s="15">
        <v>6.4977039766955791E-3</v>
      </c>
      <c r="T246" s="15">
        <v>-4.2372881355933201E-3</v>
      </c>
      <c r="U246" s="15">
        <v>-1.5151515151515249E-2</v>
      </c>
      <c r="V246" s="15">
        <v>0</v>
      </c>
      <c r="W246" s="15">
        <v>-5.2070939353690004E-3</v>
      </c>
      <c r="X246" s="15">
        <v>1.1974320657277548E-3</v>
      </c>
      <c r="Y246" s="15">
        <v>1.0526315789473717E-2</v>
      </c>
      <c r="Z246" s="15">
        <v>6.8185480035485302E-3</v>
      </c>
      <c r="AA246" s="16">
        <v>1.69815153361772E-2</v>
      </c>
    </row>
    <row r="247" spans="1:27" x14ac:dyDescent="0.2">
      <c r="A247" s="13">
        <v>43615</v>
      </c>
      <c r="B247" s="15">
        <v>-6.2507547301720034E-3</v>
      </c>
      <c r="C247" s="15">
        <v>-2.2140206134380391E-2</v>
      </c>
      <c r="D247" s="15">
        <v>5.1883702593917835E-3</v>
      </c>
      <c r="E247" s="15">
        <v>-6.9444941734443488E-2</v>
      </c>
      <c r="F247" s="15">
        <v>2.1945397651521592E-3</v>
      </c>
      <c r="G247" s="15">
        <v>1.6870307219427172E-2</v>
      </c>
      <c r="H247" s="15">
        <v>2.5177329072903376E-2</v>
      </c>
      <c r="I247" s="15">
        <v>1.0204363817372331E-2</v>
      </c>
      <c r="J247" s="15">
        <v>1.6178263380295377E-3</v>
      </c>
      <c r="K247" s="15">
        <v>-2.0617911361296759E-2</v>
      </c>
      <c r="L247" s="15">
        <v>1.6920473773265554E-2</v>
      </c>
      <c r="M247" s="15">
        <v>6.1193321362971176E-3</v>
      </c>
      <c r="N247" s="15">
        <v>-1.1769858214266682E-3</v>
      </c>
      <c r="O247" s="15">
        <v>-4.685777287761872E-3</v>
      </c>
      <c r="P247" s="15">
        <v>-1.5222203689279068E-3</v>
      </c>
      <c r="Q247" s="15">
        <v>0</v>
      </c>
      <c r="R247" s="15">
        <v>-9.6823435342008324E-3</v>
      </c>
      <c r="S247" s="15">
        <v>1.9350587607283032E-2</v>
      </c>
      <c r="T247" s="15">
        <v>4.2553191489362874E-3</v>
      </c>
      <c r="U247" s="15">
        <v>8.79120879120876E-3</v>
      </c>
      <c r="V247" s="15">
        <v>-2.3808789197082847E-3</v>
      </c>
      <c r="W247" s="15">
        <v>-2.0943922652534419E-2</v>
      </c>
      <c r="X247" s="15">
        <v>-1.1961209896778513E-2</v>
      </c>
      <c r="Y247" s="15">
        <v>-1.7361111111111605E-3</v>
      </c>
      <c r="Z247" s="15">
        <v>-1.0534048392803252E-2</v>
      </c>
      <c r="AA247" s="16">
        <v>4.0846083170213987E-3</v>
      </c>
    </row>
    <row r="248" spans="1:27" x14ac:dyDescent="0.2">
      <c r="A248" s="13">
        <v>43616</v>
      </c>
      <c r="B248" s="15">
        <v>-9.433509745295221E-3</v>
      </c>
      <c r="C248" s="15">
        <v>1.8867206011779825E-2</v>
      </c>
      <c r="D248" s="15">
        <v>-9.0317871126152083E-3</v>
      </c>
      <c r="E248" s="15">
        <v>-3.6635934470868547E-2</v>
      </c>
      <c r="F248" s="15">
        <v>-3.282315724029472E-2</v>
      </c>
      <c r="G248" s="15">
        <v>-9.4802409761761686E-3</v>
      </c>
      <c r="H248" s="15">
        <v>0</v>
      </c>
      <c r="I248" s="15">
        <v>-1.01012866137421E-2</v>
      </c>
      <c r="J248" s="15">
        <v>1.6152132035671674E-3</v>
      </c>
      <c r="K248" s="15">
        <v>3.5082652551541305E-3</v>
      </c>
      <c r="L248" s="15">
        <v>1.6638935108153063E-3</v>
      </c>
      <c r="M248" s="15">
        <v>-1.8256597503564231E-2</v>
      </c>
      <c r="N248" s="15">
        <v>-1.5880628100079508E-2</v>
      </c>
      <c r="O248" s="15">
        <v>-2.9190157955513274E-2</v>
      </c>
      <c r="P248" s="15">
        <v>-1.8292870824338725E-2</v>
      </c>
      <c r="Q248" s="15">
        <v>2.222430482106752E-2</v>
      </c>
      <c r="R248" s="15">
        <v>2.5646295453544576E-2</v>
      </c>
      <c r="S248" s="15">
        <v>-3.7974683544303778E-2</v>
      </c>
      <c r="T248" s="15">
        <v>-4.2372881355933201E-3</v>
      </c>
      <c r="U248" s="15">
        <v>-1.525054466230924E-2</v>
      </c>
      <c r="V248" s="15">
        <v>-1.1932805162806814E-2</v>
      </c>
      <c r="W248" s="15">
        <v>-2.6738276738276778E-2</v>
      </c>
      <c r="X248" s="15">
        <v>-7.2640975440023681E-3</v>
      </c>
      <c r="Y248" s="15">
        <v>-3.4782608695652639E-3</v>
      </c>
      <c r="Z248" s="15">
        <v>-1.5209825638947239E-2</v>
      </c>
      <c r="AA248" s="16">
        <v>3.0136959051532131E-3</v>
      </c>
    </row>
    <row r="249" spans="1:27" x14ac:dyDescent="0.2">
      <c r="A249" s="13">
        <v>43619</v>
      </c>
      <c r="B249" s="15">
        <v>-2.8570045034138847E-2</v>
      </c>
      <c r="C249" s="15">
        <v>-7.4046388006395736E-3</v>
      </c>
      <c r="D249" s="15">
        <v>6.5104567766474108E-3</v>
      </c>
      <c r="E249" s="15">
        <v>-6.7606386737411928E-2</v>
      </c>
      <c r="F249" s="15">
        <v>-2.0362247598880834E-2</v>
      </c>
      <c r="G249" s="15">
        <v>-1.9138915795450684E-2</v>
      </c>
      <c r="H249" s="15">
        <v>-2.4558999071577103E-2</v>
      </c>
      <c r="I249" s="15">
        <v>-1.3603053012914534E-2</v>
      </c>
      <c r="J249" s="15">
        <v>-1.6126084970305987E-3</v>
      </c>
      <c r="K249" s="15">
        <v>-9.3238471101382281E-3</v>
      </c>
      <c r="L249" s="15">
        <v>-3.3222591362126463E-3</v>
      </c>
      <c r="M249" s="15">
        <v>-8.2637720828674377E-3</v>
      </c>
      <c r="N249" s="15">
        <v>-1.9854364200882713E-2</v>
      </c>
      <c r="O249" s="15">
        <v>-2.2309354589564401E-2</v>
      </c>
      <c r="P249" s="15">
        <v>-2.1737981166363829E-2</v>
      </c>
      <c r="Q249" s="15">
        <v>3.260513666784548E-2</v>
      </c>
      <c r="R249" s="15">
        <v>-2.375976870008345E-3</v>
      </c>
      <c r="S249" s="15">
        <v>3.9473684210526327E-2</v>
      </c>
      <c r="T249" s="15">
        <v>-1.2765957446808529E-2</v>
      </c>
      <c r="U249" s="15">
        <v>-4.8672566371681492E-2</v>
      </c>
      <c r="V249" s="15">
        <v>9.6615333249863156E-3</v>
      </c>
      <c r="W249" s="15">
        <v>-3.2966054890934737E-2</v>
      </c>
      <c r="X249" s="15">
        <v>-1.7073173741819048E-2</v>
      </c>
      <c r="Y249" s="15">
        <v>-8.7260034904013128E-4</v>
      </c>
      <c r="Z249" s="15">
        <v>-1.1582316364337819E-2</v>
      </c>
      <c r="AA249" s="16">
        <v>-4.2838443536552528E-3</v>
      </c>
    </row>
    <row r="250" spans="1:27" x14ac:dyDescent="0.2">
      <c r="A250" s="13">
        <v>43620</v>
      </c>
      <c r="B250" s="15">
        <v>4.5750461093664319E-2</v>
      </c>
      <c r="C250" s="15">
        <v>-4.8508024701688579E-2</v>
      </c>
      <c r="D250" s="15">
        <v>6.468344896780609E-3</v>
      </c>
      <c r="E250" s="15">
        <v>1.5107980044944957E-2</v>
      </c>
      <c r="F250" s="15">
        <v>0</v>
      </c>
      <c r="G250" s="15">
        <v>4.8788642400303672E-3</v>
      </c>
      <c r="H250" s="15">
        <v>0</v>
      </c>
      <c r="I250" s="15">
        <v>-4.59781715826868E-3</v>
      </c>
      <c r="J250" s="15">
        <v>0</v>
      </c>
      <c r="K250" s="15">
        <v>0</v>
      </c>
      <c r="L250" s="15">
        <v>3.3333333333334103E-3</v>
      </c>
      <c r="M250" s="15">
        <v>0</v>
      </c>
      <c r="N250" s="15">
        <v>-2.5285168402062741E-3</v>
      </c>
      <c r="O250" s="15">
        <v>9.922846769774285E-4</v>
      </c>
      <c r="P250" s="15">
        <v>7.9355965292109421E-3</v>
      </c>
      <c r="Q250" s="15">
        <v>-1.5790975679360719E-2</v>
      </c>
      <c r="R250" s="15">
        <v>2.3816355810617473E-3</v>
      </c>
      <c r="S250" s="15">
        <v>-3.1641478402461232E-2</v>
      </c>
      <c r="T250" s="15">
        <v>0</v>
      </c>
      <c r="U250" s="15">
        <v>-1.3953488372093092E-2</v>
      </c>
      <c r="V250" s="15">
        <v>4.7845406634288157E-3</v>
      </c>
      <c r="W250" s="15">
        <v>1.0228138945987286E-2</v>
      </c>
      <c r="X250" s="15">
        <v>0</v>
      </c>
      <c r="Y250" s="15">
        <v>8.7336244541469377E-4</v>
      </c>
      <c r="Z250" s="15">
        <v>4.6874155454437183E-3</v>
      </c>
      <c r="AA250" s="16">
        <v>7.7082420427836418E-3</v>
      </c>
    </row>
    <row r="251" spans="1:27" x14ac:dyDescent="0.2">
      <c r="A251" s="13">
        <v>43621</v>
      </c>
      <c r="B251" s="15">
        <v>-1.8749086379265423E-2</v>
      </c>
      <c r="C251" s="15">
        <v>-3.1373945773861323E-2</v>
      </c>
      <c r="D251" s="15">
        <v>0</v>
      </c>
      <c r="E251" s="15">
        <v>2.6786380884677774E-2</v>
      </c>
      <c r="F251" s="15">
        <v>-2.3111068223486964E-3</v>
      </c>
      <c r="G251" s="15">
        <v>-9.7103529861183313E-3</v>
      </c>
      <c r="H251" s="15">
        <v>0</v>
      </c>
      <c r="I251" s="15">
        <v>6.9285820910236495E-3</v>
      </c>
      <c r="J251" s="15">
        <v>-1.6152132035671674E-3</v>
      </c>
      <c r="K251" s="15">
        <v>0</v>
      </c>
      <c r="L251" s="15">
        <v>4.983388704318914E-3</v>
      </c>
      <c r="M251" s="15">
        <v>1.6670529243215881E-2</v>
      </c>
      <c r="N251" s="15">
        <v>-1.015394693743854E-2</v>
      </c>
      <c r="O251" s="15">
        <v>1.7484570213947892E-2</v>
      </c>
      <c r="P251" s="15">
        <v>1.5749588248796798E-3</v>
      </c>
      <c r="Q251" s="15">
        <v>-3.7430329585360411E-2</v>
      </c>
      <c r="R251" s="15">
        <v>4.7619729195889304E-2</v>
      </c>
      <c r="S251" s="15">
        <v>2.6143680394774549E-2</v>
      </c>
      <c r="T251" s="15">
        <v>4.3103448275862988E-3</v>
      </c>
      <c r="U251" s="15">
        <v>4.7169811320755262E-3</v>
      </c>
      <c r="V251" s="15">
        <v>2.3808789197081737E-3</v>
      </c>
      <c r="W251" s="15">
        <v>2.2496478355022997E-3</v>
      </c>
      <c r="X251" s="15">
        <v>0</v>
      </c>
      <c r="Y251" s="15">
        <v>1.1343804537521818E-2</v>
      </c>
      <c r="Z251" s="15">
        <v>3.145233680800219E-3</v>
      </c>
      <c r="AA251" s="16">
        <v>-5.2082303876029856E-3</v>
      </c>
    </row>
    <row r="252" spans="1:27" x14ac:dyDescent="0.2">
      <c r="A252" s="13">
        <v>43622</v>
      </c>
      <c r="B252" s="15">
        <v>-3.1867142514783175E-3</v>
      </c>
      <c r="C252" s="15">
        <v>-3.2385613052300921E-2</v>
      </c>
      <c r="D252" s="15">
        <v>0</v>
      </c>
      <c r="E252" s="15">
        <v>2.1737549751990715E-2</v>
      </c>
      <c r="F252" s="15">
        <v>0</v>
      </c>
      <c r="G252" s="15">
        <v>7.3541763882407629E-3</v>
      </c>
      <c r="H252" s="15">
        <v>-3.5956821598265298E-3</v>
      </c>
      <c r="I252" s="15">
        <v>2.0639924365963402E-2</v>
      </c>
      <c r="J252" s="15">
        <v>0</v>
      </c>
      <c r="K252" s="15">
        <v>2.3526022090174514E-3</v>
      </c>
      <c r="L252" s="15">
        <v>-3.3057851239669533E-3</v>
      </c>
      <c r="M252" s="15">
        <v>0</v>
      </c>
      <c r="N252" s="15">
        <v>-1.2804649958276793E-3</v>
      </c>
      <c r="O252" s="15">
        <v>0</v>
      </c>
      <c r="P252" s="15">
        <v>1.5724822301144137E-3</v>
      </c>
      <c r="Q252" s="15">
        <v>1.111215241053376E-2</v>
      </c>
      <c r="R252" s="15">
        <v>3.2243520555244265E-2</v>
      </c>
      <c r="S252" s="15">
        <v>-1.2738801054018478E-2</v>
      </c>
      <c r="T252" s="15">
        <v>-8.5836909871244149E-3</v>
      </c>
      <c r="U252" s="15">
        <v>2.3474178403755097E-3</v>
      </c>
      <c r="V252" s="15">
        <v>-1.6626566596042558E-2</v>
      </c>
      <c r="W252" s="15">
        <v>1.4588723399296066E-2</v>
      </c>
      <c r="X252" s="15">
        <v>-3.7228025106629259E-3</v>
      </c>
      <c r="Y252" s="15">
        <v>0</v>
      </c>
      <c r="Z252" s="15">
        <v>-7.842899678021098E-3</v>
      </c>
      <c r="AA252" s="16">
        <v>-4.2619139868268485E-3</v>
      </c>
    </row>
    <row r="253" spans="1:27" x14ac:dyDescent="0.2">
      <c r="A253" s="13">
        <v>43623</v>
      </c>
      <c r="B253" s="15">
        <v>1.2781109688821957E-2</v>
      </c>
      <c r="C253" s="15">
        <v>6.6943781110866185E-2</v>
      </c>
      <c r="D253" s="15">
        <v>6.426774304008509E-3</v>
      </c>
      <c r="E253" s="15">
        <v>1.4171011308961035E-3</v>
      </c>
      <c r="F253" s="15">
        <v>3.4722725975790736E-2</v>
      </c>
      <c r="G253" s="15">
        <v>7.3004873167930029E-3</v>
      </c>
      <c r="H253" s="15">
        <v>7.2173154922103855E-3</v>
      </c>
      <c r="I253" s="15">
        <v>1.573076817671093E-2</v>
      </c>
      <c r="J253" s="15">
        <v>0</v>
      </c>
      <c r="K253" s="15">
        <v>9.3895096431035885E-3</v>
      </c>
      <c r="L253" s="15">
        <v>6.6334991708127955E-3</v>
      </c>
      <c r="M253" s="15">
        <v>1.6391998798058305E-2</v>
      </c>
      <c r="N253" s="15">
        <v>1.7978305026146169E-2</v>
      </c>
      <c r="O253" s="15">
        <v>2.3375637124279036E-2</v>
      </c>
      <c r="P253" s="15">
        <v>9.4200804715385278E-3</v>
      </c>
      <c r="Q253" s="15">
        <v>-1.099002952742878E-2</v>
      </c>
      <c r="R253" s="15">
        <v>-2.3824335234867711E-3</v>
      </c>
      <c r="S253" s="15">
        <v>1.6131050186416251E-2</v>
      </c>
      <c r="T253" s="15">
        <v>1.7316017316017174E-2</v>
      </c>
      <c r="U253" s="15">
        <v>1.1709601873536313E-2</v>
      </c>
      <c r="V253" s="15">
        <v>1.4492299987479695E-2</v>
      </c>
      <c r="W253" s="15">
        <v>2.2123233070443504E-3</v>
      </c>
      <c r="X253" s="15">
        <v>2.3661651614789614E-2</v>
      </c>
      <c r="Y253" s="15">
        <v>9.4909404659189178E-3</v>
      </c>
      <c r="Z253" s="15">
        <v>7.8978899921033907E-4</v>
      </c>
      <c r="AA253" s="16">
        <v>-2.0472912301706003E-2</v>
      </c>
    </row>
    <row r="254" spans="1:27" x14ac:dyDescent="0.2">
      <c r="A254" s="13">
        <v>43626</v>
      </c>
      <c r="B254" s="15">
        <v>0</v>
      </c>
      <c r="C254" s="15">
        <v>1.6476268369258307E-2</v>
      </c>
      <c r="D254" s="15">
        <v>8.9395030135517306E-3</v>
      </c>
      <c r="E254" s="15">
        <v>2.4081346380228297E-2</v>
      </c>
      <c r="F254" s="15">
        <v>0</v>
      </c>
      <c r="G254" s="15">
        <v>4.8286518404061507E-3</v>
      </c>
      <c r="H254" s="15">
        <v>-1.4338725095403348E-2</v>
      </c>
      <c r="I254" s="15">
        <v>-2.2124490731997293E-3</v>
      </c>
      <c r="J254" s="15">
        <v>3.2356526760588533E-3</v>
      </c>
      <c r="K254" s="15">
        <v>8.1395430935675694E-3</v>
      </c>
      <c r="L254" s="15">
        <v>0</v>
      </c>
      <c r="M254" s="15">
        <v>2.015954328822267E-2</v>
      </c>
      <c r="N254" s="15">
        <v>-1.5141866553456396E-2</v>
      </c>
      <c r="O254" s="15">
        <v>0</v>
      </c>
      <c r="P254" s="15">
        <v>3.5768356991930261E-2</v>
      </c>
      <c r="Q254" s="15">
        <v>0</v>
      </c>
      <c r="R254" s="15">
        <v>0</v>
      </c>
      <c r="S254" s="15">
        <v>-3.1766357211455709E-3</v>
      </c>
      <c r="T254" s="15">
        <v>4.2553191489362874E-3</v>
      </c>
      <c r="U254" s="15">
        <v>-4.6296296296296502E-3</v>
      </c>
      <c r="V254" s="15">
        <v>1.428527351824993E-2</v>
      </c>
      <c r="W254" s="15">
        <v>-3.3111596049989367E-2</v>
      </c>
      <c r="X254" s="15">
        <v>-2.4327395528241924E-3</v>
      </c>
      <c r="Y254" s="15">
        <v>5.12820512820511E-3</v>
      </c>
      <c r="Z254" s="15">
        <v>2.3704978045389069E-3</v>
      </c>
      <c r="AA254" s="16">
        <v>7.0586078347492087E-3</v>
      </c>
    </row>
    <row r="255" spans="1:27" x14ac:dyDescent="0.2">
      <c r="A255" s="13">
        <v>43627</v>
      </c>
      <c r="B255" s="15">
        <v>6.3066993443086083E-3</v>
      </c>
      <c r="C255" s="15">
        <v>4.0490558691843592E-3</v>
      </c>
      <c r="D255" s="15">
        <v>1.0127169014873205E-2</v>
      </c>
      <c r="E255" s="15">
        <v>4.5642289717511275E-2</v>
      </c>
      <c r="F255" s="15">
        <v>-2.0134510494903335E-2</v>
      </c>
      <c r="G255" s="15">
        <v>3.3653391425860324E-2</v>
      </c>
      <c r="H255" s="15">
        <v>3.642556051071999E-3</v>
      </c>
      <c r="I255" s="15">
        <v>2.217354857900089E-3</v>
      </c>
      <c r="J255" s="15">
        <v>1.2288716308816783E-2</v>
      </c>
      <c r="K255" s="15">
        <v>-8.0738258402113239E-3</v>
      </c>
      <c r="L255" s="15">
        <v>-3.2948929159802853E-3</v>
      </c>
      <c r="M255" s="15">
        <v>-3.9522334365944545E-3</v>
      </c>
      <c r="N255" s="15">
        <v>2.5720238522881633E-3</v>
      </c>
      <c r="O255" s="15">
        <v>1.2689098598652748E-3</v>
      </c>
      <c r="P255" s="15">
        <v>3.0031406854553966E-2</v>
      </c>
      <c r="Q255" s="15">
        <v>-1.666822861580064E-2</v>
      </c>
      <c r="R255" s="15">
        <v>-1.1940615339710581E-3</v>
      </c>
      <c r="S255" s="15">
        <v>6.369400527009228E-2</v>
      </c>
      <c r="T255" s="15">
        <v>-8.4745762711865291E-3</v>
      </c>
      <c r="U255" s="15">
        <v>0</v>
      </c>
      <c r="V255" s="15">
        <v>1.8778771470868483E-2</v>
      </c>
      <c r="W255" s="15">
        <v>-1.1427027052657301E-3</v>
      </c>
      <c r="X255" s="15">
        <v>-1.2193361035793826E-3</v>
      </c>
      <c r="Y255" s="15">
        <v>-5.1020408163264808E-3</v>
      </c>
      <c r="Z255" s="15">
        <v>-1.1033168356350265E-2</v>
      </c>
      <c r="AA255" s="16">
        <v>-1.8852848661387034E-2</v>
      </c>
    </row>
    <row r="256" spans="1:27" x14ac:dyDescent="0.2">
      <c r="A256" s="13">
        <v>43628</v>
      </c>
      <c r="B256" s="15">
        <v>-1.253753610160091E-2</v>
      </c>
      <c r="C256" s="15">
        <v>-2.822478145290197E-2</v>
      </c>
      <c r="D256" s="15">
        <v>6.2657013112727977E-3</v>
      </c>
      <c r="E256" s="15">
        <v>-1.5872466277140562E-2</v>
      </c>
      <c r="F256" s="15">
        <v>-2.2799578350893857E-3</v>
      </c>
      <c r="G256" s="15">
        <v>1.0466877027477617E-2</v>
      </c>
      <c r="H256" s="15">
        <v>-7.2510633117500722E-3</v>
      </c>
      <c r="I256" s="15">
        <v>-3.3186736097996494E-3</v>
      </c>
      <c r="J256" s="15">
        <v>2.1029829865968352E-3</v>
      </c>
      <c r="K256" s="15">
        <v>-1.1627414385939394E-2</v>
      </c>
      <c r="L256" s="15">
        <v>-9.91735537190086E-3</v>
      </c>
      <c r="M256" s="15">
        <v>-1.5871662260658392E-2</v>
      </c>
      <c r="N256" s="15">
        <v>-7.6676125777510595E-3</v>
      </c>
      <c r="O256" s="15">
        <v>-2.7883276364096821E-2</v>
      </c>
      <c r="P256" s="15">
        <v>-1.4578683793001312E-2</v>
      </c>
      <c r="Q256" s="15">
        <v>2.8251279817013364E-2</v>
      </c>
      <c r="R256" s="15">
        <v>0</v>
      </c>
      <c r="S256" s="15">
        <v>-2.9943874588736263E-2</v>
      </c>
      <c r="T256" s="15">
        <v>-4.2735042735041473E-3</v>
      </c>
      <c r="U256" s="15">
        <v>-9.302325581395321E-3</v>
      </c>
      <c r="V256" s="15">
        <v>2.3040786671180147E-3</v>
      </c>
      <c r="W256" s="15">
        <v>0</v>
      </c>
      <c r="X256" s="15">
        <v>-2.3199376242603043E-2</v>
      </c>
      <c r="Y256" s="15">
        <v>-8.5470085470085166E-3</v>
      </c>
      <c r="Z256" s="15">
        <v>-2.3902661983667972E-3</v>
      </c>
      <c r="AA256" s="16">
        <v>-2.8863896419850654E-4</v>
      </c>
    </row>
    <row r="257" spans="1:27" x14ac:dyDescent="0.2">
      <c r="A257" s="13">
        <v>43629</v>
      </c>
      <c r="B257" s="15">
        <v>0</v>
      </c>
      <c r="C257" s="15">
        <v>-2.4899135446685761E-2</v>
      </c>
      <c r="D257" s="15">
        <v>-3.7365244302345335E-3</v>
      </c>
      <c r="E257" s="15">
        <v>-3.7634061816497311E-2</v>
      </c>
      <c r="F257" s="15">
        <v>-2.0595195410541445E-2</v>
      </c>
      <c r="G257" s="15">
        <v>0</v>
      </c>
      <c r="H257" s="15">
        <v>-3.6481805082926311E-3</v>
      </c>
      <c r="I257" s="15">
        <v>-1.1099079588521854E-2</v>
      </c>
      <c r="J257" s="15">
        <v>0</v>
      </c>
      <c r="K257" s="15">
        <v>-5.8826961107054654E-3</v>
      </c>
      <c r="L257" s="15">
        <v>-1.5025041736226985E-2</v>
      </c>
      <c r="M257" s="15">
        <v>-4.0319086576445784E-3</v>
      </c>
      <c r="N257" s="15">
        <v>3.8562082063577918E-3</v>
      </c>
      <c r="O257" s="15">
        <v>-2.607575017635233E-2</v>
      </c>
      <c r="P257" s="15">
        <v>5.9177464717796724E-3</v>
      </c>
      <c r="Q257" s="15">
        <v>-1.6485044291143058E-2</v>
      </c>
      <c r="R257" s="15">
        <v>-8.3551399386315728E-3</v>
      </c>
      <c r="S257" s="15">
        <v>-3.0804344529833383E-3</v>
      </c>
      <c r="T257" s="15">
        <v>-4.2918454935623185E-3</v>
      </c>
      <c r="U257" s="15">
        <v>-7.0422535211268622E-3</v>
      </c>
      <c r="V257" s="15">
        <v>-3.4481731385078374E-2</v>
      </c>
      <c r="W257" s="15">
        <v>-1.7141161810953598E-2</v>
      </c>
      <c r="X257" s="15">
        <v>0</v>
      </c>
      <c r="Y257" s="15">
        <v>-4.3103448275861878E-3</v>
      </c>
      <c r="Z257" s="15">
        <v>-1.5973962663365593E-2</v>
      </c>
      <c r="AA257" s="16">
        <v>6.3106445725362725E-3</v>
      </c>
    </row>
    <row r="258" spans="1:27" x14ac:dyDescent="0.2">
      <c r="A258" s="13">
        <v>43630</v>
      </c>
      <c r="B258" s="15">
        <v>2.0634997498103269E-2</v>
      </c>
      <c r="C258" s="15">
        <v>2.1279111006029083E-2</v>
      </c>
      <c r="D258" s="15">
        <v>0</v>
      </c>
      <c r="E258" s="15">
        <v>3.0724657108561315E-2</v>
      </c>
      <c r="F258" s="15">
        <v>0</v>
      </c>
      <c r="G258" s="15">
        <v>0</v>
      </c>
      <c r="H258" s="15">
        <v>2.1976923076923116E-2</v>
      </c>
      <c r="I258" s="15">
        <v>-3.3670955379141443E-3</v>
      </c>
      <c r="J258" s="15">
        <v>2.7312930071693664E-2</v>
      </c>
      <c r="K258" s="15">
        <v>-3.5497856236078595E-3</v>
      </c>
      <c r="L258" s="15">
        <v>6.7796610169490457E-3</v>
      </c>
      <c r="M258" s="15">
        <v>0</v>
      </c>
      <c r="N258" s="15">
        <v>-8.9632549707938658E-3</v>
      </c>
      <c r="O258" s="15">
        <v>-6.6927784850503436E-3</v>
      </c>
      <c r="P258" s="15">
        <v>0</v>
      </c>
      <c r="Q258" s="15">
        <v>5.5871186623224212E-3</v>
      </c>
      <c r="R258" s="15">
        <v>8.4255364749377115E-3</v>
      </c>
      <c r="S258" s="15">
        <v>4.0241432585393921E-2</v>
      </c>
      <c r="T258" s="15">
        <v>4.3103448275862988E-3</v>
      </c>
      <c r="U258" s="15">
        <v>2.3640661938535423E-3</v>
      </c>
      <c r="V258" s="15">
        <v>1.428527351824993E-2</v>
      </c>
      <c r="W258" s="15">
        <v>-8.1404867871036624E-3</v>
      </c>
      <c r="X258" s="15">
        <v>-1.249819737537794E-3</v>
      </c>
      <c r="Y258" s="15">
        <v>0</v>
      </c>
      <c r="Z258" s="15">
        <v>4.0578041811416554E-3</v>
      </c>
      <c r="AA258" s="16">
        <v>7.2445204988165202E-3</v>
      </c>
    </row>
    <row r="259" spans="1:27" x14ac:dyDescent="0.2">
      <c r="A259" s="13">
        <v>43633</v>
      </c>
      <c r="B259" s="15">
        <v>-1.5561888555369885E-3</v>
      </c>
      <c r="C259" s="15">
        <v>-2.4998441771216462E-2</v>
      </c>
      <c r="D259" s="15">
        <v>6.2500401797482841E-3</v>
      </c>
      <c r="E259" s="15">
        <v>-1.3537359269101268E-3</v>
      </c>
      <c r="F259" s="15">
        <v>-1.8695055816700501E-2</v>
      </c>
      <c r="G259" s="15">
        <v>-8.0565771523886109E-3</v>
      </c>
      <c r="H259" s="15">
        <v>-1.0748398654192193E-2</v>
      </c>
      <c r="I259" s="15">
        <v>-7.8803526794296586E-3</v>
      </c>
      <c r="J259" s="15">
        <v>-1.8406898093555668E-2</v>
      </c>
      <c r="K259" s="15">
        <v>-8.3135420472683075E-3</v>
      </c>
      <c r="L259" s="15">
        <v>-2.6936026936026924E-2</v>
      </c>
      <c r="M259" s="15">
        <v>0</v>
      </c>
      <c r="N259" s="15">
        <v>7.7522755977526003E-3</v>
      </c>
      <c r="O259" s="15">
        <v>-2.6954298847480129E-2</v>
      </c>
      <c r="P259" s="15">
        <v>-8.8228345409512299E-3</v>
      </c>
      <c r="Q259" s="15">
        <v>1.666822861580064E-2</v>
      </c>
      <c r="R259" s="15">
        <v>3.5864670642775653E-3</v>
      </c>
      <c r="S259" s="15">
        <v>-5.9485332594575446E-3</v>
      </c>
      <c r="T259" s="15">
        <v>-1.7167381974249052E-2</v>
      </c>
      <c r="U259" s="15">
        <v>-1.8867924528301772E-2</v>
      </c>
      <c r="V259" s="15">
        <v>2.3473464338585881E-3</v>
      </c>
      <c r="W259" s="15">
        <v>-3.5156744543887175E-3</v>
      </c>
      <c r="X259" s="15">
        <v>-2.378009083931365E-2</v>
      </c>
      <c r="Y259" s="15">
        <v>-8.6580086580086979E-3</v>
      </c>
      <c r="Z259" s="15">
        <v>0</v>
      </c>
      <c r="AA259" s="16">
        <v>-2.2584386254044242E-3</v>
      </c>
    </row>
    <row r="260" spans="1:27" x14ac:dyDescent="0.2">
      <c r="A260" s="13">
        <v>43634</v>
      </c>
      <c r="B260" s="15">
        <v>-3.1140607922957031E-3</v>
      </c>
      <c r="C260" s="15">
        <v>-3.8461362837273194E-2</v>
      </c>
      <c r="D260" s="15">
        <v>0</v>
      </c>
      <c r="E260" s="15">
        <v>-9.4978763707396219E-3</v>
      </c>
      <c r="F260" s="15">
        <v>-4.7603177524535578E-3</v>
      </c>
      <c r="G260" s="15">
        <v>-4.6382052648783478E-3</v>
      </c>
      <c r="H260" s="15">
        <v>-7.2510633117500722E-3</v>
      </c>
      <c r="I260" s="15">
        <v>0</v>
      </c>
      <c r="J260" s="15">
        <v>1.041880654870897E-2</v>
      </c>
      <c r="K260" s="15">
        <v>-1.7963904937468134E-2</v>
      </c>
      <c r="L260" s="15">
        <v>-1.730103806228378E-2</v>
      </c>
      <c r="M260" s="15">
        <v>8.096461508541708E-3</v>
      </c>
      <c r="N260" s="15">
        <v>-1.0271259201636518E-2</v>
      </c>
      <c r="O260" s="15">
        <v>-9.6957679010708508E-3</v>
      </c>
      <c r="P260" s="15">
        <v>1.3352844050020574E-2</v>
      </c>
      <c r="Q260" s="15">
        <v>-2.1859938370776044E-2</v>
      </c>
      <c r="R260" s="15">
        <v>4.7648670469737642E-3</v>
      </c>
      <c r="S260" s="15">
        <v>-5.9918714921618488E-3</v>
      </c>
      <c r="T260" s="15">
        <v>-2.183406113537123E-2</v>
      </c>
      <c r="U260" s="15">
        <v>-2.4038461538461564E-2</v>
      </c>
      <c r="V260" s="15">
        <v>2.3418493022502318E-3</v>
      </c>
      <c r="W260" s="15">
        <v>0</v>
      </c>
      <c r="X260" s="15">
        <v>0</v>
      </c>
      <c r="Y260" s="15">
        <v>-4.366812227074246E-3</v>
      </c>
      <c r="Z260" s="15">
        <v>-5.6587858587678896E-3</v>
      </c>
      <c r="AA260" s="16">
        <v>7.9224275052001136E-3</v>
      </c>
    </row>
    <row r="261" spans="1:27" x14ac:dyDescent="0.2">
      <c r="A261" s="13">
        <v>43635</v>
      </c>
      <c r="B261" s="15">
        <v>0</v>
      </c>
      <c r="C261" s="15">
        <v>0</v>
      </c>
      <c r="D261" s="15">
        <v>-8.6951966226092026E-3</v>
      </c>
      <c r="E261" s="15">
        <v>-5.4802543507362911E-3</v>
      </c>
      <c r="F261" s="15">
        <v>0</v>
      </c>
      <c r="G261" s="15">
        <v>0</v>
      </c>
      <c r="H261" s="15">
        <v>-7.2963610165852621E-3</v>
      </c>
      <c r="I261" s="15">
        <v>1.3618456205824581E-2</v>
      </c>
      <c r="J261" s="15">
        <v>1.0306954542441016E-2</v>
      </c>
      <c r="K261" s="15">
        <v>9.7559229744890175E-3</v>
      </c>
      <c r="L261" s="15">
        <v>1.0563380281690238E-2</v>
      </c>
      <c r="M261" s="15">
        <v>1.2047152952643803E-2</v>
      </c>
      <c r="N261" s="15">
        <v>1.2954122030739423E-3</v>
      </c>
      <c r="O261" s="15">
        <v>4.1968442176245624E-3</v>
      </c>
      <c r="P261" s="15">
        <v>4.3928175874707875E-3</v>
      </c>
      <c r="Q261" s="15">
        <v>3.3522711973935637E-2</v>
      </c>
      <c r="R261" s="15">
        <v>4.7422707573141487E-3</v>
      </c>
      <c r="S261" s="15">
        <v>-5.4212973419210053E-2</v>
      </c>
      <c r="T261" s="15">
        <v>8.9285714285716189E-3</v>
      </c>
      <c r="U261" s="15">
        <v>-9.8522167487684609E-3</v>
      </c>
      <c r="V261" s="15">
        <v>-4.4391179290508176E-2</v>
      </c>
      <c r="W261" s="15">
        <v>1.7645276675592791E-2</v>
      </c>
      <c r="X261" s="15">
        <v>1.2818666469456286E-3</v>
      </c>
      <c r="Y261" s="15">
        <v>1.6666666666666607E-2</v>
      </c>
      <c r="Z261" s="15">
        <v>3.2521413276231925E-3</v>
      </c>
      <c r="AA261" s="16">
        <v>-2.7515603977623648E-3</v>
      </c>
    </row>
    <row r="262" spans="1:27" x14ac:dyDescent="0.2">
      <c r="A262" s="13">
        <v>43636</v>
      </c>
      <c r="B262" s="15">
        <v>2.0312569514621126E-2</v>
      </c>
      <c r="C262" s="15">
        <v>2.4442481574348252E-2</v>
      </c>
      <c r="D262" s="15">
        <v>7.5185837787810073E-3</v>
      </c>
      <c r="E262" s="15">
        <v>8.2656795524331805E-3</v>
      </c>
      <c r="F262" s="15">
        <v>1.9137345061975175E-2</v>
      </c>
      <c r="G262" s="15">
        <v>0</v>
      </c>
      <c r="H262" s="15">
        <v>3.6749945955960595E-3</v>
      </c>
      <c r="I262" s="15">
        <v>1.6797771222549773E-2</v>
      </c>
      <c r="J262" s="15">
        <v>4.0815969412084652E-3</v>
      </c>
      <c r="K262" s="15">
        <v>-3.6238880835804954E-3</v>
      </c>
      <c r="L262" s="15">
        <v>3.4843205574912606E-3</v>
      </c>
      <c r="M262" s="15">
        <v>3.571625641462961E-2</v>
      </c>
      <c r="N262" s="15">
        <v>3.8957452066343823E-3</v>
      </c>
      <c r="O262" s="15">
        <v>2.6461198695199251E-2</v>
      </c>
      <c r="P262" s="15">
        <v>-5.8314735172005916E-3</v>
      </c>
      <c r="Q262" s="15">
        <v>-2.7029491454772847E-2</v>
      </c>
      <c r="R262" s="15">
        <v>-1.1799719428894351E-3</v>
      </c>
      <c r="S262" s="15">
        <v>-1.2738801054018478E-2</v>
      </c>
      <c r="T262" s="15">
        <v>1.7699115044247815E-2</v>
      </c>
      <c r="U262" s="15">
        <v>2.4875621890547261E-2</v>
      </c>
      <c r="V262" s="15">
        <v>-1.9564563058091733E-2</v>
      </c>
      <c r="W262" s="15">
        <v>1.15723512040522E-3</v>
      </c>
      <c r="X262" s="15">
        <v>3.8419724803333555E-3</v>
      </c>
      <c r="Y262" s="15">
        <v>8.6281276962885123E-4</v>
      </c>
      <c r="Z262" s="15">
        <v>-8.096301867894784E-4</v>
      </c>
      <c r="AA262" s="16">
        <v>-1.3694322435356954E-3</v>
      </c>
    </row>
    <row r="263" spans="1:27" x14ac:dyDescent="0.2">
      <c r="A263" s="13">
        <v>43637</v>
      </c>
      <c r="B263" s="15">
        <v>-4.5939565333847909E-3</v>
      </c>
      <c r="C263" s="15">
        <v>0</v>
      </c>
      <c r="D263" s="15">
        <v>-1.1194354463157086E-2</v>
      </c>
      <c r="E263" s="15">
        <v>2.4587794608028624E-2</v>
      </c>
      <c r="F263" s="15">
        <v>9.3914442226679107E-3</v>
      </c>
      <c r="G263" s="15">
        <v>-8.1598598799984545E-3</v>
      </c>
      <c r="H263" s="15">
        <v>0</v>
      </c>
      <c r="I263" s="15">
        <v>0</v>
      </c>
      <c r="J263" s="15">
        <v>-1.0160334611362898E-2</v>
      </c>
      <c r="K263" s="15">
        <v>1.8182888727786617E-2</v>
      </c>
      <c r="L263" s="15">
        <v>-1.0416666666666741E-2</v>
      </c>
      <c r="M263" s="15">
        <v>-2.1073381476153785E-2</v>
      </c>
      <c r="N263" s="15">
        <v>0</v>
      </c>
      <c r="O263" s="15">
        <v>6.7850018423694092E-3</v>
      </c>
      <c r="P263" s="15">
        <v>-5.8656790693537575E-3</v>
      </c>
      <c r="Q263" s="15">
        <v>0</v>
      </c>
      <c r="R263" s="15">
        <v>-1.2995025136841476E-2</v>
      </c>
      <c r="S263" s="15">
        <v>0</v>
      </c>
      <c r="T263" s="15">
        <v>-4.3478260869566077E-3</v>
      </c>
      <c r="U263" s="15">
        <v>9.7087378640776656E-3</v>
      </c>
      <c r="V263" s="15">
        <v>2.4936984294545717E-3</v>
      </c>
      <c r="W263" s="15">
        <v>4.6187936459214374E-3</v>
      </c>
      <c r="X263" s="15">
        <v>1.275325801854521E-3</v>
      </c>
      <c r="Y263" s="15">
        <v>-1.2931034482758674E-2</v>
      </c>
      <c r="Z263" s="15">
        <v>1.7841701498361839E-2</v>
      </c>
      <c r="AA263" s="16">
        <v>2.488673993864543E-3</v>
      </c>
    </row>
    <row r="264" spans="1:27" x14ac:dyDescent="0.2">
      <c r="A264" s="13">
        <v>43640</v>
      </c>
      <c r="B264" s="15">
        <v>3.0757292732455088E-3</v>
      </c>
      <c r="C264" s="15">
        <v>6.9413089934777572E-2</v>
      </c>
      <c r="D264" s="15">
        <v>1.0063475715945458E-2</v>
      </c>
      <c r="E264" s="15">
        <v>5.333542742798647E-2</v>
      </c>
      <c r="F264" s="15">
        <v>-9.3040656094528496E-3</v>
      </c>
      <c r="G264" s="15">
        <v>-8.2240080181841257E-3</v>
      </c>
      <c r="H264" s="15">
        <v>0</v>
      </c>
      <c r="I264" s="15">
        <v>-5.5067558492492008E-3</v>
      </c>
      <c r="J264" s="15">
        <v>-1.8482490272373586E-2</v>
      </c>
      <c r="K264" s="15">
        <v>1.1903040817309307E-3</v>
      </c>
      <c r="L264" s="15">
        <v>1.5789473684210575E-2</v>
      </c>
      <c r="M264" s="15">
        <v>1.1740666343423189E-2</v>
      </c>
      <c r="N264" s="15">
        <v>0</v>
      </c>
      <c r="O264" s="15">
        <v>-8.0868505594328122E-3</v>
      </c>
      <c r="P264" s="15">
        <v>-4.4236469744546314E-3</v>
      </c>
      <c r="Q264" s="15">
        <v>0</v>
      </c>
      <c r="R264" s="15">
        <v>-1.1969199260569718E-3</v>
      </c>
      <c r="S264" s="15">
        <v>2.5806343990057767E-2</v>
      </c>
      <c r="T264" s="15">
        <v>2.1834061135371119E-2</v>
      </c>
      <c r="U264" s="15">
        <v>4.8076923076922906E-3</v>
      </c>
      <c r="V264" s="15">
        <v>4.4780289151189256E-2</v>
      </c>
      <c r="W264" s="15">
        <v>8.0469208771167811E-3</v>
      </c>
      <c r="X264" s="15">
        <v>1.2738303347204827E-2</v>
      </c>
      <c r="Y264" s="15">
        <v>1.6593886462882068E-2</v>
      </c>
      <c r="Z264" s="15">
        <v>-1.91231385638021E-2</v>
      </c>
      <c r="AA264" s="16">
        <v>2.3811695088711282E-3</v>
      </c>
    </row>
    <row r="265" spans="1:27" x14ac:dyDescent="0.2">
      <c r="A265" s="13">
        <v>43641</v>
      </c>
      <c r="B265" s="15">
        <v>-1.533772950446366E-2</v>
      </c>
      <c r="C265" s="15">
        <v>5.4768809303978871E-2</v>
      </c>
      <c r="D265" s="15">
        <v>-2.4914432693884381E-3</v>
      </c>
      <c r="E265" s="15">
        <v>-5.0640321182232606E-3</v>
      </c>
      <c r="F265" s="15">
        <v>-2.5820341426812887E-2</v>
      </c>
      <c r="G265" s="15">
        <v>4.7371127974229488E-3</v>
      </c>
      <c r="H265" s="15">
        <v>0</v>
      </c>
      <c r="I265" s="15">
        <v>2.9901139862784198E-2</v>
      </c>
      <c r="J265" s="15">
        <v>4.1840628909945998E-3</v>
      </c>
      <c r="K265" s="15">
        <v>-1.1888889423701254E-3</v>
      </c>
      <c r="L265" s="15">
        <v>1.0362694300518172E-2</v>
      </c>
      <c r="M265" s="15">
        <v>-3.8681408961763752E-3</v>
      </c>
      <c r="N265" s="15">
        <v>-7.746774590579375E-3</v>
      </c>
      <c r="O265" s="15">
        <v>-1.2228464472422984E-2</v>
      </c>
      <c r="P265" s="15">
        <v>-1.4816262582001749E-2</v>
      </c>
      <c r="Q265" s="15">
        <v>1.111215241053376E-2</v>
      </c>
      <c r="R265" s="15">
        <v>0</v>
      </c>
      <c r="S265" s="15">
        <v>-6.2933480774391981E-3</v>
      </c>
      <c r="T265" s="15">
        <v>-4.2735042735041473E-3</v>
      </c>
      <c r="U265" s="15">
        <v>-7.1770334928229484E-3</v>
      </c>
      <c r="V265" s="15">
        <v>-4.7617578394166804E-3</v>
      </c>
      <c r="W265" s="15">
        <v>-1.9384828873117765E-2</v>
      </c>
      <c r="X265" s="15">
        <v>0</v>
      </c>
      <c r="Y265" s="15">
        <v>0</v>
      </c>
      <c r="Z265" s="15">
        <v>2.4368667386718279E-3</v>
      </c>
      <c r="AA265" s="16">
        <v>8.3901097790266554E-3</v>
      </c>
    </row>
    <row r="266" spans="1:27" x14ac:dyDescent="0.2">
      <c r="A266" s="13">
        <v>43642</v>
      </c>
      <c r="B266" s="15">
        <v>1.2462578999889118E-2</v>
      </c>
      <c r="C266" s="15">
        <v>-2.3079578518238497E-2</v>
      </c>
      <c r="D266" s="15">
        <v>8.7399049987992861E-3</v>
      </c>
      <c r="E266" s="15">
        <v>-1.6540485335583277E-2</v>
      </c>
      <c r="F266" s="15">
        <v>2.4113489458528203E-3</v>
      </c>
      <c r="G266" s="15">
        <v>2.2406422875206555E-2</v>
      </c>
      <c r="H266" s="15">
        <v>-1.0992307692307635E-2</v>
      </c>
      <c r="I266" s="15">
        <v>-7.5270791261244918E-3</v>
      </c>
      <c r="J266" s="15">
        <v>-8.3332589026535731E-3</v>
      </c>
      <c r="K266" s="15">
        <v>1.7856970748397538E-2</v>
      </c>
      <c r="L266" s="15">
        <v>2.3931623931623847E-2</v>
      </c>
      <c r="M266" s="15">
        <v>-7.7663230240549996E-3</v>
      </c>
      <c r="N266" s="15">
        <v>1.2987771064998377E-3</v>
      </c>
      <c r="O266" s="15">
        <v>1.3753799827109781E-3</v>
      </c>
      <c r="P266" s="15">
        <v>9.0234513741564992E-3</v>
      </c>
      <c r="Q266" s="15">
        <v>0</v>
      </c>
      <c r="R266" s="15">
        <v>-1.7961998854905903E-2</v>
      </c>
      <c r="S266" s="15">
        <v>0</v>
      </c>
      <c r="T266" s="15">
        <v>-1.2875536480686733E-2</v>
      </c>
      <c r="U266" s="15">
        <v>-1.6867469879518149E-2</v>
      </c>
      <c r="V266" s="15">
        <v>1.1961351658571928E-2</v>
      </c>
      <c r="W266" s="15">
        <v>2.9070062279191511E-2</v>
      </c>
      <c r="X266" s="15">
        <v>-6.2896764527294868E-3</v>
      </c>
      <c r="Y266" s="15">
        <v>4.2955326460480947E-3</v>
      </c>
      <c r="Z266" s="15">
        <v>8.1065633404797666E-4</v>
      </c>
      <c r="AA266" s="16">
        <v>-9.1022093909137736E-3</v>
      </c>
    </row>
    <row r="267" spans="1:27" x14ac:dyDescent="0.2">
      <c r="A267" s="13">
        <v>43643</v>
      </c>
      <c r="B267" s="15">
        <v>-1.5384904208085803E-2</v>
      </c>
      <c r="C267" s="15">
        <v>-3.149556613774418E-2</v>
      </c>
      <c r="D267" s="15">
        <v>1.2373764055744196E-3</v>
      </c>
      <c r="E267" s="15">
        <v>-1.1640441574860105E-2</v>
      </c>
      <c r="F267" s="15">
        <v>0</v>
      </c>
      <c r="G267" s="15">
        <v>-1.0379427360111992E-2</v>
      </c>
      <c r="H267" s="15">
        <v>-2.5923419744732557E-2</v>
      </c>
      <c r="I267" s="15">
        <v>-1.6251783732360914E-2</v>
      </c>
      <c r="J267" s="15">
        <v>2.9411499801851759E-2</v>
      </c>
      <c r="K267" s="15">
        <v>-4.093567943640497E-2</v>
      </c>
      <c r="L267" s="15">
        <v>-6.6777963272119933E-3</v>
      </c>
      <c r="M267" s="15">
        <v>7.8271108956153856E-3</v>
      </c>
      <c r="N267" s="15">
        <v>-5.1883698899658492E-3</v>
      </c>
      <c r="O267" s="15">
        <v>-1.0987927286447818E-2</v>
      </c>
      <c r="P267" s="15">
        <v>7.4507117736786199E-3</v>
      </c>
      <c r="Q267" s="15">
        <v>0</v>
      </c>
      <c r="R267" s="15">
        <v>1.0982455188871088E-2</v>
      </c>
      <c r="S267" s="15">
        <v>0</v>
      </c>
      <c r="T267" s="15">
        <v>-1.7391304347825987E-2</v>
      </c>
      <c r="U267" s="15">
        <v>-9.8039215686274161E-3</v>
      </c>
      <c r="V267" s="15">
        <v>-7.0919813127058307E-3</v>
      </c>
      <c r="W267" s="15">
        <v>-5.6507118535883416E-3</v>
      </c>
      <c r="X267" s="15">
        <v>-1.8987179618565331E-2</v>
      </c>
      <c r="Y267" s="15">
        <v>-1.7108639863130826E-2</v>
      </c>
      <c r="Z267" s="15">
        <v>-3.2389734945540427E-3</v>
      </c>
      <c r="AA267" s="16">
        <v>-6.6465684687602167E-3</v>
      </c>
    </row>
    <row r="268" spans="1:27" x14ac:dyDescent="0.2">
      <c r="A268" s="13">
        <v>43644</v>
      </c>
      <c r="B268" s="15">
        <v>-9.3745431896326004E-3</v>
      </c>
      <c r="C268" s="15">
        <v>1.2196552128532767E-2</v>
      </c>
      <c r="D268" s="15">
        <v>-1.2358471974113217E-3</v>
      </c>
      <c r="E268" s="15">
        <v>-1.3090911167389363E-2</v>
      </c>
      <c r="F268" s="15">
        <v>4.806074637284441E-3</v>
      </c>
      <c r="G268" s="15">
        <v>2.3284299222476879E-3</v>
      </c>
      <c r="H268" s="15">
        <v>2.6613328223063393E-2</v>
      </c>
      <c r="I268" s="15">
        <v>2.2027023396997691E-3</v>
      </c>
      <c r="J268" s="15">
        <v>-4.0815969412083541E-3</v>
      </c>
      <c r="K268" s="15">
        <v>1.2194595181647783E-2</v>
      </c>
      <c r="L268" s="15">
        <v>1.6806722689075571E-3</v>
      </c>
      <c r="M268" s="15">
        <v>1.3593519882179494E-2</v>
      </c>
      <c r="N268" s="15">
        <v>1.303857366794281E-3</v>
      </c>
      <c r="O268" s="15">
        <v>1.388894910179217E-2</v>
      </c>
      <c r="P268" s="15">
        <v>2.9588732358898362E-3</v>
      </c>
      <c r="Q268" s="15">
        <v>-1.099002952742878E-2</v>
      </c>
      <c r="R268" s="15">
        <v>1.2070167909445928E-3</v>
      </c>
      <c r="S268" s="15">
        <v>-6.6449559375843736E-2</v>
      </c>
      <c r="T268" s="15">
        <v>4.4247787610618428E-3</v>
      </c>
      <c r="U268" s="15">
        <v>7.4257425742574323E-3</v>
      </c>
      <c r="V268" s="15">
        <v>0</v>
      </c>
      <c r="W268" s="15">
        <v>0</v>
      </c>
      <c r="X268" s="15">
        <v>2.3226387746307919E-2</v>
      </c>
      <c r="Y268" s="15">
        <v>6.9625761531766361E-3</v>
      </c>
      <c r="Z268" s="15">
        <v>-8.1263179550483677E-4</v>
      </c>
      <c r="AA268" s="16">
        <v>4.1144300394131417E-3</v>
      </c>
    </row>
    <row r="269" spans="1:27" x14ac:dyDescent="0.2">
      <c r="A269" s="13">
        <v>43647</v>
      </c>
      <c r="B269" s="15">
        <v>2.0504792578240227E-2</v>
      </c>
      <c r="C269" s="15">
        <v>-8.0330591279497154E-3</v>
      </c>
      <c r="D269" s="15">
        <v>3.7121292167230369E-3</v>
      </c>
      <c r="E269" s="15">
        <v>7.9587337773172617E-3</v>
      </c>
      <c r="F269" s="15">
        <v>7.1771291483406774E-3</v>
      </c>
      <c r="G269" s="15">
        <v>4.6519453455455828E-3</v>
      </c>
      <c r="H269" s="15">
        <v>-1.1106703689012343E-2</v>
      </c>
      <c r="I269" s="15">
        <v>3.5165777694390332E-2</v>
      </c>
      <c r="J269" s="15">
        <v>-2.2538589262652842E-2</v>
      </c>
      <c r="K269" s="15">
        <v>3.1325671395023846E-2</v>
      </c>
      <c r="L269" s="15">
        <v>1.8456375838926231E-2</v>
      </c>
      <c r="M269" s="15">
        <v>1.9131201294140254E-3</v>
      </c>
      <c r="N269" s="15">
        <v>-2.6043190729795329E-3</v>
      </c>
      <c r="O269" s="15">
        <v>1.7807867730900817E-2</v>
      </c>
      <c r="P269" s="15">
        <v>3.9823807349311124E-2</v>
      </c>
      <c r="Q269" s="15">
        <v>1.111215241053376E-2</v>
      </c>
      <c r="R269" s="15">
        <v>0</v>
      </c>
      <c r="S269" s="15">
        <v>5.0844932160011291E-2</v>
      </c>
      <c r="T269" s="15">
        <v>1.7621145374449476E-2</v>
      </c>
      <c r="U269" s="15">
        <v>3.1941031941031817E-2</v>
      </c>
      <c r="V269" s="15">
        <v>3.8094062715333221E-2</v>
      </c>
      <c r="W269" s="15">
        <v>0</v>
      </c>
      <c r="X269" s="15">
        <v>2.1437039702806526E-2</v>
      </c>
      <c r="Y269" s="15">
        <v>1.2964563526361328E-2</v>
      </c>
      <c r="Z269" s="15">
        <v>1.6260706638115741E-2</v>
      </c>
      <c r="AA269" s="16">
        <v>-3.0934631573610316E-3</v>
      </c>
    </row>
    <row r="270" spans="1:27" x14ac:dyDescent="0.2">
      <c r="A270" s="13">
        <v>43648</v>
      </c>
      <c r="B270" s="15">
        <v>-9.273113628648022E-3</v>
      </c>
      <c r="C270" s="15">
        <v>4.0490558691843592E-3</v>
      </c>
      <c r="D270" s="15">
        <v>2.4668684975186483E-3</v>
      </c>
      <c r="E270" s="15">
        <v>5.2639283141364679E-3</v>
      </c>
      <c r="F270" s="15">
        <v>1.662895253974872E-2</v>
      </c>
      <c r="G270" s="15">
        <v>-4.6304049547681858E-3</v>
      </c>
      <c r="H270" s="15">
        <v>-1.4983129232439052E-2</v>
      </c>
      <c r="I270" s="15">
        <v>-4.2463944486160754E-3</v>
      </c>
      <c r="J270" s="15">
        <v>0</v>
      </c>
      <c r="K270" s="15">
        <v>-1.1682922503989945E-2</v>
      </c>
      <c r="L270" s="15">
        <v>-8.2372322899505468E-3</v>
      </c>
      <c r="M270" s="15">
        <v>-1.9094670894888033E-3</v>
      </c>
      <c r="N270" s="15">
        <v>0</v>
      </c>
      <c r="O270" s="15">
        <v>6.7288060115333614E-3</v>
      </c>
      <c r="P270" s="15">
        <v>-2.1277173707998975E-2</v>
      </c>
      <c r="Q270" s="15">
        <v>2.1980059054857559E-2</v>
      </c>
      <c r="R270" s="15">
        <v>0</v>
      </c>
      <c r="S270" s="15">
        <v>1.2903171995028995E-2</v>
      </c>
      <c r="T270" s="15">
        <v>-8.6580086580088089E-3</v>
      </c>
      <c r="U270" s="15">
        <v>-4.761904761904856E-3</v>
      </c>
      <c r="V270" s="15">
        <v>0</v>
      </c>
      <c r="W270" s="15">
        <v>-1.7046111584417489E-2</v>
      </c>
      <c r="X270" s="15">
        <v>1.2343905196807725E-3</v>
      </c>
      <c r="Y270" s="15">
        <v>-1.1945392491467643E-2</v>
      </c>
      <c r="Z270" s="15">
        <v>8.0027959135087201E-4</v>
      </c>
      <c r="AA270" s="16">
        <v>-5.8296876589684077E-3</v>
      </c>
    </row>
    <row r="271" spans="1:27" x14ac:dyDescent="0.2">
      <c r="A271" s="13">
        <v>43649</v>
      </c>
      <c r="B271" s="15">
        <v>1.5578696212252829E-3</v>
      </c>
      <c r="C271" s="15">
        <v>-2.0159327189456344E-2</v>
      </c>
      <c r="D271" s="15">
        <v>1.7219260267663961E-2</v>
      </c>
      <c r="E271" s="15">
        <v>5.2335093063959892E-3</v>
      </c>
      <c r="F271" s="15">
        <v>2.102827688207487E-2</v>
      </c>
      <c r="G271" s="15">
        <v>-3.4860072671888398E-3</v>
      </c>
      <c r="H271" s="15">
        <v>-1.1402290039764229E-2</v>
      </c>
      <c r="I271" s="15">
        <v>-2.132251605689528E-3</v>
      </c>
      <c r="J271" s="15">
        <v>-8.3856500226944242E-3</v>
      </c>
      <c r="K271" s="15">
        <v>-1.1818634206093304E-3</v>
      </c>
      <c r="L271" s="15">
        <v>-2.4916943521594681E-2</v>
      </c>
      <c r="M271" s="15">
        <v>1.9131201294140254E-3</v>
      </c>
      <c r="N271" s="15">
        <v>1.5681384773360563E-2</v>
      </c>
      <c r="O271" s="15">
        <v>-1.4705820984588835E-2</v>
      </c>
      <c r="P271" s="15">
        <v>2.8985283777616111E-2</v>
      </c>
      <c r="Q271" s="15">
        <v>-3.2260990114403532E-2</v>
      </c>
      <c r="R271" s="15">
        <v>-6.0278082889061446E-3</v>
      </c>
      <c r="S271" s="15">
        <v>-6.3735177865613668E-3</v>
      </c>
      <c r="T271" s="15">
        <v>-8.733624454148492E-3</v>
      </c>
      <c r="U271" s="15">
        <v>-4.7846889952152249E-3</v>
      </c>
      <c r="V271" s="15">
        <v>0</v>
      </c>
      <c r="W271" s="15">
        <v>-1.040311156995033E-2</v>
      </c>
      <c r="X271" s="15">
        <v>1.1098313790035341E-2</v>
      </c>
      <c r="Y271" s="15">
        <v>-3.4542314335059832E-3</v>
      </c>
      <c r="Z271" s="15">
        <v>7.1937202981948722E-3</v>
      </c>
      <c r="AA271" s="16">
        <v>-5.1884523675511662E-3</v>
      </c>
    </row>
    <row r="272" spans="1:27" x14ac:dyDescent="0.2">
      <c r="A272" s="13">
        <v>43650</v>
      </c>
      <c r="B272" s="15">
        <v>2.1807929292129158E-2</v>
      </c>
      <c r="C272" s="15">
        <v>0</v>
      </c>
      <c r="D272" s="15">
        <v>0</v>
      </c>
      <c r="E272" s="15">
        <v>-1.0415364864404308E-2</v>
      </c>
      <c r="F272" s="15">
        <v>9.1502330584438685E-3</v>
      </c>
      <c r="G272" s="15">
        <v>8.1664208150424855E-3</v>
      </c>
      <c r="H272" s="15">
        <v>2.3075680478152005E-2</v>
      </c>
      <c r="I272" s="15">
        <v>3.2052117263843272E-3</v>
      </c>
      <c r="J272" s="15">
        <v>0</v>
      </c>
      <c r="K272" s="15">
        <v>8.284030755227656E-3</v>
      </c>
      <c r="L272" s="15">
        <v>1.8739352640545048E-2</v>
      </c>
      <c r="M272" s="15">
        <v>0</v>
      </c>
      <c r="N272" s="15">
        <v>2.5708054709052686E-3</v>
      </c>
      <c r="O272" s="15">
        <v>1.0855155881393852E-2</v>
      </c>
      <c r="P272" s="15">
        <v>0</v>
      </c>
      <c r="Q272" s="15">
        <v>3.3336457231601502E-2</v>
      </c>
      <c r="R272" s="15">
        <v>-2.9095466551668281E-2</v>
      </c>
      <c r="S272" s="15">
        <v>-5.1282051282051211E-2</v>
      </c>
      <c r="T272" s="15">
        <v>8.8105726872247381E-3</v>
      </c>
      <c r="U272" s="15">
        <v>2.8846153846153744E-2</v>
      </c>
      <c r="V272" s="15">
        <v>-2.2935098130516529E-3</v>
      </c>
      <c r="W272" s="15">
        <v>1.0512474009952033E-2</v>
      </c>
      <c r="X272" s="15">
        <v>3.6585019690797083E-2</v>
      </c>
      <c r="Y272" s="15">
        <v>9.5320623916810288E-3</v>
      </c>
      <c r="Z272" s="15">
        <v>1.5868517424215689E-3</v>
      </c>
      <c r="AA272" s="16">
        <v>-1.0081267359325241E-2</v>
      </c>
    </row>
    <row r="273" spans="1:27" x14ac:dyDescent="0.2">
      <c r="A273" s="13">
        <v>43651</v>
      </c>
      <c r="B273" s="15">
        <v>0</v>
      </c>
      <c r="C273" s="15">
        <v>2.0574086939697978E-2</v>
      </c>
      <c r="D273" s="15">
        <v>2.4191421933223989E-3</v>
      </c>
      <c r="E273" s="15">
        <v>-2.6319641570681229E-3</v>
      </c>
      <c r="F273" s="15">
        <v>9.0720028045043755E-3</v>
      </c>
      <c r="G273" s="15">
        <v>2.5464289177016042E-2</v>
      </c>
      <c r="H273" s="15">
        <v>-7.523664411409392E-3</v>
      </c>
      <c r="I273" s="15">
        <v>-7.4549327237778407E-3</v>
      </c>
      <c r="J273" s="15">
        <v>-1.4801252622849037E-2</v>
      </c>
      <c r="K273" s="15">
        <v>-2.3470804623368924E-3</v>
      </c>
      <c r="L273" s="15">
        <v>8.3612040133780319E-3</v>
      </c>
      <c r="M273" s="15">
        <v>1.5299907185397199E-2</v>
      </c>
      <c r="N273" s="15">
        <v>1.2821066885633225E-3</v>
      </c>
      <c r="O273" s="15">
        <v>0</v>
      </c>
      <c r="P273" s="15">
        <v>1.4085900014084718E-3</v>
      </c>
      <c r="Q273" s="15">
        <v>-2.6884158428669536E-2</v>
      </c>
      <c r="R273" s="15">
        <v>1.1242973141786239E-2</v>
      </c>
      <c r="S273" s="15">
        <v>4.7301664948723676E-2</v>
      </c>
      <c r="T273" s="15">
        <v>-4.366812227074135E-3</v>
      </c>
      <c r="U273" s="15">
        <v>-2.3364485981307581E-3</v>
      </c>
      <c r="V273" s="15">
        <v>1.3807587470396232E-2</v>
      </c>
      <c r="W273" s="15">
        <v>1.7341720486903078E-2</v>
      </c>
      <c r="X273" s="15">
        <v>1.1764201633248872E-2</v>
      </c>
      <c r="Y273" s="15">
        <v>1.7167381974250162E-3</v>
      </c>
      <c r="Z273" s="15">
        <v>0</v>
      </c>
      <c r="AA273" s="16">
        <v>4.0631819598877517E-3</v>
      </c>
    </row>
    <row r="274" spans="1:27" x14ac:dyDescent="0.2">
      <c r="A274" s="13">
        <v>43654</v>
      </c>
      <c r="B274" s="15">
        <v>-7.6236478798570317E-3</v>
      </c>
      <c r="C274" s="15">
        <v>-3.2257508584624728E-2</v>
      </c>
      <c r="D274" s="15">
        <v>0</v>
      </c>
      <c r="E274" s="15">
        <v>-9.2347449725461717E-3</v>
      </c>
      <c r="F274" s="15">
        <v>1.3483314867326346E-2</v>
      </c>
      <c r="G274" s="15">
        <v>0</v>
      </c>
      <c r="H274" s="15">
        <v>-7.5727444835101965E-3</v>
      </c>
      <c r="I274" s="15">
        <v>-6.4379367197926474E-3</v>
      </c>
      <c r="J274" s="15">
        <v>-8.5836120170569297E-3</v>
      </c>
      <c r="K274" s="15">
        <v>-5.8826961107054654E-3</v>
      </c>
      <c r="L274" s="15">
        <v>-1.6583747927030323E-3</v>
      </c>
      <c r="M274" s="15">
        <v>-9.4177470730233415E-3</v>
      </c>
      <c r="N274" s="15">
        <v>-1.2804649958276793E-3</v>
      </c>
      <c r="O274" s="15">
        <v>-1.0738586847221288E-2</v>
      </c>
      <c r="P274" s="15">
        <v>-1.2657981606347124E-2</v>
      </c>
      <c r="Q274" s="15">
        <v>2.2101507163018619E-2</v>
      </c>
      <c r="R274" s="15">
        <v>-1.7280900418639722E-2</v>
      </c>
      <c r="S274" s="15">
        <v>0</v>
      </c>
      <c r="T274" s="15">
        <v>0</v>
      </c>
      <c r="U274" s="15">
        <v>-2.1077283372365474E-2</v>
      </c>
      <c r="V274" s="15">
        <v>7.022802068641365E-3</v>
      </c>
      <c r="W274" s="15">
        <v>-4.5453150922868391E-3</v>
      </c>
      <c r="X274" s="15">
        <v>-3.488341990251842E-2</v>
      </c>
      <c r="Y274" s="15">
        <v>-5.9982862039417162E-3</v>
      </c>
      <c r="Z274" s="15">
        <v>-1.5847389856426419E-2</v>
      </c>
      <c r="AA274" s="16">
        <v>-3.6224009273344571E-4</v>
      </c>
    </row>
    <row r="275" spans="1:27" x14ac:dyDescent="0.2">
      <c r="A275" s="13">
        <v>43655</v>
      </c>
      <c r="B275" s="15">
        <v>1.5370676997095156E-3</v>
      </c>
      <c r="C275" s="15">
        <v>1.6668595902303407E-2</v>
      </c>
      <c r="D275" s="15">
        <v>6.0313990091185321E-3</v>
      </c>
      <c r="E275" s="15">
        <v>-2.7962461114838577E-2</v>
      </c>
      <c r="F275" s="15">
        <v>1.9955900609609278E-2</v>
      </c>
      <c r="G275" s="15">
        <v>1.1288557299455881E-3</v>
      </c>
      <c r="H275" s="15">
        <v>1.144579278947111E-2</v>
      </c>
      <c r="I275" s="15">
        <v>9.7194784670091572E-3</v>
      </c>
      <c r="J275" s="15">
        <v>-4.3289641572903381E-3</v>
      </c>
      <c r="K275" s="15">
        <v>-3.5497856236078595E-3</v>
      </c>
      <c r="L275" s="15">
        <v>-1.6611295681063787E-3</v>
      </c>
      <c r="M275" s="15">
        <v>3.8019524059005327E-3</v>
      </c>
      <c r="N275" s="15">
        <v>0</v>
      </c>
      <c r="O275" s="15">
        <v>-1.3567180130081846E-3</v>
      </c>
      <c r="P275" s="15">
        <v>1.4246417556438296E-3</v>
      </c>
      <c r="Q275" s="15">
        <v>-4.3247186327636467E-2</v>
      </c>
      <c r="R275" s="15">
        <v>4.2711883345438295E-2</v>
      </c>
      <c r="S275" s="15">
        <v>0</v>
      </c>
      <c r="T275" s="15">
        <v>-4.3859649122807154E-3</v>
      </c>
      <c r="U275" s="15">
        <v>-9.5693779904305609E-3</v>
      </c>
      <c r="V275" s="15">
        <v>0</v>
      </c>
      <c r="W275" s="15">
        <v>4.5660693160616272E-3</v>
      </c>
      <c r="X275" s="15">
        <v>1.2046459340759874E-3</v>
      </c>
      <c r="Y275" s="15">
        <v>0</v>
      </c>
      <c r="Z275" s="15">
        <v>6.4414372622567662E-3</v>
      </c>
      <c r="AA275" s="16">
        <v>2.2156420185119874E-3</v>
      </c>
    </row>
    <row r="276" spans="1:27" x14ac:dyDescent="0.2">
      <c r="A276" s="13">
        <v>43656</v>
      </c>
      <c r="B276" s="15">
        <v>-6.135715667130448E-3</v>
      </c>
      <c r="C276" s="15">
        <v>4.0944481909983566E-3</v>
      </c>
      <c r="D276" s="15">
        <v>1.4388081054747648E-2</v>
      </c>
      <c r="E276" s="15">
        <v>1.9177902084528409E-2</v>
      </c>
      <c r="F276" s="15">
        <v>0</v>
      </c>
      <c r="G276" s="15">
        <v>-3.3827485547479608E-3</v>
      </c>
      <c r="H276" s="15">
        <v>-1.1316269117996658E-2</v>
      </c>
      <c r="I276" s="15">
        <v>6.4172796994834691E-3</v>
      </c>
      <c r="J276" s="15">
        <v>0</v>
      </c>
      <c r="K276" s="15">
        <v>0</v>
      </c>
      <c r="L276" s="15">
        <v>1.1647254575707144E-2</v>
      </c>
      <c r="M276" s="15">
        <v>7.5751046245486897E-3</v>
      </c>
      <c r="N276" s="15">
        <v>-1.2821066885633225E-3</v>
      </c>
      <c r="O276" s="15">
        <v>-8.1513671847388558E-3</v>
      </c>
      <c r="P276" s="15">
        <v>1.4224636968316551E-2</v>
      </c>
      <c r="Q276" s="15">
        <v>1.6950767890207885E-2</v>
      </c>
      <c r="R276" s="15">
        <v>-4.8222466311248491E-3</v>
      </c>
      <c r="S276" s="15">
        <v>1.6131050186416251E-2</v>
      </c>
      <c r="T276" s="15">
        <v>8.8105726872247381E-3</v>
      </c>
      <c r="U276" s="15">
        <v>0</v>
      </c>
      <c r="V276" s="15">
        <v>2.3246087557020623E-3</v>
      </c>
      <c r="W276" s="15">
        <v>0</v>
      </c>
      <c r="X276" s="15">
        <v>3.6108073351146519E-3</v>
      </c>
      <c r="Y276" s="15">
        <v>6.8965517241379448E-3</v>
      </c>
      <c r="Z276" s="15">
        <v>0</v>
      </c>
      <c r="AA276" s="16">
        <v>9.2148760330577062E-3</v>
      </c>
    </row>
    <row r="277" spans="1:27" x14ac:dyDescent="0.2">
      <c r="A277" s="13">
        <v>43657</v>
      </c>
      <c r="B277" s="15">
        <v>3.2409020290946833E-2</v>
      </c>
      <c r="C277" s="15">
        <v>2.2451623032539114E-2</v>
      </c>
      <c r="D277" s="15">
        <v>3.5466080469215289E-3</v>
      </c>
      <c r="E277" s="15">
        <v>5.377132235233395E-3</v>
      </c>
      <c r="F277" s="15">
        <v>-4.3509065145515002E-3</v>
      </c>
      <c r="G277" s="15">
        <v>-2.2628202551129295E-3</v>
      </c>
      <c r="H277" s="15">
        <v>7.6305285263140732E-3</v>
      </c>
      <c r="I277" s="15">
        <v>-1.0627268014514746E-3</v>
      </c>
      <c r="J277" s="15">
        <v>-8.6955711303309258E-3</v>
      </c>
      <c r="K277" s="15">
        <v>-2.019071748620227E-2</v>
      </c>
      <c r="L277" s="15">
        <v>1.1513157894736947E-2</v>
      </c>
      <c r="M277" s="15">
        <v>7.5181538227580003E-3</v>
      </c>
      <c r="N277" s="15">
        <v>0</v>
      </c>
      <c r="O277" s="15">
        <v>0</v>
      </c>
      <c r="P277" s="15">
        <v>-1.9635785207579137E-2</v>
      </c>
      <c r="Q277" s="15">
        <v>1.111215241053376E-2</v>
      </c>
      <c r="R277" s="15">
        <v>-1.2114033434732496E-3</v>
      </c>
      <c r="S277" s="15">
        <v>3.1684273601089163E-3</v>
      </c>
      <c r="T277" s="15">
        <v>4.366812227074357E-3</v>
      </c>
      <c r="U277" s="15">
        <v>1.449275362318847E-2</v>
      </c>
      <c r="V277" s="15">
        <v>1.1600939331599669E-2</v>
      </c>
      <c r="W277" s="15">
        <v>0</v>
      </c>
      <c r="X277" s="15">
        <v>-3.5978163135792496E-3</v>
      </c>
      <c r="Y277" s="15">
        <v>-2.5684931506848585E-3</v>
      </c>
      <c r="Z277" s="15">
        <v>1.599546170560906E-3</v>
      </c>
      <c r="AA277" s="16">
        <v>-2.8559145068173253E-3</v>
      </c>
    </row>
    <row r="278" spans="1:27" x14ac:dyDescent="0.2">
      <c r="A278" s="13">
        <v>43658</v>
      </c>
      <c r="B278" s="15">
        <v>-1.4957089569254123E-3</v>
      </c>
      <c r="C278" s="15">
        <v>3.9924757188376514E-3</v>
      </c>
      <c r="D278" s="15">
        <v>0</v>
      </c>
      <c r="E278" s="15">
        <v>2.6736034154933641E-2</v>
      </c>
      <c r="F278" s="15">
        <v>0</v>
      </c>
      <c r="G278" s="15">
        <v>-3.4019283350120721E-3</v>
      </c>
      <c r="H278" s="15">
        <v>-7.5727444835101965E-3</v>
      </c>
      <c r="I278" s="15">
        <v>0</v>
      </c>
      <c r="J278" s="15">
        <v>0</v>
      </c>
      <c r="K278" s="15">
        <v>-1.2120699151268788E-2</v>
      </c>
      <c r="L278" s="15">
        <v>-8.1300813008130524E-3</v>
      </c>
      <c r="M278" s="15">
        <v>-1.6791977585540074E-2</v>
      </c>
      <c r="N278" s="15">
        <v>-3.8512577890607025E-3</v>
      </c>
      <c r="O278" s="15">
        <v>8.2183580387684696E-3</v>
      </c>
      <c r="P278" s="15">
        <v>1.7167558352803258E-2</v>
      </c>
      <c r="Q278" s="15">
        <v>-5.4950147637143898E-3</v>
      </c>
      <c r="R278" s="15">
        <v>1.696674033744805E-2</v>
      </c>
      <c r="S278" s="15">
        <v>0</v>
      </c>
      <c r="T278" s="15">
        <v>-8.6956521739129933E-3</v>
      </c>
      <c r="U278" s="15">
        <v>-1.4285714285714346E-2</v>
      </c>
      <c r="V278" s="15">
        <v>-6.8778627784839008E-3</v>
      </c>
      <c r="W278" s="15">
        <v>1.7046111584417378E-2</v>
      </c>
      <c r="X278" s="15">
        <v>0</v>
      </c>
      <c r="Y278" s="15">
        <v>-4.2918454935622075E-3</v>
      </c>
      <c r="Z278" s="15">
        <v>-9.5839730402718093E-3</v>
      </c>
      <c r="AA278" s="16">
        <v>5.6563292373708052E-3</v>
      </c>
    </row>
    <row r="279" spans="1:27" x14ac:dyDescent="0.2">
      <c r="A279" s="13">
        <v>43661</v>
      </c>
      <c r="B279" s="15">
        <v>-2.9928542939695602E-3</v>
      </c>
      <c r="C279" s="15">
        <v>2.7831946196952062E-2</v>
      </c>
      <c r="D279" s="15">
        <v>-7.068148142763464E-3</v>
      </c>
      <c r="E279" s="15">
        <v>-6.5099580772333132E-3</v>
      </c>
      <c r="F279" s="15">
        <v>3.2751589683705395E-2</v>
      </c>
      <c r="G279" s="15">
        <v>0</v>
      </c>
      <c r="H279" s="15">
        <v>7.6305285263140732E-3</v>
      </c>
      <c r="I279" s="15">
        <v>6.3831443472843752E-3</v>
      </c>
      <c r="J279" s="15">
        <v>-1.7543694705865809E-2</v>
      </c>
      <c r="K279" s="15">
        <v>-1.9631557511399E-2</v>
      </c>
      <c r="L279" s="15">
        <v>-1.3114754098360604E-2</v>
      </c>
      <c r="M279" s="15">
        <v>-1.8949751974132178E-3</v>
      </c>
      <c r="N279" s="15">
        <v>3.8661473190368945E-3</v>
      </c>
      <c r="O279" s="15">
        <v>1.0869903274966619E-2</v>
      </c>
      <c r="P279" s="15">
        <v>-5.6249382738218223E-3</v>
      </c>
      <c r="Q279" s="15">
        <v>2.2101507163018619E-2</v>
      </c>
      <c r="R279" s="15">
        <v>1.3119011966129079E-2</v>
      </c>
      <c r="S279" s="15">
        <v>3.1666025709213841E-3</v>
      </c>
      <c r="T279" s="15">
        <v>-4.3859649122807154E-3</v>
      </c>
      <c r="U279" s="15">
        <v>2.1739130434782483E-2</v>
      </c>
      <c r="V279" s="15">
        <v>-6.9303248801078077E-3</v>
      </c>
      <c r="W279" s="15">
        <v>3.3506900936524087E-3</v>
      </c>
      <c r="X279" s="15">
        <v>-1.3236379401470599E-2</v>
      </c>
      <c r="Y279" s="15">
        <v>-1.551724137931032E-2</v>
      </c>
      <c r="Z279" s="15">
        <v>-6.4518237277612078E-3</v>
      </c>
      <c r="AA279" s="16">
        <v>-1.1636927851047529E-3</v>
      </c>
    </row>
    <row r="280" spans="1:27" x14ac:dyDescent="0.2">
      <c r="A280" s="13">
        <v>43662</v>
      </c>
      <c r="B280" s="15">
        <v>3.7536721369546777E-2</v>
      </c>
      <c r="C280" s="15">
        <v>2.3209384610297423E-2</v>
      </c>
      <c r="D280" s="15">
        <v>2.4910958210452305E-2</v>
      </c>
      <c r="E280" s="15">
        <v>6.5526153283168576E-3</v>
      </c>
      <c r="F280" s="15">
        <v>-6.3425880939550483E-3</v>
      </c>
      <c r="G280" s="15">
        <v>0</v>
      </c>
      <c r="H280" s="15">
        <v>0</v>
      </c>
      <c r="I280" s="15">
        <v>0</v>
      </c>
      <c r="J280" s="15">
        <v>-1.3392728977865476E-2</v>
      </c>
      <c r="K280" s="15">
        <v>6.2569187081868982E-3</v>
      </c>
      <c r="L280" s="15">
        <v>3.3222591362125353E-3</v>
      </c>
      <c r="M280" s="15">
        <v>-1.1405857217701487E-2</v>
      </c>
      <c r="N280" s="15">
        <v>-5.135010385414307E-3</v>
      </c>
      <c r="O280" s="15">
        <v>4.0318576892688363E-3</v>
      </c>
      <c r="P280" s="15">
        <v>-3.1117431510199078E-2</v>
      </c>
      <c r="Q280" s="15">
        <v>-5.4058982909546138E-3</v>
      </c>
      <c r="R280" s="15">
        <v>2.2353602867120959E-2</v>
      </c>
      <c r="S280" s="15">
        <v>9.4616639477977937E-3</v>
      </c>
      <c r="T280" s="15">
        <v>4.405286343612369E-3</v>
      </c>
      <c r="U280" s="15">
        <v>2.3640661938535423E-3</v>
      </c>
      <c r="V280" s="15">
        <v>4.6540807096380199E-3</v>
      </c>
      <c r="W280" s="15">
        <v>-7.7937095282146762E-3</v>
      </c>
      <c r="X280" s="15">
        <v>2.3169854259716294E-2</v>
      </c>
      <c r="Y280" s="15">
        <v>1.4886164623467701E-2</v>
      </c>
      <c r="Z280" s="15">
        <v>6.493720064957742E-3</v>
      </c>
      <c r="AA280" s="16">
        <v>-4.4557996934082578E-3</v>
      </c>
    </row>
    <row r="281" spans="1:27" x14ac:dyDescent="0.2">
      <c r="A281" s="13">
        <v>43663</v>
      </c>
      <c r="B281" s="15">
        <v>0</v>
      </c>
      <c r="C281" s="15">
        <v>0</v>
      </c>
      <c r="D281" s="15">
        <v>1.8519598797583248E-2</v>
      </c>
      <c r="E281" s="15">
        <v>6.9010668151194832E-2</v>
      </c>
      <c r="F281" s="15">
        <v>8.5122460772548703E-3</v>
      </c>
      <c r="G281" s="15">
        <v>-3.4135409567156438E-3</v>
      </c>
      <c r="H281" s="15">
        <v>6.8186518605724E-2</v>
      </c>
      <c r="I281" s="15">
        <v>-5.2855485368054067E-3</v>
      </c>
      <c r="J281" s="15">
        <v>0</v>
      </c>
      <c r="K281" s="15">
        <v>-7.4616157267900496E-3</v>
      </c>
      <c r="L281" s="15">
        <v>-1.490066225165565E-2</v>
      </c>
      <c r="M281" s="15">
        <v>3.8458172483202269E-3</v>
      </c>
      <c r="N281" s="15">
        <v>1.2903787044018511E-3</v>
      </c>
      <c r="O281" s="15">
        <v>-6.6927784850503436E-3</v>
      </c>
      <c r="P281" s="15">
        <v>-1.4598415437447665E-2</v>
      </c>
      <c r="Q281" s="15">
        <v>3.260513666784548E-2</v>
      </c>
      <c r="R281" s="15">
        <v>1.2653207440955994E-2</v>
      </c>
      <c r="S281" s="15">
        <v>0</v>
      </c>
      <c r="T281" s="15">
        <v>1.3157894736842035E-2</v>
      </c>
      <c r="U281" s="15">
        <v>-4.7169811320754151E-3</v>
      </c>
      <c r="V281" s="15">
        <v>1.1574040458314672E-2</v>
      </c>
      <c r="W281" s="15">
        <v>2.3569447357993711E-2</v>
      </c>
      <c r="X281" s="15">
        <v>1.1929302298652189E-3</v>
      </c>
      <c r="Y281" s="15">
        <v>-3.45125107851596E-3</v>
      </c>
      <c r="Z281" s="15">
        <v>1.1290180932910454E-2</v>
      </c>
      <c r="AA281" s="16">
        <v>-1.6599256780339577E-2</v>
      </c>
    </row>
    <row r="282" spans="1:27" x14ac:dyDescent="0.2">
      <c r="A282" s="13">
        <v>43664</v>
      </c>
      <c r="B282" s="15">
        <v>4.341325296240317E-3</v>
      </c>
      <c r="C282" s="15">
        <v>-3.2135830946542598E-2</v>
      </c>
      <c r="D282" s="15">
        <v>-2.500084742691977E-2</v>
      </c>
      <c r="E282" s="15">
        <v>2.1925058386228491E-2</v>
      </c>
      <c r="F282" s="15">
        <v>-4.2179959010071322E-3</v>
      </c>
      <c r="G282" s="15">
        <v>-5.705824055452835E-3</v>
      </c>
      <c r="H282" s="15">
        <v>-2.4827606749772801E-2</v>
      </c>
      <c r="I282" s="15">
        <v>-5.3136340072575949E-3</v>
      </c>
      <c r="J282" s="15">
        <v>0</v>
      </c>
      <c r="K282" s="15">
        <v>-5.0125675617408438E-2</v>
      </c>
      <c r="L282" s="15">
        <v>-2.8571428571428581E-2</v>
      </c>
      <c r="M282" s="15">
        <v>-3.8310836009279869E-3</v>
      </c>
      <c r="N282" s="15">
        <v>-7.746774590579375E-3</v>
      </c>
      <c r="O282" s="15">
        <v>-1.2129574707663182E-2</v>
      </c>
      <c r="P282" s="15">
        <v>1.1851433867454242E-2</v>
      </c>
      <c r="Q282" s="15">
        <v>-6.8421219519928966E-2</v>
      </c>
      <c r="R282" s="15">
        <v>0</v>
      </c>
      <c r="S282" s="15">
        <v>-6.2459599224304885E-3</v>
      </c>
      <c r="T282" s="15">
        <v>0</v>
      </c>
      <c r="U282" s="15">
        <v>-9.4786729857820884E-3</v>
      </c>
      <c r="V282" s="15">
        <v>-2.2921511767014513E-3</v>
      </c>
      <c r="W282" s="15">
        <v>6.5787376292860689E-3</v>
      </c>
      <c r="X282" s="15">
        <v>0</v>
      </c>
      <c r="Y282" s="15">
        <v>-6.0606060606060996E-3</v>
      </c>
      <c r="Z282" s="15">
        <v>-6.3797946913807246E-3</v>
      </c>
      <c r="AA282" s="16">
        <v>-4.2798835036594873E-4</v>
      </c>
    </row>
    <row r="283" spans="1:27" x14ac:dyDescent="0.2">
      <c r="A283" s="13">
        <v>43665</v>
      </c>
      <c r="B283" s="15">
        <v>5.7643897278398804E-3</v>
      </c>
      <c r="C283" s="15">
        <v>5.8600597692706202E-3</v>
      </c>
      <c r="D283" s="15">
        <v>-1.51508975689989E-2</v>
      </c>
      <c r="E283" s="15">
        <v>-2.2645433864153297E-2</v>
      </c>
      <c r="F283" s="15">
        <v>-4.2402889416097711E-3</v>
      </c>
      <c r="G283" s="15">
        <v>5.7385673108589774E-3</v>
      </c>
      <c r="H283" s="15">
        <v>7.2774757162930026E-3</v>
      </c>
      <c r="I283" s="15">
        <v>2.991530944625409E-2</v>
      </c>
      <c r="J283" s="15">
        <v>1.3574528965299981E-2</v>
      </c>
      <c r="K283" s="15">
        <v>2.5066354077104114E-2</v>
      </c>
      <c r="L283" s="15">
        <v>6.9204152249136008E-3</v>
      </c>
      <c r="M283" s="15">
        <v>9.6121121364463047E-3</v>
      </c>
      <c r="N283" s="15">
        <v>3.896331319499069E-3</v>
      </c>
      <c r="O283" s="15">
        <v>9.5502659397033174E-3</v>
      </c>
      <c r="P283" s="15">
        <v>-8.7856351749415751E-3</v>
      </c>
      <c r="Q283" s="15">
        <v>3.3901535780415992E-2</v>
      </c>
      <c r="R283" s="15">
        <v>0</v>
      </c>
      <c r="S283" s="15">
        <v>-6.2933480774391981E-3</v>
      </c>
      <c r="T283" s="15">
        <v>1.298701298701288E-2</v>
      </c>
      <c r="U283" s="15">
        <v>1.4354066985645897E-2</v>
      </c>
      <c r="V283" s="15">
        <v>2.2974172042495855E-3</v>
      </c>
      <c r="W283" s="15">
        <v>-8.7165832260633902E-3</v>
      </c>
      <c r="X283" s="15">
        <v>5.9515204086550977E-3</v>
      </c>
      <c r="Y283" s="15">
        <v>1.0452961672473782E-2</v>
      </c>
      <c r="Z283" s="15">
        <v>1.8459424631807275E-2</v>
      </c>
      <c r="AA283" s="16">
        <v>-6.6209950290320174E-3</v>
      </c>
    </row>
    <row r="284" spans="1:27" x14ac:dyDescent="0.2">
      <c r="A284" s="13">
        <v>43668</v>
      </c>
      <c r="B284" s="15">
        <v>2.4356060606060659E-2</v>
      </c>
      <c r="C284" s="15">
        <v>4.8545179922985016E-2</v>
      </c>
      <c r="D284" s="15">
        <v>1.5383978653786157E-2</v>
      </c>
      <c r="E284" s="15">
        <v>-1.0975885506032124E-2</v>
      </c>
      <c r="F284" s="15">
        <v>-1.7020047117393355E-2</v>
      </c>
      <c r="G284" s="15">
        <v>-3.5614310635609603E-2</v>
      </c>
      <c r="H284" s="15">
        <v>-3.6086577461051927E-3</v>
      </c>
      <c r="I284" s="15">
        <v>3.1121119348227477E-3</v>
      </c>
      <c r="J284" s="15">
        <v>-4.4642429926217142E-3</v>
      </c>
      <c r="K284" s="15">
        <v>1.930483324151111E-2</v>
      </c>
      <c r="L284" s="15">
        <v>-1.0309278350515538E-2</v>
      </c>
      <c r="M284" s="15">
        <v>-9.5205990705737875E-3</v>
      </c>
      <c r="N284" s="15">
        <v>2.6020089253266931E-3</v>
      </c>
      <c r="O284" s="15">
        <v>4.0540711546924957E-2</v>
      </c>
      <c r="P284" s="15">
        <v>4.4317533556386124E-3</v>
      </c>
      <c r="Q284" s="15">
        <v>5.4649845926939555E-3</v>
      </c>
      <c r="R284" s="15">
        <v>0</v>
      </c>
      <c r="S284" s="15">
        <v>-1.2658227848101222E-2</v>
      </c>
      <c r="T284" s="15">
        <v>-1.7094017094017033E-2</v>
      </c>
      <c r="U284" s="15">
        <v>-7.0754716981131782E-3</v>
      </c>
      <c r="V284" s="15">
        <v>-2.7462746561773277E-2</v>
      </c>
      <c r="W284" s="15">
        <v>-5.4932013930411028E-3</v>
      </c>
      <c r="X284" s="15">
        <v>1.1832618745359902E-3</v>
      </c>
      <c r="Y284" s="15">
        <v>4.3103448275862988E-3</v>
      </c>
      <c r="Z284" s="15">
        <v>-1.1033168356350265E-2</v>
      </c>
      <c r="AA284" s="16">
        <v>-4.4258951662076162E-3</v>
      </c>
    </row>
    <row r="285" spans="1:27" x14ac:dyDescent="0.2">
      <c r="A285" s="13">
        <v>43669</v>
      </c>
      <c r="B285" s="15">
        <v>-1.3986272574446956E-2</v>
      </c>
      <c r="C285" s="15">
        <v>-7.4082575160967501E-3</v>
      </c>
      <c r="D285" s="15">
        <v>-1.8647904073886612E-2</v>
      </c>
      <c r="E285" s="15">
        <v>2.3427266540968272E-2</v>
      </c>
      <c r="F285" s="15">
        <v>2.3808339475719142E-2</v>
      </c>
      <c r="G285" s="15">
        <v>-8.524741883916942E-3</v>
      </c>
      <c r="H285" s="15">
        <v>0</v>
      </c>
      <c r="I285" s="15">
        <v>9.3048479039499199E-3</v>
      </c>
      <c r="J285" s="15">
        <v>-8.9685236541208191E-3</v>
      </c>
      <c r="K285" s="15">
        <v>5.0497758139760318E-3</v>
      </c>
      <c r="L285" s="15">
        <v>1.2152777777777679E-2</v>
      </c>
      <c r="M285" s="15">
        <v>1.1537451744960681E-2</v>
      </c>
      <c r="N285" s="15">
        <v>0</v>
      </c>
      <c r="O285" s="15">
        <v>1.7061147715541125E-2</v>
      </c>
      <c r="P285" s="15">
        <v>-7.3521013491629761E-3</v>
      </c>
      <c r="Q285" s="15">
        <v>-5.4352808665016905E-3</v>
      </c>
      <c r="R285" s="15">
        <v>-1.1370671248625008E-3</v>
      </c>
      <c r="S285" s="15">
        <v>-3.1989127011750051E-3</v>
      </c>
      <c r="T285" s="15">
        <v>0</v>
      </c>
      <c r="U285" s="15">
        <v>0</v>
      </c>
      <c r="V285" s="15">
        <v>-1.176470588235301E-2</v>
      </c>
      <c r="W285" s="15">
        <v>-7.7357144004533973E-3</v>
      </c>
      <c r="X285" s="15">
        <v>1.4184753483386991E-2</v>
      </c>
      <c r="Y285" s="15">
        <v>2.8326180257510769E-2</v>
      </c>
      <c r="Z285" s="15">
        <v>-7.9608274821074687E-4</v>
      </c>
      <c r="AA285" s="16">
        <v>5.8499910243818842E-3</v>
      </c>
    </row>
    <row r="286" spans="1:27" x14ac:dyDescent="0.2">
      <c r="A286" s="13">
        <v>43670</v>
      </c>
      <c r="B286" s="15">
        <v>-2.2694884059058174E-2</v>
      </c>
      <c r="C286" s="15">
        <v>1.4923111885463136E-2</v>
      </c>
      <c r="D286" s="15">
        <v>1.1876562906569577E-2</v>
      </c>
      <c r="E286" s="15">
        <v>2.0433693649654749E-2</v>
      </c>
      <c r="F286" s="15">
        <v>-2.1112514686005834E-3</v>
      </c>
      <c r="G286" s="15">
        <v>-1.7190014516955121E-2</v>
      </c>
      <c r="H286" s="15">
        <v>-1.449451795265877E-2</v>
      </c>
      <c r="I286" s="15">
        <v>-4.0959742495919604E-3</v>
      </c>
      <c r="J286" s="15">
        <v>-9.0496859768665061E-3</v>
      </c>
      <c r="K286" s="15">
        <v>1.3819652894053958E-2</v>
      </c>
      <c r="L286" s="15">
        <v>1.0291595197255532E-2</v>
      </c>
      <c r="M286" s="15">
        <v>0</v>
      </c>
      <c r="N286" s="15">
        <v>-1.2918285681145947E-2</v>
      </c>
      <c r="O286" s="15">
        <v>-1.0323249232731535E-2</v>
      </c>
      <c r="P286" s="15">
        <v>1.4814686383854747E-2</v>
      </c>
      <c r="Q286" s="15">
        <v>2.1853354051989848E-2</v>
      </c>
      <c r="R286" s="15">
        <v>0</v>
      </c>
      <c r="S286" s="15">
        <v>8.596607914865162E-3</v>
      </c>
      <c r="T286" s="15">
        <v>-1.3043478260869601E-2</v>
      </c>
      <c r="U286" s="15">
        <v>-4.7505938242280443E-3</v>
      </c>
      <c r="V286" s="15">
        <v>7.1448487383243275E-3</v>
      </c>
      <c r="W286" s="15">
        <v>-1.4475023126734543E-2</v>
      </c>
      <c r="X286" s="15">
        <v>0</v>
      </c>
      <c r="Y286" s="15">
        <v>1.8363939899832982E-2</v>
      </c>
      <c r="Z286" s="15">
        <v>1.5944437824770841E-3</v>
      </c>
      <c r="AA286" s="16">
        <v>6.2883838118734658E-3</v>
      </c>
    </row>
    <row r="287" spans="1:27" x14ac:dyDescent="0.2">
      <c r="A287" s="13">
        <v>43671</v>
      </c>
      <c r="B287" s="15">
        <v>2.1769611098811925E-2</v>
      </c>
      <c r="C287" s="15">
        <v>-1.654213904667623E-2</v>
      </c>
      <c r="D287" s="15">
        <v>-4.6951077436078181E-3</v>
      </c>
      <c r="E287" s="15">
        <v>2.2499575042367104E-2</v>
      </c>
      <c r="F287" s="15">
        <v>0</v>
      </c>
      <c r="G287" s="15">
        <v>2.0407848603243517E-2</v>
      </c>
      <c r="H287" s="15">
        <v>2.2057688150458388E-2</v>
      </c>
      <c r="I287" s="15">
        <v>1.0288324006926253E-3</v>
      </c>
      <c r="J287" s="15">
        <v>-1.3698496052934273E-2</v>
      </c>
      <c r="K287" s="15">
        <v>1.2389786702549088E-3</v>
      </c>
      <c r="L287" s="15">
        <v>-6.7911714770797493E-3</v>
      </c>
      <c r="M287" s="15">
        <v>5.7005253519570864E-3</v>
      </c>
      <c r="N287" s="15">
        <v>-5.2437537638988507E-3</v>
      </c>
      <c r="O287" s="15">
        <v>1.9556987515102708E-2</v>
      </c>
      <c r="P287" s="15">
        <v>1.3138418574887734E-2</v>
      </c>
      <c r="Q287" s="15">
        <v>-2.6734108701955694E-2</v>
      </c>
      <c r="R287" s="15">
        <v>0</v>
      </c>
      <c r="S287" s="15">
        <v>-1.0872611569975432E-2</v>
      </c>
      <c r="T287" s="15">
        <v>-1.3215859030836996E-2</v>
      </c>
      <c r="U287" s="15">
        <v>-2.3866348448687846E-3</v>
      </c>
      <c r="V287" s="15">
        <v>3.3097849999258466E-2</v>
      </c>
      <c r="W287" s="15">
        <v>-1.1310810271717431E-3</v>
      </c>
      <c r="X287" s="15">
        <v>1.9814207160431474E-2</v>
      </c>
      <c r="Y287" s="15">
        <v>9.8360655737705915E-3</v>
      </c>
      <c r="Z287" s="15">
        <v>-3.9802680329431572E-3</v>
      </c>
      <c r="AA287" s="16">
        <v>7.0941223110148055E-3</v>
      </c>
    </row>
    <row r="288" spans="1:27" x14ac:dyDescent="0.2">
      <c r="A288" s="13">
        <v>43672</v>
      </c>
      <c r="B288" s="15">
        <v>1.7044633829264688E-2</v>
      </c>
      <c r="C288" s="15">
        <v>-1.8693753969427629E-3</v>
      </c>
      <c r="D288" s="15">
        <v>7.0764901385218515E-3</v>
      </c>
      <c r="E288" s="15">
        <v>-2.4432633938692438E-3</v>
      </c>
      <c r="F288" s="15">
        <v>-1.6952303388690138E-2</v>
      </c>
      <c r="G288" s="15">
        <v>0</v>
      </c>
      <c r="H288" s="15">
        <v>-1.4390282593423565E-2</v>
      </c>
      <c r="I288" s="15">
        <v>3.0808182091646152E-3</v>
      </c>
      <c r="J288" s="15">
        <v>9.2591673696225119E-3</v>
      </c>
      <c r="K288" s="15">
        <v>1.2374455016728181E-3</v>
      </c>
      <c r="L288" s="15">
        <v>-3.4188034188035177E-3</v>
      </c>
      <c r="M288" s="15">
        <v>0</v>
      </c>
      <c r="N288" s="15">
        <v>1.4470497903254387E-2</v>
      </c>
      <c r="O288" s="15">
        <v>0</v>
      </c>
      <c r="P288" s="15">
        <v>-1.8732293314691617E-2</v>
      </c>
      <c r="Q288" s="15">
        <v>1.6485044291143058E-2</v>
      </c>
      <c r="R288" s="15">
        <v>-2.2767230366427249E-3</v>
      </c>
      <c r="S288" s="15">
        <v>7.325305221050904E-3</v>
      </c>
      <c r="T288" s="15">
        <v>-4.4642857142855874E-3</v>
      </c>
      <c r="U288" s="15">
        <v>-4.7846889952152249E-3</v>
      </c>
      <c r="V288" s="15">
        <v>-2.2921511767014513E-3</v>
      </c>
      <c r="W288" s="15">
        <v>-5.6547612055658503E-3</v>
      </c>
      <c r="X288" s="15">
        <v>0</v>
      </c>
      <c r="Y288" s="15">
        <v>-8.9285714285715079E-3</v>
      </c>
      <c r="Z288" s="15">
        <v>-4.7968257342261289E-3</v>
      </c>
      <c r="AA288" s="16">
        <v>1.0669815816189088E-2</v>
      </c>
    </row>
    <row r="289" spans="1:27" x14ac:dyDescent="0.2">
      <c r="A289" s="13">
        <v>43675</v>
      </c>
      <c r="B289" s="15">
        <v>0</v>
      </c>
      <c r="C289" s="15">
        <v>-9.3643825310244511E-3</v>
      </c>
      <c r="D289" s="15">
        <v>1.1707260669626685E-3</v>
      </c>
      <c r="E289" s="15">
        <v>4.901020098979858E-3</v>
      </c>
      <c r="F289" s="15">
        <v>-1.0774522958333699E-2</v>
      </c>
      <c r="G289" s="15">
        <v>0</v>
      </c>
      <c r="H289" s="15">
        <v>3.6481805082928531E-3</v>
      </c>
      <c r="I289" s="15">
        <v>-4.0959742495919604E-3</v>
      </c>
      <c r="J289" s="15">
        <v>2.296013687584697E-3</v>
      </c>
      <c r="K289" s="15">
        <v>1.2359161228259197E-3</v>
      </c>
      <c r="L289" s="15">
        <v>3.4305317324185847E-3</v>
      </c>
      <c r="M289" s="15">
        <v>5.6729928263166141E-3</v>
      </c>
      <c r="N289" s="15">
        <v>-3.8862366092221601E-3</v>
      </c>
      <c r="O289" s="15">
        <v>-5.1154229012939645E-3</v>
      </c>
      <c r="P289" s="15">
        <v>-1.615274412297274E-2</v>
      </c>
      <c r="Q289" s="15">
        <v>0</v>
      </c>
      <c r="R289" s="15">
        <v>0</v>
      </c>
      <c r="S289" s="15">
        <v>-3.6318811324189681E-3</v>
      </c>
      <c r="T289" s="15">
        <v>-1.7937219730941756E-2</v>
      </c>
      <c r="U289" s="15">
        <v>0</v>
      </c>
      <c r="V289" s="15">
        <v>1.1467900908894713E-2</v>
      </c>
      <c r="W289" s="15">
        <v>-6.8280835058074363E-3</v>
      </c>
      <c r="X289" s="15">
        <v>3.4280757553852848E-3</v>
      </c>
      <c r="Y289" s="15">
        <v>1.8837018837018826E-2</v>
      </c>
      <c r="Z289" s="15">
        <v>-8.0318875189939742E-3</v>
      </c>
      <c r="AA289" s="16">
        <v>5.1248411299331664E-5</v>
      </c>
    </row>
    <row r="290" spans="1:27" x14ac:dyDescent="0.2">
      <c r="A290" s="13">
        <v>43676</v>
      </c>
      <c r="B290" s="15">
        <v>-2.2346257633858668E-2</v>
      </c>
      <c r="C290" s="15">
        <v>-1.8905806263962432E-3</v>
      </c>
      <c r="D290" s="15">
        <v>-2.3399171825713161E-3</v>
      </c>
      <c r="E290" s="15">
        <v>-7.3169322153568972E-3</v>
      </c>
      <c r="F290" s="15">
        <v>-1.9608110875947382E-2</v>
      </c>
      <c r="G290" s="15">
        <v>0</v>
      </c>
      <c r="H290" s="15">
        <v>-2.5452074042397133E-2</v>
      </c>
      <c r="I290" s="15">
        <v>-1.6461318411081227E-2</v>
      </c>
      <c r="J290" s="15">
        <v>0</v>
      </c>
      <c r="K290" s="15">
        <v>-1.3579545099607016E-2</v>
      </c>
      <c r="L290" s="15">
        <v>-1.7094017094017033E-3</v>
      </c>
      <c r="M290" s="15">
        <v>-3.7590769113790001E-3</v>
      </c>
      <c r="N290" s="15">
        <v>-5.2018644885077903E-3</v>
      </c>
      <c r="O290" s="15">
        <v>-1.9279152654308018E-2</v>
      </c>
      <c r="P290" s="15">
        <v>-3.4328562036910593E-2</v>
      </c>
      <c r="Q290" s="15">
        <v>-1.621769487286373E-2</v>
      </c>
      <c r="R290" s="15">
        <v>-2.2819183326783232E-3</v>
      </c>
      <c r="S290" s="15">
        <v>3.6451197741520502E-3</v>
      </c>
      <c r="T290" s="15">
        <v>-9.1324200913242004E-3</v>
      </c>
      <c r="U290" s="15">
        <v>-4.8076923076924016E-3</v>
      </c>
      <c r="V290" s="15">
        <v>-4.5332549339454076E-3</v>
      </c>
      <c r="W290" s="15">
        <v>1.1456792003083027E-2</v>
      </c>
      <c r="X290" s="15">
        <v>-4.3279709632095265E-2</v>
      </c>
      <c r="Y290" s="15">
        <v>-1.5273311897106123E-2</v>
      </c>
      <c r="Z290" s="15">
        <v>0</v>
      </c>
      <c r="AA290" s="16">
        <v>8.096834035400402E-4</v>
      </c>
    </row>
    <row r="291" spans="1:27" x14ac:dyDescent="0.2">
      <c r="A291" s="13">
        <v>43677</v>
      </c>
      <c r="B291" s="15">
        <v>1.4286004828826471E-2</v>
      </c>
      <c r="C291" s="15">
        <v>-1.514924618030955E-2</v>
      </c>
      <c r="D291" s="15">
        <v>-1.52397076503622E-2</v>
      </c>
      <c r="E291" s="15">
        <v>-6.879557748140197E-2</v>
      </c>
      <c r="F291" s="15">
        <v>-4.4429588155824318E-3</v>
      </c>
      <c r="G291" s="15">
        <v>2.8570133421979005E-2</v>
      </c>
      <c r="H291" s="15">
        <v>-1.8657096513842064E-2</v>
      </c>
      <c r="I291" s="15">
        <v>1.2552621507845307E-2</v>
      </c>
      <c r="J291" s="15">
        <v>1.6015657573959174E-2</v>
      </c>
      <c r="K291" s="15">
        <v>1.2513837416372464E-3</v>
      </c>
      <c r="L291" s="15">
        <v>-1.1986301369862895E-2</v>
      </c>
      <c r="M291" s="15">
        <v>3.7732608892684372E-3</v>
      </c>
      <c r="N291" s="15">
        <v>-5.2437537638988507E-3</v>
      </c>
      <c r="O291" s="15">
        <v>6.5531648439438595E-3</v>
      </c>
      <c r="P291" s="15">
        <v>1.2364335986318586E-2</v>
      </c>
      <c r="Q291" s="15">
        <v>3.2963468082570779E-2</v>
      </c>
      <c r="R291" s="15">
        <v>-5.717843483564411E-3</v>
      </c>
      <c r="S291" s="15">
        <v>0</v>
      </c>
      <c r="T291" s="15">
        <v>-1.3824884792626779E-2</v>
      </c>
      <c r="U291" s="15">
        <v>-7.2463768115941241E-3</v>
      </c>
      <c r="V291" s="15">
        <v>4.1004144238555806E-2</v>
      </c>
      <c r="W291" s="15">
        <v>6.7948012361880306E-3</v>
      </c>
      <c r="X291" s="15">
        <v>5.0000000000000044E-2</v>
      </c>
      <c r="Y291" s="15">
        <v>-4.0816326530612734E-3</v>
      </c>
      <c r="Z291" s="15">
        <v>-2.4289737918957721E-3</v>
      </c>
      <c r="AA291" s="16">
        <v>1.0906521382926471E-2</v>
      </c>
    </row>
    <row r="292" spans="1:27" x14ac:dyDescent="0.2">
      <c r="A292" s="13">
        <v>43678</v>
      </c>
      <c r="B292" s="15">
        <v>-1.4064737897448998E-3</v>
      </c>
      <c r="C292" s="15">
        <v>-1.9232982098532636E-3</v>
      </c>
      <c r="D292" s="15">
        <v>2.3804771485214093E-3</v>
      </c>
      <c r="E292" s="15">
        <v>-1.3194161298214047E-2</v>
      </c>
      <c r="F292" s="15">
        <v>2.0089535534415282E-2</v>
      </c>
      <c r="G292" s="15">
        <v>-4.166189229607431E-3</v>
      </c>
      <c r="H292" s="15">
        <v>7.6015266931761527E-3</v>
      </c>
      <c r="I292" s="15">
        <v>-1.0330838813716881E-3</v>
      </c>
      <c r="J292" s="15">
        <v>3.15312270673207E-2</v>
      </c>
      <c r="K292" s="15">
        <v>1.249819737537905E-3</v>
      </c>
      <c r="L292" s="15">
        <v>2.5996533795493937E-2</v>
      </c>
      <c r="M292" s="15">
        <v>2.6318290689274937E-2</v>
      </c>
      <c r="N292" s="15">
        <v>1.3141574626425179E-3</v>
      </c>
      <c r="O292" s="15">
        <v>1.8228328721281883E-2</v>
      </c>
      <c r="P292" s="15">
        <v>3.0535752283399997E-2</v>
      </c>
      <c r="Q292" s="15">
        <v>-5.3196603108475182E-3</v>
      </c>
      <c r="R292" s="15">
        <v>0</v>
      </c>
      <c r="S292" s="15">
        <v>-3.6318811324189681E-3</v>
      </c>
      <c r="T292" s="15">
        <v>-1.869158878504662E-2</v>
      </c>
      <c r="U292" s="15">
        <v>7.2992700729925808E-3</v>
      </c>
      <c r="V292" s="15">
        <v>-2.1918384903311106E-3</v>
      </c>
      <c r="W292" s="15">
        <v>4.4992956710048215E-3</v>
      </c>
      <c r="X292" s="15">
        <v>2.6076769679487688E-2</v>
      </c>
      <c r="Y292" s="15">
        <v>1.9672131147540961E-2</v>
      </c>
      <c r="Z292" s="15">
        <v>8.1166361748925553E-3</v>
      </c>
      <c r="AA292" s="16">
        <v>-8.5095174900984283E-4</v>
      </c>
    </row>
    <row r="293" spans="1:27" x14ac:dyDescent="0.2">
      <c r="A293" s="13">
        <v>43679</v>
      </c>
      <c r="B293" s="15">
        <v>9.870657384060566E-3</v>
      </c>
      <c r="C293" s="15">
        <v>2.6973944265103134E-2</v>
      </c>
      <c r="D293" s="15">
        <v>-1.4251386840983371E-2</v>
      </c>
      <c r="E293" s="15">
        <v>3.4759638162606299E-2</v>
      </c>
      <c r="F293" s="15">
        <v>-8.7543657542011877E-3</v>
      </c>
      <c r="G293" s="15">
        <v>-5.5791420925767055E-3</v>
      </c>
      <c r="H293" s="15">
        <v>-1.5088358823995618E-2</v>
      </c>
      <c r="I293" s="15">
        <v>9.3048479039499199E-3</v>
      </c>
      <c r="J293" s="15">
        <v>0</v>
      </c>
      <c r="K293" s="15">
        <v>-1.373338285942427E-2</v>
      </c>
      <c r="L293" s="15">
        <v>1.5202702702702631E-2</v>
      </c>
      <c r="M293" s="15">
        <v>-3.6673118418981687E-3</v>
      </c>
      <c r="N293" s="15">
        <v>9.2017754707800492E-3</v>
      </c>
      <c r="O293" s="15">
        <v>2.8132850890360217E-2</v>
      </c>
      <c r="P293" s="15">
        <v>5.9249288346536755E-3</v>
      </c>
      <c r="Q293" s="15">
        <v>-1.0689777376848508E-2</v>
      </c>
      <c r="R293" s="15">
        <v>1.1501450460696949E-2</v>
      </c>
      <c r="S293" s="15">
        <v>-5.1098102711005899E-2</v>
      </c>
      <c r="T293" s="15">
        <v>9.52380952380949E-3</v>
      </c>
      <c r="U293" s="15">
        <v>-7.2463768115941241E-3</v>
      </c>
      <c r="V293" s="15">
        <v>-1.5349056906617142E-2</v>
      </c>
      <c r="W293" s="15">
        <v>-3.3605198224156974E-3</v>
      </c>
      <c r="X293" s="15">
        <v>-3.315557175749273E-3</v>
      </c>
      <c r="Y293" s="15">
        <v>-1.5273311897106123E-2</v>
      </c>
      <c r="Z293" s="15">
        <v>-1.6098495468666041E-3</v>
      </c>
      <c r="AA293" s="16">
        <v>-2.5448904480426249E-3</v>
      </c>
    </row>
    <row r="294" spans="1:27" x14ac:dyDescent="0.2">
      <c r="A294" s="13">
        <v>43682</v>
      </c>
      <c r="B294" s="15">
        <v>0</v>
      </c>
      <c r="C294" s="15">
        <v>-1.6883507407333243E-2</v>
      </c>
      <c r="D294" s="15">
        <v>-5.3012624532017383E-2</v>
      </c>
      <c r="E294" s="15">
        <v>-3.6174149152813029E-2</v>
      </c>
      <c r="F294" s="15">
        <v>-1.3245216364667689E-2</v>
      </c>
      <c r="G294" s="15">
        <v>-7.0108292538199057E-3</v>
      </c>
      <c r="H294" s="15">
        <v>-1.1497674717989126E-2</v>
      </c>
      <c r="I294" s="15">
        <v>4.0984733186888445E-3</v>
      </c>
      <c r="J294" s="15">
        <v>-6.5478168483424914E-3</v>
      </c>
      <c r="K294" s="15">
        <v>-2.7847948841451364E-2</v>
      </c>
      <c r="L294" s="15">
        <v>-9.9833610648918381E-3</v>
      </c>
      <c r="M294" s="15">
        <v>-1.6540409908444409E-2</v>
      </c>
      <c r="N294" s="15">
        <v>-1.041834095591565E-2</v>
      </c>
      <c r="O294" s="15">
        <v>3.7319071659276393E-3</v>
      </c>
      <c r="P294" s="15">
        <v>-4.4186983016215597E-3</v>
      </c>
      <c r="Q294" s="15">
        <v>5.4058982909546138E-3</v>
      </c>
      <c r="R294" s="15">
        <v>-1.1370671248625008E-3</v>
      </c>
      <c r="S294" s="15">
        <v>2.307470183145055E-2</v>
      </c>
      <c r="T294" s="15">
        <v>-1.4150943396226467E-2</v>
      </c>
      <c r="U294" s="15">
        <v>-7.2992700729928028E-3</v>
      </c>
      <c r="V294" s="15">
        <v>2.2262379373299002E-3</v>
      </c>
      <c r="W294" s="15">
        <v>-2.2471228427153878E-2</v>
      </c>
      <c r="X294" s="15">
        <v>-5.5432265534542613E-2</v>
      </c>
      <c r="Y294" s="15">
        <v>-3.6734693877551017E-2</v>
      </c>
      <c r="Z294" s="15">
        <v>-1.6129559319402964E-2</v>
      </c>
      <c r="AA294" s="16">
        <v>-1.0876415458740407E-3</v>
      </c>
    </row>
    <row r="295" spans="1:27" x14ac:dyDescent="0.2">
      <c r="A295" s="13">
        <v>43683</v>
      </c>
      <c r="B295" s="15">
        <v>-1.6758983098991487E-2</v>
      </c>
      <c r="C295" s="15">
        <v>0</v>
      </c>
      <c r="D295" s="15">
        <v>-2.0356110890093926E-2</v>
      </c>
      <c r="E295" s="15">
        <v>-9.3850292488111275E-3</v>
      </c>
      <c r="F295" s="15">
        <v>-2.9080065993335236E-2</v>
      </c>
      <c r="G295" s="15">
        <v>-1.4126631748469398E-2</v>
      </c>
      <c r="H295" s="15">
        <v>-2.7129101312908466E-2</v>
      </c>
      <c r="I295" s="15">
        <v>-1.0204360995447193E-3</v>
      </c>
      <c r="J295" s="15">
        <v>-1.0991237161971146E-2</v>
      </c>
      <c r="K295" s="15">
        <v>-2.3436769083388764E-2</v>
      </c>
      <c r="L295" s="15">
        <v>-1.0084033613445453E-2</v>
      </c>
      <c r="M295" s="15">
        <v>-9.3473401666265277E-3</v>
      </c>
      <c r="N295" s="15">
        <v>0</v>
      </c>
      <c r="O295" s="15">
        <v>3.8414133114215376E-2</v>
      </c>
      <c r="P295" s="15">
        <v>5.9177464717796724E-3</v>
      </c>
      <c r="Q295" s="15">
        <v>0</v>
      </c>
      <c r="R295" s="15">
        <v>-4.5534460732852278E-3</v>
      </c>
      <c r="S295" s="15">
        <v>7.5180896012589926E-3</v>
      </c>
      <c r="T295" s="15">
        <v>0</v>
      </c>
      <c r="U295" s="15">
        <v>-7.3529411764705621E-3</v>
      </c>
      <c r="V295" s="15">
        <v>-2.4443515033226393E-2</v>
      </c>
      <c r="W295" s="15">
        <v>-1.1493896180159502E-2</v>
      </c>
      <c r="X295" s="15">
        <v>-1.9952559517375623E-2</v>
      </c>
      <c r="Y295" s="15">
        <v>1.5254237288135464E-2</v>
      </c>
      <c r="Z295" s="15">
        <v>-1.4754069434944506E-2</v>
      </c>
      <c r="AA295" s="16">
        <v>-1.2903094503973755E-2</v>
      </c>
    </row>
    <row r="296" spans="1:27" x14ac:dyDescent="0.2">
      <c r="A296" s="13">
        <v>43684</v>
      </c>
      <c r="B296" s="15">
        <v>-1.420482449805005E-2</v>
      </c>
      <c r="C296" s="15">
        <v>0</v>
      </c>
      <c r="D296" s="15">
        <v>-1.9480649595439048E-2</v>
      </c>
      <c r="E296" s="15">
        <v>-9.4711543823257083E-3</v>
      </c>
      <c r="F296" s="15">
        <v>4.60674211390244E-3</v>
      </c>
      <c r="G296" s="15">
        <v>0</v>
      </c>
      <c r="H296" s="15">
        <v>3.9824637729659607E-3</v>
      </c>
      <c r="I296" s="15">
        <v>1.6343655248530764E-2</v>
      </c>
      <c r="J296" s="15">
        <v>2.0002191237906697E-2</v>
      </c>
      <c r="K296" s="15">
        <v>-2.6676309898570061E-3</v>
      </c>
      <c r="L296" s="15">
        <v>1.1884550084889645E-2</v>
      </c>
      <c r="M296" s="15">
        <v>0</v>
      </c>
      <c r="N296" s="15">
        <v>-2.6283149252850357E-3</v>
      </c>
      <c r="O296" s="15">
        <v>3.3412585780022264E-2</v>
      </c>
      <c r="P296" s="15">
        <v>-1.4707331917883648E-3</v>
      </c>
      <c r="Q296" s="15">
        <v>1.1744814272572901E-2</v>
      </c>
      <c r="R296" s="15">
        <v>0</v>
      </c>
      <c r="S296" s="15">
        <v>7.4619896941348074E-3</v>
      </c>
      <c r="T296" s="15">
        <v>-4.7846889952152249E-3</v>
      </c>
      <c r="U296" s="15">
        <v>-7.4074074074073071E-3</v>
      </c>
      <c r="V296" s="15">
        <v>4.5538989186872936E-3</v>
      </c>
      <c r="W296" s="15">
        <v>-3.8372095831230357E-2</v>
      </c>
      <c r="X296" s="15">
        <v>5.9883723044145132E-3</v>
      </c>
      <c r="Y296" s="15">
        <v>-1.5025041736226985E-2</v>
      </c>
      <c r="Z296" s="15">
        <v>6.6557949029126817E-3</v>
      </c>
      <c r="AA296" s="16">
        <v>5.2678783130419848E-3</v>
      </c>
    </row>
    <row r="297" spans="1:27" x14ac:dyDescent="0.2">
      <c r="A297" s="13">
        <v>43685</v>
      </c>
      <c r="B297" s="15">
        <v>0</v>
      </c>
      <c r="C297" s="15">
        <v>3.8164140878615305E-2</v>
      </c>
      <c r="D297" s="15">
        <v>5.8278815159549024E-2</v>
      </c>
      <c r="E297" s="15">
        <v>5.4634349552877826E-3</v>
      </c>
      <c r="F297" s="15">
        <v>2.7523287461187707E-2</v>
      </c>
      <c r="G297" s="15">
        <v>-4.2975036292386415E-3</v>
      </c>
      <c r="H297" s="15">
        <v>1.9841666666666535E-2</v>
      </c>
      <c r="I297" s="15">
        <v>1.1055574485401065E-2</v>
      </c>
      <c r="J297" s="15">
        <v>1.9605279134714992E-2</v>
      </c>
      <c r="K297" s="15">
        <v>0</v>
      </c>
      <c r="L297" s="15">
        <v>-1.1744966442953086E-2</v>
      </c>
      <c r="M297" s="15">
        <v>1.1319782667805312E-2</v>
      </c>
      <c r="N297" s="15">
        <v>-3.9528617534716481E-3</v>
      </c>
      <c r="O297" s="15">
        <v>-2.0784782794798784E-2</v>
      </c>
      <c r="P297" s="15">
        <v>1.4728994338739643E-3</v>
      </c>
      <c r="Q297" s="15">
        <v>-5.8138418097183342E-3</v>
      </c>
      <c r="R297" s="15">
        <v>-1.7140824131840815E-2</v>
      </c>
      <c r="S297" s="15">
        <v>7.4151471232599686E-3</v>
      </c>
      <c r="T297" s="15">
        <v>4.8076923076922906E-3</v>
      </c>
      <c r="U297" s="15">
        <v>4.9751243781093191E-3</v>
      </c>
      <c r="V297" s="15">
        <v>1.3609248598768886E-2</v>
      </c>
      <c r="W297" s="15">
        <v>9.6732150884073498E-3</v>
      </c>
      <c r="X297" s="15">
        <v>1.8023227796250652E-2</v>
      </c>
      <c r="Y297" s="15">
        <v>3.3898305084745672E-2</v>
      </c>
      <c r="Z297" s="15">
        <v>-8.2673514963915729E-4</v>
      </c>
      <c r="AA297" s="16">
        <v>-3.2200504542937436E-3</v>
      </c>
    </row>
    <row r="298" spans="1:27" x14ac:dyDescent="0.2">
      <c r="A298" s="13">
        <v>43686</v>
      </c>
      <c r="B298" s="15">
        <v>0</v>
      </c>
      <c r="C298" s="15">
        <v>-1.8345236131078746E-3</v>
      </c>
      <c r="D298" s="15">
        <v>-2.378012907079563E-2</v>
      </c>
      <c r="E298" s="15">
        <v>3.2608087074342373E-2</v>
      </c>
      <c r="F298" s="15">
        <v>8.9255735870175101E-3</v>
      </c>
      <c r="G298" s="15">
        <v>0</v>
      </c>
      <c r="H298" s="15">
        <v>0</v>
      </c>
      <c r="I298" s="15">
        <v>1.5904996738990818E-2</v>
      </c>
      <c r="J298" s="15">
        <v>8.5469302504532774E-3</v>
      </c>
      <c r="K298" s="15">
        <v>1.7379892576407263E-2</v>
      </c>
      <c r="L298" s="15">
        <v>1.8675721561969505E-2</v>
      </c>
      <c r="M298" s="15">
        <v>0</v>
      </c>
      <c r="N298" s="15">
        <v>6.6142481309174883E-3</v>
      </c>
      <c r="O298" s="15">
        <v>-7.0765341496199508E-3</v>
      </c>
      <c r="P298" s="15">
        <v>2.5000899650622577E-2</v>
      </c>
      <c r="Q298" s="15">
        <v>-5.8478402277309938E-3</v>
      </c>
      <c r="R298" s="15">
        <v>8.1445857896369489E-3</v>
      </c>
      <c r="S298" s="15">
        <v>1.4704406303322148E-2</v>
      </c>
      <c r="T298" s="15">
        <v>-9.5693779904305609E-3</v>
      </c>
      <c r="U298" s="15">
        <v>0</v>
      </c>
      <c r="V298" s="15">
        <v>2.9079885476898992E-2</v>
      </c>
      <c r="W298" s="15">
        <v>1.7964756942285609E-2</v>
      </c>
      <c r="X298" s="15">
        <v>-5.9171597633136397E-3</v>
      </c>
      <c r="Y298" s="15">
        <v>-1.4754098360655665E-2</v>
      </c>
      <c r="Z298" s="15">
        <v>8.2741920618034648E-4</v>
      </c>
      <c r="AA298" s="16">
        <v>-4.732510288065761E-4</v>
      </c>
    </row>
    <row r="299" spans="1:27" x14ac:dyDescent="0.2">
      <c r="A299" s="13">
        <v>43689</v>
      </c>
      <c r="B299" s="15">
        <v>1.8732068703789073E-2</v>
      </c>
      <c r="C299" s="15">
        <v>-2.3943800547039484E-2</v>
      </c>
      <c r="D299" s="15">
        <v>0</v>
      </c>
      <c r="E299" s="15">
        <v>0</v>
      </c>
      <c r="F299" s="15">
        <v>3.9823622396627734E-2</v>
      </c>
      <c r="G299" s="15">
        <v>-3.597115732891798E-2</v>
      </c>
      <c r="H299" s="15">
        <v>-3.8894926500028237E-3</v>
      </c>
      <c r="I299" s="15">
        <v>2.3483982444291174E-2</v>
      </c>
      <c r="J299" s="15">
        <v>-8.4744992960624765E-3</v>
      </c>
      <c r="K299" s="15">
        <v>-1.313871719310189E-3</v>
      </c>
      <c r="L299" s="15">
        <v>-1.6666666666667052E-3</v>
      </c>
      <c r="M299" s="15">
        <v>0</v>
      </c>
      <c r="N299" s="15">
        <v>0</v>
      </c>
      <c r="O299" s="15">
        <v>1.7814975193796601E-2</v>
      </c>
      <c r="P299" s="15">
        <v>-1.0044022737957903E-2</v>
      </c>
      <c r="Q299" s="15">
        <v>-5.8822386193582155E-3</v>
      </c>
      <c r="R299" s="15">
        <v>-4.0368290118232397E-2</v>
      </c>
      <c r="S299" s="15">
        <v>-2.1745223139950864E-2</v>
      </c>
      <c r="T299" s="15">
        <v>0</v>
      </c>
      <c r="U299" s="15">
        <v>2.4752475247524774E-3</v>
      </c>
      <c r="V299" s="15">
        <v>-4.3460076737039666E-3</v>
      </c>
      <c r="W299" s="15">
        <v>3.528078028185444E-3</v>
      </c>
      <c r="X299" s="15">
        <v>2.3809523809523725E-3</v>
      </c>
      <c r="Y299" s="15">
        <v>-1.6638935108153063E-3</v>
      </c>
      <c r="Z299" s="15">
        <v>-3.3058940983667906E-3</v>
      </c>
      <c r="AA299" s="16">
        <v>-2.2644461370606717E-3</v>
      </c>
    </row>
    <row r="300" spans="1:27" x14ac:dyDescent="0.2">
      <c r="A300" s="13">
        <v>43690</v>
      </c>
      <c r="B300" s="15">
        <v>-1.2729234088457497E-2</v>
      </c>
      <c r="C300" s="15">
        <v>1.8870130760329173E-2</v>
      </c>
      <c r="D300" s="15">
        <v>-8.9738906596371626E-3</v>
      </c>
      <c r="E300" s="15">
        <v>-3.9472970774819816E-2</v>
      </c>
      <c r="F300" s="15">
        <v>0</v>
      </c>
      <c r="G300" s="15">
        <v>-2.9836797453927089E-3</v>
      </c>
      <c r="H300" s="15">
        <v>0</v>
      </c>
      <c r="I300" s="15">
        <v>3.8241898663633478E-3</v>
      </c>
      <c r="J300" s="15">
        <v>0</v>
      </c>
      <c r="K300" s="15">
        <v>-5.2624009970865249E-3</v>
      </c>
      <c r="L300" s="15">
        <v>-3.3388981636058856E-3</v>
      </c>
      <c r="M300" s="15">
        <v>-9.3252077771384112E-3</v>
      </c>
      <c r="N300" s="15">
        <v>-3.9424723879274426E-3</v>
      </c>
      <c r="O300" s="15">
        <v>1.5169883228183911E-2</v>
      </c>
      <c r="P300" s="15">
        <v>1.4492641888807833E-2</v>
      </c>
      <c r="Q300" s="15">
        <v>1.1834088169170309E-2</v>
      </c>
      <c r="R300" s="15">
        <v>4.5661063153112247E-2</v>
      </c>
      <c r="S300" s="15">
        <v>0</v>
      </c>
      <c r="T300" s="15">
        <v>-1.449275362318847E-2</v>
      </c>
      <c r="U300" s="15">
        <v>1.9753086419753041E-2</v>
      </c>
      <c r="V300" s="15">
        <v>-1.0917010629360235E-2</v>
      </c>
      <c r="W300" s="15">
        <v>-5.8602689831811494E-3</v>
      </c>
      <c r="X300" s="15">
        <v>-1.5439429928741033E-2</v>
      </c>
      <c r="Y300" s="15">
        <v>-1.5833333333333366E-2</v>
      </c>
      <c r="Z300" s="15">
        <v>-2.1559060359699234E-2</v>
      </c>
      <c r="AA300" s="16">
        <v>-9.7592176119833951E-3</v>
      </c>
    </row>
    <row r="301" spans="1:27" x14ac:dyDescent="0.2">
      <c r="A301" s="13">
        <v>43691</v>
      </c>
      <c r="B301" s="15">
        <v>5.7313519813519953E-3</v>
      </c>
      <c r="C301" s="15">
        <v>-3.7041287580484861E-3</v>
      </c>
      <c r="D301" s="15">
        <v>1.5523495487727246E-2</v>
      </c>
      <c r="E301" s="15">
        <v>6.9864521591871176E-2</v>
      </c>
      <c r="F301" s="15">
        <v>4.2583455571854056E-3</v>
      </c>
      <c r="G301" s="15">
        <v>-2.6946145709960789E-2</v>
      </c>
      <c r="H301" s="15">
        <v>1.7185513309544431E-2</v>
      </c>
      <c r="I301" s="15">
        <v>1.3333674031159815E-2</v>
      </c>
      <c r="J301" s="15">
        <v>2.1390227368498493E-3</v>
      </c>
      <c r="K301" s="15">
        <v>0</v>
      </c>
      <c r="L301" s="15">
        <v>8.3752093802345051E-3</v>
      </c>
      <c r="M301" s="15">
        <v>-5.6516004932651853E-3</v>
      </c>
      <c r="N301" s="15">
        <v>-1.056969625094506E-2</v>
      </c>
      <c r="O301" s="15">
        <v>-1.4943196679500059E-2</v>
      </c>
      <c r="P301" s="15">
        <v>5.7148502511648047E-3</v>
      </c>
      <c r="Q301" s="15">
        <v>-1.7543520683192648E-2</v>
      </c>
      <c r="R301" s="15">
        <v>-5.7379458409477779E-3</v>
      </c>
      <c r="S301" s="15">
        <v>-7.4067208197107215E-3</v>
      </c>
      <c r="T301" s="15">
        <v>-4.9019607843135971E-3</v>
      </c>
      <c r="U301" s="15">
        <v>9.6852300242131761E-3</v>
      </c>
      <c r="V301" s="15">
        <v>6.6197345643392858E-3</v>
      </c>
      <c r="W301" s="15">
        <v>-1.5330925120920935E-2</v>
      </c>
      <c r="X301" s="15">
        <v>1.2062726176114147E-3</v>
      </c>
      <c r="Y301" s="15">
        <v>4.2337002540220325E-3</v>
      </c>
      <c r="Z301" s="15">
        <v>5.9321324556753652E-3</v>
      </c>
      <c r="AA301" s="16">
        <v>-1.3970496312038949E-2</v>
      </c>
    </row>
    <row r="302" spans="1:27" x14ac:dyDescent="0.2">
      <c r="A302" s="13">
        <v>43692</v>
      </c>
      <c r="B302" s="15">
        <v>0</v>
      </c>
      <c r="C302" s="15">
        <v>-1.8589501698079713E-3</v>
      </c>
      <c r="D302" s="15">
        <v>-1.2736316321877439E-3</v>
      </c>
      <c r="E302" s="15">
        <v>2.816756495793471E-2</v>
      </c>
      <c r="F302" s="15">
        <v>-1.0596296165149899E-2</v>
      </c>
      <c r="G302" s="15">
        <v>0</v>
      </c>
      <c r="H302" s="15">
        <v>1.2096774193548487E-2</v>
      </c>
      <c r="I302" s="15">
        <v>1.5368075024815075E-2</v>
      </c>
      <c r="J302" s="15">
        <v>2.1298865126992972E-3</v>
      </c>
      <c r="K302" s="15">
        <v>6.6128004540610963E-3</v>
      </c>
      <c r="L302" s="15">
        <v>2.8239202657807327E-2</v>
      </c>
      <c r="M302" s="15">
        <v>-1.1362656936823146E-2</v>
      </c>
      <c r="N302" s="15">
        <v>1.3334531942945649E-3</v>
      </c>
      <c r="O302" s="15">
        <v>1.0502134428762355E-2</v>
      </c>
      <c r="P302" s="15">
        <v>-1.2783835452889969E-2</v>
      </c>
      <c r="Q302" s="15">
        <v>-3.5713583354638256E-2</v>
      </c>
      <c r="R302" s="15">
        <v>5.7710598699263205E-3</v>
      </c>
      <c r="S302" s="15">
        <v>-1.4923979388269726E-2</v>
      </c>
      <c r="T302" s="15">
        <v>1.9704433497536922E-2</v>
      </c>
      <c r="U302" s="15">
        <v>7.194244604316502E-3</v>
      </c>
      <c r="V302" s="15">
        <v>-4.3841345690845968E-3</v>
      </c>
      <c r="W302" s="15">
        <v>5.9865942074044387E-3</v>
      </c>
      <c r="X302" s="15">
        <v>1.2048192771084265E-2</v>
      </c>
      <c r="Y302" s="15">
        <v>2.0236087689713411E-2</v>
      </c>
      <c r="Z302" s="15">
        <v>2.7801306163204309E-2</v>
      </c>
      <c r="AA302" s="16">
        <v>4.9552547888469523E-3</v>
      </c>
    </row>
    <row r="303" spans="1:27" x14ac:dyDescent="0.2">
      <c r="A303" s="13">
        <v>43693</v>
      </c>
      <c r="B303" s="15">
        <v>2.5639762781494158E-2</v>
      </c>
      <c r="C303" s="15">
        <v>5.587236904416093E-3</v>
      </c>
      <c r="D303" s="15">
        <v>-1.6582261873523962E-2</v>
      </c>
      <c r="E303" s="15">
        <v>4.1095117132373682E-2</v>
      </c>
      <c r="F303" s="15">
        <v>-8.5624558232753056E-3</v>
      </c>
      <c r="G303" s="15">
        <v>-1.5383914420263656E-2</v>
      </c>
      <c r="H303" s="15">
        <v>0</v>
      </c>
      <c r="I303" s="15">
        <v>-1.8869671033768021E-2</v>
      </c>
      <c r="J303" s="15">
        <v>2.1276401665625277E-2</v>
      </c>
      <c r="K303" s="15">
        <v>1.1827505133142679E-2</v>
      </c>
      <c r="L303" s="15">
        <v>-1.615508885298933E-3</v>
      </c>
      <c r="M303" s="15">
        <v>-1.9179634715138505E-3</v>
      </c>
      <c r="N303" s="15">
        <v>-2.6633549294510228E-3</v>
      </c>
      <c r="O303" s="15">
        <v>-6.9282609315997057E-3</v>
      </c>
      <c r="P303" s="15">
        <v>2.7337746235663651E-2</v>
      </c>
      <c r="Q303" s="15">
        <v>3.7036281687842898E-2</v>
      </c>
      <c r="R303" s="15">
        <v>-1.1373656566688872E-3</v>
      </c>
      <c r="S303" s="15">
        <v>-1.5150078852799398E-2</v>
      </c>
      <c r="T303" s="15">
        <v>-4.8309178743960457E-3</v>
      </c>
      <c r="U303" s="15">
        <v>4.2857142857142705E-2</v>
      </c>
      <c r="V303" s="15">
        <v>-8.8114857924580514E-3</v>
      </c>
      <c r="W303" s="15">
        <v>-1.1904408710615377E-2</v>
      </c>
      <c r="X303" s="15">
        <v>-5.9523809523809312E-3</v>
      </c>
      <c r="Y303" s="15">
        <v>8.2644628099173278E-3</v>
      </c>
      <c r="Z303" s="15">
        <v>1.7212908020339146E-2</v>
      </c>
      <c r="AA303" s="16">
        <v>2.6283695697881804E-4</v>
      </c>
    </row>
    <row r="304" spans="1:27" x14ac:dyDescent="0.2">
      <c r="A304" s="13">
        <v>43696</v>
      </c>
      <c r="B304" s="15">
        <v>1.9445393865266336E-2</v>
      </c>
      <c r="C304" s="15">
        <v>3.704128758048375E-3</v>
      </c>
      <c r="D304" s="15">
        <v>7.7832224462051069E-3</v>
      </c>
      <c r="E304" s="15">
        <v>-2.1530711331719798E-2</v>
      </c>
      <c r="F304" s="15">
        <v>6.4795596065336802E-3</v>
      </c>
      <c r="G304" s="15">
        <v>0</v>
      </c>
      <c r="H304" s="15">
        <v>3.9840637450199168E-3</v>
      </c>
      <c r="I304" s="15">
        <v>7.6925732037047556E-3</v>
      </c>
      <c r="J304" s="15">
        <v>0</v>
      </c>
      <c r="K304" s="15">
        <v>1.2985135437064699E-3</v>
      </c>
      <c r="L304" s="15">
        <v>4.8543689320388328E-3</v>
      </c>
      <c r="M304" s="15">
        <v>1.343698592246434E-2</v>
      </c>
      <c r="N304" s="15">
        <v>2.6704673317829997E-3</v>
      </c>
      <c r="O304" s="15">
        <v>-1.2790626672461447E-2</v>
      </c>
      <c r="P304" s="15">
        <v>-1.2604791579123087E-2</v>
      </c>
      <c r="Q304" s="15">
        <v>-5.9522638924397464E-3</v>
      </c>
      <c r="R304" s="15">
        <v>6.8959340856169504E-3</v>
      </c>
      <c r="S304" s="15">
        <v>1.154172609620141E-2</v>
      </c>
      <c r="T304" s="15">
        <v>-4.8543689320389438E-3</v>
      </c>
      <c r="U304" s="15">
        <v>-1.5981735159817267E-2</v>
      </c>
      <c r="V304" s="15">
        <v>-4.4425856220083881E-3</v>
      </c>
      <c r="W304" s="15">
        <v>0</v>
      </c>
      <c r="X304" s="15">
        <v>8.3832335329341312E-3</v>
      </c>
      <c r="Y304" s="15">
        <v>-8.1967213114753079E-4</v>
      </c>
      <c r="Z304" s="15">
        <v>6.4466296004170864E-3</v>
      </c>
      <c r="AA304" s="16">
        <v>-3.3634290158816027E-3</v>
      </c>
    </row>
    <row r="305" spans="1:27" x14ac:dyDescent="0.2">
      <c r="A305" s="13">
        <v>43697</v>
      </c>
      <c r="B305" s="15">
        <v>2.7237386430074562E-3</v>
      </c>
      <c r="C305" s="15">
        <v>3.3210186612623982E-2</v>
      </c>
      <c r="D305" s="15">
        <v>-9.0098557708219174E-3</v>
      </c>
      <c r="E305" s="15">
        <v>9.7806100602000345E-3</v>
      </c>
      <c r="F305" s="15">
        <v>5.1502761638333006E-2</v>
      </c>
      <c r="G305" s="15">
        <v>-6.2503718491977445E-3</v>
      </c>
      <c r="H305" s="15">
        <v>6.7460317460317443E-2</v>
      </c>
      <c r="I305" s="15">
        <v>3.0535397037801504E-2</v>
      </c>
      <c r="J305" s="15">
        <v>-4.166629451326731E-3</v>
      </c>
      <c r="K305" s="15">
        <v>-1.1674091497365535E-2</v>
      </c>
      <c r="L305" s="15">
        <v>1.449275362318847E-2</v>
      </c>
      <c r="M305" s="15">
        <v>-5.6837226228441118E-3</v>
      </c>
      <c r="N305" s="15">
        <v>6.6733499917706052E-3</v>
      </c>
      <c r="O305" s="15">
        <v>1.0599875324120767E-2</v>
      </c>
      <c r="P305" s="15">
        <v>1.418427942985212E-2</v>
      </c>
      <c r="Q305" s="15">
        <v>0</v>
      </c>
      <c r="R305" s="15">
        <v>-6.8487058614248308E-3</v>
      </c>
      <c r="S305" s="15">
        <v>1.1401384083044919E-2</v>
      </c>
      <c r="T305" s="15">
        <v>4.8780487804878092E-3</v>
      </c>
      <c r="U305" s="15">
        <v>0</v>
      </c>
      <c r="V305" s="15">
        <v>2.0090181763865678E-2</v>
      </c>
      <c r="W305" s="15">
        <v>-3.6130982317336136E-3</v>
      </c>
      <c r="X305" s="15">
        <v>2.9691211401425166E-2</v>
      </c>
      <c r="Y305" s="15">
        <v>-7.3831009023790362E-3</v>
      </c>
      <c r="Z305" s="15">
        <v>-4.0035889351304199E-3</v>
      </c>
      <c r="AA305" s="16">
        <v>1.0620010335263164E-2</v>
      </c>
    </row>
    <row r="306" spans="1:27" x14ac:dyDescent="0.2">
      <c r="A306" s="13">
        <v>43698</v>
      </c>
      <c r="B306" s="15">
        <v>2.8534005371886995E-2</v>
      </c>
      <c r="C306" s="15">
        <v>-7.1436748712077058E-3</v>
      </c>
      <c r="D306" s="15">
        <v>1.0390214122836472E-2</v>
      </c>
      <c r="E306" s="15">
        <v>-2.4220926780962326E-3</v>
      </c>
      <c r="F306" s="15">
        <v>-1.0207040043659132E-2</v>
      </c>
      <c r="G306" s="15">
        <v>3.6161529481026244E-2</v>
      </c>
      <c r="H306" s="15">
        <v>3.7174721189592308E-3</v>
      </c>
      <c r="I306" s="15">
        <v>-7.4076536151920225E-3</v>
      </c>
      <c r="J306" s="15">
        <v>6.2783365995633389E-3</v>
      </c>
      <c r="K306" s="15">
        <v>1.0499837973661386E-2</v>
      </c>
      <c r="L306" s="15">
        <v>0</v>
      </c>
      <c r="M306" s="15">
        <v>5.7162119862270711E-3</v>
      </c>
      <c r="N306" s="15">
        <v>-7.9519612360469116E-3</v>
      </c>
      <c r="O306" s="15">
        <v>-2.3305547488352563E-3</v>
      </c>
      <c r="P306" s="15">
        <v>0</v>
      </c>
      <c r="Q306" s="15">
        <v>-1.1975810972111312E-2</v>
      </c>
      <c r="R306" s="15">
        <v>-4.6058186842712345E-3</v>
      </c>
      <c r="S306" s="15">
        <v>4.1353769308404065E-2</v>
      </c>
      <c r="T306" s="15">
        <v>-4.8543689320389438E-3</v>
      </c>
      <c r="U306" s="15">
        <v>4.6403712296982924E-3</v>
      </c>
      <c r="V306" s="15">
        <v>-2.1918384903311106E-3</v>
      </c>
      <c r="W306" s="15">
        <v>-1.2104074954860655E-3</v>
      </c>
      <c r="X306" s="15">
        <v>6.9204152249133788E-3</v>
      </c>
      <c r="Y306" s="15">
        <v>1.1570247933884392E-2</v>
      </c>
      <c r="Z306" s="15">
        <v>-4.0186641911369447E-3</v>
      </c>
      <c r="AA306" s="16">
        <v>4.8211378720206532E-3</v>
      </c>
    </row>
    <row r="307" spans="1:27" x14ac:dyDescent="0.2">
      <c r="A307" s="13">
        <v>43699</v>
      </c>
      <c r="B307" s="15">
        <v>-6.6064855860938909E-3</v>
      </c>
      <c r="C307" s="15">
        <v>-3.5975370707747034E-3</v>
      </c>
      <c r="D307" s="15">
        <v>1.1568458169116225E-2</v>
      </c>
      <c r="E307" s="15">
        <v>6.0686833932619422E-3</v>
      </c>
      <c r="F307" s="15">
        <v>6.1856558259745231E-3</v>
      </c>
      <c r="G307" s="15">
        <v>-1.365549253185161E-2</v>
      </c>
      <c r="H307" s="15">
        <v>3.7037037037037646E-3</v>
      </c>
      <c r="I307" s="15">
        <v>-1.1193288491718856E-2</v>
      </c>
      <c r="J307" s="15">
        <v>4.157957832157555E-3</v>
      </c>
      <c r="K307" s="15">
        <v>1.298644972202867E-2</v>
      </c>
      <c r="L307" s="15">
        <v>-3.1746031746032743E-3</v>
      </c>
      <c r="M307" s="15">
        <v>0</v>
      </c>
      <c r="N307" s="15">
        <v>6.6672659714730464E-3</v>
      </c>
      <c r="O307" s="15">
        <v>-2.4532800215556705E-2</v>
      </c>
      <c r="P307" s="15">
        <v>-6.9936937714460967E-3</v>
      </c>
      <c r="Q307" s="15">
        <v>0</v>
      </c>
      <c r="R307" s="15">
        <v>1.7338885889822908E-2</v>
      </c>
      <c r="S307" s="15">
        <v>-2.8878138526360675E-2</v>
      </c>
      <c r="T307" s="15">
        <v>4.8780487804878092E-3</v>
      </c>
      <c r="U307" s="15">
        <v>0</v>
      </c>
      <c r="V307" s="15">
        <v>-1.3156989622074899E-2</v>
      </c>
      <c r="W307" s="15">
        <v>-2.4212344524313645E-3</v>
      </c>
      <c r="X307" s="15">
        <v>6.8728522336771736E-3</v>
      </c>
      <c r="Y307" s="15">
        <v>3.0228758169934533E-2</v>
      </c>
      <c r="Z307" s="15">
        <v>8.0738460532181477E-4</v>
      </c>
      <c r="AA307" s="16">
        <v>-8.6197943711696645E-4</v>
      </c>
    </row>
    <row r="308" spans="1:27" x14ac:dyDescent="0.2">
      <c r="A308" s="13">
        <v>43700</v>
      </c>
      <c r="B308" s="15">
        <v>-1.327920681756023E-3</v>
      </c>
      <c r="C308" s="15">
        <v>-9.0263151804105268E-3</v>
      </c>
      <c r="D308" s="15">
        <v>-2.5420948691508016E-3</v>
      </c>
      <c r="E308" s="15">
        <v>-1.3269574424193964E-2</v>
      </c>
      <c r="F308" s="15">
        <v>-8.1939842285068121E-3</v>
      </c>
      <c r="G308" s="15">
        <v>-3.0787355704610109E-3</v>
      </c>
      <c r="H308" s="15">
        <v>2.5830258302582898E-2</v>
      </c>
      <c r="I308" s="15">
        <v>2.6414830233917774E-2</v>
      </c>
      <c r="J308" s="15">
        <v>0</v>
      </c>
      <c r="K308" s="15">
        <v>-1.2819963905333909E-2</v>
      </c>
      <c r="L308" s="15">
        <v>-1.2738853503184711E-2</v>
      </c>
      <c r="M308" s="15">
        <v>-5.6837226228441118E-3</v>
      </c>
      <c r="N308" s="15">
        <v>-5.2984863593742437E-3</v>
      </c>
      <c r="O308" s="15">
        <v>-8.382853993077144E-3</v>
      </c>
      <c r="P308" s="15">
        <v>-2.8156815028156368E-3</v>
      </c>
      <c r="Q308" s="15">
        <v>-6.0604847052855293E-3</v>
      </c>
      <c r="R308" s="15">
        <v>2.2728708418087162E-2</v>
      </c>
      <c r="S308" s="15">
        <v>3.7128817544422876E-3</v>
      </c>
      <c r="T308" s="15">
        <v>3.883495145631044E-2</v>
      </c>
      <c r="U308" s="15">
        <v>0</v>
      </c>
      <c r="V308" s="15">
        <v>0</v>
      </c>
      <c r="W308" s="15">
        <v>4.8542221146865572E-3</v>
      </c>
      <c r="X308" s="15">
        <v>-1.0238907849829393E-2</v>
      </c>
      <c r="Y308" s="15">
        <v>-8.7232355273592077E-3</v>
      </c>
      <c r="Z308" s="15">
        <v>-8.0652902503732804E-3</v>
      </c>
      <c r="AA308" s="16">
        <v>-8.2114607045226107E-3</v>
      </c>
    </row>
    <row r="309" spans="1:27" x14ac:dyDescent="0.2">
      <c r="A309" s="13">
        <v>43703</v>
      </c>
      <c r="B309" s="15">
        <v>7.9889508747221782E-3</v>
      </c>
      <c r="C309" s="15">
        <v>-2.9143408770659573E-2</v>
      </c>
      <c r="D309" s="15">
        <v>-8.9167317459235562E-3</v>
      </c>
      <c r="E309" s="15">
        <v>-2.5671897433313995E-2</v>
      </c>
      <c r="F309" s="15">
        <v>-2.0662833661383329E-2</v>
      </c>
      <c r="G309" s="15">
        <v>-1.2343180237853524E-2</v>
      </c>
      <c r="H309" s="15">
        <v>3.5971223021582732E-2</v>
      </c>
      <c r="I309" s="15">
        <v>-1.2867521715317465E-2</v>
      </c>
      <c r="J309" s="15">
        <v>-2.0725894497652941E-3</v>
      </c>
      <c r="K309" s="15">
        <v>-1.2987764006992086E-2</v>
      </c>
      <c r="L309" s="15">
        <v>0</v>
      </c>
      <c r="M309" s="15">
        <v>-5.7113963063736284E-3</v>
      </c>
      <c r="N309" s="15">
        <v>1.8673409842443034E-2</v>
      </c>
      <c r="O309" s="15">
        <v>1.2077453885689371E-2</v>
      </c>
      <c r="P309" s="15">
        <v>-1.8361872703638982E-2</v>
      </c>
      <c r="Q309" s="15">
        <v>-6.0974381358492868E-3</v>
      </c>
      <c r="R309" s="15">
        <v>2.7770228536133423E-2</v>
      </c>
      <c r="S309" s="15">
        <v>0</v>
      </c>
      <c r="T309" s="15">
        <v>-1.4018691588784882E-2</v>
      </c>
      <c r="U309" s="15">
        <v>-1.8475750577367167E-2</v>
      </c>
      <c r="V309" s="15">
        <v>-8.8898183001068221E-3</v>
      </c>
      <c r="W309" s="15">
        <v>-3.5024354517499634E-2</v>
      </c>
      <c r="X309" s="15">
        <v>-1.2643678160919491E-2</v>
      </c>
      <c r="Y309" s="15">
        <v>-1.6000000000000458E-3</v>
      </c>
      <c r="Z309" s="15">
        <v>-2.03251111843189E-2</v>
      </c>
      <c r="AA309" s="16">
        <v>-4.2864479076054618E-3</v>
      </c>
    </row>
    <row r="310" spans="1:27" x14ac:dyDescent="0.2">
      <c r="A310" s="13">
        <v>43704</v>
      </c>
      <c r="B310" s="15">
        <v>-9.2474678273015698E-3</v>
      </c>
      <c r="C310" s="15">
        <v>0</v>
      </c>
      <c r="D310" s="15">
        <v>-1.0283367730215653E-2</v>
      </c>
      <c r="E310" s="15">
        <v>1.2548537038090224E-2</v>
      </c>
      <c r="F310" s="15">
        <v>-1.6876391123256451E-2</v>
      </c>
      <c r="G310" s="15">
        <v>0</v>
      </c>
      <c r="H310" s="15">
        <v>1.0416666666666741E-2</v>
      </c>
      <c r="I310" s="15">
        <v>-1.6760884436353485E-2</v>
      </c>
      <c r="J310" s="15">
        <v>-4.1493406862199711E-3</v>
      </c>
      <c r="K310" s="15">
        <v>-1.3157334071915994E-2</v>
      </c>
      <c r="L310" s="15">
        <v>-2.0967741935483786E-2</v>
      </c>
      <c r="M310" s="15">
        <v>0</v>
      </c>
      <c r="N310" s="15">
        <v>0</v>
      </c>
      <c r="O310" s="15">
        <v>-7.1597520442829854E-3</v>
      </c>
      <c r="P310" s="15">
        <v>8.6324085016749041E-3</v>
      </c>
      <c r="Q310" s="15">
        <v>0</v>
      </c>
      <c r="R310" s="15">
        <v>2.1623115940287096E-2</v>
      </c>
      <c r="S310" s="15">
        <v>-1.1105868077791681E-2</v>
      </c>
      <c r="T310" s="15">
        <v>-9.4786729857820884E-3</v>
      </c>
      <c r="U310" s="15">
        <v>9.4117647058822307E-3</v>
      </c>
      <c r="V310" s="15">
        <v>-1.1210772844704286E-2</v>
      </c>
      <c r="W310" s="15">
        <v>6.2589348374184617E-3</v>
      </c>
      <c r="X310" s="15">
        <v>8.1490104772989902E-3</v>
      </c>
      <c r="Y310" s="15">
        <v>-1.8429487179487114E-2</v>
      </c>
      <c r="Z310" s="15">
        <v>-1.2448285392127278E-2</v>
      </c>
      <c r="AA310" s="16">
        <v>3.7154765914448884E-3</v>
      </c>
    </row>
    <row r="311" spans="1:27" x14ac:dyDescent="0.2">
      <c r="A311" s="13">
        <v>43705</v>
      </c>
      <c r="B311" s="15">
        <v>2.6656325928495761E-3</v>
      </c>
      <c r="C311" s="15">
        <v>-1.1258344526191455E-2</v>
      </c>
      <c r="D311" s="15">
        <v>2.5982214539619353E-3</v>
      </c>
      <c r="E311" s="15">
        <v>-1.8589534099961114E-2</v>
      </c>
      <c r="F311" s="15">
        <v>-2.1460978409009401E-2</v>
      </c>
      <c r="G311" s="15">
        <v>-3.4375392507486557E-2</v>
      </c>
      <c r="H311" s="15">
        <v>-1.3745704467354014E-2</v>
      </c>
      <c r="I311" s="15">
        <v>-1.3257459870688826E-2</v>
      </c>
      <c r="J311" s="15">
        <v>0</v>
      </c>
      <c r="K311" s="15">
        <v>-2.6676309898570061E-3</v>
      </c>
      <c r="L311" s="15">
        <v>1.9769357495881268E-2</v>
      </c>
      <c r="M311" s="15">
        <v>3.831083600928098E-3</v>
      </c>
      <c r="N311" s="15">
        <v>6.536331722507116E-3</v>
      </c>
      <c r="O311" s="15">
        <v>-2.163538887266292E-2</v>
      </c>
      <c r="P311" s="15">
        <v>-9.9852020489470394E-3</v>
      </c>
      <c r="Q311" s="15">
        <v>-6.1348449735486588E-3</v>
      </c>
      <c r="R311" s="15">
        <v>2.6459757403202389E-2</v>
      </c>
      <c r="S311" s="15">
        <v>-4.8688627958894948E-2</v>
      </c>
      <c r="T311" s="15">
        <v>-9.5693779904305609E-3</v>
      </c>
      <c r="U311" s="15">
        <v>-2.3310023310023631E-3</v>
      </c>
      <c r="V311" s="15">
        <v>9.0712517663573689E-3</v>
      </c>
      <c r="W311" s="15">
        <v>-2.984982099406408E-2</v>
      </c>
      <c r="X311" s="15">
        <v>2.3094688221709792E-3</v>
      </c>
      <c r="Y311" s="15">
        <v>-4.0816326530612734E-3</v>
      </c>
      <c r="Z311" s="15">
        <v>3.3614572060640668E-3</v>
      </c>
      <c r="AA311" s="16">
        <v>-6.9839871645640539E-3</v>
      </c>
    </row>
    <row r="312" spans="1:27" x14ac:dyDescent="0.2">
      <c r="A312" s="13">
        <v>43706</v>
      </c>
      <c r="B312" s="15">
        <v>7.9783421816304045E-3</v>
      </c>
      <c r="C312" s="15">
        <v>-9.484726710920599E-3</v>
      </c>
      <c r="D312" s="15">
        <v>-1.5544932008409895E-2</v>
      </c>
      <c r="E312" s="15">
        <v>-5.0495459050812208E-3</v>
      </c>
      <c r="F312" s="15">
        <v>1.7542573613293921E-2</v>
      </c>
      <c r="G312" s="15">
        <v>0</v>
      </c>
      <c r="H312" s="15">
        <v>-3.4843205574912606E-3</v>
      </c>
      <c r="I312" s="15">
        <v>1.1517853246702625E-2</v>
      </c>
      <c r="J312" s="15">
        <v>0</v>
      </c>
      <c r="K312" s="15">
        <v>2.674766279274321E-3</v>
      </c>
      <c r="L312" s="15">
        <v>0</v>
      </c>
      <c r="M312" s="15">
        <v>3.8164624143588455E-3</v>
      </c>
      <c r="N312" s="15">
        <v>1.2987771064998377E-3</v>
      </c>
      <c r="O312" s="15">
        <v>6.1425900580105441E-3</v>
      </c>
      <c r="P312" s="15">
        <v>-8.6463813974024806E-3</v>
      </c>
      <c r="Q312" s="15">
        <v>0</v>
      </c>
      <c r="R312" s="15">
        <v>-2.063131834124321E-3</v>
      </c>
      <c r="S312" s="15">
        <v>3.5434058256601286E-2</v>
      </c>
      <c r="T312" s="15">
        <v>0</v>
      </c>
      <c r="U312" s="15">
        <v>-2.3364485981307581E-3</v>
      </c>
      <c r="V312" s="15">
        <v>0</v>
      </c>
      <c r="W312" s="15">
        <v>0</v>
      </c>
      <c r="X312" s="15">
        <v>0</v>
      </c>
      <c r="Y312" s="15">
        <v>4.098360655737654E-3</v>
      </c>
      <c r="Z312" s="15">
        <v>3.0150700476175185E-2</v>
      </c>
      <c r="AA312" s="16">
        <v>-3.1047045778552773E-3</v>
      </c>
    </row>
    <row r="313" spans="1:27" x14ac:dyDescent="0.2">
      <c r="A313" s="13">
        <v>43707</v>
      </c>
      <c r="B313" s="15">
        <v>2.2428166278062101E-2</v>
      </c>
      <c r="C313" s="15">
        <v>0</v>
      </c>
      <c r="D313" s="15">
        <v>0</v>
      </c>
      <c r="E313" s="15">
        <v>7.6140671983266905E-3</v>
      </c>
      <c r="F313" s="15">
        <v>8.6223198768109466E-3</v>
      </c>
      <c r="G313" s="15">
        <v>3.3980050797215E-2</v>
      </c>
      <c r="H313" s="15">
        <v>3.4965034965033226E-3</v>
      </c>
      <c r="I313" s="15">
        <v>7.5881078773734068E-3</v>
      </c>
      <c r="J313" s="15">
        <v>2.0855476460552858E-3</v>
      </c>
      <c r="K313" s="15">
        <v>5.332563314069505E-3</v>
      </c>
      <c r="L313" s="15">
        <v>6.4620355411955099E-3</v>
      </c>
      <c r="M313" s="15">
        <v>5.7005253519570864E-3</v>
      </c>
      <c r="N313" s="15">
        <v>0</v>
      </c>
      <c r="O313" s="15">
        <v>3.6635562897753271E-3</v>
      </c>
      <c r="P313" s="15">
        <v>2.9072644497230016E-3</v>
      </c>
      <c r="Q313" s="15">
        <v>0</v>
      </c>
      <c r="R313" s="15">
        <v>0</v>
      </c>
      <c r="S313" s="15">
        <v>-1.1410034602076125E-2</v>
      </c>
      <c r="T313" s="15">
        <v>4.8309178743961567E-3</v>
      </c>
      <c r="U313" s="15">
        <v>7.0257611241217877E-3</v>
      </c>
      <c r="V313" s="15">
        <v>2.2471910112359383E-2</v>
      </c>
      <c r="W313" s="15">
        <v>2.8204227039634544E-2</v>
      </c>
      <c r="X313" s="15">
        <v>1.1520737327188835E-2</v>
      </c>
      <c r="Y313" s="15">
        <v>8.1632653061225469E-3</v>
      </c>
      <c r="Z313" s="15">
        <v>0</v>
      </c>
      <c r="AA313" s="16">
        <v>6.0168854143494155E-3</v>
      </c>
    </row>
    <row r="314" spans="1:27" x14ac:dyDescent="0.2">
      <c r="A314" s="13">
        <v>43711</v>
      </c>
      <c r="B314" s="15">
        <v>-1.2911352542905874E-3</v>
      </c>
      <c r="C314" s="15">
        <v>-2.6822997691060668E-2</v>
      </c>
      <c r="D314" s="15">
        <v>-6.5789918889327392E-3</v>
      </c>
      <c r="E314" s="15">
        <v>-1.7632771264421643E-2</v>
      </c>
      <c r="F314" s="15">
        <v>0</v>
      </c>
      <c r="G314" s="15">
        <v>-3.9123511515580911E-2</v>
      </c>
      <c r="H314" s="15">
        <v>-3.1358885017421567E-2</v>
      </c>
      <c r="I314" s="15">
        <v>1.1300950045969982E-2</v>
      </c>
      <c r="J314" s="15">
        <v>-1.2473873496472665E-2</v>
      </c>
      <c r="K314" s="15">
        <v>-1.8567657058031539E-2</v>
      </c>
      <c r="L314" s="15">
        <v>-3.2102728731941976E-3</v>
      </c>
      <c r="M314" s="15">
        <v>-3.7804021277307864E-3</v>
      </c>
      <c r="N314" s="15">
        <v>0</v>
      </c>
      <c r="O314" s="15">
        <v>2.4326206665030714E-3</v>
      </c>
      <c r="P314" s="15">
        <v>-1.0144386741830824E-2</v>
      </c>
      <c r="Q314" s="15">
        <v>0</v>
      </c>
      <c r="R314" s="15">
        <v>-1.0336985734960003E-3</v>
      </c>
      <c r="S314" s="15">
        <v>3.0766269108600586E-2</v>
      </c>
      <c r="T314" s="15">
        <v>-1.9230769230769384E-2</v>
      </c>
      <c r="U314" s="15">
        <v>-4.6511627906977715E-3</v>
      </c>
      <c r="V314" s="15">
        <v>-6.5906489996828688E-3</v>
      </c>
      <c r="W314" s="15">
        <v>-1.9949504758205561E-2</v>
      </c>
      <c r="X314" s="15">
        <v>-2.277904328018221E-3</v>
      </c>
      <c r="Y314" s="15">
        <v>-4.0485829959514552E-3</v>
      </c>
      <c r="Z314" s="15">
        <v>8.1308680612748319E-3</v>
      </c>
      <c r="AA314" s="16">
        <v>9.9927344712484878E-3</v>
      </c>
    </row>
    <row r="315" spans="1:27" x14ac:dyDescent="0.2">
      <c r="A315" s="13">
        <v>43712</v>
      </c>
      <c r="B315" s="15">
        <v>-2.5829812280591113E-3</v>
      </c>
      <c r="C315" s="15">
        <v>-1.5745679718655814E-2</v>
      </c>
      <c r="D315" s="15">
        <v>6.6225616684332245E-3</v>
      </c>
      <c r="E315" s="15">
        <v>-1.0254459580470554E-2</v>
      </c>
      <c r="F315" s="15">
        <v>2.564136902769043E-2</v>
      </c>
      <c r="G315" s="15">
        <v>-6.5150507664055723E-3</v>
      </c>
      <c r="H315" s="15">
        <v>1.7985611510791477E-2</v>
      </c>
      <c r="I315" s="15">
        <v>-9.3118500477959998E-3</v>
      </c>
      <c r="J315" s="15">
        <v>6.3134617988176434E-3</v>
      </c>
      <c r="K315" s="15">
        <v>1.3514308181476142E-2</v>
      </c>
      <c r="L315" s="15">
        <v>3.2206119162641045E-3</v>
      </c>
      <c r="M315" s="15">
        <v>5.6945204033658214E-3</v>
      </c>
      <c r="N315" s="15">
        <v>-2.5941849449828691E-3</v>
      </c>
      <c r="O315" s="15">
        <v>1.2133586918219308E-3</v>
      </c>
      <c r="P315" s="15">
        <v>1.756971261314999E-2</v>
      </c>
      <c r="Q315" s="15">
        <v>6.172713614640557E-3</v>
      </c>
      <c r="R315" s="15">
        <v>-4.8599613686534093E-2</v>
      </c>
      <c r="S315" s="15">
        <v>-2.2385969082404533E-2</v>
      </c>
      <c r="T315" s="15">
        <v>-4.9019607843135971E-3</v>
      </c>
      <c r="U315" s="15">
        <v>1.4018691588784993E-2</v>
      </c>
      <c r="V315" s="15">
        <v>0</v>
      </c>
      <c r="W315" s="15">
        <v>1.7811140087351518E-2</v>
      </c>
      <c r="X315" s="15">
        <v>1.5981735159817489E-2</v>
      </c>
      <c r="Y315" s="15">
        <v>-4.8780487804878092E-3</v>
      </c>
      <c r="Z315" s="15">
        <v>-1.6134665226120726E-3</v>
      </c>
      <c r="AA315" s="16">
        <v>2.0851143685440832E-5</v>
      </c>
    </row>
    <row r="316" spans="1:27" x14ac:dyDescent="0.2">
      <c r="A316" s="13">
        <v>43713</v>
      </c>
      <c r="B316" s="15">
        <v>-2.5896702978253083E-3</v>
      </c>
      <c r="C316" s="15">
        <v>0</v>
      </c>
      <c r="D316" s="15">
        <v>0</v>
      </c>
      <c r="E316" s="15">
        <v>-7.7745306057087626E-3</v>
      </c>
      <c r="F316" s="15">
        <v>-1.6665433479719827E-2</v>
      </c>
      <c r="G316" s="15">
        <v>3.2771535580524702E-3</v>
      </c>
      <c r="H316" s="15">
        <v>0</v>
      </c>
      <c r="I316" s="15">
        <v>-1.1277451394949178E-2</v>
      </c>
      <c r="J316" s="15">
        <v>-2.0897891824259718E-3</v>
      </c>
      <c r="K316" s="15">
        <v>-6.6670534754089683E-3</v>
      </c>
      <c r="L316" s="15">
        <v>-4.8154093097912964E-3</v>
      </c>
      <c r="M316" s="15">
        <v>0</v>
      </c>
      <c r="N316" s="15">
        <v>1.3004661221269753E-3</v>
      </c>
      <c r="O316" s="15">
        <v>-1.3333266768926322E-2</v>
      </c>
      <c r="P316" s="15">
        <v>-7.1949494516529988E-3</v>
      </c>
      <c r="Q316" s="15">
        <v>1.2269689947097095E-2</v>
      </c>
      <c r="R316" s="15">
        <v>3.2604623620829276E-2</v>
      </c>
      <c r="S316" s="15">
        <v>-1.9086488364015275E-2</v>
      </c>
      <c r="T316" s="15">
        <v>0</v>
      </c>
      <c r="U316" s="15">
        <v>2.3041474654377891E-2</v>
      </c>
      <c r="V316" s="15">
        <v>-8.8504582529481679E-3</v>
      </c>
      <c r="W316" s="15">
        <v>-7.4997663624185584E-3</v>
      </c>
      <c r="X316" s="15">
        <v>0</v>
      </c>
      <c r="Y316" s="15">
        <v>-3.2679738562092497E-3</v>
      </c>
      <c r="Z316" s="15">
        <v>-1.4539551876998291E-2</v>
      </c>
      <c r="AA316" s="16">
        <v>3.8052543786488702E-3</v>
      </c>
    </row>
    <row r="317" spans="1:27" x14ac:dyDescent="0.2">
      <c r="A317" s="13">
        <v>43714</v>
      </c>
      <c r="B317" s="15">
        <v>-1.298725310484361E-2</v>
      </c>
      <c r="C317" s="15">
        <v>-8.0009231834442529E-3</v>
      </c>
      <c r="D317" s="15">
        <v>-6.5789918889327392E-3</v>
      </c>
      <c r="E317" s="15">
        <v>2.6118158441195138E-3</v>
      </c>
      <c r="F317" s="15">
        <v>1.6947877199815942E-2</v>
      </c>
      <c r="G317" s="15">
        <v>1.3072708732998262E-2</v>
      </c>
      <c r="H317" s="15">
        <v>-1.4134275618374659E-2</v>
      </c>
      <c r="I317" s="15">
        <v>5.7030414704610788E-3</v>
      </c>
      <c r="J317" s="15">
        <v>-2.0986594644150092E-3</v>
      </c>
      <c r="K317" s="15">
        <v>-6.711801414354901E-3</v>
      </c>
      <c r="L317" s="15">
        <v>1.612903225806539E-3</v>
      </c>
      <c r="M317" s="15">
        <v>0</v>
      </c>
      <c r="N317" s="15">
        <v>-7.80725564019491E-3</v>
      </c>
      <c r="O317" s="15">
        <v>-4.9143250361142199E-3</v>
      </c>
      <c r="P317" s="15">
        <v>0</v>
      </c>
      <c r="Q317" s="15">
        <v>-1.2120969410571059E-2</v>
      </c>
      <c r="R317" s="15">
        <v>-1.7894133205378804E-2</v>
      </c>
      <c r="S317" s="15">
        <v>1.1676492979940223E-2</v>
      </c>
      <c r="T317" s="15">
        <v>0</v>
      </c>
      <c r="U317" s="15">
        <v>0</v>
      </c>
      <c r="V317" s="15">
        <v>-1.5627771502189303E-2</v>
      </c>
      <c r="W317" s="15">
        <v>5.0376252540391686E-3</v>
      </c>
      <c r="X317" s="15">
        <v>-2.2471910112359383E-3</v>
      </c>
      <c r="Y317" s="15">
        <v>-7.3770491803278881E-3</v>
      </c>
      <c r="Z317" s="15">
        <v>6.5575948427702979E-3</v>
      </c>
      <c r="AA317" s="16">
        <v>-2.8249467726021438E-3</v>
      </c>
    </row>
    <row r="318" spans="1:27" x14ac:dyDescent="0.2">
      <c r="A318" s="13">
        <v>43717</v>
      </c>
      <c r="B318" s="15">
        <v>2.6305578227652227E-3</v>
      </c>
      <c r="C318" s="15">
        <v>-2.4192054321179213E-2</v>
      </c>
      <c r="D318" s="15">
        <v>-6.6225616684331134E-3</v>
      </c>
      <c r="E318" s="15">
        <v>-1.0417365316048643E-2</v>
      </c>
      <c r="F318" s="15">
        <v>-1.8750244823879214E-2</v>
      </c>
      <c r="G318" s="15">
        <v>3.0646190380330784E-2</v>
      </c>
      <c r="H318" s="15">
        <v>-1.4336917562723928E-2</v>
      </c>
      <c r="I318" s="15">
        <v>1.7012103678604396E-2</v>
      </c>
      <c r="J318" s="15">
        <v>-6.300212558994156E-3</v>
      </c>
      <c r="K318" s="15">
        <v>0</v>
      </c>
      <c r="L318" s="15">
        <v>-1.2882447665056418E-2</v>
      </c>
      <c r="M318" s="15">
        <v>-7.5465217785367633E-3</v>
      </c>
      <c r="N318" s="15">
        <v>1.3237046079628279E-3</v>
      </c>
      <c r="O318" s="15">
        <v>-7.407256747188451E-3</v>
      </c>
      <c r="P318" s="15">
        <v>-5.796131594853704E-3</v>
      </c>
      <c r="Q318" s="15">
        <v>1.8404534920645643E-2</v>
      </c>
      <c r="R318" s="15">
        <v>7.507328582664119E-3</v>
      </c>
      <c r="S318" s="15">
        <v>0</v>
      </c>
      <c r="T318" s="15">
        <v>-4.9261083743843415E-3</v>
      </c>
      <c r="U318" s="15">
        <v>-2.2522522522522515E-2</v>
      </c>
      <c r="V318" s="15">
        <v>2.7213755299071662E-2</v>
      </c>
      <c r="W318" s="15">
        <v>1.2530936970558182E-2</v>
      </c>
      <c r="X318" s="15">
        <v>-4.5045045045044585E-3</v>
      </c>
      <c r="Y318" s="15">
        <v>1.2386457473162693E-2</v>
      </c>
      <c r="Z318" s="15">
        <v>1.38433316387927E-2</v>
      </c>
      <c r="AA318" s="16">
        <v>-1.0415256267380935E-3</v>
      </c>
    </row>
    <row r="319" spans="1:27" x14ac:dyDescent="0.2">
      <c r="A319" s="13">
        <v>43718</v>
      </c>
      <c r="B319" s="15">
        <v>5.2499813167925513E-3</v>
      </c>
      <c r="C319" s="15">
        <v>-4.1327057743082429E-3</v>
      </c>
      <c r="D319" s="15">
        <v>-3.5999698276748981E-2</v>
      </c>
      <c r="E319" s="15">
        <v>-2.631350647942321E-2</v>
      </c>
      <c r="F319" s="15">
        <v>-1.9108534524437837E-2</v>
      </c>
      <c r="G319" s="15">
        <v>3.2863352412859204E-2</v>
      </c>
      <c r="H319" s="15">
        <v>-2.9090909090909167E-2</v>
      </c>
      <c r="I319" s="15">
        <v>3.7187123291326785E-3</v>
      </c>
      <c r="J319" s="15">
        <v>4.2282819035879271E-3</v>
      </c>
      <c r="K319" s="15">
        <v>2.8378406099353715E-2</v>
      </c>
      <c r="L319" s="15">
        <v>8.1566068515497303E-3</v>
      </c>
      <c r="M319" s="15">
        <v>-3.8019524059005327E-3</v>
      </c>
      <c r="N319" s="15">
        <v>2.614532689002802E-3</v>
      </c>
      <c r="O319" s="15">
        <v>-2.8606592438341516E-2</v>
      </c>
      <c r="P319" s="15">
        <v>-4.3736051379003049E-3</v>
      </c>
      <c r="Q319" s="15">
        <v>1.8071929463746583E-2</v>
      </c>
      <c r="R319" s="15">
        <v>9.568529119553304E-3</v>
      </c>
      <c r="S319" s="15">
        <v>-5.3849721301003739E-2</v>
      </c>
      <c r="T319" s="15">
        <v>-4.9504950495048439E-3</v>
      </c>
      <c r="U319" s="15">
        <v>-1.1520737327188946E-2</v>
      </c>
      <c r="V319" s="15">
        <v>3.5319099826889744E-2</v>
      </c>
      <c r="W319" s="15">
        <v>-9.900684720251629E-3</v>
      </c>
      <c r="X319" s="15">
        <v>-4.5248868778281492E-3</v>
      </c>
      <c r="Y319" s="15">
        <v>-4.8939641109297938E-3</v>
      </c>
      <c r="Z319" s="15">
        <v>-6.4259168475375716E-3</v>
      </c>
      <c r="AA319" s="16">
        <v>-1.6702636764567846E-2</v>
      </c>
    </row>
    <row r="320" spans="1:27" x14ac:dyDescent="0.2">
      <c r="A320" s="13">
        <v>43719</v>
      </c>
      <c r="B320" s="15">
        <v>-2.6126090246524347E-3</v>
      </c>
      <c r="C320" s="15">
        <v>1.2449567723342936E-2</v>
      </c>
      <c r="D320" s="15">
        <v>-1.3828503790032087E-3</v>
      </c>
      <c r="E320" s="15">
        <v>-2.7035756249407239E-3</v>
      </c>
      <c r="F320" s="15">
        <v>4.3275557223672045E-3</v>
      </c>
      <c r="G320" s="15">
        <v>3.0288849857049716E-3</v>
      </c>
      <c r="H320" s="15">
        <v>1.1235955056179803E-2</v>
      </c>
      <c r="I320" s="15">
        <v>1.8524673713133932E-3</v>
      </c>
      <c r="J320" s="15">
        <v>2.1029829865968352E-3</v>
      </c>
      <c r="K320" s="15">
        <v>2.4967552155920059E-2</v>
      </c>
      <c r="L320" s="15">
        <v>-1.6181229773462036E-3</v>
      </c>
      <c r="M320" s="15">
        <v>5.7222811927049033E-3</v>
      </c>
      <c r="N320" s="15">
        <v>-3.9262221831553035E-3</v>
      </c>
      <c r="O320" s="15">
        <v>2.3046894054953526E-2</v>
      </c>
      <c r="P320" s="15">
        <v>3.8066412547880901E-2</v>
      </c>
      <c r="Q320" s="15">
        <v>-5.9170440845850436E-3</v>
      </c>
      <c r="R320" s="15">
        <v>-4.2175802804690354E-3</v>
      </c>
      <c r="S320" s="15">
        <v>4.0655895382281981E-2</v>
      </c>
      <c r="T320" s="15">
        <v>0</v>
      </c>
      <c r="U320" s="15">
        <v>1.3986013986013957E-2</v>
      </c>
      <c r="V320" s="15">
        <v>2.3453245108705278E-2</v>
      </c>
      <c r="W320" s="15">
        <v>-3.7501427785219588E-2</v>
      </c>
      <c r="X320" s="15">
        <v>-1.9318181818181901E-2</v>
      </c>
      <c r="Y320" s="15">
        <v>-4.098360655737654E-3</v>
      </c>
      <c r="Z320" s="15">
        <v>-1.2933928966268438E-2</v>
      </c>
      <c r="AA320" s="16">
        <v>7.2419972219572859E-3</v>
      </c>
    </row>
    <row r="321" spans="1:27" x14ac:dyDescent="0.2">
      <c r="A321" s="13">
        <v>43720</v>
      </c>
      <c r="B321" s="15">
        <v>1.1782212745340637E-2</v>
      </c>
      <c r="C321" s="15">
        <v>2.4588584590861773E-2</v>
      </c>
      <c r="D321" s="15">
        <v>2.354528410483181E-2</v>
      </c>
      <c r="E321" s="15">
        <v>4.3360516830782014E-2</v>
      </c>
      <c r="F321" s="15">
        <v>8.6223198768109466E-3</v>
      </c>
      <c r="G321" s="15">
        <v>2.4170690321817734E-2</v>
      </c>
      <c r="H321" s="15">
        <v>3.3333333333333215E-2</v>
      </c>
      <c r="I321" s="15">
        <v>4.4361527538783418E-2</v>
      </c>
      <c r="J321" s="15">
        <v>4.2016428288358387E-3</v>
      </c>
      <c r="K321" s="15">
        <v>-1.5384994635102678E-2</v>
      </c>
      <c r="L321" s="15">
        <v>0</v>
      </c>
      <c r="M321" s="15">
        <v>1.3284016004144972E-2</v>
      </c>
      <c r="N321" s="15">
        <v>0</v>
      </c>
      <c r="O321" s="15">
        <v>6.2579093737191727E-3</v>
      </c>
      <c r="P321" s="15">
        <v>-2.1155652661938529E-2</v>
      </c>
      <c r="Q321" s="15">
        <v>-5.9522638924397464E-3</v>
      </c>
      <c r="R321" s="15">
        <v>-4.2319140675553313E-2</v>
      </c>
      <c r="S321" s="15">
        <v>-4.6879304675488509E-2</v>
      </c>
      <c r="T321" s="15">
        <v>9.9502487562188602E-3</v>
      </c>
      <c r="U321" s="15">
        <v>9.1954022988505191E-3</v>
      </c>
      <c r="V321" s="15">
        <v>-4.1666666666666741E-2</v>
      </c>
      <c r="W321" s="15">
        <v>7.7946737295222501E-3</v>
      </c>
      <c r="X321" s="15">
        <v>6.9524913093859109E-3</v>
      </c>
      <c r="Y321" s="15">
        <v>0</v>
      </c>
      <c r="Z321" s="15">
        <v>-8.1928705433109705E-4</v>
      </c>
      <c r="AA321" s="16">
        <v>1.6495778680758688E-2</v>
      </c>
    </row>
    <row r="322" spans="1:27" x14ac:dyDescent="0.2">
      <c r="A322" s="13">
        <v>43721</v>
      </c>
      <c r="B322" s="15">
        <v>3.1046340609929057E-2</v>
      </c>
      <c r="C322" s="15">
        <v>0</v>
      </c>
      <c r="D322" s="15">
        <v>5.413034431018815E-3</v>
      </c>
      <c r="E322" s="15">
        <v>1.03902984635309E-2</v>
      </c>
      <c r="F322" s="15">
        <v>1.9231026770767823E-2</v>
      </c>
      <c r="G322" s="15">
        <v>-8.8485359042760336E-3</v>
      </c>
      <c r="H322" s="15">
        <v>7.1684587813620748E-3</v>
      </c>
      <c r="I322" s="15">
        <v>5.3093821675072039E-3</v>
      </c>
      <c r="J322" s="15">
        <v>2.0942737085687391E-3</v>
      </c>
      <c r="K322" s="15">
        <v>-3.9056889442913301E-3</v>
      </c>
      <c r="L322" s="15">
        <v>1.6207455429497752E-3</v>
      </c>
      <c r="M322" s="15">
        <v>0</v>
      </c>
      <c r="N322" s="15">
        <v>-2.6179935579709879E-3</v>
      </c>
      <c r="O322" s="15">
        <v>1.9900516627093578E-2</v>
      </c>
      <c r="P322" s="15">
        <v>5.7627212185880072E-3</v>
      </c>
      <c r="Q322" s="15">
        <v>-1.1975810972111312E-2</v>
      </c>
      <c r="R322" s="15">
        <v>2.6511056511056452E-2</v>
      </c>
      <c r="S322" s="15">
        <v>1.6401238251529282E-2</v>
      </c>
      <c r="T322" s="15">
        <v>1.9704433497536922E-2</v>
      </c>
      <c r="U322" s="15">
        <v>3.1890660592255093E-2</v>
      </c>
      <c r="V322" s="15">
        <v>-6.5190115105558943E-3</v>
      </c>
      <c r="W322" s="15">
        <v>2.7059648446699613E-2</v>
      </c>
      <c r="X322" s="15">
        <v>1.2658227848101111E-2</v>
      </c>
      <c r="Y322" s="15">
        <v>7.4074074074075291E-3</v>
      </c>
      <c r="Z322" s="15">
        <v>8.1995883599050856E-4</v>
      </c>
      <c r="AA322" s="16">
        <v>-3.7592816975797749E-3</v>
      </c>
    </row>
    <row r="323" spans="1:27" x14ac:dyDescent="0.2">
      <c r="A323" s="13">
        <v>43724</v>
      </c>
      <c r="B323" s="15">
        <v>3.7639361330212839E-3</v>
      </c>
      <c r="C323" s="15">
        <v>8.0009231834441419E-3</v>
      </c>
      <c r="D323" s="15">
        <v>-6.7295179555333373E-3</v>
      </c>
      <c r="E323" s="15">
        <v>0</v>
      </c>
      <c r="F323" s="15">
        <v>-2.0979235374758431E-3</v>
      </c>
      <c r="G323" s="15">
        <v>-8.9306794178846127E-3</v>
      </c>
      <c r="H323" s="15">
        <v>1.4234875444839812E-2</v>
      </c>
      <c r="I323" s="15">
        <v>1.5846131159283017E-2</v>
      </c>
      <c r="J323" s="15">
        <v>6.4719676356866485E-2</v>
      </c>
      <c r="K323" s="15">
        <v>1.6993659457435806E-2</v>
      </c>
      <c r="L323" s="15">
        <v>0</v>
      </c>
      <c r="M323" s="15">
        <v>-3.744999171460428E-3</v>
      </c>
      <c r="N323" s="15">
        <v>5.2644773126098166E-3</v>
      </c>
      <c r="O323" s="15">
        <v>3.6590893965517957E-3</v>
      </c>
      <c r="P323" s="15">
        <v>0</v>
      </c>
      <c r="Q323" s="15">
        <v>0</v>
      </c>
      <c r="R323" s="15">
        <v>1.7221570645539641E-2</v>
      </c>
      <c r="S323" s="15">
        <v>0</v>
      </c>
      <c r="T323" s="15">
        <v>0</v>
      </c>
      <c r="U323" s="15">
        <v>-2.2075055187636972E-3</v>
      </c>
      <c r="V323" s="15">
        <v>3.2822666996128902E-2</v>
      </c>
      <c r="W323" s="15">
        <v>-2.1328045402548956E-2</v>
      </c>
      <c r="X323" s="15">
        <v>5.6818181818181213E-3</v>
      </c>
      <c r="Y323" s="15">
        <v>3.2679738562091387E-3</v>
      </c>
      <c r="Z323" s="15">
        <v>1.1703360010287822E-2</v>
      </c>
      <c r="AA323" s="16">
        <v>-1.6528410154057482E-3</v>
      </c>
    </row>
    <row r="324" spans="1:27" x14ac:dyDescent="0.2">
      <c r="A324" s="13">
        <v>43725</v>
      </c>
      <c r="B324" s="15">
        <v>2.5000508450446546E-2</v>
      </c>
      <c r="C324" s="15">
        <v>3.9687082617820835E-3</v>
      </c>
      <c r="D324" s="15">
        <v>-6.7751111879233994E-3</v>
      </c>
      <c r="E324" s="15">
        <v>-1.0283450345209388E-2</v>
      </c>
      <c r="F324" s="15">
        <v>-2.0979450671956279E-3</v>
      </c>
      <c r="G324" s="15">
        <v>3.004777150988458E-3</v>
      </c>
      <c r="H324" s="15">
        <v>1.0526315789473717E-2</v>
      </c>
      <c r="I324" s="15">
        <v>-1.7336773037586184E-3</v>
      </c>
      <c r="J324" s="15">
        <v>7.8430383577536844E-3</v>
      </c>
      <c r="K324" s="15">
        <v>2.1850346330200665E-2</v>
      </c>
      <c r="L324" s="15">
        <v>3.5598705501618255E-2</v>
      </c>
      <c r="M324" s="15">
        <v>-3.7590769113790001E-3</v>
      </c>
      <c r="N324" s="15">
        <v>-9.1535866216810868E-3</v>
      </c>
      <c r="O324" s="15">
        <v>-3.6457492740405995E-3</v>
      </c>
      <c r="P324" s="15">
        <v>-2.2921858685628682E-2</v>
      </c>
      <c r="Q324" s="15">
        <v>6.0604847052856403E-3</v>
      </c>
      <c r="R324" s="15">
        <v>4.2354436038918308E-3</v>
      </c>
      <c r="S324" s="15">
        <v>0</v>
      </c>
      <c r="T324" s="15">
        <v>-1.449275362318847E-2</v>
      </c>
      <c r="U324" s="15">
        <v>0</v>
      </c>
      <c r="V324" s="15">
        <v>2.1186384358759636E-2</v>
      </c>
      <c r="W324" s="15">
        <v>1.2820103199834065E-2</v>
      </c>
      <c r="X324" s="15">
        <v>2.0338983050847359E-2</v>
      </c>
      <c r="Y324" s="15">
        <v>0</v>
      </c>
      <c r="Z324" s="15">
        <v>8.2303303407966766E-3</v>
      </c>
      <c r="AA324" s="16">
        <v>1.3171732317079465E-2</v>
      </c>
    </row>
    <row r="325" spans="1:27" x14ac:dyDescent="0.2">
      <c r="A325" s="13">
        <v>43726</v>
      </c>
      <c r="B325" s="15">
        <v>3.6583611534128924E-3</v>
      </c>
      <c r="C325" s="15">
        <v>-2.7671139153901736E-2</v>
      </c>
      <c r="D325" s="15">
        <v>5.4573418016385933E-3</v>
      </c>
      <c r="E325" s="15">
        <v>-5.1964871532776957E-3</v>
      </c>
      <c r="F325" s="15">
        <v>-6.3158635491986637E-3</v>
      </c>
      <c r="G325" s="15">
        <v>2.395037019678381E-2</v>
      </c>
      <c r="H325" s="15">
        <v>-1.736111111111116E-2</v>
      </c>
      <c r="I325" s="15">
        <v>-2.0834025792727418E-2</v>
      </c>
      <c r="J325" s="15">
        <v>-7.7820038034231986E-3</v>
      </c>
      <c r="K325" s="15">
        <v>1.7610075702703787E-2</v>
      </c>
      <c r="L325" s="15">
        <v>-7.8125E-3</v>
      </c>
      <c r="M325" s="15">
        <v>-1.8890155652974139E-3</v>
      </c>
      <c r="N325" s="15">
        <v>-1.3176205844904754E-3</v>
      </c>
      <c r="O325" s="15">
        <v>4.8783672977361636E-3</v>
      </c>
      <c r="P325" s="15">
        <v>4.3992593020154569E-3</v>
      </c>
      <c r="Q325" s="15">
        <v>1.8071929463746583E-2</v>
      </c>
      <c r="R325" s="15">
        <v>-3.0554026031842652E-2</v>
      </c>
      <c r="S325" s="15">
        <v>1.6127404662085842E-2</v>
      </c>
      <c r="T325" s="15">
        <v>0</v>
      </c>
      <c r="U325" s="15">
        <v>0</v>
      </c>
      <c r="V325" s="15">
        <v>-4.1519699079797245E-3</v>
      </c>
      <c r="W325" s="15">
        <v>2.5315657063540442E-3</v>
      </c>
      <c r="X325" s="15">
        <v>1.1074197120710672E-3</v>
      </c>
      <c r="Y325" s="15">
        <v>-4.8859934853420217E-3</v>
      </c>
      <c r="Z325" s="15">
        <v>9.7959772948867929E-3</v>
      </c>
      <c r="AA325" s="16">
        <v>2.3637260544273619E-3</v>
      </c>
    </row>
    <row r="326" spans="1:27" x14ac:dyDescent="0.2">
      <c r="A326" s="13">
        <v>43727</v>
      </c>
      <c r="B326" s="15">
        <v>-8.5058851730214213E-3</v>
      </c>
      <c r="C326" s="15">
        <v>0</v>
      </c>
      <c r="D326" s="15">
        <v>0</v>
      </c>
      <c r="E326" s="15">
        <v>0</v>
      </c>
      <c r="F326" s="15">
        <v>1.6947877199815942E-2</v>
      </c>
      <c r="G326" s="15">
        <v>1.6082092898828337E-2</v>
      </c>
      <c r="H326" s="15">
        <v>-7.0671378091872183E-3</v>
      </c>
      <c r="I326" s="15">
        <v>2.4822476858874509E-2</v>
      </c>
      <c r="J326" s="15">
        <v>-3.9215191788767312E-3</v>
      </c>
      <c r="K326" s="15">
        <v>-8.6526637870323331E-3</v>
      </c>
      <c r="L326" s="15">
        <v>-4.7244094488188004E-3</v>
      </c>
      <c r="M326" s="15">
        <v>0</v>
      </c>
      <c r="N326" s="15">
        <v>1.3193589990661003E-3</v>
      </c>
      <c r="O326" s="15">
        <v>3.6413256724705523E-3</v>
      </c>
      <c r="P326" s="15">
        <v>0</v>
      </c>
      <c r="Q326" s="15">
        <v>2.3668176338340396E-2</v>
      </c>
      <c r="R326" s="15">
        <v>3.0429370747682594E-2</v>
      </c>
      <c r="S326" s="15">
        <v>-1.9843813478987005E-2</v>
      </c>
      <c r="T326" s="15">
        <v>3.4313725490196179E-2</v>
      </c>
      <c r="U326" s="15">
        <v>1.5486725663716783E-2</v>
      </c>
      <c r="V326" s="15">
        <v>2.0833333333333259E-2</v>
      </c>
      <c r="W326" s="15">
        <v>1.0100692259282562E-2</v>
      </c>
      <c r="X326" s="15">
        <v>-1.1061946902656272E-3</v>
      </c>
      <c r="Y326" s="15">
        <v>-5.7283142389525921E-3</v>
      </c>
      <c r="Z326" s="15">
        <v>-8.0748931234542187E-4</v>
      </c>
      <c r="AA326" s="16">
        <v>-9.2172985830581977E-3</v>
      </c>
    </row>
    <row r="327" spans="1:27" x14ac:dyDescent="0.2">
      <c r="A327" s="13">
        <v>43728</v>
      </c>
      <c r="B327" s="15">
        <v>-1.9607745395905929E-2</v>
      </c>
      <c r="C327" s="15">
        <v>0</v>
      </c>
      <c r="D327" s="15">
        <v>-2.3066069138193979E-2</v>
      </c>
      <c r="E327" s="15">
        <v>-2.3498273135147296E-2</v>
      </c>
      <c r="F327" s="15">
        <v>2.5000326431838804E-2</v>
      </c>
      <c r="G327" s="15">
        <v>1.4396985459956824E-3</v>
      </c>
      <c r="H327" s="15">
        <v>-3.2028469750889799E-2</v>
      </c>
      <c r="I327" s="15">
        <v>6.9206516136113283E-3</v>
      </c>
      <c r="J327" s="15">
        <v>-1.1815093782306829E-2</v>
      </c>
      <c r="K327" s="15">
        <v>0</v>
      </c>
      <c r="L327" s="15">
        <v>-2.5316455696202556E-2</v>
      </c>
      <c r="M327" s="15">
        <v>-1.7009419940068105E-2</v>
      </c>
      <c r="N327" s="15">
        <v>-2.6352411689811728E-3</v>
      </c>
      <c r="O327" s="15">
        <v>1.3301011489444292E-2</v>
      </c>
      <c r="P327" s="15">
        <v>-4.379990587680016E-3</v>
      </c>
      <c r="Q327" s="15">
        <v>-1.1560472858988979E-2</v>
      </c>
      <c r="R327" s="15">
        <v>-3.1665239776231813E-3</v>
      </c>
      <c r="S327" s="15">
        <v>1.2149179769174845E-2</v>
      </c>
      <c r="T327" s="15">
        <v>-1.8957345971564066E-2</v>
      </c>
      <c r="U327" s="15">
        <v>8.7145969498909626E-3</v>
      </c>
      <c r="V327" s="15">
        <v>-1.83682004796899E-2</v>
      </c>
      <c r="W327" s="15">
        <v>-6.2511032885788076E-3</v>
      </c>
      <c r="X327" s="15">
        <v>-7.7519379844961378E-3</v>
      </c>
      <c r="Y327" s="15">
        <v>-1.7283950617283939E-2</v>
      </c>
      <c r="Z327" s="15">
        <v>-1.2136235388956029E-2</v>
      </c>
      <c r="AA327" s="16">
        <v>2.7940187302737396E-3</v>
      </c>
    </row>
    <row r="328" spans="1:27" x14ac:dyDescent="0.2">
      <c r="A328" s="13">
        <v>43731</v>
      </c>
      <c r="B328" s="15">
        <v>-8.7478899306473457E-3</v>
      </c>
      <c r="C328" s="15">
        <v>-6.0982760642663836E-3</v>
      </c>
      <c r="D328" s="15">
        <v>1.5277579359410209E-2</v>
      </c>
      <c r="E328" s="15">
        <v>-2.6719113255986304E-3</v>
      </c>
      <c r="F328" s="15">
        <v>6.0976386512159308E-3</v>
      </c>
      <c r="G328" s="15">
        <v>5.7474757913036356E-3</v>
      </c>
      <c r="H328" s="15">
        <v>1.4705882352941346E-2</v>
      </c>
      <c r="I328" s="15">
        <v>-2.9209070910174995E-2</v>
      </c>
      <c r="J328" s="15">
        <v>-3.9840297200932628E-3</v>
      </c>
      <c r="K328" s="15">
        <v>-2.4934068568688295E-3</v>
      </c>
      <c r="L328" s="15">
        <v>0</v>
      </c>
      <c r="M328" s="15">
        <v>0</v>
      </c>
      <c r="N328" s="15">
        <v>-1.321102006887509E-3</v>
      </c>
      <c r="O328" s="15">
        <v>-3.5804903821933243E-3</v>
      </c>
      <c r="P328" s="15">
        <v>-3.2258114839387897E-2</v>
      </c>
      <c r="Q328" s="15">
        <v>-2.3391360910923531E-2</v>
      </c>
      <c r="R328" s="15">
        <v>-2.1177218019460264E-3</v>
      </c>
      <c r="S328" s="15">
        <v>-2.0002548095298667E-2</v>
      </c>
      <c r="T328" s="15">
        <v>1.9323671497584627E-2</v>
      </c>
      <c r="U328" s="15">
        <v>-2.1598272138228958E-2</v>
      </c>
      <c r="V328" s="15">
        <v>2.0824819358820079E-3</v>
      </c>
      <c r="W328" s="15">
        <v>2.5156476943815065E-3</v>
      </c>
      <c r="X328" s="15">
        <v>-1.1160714285713969E-3</v>
      </c>
      <c r="Y328" s="15">
        <v>-3.3500837520938909E-3</v>
      </c>
      <c r="Z328" s="15">
        <v>1.9656124917886819E-2</v>
      </c>
      <c r="AA328" s="16">
        <v>4.7469170837417529E-3</v>
      </c>
    </row>
    <row r="329" spans="1:27" x14ac:dyDescent="0.2">
      <c r="A329" s="13">
        <v>43732</v>
      </c>
      <c r="B329" s="15">
        <v>-5.0447409793517028E-3</v>
      </c>
      <c r="C329" s="15">
        <v>-1.0221785207035983E-2</v>
      </c>
      <c r="D329" s="15">
        <v>1.3677157177551802E-3</v>
      </c>
      <c r="E329" s="15">
        <v>-2.0109593278573645E-2</v>
      </c>
      <c r="F329" s="15">
        <v>-8.0823172404479449E-3</v>
      </c>
      <c r="G329" s="15">
        <v>1.1429262174944554E-2</v>
      </c>
      <c r="H329" s="15">
        <v>1.8115942028985588E-2</v>
      </c>
      <c r="I329" s="15">
        <v>-5.3093821675070929E-3</v>
      </c>
      <c r="J329" s="15">
        <v>1.4002023562499133E-2</v>
      </c>
      <c r="K329" s="15">
        <v>-1.2500727374847309E-2</v>
      </c>
      <c r="L329" s="15">
        <v>-1.6233766233766378E-3</v>
      </c>
      <c r="M329" s="15">
        <v>7.6916344966404537E-3</v>
      </c>
      <c r="N329" s="15">
        <v>3.9685488785505818E-3</v>
      </c>
      <c r="O329" s="15">
        <v>-5.9881051765786619E-3</v>
      </c>
      <c r="P329" s="15">
        <v>2.2727895553882549E-2</v>
      </c>
      <c r="Q329" s="15">
        <v>1.1975810972111312E-2</v>
      </c>
      <c r="R329" s="15">
        <v>5.3055401629389376E-3</v>
      </c>
      <c r="S329" s="15">
        <v>1.6324938711834047E-2</v>
      </c>
      <c r="T329" s="15">
        <v>-4.7393364928910442E-3</v>
      </c>
      <c r="U329" s="15">
        <v>-2.2075055187636972E-3</v>
      </c>
      <c r="V329" s="15">
        <v>4.1476313814303722E-3</v>
      </c>
      <c r="W329" s="15">
        <v>-2.5093350913444334E-3</v>
      </c>
      <c r="X329" s="15">
        <v>0</v>
      </c>
      <c r="Y329" s="15">
        <v>9.2436974789915638E-3</v>
      </c>
      <c r="Z329" s="15">
        <v>1.9277209676419105E-2</v>
      </c>
      <c r="AA329" s="16">
        <v>5.1147743028809867E-3</v>
      </c>
    </row>
    <row r="330" spans="1:27" x14ac:dyDescent="0.2">
      <c r="A330" s="13">
        <v>43733</v>
      </c>
      <c r="B330" s="15">
        <v>1.1406285443259723E-2</v>
      </c>
      <c r="C330" s="15">
        <v>1.8592760700440802E-2</v>
      </c>
      <c r="D330" s="15">
        <v>-1.5027134277435517E-2</v>
      </c>
      <c r="E330" s="15">
        <v>9.5776315233171427E-3</v>
      </c>
      <c r="F330" s="15">
        <v>2.2406413016653914E-2</v>
      </c>
      <c r="G330" s="15">
        <v>-8.4765766223365846E-3</v>
      </c>
      <c r="H330" s="15">
        <v>2.8469750889679624E-2</v>
      </c>
      <c r="I330" s="15">
        <v>2.1350888697740489E-2</v>
      </c>
      <c r="J330" s="15">
        <v>2.5642868618878767E-2</v>
      </c>
      <c r="K330" s="15">
        <v>0</v>
      </c>
      <c r="L330" s="15">
        <v>8.1300813008129413E-3</v>
      </c>
      <c r="M330" s="15">
        <v>0</v>
      </c>
      <c r="N330" s="15">
        <v>0</v>
      </c>
      <c r="O330" s="15">
        <v>-1.0843769577650209E-2</v>
      </c>
      <c r="P330" s="15">
        <v>0</v>
      </c>
      <c r="Q330" s="15">
        <v>2.3668176338340396E-2</v>
      </c>
      <c r="R330" s="15">
        <v>0</v>
      </c>
      <c r="S330" s="15">
        <v>-6.4260000365476966E-2</v>
      </c>
      <c r="T330" s="15">
        <v>9.52380952380949E-3</v>
      </c>
      <c r="U330" s="15">
        <v>2.2123893805308104E-3</v>
      </c>
      <c r="V330" s="15">
        <v>-1.2395819381375572E-2</v>
      </c>
      <c r="W330" s="15">
        <v>-6.2878130845026581E-3</v>
      </c>
      <c r="X330" s="15">
        <v>0</v>
      </c>
      <c r="Y330" s="15">
        <v>-3.3305578684429404E-3</v>
      </c>
      <c r="Z330" s="15">
        <v>-3.9405395643912211E-3</v>
      </c>
      <c r="AA330" s="16">
        <v>-3.3005323768942052E-3</v>
      </c>
    </row>
    <row r="331" spans="1:27" x14ac:dyDescent="0.2">
      <c r="A331" s="13">
        <v>43734</v>
      </c>
      <c r="B331" s="15">
        <v>6.2645112126595848E-3</v>
      </c>
      <c r="C331" s="15">
        <v>8.1145398509734346E-3</v>
      </c>
      <c r="D331" s="15">
        <v>2.7733710724842098E-3</v>
      </c>
      <c r="E331" s="15">
        <v>-2.71090476097402E-3</v>
      </c>
      <c r="F331" s="15">
        <v>1.3941603409242331E-2</v>
      </c>
      <c r="G331" s="15">
        <v>-1.4244387524484092E-2</v>
      </c>
      <c r="H331" s="15">
        <v>3.4602076124568004E-3</v>
      </c>
      <c r="I331" s="15">
        <v>5.2282240715109118E-3</v>
      </c>
      <c r="J331" s="15">
        <v>-1.9251142907786845E-3</v>
      </c>
      <c r="K331" s="15">
        <v>-6.3282058639666516E-3</v>
      </c>
      <c r="L331" s="15">
        <v>3.225806451612856E-3</v>
      </c>
      <c r="M331" s="15">
        <v>0</v>
      </c>
      <c r="N331" s="15">
        <v>0</v>
      </c>
      <c r="O331" s="15">
        <v>-1.7051611349680917E-2</v>
      </c>
      <c r="P331" s="15">
        <v>1.4814686383854747E-2</v>
      </c>
      <c r="Q331" s="15">
        <v>-1.7340709288483525E-2</v>
      </c>
      <c r="R331" s="15">
        <v>-9.4878440662858887E-3</v>
      </c>
      <c r="S331" s="15">
        <v>3.8627908566295277E-2</v>
      </c>
      <c r="T331" s="15">
        <v>9.4339622641508303E-3</v>
      </c>
      <c r="U331" s="15">
        <v>1.9867549668874274E-2</v>
      </c>
      <c r="V331" s="15">
        <v>1.8829293901478694E-2</v>
      </c>
      <c r="W331" s="15">
        <v>2.5315657063540442E-3</v>
      </c>
      <c r="X331" s="15">
        <v>-8.9385474860335101E-3</v>
      </c>
      <c r="Y331" s="15">
        <v>-5.8479532163743242E-3</v>
      </c>
      <c r="Z331" s="15">
        <v>2.8481171684167972E-2</v>
      </c>
      <c r="AA331" s="16">
        <v>-2.9423826122616514E-3</v>
      </c>
    </row>
    <row r="332" spans="1:27" x14ac:dyDescent="0.2">
      <c r="A332" s="13">
        <v>43735</v>
      </c>
      <c r="B332" s="15">
        <v>2.492230774491011E-3</v>
      </c>
      <c r="C332" s="15">
        <v>8.0492241012344312E-3</v>
      </c>
      <c r="D332" s="15">
        <v>1.3831349161184558E-2</v>
      </c>
      <c r="E332" s="15">
        <v>-1.2228032652878529E-2</v>
      </c>
      <c r="F332" s="15">
        <v>-7.8600218356742468E-3</v>
      </c>
      <c r="G332" s="15">
        <v>-1.4450222087716069E-2</v>
      </c>
      <c r="H332" s="15">
        <v>-6.8965517241379448E-3</v>
      </c>
      <c r="I332" s="15">
        <v>1.3863197100030478E-2</v>
      </c>
      <c r="J332" s="15">
        <v>0</v>
      </c>
      <c r="K332" s="15">
        <v>1.1464601929631835E-2</v>
      </c>
      <c r="L332" s="15">
        <v>1.2861736334405016E-2</v>
      </c>
      <c r="M332" s="15">
        <v>0</v>
      </c>
      <c r="N332" s="15">
        <v>1.3176205844904754E-3</v>
      </c>
      <c r="O332" s="15">
        <v>4.9569504483584215E-3</v>
      </c>
      <c r="P332" s="15">
        <v>-7.2999843127997677E-3</v>
      </c>
      <c r="Q332" s="15">
        <v>1.7646715858074868E-2</v>
      </c>
      <c r="R332" s="15">
        <v>-4.1535437732364011E-2</v>
      </c>
      <c r="S332" s="15">
        <v>1.6527371696640758E-2</v>
      </c>
      <c r="T332" s="15">
        <v>-4.6728971962616273E-3</v>
      </c>
      <c r="U332" s="15">
        <v>4.3290043290042934E-3</v>
      </c>
      <c r="V332" s="15">
        <v>-2.0568179866370384E-3</v>
      </c>
      <c r="W332" s="15">
        <v>-2.525173064820585E-3</v>
      </c>
      <c r="X332" s="15">
        <v>6.7643742953775732E-3</v>
      </c>
      <c r="Y332" s="15">
        <v>6.7226890756302282E-3</v>
      </c>
      <c r="Z332" s="15">
        <v>7.6931478291530908E-4</v>
      </c>
      <c r="AA332" s="16">
        <v>9.8505958685080053E-3</v>
      </c>
    </row>
    <row r="333" spans="1:27" x14ac:dyDescent="0.2">
      <c r="A333" s="13">
        <v>43738</v>
      </c>
      <c r="B333" s="15">
        <v>-2.1118665221532607E-2</v>
      </c>
      <c r="C333" s="15">
        <v>5.9887135782563661E-3</v>
      </c>
      <c r="D333" s="15">
        <v>2.0463979298867008E-2</v>
      </c>
      <c r="E333" s="15">
        <v>3.4389135141875693E-2</v>
      </c>
      <c r="F333" s="15">
        <v>-1.584044546857355E-2</v>
      </c>
      <c r="G333" s="15">
        <v>-1.4662092581793962E-2</v>
      </c>
      <c r="H333" s="15">
        <v>6.9444444444444198E-3</v>
      </c>
      <c r="I333" s="15">
        <v>-1.3673636778298803E-2</v>
      </c>
      <c r="J333" s="15">
        <v>-1.7338796279469437E-2</v>
      </c>
      <c r="K333" s="15">
        <v>-1.1334654626331209E-2</v>
      </c>
      <c r="L333" s="15">
        <v>1.2698412698412653E-2</v>
      </c>
      <c r="M333" s="15">
        <v>-3.8164624143588455E-3</v>
      </c>
      <c r="N333" s="15">
        <v>0</v>
      </c>
      <c r="O333" s="15">
        <v>-8.6321929121812024E-3</v>
      </c>
      <c r="P333" s="15">
        <v>2.5000899650622577E-2</v>
      </c>
      <c r="Q333" s="15">
        <v>-2.8901182147472504E-2</v>
      </c>
      <c r="R333" s="15">
        <v>-7.0006176652254615E-2</v>
      </c>
      <c r="S333" s="15">
        <v>0</v>
      </c>
      <c r="T333" s="15">
        <v>-9.3896713615022609E-3</v>
      </c>
      <c r="U333" s="15">
        <v>6.4655172413794482E-3</v>
      </c>
      <c r="V333" s="15">
        <v>-6.1702631182634082E-3</v>
      </c>
      <c r="W333" s="15">
        <v>3.0378788476249863E-2</v>
      </c>
      <c r="X333" s="15">
        <v>0</v>
      </c>
      <c r="Y333" s="15">
        <v>0</v>
      </c>
      <c r="Z333" s="15">
        <v>-3.0748935705814384E-3</v>
      </c>
      <c r="AA333" s="16">
        <v>4.6837930578047526E-4</v>
      </c>
    </row>
    <row r="334" spans="1:27" x14ac:dyDescent="0.2">
      <c r="A334" s="13">
        <v>43739</v>
      </c>
      <c r="B334" s="15">
        <v>1.5227692720646724E-2</v>
      </c>
      <c r="C334" s="15">
        <v>-7.9374165235640559E-3</v>
      </c>
      <c r="D334" s="15">
        <v>1.2032436699069393E-2</v>
      </c>
      <c r="E334" s="15">
        <v>-2.6604343275484776E-3</v>
      </c>
      <c r="F334" s="15">
        <v>2.4145207529403967E-2</v>
      </c>
      <c r="G334" s="15">
        <v>1.934403419911912E-2</v>
      </c>
      <c r="H334" s="15">
        <v>3.1034482758620641E-2</v>
      </c>
      <c r="I334" s="15">
        <v>1.3863197100030478E-2</v>
      </c>
      <c r="J334" s="15">
        <v>-1.1768760665439304E-2</v>
      </c>
      <c r="K334" s="15">
        <v>3.8211042527189765E-3</v>
      </c>
      <c r="L334" s="15">
        <v>-3.1347962382444194E-3</v>
      </c>
      <c r="M334" s="15">
        <v>0</v>
      </c>
      <c r="N334" s="15">
        <v>0</v>
      </c>
      <c r="O334" s="15">
        <v>-1.1193160133908031E-2</v>
      </c>
      <c r="P334" s="15">
        <v>2.1519852972603282E-2</v>
      </c>
      <c r="Q334" s="15">
        <v>-5.9522638924397464E-3</v>
      </c>
      <c r="R334" s="15">
        <v>5.0183972477186201E-2</v>
      </c>
      <c r="S334" s="15">
        <v>-2.4387988199062183E-2</v>
      </c>
      <c r="T334" s="15">
        <v>-4.7393364928910442E-3</v>
      </c>
      <c r="U334" s="15">
        <v>1.7130620985010614E-2</v>
      </c>
      <c r="V334" s="15">
        <v>-1.4495326253079477E-2</v>
      </c>
      <c r="W334" s="15">
        <v>2.7026199569846421E-2</v>
      </c>
      <c r="X334" s="15">
        <v>-1.1198208286673506E-3</v>
      </c>
      <c r="Y334" s="15">
        <v>8.3472454090149917E-4</v>
      </c>
      <c r="Z334" s="15">
        <v>-1.3106684706883254E-2</v>
      </c>
      <c r="AA334" s="16">
        <v>-6.6356595458848533E-3</v>
      </c>
    </row>
    <row r="335" spans="1:27" x14ac:dyDescent="0.2">
      <c r="A335" s="13">
        <v>43740</v>
      </c>
      <c r="B335" s="15">
        <v>5.0006101405357661E-3</v>
      </c>
      <c r="C335" s="15">
        <v>-4.000461591722182E-3</v>
      </c>
      <c r="D335" s="15">
        <v>-1.188937850481897E-2</v>
      </c>
      <c r="E335" s="15">
        <v>-7.999846156804824E-3</v>
      </c>
      <c r="F335" s="15">
        <v>0</v>
      </c>
      <c r="G335" s="15">
        <v>1.4607151018795062E-3</v>
      </c>
      <c r="H335" s="15">
        <v>0</v>
      </c>
      <c r="I335" s="15">
        <v>-2.2221449507769497E-2</v>
      </c>
      <c r="J335" s="15">
        <v>0</v>
      </c>
      <c r="K335" s="15">
        <v>-2.284192249208894E-2</v>
      </c>
      <c r="L335" s="15">
        <v>-1.5723270440252124E-3</v>
      </c>
      <c r="M335" s="15">
        <v>3.831083600928098E-3</v>
      </c>
      <c r="N335" s="15">
        <v>-1.3158867450283607E-3</v>
      </c>
      <c r="O335" s="15">
        <v>1.3836398158773244E-2</v>
      </c>
      <c r="P335" s="15">
        <v>-5.6170373004749141E-3</v>
      </c>
      <c r="Q335" s="15">
        <v>2.3951621944222845E-2</v>
      </c>
      <c r="R335" s="15">
        <v>-5.6918075916064792E-3</v>
      </c>
      <c r="S335" s="15">
        <v>3.7501184946440391E-2</v>
      </c>
      <c r="T335" s="15">
        <v>-9.52380952380949E-3</v>
      </c>
      <c r="U335" s="15">
        <v>0</v>
      </c>
      <c r="V335" s="15">
        <v>1.89084582840926E-2</v>
      </c>
      <c r="W335" s="15">
        <v>-8.3717140401345924E-3</v>
      </c>
      <c r="X335" s="15">
        <v>-2.2421524663677195E-3</v>
      </c>
      <c r="Y335" s="15">
        <v>-1.5846538782318675E-2</v>
      </c>
      <c r="Z335" s="15">
        <v>-7.812378372487716E-3</v>
      </c>
      <c r="AA335" s="16">
        <v>6.4443419906767829E-3</v>
      </c>
    </row>
    <row r="336" spans="1:27" x14ac:dyDescent="0.2">
      <c r="A336" s="13">
        <v>43741</v>
      </c>
      <c r="B336" s="15">
        <v>2.6120677225228262E-2</v>
      </c>
      <c r="C336" s="15">
        <v>-4.0165295639748022E-3</v>
      </c>
      <c r="D336" s="15">
        <v>-4.0112706115641439E-3</v>
      </c>
      <c r="E336" s="15">
        <v>2.8225259280798776E-2</v>
      </c>
      <c r="F336" s="15">
        <v>-1.0060007059654152E-2</v>
      </c>
      <c r="G336" s="15">
        <v>8.7453397761858565E-3</v>
      </c>
      <c r="H336" s="15">
        <v>1.0033444816053505E-2</v>
      </c>
      <c r="I336" s="15">
        <v>0</v>
      </c>
      <c r="J336" s="15">
        <v>3.9724733963371062E-3</v>
      </c>
      <c r="K336" s="15">
        <v>1.298644972202867E-2</v>
      </c>
      <c r="L336" s="15">
        <v>3.1496062992126816E-3</v>
      </c>
      <c r="M336" s="15">
        <v>0</v>
      </c>
      <c r="N336" s="15">
        <v>2.6352411689811728E-3</v>
      </c>
      <c r="O336" s="15">
        <v>3.7213663661554985E-3</v>
      </c>
      <c r="P336" s="15">
        <v>1.4110646099283475E-3</v>
      </c>
      <c r="Q336" s="15">
        <v>-5.8478402277309938E-3</v>
      </c>
      <c r="R336" s="15">
        <v>2.9754105659513419E-2</v>
      </c>
      <c r="S336" s="15">
        <v>-8.0313579299380322E-3</v>
      </c>
      <c r="T336" s="15">
        <v>9.6153846153845812E-3</v>
      </c>
      <c r="U336" s="15">
        <v>2.1052631578948322E-3</v>
      </c>
      <c r="V336" s="15">
        <v>-6.1829799893932114E-3</v>
      </c>
      <c r="W336" s="15">
        <v>0</v>
      </c>
      <c r="X336" s="15">
        <v>3.370786516853963E-3</v>
      </c>
      <c r="Y336" s="15">
        <v>0</v>
      </c>
      <c r="Z336" s="15">
        <v>1.5747784395198972E-2</v>
      </c>
      <c r="AA336" s="16">
        <v>-3.0539324470146845E-4</v>
      </c>
    </row>
    <row r="337" spans="1:27" x14ac:dyDescent="0.2">
      <c r="A337" s="13">
        <v>43742</v>
      </c>
      <c r="B337" s="15">
        <v>-1.8183386951644898E-2</v>
      </c>
      <c r="C337" s="15">
        <v>-1.2098181395168495E-2</v>
      </c>
      <c r="D337" s="15">
        <v>-2.2818397203306917E-2</v>
      </c>
      <c r="E337" s="15">
        <v>-6.5367222660637214E-3</v>
      </c>
      <c r="F337" s="15">
        <v>2.0245701468155408E-2</v>
      </c>
      <c r="G337" s="15">
        <v>2.8888216358984309E-3</v>
      </c>
      <c r="H337" s="15">
        <v>-2.3178807947019875E-2</v>
      </c>
      <c r="I337" s="15">
        <v>-6.9932410523959598E-3</v>
      </c>
      <c r="J337" s="15">
        <v>-3.9567552912069814E-3</v>
      </c>
      <c r="K337" s="15">
        <v>-7.6924973175512834E-3</v>
      </c>
      <c r="L337" s="15">
        <v>-1.5698587127158659E-3</v>
      </c>
      <c r="M337" s="15">
        <v>-5.7271060503715221E-3</v>
      </c>
      <c r="N337" s="15">
        <v>0</v>
      </c>
      <c r="O337" s="15">
        <v>-7.4164110527052962E-3</v>
      </c>
      <c r="P337" s="15">
        <v>-7.0513840160625341E-3</v>
      </c>
      <c r="Q337" s="15">
        <v>0</v>
      </c>
      <c r="R337" s="15">
        <v>3.3329215565163661E-2</v>
      </c>
      <c r="S337" s="15">
        <v>-3.6438328405500764E-2</v>
      </c>
      <c r="T337" s="15">
        <v>-9.52380952380949E-3</v>
      </c>
      <c r="U337" s="15">
        <v>-8.4033613445377853E-3</v>
      </c>
      <c r="V337" s="15">
        <v>-8.2996012894099858E-3</v>
      </c>
      <c r="W337" s="15">
        <v>-1.6887287812894614E-2</v>
      </c>
      <c r="X337" s="15">
        <v>-1.1198208286673506E-3</v>
      </c>
      <c r="Y337" s="15">
        <v>0</v>
      </c>
      <c r="Z337" s="15">
        <v>-3.101113485112883E-3</v>
      </c>
      <c r="AA337" s="16">
        <v>7.5557003788033761E-3</v>
      </c>
    </row>
    <row r="338" spans="1:27" x14ac:dyDescent="0.2">
      <c r="A338" s="13">
        <v>43745</v>
      </c>
      <c r="B338" s="15">
        <v>-2.4681810535090998E-3</v>
      </c>
      <c r="C338" s="15">
        <v>4.0821132786434955E-3</v>
      </c>
      <c r="D338" s="15">
        <v>-2.8846058746151648E-2</v>
      </c>
      <c r="E338" s="15">
        <v>-1.5789188309927926E-2</v>
      </c>
      <c r="F338" s="15">
        <v>3.9663510383223244E-3</v>
      </c>
      <c r="G338" s="15">
        <v>-1.1525049684821598E-2</v>
      </c>
      <c r="H338" s="15">
        <v>3.3898305084745228E-3</v>
      </c>
      <c r="I338" s="15">
        <v>-2.2886515410057151E-2</v>
      </c>
      <c r="J338" s="15">
        <v>0</v>
      </c>
      <c r="K338" s="15">
        <v>-1.1627542094762022E-2</v>
      </c>
      <c r="L338" s="15">
        <v>-1.7295597484276781E-2</v>
      </c>
      <c r="M338" s="15">
        <v>1.9216491243394529E-3</v>
      </c>
      <c r="N338" s="15">
        <v>0</v>
      </c>
      <c r="O338" s="15">
        <v>-1.6188740842942972E-2</v>
      </c>
      <c r="P338" s="15">
        <v>-1.4204429533244078E-2</v>
      </c>
      <c r="Q338" s="15">
        <v>5.8822386193584375E-3</v>
      </c>
      <c r="R338" s="15">
        <v>-3.2254208110175986E-2</v>
      </c>
      <c r="S338" s="15">
        <v>2.9413732781447433E-2</v>
      </c>
      <c r="T338" s="15">
        <v>9.6153846153845812E-3</v>
      </c>
      <c r="U338" s="15">
        <v>-1.9067796610169663E-2</v>
      </c>
      <c r="V338" s="15">
        <v>-1.2551404322337922E-2</v>
      </c>
      <c r="W338" s="15">
        <v>-1.840559583115664E-2</v>
      </c>
      <c r="X338" s="15">
        <v>-2.2421524663677195E-3</v>
      </c>
      <c r="Y338" s="15">
        <v>-8.4745762711864181E-3</v>
      </c>
      <c r="Z338" s="15">
        <v>3.8884503823080063E-3</v>
      </c>
      <c r="AA338" s="16">
        <v>-1.0611848887273068E-3</v>
      </c>
    </row>
    <row r="339" spans="1:27" x14ac:dyDescent="0.2">
      <c r="A339" s="13">
        <v>43746</v>
      </c>
      <c r="B339" s="15">
        <v>1.7327567545798228E-2</v>
      </c>
      <c r="C339" s="15">
        <v>1.0163793440444158E-2</v>
      </c>
      <c r="D339" s="15">
        <v>1.6972652584379633E-2</v>
      </c>
      <c r="E339" s="15">
        <v>1.0695908945669075E-2</v>
      </c>
      <c r="F339" s="15">
        <v>-1.1856091578086647E-2</v>
      </c>
      <c r="G339" s="15">
        <v>-8.7484234644001901E-3</v>
      </c>
      <c r="H339" s="15">
        <v>0</v>
      </c>
      <c r="I339" s="15">
        <v>1.0810088265858386E-2</v>
      </c>
      <c r="J339" s="15">
        <v>1.9862366981684421E-3</v>
      </c>
      <c r="K339" s="15">
        <v>5.2280042173273866E-3</v>
      </c>
      <c r="L339" s="15">
        <v>1.6000000000000458E-3</v>
      </c>
      <c r="M339" s="15">
        <v>7.6621672018559739E-3</v>
      </c>
      <c r="N339" s="15">
        <v>-1.3141574626426289E-3</v>
      </c>
      <c r="O339" s="15">
        <v>8.8603536321194554E-3</v>
      </c>
      <c r="P339" s="15">
        <v>5.7627212185880072E-3</v>
      </c>
      <c r="Q339" s="15">
        <v>2.3391360910923531E-2</v>
      </c>
      <c r="R339" s="15">
        <v>0</v>
      </c>
      <c r="S339" s="15">
        <v>-3.6735755144491455E-2</v>
      </c>
      <c r="T339" s="15">
        <v>4.7619047619047672E-2</v>
      </c>
      <c r="U339" s="15">
        <v>1.7278617710583255E-2</v>
      </c>
      <c r="V339" s="15">
        <v>1.0593192179379596E-2</v>
      </c>
      <c r="W339" s="15">
        <v>-1.8750713892609738E-2</v>
      </c>
      <c r="X339" s="15">
        <v>-4.4943820224719877E-3</v>
      </c>
      <c r="Y339" s="15">
        <v>8.5470085470085166E-4</v>
      </c>
      <c r="Z339" s="15">
        <v>-7.7467778035045232E-4</v>
      </c>
      <c r="AA339" s="16">
        <v>6.6166874070476833E-3</v>
      </c>
    </row>
    <row r="340" spans="1:27" x14ac:dyDescent="0.2">
      <c r="A340" s="13">
        <v>43747</v>
      </c>
      <c r="B340" s="15">
        <v>3.6494544374892079E-3</v>
      </c>
      <c r="C340" s="15">
        <v>0</v>
      </c>
      <c r="D340" s="15">
        <v>-9.7352387029027154E-3</v>
      </c>
      <c r="E340" s="15">
        <v>0</v>
      </c>
      <c r="F340" s="15">
        <v>-2.2001745064866407E-2</v>
      </c>
      <c r="G340" s="15">
        <v>2.6470679732462088E-2</v>
      </c>
      <c r="H340" s="15">
        <v>-1.3513513513513598E-2</v>
      </c>
      <c r="I340" s="15">
        <v>5.3472399965872608E-3</v>
      </c>
      <c r="J340" s="15">
        <v>0</v>
      </c>
      <c r="K340" s="15">
        <v>1.3015195800394341E-3</v>
      </c>
      <c r="L340" s="15">
        <v>-4.7923322683707248E-3</v>
      </c>
      <c r="M340" s="15">
        <v>-3.8019524059005327E-3</v>
      </c>
      <c r="N340" s="15">
        <v>1.3158867450284717E-3</v>
      </c>
      <c r="O340" s="15">
        <v>-7.5280736296503559E-3</v>
      </c>
      <c r="P340" s="15">
        <v>4.2984201019731216E-3</v>
      </c>
      <c r="Q340" s="15">
        <v>-1.1428355663517964E-2</v>
      </c>
      <c r="R340" s="15">
        <v>0</v>
      </c>
      <c r="S340" s="15">
        <v>2.9662977673234669E-2</v>
      </c>
      <c r="T340" s="15">
        <v>-9.0909090909090384E-3</v>
      </c>
      <c r="U340" s="15">
        <v>4.2462845010615702E-3</v>
      </c>
      <c r="V340" s="15">
        <v>-4.195491490648795E-3</v>
      </c>
      <c r="W340" s="15">
        <v>-1.2738465934193921E-2</v>
      </c>
      <c r="X340" s="15">
        <v>-1.1286681715575453E-3</v>
      </c>
      <c r="Y340" s="15">
        <v>-8.5397096498718295E-4</v>
      </c>
      <c r="Z340" s="15">
        <v>-1.550363647071662E-2</v>
      </c>
      <c r="AA340" s="16">
        <v>-1.6081210111060784E-3</v>
      </c>
    </row>
    <row r="341" spans="1:27" x14ac:dyDescent="0.2">
      <c r="A341" s="13">
        <v>43748</v>
      </c>
      <c r="B341" s="15">
        <v>-6.0619507204575651E-3</v>
      </c>
      <c r="C341" s="15">
        <v>2.0118760453886608E-2</v>
      </c>
      <c r="D341" s="15">
        <v>4.2140877951810651E-3</v>
      </c>
      <c r="E341" s="15">
        <v>1.0582717166459199E-2</v>
      </c>
      <c r="F341" s="15">
        <v>4.0922151575313315E-3</v>
      </c>
      <c r="G341" s="15">
        <v>-8.595007258477616E-3</v>
      </c>
      <c r="H341" s="15">
        <v>-6.8493150684931781E-3</v>
      </c>
      <c r="I341" s="15">
        <v>0</v>
      </c>
      <c r="J341" s="15">
        <v>-1.9822993823884749E-3</v>
      </c>
      <c r="K341" s="15">
        <v>0</v>
      </c>
      <c r="L341" s="15">
        <v>-1.6051364365971099E-2</v>
      </c>
      <c r="M341" s="15">
        <v>0</v>
      </c>
      <c r="N341" s="15">
        <v>-1.3141574626426289E-3</v>
      </c>
      <c r="O341" s="15">
        <v>0</v>
      </c>
      <c r="P341" s="15">
        <v>3.7090495162208192E-2</v>
      </c>
      <c r="Q341" s="15">
        <v>0</v>
      </c>
      <c r="R341" s="15">
        <v>-3.3341568869672766E-2</v>
      </c>
      <c r="S341" s="15">
        <v>-1.2349146607495642E-2</v>
      </c>
      <c r="T341" s="15">
        <v>-9.1743119266054496E-3</v>
      </c>
      <c r="U341" s="15">
        <v>0</v>
      </c>
      <c r="V341" s="15">
        <v>1.6843866252834072E-2</v>
      </c>
      <c r="W341" s="15">
        <v>7.7416969027852556E-3</v>
      </c>
      <c r="X341" s="15">
        <v>0</v>
      </c>
      <c r="Y341" s="15">
        <v>-8.5470085470085166E-4</v>
      </c>
      <c r="Z341" s="15">
        <v>0</v>
      </c>
      <c r="AA341" s="16">
        <v>4.6207278401368956E-3</v>
      </c>
    </row>
    <row r="342" spans="1:27" x14ac:dyDescent="0.2">
      <c r="A342" s="13">
        <v>43749</v>
      </c>
      <c r="B342" s="15">
        <v>-4.8786416195008009E-3</v>
      </c>
      <c r="C342" s="15">
        <v>2.5644051793903611E-2</v>
      </c>
      <c r="D342" s="15">
        <v>8.3913689598473784E-3</v>
      </c>
      <c r="E342" s="15">
        <v>0</v>
      </c>
      <c r="F342" s="15">
        <v>8.1469028837448665E-3</v>
      </c>
      <c r="G342" s="15">
        <v>1.5896161382721541E-2</v>
      </c>
      <c r="H342" s="15">
        <v>0</v>
      </c>
      <c r="I342" s="15">
        <v>1.7736402268391238E-3</v>
      </c>
      <c r="J342" s="15">
        <v>-1.1904660638487941E-2</v>
      </c>
      <c r="K342" s="15">
        <v>0</v>
      </c>
      <c r="L342" s="15">
        <v>9.7879282218598096E-3</v>
      </c>
      <c r="M342" s="15">
        <v>-7.6329248287175799E-3</v>
      </c>
      <c r="N342" s="15">
        <v>-1.3158867450283607E-3</v>
      </c>
      <c r="O342" s="15">
        <v>1.1378413947246147E-2</v>
      </c>
      <c r="P342" s="15">
        <v>-1.1005205520749572E-2</v>
      </c>
      <c r="Q342" s="15">
        <v>-2.3120945717977959E-2</v>
      </c>
      <c r="R342" s="15">
        <v>1.1501450460698059E-3</v>
      </c>
      <c r="S342" s="15">
        <v>0</v>
      </c>
      <c r="T342" s="15">
        <v>1.8518518518518379E-2</v>
      </c>
      <c r="U342" s="15">
        <v>-2.1141649048624922E-3</v>
      </c>
      <c r="V342" s="15">
        <v>4.1390477592424535E-3</v>
      </c>
      <c r="W342" s="15">
        <v>1.0242964609653349E-2</v>
      </c>
      <c r="X342" s="15">
        <v>-1.1299435028248039E-3</v>
      </c>
      <c r="Y342" s="15">
        <v>9.4097519247220429E-3</v>
      </c>
      <c r="Z342" s="15">
        <v>7.8738921975995968E-3</v>
      </c>
      <c r="AA342" s="16">
        <v>-1.1944605888129622E-2</v>
      </c>
    </row>
    <row r="343" spans="1:27" x14ac:dyDescent="0.2">
      <c r="A343" s="13">
        <v>43752</v>
      </c>
      <c r="B343" s="15">
        <v>8.5788559365334027E-3</v>
      </c>
      <c r="C343" s="15">
        <v>1.3458977857412791E-2</v>
      </c>
      <c r="D343" s="15">
        <v>-1.3866855362421049E-3</v>
      </c>
      <c r="E343" s="15">
        <v>0</v>
      </c>
      <c r="F343" s="15">
        <v>8.0810672139559614E-3</v>
      </c>
      <c r="G343" s="15">
        <v>-7.1135612040094109E-3</v>
      </c>
      <c r="H343" s="15">
        <v>6.8965517241379448E-3</v>
      </c>
      <c r="I343" s="15">
        <v>2.1239646492991149E-2</v>
      </c>
      <c r="J343" s="15">
        <v>4.0160296833233744E-3</v>
      </c>
      <c r="K343" s="15">
        <v>-5.1953684597895178E-3</v>
      </c>
      <c r="L343" s="15">
        <v>1.615508885298933E-3</v>
      </c>
      <c r="M343" s="15">
        <v>3.8458172483202269E-3</v>
      </c>
      <c r="N343" s="15">
        <v>2.6352411689811728E-3</v>
      </c>
      <c r="O343" s="15">
        <v>0</v>
      </c>
      <c r="P343" s="15">
        <v>6.954792369852969E-3</v>
      </c>
      <c r="Q343" s="15">
        <v>2.3668176338340396E-2</v>
      </c>
      <c r="R343" s="15">
        <v>3.3303123524080602E-2</v>
      </c>
      <c r="S343" s="15">
        <v>-1.6665086738079316E-2</v>
      </c>
      <c r="T343" s="15">
        <v>9.0909090909090384E-3</v>
      </c>
      <c r="U343" s="15">
        <v>1.2711864406779627E-2</v>
      </c>
      <c r="V343" s="15">
        <v>1.2370271680313349E-2</v>
      </c>
      <c r="W343" s="15">
        <v>1.26870484187247E-3</v>
      </c>
      <c r="X343" s="15">
        <v>-5.6561085972850478E-3</v>
      </c>
      <c r="Y343" s="15">
        <v>0</v>
      </c>
      <c r="Z343" s="15">
        <v>4.6870378154530989E-3</v>
      </c>
      <c r="AA343" s="16">
        <v>5.719965112269465E-3</v>
      </c>
    </row>
    <row r="344" spans="1:27" x14ac:dyDescent="0.2">
      <c r="A344" s="13">
        <v>43753</v>
      </c>
      <c r="B344" s="15">
        <v>6.0766913539977985E-3</v>
      </c>
      <c r="C344" s="15">
        <v>-7.5869703617496009E-3</v>
      </c>
      <c r="D344" s="15">
        <v>-5.5558730249436472E-3</v>
      </c>
      <c r="E344" s="15">
        <v>-9.163920367203926E-3</v>
      </c>
      <c r="F344" s="15">
        <v>-2.0071502161073118E-3</v>
      </c>
      <c r="G344" s="15">
        <v>2.8670228725387048E-3</v>
      </c>
      <c r="H344" s="15">
        <v>3.4246575342467001E-3</v>
      </c>
      <c r="I344" s="15">
        <v>-5.2010319112756331E-3</v>
      </c>
      <c r="J344" s="15">
        <v>1.8001989264829543E-2</v>
      </c>
      <c r="K344" s="15">
        <v>2.0887362815209531E-2</v>
      </c>
      <c r="L344" s="15">
        <v>1.612903225806539E-3</v>
      </c>
      <c r="M344" s="15">
        <v>-3.8310836009279869E-3</v>
      </c>
      <c r="N344" s="15">
        <v>-9.2138680526844263E-3</v>
      </c>
      <c r="O344" s="15">
        <v>0</v>
      </c>
      <c r="P344" s="15">
        <v>2.071880239767343E-2</v>
      </c>
      <c r="Q344" s="15">
        <v>-1.7340709288483525E-2</v>
      </c>
      <c r="R344" s="15">
        <v>-1.1117974058061364E-3</v>
      </c>
      <c r="S344" s="15">
        <v>0</v>
      </c>
      <c r="T344" s="15">
        <v>-4.5045045045044585E-3</v>
      </c>
      <c r="U344" s="15">
        <v>1.4644351464435212E-2</v>
      </c>
      <c r="V344" s="15">
        <v>-1.2219117872536267E-2</v>
      </c>
      <c r="W344" s="15">
        <v>7.5946971190623547E-3</v>
      </c>
      <c r="X344" s="15">
        <v>-1.7064846416382284E-2</v>
      </c>
      <c r="Y344" s="15">
        <v>3.3898305084745228E-3</v>
      </c>
      <c r="Z344" s="15">
        <v>-2.3330702293846706E-3</v>
      </c>
      <c r="AA344" s="16">
        <v>5.7781901054796414E-3</v>
      </c>
    </row>
    <row r="345" spans="1:27" x14ac:dyDescent="0.2">
      <c r="A345" s="13">
        <v>43754</v>
      </c>
      <c r="B345" s="15">
        <v>-6.0399882098645108E-3</v>
      </c>
      <c r="C345" s="15">
        <v>7.6449725418408221E-3</v>
      </c>
      <c r="D345" s="15">
        <v>2.7927383057675392E-3</v>
      </c>
      <c r="E345" s="15">
        <v>3.9629399788789765E-3</v>
      </c>
      <c r="F345" s="15">
        <v>4.018261084149044E-3</v>
      </c>
      <c r="G345" s="15">
        <v>0</v>
      </c>
      <c r="H345" s="15">
        <v>-6.8259385665528916E-3</v>
      </c>
      <c r="I345" s="15">
        <v>1.7427413571702299E-3</v>
      </c>
      <c r="J345" s="15">
        <v>-1.375441670070876E-2</v>
      </c>
      <c r="K345" s="15">
        <v>-5.1143547462428884E-3</v>
      </c>
      <c r="L345" s="15">
        <v>-1.6103059581320522E-3</v>
      </c>
      <c r="M345" s="15">
        <v>0</v>
      </c>
      <c r="N345" s="15">
        <v>6.646795827123686E-3</v>
      </c>
      <c r="O345" s="15">
        <v>2.3749276015187615E-2</v>
      </c>
      <c r="P345" s="15">
        <v>-2.7066248963421025E-3</v>
      </c>
      <c r="Q345" s="15">
        <v>0</v>
      </c>
      <c r="R345" s="15">
        <v>-1.1130348750928443E-3</v>
      </c>
      <c r="S345" s="15">
        <v>1.694751860563759E-2</v>
      </c>
      <c r="T345" s="15">
        <v>0</v>
      </c>
      <c r="U345" s="15">
        <v>8.2474226804123418E-3</v>
      </c>
      <c r="V345" s="15">
        <v>2.0609933297979222E-3</v>
      </c>
      <c r="W345" s="15">
        <v>7.5374524506504059E-3</v>
      </c>
      <c r="X345" s="15">
        <v>0</v>
      </c>
      <c r="Y345" s="15">
        <v>-3.3783783783783994E-3</v>
      </c>
      <c r="Z345" s="15">
        <v>1.6368712480682168E-2</v>
      </c>
      <c r="AA345" s="16">
        <v>-6.3064598602351474E-3</v>
      </c>
    </row>
    <row r="346" spans="1:27" x14ac:dyDescent="0.2">
      <c r="A346" s="13">
        <v>43755</v>
      </c>
      <c r="B346" s="15">
        <v>-8.5058851730214213E-3</v>
      </c>
      <c r="C346" s="15">
        <v>1.8977563491708871E-3</v>
      </c>
      <c r="D346" s="15">
        <v>-6.9638341916952173E-3</v>
      </c>
      <c r="E346" s="15">
        <v>1.3159464295396495E-2</v>
      </c>
      <c r="F346" s="15">
        <v>-2.0002703621624041E-2</v>
      </c>
      <c r="G346" s="15">
        <v>-2.8588265514271072E-3</v>
      </c>
      <c r="H346" s="15">
        <v>-2.0618556701030966E-2</v>
      </c>
      <c r="I346" s="15">
        <v>-1.3913513963457858E-2</v>
      </c>
      <c r="J346" s="15">
        <v>-3.9840297200932628E-3</v>
      </c>
      <c r="K346" s="15">
        <v>-1.0282592436018256E-2</v>
      </c>
      <c r="L346" s="15">
        <v>-2.741935483870972E-2</v>
      </c>
      <c r="M346" s="15">
        <v>3.8458172483202269E-3</v>
      </c>
      <c r="N346" s="15">
        <v>-5.2852870636307392E-3</v>
      </c>
      <c r="O346" s="15">
        <v>9.7686452887972841E-3</v>
      </c>
      <c r="P346" s="15">
        <v>1.6282379978981298E-2</v>
      </c>
      <c r="Q346" s="15">
        <v>-5.8822386193582155E-3</v>
      </c>
      <c r="R346" s="15">
        <v>0</v>
      </c>
      <c r="S346" s="15">
        <v>2.4997630107119084E-2</v>
      </c>
      <c r="T346" s="15">
        <v>-1.3574660633484226E-2</v>
      </c>
      <c r="U346" s="15">
        <v>-2.044989775051187E-3</v>
      </c>
      <c r="V346" s="15">
        <v>1.4405886276112723E-2</v>
      </c>
      <c r="W346" s="15">
        <v>-2.4936880947756812E-3</v>
      </c>
      <c r="X346" s="15">
        <v>1.1574074074074403E-3</v>
      </c>
      <c r="Y346" s="15">
        <v>-8.4745762711864181E-3</v>
      </c>
      <c r="Z346" s="15">
        <v>4.6007728763570732E-3</v>
      </c>
      <c r="AA346" s="16">
        <v>-1.811118958732727E-2</v>
      </c>
    </row>
    <row r="347" spans="1:27" x14ac:dyDescent="0.2">
      <c r="A347" s="13">
        <v>43756</v>
      </c>
      <c r="B347" s="15">
        <v>-1.7155219468669158E-2</v>
      </c>
      <c r="C347" s="15">
        <v>-1.8941616917940163E-3</v>
      </c>
      <c r="D347" s="15">
        <v>1.4022453236848254E-3</v>
      </c>
      <c r="E347" s="15">
        <v>-6.4942710200848186E-3</v>
      </c>
      <c r="F347" s="15">
        <v>1.4287266860061765E-2</v>
      </c>
      <c r="G347" s="15">
        <v>2.8670228725387048E-3</v>
      </c>
      <c r="H347" s="15">
        <v>-7.0175438596491446E-3</v>
      </c>
      <c r="I347" s="15">
        <v>7.0549156491241938E-3</v>
      </c>
      <c r="J347" s="15">
        <v>1.2004184315675737E-2</v>
      </c>
      <c r="K347" s="15">
        <v>-1.2987764006992086E-2</v>
      </c>
      <c r="L347" s="15">
        <v>-3.3167495854062867E-3</v>
      </c>
      <c r="M347" s="15">
        <v>0</v>
      </c>
      <c r="N347" s="15">
        <v>3.9887481581808437E-3</v>
      </c>
      <c r="O347" s="15">
        <v>-3.6281145259047243E-3</v>
      </c>
      <c r="P347" s="15">
        <v>-5.3409773704493624E-3</v>
      </c>
      <c r="Q347" s="15">
        <v>-5.9170440845850436E-3</v>
      </c>
      <c r="R347" s="15">
        <v>0</v>
      </c>
      <c r="S347" s="15">
        <v>-2.5396062038158806E-2</v>
      </c>
      <c r="T347" s="15">
        <v>-9.1743119266054496E-3</v>
      </c>
      <c r="U347" s="15">
        <v>0</v>
      </c>
      <c r="V347" s="15">
        <v>-1.0141970621794671E-2</v>
      </c>
      <c r="W347" s="15">
        <v>4.9998442416123723E-3</v>
      </c>
      <c r="X347" s="15">
        <v>5.7803468208093012E-3</v>
      </c>
      <c r="Y347" s="15">
        <v>0</v>
      </c>
      <c r="Z347" s="15">
        <v>1.1450682867234274E-2</v>
      </c>
      <c r="AA347" s="16">
        <v>-8.775625545907606E-3</v>
      </c>
    </row>
    <row r="348" spans="1:27" x14ac:dyDescent="0.2">
      <c r="A348" s="13">
        <v>43759</v>
      </c>
      <c r="B348" s="15">
        <v>-1.9949991885092833E-2</v>
      </c>
      <c r="C348" s="15">
        <v>-1.7075752107604369E-2</v>
      </c>
      <c r="D348" s="15">
        <v>-8.4031313297201482E-3</v>
      </c>
      <c r="E348" s="15">
        <v>-2.222270103720303E-2</v>
      </c>
      <c r="F348" s="15">
        <v>-4.0222211232546767E-3</v>
      </c>
      <c r="G348" s="15">
        <v>-5.7146310874721662E-3</v>
      </c>
      <c r="H348" s="15">
        <v>-1.0600706713780994E-2</v>
      </c>
      <c r="I348" s="15">
        <v>-1.0507190950488021E-2</v>
      </c>
      <c r="J348" s="15">
        <v>-7.9092742277124817E-3</v>
      </c>
      <c r="K348" s="15">
        <v>-1.3157334071915994E-2</v>
      </c>
      <c r="L348" s="15">
        <v>3.3277870216306127E-3</v>
      </c>
      <c r="M348" s="15">
        <v>3.831083600928098E-3</v>
      </c>
      <c r="N348" s="15">
        <v>-2.6387179981322006E-3</v>
      </c>
      <c r="O348" s="15">
        <v>-4.8546843642925941E-3</v>
      </c>
      <c r="P348" s="15">
        <v>6.712070730944486E-3</v>
      </c>
      <c r="Q348" s="15">
        <v>1.1904527784879493E-2</v>
      </c>
      <c r="R348" s="15">
        <v>0</v>
      </c>
      <c r="S348" s="15">
        <v>0</v>
      </c>
      <c r="T348" s="15">
        <v>1.388888888888884E-2</v>
      </c>
      <c r="U348" s="15">
        <v>-2.0491803278688492E-2</v>
      </c>
      <c r="V348" s="15">
        <v>-2.6641012675585607E-2</v>
      </c>
      <c r="W348" s="15">
        <v>3.7299360951390526E-3</v>
      </c>
      <c r="X348" s="15">
        <v>-5.7471264367816577E-3</v>
      </c>
      <c r="Y348" s="15">
        <v>-8.5470085470085166E-4</v>
      </c>
      <c r="Z348" s="15">
        <v>8.3018520311430866E-3</v>
      </c>
      <c r="AA348" s="16">
        <v>1.3684286913882016E-3</v>
      </c>
    </row>
    <row r="349" spans="1:27" x14ac:dyDescent="0.2">
      <c r="A349" s="13">
        <v>43760</v>
      </c>
      <c r="B349" s="15">
        <v>1.7809966646742614E-2</v>
      </c>
      <c r="C349" s="15">
        <v>1.5441673955015833E-2</v>
      </c>
      <c r="D349" s="15">
        <v>-4.2364447569638308E-3</v>
      </c>
      <c r="E349" s="15">
        <v>2.4063729216937002E-2</v>
      </c>
      <c r="F349" s="15">
        <v>4.040119829854838E-2</v>
      </c>
      <c r="G349" s="15">
        <v>-2.8752575878230324E-3</v>
      </c>
      <c r="H349" s="15">
        <v>3.5714285714285587E-3</v>
      </c>
      <c r="I349" s="15">
        <v>-3.5388821706837659E-3</v>
      </c>
      <c r="J349" s="15">
        <v>2.7892478168968893E-2</v>
      </c>
      <c r="K349" s="15">
        <v>-8.0001943039264001E-3</v>
      </c>
      <c r="L349" s="15">
        <v>3.3167495854062867E-3</v>
      </c>
      <c r="M349" s="15">
        <v>-1.9106436360127876E-3</v>
      </c>
      <c r="N349" s="15">
        <v>5.2913985047340351E-3</v>
      </c>
      <c r="O349" s="15">
        <v>1.2195290397841285E-2</v>
      </c>
      <c r="P349" s="15">
        <v>-1.3333219847048827E-2</v>
      </c>
      <c r="Q349" s="15">
        <v>0</v>
      </c>
      <c r="R349" s="15">
        <v>0</v>
      </c>
      <c r="S349" s="15">
        <v>0</v>
      </c>
      <c r="T349" s="15">
        <v>4.5662100456622667E-3</v>
      </c>
      <c r="U349" s="15">
        <v>4.1841004184099972E-3</v>
      </c>
      <c r="V349" s="15">
        <v>-4.0000880494838076E-2</v>
      </c>
      <c r="W349" s="15">
        <v>-3.4695379610995891E-2</v>
      </c>
      <c r="X349" s="15">
        <v>-5.7803468208093012E-3</v>
      </c>
      <c r="Y349" s="15">
        <v>-8.554319931566301E-4</v>
      </c>
      <c r="Z349" s="15">
        <v>-8.2334987428811512E-3</v>
      </c>
      <c r="AA349" s="16">
        <v>9.6383795927241778E-3</v>
      </c>
    </row>
    <row r="350" spans="1:27" x14ac:dyDescent="0.2">
      <c r="A350" s="13">
        <v>43761</v>
      </c>
      <c r="B350" s="15">
        <v>2.5015761963838035E-3</v>
      </c>
      <c r="C350" s="15">
        <v>-3.7986666070798369E-3</v>
      </c>
      <c r="D350" s="15">
        <v>4.254468578064996E-3</v>
      </c>
      <c r="E350" s="15">
        <v>1.5668205244074418E-2</v>
      </c>
      <c r="F350" s="15">
        <v>-5.8224626153356995E-3</v>
      </c>
      <c r="G350" s="15">
        <v>5.7640489166879139E-3</v>
      </c>
      <c r="H350" s="15">
        <v>3.5587188612098419E-3</v>
      </c>
      <c r="I350" s="15">
        <v>1.7746624953243195E-3</v>
      </c>
      <c r="J350" s="15">
        <v>1.9358832155602634E-3</v>
      </c>
      <c r="K350" s="15">
        <v>1.8817211614058138E-2</v>
      </c>
      <c r="L350" s="15">
        <v>0</v>
      </c>
      <c r="M350" s="15">
        <v>1.9143011833862023E-3</v>
      </c>
      <c r="N350" s="15">
        <v>1.3158867450284717E-3</v>
      </c>
      <c r="O350" s="15">
        <v>-2.4091752110511067E-3</v>
      </c>
      <c r="P350" s="15">
        <v>1.0810430001782612E-2</v>
      </c>
      <c r="Q350" s="15">
        <v>-5.8822386193582155E-3</v>
      </c>
      <c r="R350" s="15">
        <v>-2.8958771821220752E-2</v>
      </c>
      <c r="S350" s="15">
        <v>0</v>
      </c>
      <c r="T350" s="15">
        <v>0</v>
      </c>
      <c r="U350" s="15">
        <v>-2.0833333333333259E-3</v>
      </c>
      <c r="V350" s="15">
        <v>8.7728550529901916E-3</v>
      </c>
      <c r="W350" s="15">
        <v>-5.1346307651292111E-3</v>
      </c>
      <c r="X350" s="15">
        <v>-1.1627906976743319E-3</v>
      </c>
      <c r="Y350" s="15">
        <v>2.5684931506848585E-3</v>
      </c>
      <c r="Z350" s="15">
        <v>-1.5095985464239625E-3</v>
      </c>
      <c r="AA350" s="16">
        <v>-9.228497600590746E-4</v>
      </c>
    </row>
    <row r="351" spans="1:27" x14ac:dyDescent="0.2">
      <c r="A351" s="13">
        <v>43762</v>
      </c>
      <c r="B351" s="15">
        <v>4.9855960399254329E-3</v>
      </c>
      <c r="C351" s="15">
        <v>1.9082070439307763E-2</v>
      </c>
      <c r="D351" s="15">
        <v>-1.4121482523212769E-3</v>
      </c>
      <c r="E351" s="15">
        <v>8.9963638482297714E-3</v>
      </c>
      <c r="F351" s="15">
        <v>5.8565622299739939E-3</v>
      </c>
      <c r="G351" s="15">
        <v>-2.8639921929692891E-3</v>
      </c>
      <c r="H351" s="15">
        <v>1.4184397163120588E-2</v>
      </c>
      <c r="I351" s="15">
        <v>3.1914916187012921E-2</v>
      </c>
      <c r="J351" s="15">
        <v>3.0947454837198185E-2</v>
      </c>
      <c r="K351" s="15">
        <v>-2.6381419790337812E-3</v>
      </c>
      <c r="L351" s="15">
        <v>6.6115702479339067E-3</v>
      </c>
      <c r="M351" s="15">
        <v>0</v>
      </c>
      <c r="N351" s="15">
        <v>1.3141574626425179E-3</v>
      </c>
      <c r="O351" s="15">
        <v>1.0868713649189399E-2</v>
      </c>
      <c r="P351" s="15">
        <v>2.0052599313563402E-2</v>
      </c>
      <c r="Q351" s="15">
        <v>5.9170440845850436E-3</v>
      </c>
      <c r="R351" s="15">
        <v>3.5559918909614741E-2</v>
      </c>
      <c r="S351" s="15">
        <v>3.0432430893614582E-2</v>
      </c>
      <c r="T351" s="15">
        <v>-4.5454545454546302E-3</v>
      </c>
      <c r="U351" s="15">
        <v>-4.1753653444676075E-3</v>
      </c>
      <c r="V351" s="15">
        <v>-4.3460076737039666E-3</v>
      </c>
      <c r="W351" s="15">
        <v>1.2902828171308833E-2</v>
      </c>
      <c r="X351" s="15">
        <v>2.3282887077995529E-3</v>
      </c>
      <c r="Y351" s="15">
        <v>8.5397096498729397E-4</v>
      </c>
      <c r="Z351" s="15">
        <v>2.2678213194031738E-3</v>
      </c>
      <c r="AA351" s="16">
        <v>9.9554570273197029E-4</v>
      </c>
    </row>
    <row r="352" spans="1:27" x14ac:dyDescent="0.2">
      <c r="A352" s="13">
        <v>43763</v>
      </c>
      <c r="B352" s="15">
        <v>-2.4804315900500695E-3</v>
      </c>
      <c r="C352" s="15">
        <v>-3.7457530124097582E-3</v>
      </c>
      <c r="D352" s="15">
        <v>1.1316071644205783E-2</v>
      </c>
      <c r="E352" s="15">
        <v>-1.4013344042163478E-2</v>
      </c>
      <c r="F352" s="15">
        <v>1.165287941457227E-2</v>
      </c>
      <c r="G352" s="15">
        <v>5.7474757913036356E-3</v>
      </c>
      <c r="H352" s="15">
        <v>6.9930069930068672E-3</v>
      </c>
      <c r="I352" s="15">
        <v>-3.4355147104176975E-3</v>
      </c>
      <c r="J352" s="15">
        <v>0</v>
      </c>
      <c r="K352" s="15">
        <v>-1.3228278155269502E-2</v>
      </c>
      <c r="L352" s="15">
        <v>-6.5681444991789739E-3</v>
      </c>
      <c r="M352" s="15">
        <v>0</v>
      </c>
      <c r="N352" s="15">
        <v>3.952044593219517E-3</v>
      </c>
      <c r="O352" s="15">
        <v>-5.9725692381314976E-3</v>
      </c>
      <c r="P352" s="15">
        <v>-1.3106063035714932E-2</v>
      </c>
      <c r="Q352" s="15">
        <v>-5.8822386193582155E-3</v>
      </c>
      <c r="R352" s="15">
        <v>7.7443979315441336E-3</v>
      </c>
      <c r="S352" s="15">
        <v>0</v>
      </c>
      <c r="T352" s="15">
        <v>-4.5662100456620447E-3</v>
      </c>
      <c r="U352" s="15">
        <v>0</v>
      </c>
      <c r="V352" s="15">
        <v>-3.9303064616283634E-2</v>
      </c>
      <c r="W352" s="15">
        <v>7.6430795605162416E-3</v>
      </c>
      <c r="X352" s="15">
        <v>-1.1614401858303092E-3</v>
      </c>
      <c r="Y352" s="15">
        <v>0</v>
      </c>
      <c r="Z352" s="15">
        <v>1.432849110797596E-2</v>
      </c>
      <c r="AA352" s="16">
        <v>-8.6946714377991174E-3</v>
      </c>
    </row>
    <row r="353" spans="1:27" x14ac:dyDescent="0.2">
      <c r="A353" s="13">
        <v>43766</v>
      </c>
      <c r="B353" s="15">
        <v>9.9514569246608175E-3</v>
      </c>
      <c r="C353" s="15">
        <v>0</v>
      </c>
      <c r="D353" s="15">
        <v>-6.993047233639027E-3</v>
      </c>
      <c r="E353" s="15">
        <v>-5.1669750169702766E-3</v>
      </c>
      <c r="F353" s="15">
        <v>7.6777921924755521E-3</v>
      </c>
      <c r="G353" s="15">
        <v>1.1429262174944554E-2</v>
      </c>
      <c r="H353" s="15">
        <v>-1.3888888888888951E-2</v>
      </c>
      <c r="I353" s="15">
        <v>1.7247106055262584E-3</v>
      </c>
      <c r="J353" s="15">
        <v>0</v>
      </c>
      <c r="K353" s="15">
        <v>-1.3402898173244804E-3</v>
      </c>
      <c r="L353" s="15">
        <v>-2.148760330578503E-2</v>
      </c>
      <c r="M353" s="15">
        <v>-1.9106436360127876E-3</v>
      </c>
      <c r="N353" s="15">
        <v>1.307266344501512E-3</v>
      </c>
      <c r="O353" s="15">
        <v>3.6050730915264673E-3</v>
      </c>
      <c r="P353" s="15">
        <v>-5.3111974567291442E-3</v>
      </c>
      <c r="Q353" s="15">
        <v>0</v>
      </c>
      <c r="R353" s="15">
        <v>0</v>
      </c>
      <c r="S353" s="15">
        <v>-4.2177772866246466E-3</v>
      </c>
      <c r="T353" s="15">
        <v>-4.5871559633028358E-3</v>
      </c>
      <c r="U353" s="15">
        <v>-2.0964360587002462E-3</v>
      </c>
      <c r="V353" s="15">
        <v>2.2717767385269649E-3</v>
      </c>
      <c r="W353" s="15">
        <v>2.7814680816429238E-2</v>
      </c>
      <c r="X353" s="15">
        <v>0</v>
      </c>
      <c r="Y353" s="15">
        <v>4.2662116040954601E-3</v>
      </c>
      <c r="Z353" s="15">
        <v>-5.2041036487062708E-3</v>
      </c>
      <c r="AA353" s="16">
        <v>2.1513606321690304E-3</v>
      </c>
    </row>
    <row r="354" spans="1:27" x14ac:dyDescent="0.2">
      <c r="A354" s="13">
        <v>43767</v>
      </c>
      <c r="B354" s="15">
        <v>0</v>
      </c>
      <c r="C354" s="15">
        <v>-3.7598364310474919E-3</v>
      </c>
      <c r="D354" s="15">
        <v>-1.4096178530347281E-3</v>
      </c>
      <c r="E354" s="15">
        <v>0</v>
      </c>
      <c r="F354" s="15">
        <v>3.807695758866636E-3</v>
      </c>
      <c r="G354" s="15">
        <v>-2.826521496203882E-3</v>
      </c>
      <c r="H354" s="15">
        <v>-2.8169014084506894E-2</v>
      </c>
      <c r="I354" s="15">
        <v>-3.4434822007806121E-3</v>
      </c>
      <c r="J354" s="15">
        <v>-5.626450349290435E-3</v>
      </c>
      <c r="K354" s="15">
        <v>-6.711801414354901E-3</v>
      </c>
      <c r="L354" s="15">
        <v>-1.6891891891892552E-3</v>
      </c>
      <c r="M354" s="15">
        <v>0</v>
      </c>
      <c r="N354" s="15">
        <v>6.5277981516795869E-3</v>
      </c>
      <c r="O354" s="15">
        <v>-1.0778835944908471E-2</v>
      </c>
      <c r="P354" s="15">
        <v>-1.7356755981255523E-2</v>
      </c>
      <c r="Q354" s="15">
        <v>0</v>
      </c>
      <c r="R354" s="15">
        <v>-3.2987574680205523E-3</v>
      </c>
      <c r="S354" s="15">
        <v>-4.2356422824377793E-3</v>
      </c>
      <c r="T354" s="15">
        <v>-1.8433179723502224E-2</v>
      </c>
      <c r="U354" s="15">
        <v>-4.2016806722690037E-3</v>
      </c>
      <c r="V354" s="15">
        <v>4.5379968324119613E-3</v>
      </c>
      <c r="W354" s="15">
        <v>-8.6110884047900793E-3</v>
      </c>
      <c r="X354" s="15">
        <v>1.8604651162790642E-2</v>
      </c>
      <c r="Y354" s="15">
        <v>8.4961767204760896E-4</v>
      </c>
      <c r="Z354" s="15">
        <v>2.2414658143885546E-3</v>
      </c>
      <c r="AA354" s="16">
        <v>1.0805957209647943E-2</v>
      </c>
    </row>
    <row r="355" spans="1:27" x14ac:dyDescent="0.2">
      <c r="A355" s="13">
        <v>43768</v>
      </c>
      <c r="B355" s="15">
        <v>-9.8534012267910143E-3</v>
      </c>
      <c r="C355" s="15">
        <v>0</v>
      </c>
      <c r="D355" s="15">
        <v>-1.4101569017169746E-3</v>
      </c>
      <c r="E355" s="15">
        <v>-2.5982435766389589E-3</v>
      </c>
      <c r="F355" s="15">
        <v>-1.8966261042600019E-3</v>
      </c>
      <c r="G355" s="15">
        <v>1.4172666828469183E-3</v>
      </c>
      <c r="H355" s="15">
        <v>7.2463768115942351E-3</v>
      </c>
      <c r="I355" s="15">
        <v>-1.7276903714328329E-3</v>
      </c>
      <c r="J355" s="15">
        <v>-5.6623309389761678E-3</v>
      </c>
      <c r="K355" s="15">
        <v>0</v>
      </c>
      <c r="L355" s="15">
        <v>3.3840947546530664E-3</v>
      </c>
      <c r="M355" s="15">
        <v>0</v>
      </c>
      <c r="N355" s="15">
        <v>5.2029439626903873E-3</v>
      </c>
      <c r="O355" s="15">
        <v>4.8429319371727786E-3</v>
      </c>
      <c r="P355" s="15">
        <v>0</v>
      </c>
      <c r="Q355" s="15">
        <v>5.9170440845850436E-3</v>
      </c>
      <c r="R355" s="15">
        <v>1.1032250946936273E-3</v>
      </c>
      <c r="S355" s="15">
        <v>0</v>
      </c>
      <c r="T355" s="15">
        <v>4.6948356807510194E-3</v>
      </c>
      <c r="U355" s="15">
        <v>4.2194092827005925E-3</v>
      </c>
      <c r="V355" s="15">
        <v>3.611636919794381E-2</v>
      </c>
      <c r="W355" s="15">
        <v>4.9626257082562297E-3</v>
      </c>
      <c r="X355" s="15">
        <v>1.3698630136986356E-2</v>
      </c>
      <c r="Y355" s="15">
        <v>1.5280135823429575E-2</v>
      </c>
      <c r="Z355" s="15">
        <v>-1.5659813969471803E-2</v>
      </c>
      <c r="AA355" s="16">
        <v>6.3305356450005235E-4</v>
      </c>
    </row>
    <row r="356" spans="1:27" x14ac:dyDescent="0.2">
      <c r="A356" s="13">
        <v>43769</v>
      </c>
      <c r="B356" s="15">
        <v>9.9514569246608175E-3</v>
      </c>
      <c r="C356" s="15">
        <v>-5.6610392280989075E-3</v>
      </c>
      <c r="D356" s="15">
        <v>1.8362285762436592E-2</v>
      </c>
      <c r="E356" s="15">
        <v>-3.9061766418146959E-3</v>
      </c>
      <c r="F356" s="15">
        <v>-2.8519027611745629E-2</v>
      </c>
      <c r="G356" s="15">
        <v>2.9702525926502243E-2</v>
      </c>
      <c r="H356" s="15">
        <v>-3.5971223021582732E-2</v>
      </c>
      <c r="I356" s="15">
        <v>1.7306804513848029E-3</v>
      </c>
      <c r="J356" s="15">
        <v>-5.6905079561355709E-3</v>
      </c>
      <c r="K356" s="15">
        <v>2.7036821771684316E-3</v>
      </c>
      <c r="L356" s="15">
        <v>3.3726812816188279E-3</v>
      </c>
      <c r="M356" s="15">
        <v>-1.9094670894888033E-3</v>
      </c>
      <c r="N356" s="15">
        <v>1.2903787044018511E-3</v>
      </c>
      <c r="O356" s="15">
        <v>3.6150033805366633E-3</v>
      </c>
      <c r="P356" s="15">
        <v>1.3588292096238241E-3</v>
      </c>
      <c r="Q356" s="15">
        <v>0</v>
      </c>
      <c r="R356" s="15">
        <v>1.3224111964148078E-2</v>
      </c>
      <c r="S356" s="15">
        <v>0</v>
      </c>
      <c r="T356" s="15">
        <v>9.3457943925234765E-3</v>
      </c>
      <c r="U356" s="15">
        <v>-4.2016806722690037E-3</v>
      </c>
      <c r="V356" s="15">
        <v>-1.089323626158345E-2</v>
      </c>
      <c r="W356" s="15">
        <v>-2.4690598343191095E-3</v>
      </c>
      <c r="X356" s="15">
        <v>2.2522522522523403E-3</v>
      </c>
      <c r="Y356" s="15">
        <v>-5.0167224080267525E-3</v>
      </c>
      <c r="Z356" s="15">
        <v>-1.5151286415736598E-2</v>
      </c>
      <c r="AA356" s="16">
        <v>1.0510204081632946E-3</v>
      </c>
    </row>
    <row r="357" spans="1:27" x14ac:dyDescent="0.2">
      <c r="A357" s="13">
        <v>43770</v>
      </c>
      <c r="B357" s="15">
        <v>9.8508965493058209E-3</v>
      </c>
      <c r="C357" s="15">
        <v>1.8977563491708871E-3</v>
      </c>
      <c r="D357" s="15">
        <v>2.6351305082231047E-2</v>
      </c>
      <c r="E357" s="15">
        <v>3.9214946927845773E-3</v>
      </c>
      <c r="F357" s="15">
        <v>1.3700112631119143E-2</v>
      </c>
      <c r="G357" s="15">
        <v>3.5715012160713266E-2</v>
      </c>
      <c r="H357" s="15">
        <v>0</v>
      </c>
      <c r="I357" s="15">
        <v>1.0362008998042738E-2</v>
      </c>
      <c r="J357" s="15">
        <v>-7.6334941030645753E-3</v>
      </c>
      <c r="K357" s="15">
        <v>2.0215438583091716E-2</v>
      </c>
      <c r="L357" s="15">
        <v>-8.4033613445377853E-3</v>
      </c>
      <c r="M357" s="15">
        <v>-3.8310836009279869E-3</v>
      </c>
      <c r="N357" s="15">
        <v>0</v>
      </c>
      <c r="O357" s="15">
        <v>0</v>
      </c>
      <c r="P357" s="15">
        <v>1.3569852983636999E-3</v>
      </c>
      <c r="Q357" s="15">
        <v>0</v>
      </c>
      <c r="R357" s="15">
        <v>0</v>
      </c>
      <c r="S357" s="15">
        <v>-4.2536592614609292E-3</v>
      </c>
      <c r="T357" s="15">
        <v>9.2592592592593004E-3</v>
      </c>
      <c r="U357" s="15">
        <v>2.1097046413502962E-3</v>
      </c>
      <c r="V357" s="15">
        <v>2.6429851268752635E-2</v>
      </c>
      <c r="W357" s="15">
        <v>8.6643842658276071E-3</v>
      </c>
      <c r="X357" s="15">
        <v>6.9662921348314644E-2</v>
      </c>
      <c r="Y357" s="15">
        <v>2.9411764705882248E-2</v>
      </c>
      <c r="Z357" s="15">
        <v>1.8461638688390014E-2</v>
      </c>
      <c r="AA357" s="16">
        <v>3.7103860228535623E-3</v>
      </c>
    </row>
    <row r="358" spans="1:27" x14ac:dyDescent="0.2">
      <c r="A358" s="13">
        <v>43773</v>
      </c>
      <c r="B358" s="15">
        <v>2.9269369472154194E-2</v>
      </c>
      <c r="C358" s="15">
        <v>3.7883233835880326E-3</v>
      </c>
      <c r="D358" s="15">
        <v>0</v>
      </c>
      <c r="E358" s="15">
        <v>1.0417365316048866E-2</v>
      </c>
      <c r="F358" s="15">
        <v>-3.8591566003044475E-3</v>
      </c>
      <c r="G358" s="15">
        <v>1.7240315123221217E-2</v>
      </c>
      <c r="H358" s="15">
        <v>2.6119402985074647E-2</v>
      </c>
      <c r="I358" s="15">
        <v>2.393142113778568E-2</v>
      </c>
      <c r="J358" s="15">
        <v>2.3076637686894941E-2</v>
      </c>
      <c r="K358" s="15">
        <v>7.9262162711357664E-3</v>
      </c>
      <c r="L358" s="15">
        <v>3.3898305084745228E-3</v>
      </c>
      <c r="M358" s="15">
        <v>0</v>
      </c>
      <c r="N358" s="15">
        <v>6.4435788650611947E-3</v>
      </c>
      <c r="O358" s="15">
        <v>2.7610664537286222E-2</v>
      </c>
      <c r="P358" s="15">
        <v>1.0839729432049472E-2</v>
      </c>
      <c r="Q358" s="15">
        <v>0</v>
      </c>
      <c r="R358" s="15">
        <v>-2.1752528731465715E-3</v>
      </c>
      <c r="S358" s="15">
        <v>-2.1368477997276369E-2</v>
      </c>
      <c r="T358" s="15">
        <v>0</v>
      </c>
      <c r="U358" s="15">
        <v>2.5263157894736876E-2</v>
      </c>
      <c r="V358" s="15">
        <v>2.1495146763836903E-3</v>
      </c>
      <c r="W358" s="15">
        <v>1.225680685973618E-3</v>
      </c>
      <c r="X358" s="15">
        <v>8.4033613445377853E-3</v>
      </c>
      <c r="Y358" s="15">
        <v>-6.5306122448979265E-3</v>
      </c>
      <c r="Z358" s="15">
        <v>-8.3081229963426484E-3</v>
      </c>
      <c r="AA358" s="16">
        <v>9.8611717631287288E-3</v>
      </c>
    </row>
    <row r="359" spans="1:27" x14ac:dyDescent="0.2">
      <c r="A359" s="13">
        <v>43774</v>
      </c>
      <c r="B359" s="15">
        <v>7.1086564157432086E-3</v>
      </c>
      <c r="C359" s="15">
        <v>2.4531169988427859E-2</v>
      </c>
      <c r="D359" s="15">
        <v>1.6217162920840522E-2</v>
      </c>
      <c r="E359" s="15">
        <v>-2.5781544556137126E-3</v>
      </c>
      <c r="F359" s="15">
        <v>1.9370536936993421E-3</v>
      </c>
      <c r="G359" s="15">
        <v>-1.173268023068208E-2</v>
      </c>
      <c r="H359" s="15">
        <v>-7.2727272727272085E-3</v>
      </c>
      <c r="I359" s="15">
        <v>-1.6680083979728755E-3</v>
      </c>
      <c r="J359" s="15">
        <v>2.255611831687343E-2</v>
      </c>
      <c r="K359" s="15">
        <v>-3.9326058786158802E-3</v>
      </c>
      <c r="L359" s="15">
        <v>-1.1824324324324342E-2</v>
      </c>
      <c r="M359" s="15">
        <v>0</v>
      </c>
      <c r="N359" s="15">
        <v>-1.2804649958276793E-3</v>
      </c>
      <c r="O359" s="15">
        <v>-4.6732007275037679E-3</v>
      </c>
      <c r="P359" s="15">
        <v>5.3624579453515064E-3</v>
      </c>
      <c r="Q359" s="15">
        <v>-2.9411193096791299E-2</v>
      </c>
      <c r="R359" s="15">
        <v>-1.9607843137254832E-2</v>
      </c>
      <c r="S359" s="15">
        <v>-4.3651058395204334E-3</v>
      </c>
      <c r="T359" s="15">
        <v>4.5871559633026138E-3</v>
      </c>
      <c r="U359" s="15">
        <v>1.6427104722792629E-2</v>
      </c>
      <c r="V359" s="15">
        <v>6.4212788823212463E-3</v>
      </c>
      <c r="W359" s="15">
        <v>2.4509055370613986E-3</v>
      </c>
      <c r="X359" s="15">
        <v>1.9791666666666652E-2</v>
      </c>
      <c r="Y359" s="15">
        <v>-1.6433853738702098E-3</v>
      </c>
      <c r="Z359" s="15">
        <v>-1.5993754647968483E-2</v>
      </c>
      <c r="AA359" s="16">
        <v>2.896277077173659E-3</v>
      </c>
    </row>
    <row r="360" spans="1:27" x14ac:dyDescent="0.2">
      <c r="A360" s="13">
        <v>43775</v>
      </c>
      <c r="B360" s="15">
        <v>-7.0584801058533042E-3</v>
      </c>
      <c r="C360" s="15">
        <v>-5.5254924339321887E-3</v>
      </c>
      <c r="D360" s="15">
        <v>-1.3295216731182835E-3</v>
      </c>
      <c r="E360" s="15">
        <v>2.5848185169903282E-3</v>
      </c>
      <c r="F360" s="15">
        <v>5.7999263124115519E-3</v>
      </c>
      <c r="G360" s="15">
        <v>2.6372853542755426E-3</v>
      </c>
      <c r="H360" s="15">
        <v>1.098901098901095E-2</v>
      </c>
      <c r="I360" s="15">
        <v>-5.0163878005931029E-3</v>
      </c>
      <c r="J360" s="15">
        <v>-5.5166109094921811E-3</v>
      </c>
      <c r="K360" s="15">
        <v>0</v>
      </c>
      <c r="L360" s="15">
        <v>3.4188034188034067E-3</v>
      </c>
      <c r="M360" s="15">
        <v>3.8458172483202269E-3</v>
      </c>
      <c r="N360" s="15">
        <v>-2.5642133771266451E-3</v>
      </c>
      <c r="O360" s="15">
        <v>-2.346966769029124E-3</v>
      </c>
      <c r="P360" s="15">
        <v>6.6659006342464355E-3</v>
      </c>
      <c r="Q360" s="15">
        <v>0</v>
      </c>
      <c r="R360" s="15">
        <v>1.1105620753551593E-2</v>
      </c>
      <c r="S360" s="15">
        <v>-4.3842435265399882E-3</v>
      </c>
      <c r="T360" s="15">
        <v>4.5662100456622667E-3</v>
      </c>
      <c r="U360" s="15">
        <v>0</v>
      </c>
      <c r="V360" s="15">
        <v>1.0638297872340496E-2</v>
      </c>
      <c r="W360" s="15">
        <v>-2.0783032352575392E-2</v>
      </c>
      <c r="X360" s="15">
        <v>1.5321756894790539E-2</v>
      </c>
      <c r="Y360" s="15">
        <v>3.2921810699588772E-3</v>
      </c>
      <c r="Z360" s="15">
        <v>6.9657390903665739E-3</v>
      </c>
      <c r="AA360" s="16">
        <v>-4.8232156107734792E-3</v>
      </c>
    </row>
    <row r="361" spans="1:27" x14ac:dyDescent="0.2">
      <c r="A361" s="13">
        <v>43776</v>
      </c>
      <c r="B361" s="15">
        <v>2.4410403217449694E-3</v>
      </c>
      <c r="C361" s="15">
        <v>1.1108428871625886E-2</v>
      </c>
      <c r="D361" s="15">
        <v>-1.3315655825496764E-2</v>
      </c>
      <c r="E361" s="15">
        <v>5.1536537573082519E-3</v>
      </c>
      <c r="F361" s="15">
        <v>-1.9221603822263678E-3</v>
      </c>
      <c r="G361" s="15">
        <v>-1.0526960374984684E-2</v>
      </c>
      <c r="H361" s="15">
        <v>-3.6231884057971175E-3</v>
      </c>
      <c r="I361" s="15">
        <v>0</v>
      </c>
      <c r="J361" s="15">
        <v>5.5472127237210511E-3</v>
      </c>
      <c r="K361" s="15">
        <v>6.5793328255578931E-3</v>
      </c>
      <c r="L361" s="15">
        <v>-1.0221465076660996E-2</v>
      </c>
      <c r="M361" s="15">
        <v>0</v>
      </c>
      <c r="N361" s="15">
        <v>0</v>
      </c>
      <c r="O361" s="15">
        <v>2.352487980143092E-3</v>
      </c>
      <c r="P361" s="15">
        <v>-7.9463946000026819E-3</v>
      </c>
      <c r="Q361" s="15">
        <v>2.4241938821142117E-2</v>
      </c>
      <c r="R361" s="15">
        <v>-5.4857114931153861E-3</v>
      </c>
      <c r="S361" s="15">
        <v>-1.3220264020690986E-2</v>
      </c>
      <c r="T361" s="15">
        <v>-9.0909090909090384E-3</v>
      </c>
      <c r="U361" s="15">
        <v>2.0202020202020332E-3</v>
      </c>
      <c r="V361" s="15">
        <v>0</v>
      </c>
      <c r="W361" s="15">
        <v>-4.9936089065655276E-3</v>
      </c>
      <c r="X361" s="15">
        <v>1.006036217303663E-3</v>
      </c>
      <c r="Y361" s="15">
        <v>-9.0237899917966491E-3</v>
      </c>
      <c r="Z361" s="15">
        <v>-7.686276612141163E-3</v>
      </c>
      <c r="AA361" s="16">
        <v>-9.6428031638874367E-3</v>
      </c>
    </row>
    <row r="362" spans="1:27" x14ac:dyDescent="0.2">
      <c r="A362" s="13">
        <v>43777</v>
      </c>
      <c r="B362" s="15">
        <v>-7.2115384615385469E-3</v>
      </c>
      <c r="C362" s="15">
        <v>-1.4649821133629337E-2</v>
      </c>
      <c r="D362" s="15">
        <v>-6.747677666172347E-3</v>
      </c>
      <c r="E362" s="15">
        <v>5.1298713305703014E-3</v>
      </c>
      <c r="F362" s="15">
        <v>1.9258621982454205E-3</v>
      </c>
      <c r="G362" s="15">
        <v>3.7236346860354708E-2</v>
      </c>
      <c r="H362" s="15">
        <v>-1.8181818181818188E-2</v>
      </c>
      <c r="I362" s="15">
        <v>1.6792189118259859E-3</v>
      </c>
      <c r="J362" s="15">
        <v>-7.3528542550802545E-3</v>
      </c>
      <c r="K362" s="15">
        <v>3.9210031629954845E-3</v>
      </c>
      <c r="L362" s="15">
        <v>3.4423407917383297E-3</v>
      </c>
      <c r="M362" s="15">
        <v>1.1493250802784072E-2</v>
      </c>
      <c r="N362" s="15">
        <v>3.8562082063577918E-3</v>
      </c>
      <c r="O362" s="15">
        <v>5.8686254533502069E-3</v>
      </c>
      <c r="P362" s="15">
        <v>-1.0681954740898836E-2</v>
      </c>
      <c r="Q362" s="15">
        <v>-5.9170440845850436E-3</v>
      </c>
      <c r="R362" s="15">
        <v>-5.5282555282555323E-3</v>
      </c>
      <c r="S362" s="15">
        <v>0</v>
      </c>
      <c r="T362" s="15">
        <v>-4.5871559633028358E-3</v>
      </c>
      <c r="U362" s="15">
        <v>1.2096774193548487E-2</v>
      </c>
      <c r="V362" s="15">
        <v>-1.0526315789473717E-2</v>
      </c>
      <c r="W362" s="15">
        <v>-6.2720348544819116E-3</v>
      </c>
      <c r="X362" s="15">
        <v>-1.0050251256281451E-2</v>
      </c>
      <c r="Y362" s="15">
        <v>-2.4834437086092009E-3</v>
      </c>
      <c r="Z362" s="15">
        <v>7.7467778035034129E-4</v>
      </c>
      <c r="AA362" s="16">
        <v>-6.1960768354224482E-3</v>
      </c>
    </row>
    <row r="363" spans="1:27" x14ac:dyDescent="0.2">
      <c r="A363" s="13">
        <v>43780</v>
      </c>
      <c r="B363" s="15">
        <v>0</v>
      </c>
      <c r="C363" s="15">
        <v>-7.4358006792317743E-3</v>
      </c>
      <c r="D363" s="15">
        <v>0</v>
      </c>
      <c r="E363" s="15">
        <v>7.6529070271662558E-3</v>
      </c>
      <c r="F363" s="15">
        <v>3.0770321528590161E-2</v>
      </c>
      <c r="G363" s="15">
        <v>5.1257990415569665E-3</v>
      </c>
      <c r="H363" s="15">
        <v>-1.4814814814814725E-2</v>
      </c>
      <c r="I363" s="15">
        <v>6.711638458913205E-3</v>
      </c>
      <c r="J363" s="15">
        <v>-7.4073191935309923E-3</v>
      </c>
      <c r="K363" s="15">
        <v>-2.9947568366027855E-2</v>
      </c>
      <c r="L363" s="15">
        <v>-3.4305317324184736E-3</v>
      </c>
      <c r="M363" s="15">
        <v>-3.7875523122743449E-3</v>
      </c>
      <c r="N363" s="15">
        <v>3.8557822346272363E-3</v>
      </c>
      <c r="O363" s="15">
        <v>-1.1668771258682153E-2</v>
      </c>
      <c r="P363" s="15">
        <v>-1.4844839196463178E-2</v>
      </c>
      <c r="Q363" s="15">
        <v>-5.9522638924397464E-3</v>
      </c>
      <c r="R363" s="15">
        <v>0</v>
      </c>
      <c r="S363" s="15">
        <v>8.9250915893677174E-3</v>
      </c>
      <c r="T363" s="15">
        <v>-4.6082949308754451E-3</v>
      </c>
      <c r="U363" s="15">
        <v>1.9920318725097363E-3</v>
      </c>
      <c r="V363" s="15">
        <v>6.3847584470131391E-3</v>
      </c>
      <c r="W363" s="15">
        <v>0</v>
      </c>
      <c r="X363" s="15">
        <v>2.0304568527920175E-3</v>
      </c>
      <c r="Y363" s="15">
        <v>-1.327800829875514E-2</v>
      </c>
      <c r="Z363" s="15">
        <v>7.7407811923113634E-4</v>
      </c>
      <c r="AA363" s="16">
        <v>4.8116790712438018E-4</v>
      </c>
    </row>
    <row r="364" spans="1:27" x14ac:dyDescent="0.2">
      <c r="A364" s="13">
        <v>43781</v>
      </c>
      <c r="B364" s="15">
        <v>1.9370460048426352E-2</v>
      </c>
      <c r="C364" s="15">
        <v>-1.1237259037229386E-2</v>
      </c>
      <c r="D364" s="15">
        <v>2.7168482324415599E-3</v>
      </c>
      <c r="E364" s="15">
        <v>-2.5324643146829029E-3</v>
      </c>
      <c r="F364" s="15">
        <v>1.8647804870592921E-3</v>
      </c>
      <c r="G364" s="15">
        <v>1.5307072336911975E-2</v>
      </c>
      <c r="H364" s="15">
        <v>2.6315789473684292E-2</v>
      </c>
      <c r="I364" s="15">
        <v>1.6666234571717453E-2</v>
      </c>
      <c r="J364" s="15">
        <v>-2.0524141461405354E-2</v>
      </c>
      <c r="K364" s="15">
        <v>6.7118014143547899E-3</v>
      </c>
      <c r="L364" s="15">
        <v>0</v>
      </c>
      <c r="M364" s="15">
        <v>0</v>
      </c>
      <c r="N364" s="15">
        <v>-3.8409722819389147E-3</v>
      </c>
      <c r="O364" s="15">
        <v>7.0836803044025398E-3</v>
      </c>
      <c r="P364" s="15">
        <v>-6.8485364332229182E-3</v>
      </c>
      <c r="Q364" s="15">
        <v>8.9818582290835502E-2</v>
      </c>
      <c r="R364" s="15">
        <v>0</v>
      </c>
      <c r="S364" s="15">
        <v>-3.5394213311700673E-2</v>
      </c>
      <c r="T364" s="15">
        <v>-4.6296296296296502E-3</v>
      </c>
      <c r="U364" s="15">
        <v>0</v>
      </c>
      <c r="V364" s="15">
        <v>2.9599140541759272E-2</v>
      </c>
      <c r="W364" s="15">
        <v>-3.7890706943570773E-3</v>
      </c>
      <c r="X364" s="15">
        <v>-9.1185410334346795E-3</v>
      </c>
      <c r="Y364" s="15">
        <v>4.20521446593769E-3</v>
      </c>
      <c r="Z364" s="15">
        <v>-1.3921665706640218E-2</v>
      </c>
      <c r="AA364" s="16">
        <v>1.3609479565315219E-3</v>
      </c>
    </row>
    <row r="365" spans="1:27" x14ac:dyDescent="0.2">
      <c r="A365" s="13">
        <v>43782</v>
      </c>
      <c r="B365" s="15">
        <v>1.9002375296911955E-2</v>
      </c>
      <c r="C365" s="15">
        <v>0</v>
      </c>
      <c r="D365" s="15">
        <v>-1.0840735408283675E-2</v>
      </c>
      <c r="E365" s="15">
        <v>-3.8070335991631232E-3</v>
      </c>
      <c r="F365" s="15">
        <v>-1.675941429775607E-2</v>
      </c>
      <c r="G365" s="15">
        <v>1.2570225838857141E-3</v>
      </c>
      <c r="H365" s="15">
        <v>-3.663003663003761E-3</v>
      </c>
      <c r="I365" s="15">
        <v>-8.1955314933600532E-3</v>
      </c>
      <c r="J365" s="15">
        <v>0</v>
      </c>
      <c r="K365" s="15">
        <v>-9.3333351324437208E-3</v>
      </c>
      <c r="L365" s="15">
        <v>-1.5490533562822706E-2</v>
      </c>
      <c r="M365" s="15">
        <v>-3.8019524059005327E-3</v>
      </c>
      <c r="N365" s="15">
        <v>1.2804649958277903E-3</v>
      </c>
      <c r="O365" s="15">
        <v>8.2071697757903905E-3</v>
      </c>
      <c r="P365" s="15">
        <v>0</v>
      </c>
      <c r="Q365" s="15">
        <v>-2.7472028754863653E-2</v>
      </c>
      <c r="R365" s="15">
        <v>-5.5589870290302379E-3</v>
      </c>
      <c r="S365" s="15">
        <v>9.1707297538119459E-3</v>
      </c>
      <c r="T365" s="15">
        <v>4.6511627906977715E-3</v>
      </c>
      <c r="U365" s="15">
        <v>-1.5904572564612307E-2</v>
      </c>
      <c r="V365" s="15">
        <v>2.6691400010305566E-2</v>
      </c>
      <c r="W365" s="15">
        <v>0</v>
      </c>
      <c r="X365" s="15">
        <v>-7.1574642126789323E-3</v>
      </c>
      <c r="Y365" s="15">
        <v>-3.3500837520938909E-3</v>
      </c>
      <c r="Z365" s="15">
        <v>-1.5686037004511988E-2</v>
      </c>
      <c r="AA365" s="16">
        <v>5.5896749404755752E-3</v>
      </c>
    </row>
    <row r="366" spans="1:27" x14ac:dyDescent="0.2">
      <c r="A366" s="13">
        <v>43783</v>
      </c>
      <c r="B366" s="15">
        <v>-9.3240093240093413E-3</v>
      </c>
      <c r="C366" s="15">
        <v>-1.8937569563897583E-2</v>
      </c>
      <c r="D366" s="15">
        <v>6.8493633234276707E-3</v>
      </c>
      <c r="E366" s="15">
        <v>-6.3701790579381301E-3</v>
      </c>
      <c r="F366" s="15">
        <v>-1.7045079852746614E-2</v>
      </c>
      <c r="G366" s="15">
        <v>-3.3878420953447619E-2</v>
      </c>
      <c r="H366" s="15">
        <v>-7.3529411764705621E-3</v>
      </c>
      <c r="I366" s="15">
        <v>-3.6363852123762919E-2</v>
      </c>
      <c r="J366" s="15">
        <v>-1.902700937059687E-3</v>
      </c>
      <c r="K366" s="15">
        <v>1.2112668382843861E-2</v>
      </c>
      <c r="L366" s="15">
        <v>2.2727272727272707E-2</v>
      </c>
      <c r="M366" s="15">
        <v>0</v>
      </c>
      <c r="N366" s="15">
        <v>-1.2788275019758322E-3</v>
      </c>
      <c r="O366" s="15">
        <v>-1.1628060118220152E-2</v>
      </c>
      <c r="P366" s="15">
        <v>1.3794459616720545E-3</v>
      </c>
      <c r="Q366" s="15">
        <v>-2.2598448223296486E-2</v>
      </c>
      <c r="R366" s="15">
        <v>1.1180124223602483E-2</v>
      </c>
      <c r="S366" s="15">
        <v>0</v>
      </c>
      <c r="T366" s="15">
        <v>-9.2592592592594114E-3</v>
      </c>
      <c r="U366" s="15">
        <v>-2.0202020202020332E-3</v>
      </c>
      <c r="V366" s="15">
        <v>2.4002509410288475E-2</v>
      </c>
      <c r="W366" s="15">
        <v>-1.2660726741509087E-3</v>
      </c>
      <c r="X366" s="15">
        <v>-7.2090628218330899E-3</v>
      </c>
      <c r="Y366" s="15">
        <v>2.5210084033613356E-3</v>
      </c>
      <c r="Z366" s="15">
        <v>3.1875989301892727E-3</v>
      </c>
      <c r="AA366" s="16">
        <v>-4.776131536694872E-3</v>
      </c>
    </row>
    <row r="367" spans="1:27" x14ac:dyDescent="0.2">
      <c r="A367" s="13">
        <v>43784</v>
      </c>
      <c r="B367" s="15">
        <v>-1.1764705882352899E-2</v>
      </c>
      <c r="C367" s="15">
        <v>-7.7228997178171443E-3</v>
      </c>
      <c r="D367" s="15">
        <v>9.6632622501615639E-3</v>
      </c>
      <c r="E367" s="15">
        <v>-3.8460827277601028E-3</v>
      </c>
      <c r="F367" s="15">
        <v>-1.9258621982454205E-3</v>
      </c>
      <c r="G367" s="15">
        <v>7.7940631052624276E-3</v>
      </c>
      <c r="H367" s="15">
        <v>2.2222222222222365E-2</v>
      </c>
      <c r="I367" s="15">
        <v>5.1454561127690646E-3</v>
      </c>
      <c r="J367" s="15">
        <v>0</v>
      </c>
      <c r="K367" s="15">
        <v>-9.3085160069601436E-3</v>
      </c>
      <c r="L367" s="15">
        <v>0</v>
      </c>
      <c r="M367" s="15">
        <v>0</v>
      </c>
      <c r="N367" s="15">
        <v>-6.4023249791383963E-3</v>
      </c>
      <c r="O367" s="15">
        <v>3.5287319702148601E-3</v>
      </c>
      <c r="P367" s="15">
        <v>2.7550914236054158E-3</v>
      </c>
      <c r="Q367" s="15">
        <v>1.1560472858988868E-2</v>
      </c>
      <c r="R367" s="15">
        <v>-3.8685503685503719E-2</v>
      </c>
      <c r="S367" s="15">
        <v>0</v>
      </c>
      <c r="T367" s="15">
        <v>0</v>
      </c>
      <c r="U367" s="15">
        <v>8.0971659919029104E-3</v>
      </c>
      <c r="V367" s="15">
        <v>2.1483505487279286E-2</v>
      </c>
      <c r="W367" s="15">
        <v>-2.537990796818379E-3</v>
      </c>
      <c r="X367" s="15">
        <v>-1.0373443983403563E-3</v>
      </c>
      <c r="Y367" s="15">
        <v>2.5146689019279744E-3</v>
      </c>
      <c r="Z367" s="15">
        <v>-2.3034682109515758E-2</v>
      </c>
      <c r="AA367" s="16">
        <v>-1.7664597288025163E-3</v>
      </c>
    </row>
    <row r="368" spans="1:27" x14ac:dyDescent="0.2">
      <c r="A368" s="13">
        <v>43787</v>
      </c>
      <c r="B368" s="15">
        <v>-1.6666666666666718E-2</v>
      </c>
      <c r="C368" s="15">
        <v>7.7830071011624202E-3</v>
      </c>
      <c r="D368" s="15">
        <v>-2.733319749898433E-3</v>
      </c>
      <c r="E368" s="15">
        <v>-7.7218643847568602E-3</v>
      </c>
      <c r="F368" s="15">
        <v>-1.5444534509005514E-2</v>
      </c>
      <c r="G368" s="15">
        <v>-2.5788371788720843E-3</v>
      </c>
      <c r="H368" s="15">
        <v>-1.449275362318847E-2</v>
      </c>
      <c r="I368" s="15">
        <v>-1.8771453016235395E-2</v>
      </c>
      <c r="J368" s="15">
        <v>-5.7271659937246922E-3</v>
      </c>
      <c r="K368" s="15">
        <v>-1.3420886050158343E-3</v>
      </c>
      <c r="L368" s="15">
        <v>-5.12820512820511E-3</v>
      </c>
      <c r="M368" s="15">
        <v>-3.8164624143588455E-3</v>
      </c>
      <c r="N368" s="15">
        <v>-6.4580588175671139E-3</v>
      </c>
      <c r="O368" s="15">
        <v>-1.0550178532197418E-2</v>
      </c>
      <c r="P368" s="15">
        <v>-6.8688043749899341E-3</v>
      </c>
      <c r="Q368" s="15">
        <v>-3.4285066990554003E-2</v>
      </c>
      <c r="R368" s="15">
        <v>4.0242297223038737E-2</v>
      </c>
      <c r="S368" s="15">
        <v>0</v>
      </c>
      <c r="T368" s="15">
        <v>-9.3457943925233655E-3</v>
      </c>
      <c r="U368" s="15">
        <v>-1.8072289156626509E-2</v>
      </c>
      <c r="V368" s="15">
        <v>1.1471457302908217E-2</v>
      </c>
      <c r="W368" s="15">
        <v>5.0888971678149097E-3</v>
      </c>
      <c r="X368" s="15">
        <v>0</v>
      </c>
      <c r="Y368" s="15">
        <v>-1.2541806020066937E-2</v>
      </c>
      <c r="Z368" s="15">
        <v>-1.7886109710383624E-2</v>
      </c>
      <c r="AA368" s="16">
        <v>-8.5922076859346053E-4</v>
      </c>
    </row>
    <row r="369" spans="1:27" x14ac:dyDescent="0.2">
      <c r="A369" s="13">
        <v>43788</v>
      </c>
      <c r="B369" s="15">
        <v>8.4745762711864181E-3</v>
      </c>
      <c r="C369" s="15">
        <v>1.1584349576725606E-2</v>
      </c>
      <c r="D369" s="15">
        <v>-6.8492484311913904E-3</v>
      </c>
      <c r="E369" s="15">
        <v>0</v>
      </c>
      <c r="F369" s="15">
        <v>1.1767115530584515E-2</v>
      </c>
      <c r="G369" s="15">
        <v>-9.04380052803333E-3</v>
      </c>
      <c r="H369" s="15">
        <v>7.3529411764705621E-3</v>
      </c>
      <c r="I369" s="15">
        <v>1.3913513963457635E-2</v>
      </c>
      <c r="J369" s="15">
        <v>-1.9173088554160778E-3</v>
      </c>
      <c r="K369" s="15">
        <v>-5.3769291246472672E-3</v>
      </c>
      <c r="L369" s="15">
        <v>1.7182130584192379E-3</v>
      </c>
      <c r="M369" s="15">
        <v>0</v>
      </c>
      <c r="N369" s="15">
        <v>0</v>
      </c>
      <c r="O369" s="15">
        <v>1.1846057373468E-3</v>
      </c>
      <c r="P369" s="15">
        <v>1.383115077116881E-2</v>
      </c>
      <c r="Q369" s="15">
        <v>-5.9170440845850436E-3</v>
      </c>
      <c r="R369" s="15">
        <v>-5.5282555282555323E-3</v>
      </c>
      <c r="S369" s="15">
        <v>-3.6359487693330306E-2</v>
      </c>
      <c r="T369" s="15">
        <v>0</v>
      </c>
      <c r="U369" s="15">
        <v>1.2269938650306678E-2</v>
      </c>
      <c r="V369" s="15">
        <v>-2.8355365105467989E-2</v>
      </c>
      <c r="W369" s="15">
        <v>-1.2670972694317495E-3</v>
      </c>
      <c r="X369" s="15">
        <v>2.0768431983384517E-3</v>
      </c>
      <c r="Y369" s="15">
        <v>-8.4674005080440651E-3</v>
      </c>
      <c r="Z369" s="15">
        <v>2.9801488373244034E-2</v>
      </c>
      <c r="AA369" s="16">
        <v>-2.7743936772488542E-3</v>
      </c>
    </row>
    <row r="370" spans="1:27" x14ac:dyDescent="0.2">
      <c r="A370" s="13">
        <v>43789</v>
      </c>
      <c r="B370" s="15">
        <v>-2.4009603841537164E-3</v>
      </c>
      <c r="C370" s="15">
        <v>5.7217663659645535E-3</v>
      </c>
      <c r="D370" s="15">
        <v>-5.5166275520699415E-3</v>
      </c>
      <c r="E370" s="15">
        <v>-1.4267809374156393E-2</v>
      </c>
      <c r="F370" s="15">
        <v>3.8741073873989063E-3</v>
      </c>
      <c r="G370" s="15">
        <v>3.6505349208581839E-2</v>
      </c>
      <c r="H370" s="15">
        <v>-7.2992700729926918E-3</v>
      </c>
      <c r="I370" s="15">
        <v>-2.5729332999470444E-2</v>
      </c>
      <c r="J370" s="15">
        <v>1.9209919903704353E-3</v>
      </c>
      <c r="K370" s="15">
        <v>-5.4046292180929267E-3</v>
      </c>
      <c r="L370" s="15">
        <v>1.7152658662091813E-3</v>
      </c>
      <c r="M370" s="15">
        <v>0</v>
      </c>
      <c r="N370" s="15">
        <v>-3.8912774174743037E-3</v>
      </c>
      <c r="O370" s="15">
        <v>-1.3017682260346275E-2</v>
      </c>
      <c r="P370" s="15">
        <v>2.7287822663988326E-3</v>
      </c>
      <c r="Q370" s="15">
        <v>0</v>
      </c>
      <c r="R370" s="15">
        <v>0</v>
      </c>
      <c r="S370" s="15">
        <v>2.8301109807070679E-2</v>
      </c>
      <c r="T370" s="15">
        <v>-1.8867924528301772E-2</v>
      </c>
      <c r="U370" s="15">
        <v>-1.4141414141414232E-2</v>
      </c>
      <c r="V370" s="15">
        <v>2.1399947110396944E-2</v>
      </c>
      <c r="W370" s="15">
        <v>-5.0695550320466465E-3</v>
      </c>
      <c r="X370" s="15">
        <v>-3.1088082901553626E-3</v>
      </c>
      <c r="Y370" s="15">
        <v>-9.3936806148590124E-3</v>
      </c>
      <c r="Z370" s="15">
        <v>-3.2157849789202775E-3</v>
      </c>
      <c r="AA370" s="16">
        <v>4.1064388961897791E-5</v>
      </c>
    </row>
    <row r="371" spans="1:27" x14ac:dyDescent="0.2">
      <c r="A371" s="13">
        <v>43790</v>
      </c>
      <c r="B371" s="15">
        <v>-8.4235860409144214E-3</v>
      </c>
      <c r="C371" s="15">
        <v>0</v>
      </c>
      <c r="D371" s="15">
        <v>-2.219173262972729E-2</v>
      </c>
      <c r="E371" s="15">
        <v>5.2648701404325315E-3</v>
      </c>
      <c r="F371" s="15">
        <v>1.9295783001522793E-3</v>
      </c>
      <c r="G371" s="15">
        <v>0</v>
      </c>
      <c r="H371" s="15">
        <v>-7.3529411764705621E-3</v>
      </c>
      <c r="I371" s="15">
        <v>-1.4084981777581107E-2</v>
      </c>
      <c r="J371" s="15">
        <v>7.6774642150347905E-3</v>
      </c>
      <c r="K371" s="15">
        <v>-2.8532614300269765E-2</v>
      </c>
      <c r="L371" s="15">
        <v>-2.3972602739726012E-2</v>
      </c>
      <c r="M371" s="15">
        <v>-3.8310836009279869E-3</v>
      </c>
      <c r="N371" s="15">
        <v>0</v>
      </c>
      <c r="O371" s="15">
        <v>-1.0791757719421646E-2</v>
      </c>
      <c r="P371" s="15">
        <v>0</v>
      </c>
      <c r="Q371" s="15">
        <v>0</v>
      </c>
      <c r="R371" s="15">
        <v>0</v>
      </c>
      <c r="S371" s="15">
        <v>-2.752220097514102E-2</v>
      </c>
      <c r="T371" s="15">
        <v>-1.9230769230769384E-2</v>
      </c>
      <c r="U371" s="15">
        <v>-3.688524590163933E-2</v>
      </c>
      <c r="V371" s="15">
        <v>-2.4759514847344288E-2</v>
      </c>
      <c r="W371" s="15">
        <v>0</v>
      </c>
      <c r="X371" s="15">
        <v>-9.3555093555094393E-3</v>
      </c>
      <c r="Y371" s="15">
        <v>-6.0344827586207295E-3</v>
      </c>
      <c r="Z371" s="15">
        <v>-1.6128789256044773E-2</v>
      </c>
      <c r="AA371" s="16">
        <v>-3.9625508150946676E-3</v>
      </c>
    </row>
    <row r="372" spans="1:27" x14ac:dyDescent="0.2">
      <c r="A372" s="13">
        <v>43791</v>
      </c>
      <c r="B372" s="15">
        <v>-2.4271844660194164E-2</v>
      </c>
      <c r="C372" s="15">
        <v>0</v>
      </c>
      <c r="D372" s="15">
        <v>5.6745651970555588E-3</v>
      </c>
      <c r="E372" s="15">
        <v>-5.2372964547114931E-3</v>
      </c>
      <c r="F372" s="15">
        <v>-5.587762882163283E-2</v>
      </c>
      <c r="G372" s="15">
        <v>-1.1319459411994748E-2</v>
      </c>
      <c r="H372" s="15">
        <v>-3.3333333333333326E-2</v>
      </c>
      <c r="I372" s="15">
        <v>0</v>
      </c>
      <c r="J372" s="15">
        <v>0</v>
      </c>
      <c r="K372" s="15">
        <v>-1.3986825604864306E-2</v>
      </c>
      <c r="L372" s="15">
        <v>0</v>
      </c>
      <c r="M372" s="15">
        <v>-3.8458172483200048E-3</v>
      </c>
      <c r="N372" s="15">
        <v>-1.302159536489822E-3</v>
      </c>
      <c r="O372" s="15">
        <v>-1.0908242212900321E-2</v>
      </c>
      <c r="P372" s="15">
        <v>-4.0820344164719247E-3</v>
      </c>
      <c r="Q372" s="15">
        <v>0</v>
      </c>
      <c r="R372" s="15">
        <v>0</v>
      </c>
      <c r="S372" s="15">
        <v>3.3016245598863403E-2</v>
      </c>
      <c r="T372" s="15">
        <v>4.9019607843137081E-3</v>
      </c>
      <c r="U372" s="15">
        <v>-1.9148936170212738E-2</v>
      </c>
      <c r="V372" s="15">
        <v>6.9588586785602091E-2</v>
      </c>
      <c r="W372" s="15">
        <v>-1.2738465934193921E-2</v>
      </c>
      <c r="X372" s="15">
        <v>-1.8887722980062915E-2</v>
      </c>
      <c r="Y372" s="15">
        <v>7.8057241977451675E-3</v>
      </c>
      <c r="Z372" s="15">
        <v>-4.0988083340054438E-3</v>
      </c>
      <c r="AA372" s="16">
        <v>-9.7911899903124766E-4</v>
      </c>
    </row>
    <row r="373" spans="1:27" x14ac:dyDescent="0.2">
      <c r="A373" s="13">
        <v>43794</v>
      </c>
      <c r="B373" s="15">
        <v>-1.2437810945273631E-2</v>
      </c>
      <c r="C373" s="15">
        <v>-3.7914576634077157E-3</v>
      </c>
      <c r="D373" s="15">
        <v>1.6924776544867015E-2</v>
      </c>
      <c r="E373" s="15">
        <v>-3.9472970774819816E-3</v>
      </c>
      <c r="F373" s="15">
        <v>-3.4694065224842752E-2</v>
      </c>
      <c r="G373" s="15">
        <v>5.0893666954641148E-3</v>
      </c>
      <c r="H373" s="15">
        <v>0</v>
      </c>
      <c r="I373" s="15">
        <v>1.0715720378458249E-2</v>
      </c>
      <c r="J373" s="15">
        <v>3.8094849233407668E-3</v>
      </c>
      <c r="K373" s="15">
        <v>1.418523197060173E-2</v>
      </c>
      <c r="L373" s="15">
        <v>3.5087719298245723E-3</v>
      </c>
      <c r="M373" s="15">
        <v>0</v>
      </c>
      <c r="N373" s="15">
        <v>-2.6077147335882289E-3</v>
      </c>
      <c r="O373" s="15">
        <v>1.5930820490883679E-2</v>
      </c>
      <c r="P373" s="15">
        <v>-9.562333215118346E-3</v>
      </c>
      <c r="Q373" s="15">
        <v>4.1665847247077892E-2</v>
      </c>
      <c r="R373" s="15">
        <v>0</v>
      </c>
      <c r="S373" s="15">
        <v>-4.5644352757098217E-3</v>
      </c>
      <c r="T373" s="15">
        <v>-9.7560975609756184E-3</v>
      </c>
      <c r="U373" s="15">
        <v>1.0845986984815648E-2</v>
      </c>
      <c r="V373" s="15">
        <v>2.7879500681617708E-2</v>
      </c>
      <c r="W373" s="15">
        <v>-1.0322262537047044E-2</v>
      </c>
      <c r="X373" s="15">
        <v>-3.2085561497325887E-3</v>
      </c>
      <c r="Y373" s="15">
        <v>-1.7211703958691649E-3</v>
      </c>
      <c r="Z373" s="15">
        <v>1.1522872507272908E-2</v>
      </c>
      <c r="AA373" s="16">
        <v>6.9740330750740487E-3</v>
      </c>
    </row>
    <row r="374" spans="1:27" x14ac:dyDescent="0.2">
      <c r="A374" s="13">
        <v>43795</v>
      </c>
      <c r="B374" s="15">
        <v>7.5566750629723067E-3</v>
      </c>
      <c r="C374" s="15">
        <v>-3.8099579927708405E-3</v>
      </c>
      <c r="D374" s="15">
        <v>-9.7083553210201012E-3</v>
      </c>
      <c r="E374" s="15">
        <v>1.3227945259168816E-3</v>
      </c>
      <c r="F374" s="15">
        <v>1.6913923458650615E-2</v>
      </c>
      <c r="G374" s="15">
        <v>-1.2665684830632795E-3</v>
      </c>
      <c r="H374" s="15">
        <v>1.1494252873563093E-2</v>
      </c>
      <c r="I374" s="15">
        <v>8.832626173578717E-3</v>
      </c>
      <c r="J374" s="15">
        <v>7.5900556441377276E-3</v>
      </c>
      <c r="K374" s="15">
        <v>0</v>
      </c>
      <c r="L374" s="15">
        <v>-1.2237762237762295E-2</v>
      </c>
      <c r="M374" s="15">
        <v>0</v>
      </c>
      <c r="N374" s="15">
        <v>6.536331722507116E-3</v>
      </c>
      <c r="O374" s="15">
        <v>4.825403607439549E-3</v>
      </c>
      <c r="P374" s="15">
        <v>6.8957623126559842E-3</v>
      </c>
      <c r="Q374" s="15">
        <v>-5.714177831758982E-3</v>
      </c>
      <c r="R374" s="15">
        <v>-1.1117974058060476E-2</v>
      </c>
      <c r="S374" s="15">
        <v>4.5853648769058619E-3</v>
      </c>
      <c r="T374" s="15">
        <v>0</v>
      </c>
      <c r="U374" s="15">
        <v>6.4377682403433667E-3</v>
      </c>
      <c r="V374" s="15">
        <v>9.0423437279421037E-3</v>
      </c>
      <c r="W374" s="15">
        <v>-2.2164940079388851E-2</v>
      </c>
      <c r="X374" s="15">
        <v>1.0729613733904131E-3</v>
      </c>
      <c r="Y374" s="15">
        <v>-6.8965517241379448E-3</v>
      </c>
      <c r="Z374" s="15">
        <v>8.137587038232752E-4</v>
      </c>
      <c r="AA374" s="16">
        <v>1.1423361029434309E-2</v>
      </c>
    </row>
    <row r="375" spans="1:27" x14ac:dyDescent="0.2">
      <c r="A375" s="13">
        <v>43796</v>
      </c>
      <c r="B375" s="15">
        <v>2.0000000000000018E-2</v>
      </c>
      <c r="C375" s="15">
        <v>-9.5613232217574007E-3</v>
      </c>
      <c r="D375" s="15">
        <v>-5.6030329986387351E-3</v>
      </c>
      <c r="E375" s="15">
        <v>0</v>
      </c>
      <c r="F375" s="15">
        <v>1.2476579799012066E-2</v>
      </c>
      <c r="G375" s="15">
        <v>1.2681747131859655E-3</v>
      </c>
      <c r="H375" s="15">
        <v>0</v>
      </c>
      <c r="I375" s="15">
        <v>-1.7498014446863941E-3</v>
      </c>
      <c r="J375" s="15">
        <v>-3.7664403303809824E-3</v>
      </c>
      <c r="K375" s="15">
        <v>-6.9934128024320419E-3</v>
      </c>
      <c r="L375" s="15">
        <v>0</v>
      </c>
      <c r="M375" s="15">
        <v>1.1581993977167748E-2</v>
      </c>
      <c r="N375" s="15">
        <v>3.896331319499069E-3</v>
      </c>
      <c r="O375" s="15">
        <v>-1.2004959215029865E-2</v>
      </c>
      <c r="P375" s="15">
        <v>5.4799951029829153E-3</v>
      </c>
      <c r="Q375" s="15">
        <v>0</v>
      </c>
      <c r="R375" s="15">
        <v>5.6214865708932304E-3</v>
      </c>
      <c r="S375" s="15">
        <v>0</v>
      </c>
      <c r="T375" s="15">
        <v>-4.9261083743843415E-3</v>
      </c>
      <c r="U375" s="15">
        <v>-4.2643923240937021E-3</v>
      </c>
      <c r="V375" s="15">
        <v>-1.433662724769158E-2</v>
      </c>
      <c r="W375" s="15">
        <v>1.3332927207478695E-2</v>
      </c>
      <c r="X375" s="15">
        <v>-3.215434083601254E-3</v>
      </c>
      <c r="Y375" s="15">
        <v>3.4722222222220989E-3</v>
      </c>
      <c r="Z375" s="15">
        <v>-7.3168607771304517E-3</v>
      </c>
      <c r="AA375" s="16">
        <v>2.6741759688821976E-3</v>
      </c>
    </row>
    <row r="376" spans="1:27" x14ac:dyDescent="0.2">
      <c r="A376" s="13">
        <v>43797</v>
      </c>
      <c r="B376" s="15">
        <v>-3.6764705882352811E-3</v>
      </c>
      <c r="C376" s="15">
        <v>5.7921747883629138E-3</v>
      </c>
      <c r="D376" s="15">
        <v>-1.267535793238761E-2</v>
      </c>
      <c r="E376" s="15">
        <v>-2.6393759004050832E-3</v>
      </c>
      <c r="F376" s="15">
        <v>-3.901669680783959E-2</v>
      </c>
      <c r="G376" s="15">
        <v>-5.0635961976167598E-3</v>
      </c>
      <c r="H376" s="15">
        <v>0</v>
      </c>
      <c r="I376" s="15">
        <v>-1.7545480118061452E-2</v>
      </c>
      <c r="J376" s="15">
        <v>0</v>
      </c>
      <c r="K376" s="15">
        <v>-2.1126569847245147E-2</v>
      </c>
      <c r="L376" s="15">
        <v>3.5398230088496963E-3</v>
      </c>
      <c r="M376" s="15">
        <v>-1.5265849657435049E-2</v>
      </c>
      <c r="N376" s="15">
        <v>-5.1749451252307566E-3</v>
      </c>
      <c r="O376" s="15">
        <v>-1.4580494866049398E-2</v>
      </c>
      <c r="P376" s="15">
        <v>-1.4986403668980075E-2</v>
      </c>
      <c r="Q376" s="15">
        <v>-2.2988069242697584E-2</v>
      </c>
      <c r="R376" s="15">
        <v>0</v>
      </c>
      <c r="S376" s="15">
        <v>-4.5644352757098217E-3</v>
      </c>
      <c r="T376" s="15">
        <v>0</v>
      </c>
      <c r="U376" s="15">
        <v>-1.927194860813719E-2</v>
      </c>
      <c r="V376" s="15">
        <v>3.0909389730985559E-2</v>
      </c>
      <c r="W376" s="15">
        <v>3.1580730753570707E-2</v>
      </c>
      <c r="X376" s="15">
        <v>-1.5053763440860291E-2</v>
      </c>
      <c r="Y376" s="15">
        <v>8.6505190311436664E-4</v>
      </c>
      <c r="Z376" s="15">
        <v>0</v>
      </c>
      <c r="AA376" s="16">
        <v>6.9504778453519656E-3</v>
      </c>
    </row>
    <row r="377" spans="1:27" x14ac:dyDescent="0.2">
      <c r="A377" s="13">
        <v>43798</v>
      </c>
      <c r="B377" s="15">
        <v>-3.6900369003689537E-3</v>
      </c>
      <c r="C377" s="15">
        <v>0</v>
      </c>
      <c r="D377" s="15">
        <v>2.8527470173522751E-3</v>
      </c>
      <c r="E377" s="15">
        <v>0</v>
      </c>
      <c r="F377" s="15">
        <v>8.5473077949871357E-3</v>
      </c>
      <c r="G377" s="15">
        <v>1.0178733390928452E-2</v>
      </c>
      <c r="H377" s="15">
        <v>-7.575757575757569E-3</v>
      </c>
      <c r="I377" s="15">
        <v>7.1431013410141464E-3</v>
      </c>
      <c r="J377" s="15">
        <v>-1.8883139301648644E-3</v>
      </c>
      <c r="K377" s="15">
        <v>7.1946636301818412E-3</v>
      </c>
      <c r="L377" s="15">
        <v>1.7636684303350414E-3</v>
      </c>
      <c r="M377" s="15">
        <v>3.8756271558482158E-3</v>
      </c>
      <c r="N377" s="15">
        <v>-2.6009322442538396E-3</v>
      </c>
      <c r="O377" s="15">
        <v>1.2328076654990472E-3</v>
      </c>
      <c r="P377" s="15">
        <v>1.6597675236516007E-2</v>
      </c>
      <c r="Q377" s="15">
        <v>2.3528954477433084E-2</v>
      </c>
      <c r="R377" s="15">
        <v>0</v>
      </c>
      <c r="S377" s="15">
        <v>0</v>
      </c>
      <c r="T377" s="15">
        <v>0</v>
      </c>
      <c r="U377" s="15">
        <v>0</v>
      </c>
      <c r="V377" s="15">
        <v>1.0583601758015648E-2</v>
      </c>
      <c r="W377" s="15">
        <v>-2.9337126630428867E-2</v>
      </c>
      <c r="X377" s="15">
        <v>3.2751091703058233E-3</v>
      </c>
      <c r="Y377" s="15">
        <v>0</v>
      </c>
      <c r="Z377" s="15">
        <v>-4.9145412482812789E-3</v>
      </c>
      <c r="AA377" s="16">
        <v>-1.5952003531513048E-3</v>
      </c>
    </row>
    <row r="378" spans="1:27" x14ac:dyDescent="0.2">
      <c r="A378" s="13">
        <v>43801</v>
      </c>
      <c r="B378" s="15">
        <v>-2.716049382716057E-2</v>
      </c>
      <c r="C378" s="15">
        <v>-5.7588187038556393E-3</v>
      </c>
      <c r="D378" s="15">
        <v>-2.5604574503091282E-2</v>
      </c>
      <c r="E378" s="15">
        <v>-2.1162708935759666E-2</v>
      </c>
      <c r="F378" s="15">
        <v>-2.5424611405708841E-2</v>
      </c>
      <c r="G378" s="15">
        <v>4.0302018697664144E-2</v>
      </c>
      <c r="H378" s="15">
        <v>3.8167938931297218E-3</v>
      </c>
      <c r="I378" s="15">
        <v>-3.1914916187013032E-2</v>
      </c>
      <c r="J378" s="15">
        <v>0</v>
      </c>
      <c r="K378" s="15">
        <v>-1.4286540407691284E-2</v>
      </c>
      <c r="L378" s="15">
        <v>-1.2323943661971759E-2</v>
      </c>
      <c r="M378" s="15">
        <v>3.8606646590557681E-3</v>
      </c>
      <c r="N378" s="15">
        <v>-2.6077147335882289E-3</v>
      </c>
      <c r="O378" s="15">
        <v>-1.4778012792225348E-2</v>
      </c>
      <c r="P378" s="15">
        <v>-1.3606781388240119E-3</v>
      </c>
      <c r="Q378" s="15">
        <v>0</v>
      </c>
      <c r="R378" s="15">
        <v>-6.7080745341615566E-3</v>
      </c>
      <c r="S378" s="15">
        <v>-1.8351471221329074E-2</v>
      </c>
      <c r="T378" s="15">
        <v>-9.9009900990099098E-3</v>
      </c>
      <c r="U378" s="15">
        <v>-8.733624454148492E-3</v>
      </c>
      <c r="V378" s="15">
        <v>-2.2687997017001638E-2</v>
      </c>
      <c r="W378" s="15">
        <v>3.8107921502703146E-2</v>
      </c>
      <c r="X378" s="15">
        <v>0</v>
      </c>
      <c r="Y378" s="15">
        <v>-6.0501296456353382E-3</v>
      </c>
      <c r="Z378" s="15">
        <v>-2.6337262105627812E-2</v>
      </c>
      <c r="AA378" s="16">
        <v>1.9595035924233617E-3</v>
      </c>
    </row>
    <row r="379" spans="1:27" x14ac:dyDescent="0.2">
      <c r="A379" s="13">
        <v>43802</v>
      </c>
      <c r="B379" s="15">
        <v>7.6142131979697325E-3</v>
      </c>
      <c r="C379" s="15">
        <v>-7.7228997178171443E-3</v>
      </c>
      <c r="D379" s="15">
        <v>-2.6277396047948431E-2</v>
      </c>
      <c r="E379" s="15">
        <v>2.7007913040089093E-3</v>
      </c>
      <c r="F379" s="15">
        <v>1.0873291864622603E-2</v>
      </c>
      <c r="G379" s="15">
        <v>1.6948892098712198E-2</v>
      </c>
      <c r="H379" s="15">
        <v>-1.1406844106463865E-2</v>
      </c>
      <c r="I379" s="15">
        <v>-1.8299204039412542E-3</v>
      </c>
      <c r="J379" s="15">
        <v>5.6797190589286117E-3</v>
      </c>
      <c r="K379" s="15">
        <v>-6.9565485217462752E-2</v>
      </c>
      <c r="L379" s="15">
        <v>1.7825311942958333E-3</v>
      </c>
      <c r="M379" s="15">
        <v>1.5383268993280907E-2</v>
      </c>
      <c r="N379" s="15">
        <v>7.843598067008628E-3</v>
      </c>
      <c r="O379" s="15">
        <v>1.249887380140291E-2</v>
      </c>
      <c r="P379" s="15">
        <v>-8.1737431366069035E-3</v>
      </c>
      <c r="Q379" s="15">
        <v>-1.1494034621348792E-2</v>
      </c>
      <c r="R379" s="15">
        <v>4.5022511255627951E-3</v>
      </c>
      <c r="S379" s="15">
        <v>-9.3421723610402907E-3</v>
      </c>
      <c r="T379" s="15">
        <v>-2.5000000000000022E-2</v>
      </c>
      <c r="U379" s="15">
        <v>-6.6079295154184425E-3</v>
      </c>
      <c r="V379" s="15">
        <v>3.2140315350017934E-2</v>
      </c>
      <c r="W379" s="15">
        <v>0</v>
      </c>
      <c r="X379" s="15">
        <v>-1.0881392818281599E-3</v>
      </c>
      <c r="Y379" s="15">
        <v>0</v>
      </c>
      <c r="Z379" s="15">
        <v>-1.6060515136680165E-2</v>
      </c>
      <c r="AA379" s="16">
        <v>-6.759602848259938E-3</v>
      </c>
    </row>
    <row r="380" spans="1:27" x14ac:dyDescent="0.2">
      <c r="A380" s="13">
        <v>43803</v>
      </c>
      <c r="B380" s="15">
        <v>1.6372795969773257E-2</v>
      </c>
      <c r="C380" s="15">
        <v>0</v>
      </c>
      <c r="D380" s="15">
        <v>1.499843322654959E-3</v>
      </c>
      <c r="E380" s="15">
        <v>9.4356388355123499E-3</v>
      </c>
      <c r="F380" s="15">
        <v>2.1503860740257785E-2</v>
      </c>
      <c r="G380" s="15">
        <v>4.7621925728935643E-3</v>
      </c>
      <c r="H380" s="15">
        <v>2.6923076923076827E-2</v>
      </c>
      <c r="I380" s="15">
        <v>1.6512649598545703E-2</v>
      </c>
      <c r="J380" s="15">
        <v>7.5328806607619647E-3</v>
      </c>
      <c r="K380" s="15">
        <v>-2.6479105025796534E-2</v>
      </c>
      <c r="L380" s="15">
        <v>3.5587188612098419E-3</v>
      </c>
      <c r="M380" s="15">
        <v>2.2725313873646069E-2</v>
      </c>
      <c r="N380" s="15">
        <v>-1.2970924724915456E-3</v>
      </c>
      <c r="O380" s="15">
        <v>1.7284446540504872E-2</v>
      </c>
      <c r="P380" s="15">
        <v>1.0988625552244669E-2</v>
      </c>
      <c r="Q380" s="15">
        <v>0</v>
      </c>
      <c r="R380" s="15">
        <v>0</v>
      </c>
      <c r="S380" s="15">
        <v>9.4302715835854478E-3</v>
      </c>
      <c r="T380" s="15">
        <v>3.589743589743577E-2</v>
      </c>
      <c r="U380" s="15">
        <v>3.9911308203991025E-2</v>
      </c>
      <c r="V380" s="15">
        <v>3.4619171343572841E-3</v>
      </c>
      <c r="W380" s="15">
        <v>1.2644684369225168E-3</v>
      </c>
      <c r="X380" s="15">
        <v>0</v>
      </c>
      <c r="Y380" s="15">
        <v>4.3478260869564966E-3</v>
      </c>
      <c r="Z380" s="15">
        <v>2.0618667009062674E-2</v>
      </c>
      <c r="AA380" s="16">
        <v>-4.6548729754837259E-3</v>
      </c>
    </row>
    <row r="381" spans="1:27" x14ac:dyDescent="0.2">
      <c r="A381" s="13">
        <v>43804</v>
      </c>
      <c r="B381" s="15">
        <v>-8.6741016109046498E-3</v>
      </c>
      <c r="C381" s="15">
        <v>0</v>
      </c>
      <c r="D381" s="15">
        <v>-8.982545246875806E-3</v>
      </c>
      <c r="E381" s="15">
        <v>1.4684118155159798E-2</v>
      </c>
      <c r="F381" s="15">
        <v>-4.2128230226250452E-3</v>
      </c>
      <c r="G381" s="15">
        <v>-4.7396215821965404E-3</v>
      </c>
      <c r="H381" s="15">
        <v>3.7453183520599342E-3</v>
      </c>
      <c r="I381" s="15">
        <v>-9.0261128750079855E-3</v>
      </c>
      <c r="J381" s="15">
        <v>9.3477041429601559E-3</v>
      </c>
      <c r="K381" s="15">
        <v>-8.0004663295492051E-3</v>
      </c>
      <c r="L381" s="15">
        <v>1.7730496453900457E-3</v>
      </c>
      <c r="M381" s="15">
        <v>2.9631814521415167E-2</v>
      </c>
      <c r="N381" s="15">
        <v>-1.0404809853194363E-2</v>
      </c>
      <c r="O381" s="15">
        <v>-4.8546843642925941E-3</v>
      </c>
      <c r="P381" s="15">
        <v>-9.5103589043789016E-3</v>
      </c>
      <c r="Q381" s="15">
        <v>4.6510734477746674E-2</v>
      </c>
      <c r="R381" s="15">
        <v>6.7231075697211651E-3</v>
      </c>
      <c r="S381" s="15">
        <v>2.3365629780724095E-2</v>
      </c>
      <c r="T381" s="15">
        <v>-4.9504950495048439E-3</v>
      </c>
      <c r="U381" s="15">
        <v>-8.5287846481876262E-3</v>
      </c>
      <c r="V381" s="15">
        <v>-3.2760581040730097E-2</v>
      </c>
      <c r="W381" s="15">
        <v>1.1378971744232969E-2</v>
      </c>
      <c r="X381" s="15">
        <v>2.1786492374729072E-3</v>
      </c>
      <c r="Y381" s="15">
        <v>2.5974025974024872E-3</v>
      </c>
      <c r="Z381" s="15">
        <v>-8.4173778122574872E-3</v>
      </c>
      <c r="AA381" s="16">
        <v>2.4144052751711165E-3</v>
      </c>
    </row>
    <row r="382" spans="1:27" x14ac:dyDescent="0.2">
      <c r="A382" s="13">
        <v>43805</v>
      </c>
      <c r="B382" s="15">
        <v>-8.7500000000000355E-3</v>
      </c>
      <c r="C382" s="15">
        <v>1.9457517752905495E-3</v>
      </c>
      <c r="D382" s="15">
        <v>-6.0431526773481181E-3</v>
      </c>
      <c r="E382" s="15">
        <v>-3.9472970774819816E-3</v>
      </c>
      <c r="F382" s="15">
        <v>-2.1131578719461031E-3</v>
      </c>
      <c r="G382" s="15">
        <v>1.1904222259158104E-2</v>
      </c>
      <c r="H382" s="15">
        <v>-3.7313432835821558E-3</v>
      </c>
      <c r="I382" s="15">
        <v>1.8221010394257053E-3</v>
      </c>
      <c r="J382" s="15">
        <v>1.8498449861659161E-3</v>
      </c>
      <c r="K382" s="15">
        <v>8.0649900105769223E-3</v>
      </c>
      <c r="L382" s="15">
        <v>8.8495575221239076E-3</v>
      </c>
      <c r="M382" s="15">
        <v>-3.596811524347876E-3</v>
      </c>
      <c r="N382" s="15">
        <v>5.2644773126098166E-3</v>
      </c>
      <c r="O382" s="15">
        <v>2.4398114953672057E-3</v>
      </c>
      <c r="P382" s="15">
        <v>-1.3718762450872779E-3</v>
      </c>
      <c r="Q382" s="15">
        <v>-1.6666360749619247E-2</v>
      </c>
      <c r="R382" s="15">
        <v>1.0004946821666971E-2</v>
      </c>
      <c r="S382" s="15">
        <v>-4.5644352757098217E-3</v>
      </c>
      <c r="T382" s="15">
        <v>-4.9751243781095411E-3</v>
      </c>
      <c r="U382" s="15">
        <v>-4.3010752688172893E-3</v>
      </c>
      <c r="V382" s="15">
        <v>3.5668248667017899E-3</v>
      </c>
      <c r="W382" s="15">
        <v>-6.2511032885788076E-3</v>
      </c>
      <c r="X382" s="15">
        <v>0</v>
      </c>
      <c r="Y382" s="15">
        <v>8.6355785837666232E-4</v>
      </c>
      <c r="Z382" s="15">
        <v>-1.2733775907112443E-2</v>
      </c>
      <c r="AA382" s="16">
        <v>-8.3997044923245223E-4</v>
      </c>
    </row>
    <row r="383" spans="1:27" x14ac:dyDescent="0.2">
      <c r="A383" s="13">
        <v>43808</v>
      </c>
      <c r="B383" s="15">
        <v>8.8272383354350836E-3</v>
      </c>
      <c r="C383" s="15">
        <v>-9.7098658876642041E-3</v>
      </c>
      <c r="D383" s="15">
        <v>-1.5188171421258723E-3</v>
      </c>
      <c r="E383" s="15">
        <v>-9.2459526842386675E-3</v>
      </c>
      <c r="F383" s="15">
        <v>1.6949740937139302E-2</v>
      </c>
      <c r="G383" s="15">
        <v>2.4705522220535459E-2</v>
      </c>
      <c r="H383" s="15">
        <v>7.4906367041198685E-3</v>
      </c>
      <c r="I383" s="15">
        <v>5.4541854945209245E-3</v>
      </c>
      <c r="J383" s="15">
        <v>-7.3936421017596343E-3</v>
      </c>
      <c r="K383" s="15">
        <v>-3.2000246118373155E-2</v>
      </c>
      <c r="L383" s="15">
        <v>-5.2631578947367474E-3</v>
      </c>
      <c r="M383" s="15">
        <v>1.4439181110411203E-2</v>
      </c>
      <c r="N383" s="15">
        <v>-1.3055596303359618E-3</v>
      </c>
      <c r="O383" s="15">
        <v>0</v>
      </c>
      <c r="P383" s="15">
        <v>4.1198211772546234E-3</v>
      </c>
      <c r="Q383" s="15">
        <v>-1.6948836167472336E-2</v>
      </c>
      <c r="R383" s="15">
        <v>-8.8038300946502446E-3</v>
      </c>
      <c r="S383" s="15">
        <v>-1.3766106344423101E-2</v>
      </c>
      <c r="T383" s="15">
        <v>-5.0000000000001155E-3</v>
      </c>
      <c r="U383" s="15">
        <v>-1.5118790496760126E-2</v>
      </c>
      <c r="V383" s="15">
        <v>-2.1313939995475151E-2</v>
      </c>
      <c r="W383" s="15">
        <v>6.2904253874045413E-3</v>
      </c>
      <c r="X383" s="15">
        <v>0</v>
      </c>
      <c r="Y383" s="15">
        <v>0</v>
      </c>
      <c r="Z383" s="15">
        <v>1.5476762902032259E-2</v>
      </c>
      <c r="AA383" s="16">
        <v>3.4943786083256878E-3</v>
      </c>
    </row>
    <row r="384" spans="1:27" x14ac:dyDescent="0.2">
      <c r="A384" s="13">
        <v>43809</v>
      </c>
      <c r="B384" s="15">
        <v>-2.5000000000000577E-3</v>
      </c>
      <c r="C384" s="15">
        <v>-1.5683924710457098E-2</v>
      </c>
      <c r="D384" s="15">
        <v>3.0441080633653916E-2</v>
      </c>
      <c r="E384" s="15">
        <v>0</v>
      </c>
      <c r="F384" s="15">
        <v>-1.8749573291458987E-2</v>
      </c>
      <c r="G384" s="15">
        <v>-2.181473745567597E-2</v>
      </c>
      <c r="H384" s="15">
        <v>-1.4869888475836368E-2</v>
      </c>
      <c r="I384" s="15">
        <v>3.6178416718235518E-3</v>
      </c>
      <c r="J384" s="15">
        <v>-1.860182904679708E-3</v>
      </c>
      <c r="K384" s="15">
        <v>-6.4461900285367357E-2</v>
      </c>
      <c r="L384" s="15">
        <v>-2.6455026455026509E-2</v>
      </c>
      <c r="M384" s="15">
        <v>1.7814566557199374E-3</v>
      </c>
      <c r="N384" s="15">
        <v>-2.6292210748960487E-3</v>
      </c>
      <c r="O384" s="15">
        <v>7.2991146363095005E-3</v>
      </c>
      <c r="P384" s="15">
        <v>-1.3681244469283538E-3</v>
      </c>
      <c r="Q384" s="15">
        <v>2.2988069242697584E-2</v>
      </c>
      <c r="R384" s="15">
        <v>7.7702285361334056E-3</v>
      </c>
      <c r="S384" s="15">
        <v>-1.8597474316806695E-2</v>
      </c>
      <c r="T384" s="15">
        <v>1.0050251256281451E-2</v>
      </c>
      <c r="U384" s="15">
        <v>-1.7543859649122862E-2</v>
      </c>
      <c r="V384" s="15">
        <v>-1.8157752465465249E-3</v>
      </c>
      <c r="W384" s="15">
        <v>-3.7511811677726214E-3</v>
      </c>
      <c r="X384" s="15">
        <v>-5.4347826086956763E-3</v>
      </c>
      <c r="Y384" s="15">
        <v>0</v>
      </c>
      <c r="Z384" s="15">
        <v>8.4683291870524258E-4</v>
      </c>
      <c r="AA384" s="16">
        <v>7.1561948019178701E-3</v>
      </c>
    </row>
    <row r="385" spans="1:27" x14ac:dyDescent="0.2">
      <c r="A385" s="13">
        <v>43810</v>
      </c>
      <c r="B385" s="15">
        <v>5.0125313283209127E-3</v>
      </c>
      <c r="C385" s="15">
        <v>0</v>
      </c>
      <c r="D385" s="15">
        <v>4.4315691981211547E-3</v>
      </c>
      <c r="E385" s="15">
        <v>-2.6675311189069406E-3</v>
      </c>
      <c r="F385" s="15">
        <v>-2.1221266492141844E-3</v>
      </c>
      <c r="G385" s="15">
        <v>-9.387771316770821E-3</v>
      </c>
      <c r="H385" s="15">
        <v>1.132075471698113E-2</v>
      </c>
      <c r="I385" s="15">
        <v>1.8017532436732875E-2</v>
      </c>
      <c r="J385" s="15">
        <v>-1.8676488820101866E-3</v>
      </c>
      <c r="K385" s="15">
        <v>-1.5902333140827007E-2</v>
      </c>
      <c r="L385" s="15">
        <v>1.4492753623188248E-2</v>
      </c>
      <c r="M385" s="15">
        <v>-8.8824623011775072E-3</v>
      </c>
      <c r="N385" s="15">
        <v>-2.6214249948454116E-3</v>
      </c>
      <c r="O385" s="15">
        <v>1.5699943915447934E-2</v>
      </c>
      <c r="P385" s="15">
        <v>0</v>
      </c>
      <c r="Q385" s="15">
        <v>-5.6178732513751939E-3</v>
      </c>
      <c r="R385" s="15">
        <v>3.3096752840806598E-3</v>
      </c>
      <c r="S385" s="15">
        <v>4.737473623236399E-3</v>
      </c>
      <c r="T385" s="15">
        <v>0</v>
      </c>
      <c r="U385" s="15">
        <v>1.3392857142857206E-2</v>
      </c>
      <c r="V385" s="15">
        <v>5.818062289423942E-2</v>
      </c>
      <c r="W385" s="15">
        <v>1.2559704195513888E-3</v>
      </c>
      <c r="X385" s="15">
        <v>-4.3715846994536456E-3</v>
      </c>
      <c r="Y385" s="15">
        <v>0</v>
      </c>
      <c r="Z385" s="15">
        <v>3.3844655979398119E-3</v>
      </c>
      <c r="AA385" s="16">
        <v>-1.2827707848954706E-3</v>
      </c>
    </row>
    <row r="386" spans="1:27" x14ac:dyDescent="0.2">
      <c r="A386" s="13">
        <v>43811</v>
      </c>
      <c r="B386" s="15">
        <v>2.244389027431426E-2</v>
      </c>
      <c r="C386" s="15">
        <v>3.9845216658365157E-3</v>
      </c>
      <c r="D386" s="15">
        <v>0</v>
      </c>
      <c r="E386" s="15">
        <v>-1.6042486144624779E-2</v>
      </c>
      <c r="F386" s="15">
        <v>1.70218329193359E-2</v>
      </c>
      <c r="G386" s="15">
        <v>-2.8437729493178798E-2</v>
      </c>
      <c r="H386" s="15">
        <v>2.2388059701492491E-2</v>
      </c>
      <c r="I386" s="15">
        <v>8.850382161153636E-3</v>
      </c>
      <c r="J386" s="15">
        <v>9.3477041429601559E-3</v>
      </c>
      <c r="K386" s="15">
        <v>5.0269352010828605E-2</v>
      </c>
      <c r="L386" s="15">
        <v>0</v>
      </c>
      <c r="M386" s="15">
        <v>-3.5839208365803232E-3</v>
      </c>
      <c r="N386" s="15">
        <v>6.5855531273995016E-3</v>
      </c>
      <c r="O386" s="15">
        <v>-1.1888320796112906E-3</v>
      </c>
      <c r="P386" s="15">
        <v>-1.3685413302397809E-3</v>
      </c>
      <c r="Q386" s="15">
        <v>1.1299224111648298E-2</v>
      </c>
      <c r="R386" s="15">
        <v>-2.0879913010543927E-2</v>
      </c>
      <c r="S386" s="15">
        <v>-1.4155702431692174E-2</v>
      </c>
      <c r="T386" s="15">
        <v>4.9751243781093191E-3</v>
      </c>
      <c r="U386" s="15">
        <v>1.982378854625555E-2</v>
      </c>
      <c r="V386" s="15">
        <v>3.7801718356195391E-2</v>
      </c>
      <c r="W386" s="15">
        <v>-1.1279144513063111E-2</v>
      </c>
      <c r="X386" s="15">
        <v>1.097694840834329E-3</v>
      </c>
      <c r="Y386" s="15">
        <v>8.6281276962885123E-4</v>
      </c>
      <c r="Z386" s="15">
        <v>5.058524301289502E-3</v>
      </c>
      <c r="AA386" s="16">
        <v>3.0404591795778479E-3</v>
      </c>
    </row>
    <row r="387" spans="1:27" x14ac:dyDescent="0.2">
      <c r="A387" s="13">
        <v>43812</v>
      </c>
      <c r="B387" s="15">
        <v>2.1951219512195141E-2</v>
      </c>
      <c r="C387" s="15">
        <v>-1.9843541308909307E-3</v>
      </c>
      <c r="D387" s="15">
        <v>0</v>
      </c>
      <c r="E387" s="15">
        <v>0</v>
      </c>
      <c r="F387" s="15">
        <v>-4.1863773481420896E-3</v>
      </c>
      <c r="G387" s="15">
        <v>-4.1462112163371811E-2</v>
      </c>
      <c r="H387" s="15">
        <v>0</v>
      </c>
      <c r="I387" s="15">
        <v>1.7528686167243013E-3</v>
      </c>
      <c r="J387" s="15">
        <v>3.7036595967656627E-3</v>
      </c>
      <c r="K387" s="15">
        <v>-8.5457813421720985E-3</v>
      </c>
      <c r="L387" s="15">
        <v>-1.7857142857142905E-2</v>
      </c>
      <c r="M387" s="15">
        <v>-5.3974908715560543E-3</v>
      </c>
      <c r="N387" s="15">
        <v>-5.2369077306733125E-3</v>
      </c>
      <c r="O387" s="15">
        <v>-5.9524612127772603E-3</v>
      </c>
      <c r="P387" s="15">
        <v>-2.7437524901743338E-3</v>
      </c>
      <c r="Q387" s="15">
        <v>-1.1172978127787836E-2</v>
      </c>
      <c r="R387" s="15">
        <v>1.907911155477926E-2</v>
      </c>
      <c r="S387" s="15">
        <v>0</v>
      </c>
      <c r="T387" s="15">
        <v>-4.9504950495048439E-3</v>
      </c>
      <c r="U387" s="15">
        <v>0</v>
      </c>
      <c r="V387" s="15">
        <v>-1.9867144212814214E-2</v>
      </c>
      <c r="W387" s="15">
        <v>-6.3356277061975552E-3</v>
      </c>
      <c r="X387" s="15">
        <v>-2.3026315789473784E-2</v>
      </c>
      <c r="Y387" s="15">
        <v>0</v>
      </c>
      <c r="Z387" s="15">
        <v>-1.0067173699756848E-2</v>
      </c>
      <c r="AA387" s="16">
        <v>-8.4034454126191704E-3</v>
      </c>
    </row>
    <row r="388" spans="1:27" x14ac:dyDescent="0.2">
      <c r="A388" s="13">
        <v>43815</v>
      </c>
      <c r="B388" s="15">
        <v>0</v>
      </c>
      <c r="C388" s="15">
        <v>-1.5906396971666736E-2</v>
      </c>
      <c r="D388" s="15">
        <v>6.9118118812619755E-2</v>
      </c>
      <c r="E388" s="15">
        <v>0</v>
      </c>
      <c r="F388" s="15">
        <v>-8.403650618117986E-3</v>
      </c>
      <c r="G388" s="15">
        <v>1.0178733390928452E-2</v>
      </c>
      <c r="H388" s="15">
        <v>-3.6496350364962904E-3</v>
      </c>
      <c r="I388" s="15">
        <v>-1.0507190950488021E-2</v>
      </c>
      <c r="J388" s="15">
        <v>0</v>
      </c>
      <c r="K388" s="15">
        <v>-2.2414036777445689E-2</v>
      </c>
      <c r="L388" s="15">
        <v>1.8181818181818077E-2</v>
      </c>
      <c r="M388" s="15">
        <v>-1.8058793946875706E-3</v>
      </c>
      <c r="N388" s="15">
        <v>2.6248654387801551E-3</v>
      </c>
      <c r="O388" s="15">
        <v>1.1973744082491855E-3</v>
      </c>
      <c r="P388" s="15">
        <v>-2.7513013801874209E-3</v>
      </c>
      <c r="Q388" s="15">
        <v>-1.6948836167472336E-2</v>
      </c>
      <c r="R388" s="15">
        <v>0</v>
      </c>
      <c r="S388" s="15">
        <v>-1.4348520765672279E-2</v>
      </c>
      <c r="T388" s="15">
        <v>0</v>
      </c>
      <c r="U388" s="15">
        <v>0</v>
      </c>
      <c r="V388" s="15">
        <v>-1.351323214025435E-2</v>
      </c>
      <c r="W388" s="15">
        <v>0</v>
      </c>
      <c r="X388" s="15">
        <v>-3.3670033670033628E-2</v>
      </c>
      <c r="Y388" s="15">
        <v>-1.7241379310345417E-3</v>
      </c>
      <c r="Z388" s="15">
        <v>5.9328545674852684E-3</v>
      </c>
      <c r="AA388" s="16">
        <v>1.2711992655292104E-3</v>
      </c>
    </row>
    <row r="389" spans="1:27" x14ac:dyDescent="0.2">
      <c r="A389" s="13">
        <v>43816</v>
      </c>
      <c r="B389" s="15">
        <v>-1.0739856801909253E-2</v>
      </c>
      <c r="C389" s="15">
        <v>-4.0408750048567255E-3</v>
      </c>
      <c r="D389" s="15">
        <v>-6.8788998226194664E-3</v>
      </c>
      <c r="E389" s="15">
        <v>0</v>
      </c>
      <c r="F389" s="15">
        <v>-2.5424611405708841E-2</v>
      </c>
      <c r="G389" s="15">
        <v>-1.2601874029215532E-3</v>
      </c>
      <c r="H389" s="15">
        <v>-1.8315018315018361E-2</v>
      </c>
      <c r="I389" s="15">
        <v>-1.9469146496167822E-2</v>
      </c>
      <c r="J389" s="15">
        <v>-1.8449965591704087E-2</v>
      </c>
      <c r="K389" s="15">
        <v>-1.0582265557929404E-2</v>
      </c>
      <c r="L389" s="15">
        <v>0</v>
      </c>
      <c r="M389" s="15">
        <v>1.9373897909176208E-3</v>
      </c>
      <c r="N389" s="15">
        <v>2.6327013869482663E-3</v>
      </c>
      <c r="O389" s="15">
        <v>-1.6745657164815908E-2</v>
      </c>
      <c r="P389" s="15">
        <v>-2.0690221929375197E-2</v>
      </c>
      <c r="Q389" s="15">
        <v>2.8735086553371758E-2</v>
      </c>
      <c r="R389" s="15">
        <v>0</v>
      </c>
      <c r="S389" s="15">
        <v>0</v>
      </c>
      <c r="T389" s="15">
        <v>0</v>
      </c>
      <c r="U389" s="15">
        <v>-1.7278617710583144E-2</v>
      </c>
      <c r="V389" s="15">
        <v>6.8491705010764736E-3</v>
      </c>
      <c r="W389" s="15">
        <v>-7.6528179535267915E-3</v>
      </c>
      <c r="X389" s="15">
        <v>-6.9686411149825211E-3</v>
      </c>
      <c r="Y389" s="15">
        <v>0</v>
      </c>
      <c r="Z389" s="15">
        <v>-1.3479781377189415E-2</v>
      </c>
      <c r="AA389" s="16">
        <v>-4.8969721396544541E-3</v>
      </c>
    </row>
    <row r="390" spans="1:27" x14ac:dyDescent="0.2">
      <c r="A390" s="13">
        <v>43817</v>
      </c>
      <c r="B390" s="15">
        <v>1.3268998793727338E-2</v>
      </c>
      <c r="C390" s="15">
        <v>2.0286349627431921E-3</v>
      </c>
      <c r="D390" s="15">
        <v>1.1080507581400001E-2</v>
      </c>
      <c r="E390" s="15">
        <v>4.0760108842925469E-3</v>
      </c>
      <c r="F390" s="15">
        <v>-2.6083433146174895E-2</v>
      </c>
      <c r="G390" s="15">
        <v>-2.1436879114781759E-2</v>
      </c>
      <c r="H390" s="15">
        <v>-1.4925373134328401E-2</v>
      </c>
      <c r="I390" s="15">
        <v>1.805654549774216E-3</v>
      </c>
      <c r="J390" s="15">
        <v>-1.3159750343499366E-2</v>
      </c>
      <c r="K390" s="15">
        <v>5.3468218519774346E-3</v>
      </c>
      <c r="L390" s="15">
        <v>-7.1428571428571175E-3</v>
      </c>
      <c r="M390" s="15">
        <v>-1.7014234907980597E-2</v>
      </c>
      <c r="N390" s="15">
        <v>0</v>
      </c>
      <c r="O390" s="15">
        <v>-1.5815792242670712E-2</v>
      </c>
      <c r="P390" s="15">
        <v>-1.4085900014086938E-3</v>
      </c>
      <c r="Q390" s="15">
        <v>-2.2345956255575672E-2</v>
      </c>
      <c r="R390" s="15">
        <v>-3.2937834429219714E-3</v>
      </c>
      <c r="S390" s="15">
        <v>1.9420458759336956E-2</v>
      </c>
      <c r="T390" s="15">
        <v>-1.0945273631840946E-2</v>
      </c>
      <c r="U390" s="15">
        <v>-2.19780219780219E-3</v>
      </c>
      <c r="V390" s="15">
        <v>3.3995423021155879E-3</v>
      </c>
      <c r="W390" s="15">
        <v>-5.1438928618143809E-3</v>
      </c>
      <c r="X390" s="15">
        <v>-1.8713450292397571E-2</v>
      </c>
      <c r="Y390" s="15">
        <v>0</v>
      </c>
      <c r="Z390" s="15">
        <v>1.2809904170344888E-2</v>
      </c>
      <c r="AA390" s="16">
        <v>-4.5565467451067487E-3</v>
      </c>
    </row>
    <row r="391" spans="1:27" x14ac:dyDescent="0.2">
      <c r="A391" s="13">
        <v>43818</v>
      </c>
      <c r="B391" s="15">
        <v>4.761904761904745E-3</v>
      </c>
      <c r="C391" s="15">
        <v>8.0981117383687184E-3</v>
      </c>
      <c r="D391" s="15">
        <v>-2.0547745293573838E-2</v>
      </c>
      <c r="E391" s="15">
        <v>-2.5709012234155226E-2</v>
      </c>
      <c r="F391" s="15">
        <v>1.3390999821697225E-2</v>
      </c>
      <c r="G391" s="15">
        <v>5.1549483142148134E-3</v>
      </c>
      <c r="H391" s="15">
        <v>1.5151515151515138E-2</v>
      </c>
      <c r="I391" s="15">
        <v>5.4050441329291932E-3</v>
      </c>
      <c r="J391" s="15">
        <v>1.9067839862809688E-3</v>
      </c>
      <c r="K391" s="15">
        <v>-1.4184155374368457E-2</v>
      </c>
      <c r="L391" s="15">
        <v>1.7985611510791255E-3</v>
      </c>
      <c r="M391" s="15">
        <v>-1.9229338343347169E-2</v>
      </c>
      <c r="N391" s="15">
        <v>-7.8480269913452361E-3</v>
      </c>
      <c r="O391" s="15">
        <v>7.4164110527052962E-3</v>
      </c>
      <c r="P391" s="15">
        <v>1.551484557183902E-2</v>
      </c>
      <c r="Q391" s="15">
        <v>-3.9999244822312985E-2</v>
      </c>
      <c r="R391" s="15">
        <v>-5.5282555282555323E-3</v>
      </c>
      <c r="S391" s="15">
        <v>1.428007233573747E-2</v>
      </c>
      <c r="T391" s="15">
        <v>-1.006036217303774E-3</v>
      </c>
      <c r="U391" s="15">
        <v>-1.541850220264307E-2</v>
      </c>
      <c r="V391" s="15">
        <v>-4.9152471551736188E-2</v>
      </c>
      <c r="W391" s="15">
        <v>-5.1678061240917339E-3</v>
      </c>
      <c r="X391" s="15">
        <v>0</v>
      </c>
      <c r="Y391" s="15">
        <v>0</v>
      </c>
      <c r="Z391" s="15">
        <v>9.2748363356836006E-3</v>
      </c>
      <c r="AA391" s="16">
        <v>5.2182404459408804E-3</v>
      </c>
    </row>
    <row r="392" spans="1:27" x14ac:dyDescent="0.2">
      <c r="A392" s="13">
        <v>43819</v>
      </c>
      <c r="B392" s="15">
        <v>1.3033175355450233E-2</v>
      </c>
      <c r="C392" s="15">
        <v>0</v>
      </c>
      <c r="D392" s="15">
        <v>1.3985875060840369E-2</v>
      </c>
      <c r="E392" s="15">
        <v>1.1108980761031173E-2</v>
      </c>
      <c r="F392" s="15">
        <v>0</v>
      </c>
      <c r="G392" s="15">
        <v>1.2800937288965919E-3</v>
      </c>
      <c r="H392" s="15">
        <v>0</v>
      </c>
      <c r="I392" s="15">
        <v>1.2544683734584616E-2</v>
      </c>
      <c r="J392" s="15">
        <v>1.1406704648262656E-2</v>
      </c>
      <c r="K392" s="15">
        <v>-1.0791635345017481E-2</v>
      </c>
      <c r="L392" s="15">
        <v>0</v>
      </c>
      <c r="M392" s="15">
        <v>7.84254223545644E-3</v>
      </c>
      <c r="N392" s="15">
        <v>1.3158867450284717E-3</v>
      </c>
      <c r="O392" s="15">
        <v>1.595164727984355E-2</v>
      </c>
      <c r="P392" s="15">
        <v>0</v>
      </c>
      <c r="Q392" s="15">
        <v>2.3809055569758986E-2</v>
      </c>
      <c r="R392" s="15">
        <v>0</v>
      </c>
      <c r="S392" s="15">
        <v>0</v>
      </c>
      <c r="T392" s="15">
        <v>7.0493454179254567E-3</v>
      </c>
      <c r="U392" s="15">
        <v>2.0134228187919323E-2</v>
      </c>
      <c r="V392" s="15">
        <v>1.7834124333508949E-3</v>
      </c>
      <c r="W392" s="15">
        <v>5.1946510737230778E-3</v>
      </c>
      <c r="X392" s="15">
        <v>3.5756853396899935E-3</v>
      </c>
      <c r="Y392" s="15">
        <v>0</v>
      </c>
      <c r="Z392" s="15">
        <v>2.5065394772165739E-3</v>
      </c>
      <c r="AA392" s="16">
        <v>-3.9464896480534417E-4</v>
      </c>
    </row>
    <row r="393" spans="1:27" x14ac:dyDescent="0.2">
      <c r="A393" s="13">
        <v>43822</v>
      </c>
      <c r="B393" s="15">
        <v>4.6783625730994149E-2</v>
      </c>
      <c r="C393" s="15">
        <v>0</v>
      </c>
      <c r="D393" s="15">
        <v>-6.896484164536032E-3</v>
      </c>
      <c r="E393" s="15">
        <v>-1.0986927198163854E-2</v>
      </c>
      <c r="F393" s="15">
        <v>-4.1848252713640011E-2</v>
      </c>
      <c r="G393" s="15">
        <v>-1.1522366229228309E-2</v>
      </c>
      <c r="H393" s="15">
        <v>0</v>
      </c>
      <c r="I393" s="15">
        <v>-7.0798821643303089E-3</v>
      </c>
      <c r="J393" s="15">
        <v>0</v>
      </c>
      <c r="K393" s="15">
        <v>-6.1818509672884603E-2</v>
      </c>
      <c r="L393" s="15">
        <v>5.3859964093356805E-3</v>
      </c>
      <c r="M393" s="15">
        <v>3.8907576862459159E-3</v>
      </c>
      <c r="N393" s="15">
        <v>0</v>
      </c>
      <c r="O393" s="15">
        <v>2.294616753487877E-2</v>
      </c>
      <c r="P393" s="15">
        <v>-3.7499279627268067E-2</v>
      </c>
      <c r="Q393" s="15">
        <v>1.1627683619436668E-2</v>
      </c>
      <c r="R393" s="15">
        <v>-1.1117974058060476E-2</v>
      </c>
      <c r="S393" s="15">
        <v>-3.7554307730141789E-2</v>
      </c>
      <c r="T393" s="15">
        <v>2.0000000000000018E-2</v>
      </c>
      <c r="U393" s="15">
        <v>1.3157894736842035E-2</v>
      </c>
      <c r="V393" s="15">
        <v>6.9396364221246731E-2</v>
      </c>
      <c r="W393" s="15">
        <v>1.9380614555718934E-2</v>
      </c>
      <c r="X393" s="15">
        <v>-4.7505938242280443E-3</v>
      </c>
      <c r="Y393" s="15">
        <v>-8.6355785837644028E-4</v>
      </c>
      <c r="Z393" s="15">
        <v>-1.6667445082745647E-2</v>
      </c>
      <c r="AA393" s="16">
        <v>-4.5554397011637882E-4</v>
      </c>
    </row>
    <row r="394" spans="1:27" x14ac:dyDescent="0.2">
      <c r="A394" s="13">
        <v>43823</v>
      </c>
      <c r="B394" s="15">
        <v>3.3519553072625108E-3</v>
      </c>
      <c r="C394" s="15">
        <v>1.6066118255899431E-2</v>
      </c>
      <c r="D394" s="15">
        <v>-3.3332440860775581E-2</v>
      </c>
      <c r="E394" s="15">
        <v>-1.3907688433438814E-3</v>
      </c>
      <c r="F394" s="15">
        <v>-2.302455010311566E-3</v>
      </c>
      <c r="G394" s="15">
        <v>2.2609134079207394E-2</v>
      </c>
      <c r="H394" s="15">
        <v>1.8656716417910557E-2</v>
      </c>
      <c r="I394" s="15">
        <v>5.3472399965872608E-3</v>
      </c>
      <c r="J394" s="15">
        <v>9.3963679733741756E-3</v>
      </c>
      <c r="K394" s="15">
        <v>5.6203310184141042E-2</v>
      </c>
      <c r="L394" s="15">
        <v>0</v>
      </c>
      <c r="M394" s="15">
        <v>-3.8756783608738798E-3</v>
      </c>
      <c r="N394" s="15">
        <v>0</v>
      </c>
      <c r="O394" s="15">
        <v>-2.3608215464476778E-3</v>
      </c>
      <c r="P394" s="15">
        <v>2.1645613151640708E-2</v>
      </c>
      <c r="Q394" s="15">
        <v>-2.2988069242697584E-2</v>
      </c>
      <c r="R394" s="15">
        <v>1.0118675827607726E-2</v>
      </c>
      <c r="S394" s="15">
        <v>-4.8761272051699445E-3</v>
      </c>
      <c r="T394" s="15">
        <v>-9.8039215686274161E-3</v>
      </c>
      <c r="U394" s="15">
        <v>-4.3290043290044045E-3</v>
      </c>
      <c r="V394" s="15">
        <v>1.6647125379858352E-3</v>
      </c>
      <c r="W394" s="15">
        <v>-1.1405182738244202E-2</v>
      </c>
      <c r="X394" s="15">
        <v>-1.1933174224343368E-3</v>
      </c>
      <c r="Y394" s="15">
        <v>-1.7286084701815252E-3</v>
      </c>
      <c r="Z394" s="15">
        <v>5.0853039149874046E-3</v>
      </c>
      <c r="AA394" s="16">
        <v>4.5170045980271745E-3</v>
      </c>
    </row>
    <row r="395" spans="1:27" x14ac:dyDescent="0.2">
      <c r="A395" s="13">
        <v>43824</v>
      </c>
      <c r="B395" s="15">
        <v>6.6815144766148027E-3</v>
      </c>
      <c r="C395" s="15">
        <v>0</v>
      </c>
      <c r="D395" s="15">
        <v>-1.2931769645108893E-2</v>
      </c>
      <c r="E395" s="15">
        <v>0</v>
      </c>
      <c r="F395" s="15">
        <v>2.7650748255015678E-2</v>
      </c>
      <c r="G395" s="15">
        <v>-3.2508735449848891E-2</v>
      </c>
      <c r="H395" s="15">
        <v>2.564102564102555E-2</v>
      </c>
      <c r="I395" s="15">
        <v>1.9503677757575666E-2</v>
      </c>
      <c r="J395" s="15">
        <v>0</v>
      </c>
      <c r="K395" s="15">
        <v>2.2017016440808224E-2</v>
      </c>
      <c r="L395" s="15">
        <v>8.9285714285713969E-3</v>
      </c>
      <c r="M395" s="15">
        <v>-7.7815153724919428E-3</v>
      </c>
      <c r="N395" s="15">
        <v>0</v>
      </c>
      <c r="O395" s="15">
        <v>1.1834478153373018E-2</v>
      </c>
      <c r="P395" s="15">
        <v>-4.2377020234277696E-3</v>
      </c>
      <c r="Q395" s="15">
        <v>2.9411193096791299E-2</v>
      </c>
      <c r="R395" s="15">
        <v>-1.4457086322038126E-2</v>
      </c>
      <c r="S395" s="15">
        <v>4.9000203275952892E-3</v>
      </c>
      <c r="T395" s="15">
        <v>0</v>
      </c>
      <c r="U395" s="15">
        <v>0</v>
      </c>
      <c r="V395" s="15">
        <v>9.96485001535663E-3</v>
      </c>
      <c r="W395" s="15">
        <v>3.8446996927434807E-3</v>
      </c>
      <c r="X395" s="15">
        <v>0</v>
      </c>
      <c r="Y395" s="15">
        <v>0</v>
      </c>
      <c r="Z395" s="15">
        <v>-5.0595744412729182E-3</v>
      </c>
      <c r="AA395" s="16">
        <v>1.7442329407968415E-3</v>
      </c>
    </row>
    <row r="396" spans="1:27" x14ac:dyDescent="0.2">
      <c r="A396" s="13">
        <v>43825</v>
      </c>
      <c r="B396" s="15">
        <v>-2.2123893805309769E-2</v>
      </c>
      <c r="C396" s="15">
        <v>-5.9295298186932133E-3</v>
      </c>
      <c r="D396" s="15">
        <v>-1.0188830832031148E-2</v>
      </c>
      <c r="E396" s="15">
        <v>-1.3898401254007764E-3</v>
      </c>
      <c r="F396" s="15">
        <v>4.260351225247061E-2</v>
      </c>
      <c r="G396" s="15">
        <v>0</v>
      </c>
      <c r="H396" s="15">
        <v>-1.4285714285714235E-2</v>
      </c>
      <c r="I396" s="15">
        <v>-1.7397094934865631E-3</v>
      </c>
      <c r="J396" s="15">
        <v>0</v>
      </c>
      <c r="K396" s="15">
        <v>2.3339601558880485E-2</v>
      </c>
      <c r="L396" s="15">
        <v>7.0796460176991705E-3</v>
      </c>
      <c r="M396" s="15">
        <v>0</v>
      </c>
      <c r="N396" s="15">
        <v>5.2713956647567617E-3</v>
      </c>
      <c r="O396" s="15">
        <v>1.169365279124257E-3</v>
      </c>
      <c r="P396" s="15">
        <v>7.091385151705154E-3</v>
      </c>
      <c r="Q396" s="15">
        <v>-1.1428355663517964E-2</v>
      </c>
      <c r="R396" s="15">
        <v>2.3691508451393561E-2</v>
      </c>
      <c r="S396" s="15">
        <v>1.4628381615509944E-2</v>
      </c>
      <c r="T396" s="15">
        <v>0</v>
      </c>
      <c r="U396" s="15">
        <v>2.1739130434783593E-3</v>
      </c>
      <c r="V396" s="15">
        <v>2.6315255955397854E-2</v>
      </c>
      <c r="W396" s="15">
        <v>7.6626015181977536E-3</v>
      </c>
      <c r="X396" s="15">
        <v>5.9737156511350253E-3</v>
      </c>
      <c r="Y396" s="15">
        <v>-8.6580086580079207E-4</v>
      </c>
      <c r="Z396" s="15">
        <v>-4.6441131643759626E-5</v>
      </c>
      <c r="AA396" s="16">
        <v>-5.2336523848350858E-4</v>
      </c>
    </row>
    <row r="397" spans="1:27" x14ac:dyDescent="0.2">
      <c r="A397" s="13">
        <v>43826</v>
      </c>
      <c r="B397" s="15">
        <v>4.5248868778280604E-2</v>
      </c>
      <c r="C397" s="15">
        <v>1.9882996214581894E-3</v>
      </c>
      <c r="D397" s="15">
        <v>1.1764881418649287E-2</v>
      </c>
      <c r="E397" s="15">
        <v>1.3917744694038614E-3</v>
      </c>
      <c r="F397" s="15">
        <v>-8.6024252408282154E-3</v>
      </c>
      <c r="G397" s="15">
        <v>-5.3758378108901272E-3</v>
      </c>
      <c r="H397" s="15">
        <v>-3.6231884057971175E-3</v>
      </c>
      <c r="I397" s="15">
        <v>3.4854827143404599E-3</v>
      </c>
      <c r="J397" s="15">
        <v>1.8641747134877651E-3</v>
      </c>
      <c r="K397" s="15">
        <v>-1.7541336656955453E-3</v>
      </c>
      <c r="L397" s="15">
        <v>1.7574692442882345E-2</v>
      </c>
      <c r="M397" s="15">
        <v>3.7254446399021424E-2</v>
      </c>
      <c r="N397" s="15">
        <v>-1.3219547303946477E-3</v>
      </c>
      <c r="O397" s="15">
        <v>1.0514400916115774E-2</v>
      </c>
      <c r="P397" s="15">
        <v>0</v>
      </c>
      <c r="Q397" s="15">
        <v>1.7340709288483414E-2</v>
      </c>
      <c r="R397" s="15">
        <v>-7.7103176062466305E-3</v>
      </c>
      <c r="S397" s="15">
        <v>0</v>
      </c>
      <c r="T397" s="15">
        <v>4.9504950495049549E-3</v>
      </c>
      <c r="U397" s="15">
        <v>6.5075921908892553E-3</v>
      </c>
      <c r="V397" s="15">
        <v>1.6026970612830871E-2</v>
      </c>
      <c r="W397" s="15">
        <v>-1.9012147454035899E-2</v>
      </c>
      <c r="X397" s="15">
        <v>3.5629453681709222E-3</v>
      </c>
      <c r="Y397" s="15">
        <v>-1.7331022530329143E-3</v>
      </c>
      <c r="Z397" s="15">
        <v>1.0256578058501553E-2</v>
      </c>
      <c r="AA397" s="16">
        <v>1.4198680831780663E-3</v>
      </c>
    </row>
    <row r="398" spans="1:27" x14ac:dyDescent="0.2">
      <c r="A398" s="13">
        <v>43829</v>
      </c>
      <c r="B398" s="15">
        <v>-2.1645021645021467E-3</v>
      </c>
      <c r="C398" s="15">
        <v>-1.5874833047128334E-2</v>
      </c>
      <c r="D398" s="15">
        <v>8.7199528093202527E-3</v>
      </c>
      <c r="E398" s="15">
        <v>-2.0861930129727813E-2</v>
      </c>
      <c r="F398" s="15">
        <v>2.1681565337929865E-3</v>
      </c>
      <c r="G398" s="15">
        <v>2.4323413687384887E-2</v>
      </c>
      <c r="H398" s="15">
        <v>-1.0909090909090979E-2</v>
      </c>
      <c r="I398" s="15">
        <v>1.7360649471515055E-2</v>
      </c>
      <c r="J398" s="15">
        <v>3.7174276834808229E-3</v>
      </c>
      <c r="K398" s="15">
        <v>3.5144321150799573E-3</v>
      </c>
      <c r="L398" s="15">
        <v>1.0362694300518172E-2</v>
      </c>
      <c r="M398" s="15">
        <v>0</v>
      </c>
      <c r="N398" s="15">
        <v>0</v>
      </c>
      <c r="O398" s="15">
        <v>0</v>
      </c>
      <c r="P398" s="15">
        <v>-7.0414515070416073E-3</v>
      </c>
      <c r="Q398" s="15">
        <v>-1.1363423043470045E-2</v>
      </c>
      <c r="R398" s="15">
        <v>-4.4447189623224359E-2</v>
      </c>
      <c r="S398" s="15">
        <v>1.9233796077690712E-2</v>
      </c>
      <c r="T398" s="15">
        <v>-4.9261083743843415E-3</v>
      </c>
      <c r="U398" s="15">
        <v>1.0775862068965525E-2</v>
      </c>
      <c r="V398" s="15">
        <v>1.26180307576651E-2</v>
      </c>
      <c r="W398" s="15">
        <v>1.2763890826741786E-2</v>
      </c>
      <c r="X398" s="15">
        <v>1.1834319526627279E-2</v>
      </c>
      <c r="Y398" s="15">
        <v>-1.7361111111111605E-3</v>
      </c>
      <c r="Z398" s="15">
        <v>-1.4381852014765273E-2</v>
      </c>
      <c r="AA398" s="16">
        <v>-4.6658488023650913E-3</v>
      </c>
    </row>
    <row r="399" spans="1:27" x14ac:dyDescent="0.2">
      <c r="A399" s="13">
        <v>43830</v>
      </c>
      <c r="B399" s="15">
        <v>1.0845986984815426E-3</v>
      </c>
      <c r="C399" s="15">
        <v>0</v>
      </c>
      <c r="D399" s="15">
        <v>-1.1526096726231949E-2</v>
      </c>
      <c r="E399" s="15">
        <v>1.9886970595379916E-2</v>
      </c>
      <c r="F399" s="15">
        <v>-4.3313649341206739E-3</v>
      </c>
      <c r="G399" s="15">
        <v>0</v>
      </c>
      <c r="H399" s="15">
        <v>1.4705882352941346E-2</v>
      </c>
      <c r="I399" s="15">
        <v>-5.1191159264334374E-3</v>
      </c>
      <c r="J399" s="15">
        <v>-3.7036595967655517E-3</v>
      </c>
      <c r="K399" s="15">
        <v>-1.0508144742648828E-2</v>
      </c>
      <c r="L399" s="15">
        <v>1.7094017094017033E-2</v>
      </c>
      <c r="M399" s="15">
        <v>-9.4533685625212138E-3</v>
      </c>
      <c r="N399" s="15">
        <v>-3.9269903369563153E-3</v>
      </c>
      <c r="O399" s="15">
        <v>-5.7804225088891048E-3</v>
      </c>
      <c r="P399" s="15">
        <v>-7.0928942781470772E-3</v>
      </c>
      <c r="Q399" s="15">
        <v>-2.873508655337198E-2</v>
      </c>
      <c r="R399" s="15">
        <v>2.325731719929669E-2</v>
      </c>
      <c r="S399" s="15">
        <v>1.8870838223485009E-2</v>
      </c>
      <c r="T399" s="15">
        <v>-4.9504950495048439E-3</v>
      </c>
      <c r="U399" s="15">
        <v>4.2643923240939241E-3</v>
      </c>
      <c r="V399" s="15">
        <v>1.7132799999999948E-2</v>
      </c>
      <c r="W399" s="15">
        <v>3.7965394000247787E-3</v>
      </c>
      <c r="X399" s="15">
        <v>-8.1871345029239651E-3</v>
      </c>
      <c r="Y399" s="15">
        <v>0</v>
      </c>
      <c r="Z399" s="15">
        <v>0</v>
      </c>
      <c r="AA399" s="16">
        <v>-6.2637651290131657E-4</v>
      </c>
    </row>
    <row r="400" spans="1:27" x14ac:dyDescent="0.2">
      <c r="A400" s="13">
        <v>43832</v>
      </c>
      <c r="B400" s="15">
        <v>1.6251354279523289E-2</v>
      </c>
      <c r="C400" s="15">
        <v>1.4114544961029818E-2</v>
      </c>
      <c r="D400" s="15">
        <v>5.8302483697636465E-3</v>
      </c>
      <c r="E400" s="15">
        <v>0</v>
      </c>
      <c r="F400" s="15">
        <v>8.6959619212154671E-3</v>
      </c>
      <c r="G400" s="15">
        <v>0</v>
      </c>
      <c r="H400" s="15">
        <v>0</v>
      </c>
      <c r="I400" s="15">
        <v>5.1454561127690646E-3</v>
      </c>
      <c r="J400" s="15">
        <v>-1.4869710733923069E-2</v>
      </c>
      <c r="K400" s="15">
        <v>8.8500806018270151E-3</v>
      </c>
      <c r="L400" s="15">
        <v>-3.3613445378151252E-2</v>
      </c>
      <c r="M400" s="15">
        <v>-3.8165120679310993E-3</v>
      </c>
      <c r="N400" s="15">
        <v>6.5855531273995016E-3</v>
      </c>
      <c r="O400" s="15">
        <v>1.6278326335185556E-2</v>
      </c>
      <c r="P400" s="15">
        <v>1.4285605720929961E-2</v>
      </c>
      <c r="Q400" s="15">
        <v>2.3668176338340396E-2</v>
      </c>
      <c r="R400" s="15">
        <v>-5.6853356243130593E-3</v>
      </c>
      <c r="S400" s="15">
        <v>1.8511220912021287E-2</v>
      </c>
      <c r="T400" s="15">
        <v>1.4925373134328179E-2</v>
      </c>
      <c r="U400" s="15">
        <v>1.0615711252653925E-2</v>
      </c>
      <c r="V400" s="15">
        <v>1.9908511454944655E-2</v>
      </c>
      <c r="W400" s="15">
        <v>-1.8916179707666125E-2</v>
      </c>
      <c r="X400" s="15">
        <v>1.1792452830190481E-3</v>
      </c>
      <c r="Y400" s="15">
        <v>0</v>
      </c>
      <c r="Z400" s="15">
        <v>1.2016825251445873E-2</v>
      </c>
      <c r="AA400" s="16">
        <v>-5.7015770319450709E-3</v>
      </c>
    </row>
    <row r="401" spans="1:27" x14ac:dyDescent="0.2">
      <c r="A401" s="13">
        <v>43833</v>
      </c>
      <c r="B401" s="15">
        <v>-4.2643923240937021E-3</v>
      </c>
      <c r="C401" s="15">
        <v>1.987874771111886E-2</v>
      </c>
      <c r="D401" s="15">
        <v>-5.7964536055793436E-3</v>
      </c>
      <c r="E401" s="15">
        <v>-2.7864185768889937E-3</v>
      </c>
      <c r="F401" s="15">
        <v>4.3127041582060599E-3</v>
      </c>
      <c r="G401" s="15">
        <v>-7.9161841382723308E-3</v>
      </c>
      <c r="H401" s="15">
        <v>7.2463768115942351E-3</v>
      </c>
      <c r="I401" s="15">
        <v>-1.7064400397767798E-2</v>
      </c>
      <c r="J401" s="15">
        <v>-3.7735391186176637E-3</v>
      </c>
      <c r="K401" s="15">
        <v>8.7724437674103761E-3</v>
      </c>
      <c r="L401" s="15">
        <v>-2.6086956521739091E-2</v>
      </c>
      <c r="M401" s="15">
        <v>-2.6817935449799268E-2</v>
      </c>
      <c r="N401" s="15">
        <v>-2.6257884700015E-3</v>
      </c>
      <c r="O401" s="15">
        <v>-6.864848371321397E-3</v>
      </c>
      <c r="P401" s="15">
        <v>2.8171800028171656E-3</v>
      </c>
      <c r="Q401" s="15">
        <v>5.7802364294945452E-3</v>
      </c>
      <c r="R401" s="15">
        <v>1.1435686967128822E-2</v>
      </c>
      <c r="S401" s="15">
        <v>0</v>
      </c>
      <c r="T401" s="15">
        <v>0</v>
      </c>
      <c r="U401" s="15">
        <v>-6.30252100840345E-3</v>
      </c>
      <c r="V401" s="15">
        <v>1.2011771165579832E-2</v>
      </c>
      <c r="W401" s="15">
        <v>-1.5423106412170706E-2</v>
      </c>
      <c r="X401" s="15">
        <v>3.5335689045936647E-3</v>
      </c>
      <c r="Y401" s="15">
        <v>2.6086956521738092E-3</v>
      </c>
      <c r="Z401" s="15">
        <v>3.3927598776553047E-3</v>
      </c>
      <c r="AA401" s="16">
        <v>3.6906746919356248E-3</v>
      </c>
    </row>
    <row r="402" spans="1:27" x14ac:dyDescent="0.2">
      <c r="A402" s="13">
        <v>43836</v>
      </c>
      <c r="B402" s="15">
        <v>-1.927194860813719E-2</v>
      </c>
      <c r="C402" s="15">
        <v>-5.8486353184257212E-3</v>
      </c>
      <c r="D402" s="15">
        <v>-1.4578578939817621E-2</v>
      </c>
      <c r="E402" s="15">
        <v>5.5884087998732124E-3</v>
      </c>
      <c r="F402" s="15">
        <v>-1.2878158555184815E-2</v>
      </c>
      <c r="G402" s="15">
        <v>-1.0637306750113651E-2</v>
      </c>
      <c r="H402" s="15">
        <v>-1.4388489208633115E-2</v>
      </c>
      <c r="I402" s="15">
        <v>-1.0415974207272471E-2</v>
      </c>
      <c r="J402" s="15">
        <v>3.7878326533098416E-3</v>
      </c>
      <c r="K402" s="15">
        <v>-1.5651674991464026E-2</v>
      </c>
      <c r="L402" s="15">
        <v>-3.5714285714286698E-3</v>
      </c>
      <c r="M402" s="15">
        <v>9.8393899292630316E-3</v>
      </c>
      <c r="N402" s="15">
        <v>-3.9269903369563153E-3</v>
      </c>
      <c r="O402" s="15">
        <v>-1.152089585878846E-2</v>
      </c>
      <c r="P402" s="15">
        <v>-1.8258733379756031E-2</v>
      </c>
      <c r="Q402" s="15">
        <v>-5.747017310674396E-3</v>
      </c>
      <c r="R402" s="15">
        <v>0</v>
      </c>
      <c r="S402" s="15">
        <v>6.36415043800036E-2</v>
      </c>
      <c r="T402" s="15">
        <v>-1.4705882352941013E-2</v>
      </c>
      <c r="U402" s="15">
        <v>-2.5369978858350906E-2</v>
      </c>
      <c r="V402" s="15">
        <v>-2.9657762225826501E-3</v>
      </c>
      <c r="W402" s="15">
        <v>1.8276855145881621E-2</v>
      </c>
      <c r="X402" s="15">
        <v>-2.1126760563380254E-2</v>
      </c>
      <c r="Y402" s="15">
        <v>-6.9384215091066181E-3</v>
      </c>
      <c r="Z402" s="15">
        <v>-7.6081589361939317E-3</v>
      </c>
      <c r="AA402" s="16">
        <v>6.0778573526865109E-4</v>
      </c>
    </row>
    <row r="403" spans="1:27" x14ac:dyDescent="0.2">
      <c r="A403" s="13">
        <v>43837</v>
      </c>
      <c r="B403" s="15">
        <v>1.9650655021834273E-2</v>
      </c>
      <c r="C403" s="15">
        <v>-1.9610143640111932E-3</v>
      </c>
      <c r="D403" s="15">
        <v>-1.4783751981173321E-3</v>
      </c>
      <c r="E403" s="15">
        <v>0</v>
      </c>
      <c r="F403" s="15">
        <v>-1.3041716573087503E-2</v>
      </c>
      <c r="G403" s="15">
        <v>-2.1506120866337963E-2</v>
      </c>
      <c r="H403" s="15">
        <v>-3.6496350364962904E-3</v>
      </c>
      <c r="I403" s="15">
        <v>1.9298348734785753E-2</v>
      </c>
      <c r="J403" s="15">
        <v>-7.5470782372354384E-3</v>
      </c>
      <c r="K403" s="15">
        <v>3.5330571493450424E-3</v>
      </c>
      <c r="L403" s="15">
        <v>8.960573476702427E-3</v>
      </c>
      <c r="M403" s="15">
        <v>-6.8223492865594038E-2</v>
      </c>
      <c r="N403" s="15">
        <v>-2.6283149252850357E-3</v>
      </c>
      <c r="O403" s="15">
        <v>1.282045127796505E-2</v>
      </c>
      <c r="P403" s="15">
        <v>-7.1522614327353962E-3</v>
      </c>
      <c r="Q403" s="15">
        <v>0</v>
      </c>
      <c r="R403" s="15">
        <v>2.8240851245587395E-2</v>
      </c>
      <c r="S403" s="15">
        <v>-2.1368477997276369E-2</v>
      </c>
      <c r="T403" s="15">
        <v>9.9502487562188602E-3</v>
      </c>
      <c r="U403" s="15">
        <v>6.5075921908892553E-3</v>
      </c>
      <c r="V403" s="15">
        <v>1.4879105358251321E-2</v>
      </c>
      <c r="W403" s="15">
        <v>4.1025462136844659E-2</v>
      </c>
      <c r="X403" s="15">
        <v>4.7961630695443347E-3</v>
      </c>
      <c r="Y403" s="15">
        <v>1.7467248908296096E-3</v>
      </c>
      <c r="Z403" s="15">
        <v>9.3695661092474403E-3</v>
      </c>
      <c r="AA403" s="16">
        <v>5.8818169853915858E-3</v>
      </c>
    </row>
    <row r="404" spans="1:27" x14ac:dyDescent="0.2">
      <c r="A404" s="13">
        <v>43838</v>
      </c>
      <c r="B404" s="15">
        <v>8.565310492505418E-3</v>
      </c>
      <c r="C404" s="15">
        <v>-1.9648674973969937E-3</v>
      </c>
      <c r="D404" s="15">
        <v>-2.2221988405004223E-2</v>
      </c>
      <c r="E404" s="15">
        <v>-5.5573520448021219E-3</v>
      </c>
      <c r="F404" s="15">
        <v>-1.762174160192731E-2</v>
      </c>
      <c r="G404" s="15">
        <v>-8.2424036570005743E-3</v>
      </c>
      <c r="H404" s="15">
        <v>-5.1282051282051322E-2</v>
      </c>
      <c r="I404" s="15">
        <v>-2.2376455808301832E-2</v>
      </c>
      <c r="J404" s="15">
        <v>-3.041787906203397E-2</v>
      </c>
      <c r="K404" s="15">
        <v>-1.40842561000597E-2</v>
      </c>
      <c r="L404" s="15">
        <v>-4.0852575488454668E-2</v>
      </c>
      <c r="M404" s="15">
        <v>6.9034947487706555E-2</v>
      </c>
      <c r="N404" s="15">
        <v>7.9205282326118009E-3</v>
      </c>
      <c r="O404" s="15">
        <v>-2.0713042427316086E-2</v>
      </c>
      <c r="P404" s="15">
        <v>-3.458245949691563E-2</v>
      </c>
      <c r="Q404" s="15">
        <v>0</v>
      </c>
      <c r="R404" s="15">
        <v>0</v>
      </c>
      <c r="S404" s="15">
        <v>-3.9305014153236173E-2</v>
      </c>
      <c r="T404" s="15">
        <v>-1.6748768472906406E-2</v>
      </c>
      <c r="U404" s="15">
        <v>-1.93965517241379E-2</v>
      </c>
      <c r="V404" s="15">
        <v>2.9340000602464666E-3</v>
      </c>
      <c r="W404" s="15">
        <v>-3.6936797608000393E-3</v>
      </c>
      <c r="X404" s="15">
        <v>-1.5513126491646712E-2</v>
      </c>
      <c r="Y404" s="15">
        <v>-3.4873583260680574E-3</v>
      </c>
      <c r="Z404" s="15">
        <v>2.5324687505861032E-3</v>
      </c>
      <c r="AA404" s="16">
        <v>2.9891304347826608E-3</v>
      </c>
    </row>
    <row r="405" spans="1:27" x14ac:dyDescent="0.2">
      <c r="A405" s="13">
        <v>43839</v>
      </c>
      <c r="B405" s="15">
        <v>5.4140127388534909E-2</v>
      </c>
      <c r="C405" s="15">
        <v>-2.7558094532972199E-2</v>
      </c>
      <c r="D405" s="15">
        <v>-1.3637139259926379E-2</v>
      </c>
      <c r="E405" s="15">
        <v>-2.2345002230183875E-2</v>
      </c>
      <c r="F405" s="15">
        <v>2.4665674712516905E-2</v>
      </c>
      <c r="G405" s="15">
        <v>1.1082158666373632E-2</v>
      </c>
      <c r="H405" s="15">
        <v>1.5444015444015635E-2</v>
      </c>
      <c r="I405" s="15">
        <v>1.4084981777581218E-2</v>
      </c>
      <c r="J405" s="15">
        <v>3.9215191788768422E-3</v>
      </c>
      <c r="K405" s="15">
        <v>1.7856368367789477E-2</v>
      </c>
      <c r="L405" s="15">
        <v>2.9629629629629672E-2</v>
      </c>
      <c r="M405" s="15">
        <v>1.7613598720387591E-2</v>
      </c>
      <c r="N405" s="15">
        <v>1.307266344501512E-3</v>
      </c>
      <c r="O405" s="15">
        <v>1.2925902623173169E-2</v>
      </c>
      <c r="P405" s="15">
        <v>1.4925254629703177E-2</v>
      </c>
      <c r="Q405" s="15">
        <v>2.3120945717977959E-2</v>
      </c>
      <c r="R405" s="15">
        <v>-1.0983640606482714E-2</v>
      </c>
      <c r="S405" s="15">
        <v>-4.5436958699986985E-3</v>
      </c>
      <c r="T405" s="15">
        <v>1.7034068136272618E-2</v>
      </c>
      <c r="U405" s="15">
        <v>1.318681318681314E-2</v>
      </c>
      <c r="V405" s="15">
        <v>4.3851218222883404E-3</v>
      </c>
      <c r="W405" s="15">
        <v>1.2340664429650872E-3</v>
      </c>
      <c r="X405" s="15">
        <v>9.6969696969697594E-3</v>
      </c>
      <c r="Y405" s="15">
        <v>3.4995625546807574E-3</v>
      </c>
      <c r="Z405" s="15">
        <v>-1.6840477022104228E-3</v>
      </c>
      <c r="AA405" s="16">
        <v>-9.0309762485363265E-5</v>
      </c>
    </row>
    <row r="406" spans="1:27" x14ac:dyDescent="0.2">
      <c r="A406" s="13">
        <v>43840</v>
      </c>
      <c r="B406" s="15">
        <v>3.3232628398791597E-2</v>
      </c>
      <c r="C406" s="15">
        <v>4.0490558691843592E-3</v>
      </c>
      <c r="D406" s="15">
        <v>2.9186511894668588E-2</v>
      </c>
      <c r="E406" s="15">
        <v>0</v>
      </c>
      <c r="F406" s="15">
        <v>1.9693173720324531E-2</v>
      </c>
      <c r="G406" s="15">
        <v>1.2326895609513722E-2</v>
      </c>
      <c r="H406" s="15">
        <v>0</v>
      </c>
      <c r="I406" s="15">
        <v>-1.7366881606062368E-3</v>
      </c>
      <c r="J406" s="15">
        <v>0</v>
      </c>
      <c r="K406" s="15">
        <v>-8.7724437674104871E-3</v>
      </c>
      <c r="L406" s="15">
        <v>3.597122302158251E-3</v>
      </c>
      <c r="M406" s="15">
        <v>-2.5000465038412023E-2</v>
      </c>
      <c r="N406" s="15">
        <v>0</v>
      </c>
      <c r="O406" s="15">
        <v>2.668178120628828E-2</v>
      </c>
      <c r="P406" s="15">
        <v>-1.4707331917883648E-3</v>
      </c>
      <c r="Q406" s="15">
        <v>5.0846508502417231E-2</v>
      </c>
      <c r="R406" s="15">
        <v>-6.6707844348363743E-3</v>
      </c>
      <c r="S406" s="15">
        <v>3.1961012945854517E-2</v>
      </c>
      <c r="T406" s="15">
        <v>3.4482758620689724E-2</v>
      </c>
      <c r="U406" s="15">
        <v>4.3383947939261702E-3</v>
      </c>
      <c r="V406" s="15">
        <v>8.7349433619217098E-3</v>
      </c>
      <c r="W406" s="15">
        <v>4.9379334580521572E-3</v>
      </c>
      <c r="X406" s="15">
        <v>1.4405762304922076E-2</v>
      </c>
      <c r="Y406" s="15">
        <v>8.7183958151704211E-4</v>
      </c>
      <c r="Z406" s="15">
        <v>2.5292914651771081E-3</v>
      </c>
      <c r="AA406" s="16">
        <v>-6.1215478484266672E-4</v>
      </c>
    </row>
    <row r="407" spans="1:27" x14ac:dyDescent="0.2">
      <c r="A407" s="13">
        <v>43843</v>
      </c>
      <c r="B407" s="15">
        <v>-2.3391812865496964E-2</v>
      </c>
      <c r="C407" s="15">
        <v>4.0322962848070354E-2</v>
      </c>
      <c r="D407" s="15">
        <v>-4.4778673418549575E-3</v>
      </c>
      <c r="E407" s="15">
        <v>-4.2856301877904901E-3</v>
      </c>
      <c r="F407" s="15">
        <v>1.5018657946439085E-2</v>
      </c>
      <c r="G407" s="15">
        <v>-1.3523574238847313E-3</v>
      </c>
      <c r="H407" s="15">
        <v>-1.5209125475285301E-2</v>
      </c>
      <c r="I407" s="15">
        <v>-6.9567569817288177E-3</v>
      </c>
      <c r="J407" s="15">
        <v>0</v>
      </c>
      <c r="K407" s="15">
        <v>8.8500806018270151E-3</v>
      </c>
      <c r="L407" s="15">
        <v>-1.4336917562723928E-2</v>
      </c>
      <c r="M407" s="15">
        <v>-2.7611370790804224E-2</v>
      </c>
      <c r="N407" s="15">
        <v>3.9166788910076633E-3</v>
      </c>
      <c r="O407" s="15">
        <v>5.6497963932518047E-3</v>
      </c>
      <c r="P407" s="15">
        <v>-2.9457988677477065E-3</v>
      </c>
      <c r="Q407" s="15">
        <v>-3.7633740104564439E-2</v>
      </c>
      <c r="R407" s="15">
        <v>5.5963188658127994E-3</v>
      </c>
      <c r="S407" s="15">
        <v>-5.309614864603851E-2</v>
      </c>
      <c r="T407" s="15">
        <v>-9.52380952380949E-3</v>
      </c>
      <c r="U407" s="15">
        <v>-8.6393088552915165E-3</v>
      </c>
      <c r="V407" s="15">
        <v>7.2155932705848524E-3</v>
      </c>
      <c r="W407" s="15">
        <v>-1.7199130915495742E-2</v>
      </c>
      <c r="X407" s="15">
        <v>2.130177514792897E-2</v>
      </c>
      <c r="Y407" s="15">
        <v>8.7108013937298168E-4</v>
      </c>
      <c r="Z407" s="15">
        <v>-1.2615590110690134E-2</v>
      </c>
      <c r="AA407" s="16">
        <v>5.0408185807384598E-3</v>
      </c>
    </row>
    <row r="408" spans="1:27" x14ac:dyDescent="0.2">
      <c r="A408" s="13">
        <v>43844</v>
      </c>
      <c r="B408" s="15">
        <v>0</v>
      </c>
      <c r="C408" s="15">
        <v>-1.9382092272012263E-3</v>
      </c>
      <c r="D408" s="15">
        <v>-1.0494339840767308E-2</v>
      </c>
      <c r="E408" s="15">
        <v>-7.1744451407692589E-3</v>
      </c>
      <c r="F408" s="15">
        <v>8.4569617293253074E-3</v>
      </c>
      <c r="G408" s="15">
        <v>2.7111696840413924E-3</v>
      </c>
      <c r="H408" s="15">
        <v>3.8610038610038533E-3</v>
      </c>
      <c r="I408" s="15">
        <v>-1.7498014446863941E-3</v>
      </c>
      <c r="J408" s="15">
        <v>0</v>
      </c>
      <c r="K408" s="15">
        <v>-7.0165346627820702E-3</v>
      </c>
      <c r="L408" s="15">
        <v>7.2727272727273196E-3</v>
      </c>
      <c r="M408" s="15">
        <v>4.2595562880449078E-2</v>
      </c>
      <c r="N408" s="15">
        <v>2.6009322442539506E-3</v>
      </c>
      <c r="O408" s="15">
        <v>-1.1233797185418171E-3</v>
      </c>
      <c r="P408" s="15">
        <v>-2.9529306933493427E-3</v>
      </c>
      <c r="Q408" s="15">
        <v>-1.1172978127787836E-2</v>
      </c>
      <c r="R408" s="15">
        <v>1.1130348750927332E-3</v>
      </c>
      <c r="S408" s="15">
        <v>2.8036715961244241E-2</v>
      </c>
      <c r="T408" s="15">
        <v>-9.6153846153845812E-3</v>
      </c>
      <c r="U408" s="15">
        <v>-2.1786492374727962E-3</v>
      </c>
      <c r="V408" s="15">
        <v>4.8708054827097946E-2</v>
      </c>
      <c r="W408" s="15">
        <v>0</v>
      </c>
      <c r="X408" s="15">
        <v>0</v>
      </c>
      <c r="Y408" s="15">
        <v>8.7032201914705176E-4</v>
      </c>
      <c r="Z408" s="15">
        <v>3.4072105790785567E-3</v>
      </c>
      <c r="AA408" s="16">
        <v>-2.0681593381889352E-3</v>
      </c>
    </row>
    <row r="409" spans="1:27" x14ac:dyDescent="0.2">
      <c r="A409" s="13">
        <v>43845</v>
      </c>
      <c r="B409" s="15">
        <v>1.7964071856287456E-2</v>
      </c>
      <c r="C409" s="15">
        <v>-5.8259195325985891E-3</v>
      </c>
      <c r="D409" s="15">
        <v>-1.515750119522763E-3</v>
      </c>
      <c r="E409" s="15">
        <v>5.7792453335794303E-3</v>
      </c>
      <c r="F409" s="15">
        <v>3.1448728353235866E-2</v>
      </c>
      <c r="G409" s="15">
        <v>2.1619574569989197E-2</v>
      </c>
      <c r="H409" s="15">
        <v>0</v>
      </c>
      <c r="I409" s="15">
        <v>0</v>
      </c>
      <c r="J409" s="15">
        <v>0</v>
      </c>
      <c r="K409" s="15">
        <v>-1.768316559059846E-3</v>
      </c>
      <c r="L409" s="15">
        <v>-7.2202166064981865E-3</v>
      </c>
      <c r="M409" s="15">
        <v>-3.8907576862460269E-3</v>
      </c>
      <c r="N409" s="15">
        <v>-3.8912774174743037E-3</v>
      </c>
      <c r="O409" s="15">
        <v>1.2373390781632798E-2</v>
      </c>
      <c r="P409" s="15">
        <v>5.9249288346536755E-3</v>
      </c>
      <c r="Q409" s="15">
        <v>5.6496120558242602E-3</v>
      </c>
      <c r="R409" s="15">
        <v>-1.1117974058061364E-3</v>
      </c>
      <c r="S409" s="15">
        <v>3.6369408426670802E-2</v>
      </c>
      <c r="T409" s="15">
        <v>-4.8543689320389438E-3</v>
      </c>
      <c r="U409" s="15">
        <v>0</v>
      </c>
      <c r="V409" s="15">
        <v>6.5575288795087339E-2</v>
      </c>
      <c r="W409" s="15">
        <v>-7.4981817040180587E-3</v>
      </c>
      <c r="X409" s="15">
        <v>0</v>
      </c>
      <c r="Y409" s="15">
        <v>0</v>
      </c>
      <c r="Z409" s="15">
        <v>0</v>
      </c>
      <c r="AA409" s="16">
        <v>1.6789811978134228E-2</v>
      </c>
    </row>
    <row r="410" spans="1:27" x14ac:dyDescent="0.2">
      <c r="A410" s="13">
        <v>43846</v>
      </c>
      <c r="B410" s="15">
        <v>5.8823529411764719E-2</v>
      </c>
      <c r="C410" s="15">
        <v>-3.9067065128469691E-3</v>
      </c>
      <c r="D410" s="15">
        <v>1.518051105667606E-3</v>
      </c>
      <c r="E410" s="15">
        <v>-5.7460375727504953E-3</v>
      </c>
      <c r="F410" s="15">
        <v>4.0630945293929077E-3</v>
      </c>
      <c r="G410" s="15">
        <v>4.7620085967461145E-2</v>
      </c>
      <c r="H410" s="15">
        <v>-3.8461538461539435E-3</v>
      </c>
      <c r="I410" s="15">
        <v>1.7543380874208925E-2</v>
      </c>
      <c r="J410" s="15">
        <v>7.8124018739715861E-3</v>
      </c>
      <c r="K410" s="15">
        <v>-5.3089736700697721E-3</v>
      </c>
      <c r="L410" s="15">
        <v>1.8181818181818077E-2</v>
      </c>
      <c r="M410" s="15">
        <v>0</v>
      </c>
      <c r="N410" s="15">
        <v>1.3021595364897109E-3</v>
      </c>
      <c r="O410" s="15">
        <v>-1.1108975503050234E-3</v>
      </c>
      <c r="P410" s="15">
        <v>-5.8900308212039842E-3</v>
      </c>
      <c r="Q410" s="15">
        <v>2.8089366256875525E-2</v>
      </c>
      <c r="R410" s="15">
        <v>-1.001731387583471E-2</v>
      </c>
      <c r="S410" s="15">
        <v>-2.6315033743359084E-2</v>
      </c>
      <c r="T410" s="15">
        <v>1.4634146341463428E-2</v>
      </c>
      <c r="U410" s="15">
        <v>1.7467248908296984E-2</v>
      </c>
      <c r="V410" s="15">
        <v>-1.2826827296121834E-3</v>
      </c>
      <c r="W410" s="15">
        <v>-1.511493040911005E-2</v>
      </c>
      <c r="X410" s="15">
        <v>-2.317497103128674E-3</v>
      </c>
      <c r="Y410" s="15">
        <v>0</v>
      </c>
      <c r="Z410" s="15">
        <v>3.3956409154287659E-3</v>
      </c>
      <c r="AA410" s="16">
        <v>6.7350013292764022E-3</v>
      </c>
    </row>
    <row r="411" spans="1:27" x14ac:dyDescent="0.2">
      <c r="A411" s="13">
        <v>43847</v>
      </c>
      <c r="B411" s="15">
        <v>-9.2592592592593004E-3</v>
      </c>
      <c r="C411" s="15">
        <v>7.8440574560447729E-3</v>
      </c>
      <c r="D411" s="15">
        <v>-1.515750119522763E-3</v>
      </c>
      <c r="E411" s="15">
        <v>-2.8911113956239243E-3</v>
      </c>
      <c r="F411" s="15">
        <v>2.0245701468155408E-2</v>
      </c>
      <c r="G411" s="15">
        <v>-6.3118895601451674E-3</v>
      </c>
      <c r="H411" s="15">
        <v>-2.7027027027026973E-2</v>
      </c>
      <c r="I411" s="15">
        <v>-6.8967793711407488E-3</v>
      </c>
      <c r="J411" s="15">
        <v>0</v>
      </c>
      <c r="K411" s="15">
        <v>-2.135283864183124E-2</v>
      </c>
      <c r="L411" s="15">
        <v>0</v>
      </c>
      <c r="M411" s="15">
        <v>0</v>
      </c>
      <c r="N411" s="15">
        <v>1.3004661221269753E-3</v>
      </c>
      <c r="O411" s="15">
        <v>8.8993548254086008E-3</v>
      </c>
      <c r="P411" s="15">
        <v>-2.9632525164003942E-3</v>
      </c>
      <c r="Q411" s="15">
        <v>-2.1857528871557119E-2</v>
      </c>
      <c r="R411" s="15">
        <v>0</v>
      </c>
      <c r="S411" s="15">
        <v>4.9549726689999574E-2</v>
      </c>
      <c r="T411" s="15">
        <v>1.9230769230769162E-2</v>
      </c>
      <c r="U411" s="15">
        <v>4.2918454935620964E-3</v>
      </c>
      <c r="V411" s="15">
        <v>1.6688379845247514E-2</v>
      </c>
      <c r="W411" s="15">
        <v>-1.5344221226574306E-2</v>
      </c>
      <c r="X411" s="15">
        <v>-1.1614401858303092E-3</v>
      </c>
      <c r="Y411" s="15">
        <v>-8.6956521739123271E-4</v>
      </c>
      <c r="Z411" s="15">
        <v>3.3841495587232373E-3</v>
      </c>
      <c r="AA411" s="16">
        <v>1.8680985495338476E-3</v>
      </c>
    </row>
    <row r="412" spans="1:27" x14ac:dyDescent="0.2">
      <c r="A412" s="13">
        <v>43850</v>
      </c>
      <c r="B412" s="15">
        <v>-3.7383177570093906E-3</v>
      </c>
      <c r="C412" s="15">
        <v>-7.7830071011623092E-3</v>
      </c>
      <c r="D412" s="15">
        <v>-7.587176317171096E-3</v>
      </c>
      <c r="E412" s="15">
        <v>0</v>
      </c>
      <c r="F412" s="15">
        <v>-3.9704149225829877E-3</v>
      </c>
      <c r="G412" s="15">
        <v>1.2698728556168604E-3</v>
      </c>
      <c r="H412" s="15">
        <v>7.9365079365079083E-3</v>
      </c>
      <c r="I412" s="15">
        <v>-3.4733763212125845E-3</v>
      </c>
      <c r="J412" s="15">
        <v>0</v>
      </c>
      <c r="K412" s="15">
        <v>-1.2727286109097236E-2</v>
      </c>
      <c r="L412" s="15">
        <v>0</v>
      </c>
      <c r="M412" s="15">
        <v>0</v>
      </c>
      <c r="N412" s="15">
        <v>-3.89633131949918E-3</v>
      </c>
      <c r="O412" s="15">
        <v>1.4332470168595401E-2</v>
      </c>
      <c r="P412" s="15">
        <v>1.040062729425606E-2</v>
      </c>
      <c r="Q412" s="15">
        <v>0</v>
      </c>
      <c r="R412" s="15">
        <v>0</v>
      </c>
      <c r="S412" s="15">
        <v>-1.7169995129079352E-2</v>
      </c>
      <c r="T412" s="15">
        <v>9.4339622641508303E-3</v>
      </c>
      <c r="U412" s="15">
        <v>-2.1367521367520181E-3</v>
      </c>
      <c r="V412" s="15">
        <v>2.5264970921938801E-3</v>
      </c>
      <c r="W412" s="15">
        <v>1.0388890247979843E-2</v>
      </c>
      <c r="X412" s="15">
        <v>0</v>
      </c>
      <c r="Y412" s="15">
        <v>0</v>
      </c>
      <c r="Z412" s="15">
        <v>3.3727357166359884E-3</v>
      </c>
      <c r="AA412" s="16">
        <v>5.5645586426389393E-4</v>
      </c>
    </row>
    <row r="413" spans="1:27" x14ac:dyDescent="0.2">
      <c r="A413" s="13">
        <v>43851</v>
      </c>
      <c r="B413" s="15">
        <v>1.3133208255159623E-2</v>
      </c>
      <c r="C413" s="15">
        <v>-3.9220287280224975E-3</v>
      </c>
      <c r="D413" s="15">
        <v>7.6451816583900101E-3</v>
      </c>
      <c r="E413" s="15">
        <v>-2.6086489133615554E-2</v>
      </c>
      <c r="F413" s="15">
        <v>2.7891453448283032E-2</v>
      </c>
      <c r="G413" s="15">
        <v>1.5226992806206763E-2</v>
      </c>
      <c r="H413" s="15">
        <v>3.1496062992125928E-2</v>
      </c>
      <c r="I413" s="15">
        <v>-3.3099578073145119E-2</v>
      </c>
      <c r="J413" s="15">
        <v>1.9358832155602634E-3</v>
      </c>
      <c r="K413" s="15">
        <v>3.684576404173967E-3</v>
      </c>
      <c r="L413" s="15">
        <v>0</v>
      </c>
      <c r="M413" s="15">
        <v>1.5623819239779291E-2</v>
      </c>
      <c r="N413" s="15">
        <v>0</v>
      </c>
      <c r="O413" s="15">
        <v>-1.0869711200547916E-2</v>
      </c>
      <c r="P413" s="15">
        <v>2.9414663835765076E-3</v>
      </c>
      <c r="Q413" s="15">
        <v>-1.1172978127787836E-2</v>
      </c>
      <c r="R413" s="15">
        <v>8.9943785134289911E-3</v>
      </c>
      <c r="S413" s="15">
        <v>3.9305014153236062E-2</v>
      </c>
      <c r="T413" s="15">
        <v>1.8691588785046731E-2</v>
      </c>
      <c r="U413" s="15">
        <v>2.9978586723768741E-2</v>
      </c>
      <c r="V413" s="15">
        <v>7.5552151683881963E-3</v>
      </c>
      <c r="W413" s="15">
        <v>-1.0282070941447174E-2</v>
      </c>
      <c r="X413" s="15">
        <v>1.744186046511631E-2</v>
      </c>
      <c r="Y413" s="15">
        <v>0</v>
      </c>
      <c r="Z413" s="15">
        <v>1.6806993037473461E-2</v>
      </c>
      <c r="AA413" s="16">
        <v>-8.5861197568581904E-4</v>
      </c>
    </row>
    <row r="414" spans="1:27" x14ac:dyDescent="0.2">
      <c r="A414" s="13">
        <v>43852</v>
      </c>
      <c r="B414" s="15">
        <v>2.7777777777777679E-2</v>
      </c>
      <c r="C414" s="15">
        <v>2.3624829628632549E-2</v>
      </c>
      <c r="D414" s="15">
        <v>1.6692403740009798E-2</v>
      </c>
      <c r="E414" s="15">
        <v>2.3811129848229085E-2</v>
      </c>
      <c r="F414" s="15">
        <v>0</v>
      </c>
      <c r="G414" s="15">
        <v>3.0002369692661235E-2</v>
      </c>
      <c r="H414" s="15">
        <v>-7.6335877862595547E-3</v>
      </c>
      <c r="I414" s="15">
        <v>1.8017532436732875E-2</v>
      </c>
      <c r="J414" s="15">
        <v>1.9362890419307721E-3</v>
      </c>
      <c r="K414" s="15">
        <v>-2.0184276689852787E-2</v>
      </c>
      <c r="L414" s="15">
        <v>0</v>
      </c>
      <c r="M414" s="15">
        <v>1.922933834334728E-2</v>
      </c>
      <c r="N414" s="15">
        <v>5.2154294671764578E-3</v>
      </c>
      <c r="O414" s="15">
        <v>3.297200660797861E-3</v>
      </c>
      <c r="P414" s="15">
        <v>5.8656790693538685E-3</v>
      </c>
      <c r="Q414" s="15">
        <v>0</v>
      </c>
      <c r="R414" s="15">
        <v>7.7999257149932166E-3</v>
      </c>
      <c r="S414" s="15">
        <v>0</v>
      </c>
      <c r="T414" s="15">
        <v>0</v>
      </c>
      <c r="U414" s="15">
        <v>6.2370062370060708E-3</v>
      </c>
      <c r="V414" s="15">
        <v>1.3749075519763121E-2</v>
      </c>
      <c r="W414" s="15">
        <v>2.8570807272767063E-2</v>
      </c>
      <c r="X414" s="15">
        <v>2.1714285714285797E-2</v>
      </c>
      <c r="Y414" s="15">
        <v>0</v>
      </c>
      <c r="Z414" s="15">
        <v>2.4791229069325293E-3</v>
      </c>
      <c r="AA414" s="16">
        <v>-1.5038621915373085E-3</v>
      </c>
    </row>
    <row r="415" spans="1:27" x14ac:dyDescent="0.2">
      <c r="A415" s="13">
        <v>43860</v>
      </c>
      <c r="B415" s="15">
        <v>-5.0450450450450379E-2</v>
      </c>
      <c r="C415" s="15">
        <v>-4.2308451005211078E-2</v>
      </c>
      <c r="D415" s="15">
        <v>-5.8209246788489266E-2</v>
      </c>
      <c r="E415" s="15">
        <v>-2.907018531606731E-2</v>
      </c>
      <c r="F415" s="15">
        <v>-5.8139396417244527E-2</v>
      </c>
      <c r="G415" s="15">
        <v>-2.4282041792118569E-3</v>
      </c>
      <c r="H415" s="15">
        <v>-3.4615384615384603E-2</v>
      </c>
      <c r="I415" s="15">
        <v>-3.1858410828005224E-2</v>
      </c>
      <c r="J415" s="15">
        <v>-1.5443823711980165E-2</v>
      </c>
      <c r="K415" s="15">
        <v>-6.1798327736379832E-2</v>
      </c>
      <c r="L415" s="15">
        <v>-1.6071428571428514E-2</v>
      </c>
      <c r="M415" s="15">
        <v>-9.4309922389367307E-3</v>
      </c>
      <c r="N415" s="15">
        <v>3.9058514901988417E-3</v>
      </c>
      <c r="O415" s="15">
        <v>-3.943073935314767E-2</v>
      </c>
      <c r="P415" s="15">
        <v>-2.3324343144994319E-2</v>
      </c>
      <c r="Q415" s="15">
        <v>1.6948836167472559E-2</v>
      </c>
      <c r="R415" s="15">
        <v>-5.5282555282555323E-3</v>
      </c>
      <c r="S415" s="15">
        <v>4.2000238429300563E-3</v>
      </c>
      <c r="T415" s="15">
        <v>-5.0458715596330306E-2</v>
      </c>
      <c r="U415" s="15">
        <v>-5.3719008264462853E-2</v>
      </c>
      <c r="V415" s="15">
        <v>2.4673094168132792E-3</v>
      </c>
      <c r="W415" s="15">
        <v>-5.3030623354932915E-2</v>
      </c>
      <c r="X415" s="15">
        <v>-2.2371364653243853E-2</v>
      </c>
      <c r="Y415" s="15">
        <v>0</v>
      </c>
      <c r="Z415" s="15">
        <v>-3.874727527995514E-2</v>
      </c>
      <c r="AA415" s="16">
        <v>-5.6137468337098539E-3</v>
      </c>
    </row>
    <row r="416" spans="1:27" x14ac:dyDescent="0.2">
      <c r="A416" s="13">
        <v>43861</v>
      </c>
      <c r="B416" s="15">
        <v>-2.2770398481973486E-2</v>
      </c>
      <c r="C416" s="15">
        <v>1.6066118255899431E-2</v>
      </c>
      <c r="D416" s="15">
        <v>-6.8145420632878873E-2</v>
      </c>
      <c r="E416" s="15">
        <v>-4.1917405130641128E-2</v>
      </c>
      <c r="F416" s="15">
        <v>-2.6752977469846062E-2</v>
      </c>
      <c r="G416" s="15">
        <v>-3.893079443387415E-2</v>
      </c>
      <c r="H416" s="15">
        <v>-3.5856573705179362E-2</v>
      </c>
      <c r="I416" s="15">
        <v>-4.9361246007787463E-2</v>
      </c>
      <c r="J416" s="15">
        <v>-1.9611799023192877E-2</v>
      </c>
      <c r="K416" s="15">
        <v>0</v>
      </c>
      <c r="L416" s="15">
        <v>0</v>
      </c>
      <c r="M416" s="15">
        <v>-7.6184685680594777E-3</v>
      </c>
      <c r="N416" s="15">
        <v>-1.3065633029920587E-3</v>
      </c>
      <c r="O416" s="15">
        <v>-3.8768108710379279E-2</v>
      </c>
      <c r="P416" s="15">
        <v>-1.3432570370535024E-2</v>
      </c>
      <c r="Q416" s="15">
        <v>-1.6666360749619247E-2</v>
      </c>
      <c r="R416" s="15">
        <v>-2.222359481161218E-2</v>
      </c>
      <c r="S416" s="15">
        <v>0</v>
      </c>
      <c r="T416" s="15">
        <v>-1.449275362318847E-2</v>
      </c>
      <c r="U416" s="15">
        <v>-5.6768558951964976E-2</v>
      </c>
      <c r="V416" s="15">
        <v>9.8398932621748258E-3</v>
      </c>
      <c r="W416" s="15">
        <v>-6.9331383585842454E-2</v>
      </c>
      <c r="X416" s="15">
        <v>1.1441647597252302E-3</v>
      </c>
      <c r="Y416" s="15">
        <v>-8.7032201914716278E-4</v>
      </c>
      <c r="Z416" s="15">
        <v>-6.9467554517117502E-2</v>
      </c>
      <c r="AA416" s="16">
        <v>1.5539709859848649E-3</v>
      </c>
    </row>
    <row r="417" spans="1:27" x14ac:dyDescent="0.2">
      <c r="A417" s="13">
        <v>43864</v>
      </c>
      <c r="B417" s="15">
        <v>3.8834951456310662E-2</v>
      </c>
      <c r="C417" s="15">
        <v>-1.778858945607964E-2</v>
      </c>
      <c r="D417" s="15">
        <v>-5.4422566902313729E-2</v>
      </c>
      <c r="E417" s="15">
        <v>-6.5623802793776442E-2</v>
      </c>
      <c r="F417" s="15">
        <v>-1.9027081330596607E-2</v>
      </c>
      <c r="G417" s="15">
        <v>1.2658359916845718E-2</v>
      </c>
      <c r="H417" s="15">
        <v>-6.6115702479338734E-2</v>
      </c>
      <c r="I417" s="15">
        <v>-9.6139906805499109E-3</v>
      </c>
      <c r="J417" s="15">
        <v>-1.1999897106991453E-2</v>
      </c>
      <c r="K417" s="15">
        <v>-1.9957217220573087E-3</v>
      </c>
      <c r="L417" s="15">
        <v>1.6333938294010864E-2</v>
      </c>
      <c r="M417" s="15">
        <v>0</v>
      </c>
      <c r="N417" s="15">
        <v>-4.7926387859229869E-2</v>
      </c>
      <c r="O417" s="15">
        <v>-1.7793824682946768E-2</v>
      </c>
      <c r="P417" s="15">
        <v>5.9000867565135673E-2</v>
      </c>
      <c r="Q417" s="15">
        <v>0</v>
      </c>
      <c r="R417" s="15">
        <v>-2.272870841808694E-2</v>
      </c>
      <c r="S417" s="15">
        <v>2.9286333957353694E-2</v>
      </c>
      <c r="T417" s="15">
        <v>4.9019607843137081E-3</v>
      </c>
      <c r="U417" s="15">
        <v>-6.9444444444445308E-3</v>
      </c>
      <c r="V417" s="15">
        <v>-3.653379375922694E-3</v>
      </c>
      <c r="W417" s="15">
        <v>-6.8769059620441775E-2</v>
      </c>
      <c r="X417" s="15">
        <v>-2.6285714285714246E-2</v>
      </c>
      <c r="Y417" s="15">
        <v>0</v>
      </c>
      <c r="Z417" s="15">
        <v>-1.8439159310921216E-3</v>
      </c>
      <c r="AA417" s="16">
        <v>-5.4599196724048893E-3</v>
      </c>
    </row>
    <row r="418" spans="1:27" x14ac:dyDescent="0.2">
      <c r="A418" s="13">
        <v>43865</v>
      </c>
      <c r="B418" s="15">
        <v>1.6822429906542036E-2</v>
      </c>
      <c r="C418" s="15">
        <v>-6.0369180759259899E-3</v>
      </c>
      <c r="D418" s="15">
        <v>1.7992733563381158E-3</v>
      </c>
      <c r="E418" s="15">
        <v>3.1770806415490904E-2</v>
      </c>
      <c r="F418" s="15">
        <v>2.1554692328065617E-2</v>
      </c>
      <c r="G418" s="15">
        <v>-2.49976818223967E-2</v>
      </c>
      <c r="H418" s="15">
        <v>4.4247787610618428E-3</v>
      </c>
      <c r="I418" s="15">
        <v>5.8248547271471107E-3</v>
      </c>
      <c r="J418" s="15">
        <v>0</v>
      </c>
      <c r="K418" s="15">
        <v>0</v>
      </c>
      <c r="L418" s="15">
        <v>-1.7857142857142905E-2</v>
      </c>
      <c r="M418" s="15">
        <v>1.9169180784404105E-3</v>
      </c>
      <c r="N418" s="15">
        <v>4.0918529375839618E-3</v>
      </c>
      <c r="O418" s="15">
        <v>1.4492447238861894E-2</v>
      </c>
      <c r="P418" s="15">
        <v>-2.9999924004650902E-2</v>
      </c>
      <c r="Q418" s="15">
        <v>1.1299224111648298E-2</v>
      </c>
      <c r="R418" s="15">
        <v>4.6514634398593602E-2</v>
      </c>
      <c r="S418" s="15">
        <v>-8.1269075165022464E-3</v>
      </c>
      <c r="T418" s="15">
        <v>-4.8780487804879202E-3</v>
      </c>
      <c r="U418" s="15">
        <v>1.3986013986013957E-2</v>
      </c>
      <c r="V418" s="15">
        <v>7.3335509958059042E-3</v>
      </c>
      <c r="W418" s="15">
        <v>-4.6152260923045252E-2</v>
      </c>
      <c r="X418" s="15">
        <v>5.8685446009389963E-3</v>
      </c>
      <c r="Y418" s="15">
        <v>0</v>
      </c>
      <c r="Z418" s="15">
        <v>-3.0470554025623042E-2</v>
      </c>
      <c r="AA418" s="16">
        <v>-4.6407377785684378E-4</v>
      </c>
    </row>
    <row r="419" spans="1:27" x14ac:dyDescent="0.2">
      <c r="A419" s="13">
        <v>43866</v>
      </c>
      <c r="B419" s="15">
        <v>-1.6544117647058765E-2</v>
      </c>
      <c r="C419" s="15">
        <v>-4.0490558691842482E-3</v>
      </c>
      <c r="D419" s="15">
        <v>1.9749173474685078E-2</v>
      </c>
      <c r="E419" s="15">
        <v>-2.5930353708057186E-2</v>
      </c>
      <c r="F419" s="15">
        <v>8.4390920522161572E-3</v>
      </c>
      <c r="G419" s="15">
        <v>-2.5651796021989304E-3</v>
      </c>
      <c r="H419" s="15">
        <v>4.405286343612369E-3</v>
      </c>
      <c r="I419" s="15">
        <v>3.8599781937798117E-3</v>
      </c>
      <c r="J419" s="15">
        <v>2.0264435698384986E-3</v>
      </c>
      <c r="K419" s="15">
        <v>0</v>
      </c>
      <c r="L419" s="15">
        <v>-1.8181818181818188E-2</v>
      </c>
      <c r="M419" s="15">
        <v>0</v>
      </c>
      <c r="N419" s="15">
        <v>2.9803539930661316E-2</v>
      </c>
      <c r="O419" s="15">
        <v>-1.5475663676135176E-2</v>
      </c>
      <c r="P419" s="15">
        <v>1.4728994338739643E-3</v>
      </c>
      <c r="Q419" s="15">
        <v>-5.586489063893807E-3</v>
      </c>
      <c r="R419" s="15">
        <v>-1.3341568869672749E-2</v>
      </c>
      <c r="S419" s="15">
        <v>-3.6888618555225627E-2</v>
      </c>
      <c r="T419" s="15">
        <v>4.9019607843137081E-3</v>
      </c>
      <c r="U419" s="15">
        <v>0</v>
      </c>
      <c r="V419" s="15">
        <v>1.3351118202897139E-2</v>
      </c>
      <c r="W419" s="15">
        <v>4.8385354425337423E-2</v>
      </c>
      <c r="X419" s="15">
        <v>3.500583430571691E-3</v>
      </c>
      <c r="Y419" s="15">
        <v>-2.6132404181183899E-3</v>
      </c>
      <c r="Z419" s="15">
        <v>1.5238337191140205E-2</v>
      </c>
      <c r="AA419" s="16">
        <v>-2.2424182554579009E-3</v>
      </c>
    </row>
    <row r="420" spans="1:27" x14ac:dyDescent="0.2">
      <c r="A420" s="13">
        <v>43867</v>
      </c>
      <c r="B420" s="15">
        <v>-5.6074766355139749E-3</v>
      </c>
      <c r="C420" s="15">
        <v>-2.8454278131773147E-2</v>
      </c>
      <c r="D420" s="15">
        <v>2.8167630357235351E-2</v>
      </c>
      <c r="E420" s="15">
        <v>3.1612219780521089E-2</v>
      </c>
      <c r="F420" s="15">
        <v>3.9747017688194219E-2</v>
      </c>
      <c r="G420" s="15">
        <v>2.5717766712574086E-3</v>
      </c>
      <c r="H420" s="15">
        <v>8.7719298245614308E-3</v>
      </c>
      <c r="I420" s="15">
        <v>3.0770292814819022E-2</v>
      </c>
      <c r="J420" s="15">
        <v>6.0583751948726228E-3</v>
      </c>
      <c r="K420" s="15">
        <v>-1.9997125919148928E-3</v>
      </c>
      <c r="L420" s="15">
        <v>-1.851851851851849E-2</v>
      </c>
      <c r="M420" s="15">
        <v>1.9178831017820919E-3</v>
      </c>
      <c r="N420" s="15">
        <v>6.5855531273995016E-3</v>
      </c>
      <c r="O420" s="15">
        <v>1.450996797697135E-2</v>
      </c>
      <c r="P420" s="15">
        <v>0</v>
      </c>
      <c r="Q420" s="15">
        <v>-1.1235746502750277E-2</v>
      </c>
      <c r="R420" s="15">
        <v>0</v>
      </c>
      <c r="S420" s="15">
        <v>-5.5316145330262412E-2</v>
      </c>
      <c r="T420" s="15">
        <v>6.8292682926829107E-2</v>
      </c>
      <c r="U420" s="15">
        <v>2.7586206896551779E-2</v>
      </c>
      <c r="V420" s="15">
        <v>1.7963070034076045E-2</v>
      </c>
      <c r="W420" s="15">
        <v>5.2308901046177914E-2</v>
      </c>
      <c r="X420" s="15">
        <v>9.302325581395321E-3</v>
      </c>
      <c r="Y420" s="15">
        <v>-8.7336244541480479E-4</v>
      </c>
      <c r="Z420" s="15">
        <v>8.442039898978182E-3</v>
      </c>
      <c r="AA420" s="16">
        <v>-7.0492955654782863E-3</v>
      </c>
    </row>
    <row r="421" spans="1:27" x14ac:dyDescent="0.2">
      <c r="A421" s="13">
        <v>43868</v>
      </c>
      <c r="B421" s="15">
        <v>-2.8195488721804551E-2</v>
      </c>
      <c r="C421" s="15">
        <v>4.1845867720564645E-3</v>
      </c>
      <c r="D421" s="15">
        <v>2.3973411906962561E-2</v>
      </c>
      <c r="E421" s="15">
        <v>6.4537140426437212E-3</v>
      </c>
      <c r="F421" s="15">
        <v>2.0111105616273939E-3</v>
      </c>
      <c r="G421" s="15">
        <v>-5.1303592043979718E-3</v>
      </c>
      <c r="H421" s="15">
        <v>8.6956521739129933E-3</v>
      </c>
      <c r="I421" s="15">
        <v>-5.5966442458594834E-3</v>
      </c>
      <c r="J421" s="15">
        <v>0</v>
      </c>
      <c r="K421" s="15">
        <v>0</v>
      </c>
      <c r="L421" s="15">
        <v>2.0754716981132182E-2</v>
      </c>
      <c r="M421" s="15">
        <v>1.9095881670265769E-3</v>
      </c>
      <c r="N421" s="15">
        <v>0</v>
      </c>
      <c r="O421" s="15">
        <v>-1.5495332745886881E-2</v>
      </c>
      <c r="P421" s="15">
        <v>-1.3235034116316213E-2</v>
      </c>
      <c r="Q421" s="15">
        <v>1.7045134565205178E-2</v>
      </c>
      <c r="R421" s="15">
        <v>2.2536622010769225E-3</v>
      </c>
      <c r="S421" s="15">
        <v>9.0054662000078611E-3</v>
      </c>
      <c r="T421" s="15">
        <v>1.8264840182648401E-2</v>
      </c>
      <c r="U421" s="15">
        <v>-8.9485458612976743E-3</v>
      </c>
      <c r="V421" s="15">
        <v>1.2940306371541865E-2</v>
      </c>
      <c r="W421" s="15">
        <v>8.7697824996022522E-3</v>
      </c>
      <c r="X421" s="15">
        <v>2.3041474654377225E-3</v>
      </c>
      <c r="Y421" s="15">
        <v>0</v>
      </c>
      <c r="Z421" s="15">
        <v>2.5116403034233459E-2</v>
      </c>
      <c r="AA421" s="16">
        <v>5.4242155327997033E-3</v>
      </c>
    </row>
    <row r="422" spans="1:27" x14ac:dyDescent="0.2">
      <c r="A422" s="13">
        <v>43871</v>
      </c>
      <c r="B422" s="15">
        <v>-5.0290135396518387E-2</v>
      </c>
      <c r="C422" s="15">
        <v>1.25014469267275E-2</v>
      </c>
      <c r="D422" s="15">
        <v>-3.8461473205575247E-2</v>
      </c>
      <c r="E422" s="15">
        <v>-1.6027524813936656E-2</v>
      </c>
      <c r="F422" s="15">
        <v>6.6266348605741543E-2</v>
      </c>
      <c r="G422" s="15">
        <v>-2.0616640422317256E-2</v>
      </c>
      <c r="H422" s="15">
        <v>8.6206896551723755E-3</v>
      </c>
      <c r="I422" s="15">
        <v>-1.3133081896551602E-2</v>
      </c>
      <c r="J422" s="15">
        <v>0</v>
      </c>
      <c r="K422" s="15">
        <v>0</v>
      </c>
      <c r="L422" s="15">
        <v>0</v>
      </c>
      <c r="M422" s="15">
        <v>-9.543587613641713E-3</v>
      </c>
      <c r="N422" s="15">
        <v>-1.9612732873698135E-2</v>
      </c>
      <c r="O422" s="15">
        <v>-1.3317127898279657E-2</v>
      </c>
      <c r="P422" s="15">
        <v>-2.9809189475452635E-3</v>
      </c>
      <c r="Q422" s="15">
        <v>-5.586489063893807E-3</v>
      </c>
      <c r="R422" s="15">
        <v>-2.2485946283573588E-3</v>
      </c>
      <c r="S422" s="15">
        <v>1.7859926728505782E-2</v>
      </c>
      <c r="T422" s="15">
        <v>-1.7937219730941756E-2</v>
      </c>
      <c r="U422" s="15">
        <v>-1.3544018058690654E-2</v>
      </c>
      <c r="V422" s="15">
        <v>2.3230732522071307E-2</v>
      </c>
      <c r="W422" s="15">
        <v>-2.6086692753359397E-2</v>
      </c>
      <c r="X422" s="15">
        <v>-9.1954022988505191E-3</v>
      </c>
      <c r="Y422" s="15">
        <v>-6.1188811188811476E-3</v>
      </c>
      <c r="Z422" s="15">
        <v>-1.0889469142581709E-2</v>
      </c>
      <c r="AA422" s="16">
        <v>-7.7254921406259003E-3</v>
      </c>
    </row>
    <row r="423" spans="1:27" x14ac:dyDescent="0.2">
      <c r="A423" s="13">
        <v>43872</v>
      </c>
      <c r="B423" s="15">
        <v>3.4623217922606919E-2</v>
      </c>
      <c r="C423" s="15">
        <v>-8.2313936206699356E-3</v>
      </c>
      <c r="D423" s="15">
        <v>5.2176889713899666E-3</v>
      </c>
      <c r="E423" s="15">
        <v>-3.2550335570470379E-3</v>
      </c>
      <c r="F423" s="15">
        <v>9.4155493496674847E-3</v>
      </c>
      <c r="G423" s="15">
        <v>7.8926320070493716E-3</v>
      </c>
      <c r="H423" s="15">
        <v>1.2820512820512775E-2</v>
      </c>
      <c r="I423" s="15">
        <v>1.9010896517209108E-2</v>
      </c>
      <c r="J423" s="15">
        <v>4.0160296833233744E-3</v>
      </c>
      <c r="K423" s="15">
        <v>0</v>
      </c>
      <c r="L423" s="15">
        <v>1.848428835489857E-3</v>
      </c>
      <c r="M423" s="15">
        <v>-1.9243134441017107E-3</v>
      </c>
      <c r="N423" s="15">
        <v>1.3331737315398051E-2</v>
      </c>
      <c r="O423" s="15">
        <v>0</v>
      </c>
      <c r="P423" s="15">
        <v>1.6442482323417051E-2</v>
      </c>
      <c r="Q423" s="15">
        <v>-1.685361975412536E-2</v>
      </c>
      <c r="R423" s="15">
        <v>-9.0021284587454842E-3</v>
      </c>
      <c r="S423" s="15">
        <v>0</v>
      </c>
      <c r="T423" s="15">
        <v>3.6529680365296802E-2</v>
      </c>
      <c r="U423" s="15">
        <v>1.3729977116704761E-2</v>
      </c>
      <c r="V423" s="15">
        <v>1.7025156470072522E-2</v>
      </c>
      <c r="W423" s="15">
        <v>-3.2737409287694197E-2</v>
      </c>
      <c r="X423" s="15">
        <v>0</v>
      </c>
      <c r="Y423" s="15">
        <v>-2.6385224274405594E-3</v>
      </c>
      <c r="Z423" s="15">
        <v>-1.6513466264376442E-2</v>
      </c>
      <c r="AA423" s="16">
        <v>-1.2662908771088111E-2</v>
      </c>
    </row>
    <row r="424" spans="1:27" x14ac:dyDescent="0.2">
      <c r="A424" s="13">
        <v>43873</v>
      </c>
      <c r="B424" s="15">
        <v>0</v>
      </c>
      <c r="C424" s="15">
        <v>-8.2997118155619942E-3</v>
      </c>
      <c r="D424" s="15">
        <v>-5.1906060036897017E-3</v>
      </c>
      <c r="E424" s="15">
        <v>-6.538060128606471E-3</v>
      </c>
      <c r="F424" s="15">
        <v>1.1196325465335333E-2</v>
      </c>
      <c r="G424" s="15">
        <v>6.5288269094194717E-3</v>
      </c>
      <c r="H424" s="15">
        <v>6.7510548523206815E-2</v>
      </c>
      <c r="I424" s="15">
        <v>9.3292286810717773E-3</v>
      </c>
      <c r="J424" s="15">
        <v>1.2004184315675737E-2</v>
      </c>
      <c r="K424" s="15">
        <v>1.2024344785766194E-2</v>
      </c>
      <c r="L424" s="15">
        <v>3.6900369003689537E-3</v>
      </c>
      <c r="M424" s="15">
        <v>0</v>
      </c>
      <c r="N424" s="15">
        <v>0</v>
      </c>
      <c r="O424" s="15">
        <v>1.2270109170112509E-2</v>
      </c>
      <c r="P424" s="15">
        <v>8.8243991507297448E-3</v>
      </c>
      <c r="Q424" s="15">
        <v>2.2856711327035928E-2</v>
      </c>
      <c r="R424" s="15">
        <v>-2.272870841808694E-2</v>
      </c>
      <c r="S424" s="15">
        <v>0</v>
      </c>
      <c r="T424" s="15">
        <v>1.7621145374449476E-2</v>
      </c>
      <c r="U424" s="15">
        <v>2.257336343115135E-2</v>
      </c>
      <c r="V424" s="15">
        <v>6.6974368145789054E-3</v>
      </c>
      <c r="W424" s="15">
        <v>6.9230001384599893E-2</v>
      </c>
      <c r="X424" s="15">
        <v>3.4802784222738303E-3</v>
      </c>
      <c r="Y424" s="15">
        <v>-1.2345679012345734E-2</v>
      </c>
      <c r="Z424" s="15">
        <v>0</v>
      </c>
      <c r="AA424" s="16">
        <v>-1.0233932927755096E-2</v>
      </c>
    </row>
    <row r="425" spans="1:27" x14ac:dyDescent="0.2">
      <c r="A425" s="13">
        <v>43874</v>
      </c>
      <c r="B425" s="15">
        <v>-7.8740157480314821E-3</v>
      </c>
      <c r="C425" s="15">
        <v>-4.1845867720562424E-3</v>
      </c>
      <c r="D425" s="15">
        <v>0</v>
      </c>
      <c r="E425" s="15">
        <v>-1.3155397711869021E-2</v>
      </c>
      <c r="F425" s="15">
        <v>9.2244438314130761E-3</v>
      </c>
      <c r="G425" s="15">
        <v>-9.0789308403022018E-3</v>
      </c>
      <c r="H425" s="15">
        <v>2.3715415019762709E-2</v>
      </c>
      <c r="I425" s="15">
        <v>3.6958723895550438E-3</v>
      </c>
      <c r="J425" s="15">
        <v>-1.5814312100723593E-2</v>
      </c>
      <c r="K425" s="15">
        <v>-5.9417408799788962E-3</v>
      </c>
      <c r="L425" s="15">
        <v>1.8382352941177516E-3</v>
      </c>
      <c r="M425" s="15">
        <v>7.7214309389428415E-3</v>
      </c>
      <c r="N425" s="15">
        <v>0</v>
      </c>
      <c r="O425" s="15">
        <v>0</v>
      </c>
      <c r="P425" s="15">
        <v>-2.9157367586003513E-3</v>
      </c>
      <c r="Q425" s="15">
        <v>3.351893438336373E-2</v>
      </c>
      <c r="R425" s="15">
        <v>2.325731719929669E-2</v>
      </c>
      <c r="S425" s="15">
        <v>-1.316230316373912E-2</v>
      </c>
      <c r="T425" s="15">
        <v>-4.3290043290044045E-3</v>
      </c>
      <c r="U425" s="15">
        <v>-2.2075055187636972E-3</v>
      </c>
      <c r="V425" s="15">
        <v>6.650601970582537E-3</v>
      </c>
      <c r="W425" s="15">
        <v>3.597252295525788E-2</v>
      </c>
      <c r="X425" s="15">
        <v>-5.7803468208093012E-3</v>
      </c>
      <c r="Y425" s="15">
        <v>3.5714285714285587E-3</v>
      </c>
      <c r="Z425" s="15">
        <v>-2.7982645921029725E-3</v>
      </c>
      <c r="AA425" s="16">
        <v>-1.4624966761438429E-3</v>
      </c>
    </row>
    <row r="426" spans="1:27" x14ac:dyDescent="0.2">
      <c r="A426" s="13">
        <v>43875</v>
      </c>
      <c r="B426" s="15">
        <v>-7.9365079365079083E-3</v>
      </c>
      <c r="C426" s="15">
        <v>-1.0505427804365697E-2</v>
      </c>
      <c r="D426" s="15">
        <v>-8.6955601119412806E-3</v>
      </c>
      <c r="E426" s="15">
        <v>5.999876376173563E-2</v>
      </c>
      <c r="F426" s="15">
        <v>2.1938561543300539E-2</v>
      </c>
      <c r="G426" s="15">
        <v>-2.6178236407869093E-2</v>
      </c>
      <c r="H426" s="15">
        <v>3.8610038610038533E-3</v>
      </c>
      <c r="I426" s="15">
        <v>3.6844668431039729E-3</v>
      </c>
      <c r="J426" s="15">
        <v>-1.6064118733293498E-2</v>
      </c>
      <c r="K426" s="15">
        <v>-7.9669869992158304E-3</v>
      </c>
      <c r="L426" s="15">
        <v>-5.5045871559632475E-3</v>
      </c>
      <c r="M426" s="15">
        <v>0</v>
      </c>
      <c r="N426" s="15">
        <v>3.9424723879275536E-3</v>
      </c>
      <c r="O426" s="15">
        <v>2.4250245560257788E-3</v>
      </c>
      <c r="P426" s="15">
        <v>-4.38639471019453E-3</v>
      </c>
      <c r="Q426" s="15">
        <v>-7.0269015317026118E-2</v>
      </c>
      <c r="R426" s="15">
        <v>-1.1370671248626008E-2</v>
      </c>
      <c r="S426" s="15">
        <v>3.1118440197885455E-2</v>
      </c>
      <c r="T426" s="15">
        <v>8.6956521739129933E-3</v>
      </c>
      <c r="U426" s="15">
        <v>3.0973451327433565E-2</v>
      </c>
      <c r="V426" s="15">
        <v>-2.5329315033779998E-2</v>
      </c>
      <c r="W426" s="15">
        <v>-2.7778746758758577E-2</v>
      </c>
      <c r="X426" s="15">
        <v>1.8604651162790642E-2</v>
      </c>
      <c r="Y426" s="15">
        <v>-2.1352313167259829E-2</v>
      </c>
      <c r="Z426" s="15">
        <v>-2.8061168495244759E-3</v>
      </c>
      <c r="AA426" s="16">
        <v>4.5065806319444235E-4</v>
      </c>
    </row>
    <row r="427" spans="1:27" x14ac:dyDescent="0.2">
      <c r="A427" s="13">
        <v>43878</v>
      </c>
      <c r="B427" s="15">
        <v>3.0000000000000027E-2</v>
      </c>
      <c r="C427" s="15">
        <v>-1.2735819094200629E-2</v>
      </c>
      <c r="D427" s="15">
        <v>-1.0526915368157197E-2</v>
      </c>
      <c r="E427" s="15">
        <v>-9.4337788893280594E-3</v>
      </c>
      <c r="F427" s="15">
        <v>1.2520014802709811E-2</v>
      </c>
      <c r="G427" s="15">
        <v>-1.4784246385642241E-2</v>
      </c>
      <c r="H427" s="15">
        <v>7.692307692307665E-3</v>
      </c>
      <c r="I427" s="15">
        <v>-5.506412071952127E-3</v>
      </c>
      <c r="J427" s="15">
        <v>0</v>
      </c>
      <c r="K427" s="15">
        <v>-2.0077424074619321E-3</v>
      </c>
      <c r="L427" s="15">
        <v>1.8450184501843658E-3</v>
      </c>
      <c r="M427" s="15">
        <v>-3.8311336356857684E-3</v>
      </c>
      <c r="N427" s="15">
        <v>-9.162977452898291E-3</v>
      </c>
      <c r="O427" s="15">
        <v>-3.6281145259047243E-3</v>
      </c>
      <c r="P427" s="15">
        <v>-1.1747024186152588E-2</v>
      </c>
      <c r="Q427" s="15">
        <v>1.7441525429154892E-2</v>
      </c>
      <c r="R427" s="15">
        <v>-5.7379458409477779E-3</v>
      </c>
      <c r="S427" s="15">
        <v>0</v>
      </c>
      <c r="T427" s="15">
        <v>4.3103448275862988E-3</v>
      </c>
      <c r="U427" s="15">
        <v>2.1459227467811148E-2</v>
      </c>
      <c r="V427" s="15">
        <v>4.5196769603257358E-3</v>
      </c>
      <c r="W427" s="15">
        <v>-3.7141797828063039E-2</v>
      </c>
      <c r="X427" s="15">
        <v>-1.0273972602739656E-2</v>
      </c>
      <c r="Y427" s="15">
        <v>-1.8181818181818188E-2</v>
      </c>
      <c r="Z427" s="15">
        <v>8.442039898978182E-3</v>
      </c>
      <c r="AA427" s="16">
        <v>1.4127908762373576E-3</v>
      </c>
    </row>
    <row r="428" spans="1:27" x14ac:dyDescent="0.2">
      <c r="A428" s="13">
        <v>43879</v>
      </c>
      <c r="B428" s="15">
        <v>9.7087378640776656E-3</v>
      </c>
      <c r="C428" s="15">
        <v>2.365403616811057E-2</v>
      </c>
      <c r="D428" s="15">
        <v>-5.3194551381222643E-3</v>
      </c>
      <c r="E428" s="15">
        <v>6.3479916014208548E-3</v>
      </c>
      <c r="F428" s="15">
        <v>3.5354997466887639E-3</v>
      </c>
      <c r="G428" s="15">
        <v>9.5495920971995218E-3</v>
      </c>
      <c r="H428" s="15">
        <v>1.5267175572519109E-2</v>
      </c>
      <c r="I428" s="15">
        <v>3.3210364689233662E-2</v>
      </c>
      <c r="J428" s="15">
        <v>0</v>
      </c>
      <c r="K428" s="15">
        <v>0</v>
      </c>
      <c r="L428" s="15">
        <v>-5.5248618784530246E-3</v>
      </c>
      <c r="M428" s="15">
        <v>5.7711266950650764E-3</v>
      </c>
      <c r="N428" s="15">
        <v>3.963306020662527E-3</v>
      </c>
      <c r="O428" s="15">
        <v>1.5776162187694398E-2</v>
      </c>
      <c r="P428" s="15">
        <v>0</v>
      </c>
      <c r="Q428" s="15">
        <v>-2.8570889158795021E-2</v>
      </c>
      <c r="R428" s="15">
        <v>5.7710598699263205E-3</v>
      </c>
      <c r="S428" s="15">
        <v>8.6172834860487324E-3</v>
      </c>
      <c r="T428" s="15">
        <v>-8.5836909871244149E-3</v>
      </c>
      <c r="U428" s="15">
        <v>-4.2016806722690037E-3</v>
      </c>
      <c r="V428" s="15">
        <v>-1.1254130751278124E-3</v>
      </c>
      <c r="W428" s="15">
        <v>2.8190270350841207E-2</v>
      </c>
      <c r="X428" s="15">
        <v>-8.073817762399127E-3</v>
      </c>
      <c r="Y428" s="15">
        <v>-3.240740740740744E-2</v>
      </c>
      <c r="Z428" s="15">
        <v>-1.8603806922031452E-2</v>
      </c>
      <c r="AA428" s="16">
        <v>-7.9536276925278315E-3</v>
      </c>
    </row>
    <row r="429" spans="1:27" x14ac:dyDescent="0.2">
      <c r="A429" s="13">
        <v>43880</v>
      </c>
      <c r="B429" s="15">
        <v>-1.3461538461538525E-2</v>
      </c>
      <c r="C429" s="15">
        <v>0</v>
      </c>
      <c r="D429" s="15">
        <v>5.3479030685785744E-3</v>
      </c>
      <c r="E429" s="15">
        <v>1.2619147435709799E-2</v>
      </c>
      <c r="F429" s="15">
        <v>-1.0565526094685862E-2</v>
      </c>
      <c r="G429" s="15">
        <v>1.0809787284994599E-2</v>
      </c>
      <c r="H429" s="15">
        <v>1.8796992481203034E-2</v>
      </c>
      <c r="I429" s="15">
        <v>-5.3567918222922062E-3</v>
      </c>
      <c r="J429" s="15">
        <v>0</v>
      </c>
      <c r="K429" s="15">
        <v>1.4084507042253502E-2</v>
      </c>
      <c r="L429" s="15">
        <v>1.8518518518517713E-3</v>
      </c>
      <c r="M429" s="15">
        <v>-5.7380119014043274E-3</v>
      </c>
      <c r="N429" s="15">
        <v>0</v>
      </c>
      <c r="O429" s="15">
        <v>2.1506170014626846E-2</v>
      </c>
      <c r="P429" s="15">
        <v>-1.3372686773386766E-2</v>
      </c>
      <c r="Q429" s="15">
        <v>4.1175670335507952E-2</v>
      </c>
      <c r="R429" s="15">
        <v>1.1501450460696949E-2</v>
      </c>
      <c r="S429" s="15">
        <v>0</v>
      </c>
      <c r="T429" s="15">
        <v>-1.2987012987012991E-2</v>
      </c>
      <c r="U429" s="15">
        <v>-2.1097046413502962E-3</v>
      </c>
      <c r="V429" s="15">
        <v>0</v>
      </c>
      <c r="W429" s="15">
        <v>-5.7716004639025709E-3</v>
      </c>
      <c r="X429" s="15">
        <v>0</v>
      </c>
      <c r="Y429" s="15">
        <v>4.7846889952152249E-3</v>
      </c>
      <c r="Z429" s="15">
        <v>8.5300600627669088E-3</v>
      </c>
      <c r="AA429" s="16">
        <v>3.7098486175657364E-4</v>
      </c>
    </row>
    <row r="430" spans="1:27" x14ac:dyDescent="0.2">
      <c r="A430" s="13">
        <v>43881</v>
      </c>
      <c r="B430" s="15">
        <v>0</v>
      </c>
      <c r="C430" s="15">
        <v>0</v>
      </c>
      <c r="D430" s="15">
        <v>1.9504069194292484E-2</v>
      </c>
      <c r="E430" s="15">
        <v>2.8036843287653657E-2</v>
      </c>
      <c r="F430" s="15">
        <v>-2.8467092099844438E-2</v>
      </c>
      <c r="G430" s="15">
        <v>4.0110082341371367E-3</v>
      </c>
      <c r="H430" s="15">
        <v>-3.6900369003690647E-3</v>
      </c>
      <c r="I430" s="15">
        <v>1.7959299415462038E-3</v>
      </c>
      <c r="J430" s="15">
        <v>2.0429858215909036E-3</v>
      </c>
      <c r="K430" s="15">
        <v>1.3888888888889062E-2</v>
      </c>
      <c r="L430" s="15">
        <v>7.3937153419592061E-3</v>
      </c>
      <c r="M430" s="15">
        <v>1.9252590263956204E-3</v>
      </c>
      <c r="N430" s="15">
        <v>5.2635469801138868E-3</v>
      </c>
      <c r="O430" s="15">
        <v>-2.3399348479282711E-3</v>
      </c>
      <c r="P430" s="15">
        <v>-3.0123425930822512E-3</v>
      </c>
      <c r="Q430" s="15">
        <v>-1.1299224111648298E-2</v>
      </c>
      <c r="R430" s="15">
        <v>1.1358037169461044E-2</v>
      </c>
      <c r="S430" s="15">
        <v>0</v>
      </c>
      <c r="T430" s="15">
        <v>-8.7719298245613198E-3</v>
      </c>
      <c r="U430" s="15">
        <v>-6.3424947145876986E-3</v>
      </c>
      <c r="V430" s="15">
        <v>2.2533621134408488E-3</v>
      </c>
      <c r="W430" s="15">
        <v>0</v>
      </c>
      <c r="X430" s="15">
        <v>1.0465116279069875E-2</v>
      </c>
      <c r="Y430" s="15">
        <v>4.7619047619047672E-2</v>
      </c>
      <c r="Z430" s="15">
        <v>0</v>
      </c>
      <c r="AA430" s="16">
        <v>-1.1784702549575088E-2</v>
      </c>
    </row>
    <row r="431" spans="1:27" x14ac:dyDescent="0.2">
      <c r="A431" s="13">
        <v>43882</v>
      </c>
      <c r="B431" s="15">
        <v>-3.5087719298245612E-2</v>
      </c>
      <c r="C431" s="15">
        <v>-6.3032566826193293E-3</v>
      </c>
      <c r="D431" s="15">
        <v>1.7391120223882339E-2</v>
      </c>
      <c r="E431" s="15">
        <v>0</v>
      </c>
      <c r="F431" s="15">
        <v>1.4648730568393331E-2</v>
      </c>
      <c r="G431" s="15">
        <v>0</v>
      </c>
      <c r="H431" s="15">
        <v>-2.2222222222222254E-2</v>
      </c>
      <c r="I431" s="15">
        <v>-1.9713380781544498E-2</v>
      </c>
      <c r="J431" s="15">
        <v>0</v>
      </c>
      <c r="K431" s="15">
        <v>3.7180581493679421E-2</v>
      </c>
      <c r="L431" s="15">
        <v>-9.1743119266054496E-3</v>
      </c>
      <c r="M431" s="15">
        <v>0</v>
      </c>
      <c r="N431" s="15">
        <v>0</v>
      </c>
      <c r="O431" s="15">
        <v>-1.7584033258411957E-2</v>
      </c>
      <c r="P431" s="15">
        <v>-4.5321663272898105E-3</v>
      </c>
      <c r="Q431" s="15">
        <v>5.714177831759093E-3</v>
      </c>
      <c r="R431" s="15">
        <v>-4.4846970643348527E-3</v>
      </c>
      <c r="S431" s="15">
        <v>6.8377264163262286E-2</v>
      </c>
      <c r="T431" s="15">
        <v>0</v>
      </c>
      <c r="U431" s="15">
        <v>-1.7021276595744594E-2</v>
      </c>
      <c r="V431" s="15">
        <v>3.3701355209976303E-3</v>
      </c>
      <c r="W431" s="15">
        <v>2.1768385111469613E-2</v>
      </c>
      <c r="X431" s="15">
        <v>-9.205983889528313E-3</v>
      </c>
      <c r="Y431" s="15">
        <v>-9.0909090909085943E-4</v>
      </c>
      <c r="Z431" s="15">
        <v>1.9737452992246496E-2</v>
      </c>
      <c r="AA431" s="16">
        <v>-6.1294055102104616E-3</v>
      </c>
    </row>
    <row r="432" spans="1:27" x14ac:dyDescent="0.2">
      <c r="A432" s="13">
        <v>43885</v>
      </c>
      <c r="B432" s="15">
        <v>-6.464646464646473E-2</v>
      </c>
      <c r="C432" s="15">
        <v>-4.2283747029430163E-2</v>
      </c>
      <c r="D432" s="15">
        <v>-4.2734598027687309E-2</v>
      </c>
      <c r="E432" s="15">
        <v>-6.9697745421851476E-2</v>
      </c>
      <c r="F432" s="15">
        <v>-6.3176341406605219E-2</v>
      </c>
      <c r="G432" s="15">
        <v>-2.2636415269839838E-2</v>
      </c>
      <c r="H432" s="15">
        <v>-4.5454545454545414E-2</v>
      </c>
      <c r="I432" s="15">
        <v>-4.0219626372664852E-2</v>
      </c>
      <c r="J432" s="15">
        <v>-8.1465505950560901E-3</v>
      </c>
      <c r="K432" s="15">
        <v>-3.5847741615191331E-2</v>
      </c>
      <c r="L432" s="15">
        <v>-7.4074074074074181E-3</v>
      </c>
      <c r="M432" s="15">
        <v>-1.1520074263170144E-2</v>
      </c>
      <c r="N432" s="15">
        <v>-3.9269903369563153E-3</v>
      </c>
      <c r="O432" s="15">
        <v>-3.1026411338629045E-2</v>
      </c>
      <c r="P432" s="15">
        <v>-2.8831173443935154E-2</v>
      </c>
      <c r="Q432" s="15">
        <v>3.9771980652145489E-2</v>
      </c>
      <c r="R432" s="15">
        <v>-7.9055351294373688E-3</v>
      </c>
      <c r="S432" s="15">
        <v>-8.0055873237592223E-3</v>
      </c>
      <c r="T432" s="15">
        <v>-3.9823008849557584E-2</v>
      </c>
      <c r="U432" s="15">
        <v>-6.9264069264069361E-2</v>
      </c>
      <c r="V432" s="15">
        <v>-6.9428564198243725E-2</v>
      </c>
      <c r="W432" s="15">
        <v>-6.9601229638570739E-2</v>
      </c>
      <c r="X432" s="15">
        <v>-2.4390243902438935E-2</v>
      </c>
      <c r="Y432" s="15">
        <v>-2.3657870791628843E-2</v>
      </c>
      <c r="Z432" s="15">
        <v>-1.9355426177914969E-2</v>
      </c>
      <c r="AA432" s="16">
        <v>1.3079093378643547E-2</v>
      </c>
    </row>
    <row r="433" spans="1:27" x14ac:dyDescent="0.2">
      <c r="A433" s="13">
        <v>43886</v>
      </c>
      <c r="B433" s="15">
        <v>5.3995680345572339E-2</v>
      </c>
      <c r="C433" s="15">
        <v>-1.5449643596771367E-2</v>
      </c>
      <c r="D433" s="15">
        <v>1.6070529149802004E-2</v>
      </c>
      <c r="E433" s="15">
        <v>0</v>
      </c>
      <c r="F433" s="15">
        <v>5.2025904425141878E-2</v>
      </c>
      <c r="G433" s="15">
        <v>0</v>
      </c>
      <c r="H433" s="15">
        <v>1.5873015873016039E-2</v>
      </c>
      <c r="I433" s="15">
        <v>2.8571819288257139E-2</v>
      </c>
      <c r="J433" s="15">
        <v>1.4371357642128935E-2</v>
      </c>
      <c r="K433" s="15">
        <v>-9.7853016491036282E-3</v>
      </c>
      <c r="L433" s="15">
        <v>1.8656716417910779E-3</v>
      </c>
      <c r="M433" s="15">
        <v>9.7103790240786747E-3</v>
      </c>
      <c r="N433" s="15">
        <v>-1.3156340440611869E-2</v>
      </c>
      <c r="O433" s="15">
        <v>2.2167019188338077E-2</v>
      </c>
      <c r="P433" s="15">
        <v>3.1249740250456792E-2</v>
      </c>
      <c r="Q433" s="15">
        <v>-1.6393146653667756E-2</v>
      </c>
      <c r="R433" s="15">
        <v>1.1383615183211404E-3</v>
      </c>
      <c r="S433" s="15">
        <v>-3.2254373921920654E-2</v>
      </c>
      <c r="T433" s="15">
        <v>2.7649769585253559E-2</v>
      </c>
      <c r="U433" s="15">
        <v>3.2558139534883734E-2</v>
      </c>
      <c r="V433" s="15">
        <v>-6.7389702792102879E-2</v>
      </c>
      <c r="W433" s="15">
        <v>-1.3740301903191532E-2</v>
      </c>
      <c r="X433" s="15">
        <v>-1.0714285714285787E-2</v>
      </c>
      <c r="Y433" s="15">
        <v>-2.7958993476234761E-3</v>
      </c>
      <c r="Z433" s="15">
        <v>1.5037838339755805E-2</v>
      </c>
      <c r="AA433" s="16">
        <v>-2.722849156227336E-3</v>
      </c>
    </row>
    <row r="434" spans="1:27" x14ac:dyDescent="0.2">
      <c r="A434" s="13">
        <v>43887</v>
      </c>
      <c r="B434" s="15">
        <v>-3.688524590163933E-2</v>
      </c>
      <c r="C434" s="15">
        <v>0</v>
      </c>
      <c r="D434" s="15">
        <v>-2.4603610479091098E-2</v>
      </c>
      <c r="E434" s="15">
        <v>-2.2798657718120841E-2</v>
      </c>
      <c r="F434" s="15">
        <v>-2.5643718864413856E-2</v>
      </c>
      <c r="G434" s="15">
        <v>-2.0437554567990013E-2</v>
      </c>
      <c r="H434" s="15">
        <v>-1.171875E-2</v>
      </c>
      <c r="I434" s="15">
        <v>1.8518026102949392E-2</v>
      </c>
      <c r="J434" s="15">
        <v>-8.09709572016859E-3</v>
      </c>
      <c r="K434" s="15">
        <v>-1.679799999999998E-2</v>
      </c>
      <c r="L434" s="15">
        <v>1.8621973929235924E-3</v>
      </c>
      <c r="M434" s="15">
        <v>-3.8458676686693449E-3</v>
      </c>
      <c r="N434" s="15">
        <v>0</v>
      </c>
      <c r="O434" s="15">
        <v>0</v>
      </c>
      <c r="P434" s="15">
        <v>-3.0302786057300968E-2</v>
      </c>
      <c r="Q434" s="15">
        <v>-1.6666360749619247E-2</v>
      </c>
      <c r="R434" s="15">
        <v>-7.959469874038172E-3</v>
      </c>
      <c r="S434" s="15">
        <v>-8.3300746614770604E-3</v>
      </c>
      <c r="T434" s="15">
        <v>4.484304932735439E-3</v>
      </c>
      <c r="U434" s="15">
        <v>6.7567567567567988E-3</v>
      </c>
      <c r="V434" s="15">
        <v>-5.6773027179056301E-2</v>
      </c>
      <c r="W434" s="15">
        <v>-9.2888986806977103E-3</v>
      </c>
      <c r="X434" s="15">
        <v>-2.6474127557159943E-2</v>
      </c>
      <c r="Y434" s="15">
        <v>-1.0280373831775602E-2</v>
      </c>
      <c r="Z434" s="15">
        <v>-2.7777650723371461E-2</v>
      </c>
      <c r="AA434" s="16">
        <v>3.0105785501466364E-4</v>
      </c>
    </row>
    <row r="435" spans="1:27" x14ac:dyDescent="0.2">
      <c r="A435" s="13">
        <v>43888</v>
      </c>
      <c r="B435" s="15">
        <v>2.1276595744681437E-3</v>
      </c>
      <c r="C435" s="15">
        <v>1.793449095369537E-2</v>
      </c>
      <c r="D435" s="15">
        <v>1.6215307103657262E-2</v>
      </c>
      <c r="E435" s="15">
        <v>2.3330563243889157E-2</v>
      </c>
      <c r="F435" s="15">
        <v>0</v>
      </c>
      <c r="G435" s="15">
        <v>1.5301194805790397E-2</v>
      </c>
      <c r="H435" s="15">
        <v>3.9525691699604515E-3</v>
      </c>
      <c r="I435" s="15">
        <v>1.8181343509258152E-2</v>
      </c>
      <c r="J435" s="15">
        <v>1.2244790823625173E-2</v>
      </c>
      <c r="K435" s="15">
        <v>-1.0048799737998326E-3</v>
      </c>
      <c r="L435" s="15">
        <v>1.8587360594795044E-3</v>
      </c>
      <c r="M435" s="15">
        <v>0</v>
      </c>
      <c r="N435" s="15">
        <v>5.3267098589020456E-3</v>
      </c>
      <c r="O435" s="15">
        <v>6.0241785915875479E-3</v>
      </c>
      <c r="P435" s="15">
        <v>0</v>
      </c>
      <c r="Q435" s="15">
        <v>0</v>
      </c>
      <c r="R435" s="15">
        <v>3.0934399714726002E-2</v>
      </c>
      <c r="S435" s="15">
        <v>-4.209194200665678E-3</v>
      </c>
      <c r="T435" s="15">
        <v>4.0178571428571619E-2</v>
      </c>
      <c r="U435" s="15">
        <v>1.7897091722594904E-2</v>
      </c>
      <c r="V435" s="15">
        <v>-6.5664854899359804E-2</v>
      </c>
      <c r="W435" s="15">
        <v>-1.7185502042311285E-2</v>
      </c>
      <c r="X435" s="15">
        <v>-1.2360939431398377E-3</v>
      </c>
      <c r="Y435" s="15">
        <v>-2.8328611898018607E-3</v>
      </c>
      <c r="Z435" s="15">
        <v>2.2857505786710197E-2</v>
      </c>
      <c r="AA435" s="16">
        <v>2.5945452281124215E-3</v>
      </c>
    </row>
    <row r="436" spans="1:27" x14ac:dyDescent="0.2">
      <c r="A436" s="13">
        <v>43889</v>
      </c>
      <c r="B436" s="15">
        <v>-3.3970276008492561E-2</v>
      </c>
      <c r="C436" s="15">
        <v>-2.2024316653094678E-2</v>
      </c>
      <c r="D436" s="15">
        <v>-2.6595476754142977E-2</v>
      </c>
      <c r="E436" s="15">
        <v>-9.7718120805369013E-3</v>
      </c>
      <c r="F436" s="15">
        <v>-5.2629552629552712E-2</v>
      </c>
      <c r="G436" s="15">
        <v>-1.2329718347230512E-2</v>
      </c>
      <c r="H436" s="15">
        <v>-1.1811023622047112E-2</v>
      </c>
      <c r="I436" s="15">
        <v>-1.6070375466876508E-2</v>
      </c>
      <c r="J436" s="15">
        <v>-1.0078397137251227E-2</v>
      </c>
      <c r="K436" s="15">
        <v>-1.4084507042253613E-2</v>
      </c>
      <c r="L436" s="15">
        <v>-7.4211502782931538E-3</v>
      </c>
      <c r="M436" s="15">
        <v>3.8607154694714207E-3</v>
      </c>
      <c r="N436" s="15">
        <v>-1.8559585646459986E-2</v>
      </c>
      <c r="O436" s="15">
        <v>-2.1556438754483875E-2</v>
      </c>
      <c r="P436" s="15">
        <v>-1.5624870125228396E-2</v>
      </c>
      <c r="Q436" s="15">
        <v>0</v>
      </c>
      <c r="R436" s="15">
        <v>-1.7776405188387967E-2</v>
      </c>
      <c r="S436" s="15">
        <v>5.0640954801635552E-2</v>
      </c>
      <c r="T436" s="15">
        <v>-4.2918454935623185E-3</v>
      </c>
      <c r="U436" s="15">
        <v>-2.1978021978022011E-2</v>
      </c>
      <c r="V436" s="15">
        <v>-6.8814914409983885E-2</v>
      </c>
      <c r="W436" s="15">
        <v>-1.4308246208314834E-2</v>
      </c>
      <c r="X436" s="15">
        <v>-4.9504950495048439E-3</v>
      </c>
      <c r="Y436" s="15">
        <v>-1.8939393939393367E-3</v>
      </c>
      <c r="Z436" s="15">
        <v>-2.7002568825906237E-2</v>
      </c>
      <c r="AA436" s="16">
        <v>-5.9623625861747742E-3</v>
      </c>
    </row>
    <row r="437" spans="1:27" x14ac:dyDescent="0.2">
      <c r="A437" s="13">
        <v>43892</v>
      </c>
      <c r="B437" s="15">
        <v>-7.692307692307776E-3</v>
      </c>
      <c r="C437" s="15">
        <v>4.5050248353932787E-3</v>
      </c>
      <c r="D437" s="15">
        <v>-3.6425799297726824E-3</v>
      </c>
      <c r="E437" s="15">
        <v>0</v>
      </c>
      <c r="F437" s="15">
        <v>-3.9704149225829877E-3</v>
      </c>
      <c r="G437" s="15">
        <v>2.6353394417801823E-2</v>
      </c>
      <c r="H437" s="15">
        <v>-1.195219123505975E-2</v>
      </c>
      <c r="I437" s="15">
        <v>1.0888567004645244E-2</v>
      </c>
      <c r="J437" s="15">
        <v>2.0344547573936111E-3</v>
      </c>
      <c r="K437" s="15">
        <v>0</v>
      </c>
      <c r="L437" s="15">
        <v>1.8691588785046953E-3</v>
      </c>
      <c r="M437" s="15">
        <v>0</v>
      </c>
      <c r="N437" s="15">
        <v>1.0812532225288773E-2</v>
      </c>
      <c r="O437" s="15">
        <v>-1.2237541905073535E-3</v>
      </c>
      <c r="P437" s="15">
        <v>1.428542477986694E-2</v>
      </c>
      <c r="Q437" s="15">
        <v>-3.9547284390769044E-2</v>
      </c>
      <c r="R437" s="15">
        <v>3.3957565619850971E-3</v>
      </c>
      <c r="S437" s="15">
        <v>-4.0232454179705002E-3</v>
      </c>
      <c r="T437" s="15">
        <v>6.4655172413793149E-2</v>
      </c>
      <c r="U437" s="15">
        <v>1.1235955056179803E-2</v>
      </c>
      <c r="V437" s="15">
        <v>6.603807105779147E-2</v>
      </c>
      <c r="W437" s="15">
        <v>4.6771721590947557E-2</v>
      </c>
      <c r="X437" s="15">
        <v>1.2437810945273853E-3</v>
      </c>
      <c r="Y437" s="15">
        <v>0</v>
      </c>
      <c r="Z437" s="15">
        <v>0</v>
      </c>
      <c r="AA437" s="16">
        <v>1.5411850463395993E-3</v>
      </c>
    </row>
    <row r="438" spans="1:27" x14ac:dyDescent="0.2">
      <c r="A438" s="13">
        <v>43893</v>
      </c>
      <c r="B438" s="15">
        <v>3.8759689922480689E-2</v>
      </c>
      <c r="C438" s="15">
        <v>-6.7272309107635486E-3</v>
      </c>
      <c r="D438" s="15">
        <v>1.8281338974531103E-2</v>
      </c>
      <c r="E438" s="15">
        <v>2.3027029225180407E-2</v>
      </c>
      <c r="F438" s="15">
        <v>6.9720473452934195E-2</v>
      </c>
      <c r="G438" s="15">
        <v>4.0540879207170866E-2</v>
      </c>
      <c r="H438" s="15">
        <v>4.8387096774193505E-2</v>
      </c>
      <c r="I438" s="15">
        <v>3.5918598830926296E-3</v>
      </c>
      <c r="J438" s="15">
        <v>0</v>
      </c>
      <c r="K438" s="15">
        <v>0</v>
      </c>
      <c r="L438" s="15">
        <v>1.8656716417910779E-3</v>
      </c>
      <c r="M438" s="15">
        <v>3.845867668669456E-3</v>
      </c>
      <c r="N438" s="15">
        <v>-8.0264046208086137E-3</v>
      </c>
      <c r="O438" s="15">
        <v>4.9010143989378641E-3</v>
      </c>
      <c r="P438" s="15">
        <v>-6.2603958368366852E-3</v>
      </c>
      <c r="Q438" s="15">
        <v>0</v>
      </c>
      <c r="R438" s="15">
        <v>1.4652611524047066E-2</v>
      </c>
      <c r="S438" s="15">
        <v>0</v>
      </c>
      <c r="T438" s="15">
        <v>-8.0971659919027994E-3</v>
      </c>
      <c r="U438" s="15">
        <v>0</v>
      </c>
      <c r="V438" s="15">
        <v>1.622614181435833E-2</v>
      </c>
      <c r="W438" s="15">
        <v>3.2359286767005946E-2</v>
      </c>
      <c r="X438" s="15">
        <v>0</v>
      </c>
      <c r="Y438" s="15">
        <v>9.4876660341558505E-4</v>
      </c>
      <c r="Z438" s="15">
        <v>7.6556267911482845E-3</v>
      </c>
      <c r="AA438" s="16">
        <v>6.6439310445216559E-3</v>
      </c>
    </row>
    <row r="439" spans="1:27" x14ac:dyDescent="0.2">
      <c r="A439" s="13">
        <v>43894</v>
      </c>
      <c r="B439" s="15">
        <v>-1.5991471215351827E-2</v>
      </c>
      <c r="C439" s="15">
        <v>-9.0303907380607784E-3</v>
      </c>
      <c r="D439" s="15">
        <v>0</v>
      </c>
      <c r="E439" s="15">
        <v>-3.2164779070037453E-3</v>
      </c>
      <c r="F439" s="15">
        <v>1.8651237122446762E-3</v>
      </c>
      <c r="G439" s="15">
        <v>-1.30058499563801E-3</v>
      </c>
      <c r="H439" s="15">
        <v>4.6153846153846212E-2</v>
      </c>
      <c r="I439" s="15">
        <v>-7.1558686471063782E-3</v>
      </c>
      <c r="J439" s="15">
        <v>8.1300104566051079E-3</v>
      </c>
      <c r="K439" s="15">
        <v>0</v>
      </c>
      <c r="L439" s="15">
        <v>1.8621973929235924E-3</v>
      </c>
      <c r="M439" s="15">
        <v>-3.8311336356857684E-3</v>
      </c>
      <c r="N439" s="15">
        <v>0</v>
      </c>
      <c r="O439" s="15">
        <v>2.4398114953672057E-3</v>
      </c>
      <c r="P439" s="15">
        <v>-4.7232009865274538E-3</v>
      </c>
      <c r="Q439" s="15">
        <v>3.5293431716149515E-2</v>
      </c>
      <c r="R439" s="15">
        <v>-4.4471896232244346E-3</v>
      </c>
      <c r="S439" s="15">
        <v>2.0162283944098247E-2</v>
      </c>
      <c r="T439" s="15">
        <v>2.0408163265306145E-2</v>
      </c>
      <c r="U439" s="15">
        <v>2.2222222222223476E-3</v>
      </c>
      <c r="V439" s="15">
        <v>-2.7577837544501826E-2</v>
      </c>
      <c r="W439" s="15">
        <v>-3.2838198772316085E-2</v>
      </c>
      <c r="X439" s="15">
        <v>0</v>
      </c>
      <c r="Y439" s="15">
        <v>0</v>
      </c>
      <c r="Z439" s="15">
        <v>-4.7487078565371377E-3</v>
      </c>
      <c r="AA439" s="16">
        <v>-2.0554241507173554E-3</v>
      </c>
    </row>
    <row r="440" spans="1:27" x14ac:dyDescent="0.2">
      <c r="A440" s="13">
        <v>43895</v>
      </c>
      <c r="B440" s="15">
        <v>1.0834236186348933E-2</v>
      </c>
      <c r="C440" s="15">
        <v>2.5059874992698239E-2</v>
      </c>
      <c r="D440" s="15">
        <v>-8.9765658442397811E-3</v>
      </c>
      <c r="E440" s="15">
        <v>-3.2235337906099115E-3</v>
      </c>
      <c r="F440" s="15">
        <v>-2.2305554498039282E-2</v>
      </c>
      <c r="G440" s="15">
        <v>2.4708461060258591E-2</v>
      </c>
      <c r="H440" s="15">
        <v>-2.5735294117647078E-2</v>
      </c>
      <c r="I440" s="15">
        <v>-1.621728837969405E-2</v>
      </c>
      <c r="J440" s="15">
        <v>0</v>
      </c>
      <c r="K440" s="15">
        <v>3.8774034986265749E-2</v>
      </c>
      <c r="L440" s="15">
        <v>1.8587360594795044E-3</v>
      </c>
      <c r="M440" s="15">
        <v>1.9252590263956204E-3</v>
      </c>
      <c r="N440" s="15">
        <v>1.0783424077434933E-2</v>
      </c>
      <c r="O440" s="15">
        <v>-6.0828043030578538E-3</v>
      </c>
      <c r="P440" s="15">
        <v>-3.1648659477259145E-3</v>
      </c>
      <c r="Q440" s="15">
        <v>-5.6817115217350223E-3</v>
      </c>
      <c r="R440" s="15">
        <v>2.2335277329694758E-3</v>
      </c>
      <c r="S440" s="15">
        <v>-3.9510347742821583E-3</v>
      </c>
      <c r="T440" s="15">
        <v>-2.4000000000000021E-2</v>
      </c>
      <c r="U440" s="15">
        <v>-1.1086474501108667E-2</v>
      </c>
      <c r="V440" s="15">
        <v>-1.7910090792293998E-2</v>
      </c>
      <c r="W440" s="15">
        <v>-1.0800928931567144E-2</v>
      </c>
      <c r="X440" s="15">
        <v>6.2111801242235032E-3</v>
      </c>
      <c r="Y440" s="15">
        <v>9.4786729857809782E-4</v>
      </c>
      <c r="Z440" s="15">
        <v>-2.862348044553098E-3</v>
      </c>
      <c r="AA440" s="16">
        <v>-4.8748680370116482E-3</v>
      </c>
    </row>
    <row r="441" spans="1:27" x14ac:dyDescent="0.2">
      <c r="A441" s="13">
        <v>43896</v>
      </c>
      <c r="B441" s="15">
        <v>4.2872454448017461E-3</v>
      </c>
      <c r="C441" s="15">
        <v>8.8851531038676157E-3</v>
      </c>
      <c r="D441" s="15">
        <v>-1.8123101072131664E-3</v>
      </c>
      <c r="E441" s="15">
        <v>-3.2372925432250232E-3</v>
      </c>
      <c r="F441" s="15">
        <v>3.9924302307922765E-2</v>
      </c>
      <c r="G441" s="15">
        <v>1.6497870103788337E-2</v>
      </c>
      <c r="H441" s="15">
        <v>1.8867924528301883E-2</v>
      </c>
      <c r="I441" s="15">
        <v>-1.0988288509414912E-2</v>
      </c>
      <c r="J441" s="15">
        <v>-1.2096669634290791E-2</v>
      </c>
      <c r="K441" s="15">
        <v>6.8762376631329447E-2</v>
      </c>
      <c r="L441" s="15">
        <v>1.8552875695732052E-3</v>
      </c>
      <c r="M441" s="15">
        <v>1.9169180784404105E-3</v>
      </c>
      <c r="N441" s="15">
        <v>1.0668382385947028E-2</v>
      </c>
      <c r="O441" s="15">
        <v>-1.2240062511027827E-2</v>
      </c>
      <c r="P441" s="15">
        <v>-2.0635253030523049E-2</v>
      </c>
      <c r="Q441" s="15">
        <v>2.2856711327035928E-2</v>
      </c>
      <c r="R441" s="15">
        <v>-2.0044571004085743E-2</v>
      </c>
      <c r="S441" s="15">
        <v>7.9334147461049831E-3</v>
      </c>
      <c r="T441" s="15">
        <v>4.098360655737654E-3</v>
      </c>
      <c r="U441" s="15">
        <v>-1.1210762331838597E-2</v>
      </c>
      <c r="V441" s="15">
        <v>-5.01517384354081E-2</v>
      </c>
      <c r="W441" s="15">
        <v>0</v>
      </c>
      <c r="X441" s="15">
        <v>-1.2345679012345512E-3</v>
      </c>
      <c r="Y441" s="15">
        <v>-5.6818181818181213E-3</v>
      </c>
      <c r="Z441" s="15">
        <v>-2.8705645995213969E-3</v>
      </c>
      <c r="AA441" s="16">
        <v>-7.738150956348111E-3</v>
      </c>
    </row>
    <row r="442" spans="1:27" x14ac:dyDescent="0.2">
      <c r="A442" s="13">
        <v>43899</v>
      </c>
      <c r="B442" s="15">
        <v>-6.9370330843116279E-2</v>
      </c>
      <c r="C442" s="15">
        <v>-6.8280559386576511E-2</v>
      </c>
      <c r="D442" s="15">
        <v>-6.8965199762093699E-2</v>
      </c>
      <c r="E442" s="15">
        <v>-6.9806101595138004E-2</v>
      </c>
      <c r="F442" s="15">
        <v>-6.947023934337837E-2</v>
      </c>
      <c r="G442" s="15">
        <v>-6.6168109857430268E-2</v>
      </c>
      <c r="H442" s="15">
        <v>-6.6666666666666652E-2</v>
      </c>
      <c r="I442" s="15">
        <v>-6.8519134037979934E-2</v>
      </c>
      <c r="J442" s="15">
        <v>-6.1223954118125645E-2</v>
      </c>
      <c r="K442" s="15">
        <v>-4.4116908412070277E-2</v>
      </c>
      <c r="L442" s="15">
        <v>-1.851851851851849E-2</v>
      </c>
      <c r="M442" s="15">
        <v>-1.9155668178428065E-2</v>
      </c>
      <c r="N442" s="15">
        <v>-6.9922719332010774E-2</v>
      </c>
      <c r="O442" s="15">
        <v>-6.9393478516053597E-2</v>
      </c>
      <c r="P442" s="15">
        <v>-6.9692010835921359E-2</v>
      </c>
      <c r="Q442" s="15">
        <v>-5.0278401575045373E-2</v>
      </c>
      <c r="R442" s="15">
        <v>-1.0233604123763396E-2</v>
      </c>
      <c r="S442" s="15">
        <v>-7.8709710681664768E-3</v>
      </c>
      <c r="T442" s="15">
        <v>-6.938775510204076E-2</v>
      </c>
      <c r="U442" s="15">
        <v>-6.8027210884353706E-2</v>
      </c>
      <c r="V442" s="15">
        <v>-6.8801051853069284E-2</v>
      </c>
      <c r="W442" s="15">
        <v>-6.8641248093933571E-2</v>
      </c>
      <c r="X442" s="15">
        <v>-6.9221260815822139E-2</v>
      </c>
      <c r="Y442" s="15">
        <v>-6.9523809523809543E-2</v>
      </c>
      <c r="Z442" s="15">
        <v>-6.9097809056279935E-2</v>
      </c>
      <c r="AA442" s="16">
        <v>-3.0397366959109551E-3</v>
      </c>
    </row>
    <row r="443" spans="1:27" x14ac:dyDescent="0.2">
      <c r="A443" s="13">
        <v>43900</v>
      </c>
      <c r="B443" s="15">
        <v>-2.7522935779816571E-2</v>
      </c>
      <c r="C443" s="15">
        <v>2.3643408894569173E-3</v>
      </c>
      <c r="D443" s="15">
        <v>-5.0682531080776361E-2</v>
      </c>
      <c r="E443" s="15">
        <v>2.2689598383321075E-2</v>
      </c>
      <c r="F443" s="15">
        <v>-5.8951112828002916E-3</v>
      </c>
      <c r="G443" s="15">
        <v>2.9413142112556301E-2</v>
      </c>
      <c r="H443" s="15">
        <v>0</v>
      </c>
      <c r="I443" s="15">
        <v>2.7832756061355823E-2</v>
      </c>
      <c r="J443" s="15">
        <v>2.1738927825827536E-2</v>
      </c>
      <c r="K443" s="15">
        <v>7.6931460354900949E-3</v>
      </c>
      <c r="L443" s="15">
        <v>0</v>
      </c>
      <c r="M443" s="15">
        <v>0</v>
      </c>
      <c r="N443" s="15">
        <v>3.4048039730671942E-2</v>
      </c>
      <c r="O443" s="15">
        <v>-1.8640974771066743E-2</v>
      </c>
      <c r="P443" s="15">
        <v>1.0452135004735963E-2</v>
      </c>
      <c r="Q443" s="15">
        <v>2.9411193096791299E-2</v>
      </c>
      <c r="R443" s="15">
        <v>2.181488620262706E-2</v>
      </c>
      <c r="S443" s="15">
        <v>-1.5875490425338312E-2</v>
      </c>
      <c r="T443" s="15">
        <v>0</v>
      </c>
      <c r="U443" s="15">
        <v>7.2992700729925808E-3</v>
      </c>
      <c r="V443" s="15">
        <v>-6.8727188009629514E-2</v>
      </c>
      <c r="W443" s="15">
        <v>-2.8478072620312211E-2</v>
      </c>
      <c r="X443" s="15">
        <v>1.5936254980079667E-2</v>
      </c>
      <c r="Y443" s="15">
        <v>0</v>
      </c>
      <c r="Z443" s="15">
        <v>4.8454061073659016E-2</v>
      </c>
      <c r="AA443" s="16">
        <v>1.188060517489653E-3</v>
      </c>
    </row>
    <row r="444" spans="1:27" x14ac:dyDescent="0.2">
      <c r="A444" s="13">
        <v>43901</v>
      </c>
      <c r="B444" s="15">
        <v>-6.9575471698113067E-2</v>
      </c>
      <c r="C444" s="15">
        <v>-5.6605295122701182E-2</v>
      </c>
      <c r="D444" s="15">
        <v>-6.3655227587126384E-2</v>
      </c>
      <c r="E444" s="15">
        <v>-6.9965648304742056E-2</v>
      </c>
      <c r="F444" s="15">
        <v>-6.9169304501995543E-2</v>
      </c>
      <c r="G444" s="15">
        <v>-1.0391299461033343E-2</v>
      </c>
      <c r="H444" s="15">
        <v>0</v>
      </c>
      <c r="I444" s="15">
        <v>-1.7406982234277946E-2</v>
      </c>
      <c r="J444" s="15">
        <v>-2.1276401665625277E-2</v>
      </c>
      <c r="K444" s="15">
        <v>-4.675667793899807E-2</v>
      </c>
      <c r="L444" s="15">
        <v>0</v>
      </c>
      <c r="M444" s="15">
        <v>-3.9059548099448227E-3</v>
      </c>
      <c r="N444" s="15">
        <v>-1.6471167759613325E-2</v>
      </c>
      <c r="O444" s="15">
        <v>-6.9200086620608614E-2</v>
      </c>
      <c r="P444" s="15">
        <v>-6.8965011208006688E-2</v>
      </c>
      <c r="Q444" s="15">
        <v>-2.8570889158795021E-2</v>
      </c>
      <c r="R444" s="15">
        <v>-1.6851967520299937E-2</v>
      </c>
      <c r="S444" s="15">
        <v>-4.435526454747063E-2</v>
      </c>
      <c r="T444" s="15">
        <v>-6.5789473684210509E-2</v>
      </c>
      <c r="U444" s="15">
        <v>-6.7632850241545861E-2</v>
      </c>
      <c r="V444" s="15">
        <v>-6.8265207107768844E-2</v>
      </c>
      <c r="W444" s="15">
        <v>-6.7239475450536657E-2</v>
      </c>
      <c r="X444" s="15">
        <v>0</v>
      </c>
      <c r="Y444" s="15">
        <v>-7.164790174002067E-3</v>
      </c>
      <c r="Z444" s="15">
        <v>-9.8360297412403153E-4</v>
      </c>
      <c r="AA444" s="16">
        <v>4.3580534727909459E-3</v>
      </c>
    </row>
    <row r="445" spans="1:27" x14ac:dyDescent="0.2">
      <c r="A445" s="13">
        <v>43902</v>
      </c>
      <c r="B445" s="15">
        <v>-6.9708491761723668E-2</v>
      </c>
      <c r="C445" s="15">
        <v>-6.9997542446227801E-2</v>
      </c>
      <c r="D445" s="15">
        <v>-6.9079606085822753E-2</v>
      </c>
      <c r="E445" s="15">
        <v>-6.9724624969755622E-2</v>
      </c>
      <c r="F445" s="15">
        <v>-6.7938493116134313E-2</v>
      </c>
      <c r="G445" s="15">
        <v>-2.6246974675158019E-2</v>
      </c>
      <c r="H445" s="15">
        <v>-6.7460317460317443E-2</v>
      </c>
      <c r="I445" s="15">
        <v>-5.3150770114969714E-2</v>
      </c>
      <c r="J445" s="15">
        <v>-5.8692775126752084E-2</v>
      </c>
      <c r="K445" s="15">
        <v>0</v>
      </c>
      <c r="L445" s="15">
        <v>-3.7735849056603765E-3</v>
      </c>
      <c r="M445" s="15">
        <v>0</v>
      </c>
      <c r="N445" s="15">
        <v>-5.8567582795968187E-2</v>
      </c>
      <c r="O445" s="15">
        <v>-6.9970911121317814E-2</v>
      </c>
      <c r="P445" s="15">
        <v>-6.8519357698748951E-2</v>
      </c>
      <c r="Q445" s="15">
        <v>2.9411193096791299E-2</v>
      </c>
      <c r="R445" s="15">
        <v>-5.0278903698809385E-2</v>
      </c>
      <c r="S445" s="15">
        <v>-4.2177772866246466E-3</v>
      </c>
      <c r="T445" s="15">
        <v>-6.5727699530516492E-2</v>
      </c>
      <c r="U445" s="15">
        <v>-6.9948186528497436E-2</v>
      </c>
      <c r="V445" s="15">
        <v>-6.9308501549952273E-2</v>
      </c>
      <c r="W445" s="15">
        <v>-6.8391874064244518E-2</v>
      </c>
      <c r="X445" s="15">
        <v>-5.8823529411764719E-2</v>
      </c>
      <c r="Y445" s="15">
        <v>-5.3608247422680444E-2</v>
      </c>
      <c r="Z445" s="15">
        <v>-6.8895687698813379E-3</v>
      </c>
      <c r="AA445" s="16">
        <v>3.1576415972229821E-3</v>
      </c>
    </row>
    <row r="446" spans="1:27" x14ac:dyDescent="0.2">
      <c r="A446" s="13">
        <v>43903</v>
      </c>
      <c r="B446" s="15">
        <v>-4.6321525885558712E-2</v>
      </c>
      <c r="C446" s="15">
        <v>-1.0753923573611379E-2</v>
      </c>
      <c r="D446" s="15">
        <v>-4.7113824150137096E-2</v>
      </c>
      <c r="E446" s="15">
        <v>-6.1145451072666557E-2</v>
      </c>
      <c r="F446" s="15">
        <v>0</v>
      </c>
      <c r="G446" s="15">
        <v>3.5041337002796658E-2</v>
      </c>
      <c r="H446" s="15">
        <v>-8.5106382978723527E-3</v>
      </c>
      <c r="I446" s="15">
        <v>1.039847555363238E-3</v>
      </c>
      <c r="J446" s="15">
        <v>-2.5406317915612653E-2</v>
      </c>
      <c r="K446" s="15">
        <v>-2.0017140182788662E-3</v>
      </c>
      <c r="L446" s="15">
        <v>3.7878787878788955E-3</v>
      </c>
      <c r="M446" s="15">
        <v>0</v>
      </c>
      <c r="N446" s="15">
        <v>5.185369908561932E-2</v>
      </c>
      <c r="O446" s="15">
        <v>-3.4482591665496609E-2</v>
      </c>
      <c r="P446" s="15">
        <v>-4.1749423084651571E-2</v>
      </c>
      <c r="Q446" s="15">
        <v>-5.714177831758982E-3</v>
      </c>
      <c r="R446" s="15">
        <v>-3.7314031895536837E-2</v>
      </c>
      <c r="S446" s="15">
        <v>-8.4712845648757806E-3</v>
      </c>
      <c r="T446" s="15">
        <v>4.5226130653266416E-2</v>
      </c>
      <c r="U446" s="15">
        <v>1.6713091922005541E-2</v>
      </c>
      <c r="V446" s="15">
        <v>-6.8083767161908781E-2</v>
      </c>
      <c r="W446" s="15">
        <v>-6.746178411398529E-2</v>
      </c>
      <c r="X446" s="15">
        <v>0</v>
      </c>
      <c r="Y446" s="15">
        <v>7.625272331154731E-3</v>
      </c>
      <c r="Z446" s="15">
        <v>-1.784033536305496E-2</v>
      </c>
      <c r="AA446" s="16">
        <v>-5.7325703803290384E-4</v>
      </c>
    </row>
    <row r="447" spans="1:27" x14ac:dyDescent="0.2">
      <c r="A447" s="13">
        <v>43906</v>
      </c>
      <c r="B447" s="15">
        <v>-6.2857142857142945E-2</v>
      </c>
      <c r="C447" s="15">
        <v>-1.0870827623051804E-2</v>
      </c>
      <c r="D447" s="15">
        <v>-4.8206702635453569E-2</v>
      </c>
      <c r="E447" s="15">
        <v>-2.0993580725728878E-3</v>
      </c>
      <c r="F447" s="15">
        <v>-6.8336949168357863E-2</v>
      </c>
      <c r="G447" s="15">
        <v>-3.3855012114073602E-2</v>
      </c>
      <c r="H447" s="15">
        <v>-1.2875536480686733E-2</v>
      </c>
      <c r="I447" s="15">
        <v>-1.1421471172962216E-2</v>
      </c>
      <c r="J447" s="15">
        <v>-3.5542122774490092E-2</v>
      </c>
      <c r="K447" s="15">
        <v>-7.022081288863502E-3</v>
      </c>
      <c r="L447" s="15">
        <v>-2.6415094339622636E-2</v>
      </c>
      <c r="M447" s="15">
        <v>-7.842542235456329E-3</v>
      </c>
      <c r="N447" s="15">
        <v>0</v>
      </c>
      <c r="O447" s="15">
        <v>-6.9805148675054385E-2</v>
      </c>
      <c r="P447" s="15">
        <v>-6.9500148995110811E-2</v>
      </c>
      <c r="Q447" s="15">
        <v>5.747017310674396E-3</v>
      </c>
      <c r="R447" s="15">
        <v>-1.2507817385866149E-3</v>
      </c>
      <c r="S447" s="15">
        <v>-1.7096647825843525E-2</v>
      </c>
      <c r="T447" s="15">
        <v>-3.9423076923076894E-2</v>
      </c>
      <c r="U447" s="15">
        <v>-4.3835616438356206E-2</v>
      </c>
      <c r="V447" s="15">
        <v>6.8494050215524238E-2</v>
      </c>
      <c r="W447" s="15">
        <v>4.4678880289279466E-2</v>
      </c>
      <c r="X447" s="15">
        <v>-2.7777777777777679E-3</v>
      </c>
      <c r="Y447" s="15">
        <v>0</v>
      </c>
      <c r="Z447" s="15">
        <v>-2.1190131709304949E-2</v>
      </c>
      <c r="AA447" s="16">
        <v>2.1274820624062052E-3</v>
      </c>
    </row>
    <row r="448" spans="1:27" x14ac:dyDescent="0.2">
      <c r="A448" s="13">
        <v>43907</v>
      </c>
      <c r="B448" s="15">
        <v>3.0487804878048808E-2</v>
      </c>
      <c r="C448" s="15">
        <v>-1.0990301293943627E-2</v>
      </c>
      <c r="D448" s="15">
        <v>1.2986876087071275E-2</v>
      </c>
      <c r="E448" s="15">
        <v>-1.8946984878848494E-2</v>
      </c>
      <c r="F448" s="15">
        <v>1.2224069548495642E-2</v>
      </c>
      <c r="G448" s="15">
        <v>-3.9082004726609276E-2</v>
      </c>
      <c r="H448" s="15">
        <v>0</v>
      </c>
      <c r="I448" s="15">
        <v>1.8906295562638897E-2</v>
      </c>
      <c r="J448" s="15">
        <v>3.1937977963637953E-2</v>
      </c>
      <c r="K448" s="15">
        <v>0</v>
      </c>
      <c r="L448" s="15">
        <v>-1.9379844961240345E-3</v>
      </c>
      <c r="M448" s="15">
        <v>7.9045338762322448E-3</v>
      </c>
      <c r="N448" s="15">
        <v>5.626768243531588E-3</v>
      </c>
      <c r="O448" s="15">
        <v>-5.2345954105195158E-3</v>
      </c>
      <c r="P448" s="15">
        <v>-1.895390571440092E-2</v>
      </c>
      <c r="Q448" s="15">
        <v>-5.714177831758982E-3</v>
      </c>
      <c r="R448" s="15">
        <v>-2.4907813260975908E-3</v>
      </c>
      <c r="S448" s="15">
        <v>-6.9566620168721172E-2</v>
      </c>
      <c r="T448" s="15">
        <v>2.102102102102088E-2</v>
      </c>
      <c r="U448" s="15">
        <v>2.8653295128939771E-2</v>
      </c>
      <c r="V448" s="15">
        <v>3.41872838053765E-2</v>
      </c>
      <c r="W448" s="15">
        <v>-1.2217007472579922E-2</v>
      </c>
      <c r="X448" s="15">
        <v>-2.6462395543175421E-2</v>
      </c>
      <c r="Y448" s="15">
        <v>-4.3243243243243246E-2</v>
      </c>
      <c r="Z448" s="15">
        <v>-1.0308805836181989E-2</v>
      </c>
      <c r="AA448" s="16">
        <v>-2.4247596053781351E-3</v>
      </c>
    </row>
    <row r="449" spans="1:27" x14ac:dyDescent="0.2">
      <c r="A449" s="13">
        <v>43908</v>
      </c>
      <c r="B449" s="15">
        <v>2.2189349112426093E-2</v>
      </c>
      <c r="C449" s="15">
        <v>-2.2218924373738624E-2</v>
      </c>
      <c r="D449" s="15">
        <v>0</v>
      </c>
      <c r="E449" s="15">
        <v>-4.293230755626376E-3</v>
      </c>
      <c r="F449" s="15">
        <v>-4.8335468933206061E-3</v>
      </c>
      <c r="G449" s="15">
        <v>-2.1039489503375419E-2</v>
      </c>
      <c r="H449" s="15">
        <v>1.7391304347825987E-2</v>
      </c>
      <c r="I449" s="15">
        <v>-2.0625424042434171E-3</v>
      </c>
      <c r="J449" s="15">
        <v>0</v>
      </c>
      <c r="K449" s="15">
        <v>-2.0199129065892052E-3</v>
      </c>
      <c r="L449" s="15">
        <v>-9.7087378640776656E-3</v>
      </c>
      <c r="M449" s="15">
        <v>-1.1768554914391105E-2</v>
      </c>
      <c r="N449" s="15">
        <v>2.2412573673870284E-2</v>
      </c>
      <c r="O449" s="15">
        <v>7.0161874499843346E-3</v>
      </c>
      <c r="P449" s="15">
        <v>-1.8181202682084008E-2</v>
      </c>
      <c r="Q449" s="15">
        <v>1.7241051932023188E-2</v>
      </c>
      <c r="R449" s="15">
        <v>5.1432636777055452E-2</v>
      </c>
      <c r="S449" s="15">
        <v>6.0754716981132217E-2</v>
      </c>
      <c r="T449" s="15">
        <v>-1.9607843137254832E-2</v>
      </c>
      <c r="U449" s="15">
        <v>0</v>
      </c>
      <c r="V449" s="15">
        <v>0</v>
      </c>
      <c r="W449" s="15">
        <v>1.8556478584529135E-2</v>
      </c>
      <c r="X449" s="15">
        <v>-5.7224606580830173E-3</v>
      </c>
      <c r="Y449" s="15">
        <v>5.6497175141243527E-3</v>
      </c>
      <c r="Z449" s="15">
        <v>-1.0417470682371421E-2</v>
      </c>
      <c r="AA449" s="16">
        <v>5.1325384157980825E-3</v>
      </c>
    </row>
    <row r="450" spans="1:27" x14ac:dyDescent="0.2">
      <c r="A450" s="13">
        <v>43909</v>
      </c>
      <c r="B450" s="15">
        <v>-3.3285094066570098E-2</v>
      </c>
      <c r="C450" s="15">
        <v>-3.4088770436566884E-2</v>
      </c>
      <c r="D450" s="15">
        <v>-4.8719002674381118E-2</v>
      </c>
      <c r="E450" s="15">
        <v>0</v>
      </c>
      <c r="F450" s="15">
        <v>-5.8249482978046552E-2</v>
      </c>
      <c r="G450" s="15">
        <v>-2.5787043597373716E-2</v>
      </c>
      <c r="H450" s="15">
        <v>-8.5470085470085166E-3</v>
      </c>
      <c r="I450" s="15">
        <v>-1.4462692434157653E-2</v>
      </c>
      <c r="J450" s="15">
        <v>0</v>
      </c>
      <c r="K450" s="15">
        <v>-4.0480024255237224E-3</v>
      </c>
      <c r="L450" s="15">
        <v>0</v>
      </c>
      <c r="M450" s="15">
        <v>0</v>
      </c>
      <c r="N450" s="15">
        <v>-2.0553104487248341E-2</v>
      </c>
      <c r="O450" s="15">
        <v>-5.2263745804639217E-2</v>
      </c>
      <c r="P450" s="15">
        <v>-6.944389715298982E-2</v>
      </c>
      <c r="Q450" s="15">
        <v>-2.2598448223296486E-2</v>
      </c>
      <c r="R450" s="15">
        <v>0</v>
      </c>
      <c r="S450" s="15">
        <v>8.8070995221474213E-3</v>
      </c>
      <c r="T450" s="15">
        <v>-2.5000000000000022E-2</v>
      </c>
      <c r="U450" s="15">
        <v>-3.8997214484679632E-2</v>
      </c>
      <c r="V450" s="15">
        <v>-6.8181432306699707E-2</v>
      </c>
      <c r="W450" s="15">
        <v>-2.631500900328354E-2</v>
      </c>
      <c r="X450" s="15">
        <v>-1.4388489208633115E-2</v>
      </c>
      <c r="Y450" s="15">
        <v>-3.370786516853852E-3</v>
      </c>
      <c r="Z450" s="15">
        <v>-6.3157621059473534E-2</v>
      </c>
      <c r="AA450" s="16">
        <v>1.5775653599858774E-3</v>
      </c>
    </row>
    <row r="451" spans="1:27" x14ac:dyDescent="0.2">
      <c r="A451" s="13">
        <v>43910</v>
      </c>
      <c r="B451" s="15">
        <v>-8.9820359281436168E-3</v>
      </c>
      <c r="C451" s="15">
        <v>0</v>
      </c>
      <c r="D451" s="15">
        <v>-6.4688331542056776E-2</v>
      </c>
      <c r="E451" s="15">
        <v>-4.3117420592454492E-3</v>
      </c>
      <c r="F451" s="15">
        <v>5.152163011059141E-3</v>
      </c>
      <c r="G451" s="15">
        <v>0</v>
      </c>
      <c r="H451" s="15">
        <v>-8.6206896551723755E-3</v>
      </c>
      <c r="I451" s="15">
        <v>0</v>
      </c>
      <c r="J451" s="15">
        <v>-4.7618561541759363E-2</v>
      </c>
      <c r="K451" s="15">
        <v>0</v>
      </c>
      <c r="L451" s="15">
        <v>0</v>
      </c>
      <c r="M451" s="15">
        <v>0</v>
      </c>
      <c r="N451" s="15">
        <v>5.6031641397493726E-3</v>
      </c>
      <c r="O451" s="15">
        <v>1.1029175168361993E-2</v>
      </c>
      <c r="P451" s="15">
        <v>-6.965326868567101E-2</v>
      </c>
      <c r="Q451" s="15">
        <v>0</v>
      </c>
      <c r="R451" s="15">
        <v>-9.5392249213910318E-3</v>
      </c>
      <c r="S451" s="15">
        <v>-4.3651058395204334E-3</v>
      </c>
      <c r="T451" s="15">
        <v>5.12820512820511E-3</v>
      </c>
      <c r="U451" s="15">
        <v>5.7971014492754769E-3</v>
      </c>
      <c r="V451" s="15">
        <v>-6.8738071052116156E-2</v>
      </c>
      <c r="W451" s="15">
        <v>0</v>
      </c>
      <c r="X451" s="15">
        <v>-6.8613138686131392E-2</v>
      </c>
      <c r="Y451" s="15">
        <v>-6.9898534385569366E-2</v>
      </c>
      <c r="Z451" s="15">
        <v>1.1235440550823927E-2</v>
      </c>
      <c r="AA451" s="16">
        <v>-4.1863983503103164E-3</v>
      </c>
    </row>
    <row r="452" spans="1:27" x14ac:dyDescent="0.2">
      <c r="A452" s="13">
        <v>43913</v>
      </c>
      <c r="B452" s="15">
        <v>-6.9486404833836835E-2</v>
      </c>
      <c r="C452" s="15">
        <v>-6.7648426795389072E-2</v>
      </c>
      <c r="D452" s="15">
        <v>-6.9165251003634354E-2</v>
      </c>
      <c r="E452" s="15">
        <v>-6.9264320245464361E-2</v>
      </c>
      <c r="F452" s="15">
        <v>-6.9229193691541013E-2</v>
      </c>
      <c r="G452" s="15">
        <v>-6.9117972369780789E-2</v>
      </c>
      <c r="H452" s="15">
        <v>-6.956521739130439E-2</v>
      </c>
      <c r="I452" s="15">
        <v>-6.918038626426426E-2</v>
      </c>
      <c r="J452" s="15">
        <v>-4.9999464100063173E-2</v>
      </c>
      <c r="K452" s="15">
        <v>0</v>
      </c>
      <c r="L452" s="15">
        <v>1.9607843137254832E-2</v>
      </c>
      <c r="M452" s="15">
        <v>-7.9359367428112337E-3</v>
      </c>
      <c r="N452" s="15">
        <v>-6.9547845359054783E-2</v>
      </c>
      <c r="O452" s="15">
        <v>-6.9090691243894553E-2</v>
      </c>
      <c r="P452" s="15">
        <v>-6.951710404665401E-2</v>
      </c>
      <c r="Q452" s="15">
        <v>3.4681418576966827E-2</v>
      </c>
      <c r="R452" s="15">
        <v>-3.6153454603905955E-2</v>
      </c>
      <c r="S452" s="15">
        <v>0</v>
      </c>
      <c r="T452" s="15">
        <v>-6.9387755102040982E-2</v>
      </c>
      <c r="U452" s="15">
        <v>-6.91642651296831E-2</v>
      </c>
      <c r="V452" s="15">
        <v>-6.9047490938617395E-2</v>
      </c>
      <c r="W452" s="15">
        <v>-6.860765662666346E-2</v>
      </c>
      <c r="X452" s="15">
        <v>-6.8965517241379337E-2</v>
      </c>
      <c r="Y452" s="15">
        <v>-6.9090909090909092E-2</v>
      </c>
      <c r="Z452" s="15">
        <v>-6.9999437402831877E-2</v>
      </c>
      <c r="AA452" s="16">
        <v>5.9105713899207935E-3</v>
      </c>
    </row>
    <row r="453" spans="1:27" x14ac:dyDescent="0.2">
      <c r="A453" s="13">
        <v>43914</v>
      </c>
      <c r="B453" s="15">
        <v>2.5974025974025983E-2</v>
      </c>
      <c r="C453" s="15">
        <v>-6.9401843075657776E-2</v>
      </c>
      <c r="D453" s="15">
        <v>6.9658742523998507E-2</v>
      </c>
      <c r="E453" s="15">
        <v>0</v>
      </c>
      <c r="F453" s="15">
        <v>-3.0305424055882435E-2</v>
      </c>
      <c r="G453" s="15">
        <v>1.1058230683090642E-2</v>
      </c>
      <c r="H453" s="15">
        <v>4.6728971962617383E-3</v>
      </c>
      <c r="I453" s="15">
        <v>2.2503038583951973E-3</v>
      </c>
      <c r="J453" s="15">
        <v>7.8918272485219987E-3</v>
      </c>
      <c r="K453" s="15">
        <v>-2.0322276753207413E-3</v>
      </c>
      <c r="L453" s="15">
        <v>0</v>
      </c>
      <c r="M453" s="15">
        <v>-9.9968563344861039E-3</v>
      </c>
      <c r="N453" s="15">
        <v>-5.9716514300092172E-3</v>
      </c>
      <c r="O453" s="15">
        <v>3.9054958491535618E-3</v>
      </c>
      <c r="P453" s="15">
        <v>-2.2987697500366777E-2</v>
      </c>
      <c r="Q453" s="15">
        <v>-2.793244531946959E-2</v>
      </c>
      <c r="R453" s="15">
        <v>4.3749565700785142E-2</v>
      </c>
      <c r="S453" s="15">
        <v>-3.5093093380558105E-2</v>
      </c>
      <c r="T453" s="15">
        <v>-3.5087719298245501E-2</v>
      </c>
      <c r="U453" s="15">
        <v>-3.0959752321979561E-3</v>
      </c>
      <c r="V453" s="15">
        <v>-6.9051034294331237E-2</v>
      </c>
      <c r="W453" s="15">
        <v>-5.8038655061738664E-2</v>
      </c>
      <c r="X453" s="15">
        <v>-6.9023569023569098E-2</v>
      </c>
      <c r="Y453" s="15">
        <v>-6.901041666666663E-2</v>
      </c>
      <c r="Z453" s="15">
        <v>2.8674289929915053E-2</v>
      </c>
      <c r="AA453" s="16">
        <v>-1.5827531629201141E-3</v>
      </c>
    </row>
    <row r="454" spans="1:27" x14ac:dyDescent="0.2">
      <c r="A454" s="13">
        <v>43915</v>
      </c>
      <c r="B454" s="15">
        <v>5.0632911392405111E-2</v>
      </c>
      <c r="C454" s="15">
        <v>1.6951117035148178E-2</v>
      </c>
      <c r="D454" s="15">
        <v>6.9465653338345312E-2</v>
      </c>
      <c r="E454" s="15">
        <v>6.5118329444122214E-2</v>
      </c>
      <c r="F454" s="15">
        <v>6.818419858255087E-2</v>
      </c>
      <c r="G454" s="15">
        <v>6.5626921751897216E-2</v>
      </c>
      <c r="H454" s="15">
        <v>2.3255813953488413E-2</v>
      </c>
      <c r="I454" s="15">
        <v>3.3708348570568036E-2</v>
      </c>
      <c r="J454" s="15">
        <v>1.044377655019546E-2</v>
      </c>
      <c r="K454" s="15">
        <v>0</v>
      </c>
      <c r="L454" s="15">
        <v>1.9230769230769162E-3</v>
      </c>
      <c r="M454" s="15">
        <v>1.0097802616537699E-2</v>
      </c>
      <c r="N454" s="15">
        <v>5.2616480197100746E-2</v>
      </c>
      <c r="O454" s="15">
        <v>6.8094312786714406E-2</v>
      </c>
      <c r="P454" s="15">
        <v>6.9114964217430241E-2</v>
      </c>
      <c r="Q454" s="15">
        <v>-1.1494034621348792E-2</v>
      </c>
      <c r="R454" s="15">
        <v>-9.5735190338601672E-3</v>
      </c>
      <c r="S454" s="15">
        <v>0</v>
      </c>
      <c r="T454" s="15">
        <v>3.5227272727272663E-2</v>
      </c>
      <c r="U454" s="15">
        <v>3.105590062111796E-2</v>
      </c>
      <c r="V454" s="15">
        <v>2.7429577663520277E-3</v>
      </c>
      <c r="W454" s="15">
        <v>4.2658612069991664E-2</v>
      </c>
      <c r="X454" s="15">
        <v>6.8716094032549746E-2</v>
      </c>
      <c r="Y454" s="15">
        <v>6.9930069930070005E-2</v>
      </c>
      <c r="Z454" s="15">
        <v>6.852423463533297E-2</v>
      </c>
      <c r="AA454" s="16">
        <v>-9.6877136995668911E-3</v>
      </c>
    </row>
    <row r="455" spans="1:27" x14ac:dyDescent="0.2">
      <c r="A455" s="13">
        <v>43916</v>
      </c>
      <c r="B455" s="15">
        <v>3.0120481927708997E-3</v>
      </c>
      <c r="C455" s="15">
        <v>-1.0001139731023456E-2</v>
      </c>
      <c r="D455" s="15">
        <v>6.9012007699425837E-2</v>
      </c>
      <c r="E455" s="15">
        <v>1.3100181297151847E-2</v>
      </c>
      <c r="F455" s="15">
        <v>-2.1277291149169986E-2</v>
      </c>
      <c r="G455" s="15">
        <v>-3.8124070918385877E-2</v>
      </c>
      <c r="H455" s="15">
        <v>0</v>
      </c>
      <c r="I455" s="15">
        <v>-3.9130457402089314E-2</v>
      </c>
      <c r="J455" s="15">
        <v>0</v>
      </c>
      <c r="K455" s="15">
        <v>-2.0363660347337831E-3</v>
      </c>
      <c r="L455" s="15">
        <v>-5.7581573896353655E-3</v>
      </c>
      <c r="M455" s="15">
        <v>3.999709815490915E-3</v>
      </c>
      <c r="N455" s="15">
        <v>-7.134039790307356E-3</v>
      </c>
      <c r="O455" s="15">
        <v>-2.0036310303048532E-2</v>
      </c>
      <c r="P455" s="15">
        <v>-4.1240311892662973E-3</v>
      </c>
      <c r="Q455" s="15">
        <v>1.7441525429154892E-2</v>
      </c>
      <c r="R455" s="15">
        <v>0</v>
      </c>
      <c r="S455" s="15">
        <v>-6.3631583646663215E-2</v>
      </c>
      <c r="T455" s="15">
        <v>-4.5005488474204158E-2</v>
      </c>
      <c r="U455" s="15">
        <v>-3.0120481927710885E-2</v>
      </c>
      <c r="V455" s="15">
        <v>-6.0270055778506859E-2</v>
      </c>
      <c r="W455" s="15">
        <v>4.5451302176239716E-2</v>
      </c>
      <c r="X455" s="15">
        <v>3.2148900169204797E-2</v>
      </c>
      <c r="Y455" s="15">
        <v>6.9281045751633963E-2</v>
      </c>
      <c r="Z455" s="15">
        <v>2.1739480615014628E-2</v>
      </c>
      <c r="AA455" s="16">
        <v>3.2329277351719199E-3</v>
      </c>
    </row>
    <row r="456" spans="1:27" x14ac:dyDescent="0.2">
      <c r="A456" s="13">
        <v>43917</v>
      </c>
      <c r="B456" s="15">
        <v>-9.009009009008917E-3</v>
      </c>
      <c r="C456" s="15">
        <v>5.7238451575766236E-2</v>
      </c>
      <c r="D456" s="15">
        <v>-3.7974293376074941E-2</v>
      </c>
      <c r="E456" s="15">
        <v>0</v>
      </c>
      <c r="F456" s="15">
        <v>0</v>
      </c>
      <c r="G456" s="15">
        <v>-3.0500637654937712E-3</v>
      </c>
      <c r="H456" s="15">
        <v>0</v>
      </c>
      <c r="I456" s="15">
        <v>-2.4887043198362657E-2</v>
      </c>
      <c r="J456" s="15">
        <v>5.1679157181077073E-3</v>
      </c>
      <c r="K456" s="15">
        <v>6.1215638489025004E-3</v>
      </c>
      <c r="L456" s="15">
        <v>3.8610038610038533E-3</v>
      </c>
      <c r="M456" s="15">
        <v>0</v>
      </c>
      <c r="N456" s="15">
        <v>-2.8773493509009929E-2</v>
      </c>
      <c r="O456" s="15">
        <v>-3.5316814003471642E-2</v>
      </c>
      <c r="P456" s="15">
        <v>-3.3149447313275515E-2</v>
      </c>
      <c r="Q456" s="15">
        <v>-5.714177831758982E-3</v>
      </c>
      <c r="R456" s="15">
        <v>-2.1765433426543246E-2</v>
      </c>
      <c r="S456" s="15">
        <v>5.3398315410287722E-2</v>
      </c>
      <c r="T456" s="15">
        <v>-5.6321839080459624E-2</v>
      </c>
      <c r="U456" s="15">
        <v>-6.2111801242237252E-3</v>
      </c>
      <c r="V456" s="15">
        <v>2.6239975083703015E-2</v>
      </c>
      <c r="W456" s="15">
        <v>-3.0434980434980496E-2</v>
      </c>
      <c r="X456" s="15">
        <v>-1.6393442622950838E-2</v>
      </c>
      <c r="Y456" s="15">
        <v>6.112469437652801E-2</v>
      </c>
      <c r="Z456" s="15">
        <v>1.0641750081781254E-3</v>
      </c>
      <c r="AA456" s="16">
        <v>-1.0324545302853316E-2</v>
      </c>
    </row>
    <row r="457" spans="1:27" x14ac:dyDescent="0.2">
      <c r="A457" s="13">
        <v>43920</v>
      </c>
      <c r="B457" s="15">
        <v>-6.3636363636363713E-2</v>
      </c>
      <c r="C457" s="15">
        <v>-1.5925409194541773E-2</v>
      </c>
      <c r="D457" s="15">
        <v>-5.2631016842352718E-2</v>
      </c>
      <c r="E457" s="15">
        <v>-8.6190436014369487E-3</v>
      </c>
      <c r="F457" s="15">
        <v>-4.891189402794005E-2</v>
      </c>
      <c r="G457" s="15">
        <v>-5.198766159498136E-2</v>
      </c>
      <c r="H457" s="15">
        <v>-4.0909090909090895E-2</v>
      </c>
      <c r="I457" s="15">
        <v>-6.2643671778698229E-2</v>
      </c>
      <c r="J457" s="15">
        <v>-3.3415991623959695E-2</v>
      </c>
      <c r="K457" s="15">
        <v>-4.0562122039436987E-3</v>
      </c>
      <c r="L457" s="15">
        <v>-1.9230769230769162E-3</v>
      </c>
      <c r="M457" s="15">
        <v>-3.9837758680487667E-3</v>
      </c>
      <c r="N457" s="15">
        <v>-4.4455527847048981E-2</v>
      </c>
      <c r="O457" s="15">
        <v>-6.9364700840796378E-2</v>
      </c>
      <c r="P457" s="15">
        <v>-5.9999756815252603E-2</v>
      </c>
      <c r="Q457" s="15">
        <v>1.2690275008702789E-2</v>
      </c>
      <c r="R457" s="15">
        <v>-9.894867037724242E-3</v>
      </c>
      <c r="S457" s="15">
        <v>0</v>
      </c>
      <c r="T457" s="15">
        <v>-6.9427527405603096E-2</v>
      </c>
      <c r="U457" s="15">
        <v>-6.8749999999999978E-2</v>
      </c>
      <c r="V457" s="15">
        <v>-4.8295786156180687E-2</v>
      </c>
      <c r="W457" s="15">
        <v>-5.3812690352947778E-2</v>
      </c>
      <c r="X457" s="15">
        <v>-7.0000000000000062E-2</v>
      </c>
      <c r="Y457" s="15">
        <v>-6.2211981566820174E-2</v>
      </c>
      <c r="Z457" s="15">
        <v>-3.0819081766437439E-2</v>
      </c>
      <c r="AA457" s="16">
        <v>1.1770532571813819E-2</v>
      </c>
    </row>
    <row r="458" spans="1:27" x14ac:dyDescent="0.2">
      <c r="A458" s="13">
        <v>43921</v>
      </c>
      <c r="B458" s="15">
        <v>-1.6181229773462036E-3</v>
      </c>
      <c r="C458" s="15">
        <v>-1.6183132196825656E-2</v>
      </c>
      <c r="D458" s="15">
        <v>2.7777464629953119E-2</v>
      </c>
      <c r="E458" s="15">
        <v>-2.1741662112891857E-2</v>
      </c>
      <c r="F458" s="15">
        <v>1.1428939268032901E-2</v>
      </c>
      <c r="G458" s="15">
        <v>3.2258386150098239E-2</v>
      </c>
      <c r="H458" s="15">
        <v>-1.8957345971564066E-2</v>
      </c>
      <c r="I458" s="15">
        <v>1.7326556724481135E-2</v>
      </c>
      <c r="J458" s="15">
        <v>-1.5957264859811082E-2</v>
      </c>
      <c r="K458" s="15">
        <v>-2.0363660347337831E-3</v>
      </c>
      <c r="L458" s="15">
        <v>0</v>
      </c>
      <c r="M458" s="15">
        <v>-3.999709815491026E-3</v>
      </c>
      <c r="N458" s="15">
        <v>0</v>
      </c>
      <c r="O458" s="15">
        <v>-2.8984209617487711E-2</v>
      </c>
      <c r="P458" s="15">
        <v>4.559066067328521E-2</v>
      </c>
      <c r="Q458" s="15">
        <v>-6.2499999999999778E-3</v>
      </c>
      <c r="R458" s="15">
        <v>0</v>
      </c>
      <c r="S458" s="15">
        <v>-4.6084988684938488E-2</v>
      </c>
      <c r="T458" s="15">
        <v>-4.450261780104714E-2</v>
      </c>
      <c r="U458" s="15">
        <v>6.7114093959730337E-3</v>
      </c>
      <c r="V458" s="15">
        <v>-1.4926563027013895E-2</v>
      </c>
      <c r="W458" s="15">
        <v>-2.8434114986311321E-2</v>
      </c>
      <c r="X458" s="15">
        <v>-1.4336917562723928E-2</v>
      </c>
      <c r="Y458" s="15">
        <v>2.4570024570024662E-2</v>
      </c>
      <c r="Z458" s="15">
        <v>-2.192341024807698E-3</v>
      </c>
      <c r="AA458" s="16">
        <v>8.7382179867729892E-3</v>
      </c>
    </row>
    <row r="459" spans="1:27" x14ac:dyDescent="0.2">
      <c r="A459" s="13">
        <v>43922</v>
      </c>
      <c r="B459" s="15">
        <v>4.0518638573743937E-2</v>
      </c>
      <c r="C459" s="15">
        <v>-3.2828371586235416E-3</v>
      </c>
      <c r="D459" s="15">
        <v>6.8918711404095667E-2</v>
      </c>
      <c r="E459" s="15">
        <v>1.3333089137561593E-2</v>
      </c>
      <c r="F459" s="15">
        <v>4.8022680591315314E-2</v>
      </c>
      <c r="G459" s="15">
        <v>1.7186700108503539E-2</v>
      </c>
      <c r="H459" s="15">
        <v>3.3816425120772875E-2</v>
      </c>
      <c r="I459" s="15">
        <v>2.9195125217624129E-2</v>
      </c>
      <c r="J459" s="15">
        <v>-5.4053427728886216E-3</v>
      </c>
      <c r="K459" s="15">
        <v>4.0810425659347782E-3</v>
      </c>
      <c r="L459" s="15">
        <v>-1.9267822736031004E-3</v>
      </c>
      <c r="M459" s="15">
        <v>0</v>
      </c>
      <c r="N459" s="15">
        <v>3.1021643816549593E-2</v>
      </c>
      <c r="O459" s="15">
        <v>5.8835927260273202E-2</v>
      </c>
      <c r="P459" s="15">
        <v>6.9768161124307282E-2</v>
      </c>
      <c r="Q459" s="15">
        <v>-6.2893081761006275E-3</v>
      </c>
      <c r="R459" s="15">
        <v>1.7489069331667606E-2</v>
      </c>
      <c r="S459" s="15">
        <v>6.2798519658804564E-2</v>
      </c>
      <c r="T459" s="15">
        <v>6.9863013698630017E-2</v>
      </c>
      <c r="U459" s="15">
        <v>3.3333333333333437E-2</v>
      </c>
      <c r="V459" s="15">
        <v>9.0891546463633954E-3</v>
      </c>
      <c r="W459" s="15">
        <v>3.9026805723591185E-2</v>
      </c>
      <c r="X459" s="15">
        <v>-3.6363636363636598E-3</v>
      </c>
      <c r="Y459" s="15">
        <v>3.1175059952038398E-2</v>
      </c>
      <c r="Z459" s="15">
        <v>3.2966868921004311E-2</v>
      </c>
      <c r="AA459" s="16">
        <v>-2.7877010758460274E-3</v>
      </c>
    </row>
    <row r="460" spans="1:27" x14ac:dyDescent="0.2">
      <c r="A460" s="13">
        <v>43924</v>
      </c>
      <c r="B460" s="15">
        <v>6.8535825545171125E-2</v>
      </c>
      <c r="C460" s="15">
        <v>2.3097864417298997E-2</v>
      </c>
      <c r="D460" s="15">
        <v>6.9531488498213223E-2</v>
      </c>
      <c r="E460" s="15">
        <v>5.263062769975968E-2</v>
      </c>
      <c r="F460" s="15">
        <v>2.9646396334225944E-2</v>
      </c>
      <c r="G460" s="15">
        <v>6.1469896526729073E-3</v>
      </c>
      <c r="H460" s="15">
        <v>9.3457943925234765E-3</v>
      </c>
      <c r="I460" s="15">
        <v>5.4374699442731655E-2</v>
      </c>
      <c r="J460" s="15">
        <v>-5.4347192935446653E-3</v>
      </c>
      <c r="K460" s="15">
        <v>6.3007285577354244E-2</v>
      </c>
      <c r="L460" s="15">
        <v>1.9305019305020377E-3</v>
      </c>
      <c r="M460" s="15">
        <v>2.0103137837601537E-3</v>
      </c>
      <c r="N460" s="15">
        <v>4.8110835484905135E-2</v>
      </c>
      <c r="O460" s="15">
        <v>6.7901618541695186E-2</v>
      </c>
      <c r="P460" s="15">
        <v>6.9294507438867115E-2</v>
      </c>
      <c r="Q460" s="15">
        <v>-1.8987341772151889E-2</v>
      </c>
      <c r="R460" s="15">
        <v>6.7471523088465934E-2</v>
      </c>
      <c r="S460" s="15">
        <v>3.6369408426670802E-2</v>
      </c>
      <c r="T460" s="15">
        <v>6.9142125480153638E-2</v>
      </c>
      <c r="U460" s="15">
        <v>2.2580645161290214E-2</v>
      </c>
      <c r="V460" s="15">
        <v>1.2011771165579832E-2</v>
      </c>
      <c r="W460" s="15">
        <v>3.2863965097083669E-2</v>
      </c>
      <c r="X460" s="15">
        <v>5.291970802919721E-2</v>
      </c>
      <c r="Y460" s="15">
        <v>5.8139534883721034E-2</v>
      </c>
      <c r="Z460" s="15">
        <v>1.0637808692864459E-2</v>
      </c>
      <c r="AA460" s="16">
        <v>1.2010270852313987E-3</v>
      </c>
    </row>
    <row r="461" spans="1:27" x14ac:dyDescent="0.2">
      <c r="A461" s="13">
        <v>43927</v>
      </c>
      <c r="B461" s="15">
        <v>6.9970845481049704E-2</v>
      </c>
      <c r="C461" s="15">
        <v>6.7742980635999706E-2</v>
      </c>
      <c r="D461" s="15">
        <v>6.9741169020874905E-2</v>
      </c>
      <c r="E461" s="15">
        <v>6.250321938153558E-2</v>
      </c>
      <c r="F461" s="15">
        <v>6.8062518431141195E-2</v>
      </c>
      <c r="G461" s="15">
        <v>3.2060377073574342E-2</v>
      </c>
      <c r="H461" s="15">
        <v>2.314814814814814E-2</v>
      </c>
      <c r="I461" s="15">
        <v>6.5022589957395738E-2</v>
      </c>
      <c r="J461" s="15">
        <v>2.1857667461242292E-2</v>
      </c>
      <c r="K461" s="15">
        <v>6.8835405709774422E-2</v>
      </c>
      <c r="L461" s="15">
        <v>1.9267822736031004E-3</v>
      </c>
      <c r="M461" s="15">
        <v>0</v>
      </c>
      <c r="N461" s="15">
        <v>4.2988246659152463E-3</v>
      </c>
      <c r="O461" s="15">
        <v>6.9364352644679661E-2</v>
      </c>
      <c r="P461" s="15">
        <v>6.988433273670136E-2</v>
      </c>
      <c r="Q461" s="15">
        <v>6.4516129032257119E-3</v>
      </c>
      <c r="R461" s="15">
        <v>3.4491571992690373E-2</v>
      </c>
      <c r="S461" s="15">
        <v>4.3842435265399882E-3</v>
      </c>
      <c r="T461" s="15">
        <v>6.9461077844311436E-2</v>
      </c>
      <c r="U461" s="15">
        <v>6.9400630914826511E-2</v>
      </c>
      <c r="V461" s="15">
        <v>6.8252478084346313E-2</v>
      </c>
      <c r="W461" s="15">
        <v>6.8179331668450471E-2</v>
      </c>
      <c r="X461" s="15">
        <v>6.9324090121317239E-2</v>
      </c>
      <c r="Y461" s="15">
        <v>6.9230769230769207E-2</v>
      </c>
      <c r="Z461" s="15">
        <v>1.2631784205394903E-2</v>
      </c>
      <c r="AA461" s="16">
        <v>5.7911065149940377E-4</v>
      </c>
    </row>
    <row r="462" spans="1:27" x14ac:dyDescent="0.2">
      <c r="A462" s="13">
        <v>43928</v>
      </c>
      <c r="B462" s="15">
        <v>8.1743869209809361E-3</v>
      </c>
      <c r="C462" s="15">
        <v>2.4171993027309657E-2</v>
      </c>
      <c r="D462" s="15">
        <v>5.6353407819475398E-2</v>
      </c>
      <c r="E462" s="15">
        <v>5.4899505100494794E-2</v>
      </c>
      <c r="F462" s="15">
        <v>6.8629862599711933E-2</v>
      </c>
      <c r="G462" s="15">
        <v>-2.9598244223616454E-3</v>
      </c>
      <c r="H462" s="15">
        <v>-1.3574660633484226E-2</v>
      </c>
      <c r="I462" s="15">
        <v>-4.2094073073901672E-3</v>
      </c>
      <c r="J462" s="15">
        <v>0</v>
      </c>
      <c r="K462" s="15">
        <v>2.8622015598183781E-2</v>
      </c>
      <c r="L462" s="15">
        <v>-5.7692307692307487E-3</v>
      </c>
      <c r="M462" s="15">
        <v>1.0016864387066615E-2</v>
      </c>
      <c r="N462" s="15">
        <v>-1.4268079580616044E-3</v>
      </c>
      <c r="O462" s="15">
        <v>2.7028155690601574E-2</v>
      </c>
      <c r="P462" s="15">
        <v>4.5130035051718309E-2</v>
      </c>
      <c r="Q462" s="15">
        <v>2.5641025641025772E-2</v>
      </c>
      <c r="R462" s="15">
        <v>0</v>
      </c>
      <c r="S462" s="15">
        <v>4.3651058395204334E-3</v>
      </c>
      <c r="T462" s="15">
        <v>2.7995520716685318E-2</v>
      </c>
      <c r="U462" s="15">
        <v>0</v>
      </c>
      <c r="V462" s="15">
        <v>6.9444285926247407E-2</v>
      </c>
      <c r="W462" s="15">
        <v>6.8084860036159878E-2</v>
      </c>
      <c r="X462" s="15">
        <v>6.9692058346839447E-2</v>
      </c>
      <c r="Y462" s="15">
        <v>0</v>
      </c>
      <c r="Z462" s="15">
        <v>2.3908586628188511E-2</v>
      </c>
      <c r="AA462" s="16">
        <v>6.9763115465708569E-3</v>
      </c>
    </row>
    <row r="463" spans="1:27" x14ac:dyDescent="0.2">
      <c r="A463" s="13">
        <v>43929</v>
      </c>
      <c r="B463" s="15">
        <v>2.5675675675675746E-2</v>
      </c>
      <c r="C463" s="15">
        <v>-2.6551685010779535E-2</v>
      </c>
      <c r="D463" s="15">
        <v>0</v>
      </c>
      <c r="E463" s="15">
        <v>-4.2751441898940645E-2</v>
      </c>
      <c r="F463" s="15">
        <v>4.3575891389110888E-2</v>
      </c>
      <c r="G463" s="15">
        <v>8.9027756971344907E-3</v>
      </c>
      <c r="H463" s="15">
        <v>-3.669724770642202E-2</v>
      </c>
      <c r="I463" s="15">
        <v>-9.5143651482303415E-3</v>
      </c>
      <c r="J463" s="15">
        <v>4.2780258263456217E-2</v>
      </c>
      <c r="K463" s="15">
        <v>2.4347832208693632E-2</v>
      </c>
      <c r="L463" s="15">
        <v>5.8027079303675233E-3</v>
      </c>
      <c r="M463" s="15">
        <v>0</v>
      </c>
      <c r="N463" s="15">
        <v>-1.573336758284094E-2</v>
      </c>
      <c r="O463" s="15">
        <v>-1.4035304829000506E-2</v>
      </c>
      <c r="P463" s="15">
        <v>-4.772716831213919E-2</v>
      </c>
      <c r="Q463" s="15">
        <v>-1.2499999999999956E-2</v>
      </c>
      <c r="R463" s="15">
        <v>-2.3335392217418205E-2</v>
      </c>
      <c r="S463" s="15">
        <v>-2.6086296391190089E-2</v>
      </c>
      <c r="T463" s="15">
        <v>1.089324618736387E-2</v>
      </c>
      <c r="U463" s="15">
        <v>-1.4749262536873142E-2</v>
      </c>
      <c r="V463" s="15">
        <v>6.7528267957289945E-2</v>
      </c>
      <c r="W463" s="15">
        <v>6.3744803979203457E-2</v>
      </c>
      <c r="X463" s="15">
        <v>6.0606060606060552E-2</v>
      </c>
      <c r="Y463" s="15">
        <v>-3.3915724563206573E-2</v>
      </c>
      <c r="Z463" s="15">
        <v>5.0765367212017853E-3</v>
      </c>
      <c r="AA463" s="16">
        <v>4.7726083074175474E-3</v>
      </c>
    </row>
    <row r="464" spans="1:27" x14ac:dyDescent="0.2">
      <c r="A464" s="13">
        <v>43930</v>
      </c>
      <c r="B464" s="15">
        <v>-6.5876152832674562E-3</v>
      </c>
      <c r="C464" s="15">
        <v>-6.0613125072852547E-3</v>
      </c>
      <c r="D464" s="15">
        <v>-1.2553011746426646E-2</v>
      </c>
      <c r="E464" s="15">
        <v>2.9129709423046934E-2</v>
      </c>
      <c r="F464" s="15">
        <v>-1.5381775949150578E-2</v>
      </c>
      <c r="G464" s="15">
        <v>3.0299908182096269E-2</v>
      </c>
      <c r="H464" s="15">
        <v>6.6666666666666652E-2</v>
      </c>
      <c r="I464" s="15">
        <v>0</v>
      </c>
      <c r="J464" s="15">
        <v>2.5640743773943653E-2</v>
      </c>
      <c r="K464" s="15">
        <v>8.4894573345062341E-3</v>
      </c>
      <c r="L464" s="15">
        <v>0</v>
      </c>
      <c r="M464" s="15">
        <v>-1.9815851721771693E-3</v>
      </c>
      <c r="N464" s="15">
        <v>-4.3550596985711953E-3</v>
      </c>
      <c r="O464" s="15">
        <v>3.2027627459629393E-2</v>
      </c>
      <c r="P464" s="15">
        <v>2.6253043895576811E-2</v>
      </c>
      <c r="Q464" s="15">
        <v>0</v>
      </c>
      <c r="R464" s="15">
        <v>1.1383615183211404E-3</v>
      </c>
      <c r="S464" s="15">
        <v>0</v>
      </c>
      <c r="T464" s="15">
        <v>-9.6982758620689502E-3</v>
      </c>
      <c r="U464" s="15">
        <v>1.1976047904191489E-2</v>
      </c>
      <c r="V464" s="15">
        <v>7.3028821641725195E-3</v>
      </c>
      <c r="W464" s="15">
        <v>3.7470211965382472E-3</v>
      </c>
      <c r="X464" s="15">
        <v>-1.4285714285714235E-2</v>
      </c>
      <c r="Y464" s="15">
        <v>2.1276595744680771E-2</v>
      </c>
      <c r="Z464" s="15">
        <v>1.1110972506361838E-2</v>
      </c>
      <c r="AA464" s="16">
        <v>-3.3709242461388289E-4</v>
      </c>
    </row>
    <row r="465" spans="1:27" x14ac:dyDescent="0.2">
      <c r="A465" s="13">
        <v>43931</v>
      </c>
      <c r="B465" s="15">
        <v>-2.1220159151193796E-2</v>
      </c>
      <c r="C465" s="15">
        <v>-1.8288312940593854E-2</v>
      </c>
      <c r="D465" s="15">
        <v>-2.542303657718703E-2</v>
      </c>
      <c r="E465" s="15">
        <v>0</v>
      </c>
      <c r="F465" s="15">
        <v>-2.4555500185160728E-2</v>
      </c>
      <c r="G465" s="15">
        <v>1.7647058823529349E-2</v>
      </c>
      <c r="H465" s="15">
        <v>0</v>
      </c>
      <c r="I465" s="15">
        <v>-9.6057578358055284E-3</v>
      </c>
      <c r="J465" s="15">
        <v>-4.9999464100063395E-3</v>
      </c>
      <c r="K465" s="15">
        <v>1.3467766804041714E-2</v>
      </c>
      <c r="L465" s="15">
        <v>0</v>
      </c>
      <c r="M465" s="15">
        <v>-1.9903272020999063E-3</v>
      </c>
      <c r="N465" s="15">
        <v>1.4596746449107911E-2</v>
      </c>
      <c r="O465" s="15">
        <v>-6.895796847635749E-3</v>
      </c>
      <c r="P465" s="15">
        <v>-4.6516231195564695E-3</v>
      </c>
      <c r="Q465" s="15">
        <v>-1.8987341772151889E-2</v>
      </c>
      <c r="R465" s="15">
        <v>-4.5482684994503364E-3</v>
      </c>
      <c r="S465" s="15">
        <v>-4.9107490841063139E-2</v>
      </c>
      <c r="T465" s="15">
        <v>-1.9586507072905324E-2</v>
      </c>
      <c r="U465" s="15">
        <v>-8.8757396449703485E-3</v>
      </c>
      <c r="V465" s="15">
        <v>-3.381815114207587E-2</v>
      </c>
      <c r="W465" s="15">
        <v>-3.1719069709323255E-2</v>
      </c>
      <c r="X465" s="15">
        <v>-2.7536231884058071E-2</v>
      </c>
      <c r="Y465" s="15">
        <v>-1.041666666666663E-2</v>
      </c>
      <c r="Z465" s="15">
        <v>-4.9953920007106412E-3</v>
      </c>
      <c r="AA465" s="16">
        <v>7.9090156647558807E-3</v>
      </c>
    </row>
    <row r="466" spans="1:27" x14ac:dyDescent="0.2">
      <c r="A466" s="13">
        <v>43934</v>
      </c>
      <c r="B466" s="15">
        <v>6.7750677506774881E-3</v>
      </c>
      <c r="C466" s="15">
        <v>6.8317416494667604E-2</v>
      </c>
      <c r="D466" s="15">
        <v>5.4347226725426356E-3</v>
      </c>
      <c r="E466" s="15">
        <v>0</v>
      </c>
      <c r="F466" s="15">
        <v>6.8663935732431458E-3</v>
      </c>
      <c r="G466" s="15">
        <v>1.4450867052022698E-3</v>
      </c>
      <c r="H466" s="15">
        <v>-2.2321428571428603E-2</v>
      </c>
      <c r="I466" s="15">
        <v>2.155889368834929E-3</v>
      </c>
      <c r="J466" s="15">
        <v>1.2559985781148253E-2</v>
      </c>
      <c r="K466" s="15">
        <v>-3.4883720930232509E-2</v>
      </c>
      <c r="L466" s="15">
        <v>0</v>
      </c>
      <c r="M466" s="15">
        <v>1.9942965046821914E-3</v>
      </c>
      <c r="N466" s="15">
        <v>7.1853000064587835E-3</v>
      </c>
      <c r="O466" s="15">
        <v>0</v>
      </c>
      <c r="P466" s="15">
        <v>1.4020085512578273E-2</v>
      </c>
      <c r="Q466" s="15">
        <v>6.4516129032257119E-3</v>
      </c>
      <c r="R466" s="15">
        <v>3.4267873234252733E-3</v>
      </c>
      <c r="S466" s="15">
        <v>5.6336584965980707E-2</v>
      </c>
      <c r="T466" s="15">
        <v>3.3296337402886067E-3</v>
      </c>
      <c r="U466" s="15">
        <v>2.6865671641790989E-2</v>
      </c>
      <c r="V466" s="15">
        <v>-1.5002259840578569E-2</v>
      </c>
      <c r="W466" s="15">
        <v>-9.6302360375692952E-3</v>
      </c>
      <c r="X466" s="15">
        <v>2.9806259314455463E-3</v>
      </c>
      <c r="Y466" s="15">
        <v>1.0526315789473717E-2</v>
      </c>
      <c r="Z466" s="15">
        <v>-5.0204712224952708E-3</v>
      </c>
      <c r="AA466" s="16">
        <v>5.1603353711082711E-3</v>
      </c>
    </row>
    <row r="467" spans="1:27" x14ac:dyDescent="0.2">
      <c r="A467" s="13">
        <v>43935</v>
      </c>
      <c r="B467" s="15">
        <v>-1.7496635262449489E-2</v>
      </c>
      <c r="C467" s="15">
        <v>6.976946444434784E-2</v>
      </c>
      <c r="D467" s="15">
        <v>-1.0815079687173101E-3</v>
      </c>
      <c r="E467" s="15">
        <v>1.5091434969210615E-2</v>
      </c>
      <c r="F467" s="15">
        <v>5.9090507068610076E-2</v>
      </c>
      <c r="G467" s="15">
        <v>-7.2150072150072297E-3</v>
      </c>
      <c r="H467" s="15">
        <v>3.1963470319634757E-2</v>
      </c>
      <c r="I467" s="15">
        <v>6.4514385851146772E-2</v>
      </c>
      <c r="J467" s="15">
        <v>2.484029340269478E-3</v>
      </c>
      <c r="K467" s="15">
        <v>4.9913692648285712E-2</v>
      </c>
      <c r="L467" s="15">
        <v>-1.9230769230769162E-3</v>
      </c>
      <c r="M467" s="15">
        <v>-1.9903272020999063E-3</v>
      </c>
      <c r="N467" s="15">
        <v>-5.7072318322459736E-3</v>
      </c>
      <c r="O467" s="15">
        <v>-1.7372318705946022E-3</v>
      </c>
      <c r="P467" s="15">
        <v>-1.2674053736026702E-2</v>
      </c>
      <c r="Q467" s="15">
        <v>-6.4102564102563875E-3</v>
      </c>
      <c r="R467" s="15">
        <v>-5.6918075916064792E-3</v>
      </c>
      <c r="S467" s="15">
        <v>-2.6666019982539368E-2</v>
      </c>
      <c r="T467" s="15">
        <v>1.3274336283185972E-2</v>
      </c>
      <c r="U467" s="15">
        <v>-2.9069767441860517E-3</v>
      </c>
      <c r="V467" s="15">
        <v>-3.2990411037474687E-2</v>
      </c>
      <c r="W467" s="15">
        <v>6.2256444920413267E-2</v>
      </c>
      <c r="X467" s="15">
        <v>1.0401188707280795E-2</v>
      </c>
      <c r="Y467" s="15">
        <v>-4.1666666666667629E-3</v>
      </c>
      <c r="Z467" s="15">
        <v>-1.0081637586937253E-3</v>
      </c>
      <c r="AA467" s="16">
        <v>-3.2154600286446233E-2</v>
      </c>
    </row>
    <row r="468" spans="1:27" x14ac:dyDescent="0.2">
      <c r="A468" s="13">
        <v>43936</v>
      </c>
      <c r="B468" s="15">
        <v>2.1917808219177992E-2</v>
      </c>
      <c r="C468" s="15">
        <v>0</v>
      </c>
      <c r="D468" s="15">
        <v>5.1948822010224882E-2</v>
      </c>
      <c r="E468" s="15">
        <v>2.9741798601377267E-2</v>
      </c>
      <c r="F468" s="15">
        <v>4.2897893344233662E-3</v>
      </c>
      <c r="G468" s="15">
        <v>-4.3604651162790775E-3</v>
      </c>
      <c r="H468" s="15">
        <v>4.4247787610618428E-3</v>
      </c>
      <c r="I468" s="15">
        <v>1.2122838315421047E-2</v>
      </c>
      <c r="J468" s="15">
        <v>2.2279644289746603E-2</v>
      </c>
      <c r="K468" s="15">
        <v>-1.6391076485606781E-3</v>
      </c>
      <c r="L468" s="15">
        <v>0</v>
      </c>
      <c r="M468" s="15">
        <v>-5.973255231415453E-3</v>
      </c>
      <c r="N468" s="15">
        <v>5.739991293271629E-3</v>
      </c>
      <c r="O468" s="15">
        <v>2.9565058902289776E-2</v>
      </c>
      <c r="P468" s="15">
        <v>4.1822470515207932E-2</v>
      </c>
      <c r="Q468" s="15">
        <v>0</v>
      </c>
      <c r="R468" s="15">
        <v>-4.5795117731616264E-3</v>
      </c>
      <c r="S468" s="15">
        <v>4.5644352757097106E-3</v>
      </c>
      <c r="T468" s="15">
        <v>5.8951965065502154E-2</v>
      </c>
      <c r="U468" s="15">
        <v>2.3323615160349975E-2</v>
      </c>
      <c r="V468" s="15">
        <v>2.3617461823828734E-2</v>
      </c>
      <c r="W468" s="15">
        <v>2.564112393146023E-2</v>
      </c>
      <c r="X468" s="15">
        <v>-2.9411764705882248E-3</v>
      </c>
      <c r="Y468" s="15">
        <v>4.1841004184099972E-3</v>
      </c>
      <c r="Z468" s="15">
        <v>2.0196097999101159E-3</v>
      </c>
      <c r="AA468" s="16">
        <v>-2.3927134788136462E-2</v>
      </c>
    </row>
    <row r="469" spans="1:27" x14ac:dyDescent="0.2">
      <c r="A469" s="13">
        <v>43937</v>
      </c>
      <c r="B469" s="15">
        <v>0</v>
      </c>
      <c r="C469" s="15">
        <v>6.7936865578035244E-2</v>
      </c>
      <c r="D469" s="15">
        <v>-7.2023999649274417E-3</v>
      </c>
      <c r="E469" s="15">
        <v>3.7905385301993277E-2</v>
      </c>
      <c r="F469" s="15">
        <v>-2.1366081236624312E-2</v>
      </c>
      <c r="G469" s="15">
        <v>0</v>
      </c>
      <c r="H469" s="15">
        <v>1.7621145374449476E-2</v>
      </c>
      <c r="I469" s="15">
        <v>3.9909528847830167E-3</v>
      </c>
      <c r="J469" s="15">
        <v>-2.4238712389771377E-3</v>
      </c>
      <c r="K469" s="15">
        <v>-1.641798733422184E-3</v>
      </c>
      <c r="L469" s="15">
        <v>0</v>
      </c>
      <c r="M469" s="15">
        <v>-6.0139955028302161E-3</v>
      </c>
      <c r="N469" s="15">
        <v>0</v>
      </c>
      <c r="O469" s="15">
        <v>-3.3771592371433234E-3</v>
      </c>
      <c r="P469" s="15">
        <v>-5.7341144058303817E-3</v>
      </c>
      <c r="Q469" s="15">
        <v>0</v>
      </c>
      <c r="R469" s="15">
        <v>0</v>
      </c>
      <c r="S469" s="15">
        <v>5.0000496036666897E-2</v>
      </c>
      <c r="T469" s="15">
        <v>2.0618556701033075E-3</v>
      </c>
      <c r="U469" s="15">
        <v>0</v>
      </c>
      <c r="V469" s="15">
        <v>1.5386965591352553E-2</v>
      </c>
      <c r="W469" s="15">
        <v>4.2854099469649576E-2</v>
      </c>
      <c r="X469" s="15">
        <v>-4.4247787610619538E-3</v>
      </c>
      <c r="Y469" s="15">
        <v>-1.0416666666666075E-3</v>
      </c>
      <c r="Z469" s="15">
        <v>1.0083920628338738E-3</v>
      </c>
      <c r="AA469" s="16">
        <v>-9.0538318635092763E-3</v>
      </c>
    </row>
    <row r="470" spans="1:27" x14ac:dyDescent="0.2">
      <c r="A470" s="13">
        <v>43938</v>
      </c>
      <c r="B470" s="15">
        <v>2.6809651474530849E-3</v>
      </c>
      <c r="C470" s="15">
        <v>6.8699259935944612E-2</v>
      </c>
      <c r="D470" s="15">
        <v>4.1446135794447336E-3</v>
      </c>
      <c r="E470" s="15">
        <v>2.6086457975002864E-2</v>
      </c>
      <c r="F470" s="15">
        <v>3.493566953325189E-2</v>
      </c>
      <c r="G470" s="15">
        <v>4.8175182481751788E-2</v>
      </c>
      <c r="H470" s="15">
        <v>0</v>
      </c>
      <c r="I470" s="15">
        <v>1.7893845392608521E-2</v>
      </c>
      <c r="J470" s="15">
        <v>1.4562955254942889E-2</v>
      </c>
      <c r="K470" s="15">
        <v>-3.2906618108460295E-3</v>
      </c>
      <c r="L470" s="15">
        <v>1.5414258188824803E-2</v>
      </c>
      <c r="M470" s="15">
        <v>8.0639263618236257E-3</v>
      </c>
      <c r="N470" s="15">
        <v>1.1430495214582281E-2</v>
      </c>
      <c r="O470" s="15">
        <v>1.1863526743320252E-2</v>
      </c>
      <c r="P470" s="15">
        <v>8.0730989386079699E-3</v>
      </c>
      <c r="Q470" s="15">
        <v>2.5806451612903292E-2</v>
      </c>
      <c r="R470" s="15">
        <v>-3.4478792603289454E-2</v>
      </c>
      <c r="S470" s="15">
        <v>-2.1646085091507006E-2</v>
      </c>
      <c r="T470" s="15">
        <v>1.0288065843622185E-3</v>
      </c>
      <c r="U470" s="15">
        <v>1.139601139601143E-2</v>
      </c>
      <c r="V470" s="15">
        <v>6.8184294214995944E-2</v>
      </c>
      <c r="W470" s="15">
        <v>-1.7123913627811072E-2</v>
      </c>
      <c r="X470" s="15">
        <v>1.4814814814814836E-2</v>
      </c>
      <c r="Y470" s="15">
        <v>2.085505735140547E-3</v>
      </c>
      <c r="Z470" s="15">
        <v>0</v>
      </c>
      <c r="AA470" s="16">
        <v>1.0235524813066998E-3</v>
      </c>
    </row>
    <row r="471" spans="1:27" x14ac:dyDescent="0.2">
      <c r="A471" s="13">
        <v>43941</v>
      </c>
      <c r="B471" s="15">
        <v>-8.0213903743314718E-3</v>
      </c>
      <c r="C471" s="15">
        <v>4.7619532200043668E-2</v>
      </c>
      <c r="D471" s="15">
        <v>-1.2384614095927393E-2</v>
      </c>
      <c r="E471" s="15">
        <v>6.7818628820472959E-3</v>
      </c>
      <c r="F471" s="15">
        <v>-2.1130138318145031E-3</v>
      </c>
      <c r="G471" s="15">
        <v>1.3927576601671321E-2</v>
      </c>
      <c r="H471" s="15">
        <v>4.3290043290042934E-3</v>
      </c>
      <c r="I471" s="15">
        <v>1.9514361167589644E-3</v>
      </c>
      <c r="J471" s="15">
        <v>0</v>
      </c>
      <c r="K471" s="15">
        <v>-1.9800806260374615E-2</v>
      </c>
      <c r="L471" s="15">
        <v>0</v>
      </c>
      <c r="M471" s="15">
        <v>2.0022731119870851E-3</v>
      </c>
      <c r="N471" s="15">
        <v>1.4106831510540818E-3</v>
      </c>
      <c r="O471" s="15">
        <v>8.3755599742083575E-3</v>
      </c>
      <c r="P471" s="15">
        <v>4.6911707358829879E-2</v>
      </c>
      <c r="Q471" s="15">
        <v>-6.2893081761006275E-3</v>
      </c>
      <c r="R471" s="15">
        <v>1.1912167617434077E-2</v>
      </c>
      <c r="S471" s="15">
        <v>-3.0971143817359992E-2</v>
      </c>
      <c r="T471" s="15">
        <v>-1.8499486125385323E-2</v>
      </c>
      <c r="U471" s="15">
        <v>-2.8169014084507005E-3</v>
      </c>
      <c r="V471" s="15">
        <v>4.0184555609519279E-2</v>
      </c>
      <c r="W471" s="15">
        <v>1.0454079716460063E-2</v>
      </c>
      <c r="X471" s="15">
        <v>0</v>
      </c>
      <c r="Y471" s="15">
        <v>1.0405827263268996E-3</v>
      </c>
      <c r="Z471" s="15">
        <v>7.0491462797346305E-3</v>
      </c>
      <c r="AA471" s="16">
        <v>-3.4227039361095501E-3</v>
      </c>
    </row>
    <row r="472" spans="1:27" x14ac:dyDescent="0.2">
      <c r="A472" s="13">
        <v>43942</v>
      </c>
      <c r="B472" s="15">
        <v>-6.4690026954177804E-2</v>
      </c>
      <c r="C472" s="15">
        <v>-6.8180052065120234E-2</v>
      </c>
      <c r="D472" s="15">
        <v>-4.7021504874749209E-2</v>
      </c>
      <c r="E472" s="15">
        <v>-6.9026757407368855E-2</v>
      </c>
      <c r="F472" s="15">
        <v>-5.4968086119843607E-2</v>
      </c>
      <c r="G472" s="15">
        <v>0</v>
      </c>
      <c r="H472" s="15">
        <v>-1.7241379310344751E-2</v>
      </c>
      <c r="I472" s="15">
        <v>-3.898536357805138E-2</v>
      </c>
      <c r="J472" s="15">
        <v>-2.3923199606151857E-2</v>
      </c>
      <c r="K472" s="15">
        <v>-4.7138035665304279E-2</v>
      </c>
      <c r="L472" s="15">
        <v>-3.7950664136623402E-3</v>
      </c>
      <c r="M472" s="15">
        <v>-5.9899893328956288E-3</v>
      </c>
      <c r="N472" s="15">
        <v>-1.4102787318571064E-2</v>
      </c>
      <c r="O472" s="15">
        <v>-3.8205557415467051E-2</v>
      </c>
      <c r="P472" s="15">
        <v>-2.9508159487604546E-2</v>
      </c>
      <c r="Q472" s="15">
        <v>-6.3291139240507777E-3</v>
      </c>
      <c r="R472" s="15">
        <v>1.1758858383582149E-2</v>
      </c>
      <c r="S472" s="15">
        <v>-1.3693305827129576E-2</v>
      </c>
      <c r="T472" s="15">
        <v>-5.8638743455497466E-2</v>
      </c>
      <c r="U472" s="15">
        <v>-4.8022598870056332E-2</v>
      </c>
      <c r="V472" s="15">
        <v>-6.817821024027193E-2</v>
      </c>
      <c r="W472" s="15">
        <v>-5.1722395837092372E-2</v>
      </c>
      <c r="X472" s="15">
        <v>-7.2992700729926918E-3</v>
      </c>
      <c r="Y472" s="15">
        <v>-3.3264033264033266E-2</v>
      </c>
      <c r="Z472" s="15">
        <v>-3.2000513747056147E-2</v>
      </c>
      <c r="AA472" s="16">
        <v>1.3640634618915515E-2</v>
      </c>
    </row>
    <row r="473" spans="1:27" x14ac:dyDescent="0.2">
      <c r="A473" s="13">
        <v>43943</v>
      </c>
      <c r="B473" s="15">
        <v>4.3227665706051965E-2</v>
      </c>
      <c r="C473" s="15">
        <v>2.4387828498160014E-2</v>
      </c>
      <c r="D473" s="15">
        <v>3.0702788816254989E-2</v>
      </c>
      <c r="E473" s="15">
        <v>1.2660491665238416E-2</v>
      </c>
      <c r="F473" s="15">
        <v>4.922104105571834E-2</v>
      </c>
      <c r="G473" s="15">
        <v>-1.6483516483516536E-2</v>
      </c>
      <c r="H473" s="15">
        <v>0</v>
      </c>
      <c r="I473" s="15">
        <v>3.6511161109776147E-2</v>
      </c>
      <c r="J473" s="15">
        <v>2.4535815986634901E-3</v>
      </c>
      <c r="K473" s="15">
        <v>2.8268033163534545E-2</v>
      </c>
      <c r="L473" s="15">
        <v>0</v>
      </c>
      <c r="M473" s="15">
        <v>4.0157717371247514E-3</v>
      </c>
      <c r="N473" s="15">
        <v>-1.1446827639352675E-2</v>
      </c>
      <c r="O473" s="15">
        <v>1.5543635654813315E-2</v>
      </c>
      <c r="P473" s="15">
        <v>-2.2523186665824202E-2</v>
      </c>
      <c r="Q473" s="15">
        <v>0</v>
      </c>
      <c r="R473" s="15">
        <v>-2.325731719929669E-2</v>
      </c>
      <c r="S473" s="15">
        <v>9.2556104560106434E-3</v>
      </c>
      <c r="T473" s="15">
        <v>2.0022246941045596E-2</v>
      </c>
      <c r="U473" s="15">
        <v>2.9673590504448732E-3</v>
      </c>
      <c r="V473" s="15">
        <v>-9.7558775780169915E-3</v>
      </c>
      <c r="W473" s="15">
        <v>3.6342049082696004E-3</v>
      </c>
      <c r="X473" s="15">
        <v>-3.8235294117646923E-2</v>
      </c>
      <c r="Y473" s="15">
        <v>-5.3763440860215006E-3</v>
      </c>
      <c r="Z473" s="15">
        <v>7.2324817401843156E-3</v>
      </c>
      <c r="AA473" s="16">
        <v>2.354721162656892E-3</v>
      </c>
    </row>
    <row r="474" spans="1:27" x14ac:dyDescent="0.2">
      <c r="A474" s="13">
        <v>43944</v>
      </c>
      <c r="B474" s="15">
        <v>0</v>
      </c>
      <c r="C474" s="15">
        <v>-3.8094608139943142E-2</v>
      </c>
      <c r="D474" s="15">
        <v>6.3833415724563469E-3</v>
      </c>
      <c r="E474" s="15">
        <v>2.5000735856831602E-2</v>
      </c>
      <c r="F474" s="15">
        <v>3.1980679704081583E-2</v>
      </c>
      <c r="G474" s="15">
        <v>8.379888268156499E-3</v>
      </c>
      <c r="H474" s="15">
        <v>-1.7543859649122862E-2</v>
      </c>
      <c r="I474" s="15">
        <v>-1.957597868185168E-3</v>
      </c>
      <c r="J474" s="15">
        <v>2.4423352078866145E-3</v>
      </c>
      <c r="K474" s="15">
        <v>0</v>
      </c>
      <c r="L474" s="15">
        <v>1.9047619047618536E-3</v>
      </c>
      <c r="M474" s="15">
        <v>2.0022731119870851E-3</v>
      </c>
      <c r="N474" s="15">
        <v>5.7978075517661765E-3</v>
      </c>
      <c r="O474" s="15">
        <v>1.0203819320076635E-2</v>
      </c>
      <c r="P474" s="15">
        <v>-2.0736516236541491E-2</v>
      </c>
      <c r="Q474" s="15">
        <v>-6.3694267515923553E-3</v>
      </c>
      <c r="R474" s="15">
        <v>2.2619882731327756E-2</v>
      </c>
      <c r="S474" s="15">
        <v>-9.1707297538120569E-3</v>
      </c>
      <c r="T474" s="15">
        <v>-2.1810250817884125E-3</v>
      </c>
      <c r="U474" s="15">
        <v>2.9585798816569309E-3</v>
      </c>
      <c r="V474" s="15">
        <v>1.9703984819734455E-2</v>
      </c>
      <c r="W474" s="15">
        <v>0</v>
      </c>
      <c r="X474" s="15">
        <v>1.8348623853210899E-2</v>
      </c>
      <c r="Y474" s="15">
        <v>5.4054054054053502E-3</v>
      </c>
      <c r="Z474" s="15">
        <v>-1.4359830473695712E-2</v>
      </c>
      <c r="AA474" s="16">
        <v>-1.0651076268934356E-2</v>
      </c>
    </row>
    <row r="475" spans="1:27" x14ac:dyDescent="0.2">
      <c r="A475" s="13">
        <v>43945</v>
      </c>
      <c r="B475" s="15">
        <v>-5.5248618784531356E-3</v>
      </c>
      <c r="C475" s="15">
        <v>1.4853213435598978E-2</v>
      </c>
      <c r="D475" s="15">
        <v>-6.3428529753707386E-3</v>
      </c>
      <c r="E475" s="15">
        <v>1.7420051904791123E-2</v>
      </c>
      <c r="F475" s="15">
        <v>-1.6529485199213045E-2</v>
      </c>
      <c r="G475" s="15">
        <v>-1.3850415512466352E-3</v>
      </c>
      <c r="H475" s="15">
        <v>2.6785714285714413E-2</v>
      </c>
      <c r="I475" s="15">
        <v>0</v>
      </c>
      <c r="J475" s="15">
        <v>0</v>
      </c>
      <c r="K475" s="15">
        <v>2.2337023712438953E-2</v>
      </c>
      <c r="L475" s="15">
        <v>7.6045627376426506E-3</v>
      </c>
      <c r="M475" s="15">
        <v>0</v>
      </c>
      <c r="N475" s="15">
        <v>7.1853000064587835E-3</v>
      </c>
      <c r="O475" s="15">
        <v>1.6845898201915954E-3</v>
      </c>
      <c r="P475" s="15">
        <v>0</v>
      </c>
      <c r="Q475" s="15">
        <v>-1.9230769230769162E-2</v>
      </c>
      <c r="R475" s="15">
        <v>0</v>
      </c>
      <c r="S475" s="15">
        <v>9.2556104560106434E-3</v>
      </c>
      <c r="T475" s="15">
        <v>-5.464480874317057E-3</v>
      </c>
      <c r="U475" s="15">
        <v>8.8495575221241296E-3</v>
      </c>
      <c r="V475" s="15">
        <v>-2.1739885569102779E-2</v>
      </c>
      <c r="W475" s="15">
        <v>-1.2679346012679282E-2</v>
      </c>
      <c r="X475" s="15">
        <v>-2.4024024024023927E-2</v>
      </c>
      <c r="Y475" s="15">
        <v>0</v>
      </c>
      <c r="Z475" s="15">
        <v>6.9719863729298837E-2</v>
      </c>
      <c r="AA475" s="16">
        <v>4.2332362769008647E-3</v>
      </c>
    </row>
    <row r="476" spans="1:27" x14ac:dyDescent="0.2">
      <c r="A476" s="13">
        <v>43948</v>
      </c>
      <c r="B476" s="15">
        <v>-2.4999999999999911E-2</v>
      </c>
      <c r="C476" s="15">
        <v>3.4145044772696531E-2</v>
      </c>
      <c r="D476" s="15">
        <v>-1.170243309580199E-2</v>
      </c>
      <c r="E476" s="15">
        <v>-1.7121789443974134E-2</v>
      </c>
      <c r="F476" s="15">
        <v>-1.6807301236235972E-2</v>
      </c>
      <c r="G476" s="15">
        <v>1.5256588072122268E-2</v>
      </c>
      <c r="H476" s="15">
        <v>-8.6956521739129933E-3</v>
      </c>
      <c r="I476" s="15">
        <v>-5.881966505403402E-3</v>
      </c>
      <c r="J476" s="15">
        <v>0</v>
      </c>
      <c r="K476" s="15">
        <v>-1.6807694597283707E-2</v>
      </c>
      <c r="L476" s="15">
        <v>-3.7735849056603765E-3</v>
      </c>
      <c r="M476" s="15">
        <v>1.9934452816163795E-3</v>
      </c>
      <c r="N476" s="15">
        <v>7.1500713403978011E-3</v>
      </c>
      <c r="O476" s="15">
        <v>-2.5211108740054278E-2</v>
      </c>
      <c r="P476" s="15">
        <v>2.5882134334780815E-2</v>
      </c>
      <c r="Q476" s="15">
        <v>1.3071895424836555E-2</v>
      </c>
      <c r="R476" s="15">
        <v>0</v>
      </c>
      <c r="S476" s="15">
        <v>-9.1707297538120569E-3</v>
      </c>
      <c r="T476" s="15">
        <v>-1.2087912087912045E-2</v>
      </c>
      <c r="U476" s="15">
        <v>-2.9239766081872176E-3</v>
      </c>
      <c r="V476" s="15">
        <v>3.703497042680759E-2</v>
      </c>
      <c r="W476" s="15">
        <v>6.9725644413038745E-2</v>
      </c>
      <c r="X476" s="15">
        <v>-7.692307692307665E-3</v>
      </c>
      <c r="Y476" s="15">
        <v>-1.0752688172043001E-2</v>
      </c>
      <c r="Z476" s="15">
        <v>0</v>
      </c>
      <c r="AA476" s="16">
        <v>3.220387944408154E-3</v>
      </c>
    </row>
    <row r="477" spans="1:27" x14ac:dyDescent="0.2">
      <c r="A477" s="13">
        <v>43949</v>
      </c>
      <c r="B477" s="15">
        <v>1.4245014245013454E-3</v>
      </c>
      <c r="C477" s="15">
        <v>2.3587639673601224E-3</v>
      </c>
      <c r="D477" s="15">
        <v>-7.5357785660614685E-3</v>
      </c>
      <c r="E477" s="15">
        <v>-6.9708923962711333E-3</v>
      </c>
      <c r="F477" s="15">
        <v>-8.5473077949871357E-3</v>
      </c>
      <c r="G477" s="15">
        <v>1.0928961748633892E-2</v>
      </c>
      <c r="H477" s="15">
        <v>0</v>
      </c>
      <c r="I477" s="15">
        <v>0</v>
      </c>
      <c r="J477" s="15">
        <v>2.4416130330899843E-3</v>
      </c>
      <c r="K477" s="15">
        <v>2.0513335051715931E-2</v>
      </c>
      <c r="L477" s="15">
        <v>5.6818181818183433E-3</v>
      </c>
      <c r="M477" s="15">
        <v>-1.9894793633665753E-3</v>
      </c>
      <c r="N477" s="15">
        <v>7.0993107619821139E-3</v>
      </c>
      <c r="O477" s="15">
        <v>-1.3793331109443252E-2</v>
      </c>
      <c r="P477" s="15">
        <v>-4.5877681759034505E-3</v>
      </c>
      <c r="Q477" s="15">
        <v>-6.4516129032258229E-3</v>
      </c>
      <c r="R477" s="15">
        <v>1.1648675933835229E-3</v>
      </c>
      <c r="S477" s="15">
        <v>1.3883415684015965E-2</v>
      </c>
      <c r="T477" s="15">
        <v>-1.1123470522802492E-3</v>
      </c>
      <c r="U477" s="15">
        <v>2.9325513196480912E-3</v>
      </c>
      <c r="V477" s="15">
        <v>-1.9047246366886816E-2</v>
      </c>
      <c r="W477" s="15">
        <v>1.5437195743642107E-2</v>
      </c>
      <c r="X477" s="15">
        <v>1.5503875968991832E-3</v>
      </c>
      <c r="Y477" s="15">
        <v>0</v>
      </c>
      <c r="Z477" s="15">
        <v>-2.2373589937650817E-2</v>
      </c>
      <c r="AA477" s="16">
        <v>5.9721866734929741E-4</v>
      </c>
    </row>
    <row r="478" spans="1:27" x14ac:dyDescent="0.2">
      <c r="A478" s="13">
        <v>43950</v>
      </c>
      <c r="B478" s="15">
        <v>1.2802275960170695E-2</v>
      </c>
      <c r="C478" s="15">
        <v>6.3526702434167914E-2</v>
      </c>
      <c r="D478" s="15">
        <v>2.1700567384004277E-3</v>
      </c>
      <c r="E478" s="15">
        <v>5.2630627699759014E-3</v>
      </c>
      <c r="F478" s="15">
        <v>6.8967952679438449E-2</v>
      </c>
      <c r="G478" s="15">
        <v>2.7027027027026973E-2</v>
      </c>
      <c r="H478" s="15">
        <v>-8.7719298245613198E-3</v>
      </c>
      <c r="I478" s="15">
        <v>1.9730429467255117E-3</v>
      </c>
      <c r="J478" s="15">
        <v>1.9464466396152957E-2</v>
      </c>
      <c r="K478" s="15">
        <v>-1.5074899859472635E-2</v>
      </c>
      <c r="L478" s="15">
        <v>1.8832391713747842E-3</v>
      </c>
      <c r="M478" s="15">
        <v>6.9857466248992361E-2</v>
      </c>
      <c r="N478" s="15">
        <v>0</v>
      </c>
      <c r="O478" s="15">
        <v>-5.2446228082074775E-3</v>
      </c>
      <c r="P478" s="15">
        <v>6.9121720788472008E-3</v>
      </c>
      <c r="Q478" s="15">
        <v>0</v>
      </c>
      <c r="R478" s="15">
        <v>-3.4905367669872955E-3</v>
      </c>
      <c r="S478" s="15">
        <v>4.5644352757097106E-3</v>
      </c>
      <c r="T478" s="15">
        <v>1.3363028953229383E-2</v>
      </c>
      <c r="U478" s="15">
        <v>5.8479532163742132E-3</v>
      </c>
      <c r="V478" s="15">
        <v>2.9125632651025857E-2</v>
      </c>
      <c r="W478" s="15">
        <v>3.3763717615113986E-3</v>
      </c>
      <c r="X478" s="15">
        <v>-1.5479876160990558E-2</v>
      </c>
      <c r="Y478" s="15">
        <v>-1.0869565217390686E-3</v>
      </c>
      <c r="Z478" s="15">
        <v>-1.4925299771684553E-2</v>
      </c>
      <c r="AA478" s="16">
        <v>-8.4200204638462672E-4</v>
      </c>
    </row>
    <row r="479" spans="1:27" x14ac:dyDescent="0.2">
      <c r="A479" s="13">
        <v>43955</v>
      </c>
      <c r="B479" s="15">
        <v>-8.4269662921349076E-3</v>
      </c>
      <c r="C479" s="15">
        <v>-4.4243561800568321E-2</v>
      </c>
      <c r="D479" s="15">
        <v>-4.5454944746042614E-2</v>
      </c>
      <c r="E479" s="15">
        <v>-1.2214986641543746E-2</v>
      </c>
      <c r="F479" s="15">
        <v>2.0159891643679373E-2</v>
      </c>
      <c r="G479" s="15">
        <v>-1.9736842105263164E-2</v>
      </c>
      <c r="H479" s="15">
        <v>-1.3274336283185861E-2</v>
      </c>
      <c r="I479" s="15">
        <v>-5.9051176901497859E-3</v>
      </c>
      <c r="J479" s="15">
        <v>-2.3891623095577685E-3</v>
      </c>
      <c r="K479" s="15">
        <v>-2.5509958211996642E-2</v>
      </c>
      <c r="L479" s="15">
        <v>-7.5187969924812581E-3</v>
      </c>
      <c r="M479" s="15">
        <v>3.7355855124250326E-3</v>
      </c>
      <c r="N479" s="15">
        <v>-7.0492658331884339E-3</v>
      </c>
      <c r="O479" s="15">
        <v>-7.0291081940735411E-3</v>
      </c>
      <c r="P479" s="15">
        <v>0</v>
      </c>
      <c r="Q479" s="15">
        <v>0</v>
      </c>
      <c r="R479" s="15">
        <v>1.1675877636803111E-3</v>
      </c>
      <c r="S479" s="15">
        <v>2.7272095953332798E-2</v>
      </c>
      <c r="T479" s="15">
        <v>-1.318681318681314E-2</v>
      </c>
      <c r="U479" s="15">
        <v>1.1627906976744207E-2</v>
      </c>
      <c r="V479" s="15">
        <v>-9.4337794230229255E-3</v>
      </c>
      <c r="W479" s="15">
        <v>-8.4178109463253215E-3</v>
      </c>
      <c r="X479" s="15">
        <v>2.0440251572327206E-2</v>
      </c>
      <c r="Y479" s="15">
        <v>-1.0881392818281599E-3</v>
      </c>
      <c r="Z479" s="15">
        <v>-1.4142258370340888E-2</v>
      </c>
      <c r="AA479" s="16">
        <v>-2.858819137020685E-3</v>
      </c>
    </row>
    <row r="480" spans="1:27" x14ac:dyDescent="0.2">
      <c r="A480" s="13">
        <v>43956</v>
      </c>
      <c r="B480" s="15">
        <v>0</v>
      </c>
      <c r="C480" s="15">
        <v>3.7036304185443569E-2</v>
      </c>
      <c r="D480" s="15">
        <v>2.0409337081908729E-2</v>
      </c>
      <c r="E480" s="15">
        <v>-1.7655367231638186E-3</v>
      </c>
      <c r="F480" s="15">
        <v>5.9300697036179795E-3</v>
      </c>
      <c r="G480" s="15">
        <v>6.7114093959732557E-3</v>
      </c>
      <c r="H480" s="15">
        <v>1.3452914798206317E-2</v>
      </c>
      <c r="I480" s="15">
        <v>7.9210501374276099E-3</v>
      </c>
      <c r="J480" s="15">
        <v>4.7846399212303492E-3</v>
      </c>
      <c r="K480" s="15">
        <v>-1.5708063849553033E-2</v>
      </c>
      <c r="L480" s="15">
        <v>0</v>
      </c>
      <c r="M480" s="15">
        <v>-2.7881157856886052E-2</v>
      </c>
      <c r="N480" s="15">
        <v>1.4166786049694124E-3</v>
      </c>
      <c r="O480" s="15">
        <v>-8.8499205433373307E-3</v>
      </c>
      <c r="P480" s="15">
        <v>6.8647219395276959E-3</v>
      </c>
      <c r="Q480" s="15">
        <v>6.4935064935065512E-3</v>
      </c>
      <c r="R480" s="15">
        <v>-2.332452184730216E-3</v>
      </c>
      <c r="S480" s="15">
        <v>-5.7519218140379302E-2</v>
      </c>
      <c r="T480" s="15">
        <v>-1.1135857461024301E-3</v>
      </c>
      <c r="U480" s="15">
        <v>0</v>
      </c>
      <c r="V480" s="15">
        <v>4.5240878697313081E-2</v>
      </c>
      <c r="W480" s="15">
        <v>-1.6985651033709637E-3</v>
      </c>
      <c r="X480" s="15">
        <v>-2.003081664098616E-2</v>
      </c>
      <c r="Y480" s="15">
        <v>9.8039215686274161E-3</v>
      </c>
      <c r="Z480" s="15">
        <v>2.971391985099392E-2</v>
      </c>
      <c r="AA480" s="16">
        <v>-7.3173080008986924E-3</v>
      </c>
    </row>
    <row r="481" spans="1:27" x14ac:dyDescent="0.2">
      <c r="A481" s="13">
        <v>43957</v>
      </c>
      <c r="B481" s="15">
        <v>1.9830028328611915E-2</v>
      </c>
      <c r="C481" s="15">
        <v>0</v>
      </c>
      <c r="D481" s="15">
        <v>3.3332957555943787E-2</v>
      </c>
      <c r="E481" s="15">
        <v>0</v>
      </c>
      <c r="F481" s="15">
        <v>5.6975345155747759E-2</v>
      </c>
      <c r="G481" s="15">
        <v>-5.3333333333334121E-3</v>
      </c>
      <c r="H481" s="15">
        <v>4.4247787610618428E-3</v>
      </c>
      <c r="I481" s="15">
        <v>3.9291650112956988E-2</v>
      </c>
      <c r="J481" s="15">
        <v>0</v>
      </c>
      <c r="K481" s="15">
        <v>2.8370105075792296E-2</v>
      </c>
      <c r="L481" s="15">
        <v>3.7878787878788955E-3</v>
      </c>
      <c r="M481" s="15">
        <v>9.557188235457259E-3</v>
      </c>
      <c r="N481" s="15">
        <v>1.4146744659206956E-3</v>
      </c>
      <c r="O481" s="15">
        <v>8.9289409613817483E-3</v>
      </c>
      <c r="P481" s="15">
        <v>4.6591867146227539E-2</v>
      </c>
      <c r="Q481" s="15">
        <v>-1.9354838709677469E-2</v>
      </c>
      <c r="R481" s="15">
        <v>-2.3379052369078002E-3</v>
      </c>
      <c r="S481" s="15">
        <v>3.2861300106566071E-2</v>
      </c>
      <c r="T481" s="15">
        <v>1.8952062430323213E-2</v>
      </c>
      <c r="U481" s="15">
        <v>8.6206896551725976E-3</v>
      </c>
      <c r="V481" s="15">
        <v>9.1114147729400852E-3</v>
      </c>
      <c r="W481" s="15">
        <v>2.0410342569126216E-2</v>
      </c>
      <c r="X481" s="15">
        <v>5.3459119496855223E-2</v>
      </c>
      <c r="Y481" s="15">
        <v>2.4811218985976158E-2</v>
      </c>
      <c r="Z481" s="15">
        <v>9.9497902396943338E-3</v>
      </c>
      <c r="AA481" s="16">
        <v>8.9446402207071785E-4</v>
      </c>
    </row>
    <row r="482" spans="1:27" x14ac:dyDescent="0.2">
      <c r="A482" s="13">
        <v>43958</v>
      </c>
      <c r="B482" s="15">
        <v>4.3055555555555403E-2</v>
      </c>
      <c r="C482" s="15">
        <v>0</v>
      </c>
      <c r="D482" s="15">
        <v>9.6768773905815397E-3</v>
      </c>
      <c r="E482" s="15">
        <v>2.3007158511992198E-2</v>
      </c>
      <c r="F482" s="15">
        <v>-1.1154680778162729E-2</v>
      </c>
      <c r="G482" s="15">
        <v>1.6085790884718509E-2</v>
      </c>
      <c r="H482" s="15">
        <v>4.405286343612369E-3</v>
      </c>
      <c r="I482" s="15">
        <v>1.1341402452403004E-2</v>
      </c>
      <c r="J482" s="15">
        <v>7.1453361370270585E-3</v>
      </c>
      <c r="K482" s="15">
        <v>1.3792850749315688E-2</v>
      </c>
      <c r="L482" s="15">
        <v>1.8867924528302993E-3</v>
      </c>
      <c r="M482" s="15">
        <v>-7.5752024328581413E-3</v>
      </c>
      <c r="N482" s="15">
        <v>1.8396533388359115E-2</v>
      </c>
      <c r="O482" s="15">
        <v>1.769805754766951E-2</v>
      </c>
      <c r="P482" s="15">
        <v>9.7727293240548185E-3</v>
      </c>
      <c r="Q482" s="15">
        <v>3.9473684210526327E-2</v>
      </c>
      <c r="R482" s="15">
        <v>-1.1716919231369305E-3</v>
      </c>
      <c r="S482" s="15">
        <v>-9.0873917399973969E-3</v>
      </c>
      <c r="T482" s="15">
        <v>2.1881838074398141E-2</v>
      </c>
      <c r="U482" s="15">
        <v>8.5470085470085166E-3</v>
      </c>
      <c r="V482" s="15">
        <v>-9.0291464743664784E-3</v>
      </c>
      <c r="W482" s="15">
        <v>7.0000348833153092E-2</v>
      </c>
      <c r="X482" s="15">
        <v>8.9552238805969964E-3</v>
      </c>
      <c r="Y482" s="15">
        <v>1.0526315789473717E-2</v>
      </c>
      <c r="Z482" s="15">
        <v>1.871920942518579E-2</v>
      </c>
      <c r="AA482" s="16">
        <v>1.0088720444463517E-2</v>
      </c>
    </row>
    <row r="483" spans="1:27" x14ac:dyDescent="0.2">
      <c r="A483" s="13">
        <v>43959</v>
      </c>
      <c r="B483" s="15">
        <v>1.1984021304926928E-2</v>
      </c>
      <c r="C483" s="15">
        <v>0</v>
      </c>
      <c r="D483" s="15">
        <v>2.0233649706965506E-2</v>
      </c>
      <c r="E483" s="15">
        <v>-1.0380425483374256E-2</v>
      </c>
      <c r="F483" s="15">
        <v>-1.879571879571873E-2</v>
      </c>
      <c r="G483" s="15">
        <v>-1.5831134564643801E-2</v>
      </c>
      <c r="H483" s="15">
        <v>1.754385964912264E-2</v>
      </c>
      <c r="I483" s="15">
        <v>3.7395635535695249E-3</v>
      </c>
      <c r="J483" s="15">
        <v>9.4561449739525294E-3</v>
      </c>
      <c r="K483" s="15">
        <v>3.7414720116758504E-2</v>
      </c>
      <c r="L483" s="15">
        <v>1.5065913370998052E-2</v>
      </c>
      <c r="M483" s="15">
        <v>-7.6330241358624207E-3</v>
      </c>
      <c r="N483" s="15">
        <v>0</v>
      </c>
      <c r="O483" s="15">
        <v>1.2174775589461007E-2</v>
      </c>
      <c r="P483" s="15">
        <v>1.0753000538543667E-2</v>
      </c>
      <c r="Q483" s="15">
        <v>-3.1645569620253111E-2</v>
      </c>
      <c r="R483" s="15">
        <v>2.3461327911158403E-3</v>
      </c>
      <c r="S483" s="15">
        <v>0</v>
      </c>
      <c r="T483" s="15">
        <v>1.9271948608136968E-2</v>
      </c>
      <c r="U483" s="15">
        <v>6.7796610169491567E-2</v>
      </c>
      <c r="V483" s="15">
        <v>4.5533675264872731E-3</v>
      </c>
      <c r="W483" s="15">
        <v>0</v>
      </c>
      <c r="X483" s="15">
        <v>4.8816568047337361E-2</v>
      </c>
      <c r="Y483" s="15">
        <v>1.5625E-2</v>
      </c>
      <c r="Z483" s="15">
        <v>1.547413731326186E-2</v>
      </c>
      <c r="AA483" s="16">
        <v>-5.3723897540851606E-3</v>
      </c>
    </row>
    <row r="484" spans="1:27" x14ac:dyDescent="0.2">
      <c r="A484" s="13">
        <v>43962</v>
      </c>
      <c r="B484" s="15">
        <v>1.3157894736842035E-2</v>
      </c>
      <c r="C484" s="15">
        <v>2.4551612287731395E-2</v>
      </c>
      <c r="D484" s="15">
        <v>5.2191558269627514E-3</v>
      </c>
      <c r="E484" s="15">
        <v>-5.2446544867731371E-3</v>
      </c>
      <c r="F484" s="15">
        <v>4.7893336681603005E-2</v>
      </c>
      <c r="G484" s="15">
        <v>1.3404825737266535E-3</v>
      </c>
      <c r="H484" s="15">
        <v>2.5862068965517349E-2</v>
      </c>
      <c r="I484" s="15">
        <v>5.5862187293189702E-3</v>
      </c>
      <c r="J484" s="15">
        <v>0</v>
      </c>
      <c r="K484" s="15">
        <v>3.4426237667291026E-2</v>
      </c>
      <c r="L484" s="15">
        <v>1.8552875695732052E-3</v>
      </c>
      <c r="M484" s="15">
        <v>2.11545973697429E-2</v>
      </c>
      <c r="N484" s="15">
        <v>8.3229426433915066E-3</v>
      </c>
      <c r="O484" s="15">
        <v>2.5772526504061144E-2</v>
      </c>
      <c r="P484" s="15">
        <v>1.0636392779368453E-2</v>
      </c>
      <c r="Q484" s="15">
        <v>-1.9607843137254943E-2</v>
      </c>
      <c r="R484" s="15">
        <v>5.8516033393150035E-3</v>
      </c>
      <c r="S484" s="15">
        <v>9.1707297538119459E-3</v>
      </c>
      <c r="T484" s="15">
        <v>1.7857142857142794E-2</v>
      </c>
      <c r="U484" s="15">
        <v>6.8783068783068835E-2</v>
      </c>
      <c r="V484" s="15">
        <v>5.6689384657669484E-2</v>
      </c>
      <c r="W484" s="15">
        <v>1.7131940391931888E-2</v>
      </c>
      <c r="X484" s="15">
        <v>3.667136812411842E-2</v>
      </c>
      <c r="Y484" s="15">
        <v>0</v>
      </c>
      <c r="Z484" s="15">
        <v>3.3333568565460325E-2</v>
      </c>
      <c r="AA484" s="16">
        <v>-3.1883312435027733E-2</v>
      </c>
    </row>
    <row r="485" spans="1:27" x14ac:dyDescent="0.2">
      <c r="A485" s="13">
        <v>43963</v>
      </c>
      <c r="B485" s="15">
        <v>1.2987012987011326E-3</v>
      </c>
      <c r="C485" s="15">
        <v>2.1789028200032146E-3</v>
      </c>
      <c r="D485" s="15">
        <v>3.4268844914670415E-2</v>
      </c>
      <c r="E485" s="15">
        <v>1.9332995365005656E-2</v>
      </c>
      <c r="F485" s="15">
        <v>-1.6452985052272107E-2</v>
      </c>
      <c r="G485" s="15">
        <v>4.0160642570281624E-3</v>
      </c>
      <c r="H485" s="15">
        <v>2.5210084033613356E-2</v>
      </c>
      <c r="I485" s="15">
        <v>7.4076536151919115E-3</v>
      </c>
      <c r="J485" s="15">
        <v>5.6205383588188829E-2</v>
      </c>
      <c r="K485" s="15">
        <v>-1.7433337930901738E-2</v>
      </c>
      <c r="L485" s="15">
        <v>-2.4074074074074026E-2</v>
      </c>
      <c r="M485" s="15">
        <v>7.5323906459912049E-3</v>
      </c>
      <c r="N485" s="15">
        <v>4.1425789099451826E-3</v>
      </c>
      <c r="O485" s="15">
        <v>6.8677228672029855E-2</v>
      </c>
      <c r="P485" s="15">
        <v>1.8948823737875209E-2</v>
      </c>
      <c r="Q485" s="15">
        <v>0</v>
      </c>
      <c r="R485" s="15">
        <v>-5.8175612783121222E-3</v>
      </c>
      <c r="S485" s="15">
        <v>-9.0873917399973969E-3</v>
      </c>
      <c r="T485" s="15">
        <v>1.0319917440659854E-3</v>
      </c>
      <c r="U485" s="15">
        <v>1.980198019801982E-2</v>
      </c>
      <c r="V485" s="15">
        <v>2.1469823215625183E-3</v>
      </c>
      <c r="W485" s="15">
        <v>1.9910766942742075E-2</v>
      </c>
      <c r="X485" s="15">
        <v>0</v>
      </c>
      <c r="Y485" s="15">
        <v>-5.12820512820511E-3</v>
      </c>
      <c r="Z485" s="15">
        <v>4.9768656843830694E-2</v>
      </c>
      <c r="AA485" s="16">
        <v>7.00732835920026E-3</v>
      </c>
    </row>
    <row r="486" spans="1:27" x14ac:dyDescent="0.2">
      <c r="A486" s="13">
        <v>43964</v>
      </c>
      <c r="B486" s="15">
        <v>2.7237354085603238E-2</v>
      </c>
      <c r="C486" s="15">
        <v>1.7393324196882665E-2</v>
      </c>
      <c r="D486" s="15">
        <v>1.4055668515221109E-2</v>
      </c>
      <c r="E486" s="15">
        <v>1.3790457514946786E-2</v>
      </c>
      <c r="F486" s="15">
        <v>2.4163398941637881E-2</v>
      </c>
      <c r="G486" s="15">
        <v>8.0000000000000071E-3</v>
      </c>
      <c r="H486" s="15">
        <v>-1.6393442622950727E-2</v>
      </c>
      <c r="I486" s="15">
        <v>6.2747314867156678E-2</v>
      </c>
      <c r="J486" s="15">
        <v>1.9953040485945372E-2</v>
      </c>
      <c r="K486" s="15">
        <v>-1.6126715503845812E-3</v>
      </c>
      <c r="L486" s="15">
        <v>-3.7950664136623402E-3</v>
      </c>
      <c r="M486" s="15">
        <v>2.4299513196136324E-2</v>
      </c>
      <c r="N486" s="15">
        <v>3.2911548289769499E-2</v>
      </c>
      <c r="O486" s="15">
        <v>1.7241461006910264E-2</v>
      </c>
      <c r="P486" s="15">
        <v>-1.2398344311145837E-2</v>
      </c>
      <c r="Q486" s="15">
        <v>3.3333333333333437E-2</v>
      </c>
      <c r="R486" s="15">
        <v>5.2638422927882234E-2</v>
      </c>
      <c r="S486" s="15">
        <v>-1.8351471221329074E-2</v>
      </c>
      <c r="T486" s="15">
        <v>2.6804123711340333E-2</v>
      </c>
      <c r="U486" s="15">
        <v>0</v>
      </c>
      <c r="V486" s="15">
        <v>-1.4987880360905814E-2</v>
      </c>
      <c r="W486" s="15">
        <v>-2.102110595718476E-2</v>
      </c>
      <c r="X486" s="15">
        <v>-2.857142857142847E-2</v>
      </c>
      <c r="Y486" s="15">
        <v>-2.0618556701030966E-2</v>
      </c>
      <c r="Z486" s="15">
        <v>-1.7554131563825015E-3</v>
      </c>
      <c r="AA486" s="16">
        <v>-1.506040652104601E-2</v>
      </c>
    </row>
    <row r="487" spans="1:27" x14ac:dyDescent="0.2">
      <c r="A487" s="13">
        <v>43965</v>
      </c>
      <c r="B487" s="15">
        <v>2.525252525252597E-3</v>
      </c>
      <c r="C487" s="15">
        <v>-1.8260357353229839E-2</v>
      </c>
      <c r="D487" s="15">
        <v>-1.5841826842905693E-2</v>
      </c>
      <c r="E487" s="15">
        <v>-1.7005336725290032E-2</v>
      </c>
      <c r="F487" s="15">
        <v>-3.0853068765171021E-2</v>
      </c>
      <c r="G487" s="15">
        <v>-1.5873015873015706E-2</v>
      </c>
      <c r="H487" s="15">
        <v>-4.1666666666667629E-3</v>
      </c>
      <c r="I487" s="15">
        <v>-1.316955045947521E-2</v>
      </c>
      <c r="J487" s="15">
        <v>-2.171562779600289E-3</v>
      </c>
      <c r="K487" s="15">
        <v>3.2310433901187041E-2</v>
      </c>
      <c r="L487" s="15">
        <v>1.9047619047618536E-3</v>
      </c>
      <c r="M487" s="15">
        <v>2.1896167508770326E-2</v>
      </c>
      <c r="N487" s="15">
        <v>1.1952309985096887E-2</v>
      </c>
      <c r="O487" s="15">
        <v>-2.0031333408897956E-2</v>
      </c>
      <c r="P487" s="15">
        <v>-2.6149260999145718E-2</v>
      </c>
      <c r="Q487" s="15">
        <v>0</v>
      </c>
      <c r="R487" s="15">
        <v>0</v>
      </c>
      <c r="S487" s="15">
        <v>1.8694543600204172E-2</v>
      </c>
      <c r="T487" s="15">
        <v>9.0361445783131433E-3</v>
      </c>
      <c r="U487" s="15">
        <v>-4.8543689320389438E-3</v>
      </c>
      <c r="V487" s="15">
        <v>-2.174981019159361E-3</v>
      </c>
      <c r="W487" s="15">
        <v>-1.8406818291254012E-2</v>
      </c>
      <c r="X487" s="15">
        <v>-1.1204481792717269E-2</v>
      </c>
      <c r="Y487" s="15">
        <v>1.0526315789473717E-2</v>
      </c>
      <c r="Z487" s="15">
        <v>-6.1563794232685209E-3</v>
      </c>
      <c r="AA487" s="16">
        <v>2.7567887317656581E-3</v>
      </c>
    </row>
    <row r="488" spans="1:27" x14ac:dyDescent="0.2">
      <c r="A488" s="13">
        <v>43966</v>
      </c>
      <c r="B488" s="15">
        <v>-2.7707808564231717E-2</v>
      </c>
      <c r="C488" s="15">
        <v>0</v>
      </c>
      <c r="D488" s="15">
        <v>-2.9174356126798529E-2</v>
      </c>
      <c r="E488" s="15">
        <v>3.4613300633090649E-3</v>
      </c>
      <c r="F488" s="15">
        <v>0</v>
      </c>
      <c r="G488" s="15">
        <v>8.0645161290322509E-3</v>
      </c>
      <c r="H488" s="15">
        <v>0</v>
      </c>
      <c r="I488" s="15">
        <v>-1.4375090447297123E-2</v>
      </c>
      <c r="J488" s="15">
        <v>-4.1396187291594777E-2</v>
      </c>
      <c r="K488" s="15">
        <v>-2.8169705569800252E-2</v>
      </c>
      <c r="L488" s="15">
        <v>0</v>
      </c>
      <c r="M488" s="15">
        <v>0</v>
      </c>
      <c r="N488" s="15">
        <v>4.7244558334069708E-2</v>
      </c>
      <c r="O488" s="15">
        <v>-2.5157651234274381E-2</v>
      </c>
      <c r="P488" s="15">
        <v>-3.3298064216579215E-2</v>
      </c>
      <c r="Q488" s="15">
        <v>-5.8064516129032295E-2</v>
      </c>
      <c r="R488" s="15">
        <v>-6.6707844348363743E-3</v>
      </c>
      <c r="S488" s="15">
        <v>2.7522200975140798E-2</v>
      </c>
      <c r="T488" s="15">
        <v>-2.4875621890547261E-2</v>
      </c>
      <c r="U488" s="15">
        <v>-1.2195121951219523E-2</v>
      </c>
      <c r="V488" s="15">
        <v>2.1797218728598633E-3</v>
      </c>
      <c r="W488" s="15">
        <v>7.8127810426416033E-3</v>
      </c>
      <c r="X488" s="15">
        <v>1.4164305949008416E-2</v>
      </c>
      <c r="Y488" s="15">
        <v>1.0416666666666741E-2</v>
      </c>
      <c r="Z488" s="15">
        <v>-1.9468788626922473E-2</v>
      </c>
      <c r="AA488" s="16">
        <v>-1.808690619295672E-2</v>
      </c>
    </row>
    <row r="489" spans="1:27" x14ac:dyDescent="0.2">
      <c r="A489" s="13">
        <v>43969</v>
      </c>
      <c r="B489" s="15">
        <v>7.7720207253886286E-3</v>
      </c>
      <c r="C489" s="15">
        <v>9.302325581395321E-3</v>
      </c>
      <c r="D489" s="15">
        <v>1.1399264441486423E-2</v>
      </c>
      <c r="E489" s="15">
        <v>-1.7243400509415641E-2</v>
      </c>
      <c r="F489" s="15">
        <v>3.9326165919368661E-2</v>
      </c>
      <c r="G489" s="15">
        <v>-2.666666666666706E-3</v>
      </c>
      <c r="H489" s="15">
        <v>-4.1841004184099972E-3</v>
      </c>
      <c r="I489" s="15">
        <v>7.2923737559662527E-3</v>
      </c>
      <c r="J489" s="15">
        <v>-9.0908205123207964E-3</v>
      </c>
      <c r="K489" s="15">
        <v>6.4419297433657707E-3</v>
      </c>
      <c r="L489" s="15">
        <v>3.8022813688212143E-3</v>
      </c>
      <c r="M489" s="15">
        <v>-1.7834240878843444E-3</v>
      </c>
      <c r="N489" s="15">
        <v>-1.2529883279426279E-2</v>
      </c>
      <c r="O489" s="15">
        <v>2.4194570768225621E-2</v>
      </c>
      <c r="P489" s="15">
        <v>4.4445778597768992E-2</v>
      </c>
      <c r="Q489" s="15">
        <v>2.7397260273972712E-2</v>
      </c>
      <c r="R489" s="15">
        <v>-4.4770550926500619E-3</v>
      </c>
      <c r="S489" s="15">
        <v>2.6785018317873721E-2</v>
      </c>
      <c r="T489" s="15">
        <v>-7.1428571428571175E-3</v>
      </c>
      <c r="U489" s="15">
        <v>1.9753086419753041E-2</v>
      </c>
      <c r="V489" s="15">
        <v>0</v>
      </c>
      <c r="W489" s="15">
        <v>0</v>
      </c>
      <c r="X489" s="15">
        <v>4.1899441340784715E-3</v>
      </c>
      <c r="Y489" s="15">
        <v>-5.1546391752577136E-3</v>
      </c>
      <c r="Z489" s="15">
        <v>2.7073448292387337E-3</v>
      </c>
      <c r="AA489" s="16">
        <v>2.5391355603667787E-3</v>
      </c>
    </row>
    <row r="490" spans="1:27" x14ac:dyDescent="0.2">
      <c r="A490" s="13">
        <v>43970</v>
      </c>
      <c r="B490" s="15">
        <v>5.1413881748072487E-3</v>
      </c>
      <c r="C490" s="15">
        <v>6.9124423963133896E-3</v>
      </c>
      <c r="D490" s="15">
        <v>-4.0979005276748914E-3</v>
      </c>
      <c r="E490" s="15">
        <v>0</v>
      </c>
      <c r="F490" s="15">
        <v>0</v>
      </c>
      <c r="G490" s="15">
        <v>-3.475935828876997E-2</v>
      </c>
      <c r="H490" s="15">
        <v>0</v>
      </c>
      <c r="I490" s="15">
        <v>1.8613346853412649E-2</v>
      </c>
      <c r="J490" s="15">
        <v>2.7522665145823799E-2</v>
      </c>
      <c r="K490" s="15">
        <v>8.0004663295492051E-3</v>
      </c>
      <c r="L490" s="15">
        <v>3.7878787878788955E-3</v>
      </c>
      <c r="M490" s="15">
        <v>0</v>
      </c>
      <c r="N490" s="15">
        <v>4.0615787749754384E-2</v>
      </c>
      <c r="O490" s="15">
        <v>1.2598627623986669E-2</v>
      </c>
      <c r="P490" s="15">
        <v>-2.129047234781023E-3</v>
      </c>
      <c r="Q490" s="15">
        <v>1.3333333333333197E-2</v>
      </c>
      <c r="R490" s="15">
        <v>-2.0224859462835809E-2</v>
      </c>
      <c r="S490" s="15">
        <v>-1.7394027386341104E-2</v>
      </c>
      <c r="T490" s="15">
        <v>1.747173689619741E-2</v>
      </c>
      <c r="U490" s="15">
        <v>3.14769975786926E-2</v>
      </c>
      <c r="V490" s="15">
        <v>-1.0870439015675859E-2</v>
      </c>
      <c r="W490" s="15">
        <v>2.3256644060096754E-2</v>
      </c>
      <c r="X490" s="15">
        <v>1.8080667593880273E-2</v>
      </c>
      <c r="Y490" s="15">
        <v>0</v>
      </c>
      <c r="Z490" s="15">
        <v>1.3501286101434307E-2</v>
      </c>
      <c r="AA490" s="16">
        <v>6.9875513042298998E-3</v>
      </c>
    </row>
    <row r="491" spans="1:27" x14ac:dyDescent="0.2">
      <c r="A491" s="13">
        <v>43971</v>
      </c>
      <c r="B491" s="15">
        <v>1.2787723785165905E-3</v>
      </c>
      <c r="C491" s="15">
        <v>-4.5766590389016981E-3</v>
      </c>
      <c r="D491" s="15">
        <v>1.8517474692436586E-2</v>
      </c>
      <c r="E491" s="15">
        <v>-8.7693614560175881E-3</v>
      </c>
      <c r="F491" s="15">
        <v>-1.2613942502860187E-2</v>
      </c>
      <c r="G491" s="15">
        <v>-1.246537396121894E-2</v>
      </c>
      <c r="H491" s="15">
        <v>3.7815126050420034E-2</v>
      </c>
      <c r="I491" s="15">
        <v>-7.1052156762708707E-3</v>
      </c>
      <c r="J491" s="15">
        <v>-8.9284859852435394E-3</v>
      </c>
      <c r="K491" s="15">
        <v>1.2698183220085868E-2</v>
      </c>
      <c r="L491" s="15">
        <v>1.8867924528302993E-3</v>
      </c>
      <c r="M491" s="15">
        <v>5.3641570486755441E-3</v>
      </c>
      <c r="N491" s="15">
        <v>5.8532112602810882E-2</v>
      </c>
      <c r="O491" s="15">
        <v>-4.6655079949912137E-3</v>
      </c>
      <c r="P491" s="15">
        <v>-1.1726989134865917E-2</v>
      </c>
      <c r="Q491" s="15">
        <v>0</v>
      </c>
      <c r="R491" s="15">
        <v>-2.5219619793193981E-2</v>
      </c>
      <c r="S491" s="15">
        <v>-4.4240352300382479E-2</v>
      </c>
      <c r="T491" s="15">
        <v>5.0505050505050608E-2</v>
      </c>
      <c r="U491" s="15">
        <v>-1.1737089201877882E-2</v>
      </c>
      <c r="V491" s="15">
        <v>-1.9780924343947071E-2</v>
      </c>
      <c r="W491" s="15">
        <v>3.3332593384220788E-2</v>
      </c>
      <c r="X491" s="15">
        <v>5.3278688524589946E-2</v>
      </c>
      <c r="Y491" s="15">
        <v>1.0362694300518616E-3</v>
      </c>
      <c r="Z491" s="15">
        <v>1.2433041883645357E-2</v>
      </c>
      <c r="AA491" s="16">
        <v>-1.3923041510874867E-3</v>
      </c>
    </row>
    <row r="492" spans="1:27" x14ac:dyDescent="0.2">
      <c r="A492" s="13">
        <v>43972</v>
      </c>
      <c r="B492" s="15">
        <v>1.4048531289910793E-2</v>
      </c>
      <c r="C492" s="15">
        <v>-1.6091954022988575E-2</v>
      </c>
      <c r="D492" s="15">
        <v>1.2121907775935359E-2</v>
      </c>
      <c r="E492" s="15">
        <v>0</v>
      </c>
      <c r="F492" s="15">
        <v>-1.4599031216361635E-2</v>
      </c>
      <c r="G492" s="15">
        <v>2.3842917251051921E-2</v>
      </c>
      <c r="H492" s="15">
        <v>-1.2145748987854255E-2</v>
      </c>
      <c r="I492" s="15">
        <v>8.1795490386522562E-3</v>
      </c>
      <c r="J492" s="15">
        <v>-9.0089220192345332E-3</v>
      </c>
      <c r="K492" s="15">
        <v>0</v>
      </c>
      <c r="L492" s="15">
        <v>7.532956685499137E-3</v>
      </c>
      <c r="M492" s="15">
        <v>3.5584585463244167E-3</v>
      </c>
      <c r="N492" s="15">
        <v>5.7609763665511737E-2</v>
      </c>
      <c r="O492" s="15">
        <v>0</v>
      </c>
      <c r="P492" s="15">
        <v>2.1566653738631647E-3</v>
      </c>
      <c r="Q492" s="15">
        <v>-6.5789473684210176E-3</v>
      </c>
      <c r="R492" s="15">
        <v>3.5289655082207272E-2</v>
      </c>
      <c r="S492" s="15">
        <v>1.8511220912021287E-2</v>
      </c>
      <c r="T492" s="15">
        <v>9.6153846153845812E-3</v>
      </c>
      <c r="U492" s="15">
        <v>4.5130641330166199E-2</v>
      </c>
      <c r="V492" s="15">
        <v>-4.4865151201085585E-3</v>
      </c>
      <c r="W492" s="15">
        <v>-1.1729395300876577E-2</v>
      </c>
      <c r="X492" s="15">
        <v>1.1673151750972943E-2</v>
      </c>
      <c r="Y492" s="15">
        <v>1.449275362318847E-2</v>
      </c>
      <c r="Z492" s="15">
        <v>8.7726140179829049E-3</v>
      </c>
      <c r="AA492" s="16">
        <v>4.4301022071802088E-3</v>
      </c>
    </row>
    <row r="493" spans="1:27" x14ac:dyDescent="0.2">
      <c r="A493" s="13">
        <v>43973</v>
      </c>
      <c r="B493" s="15">
        <v>-1.0075566750629816E-2</v>
      </c>
      <c r="C493" s="15">
        <v>-1.4018691588784882E-2</v>
      </c>
      <c r="D493" s="15">
        <v>-1.8963488601452805E-2</v>
      </c>
      <c r="E493" s="15">
        <v>-8.850590221684107E-3</v>
      </c>
      <c r="F493" s="15">
        <v>-3.7019336534596103E-3</v>
      </c>
      <c r="G493" s="15">
        <v>-1.0958904109588996E-2</v>
      </c>
      <c r="H493" s="15">
        <v>0</v>
      </c>
      <c r="I493" s="15">
        <v>-1.724155791419002E-2</v>
      </c>
      <c r="J493" s="15">
        <v>-3.1817871793122898E-2</v>
      </c>
      <c r="K493" s="15">
        <v>-2.8213852340050916E-2</v>
      </c>
      <c r="L493" s="15">
        <v>-3.7383177570093906E-3</v>
      </c>
      <c r="M493" s="15">
        <v>-4.2361435658210267E-3</v>
      </c>
      <c r="N493" s="15">
        <v>-7.6279888514009242E-3</v>
      </c>
      <c r="O493" s="15">
        <v>-1.2500196816299547E-2</v>
      </c>
      <c r="P493" s="15">
        <v>-3.2280362667526097E-3</v>
      </c>
      <c r="Q493" s="15">
        <v>-1.3245033112582738E-2</v>
      </c>
      <c r="R493" s="15">
        <v>9.0839029197358201E-3</v>
      </c>
      <c r="S493" s="15">
        <v>5.4554112640006203E-2</v>
      </c>
      <c r="T493" s="15">
        <v>-2.8571428571428692E-2</v>
      </c>
      <c r="U493" s="15">
        <v>-4.3181818181818099E-2</v>
      </c>
      <c r="V493" s="15">
        <v>2.4777786517737654E-2</v>
      </c>
      <c r="W493" s="15">
        <v>2.9655990510082386E-3</v>
      </c>
      <c r="X493" s="15">
        <v>-1.9230769230769273E-2</v>
      </c>
      <c r="Y493" s="15">
        <v>-1.6326530612244872E-2</v>
      </c>
      <c r="Z493" s="15">
        <v>-5.2180094888519823E-3</v>
      </c>
      <c r="AA493" s="16">
        <v>-2.0933382588349536E-3</v>
      </c>
    </row>
    <row r="494" spans="1:27" x14ac:dyDescent="0.2">
      <c r="A494" s="13">
        <v>43976</v>
      </c>
      <c r="B494" s="15">
        <v>8.9058524173029063E-3</v>
      </c>
      <c r="C494" s="15">
        <v>1.42180094786728E-2</v>
      </c>
      <c r="D494" s="15">
        <v>7.1218160837442923E-3</v>
      </c>
      <c r="E494" s="15">
        <v>7.1414905515982952E-3</v>
      </c>
      <c r="F494" s="15">
        <v>7.4351848326796866E-3</v>
      </c>
      <c r="G494" s="15">
        <v>-4.1551246537395725E-3</v>
      </c>
      <c r="H494" s="15">
        <v>-8.1967213114754189E-3</v>
      </c>
      <c r="I494" s="15">
        <v>0</v>
      </c>
      <c r="J494" s="15">
        <v>1.8779153730419607E-2</v>
      </c>
      <c r="K494" s="15">
        <v>-3.2253431007691624E-3</v>
      </c>
      <c r="L494" s="15">
        <v>0</v>
      </c>
      <c r="M494" s="15">
        <v>-1.2073560882351675E-2</v>
      </c>
      <c r="N494" s="15">
        <v>-3.4035476718403568E-2</v>
      </c>
      <c r="O494" s="15">
        <v>1.2658429678668259E-2</v>
      </c>
      <c r="P494" s="15">
        <v>1.2958449474614886E-2</v>
      </c>
      <c r="Q494" s="15">
        <v>0</v>
      </c>
      <c r="R494" s="15">
        <v>0</v>
      </c>
      <c r="S494" s="15">
        <v>-6.0349206946508804E-2</v>
      </c>
      <c r="T494" s="15">
        <v>4.9019607843137081E-3</v>
      </c>
      <c r="U494" s="15">
        <v>0</v>
      </c>
      <c r="V494" s="15">
        <v>2.4174176885983112E-2</v>
      </c>
      <c r="W494" s="15">
        <v>3.550363643681842E-2</v>
      </c>
      <c r="X494" s="15">
        <v>3.9215686274509665E-3</v>
      </c>
      <c r="Y494" s="15">
        <v>7.2614107883817169E-3</v>
      </c>
      <c r="Z494" s="15">
        <v>2.7972480916813369E-2</v>
      </c>
      <c r="AA494" s="16">
        <v>-6.2763618415148548E-2</v>
      </c>
    </row>
    <row r="495" spans="1:27" x14ac:dyDescent="0.2">
      <c r="A495" s="13">
        <v>43977</v>
      </c>
      <c r="B495" s="15">
        <v>5.9268600252206927E-2</v>
      </c>
      <c r="C495" s="15">
        <v>1.1682242990654235E-2</v>
      </c>
      <c r="D495" s="15">
        <v>5.050453290480994E-2</v>
      </c>
      <c r="E495" s="15">
        <v>-3.5435990545532592E-3</v>
      </c>
      <c r="F495" s="15">
        <v>1.1068576805493002E-2</v>
      </c>
      <c r="G495" s="15">
        <v>3.4770514603616132E-2</v>
      </c>
      <c r="H495" s="15">
        <v>1.2396694214876103E-2</v>
      </c>
      <c r="I495" s="15">
        <v>7.224638399153438E-3</v>
      </c>
      <c r="J495" s="15">
        <v>1.613134251690429E-2</v>
      </c>
      <c r="K495" s="15">
        <v>1.1326866140906944E-2</v>
      </c>
      <c r="L495" s="15">
        <v>1.8761726078799779E-3</v>
      </c>
      <c r="M495" s="15">
        <v>1.2221113237069536E-2</v>
      </c>
      <c r="N495" s="15">
        <v>1.4779958427381779E-2</v>
      </c>
      <c r="O495" s="15">
        <v>3.123868306277755E-3</v>
      </c>
      <c r="P495" s="15">
        <v>3.3049593222141516E-2</v>
      </c>
      <c r="Q495" s="15">
        <v>-2.684563758389269E-2</v>
      </c>
      <c r="R495" s="15">
        <v>-1.0128959559283834E-2</v>
      </c>
      <c r="S495" s="15">
        <v>3.6692930728952744E-2</v>
      </c>
      <c r="T495" s="15">
        <v>1.4634146341463428E-2</v>
      </c>
      <c r="U495" s="15">
        <v>4.7505938242278223E-3</v>
      </c>
      <c r="V495" s="15">
        <v>8.5835206983204682E-3</v>
      </c>
      <c r="W495" s="15">
        <v>7.1431134286945586E-3</v>
      </c>
      <c r="X495" s="15">
        <v>-5.2083333333332593E-3</v>
      </c>
      <c r="Y495" s="15">
        <v>-2.059732234809375E-3</v>
      </c>
      <c r="Z495" s="15">
        <v>0</v>
      </c>
      <c r="AA495" s="16">
        <v>2.4057738572573761E-3</v>
      </c>
    </row>
    <row r="496" spans="1:27" x14ac:dyDescent="0.2">
      <c r="A496" s="13">
        <v>43978</v>
      </c>
      <c r="B496" s="15">
        <v>-5.2380952380952417E-2</v>
      </c>
      <c r="C496" s="15">
        <v>2.3094688221709792E-3</v>
      </c>
      <c r="D496" s="15">
        <v>-2.8845872429597463E-2</v>
      </c>
      <c r="E496" s="15">
        <v>-8.8978343836957352E-3</v>
      </c>
      <c r="F496" s="15">
        <v>-2.5546435833034287E-2</v>
      </c>
      <c r="G496" s="15">
        <v>-1.6129032258064502E-2</v>
      </c>
      <c r="H496" s="15">
        <v>-2.0408163265306145E-2</v>
      </c>
      <c r="I496" s="15">
        <v>-1.6394712166370784E-2</v>
      </c>
      <c r="J496" s="15">
        <v>-1.5875253367293785E-2</v>
      </c>
      <c r="K496" s="15">
        <v>0</v>
      </c>
      <c r="L496" s="15">
        <v>7.4906367041198685E-3</v>
      </c>
      <c r="M496" s="15">
        <v>2.0108248687797925E-3</v>
      </c>
      <c r="N496" s="15">
        <v>-1.9038403538755411E-2</v>
      </c>
      <c r="O496" s="15">
        <v>-1.8691119363861586E-2</v>
      </c>
      <c r="P496" s="15">
        <v>-9.288629525016634E-3</v>
      </c>
      <c r="Q496" s="15">
        <v>-2.0689655172413834E-2</v>
      </c>
      <c r="R496" s="15">
        <v>0</v>
      </c>
      <c r="S496" s="15">
        <v>-2.65480743230192E-2</v>
      </c>
      <c r="T496" s="15">
        <v>-2.8846153846153966E-2</v>
      </c>
      <c r="U496" s="15">
        <v>-1.1820330969267157E-2</v>
      </c>
      <c r="V496" s="15">
        <v>-6.3830717248674507E-2</v>
      </c>
      <c r="W496" s="15">
        <v>-3.8297455445809092E-2</v>
      </c>
      <c r="X496" s="15">
        <v>-2.2251308900523625E-2</v>
      </c>
      <c r="Y496" s="15">
        <v>0</v>
      </c>
      <c r="Z496" s="15">
        <v>-2.2108666727574944E-2</v>
      </c>
      <c r="AA496" s="16">
        <v>-3.1223880597014864E-2</v>
      </c>
    </row>
    <row r="497" spans="1:27" x14ac:dyDescent="0.2">
      <c r="A497" s="13">
        <v>43979</v>
      </c>
      <c r="B497" s="15">
        <v>2.2613065326633208E-2</v>
      </c>
      <c r="C497" s="15">
        <v>0</v>
      </c>
      <c r="D497" s="15">
        <v>-1.9809817713513089E-3</v>
      </c>
      <c r="E497" s="15">
        <v>1.7940636837121549E-3</v>
      </c>
      <c r="F497" s="15">
        <v>3.7435226701749702E-3</v>
      </c>
      <c r="G497" s="15">
        <v>1.0928961748633892E-2</v>
      </c>
      <c r="H497" s="15">
        <v>8.3333333333333037E-3</v>
      </c>
      <c r="I497" s="15">
        <v>0</v>
      </c>
      <c r="J497" s="15">
        <v>2.3065942913025328E-3</v>
      </c>
      <c r="K497" s="15">
        <v>4.7993082778352569E-3</v>
      </c>
      <c r="L497" s="15">
        <v>9.2936802973977439E-3</v>
      </c>
      <c r="M497" s="15">
        <v>4.4179450818615296E-2</v>
      </c>
      <c r="N497" s="15">
        <v>-3.4242451416200081E-2</v>
      </c>
      <c r="O497" s="15">
        <v>-4.761782893410893E-3</v>
      </c>
      <c r="P497" s="15">
        <v>-2.0831799938520024E-2</v>
      </c>
      <c r="Q497" s="15">
        <v>2.1126760563380254E-2</v>
      </c>
      <c r="R497" s="15">
        <v>0</v>
      </c>
      <c r="S497" s="15">
        <v>0</v>
      </c>
      <c r="T497" s="15">
        <v>1.980198019801982E-2</v>
      </c>
      <c r="U497" s="15">
        <v>0</v>
      </c>
      <c r="V497" s="15">
        <v>-4.5453696527122833E-2</v>
      </c>
      <c r="W497" s="15">
        <v>0</v>
      </c>
      <c r="X497" s="15">
        <v>4.0160642570281624E-3</v>
      </c>
      <c r="Y497" s="15">
        <v>1.0319917440659854E-3</v>
      </c>
      <c r="Z497" s="15">
        <v>-1.739694458106622E-3</v>
      </c>
      <c r="AA497" s="16">
        <v>-5.1888827263203319E-2</v>
      </c>
    </row>
    <row r="498" spans="1:27" x14ac:dyDescent="0.2">
      <c r="A498" s="13">
        <v>43980</v>
      </c>
      <c r="B498" s="15">
        <v>-1.4742014742014753E-2</v>
      </c>
      <c r="C498" s="15">
        <v>2.3041474654377225E-3</v>
      </c>
      <c r="D498" s="15">
        <v>-8.9280861283510538E-3</v>
      </c>
      <c r="E498" s="15">
        <v>-1.7908507833587217E-3</v>
      </c>
      <c r="F498" s="15">
        <v>7.4629432197268475E-3</v>
      </c>
      <c r="G498" s="15">
        <v>-5.4054054054054612E-3</v>
      </c>
      <c r="H498" s="15">
        <v>0</v>
      </c>
      <c r="I498" s="15">
        <v>-1.0405517264860942E-3</v>
      </c>
      <c r="J498" s="15">
        <v>1.1491647366086877E-2</v>
      </c>
      <c r="K498" s="15">
        <v>-1.5921283113610185E-3</v>
      </c>
      <c r="L498" s="15">
        <v>-1.1049723756905938E-2</v>
      </c>
      <c r="M498" s="15">
        <v>5.7689379442037003E-2</v>
      </c>
      <c r="N498" s="15">
        <v>-1.8915477264286107E-2</v>
      </c>
      <c r="O498" s="15">
        <v>6.3788855513180476E-3</v>
      </c>
      <c r="P498" s="15">
        <v>-1.0638603628002508E-2</v>
      </c>
      <c r="Q498" s="15">
        <v>-1.3793103448275779E-2</v>
      </c>
      <c r="R498" s="15">
        <v>1.2509328240219553E-2</v>
      </c>
      <c r="S498" s="15">
        <v>0</v>
      </c>
      <c r="T498" s="15">
        <v>0</v>
      </c>
      <c r="U498" s="15">
        <v>-9.5693779904305609E-3</v>
      </c>
      <c r="V498" s="15">
        <v>9.5236231834434637E-3</v>
      </c>
      <c r="W498" s="15">
        <v>-8.8504863600021855E-3</v>
      </c>
      <c r="X498" s="15">
        <v>2.1333333333333204E-2</v>
      </c>
      <c r="Y498" s="15">
        <v>0</v>
      </c>
      <c r="Z498" s="15">
        <v>1.7427262693392453E-3</v>
      </c>
      <c r="AA498" s="16">
        <v>-9.7107572310692891E-3</v>
      </c>
    </row>
    <row r="499" spans="1:27" x14ac:dyDescent="0.2">
      <c r="A499" s="13">
        <v>43983</v>
      </c>
      <c r="B499" s="15">
        <v>3.366583541147139E-2</v>
      </c>
      <c r="C499" s="15">
        <v>2.2988505747125743E-3</v>
      </c>
      <c r="D499" s="15">
        <v>1.5014868619899424E-2</v>
      </c>
      <c r="E499" s="15">
        <v>0</v>
      </c>
      <c r="F499" s="15">
        <v>0</v>
      </c>
      <c r="G499" s="15">
        <v>-1.3586956521739135E-2</v>
      </c>
      <c r="H499" s="15">
        <v>8.2644628099173278E-3</v>
      </c>
      <c r="I499" s="15">
        <v>7.2978396179390614E-3</v>
      </c>
      <c r="J499" s="15">
        <v>1.1365961551577985E-2</v>
      </c>
      <c r="K499" s="15">
        <v>6.3802829404502326E-3</v>
      </c>
      <c r="L499" s="15">
        <v>2.4208566108007368E-2</v>
      </c>
      <c r="M499" s="15">
        <v>-1.0906232855658726E-2</v>
      </c>
      <c r="N499" s="15">
        <v>9.640085449284852E-3</v>
      </c>
      <c r="O499" s="15">
        <v>1.267850355649669E-2</v>
      </c>
      <c r="P499" s="15">
        <v>8.6010596577004161E-3</v>
      </c>
      <c r="Q499" s="15">
        <v>-2.0979020979021046E-2</v>
      </c>
      <c r="R499" s="15">
        <v>-2.2485946283573588E-3</v>
      </c>
      <c r="S499" s="15">
        <v>0</v>
      </c>
      <c r="T499" s="15">
        <v>4.3689320388349495E-2</v>
      </c>
      <c r="U499" s="15">
        <v>2.898550724637694E-2</v>
      </c>
      <c r="V499" s="15">
        <v>7.0789685346874798E-3</v>
      </c>
      <c r="W499" s="15">
        <v>1.0418288846668844E-2</v>
      </c>
      <c r="X499" s="15">
        <v>3.2637075718015662E-2</v>
      </c>
      <c r="Y499" s="15">
        <v>2.0618556701030855E-3</v>
      </c>
      <c r="Z499" s="15">
        <v>9.5650978631827144E-3</v>
      </c>
      <c r="AA499" s="16">
        <v>-1.8272992202473137E-2</v>
      </c>
    </row>
    <row r="500" spans="1:27" x14ac:dyDescent="0.2">
      <c r="A500" s="13">
        <v>43984</v>
      </c>
      <c r="B500" s="15">
        <v>-2.1712907117008573E-2</v>
      </c>
      <c r="C500" s="15">
        <v>-4.5871559633028358E-3</v>
      </c>
      <c r="D500" s="15">
        <v>-1.5779341370091071E-2</v>
      </c>
      <c r="E500" s="15">
        <v>-3.5918264678030942E-3</v>
      </c>
      <c r="F500" s="15">
        <v>-3.148160791364174E-2</v>
      </c>
      <c r="G500" s="15">
        <v>1.2396694214876103E-2</v>
      </c>
      <c r="H500" s="15">
        <v>1.6393442622950838E-2</v>
      </c>
      <c r="I500" s="15">
        <v>-6.21087802402287E-3</v>
      </c>
      <c r="J500" s="15">
        <v>0</v>
      </c>
      <c r="K500" s="15">
        <v>1.2678062221138875E-2</v>
      </c>
      <c r="L500" s="15">
        <v>-1.4545454545454528E-2</v>
      </c>
      <c r="M500" s="15">
        <v>-4.4117762759336987E-2</v>
      </c>
      <c r="N500" s="15">
        <v>-2.3836625376632004E-3</v>
      </c>
      <c r="O500" s="15">
        <v>-1.0953814516879379E-2</v>
      </c>
      <c r="P500" s="15">
        <v>-5.3306510218189551E-3</v>
      </c>
      <c r="Q500" s="15">
        <v>4.2857142857142927E-2</v>
      </c>
      <c r="R500" s="15">
        <v>-3.367972956053622E-3</v>
      </c>
      <c r="S500" s="15">
        <v>0</v>
      </c>
      <c r="T500" s="15">
        <v>-2.3255813953488413E-2</v>
      </c>
      <c r="U500" s="15">
        <v>-7.0422535211268622E-3</v>
      </c>
      <c r="V500" s="15">
        <v>1.6391865170052977E-2</v>
      </c>
      <c r="W500" s="15">
        <v>-1.4734213892697579E-3</v>
      </c>
      <c r="X500" s="15">
        <v>-1.6434892541087209E-2</v>
      </c>
      <c r="Y500" s="15">
        <v>-5.1440329218106484E-3</v>
      </c>
      <c r="Z500" s="15">
        <v>-8.6160588444894604E-4</v>
      </c>
      <c r="AA500" s="16">
        <v>-2.7812692215121171E-3</v>
      </c>
    </row>
    <row r="501" spans="1:27" x14ac:dyDescent="0.2">
      <c r="A501" s="13">
        <v>43985</v>
      </c>
      <c r="B501" s="15">
        <v>1.1097410604192337E-2</v>
      </c>
      <c r="C501" s="15">
        <v>-1.1520737327188946E-2</v>
      </c>
      <c r="D501" s="15">
        <v>0</v>
      </c>
      <c r="E501" s="15">
        <v>5.40530506932968E-3</v>
      </c>
      <c r="F501" s="15">
        <v>6.8836010746203158E-2</v>
      </c>
      <c r="G501" s="15">
        <v>-4.0816326530611624E-3</v>
      </c>
      <c r="H501" s="15">
        <v>1.6129032258064502E-2</v>
      </c>
      <c r="I501" s="15">
        <v>1.3542067867805097E-2</v>
      </c>
      <c r="J501" s="15">
        <v>4.2693706495821271E-2</v>
      </c>
      <c r="K501" s="15">
        <v>1.5647196887031978E-3</v>
      </c>
      <c r="L501" s="15">
        <v>1.8450184501843658E-3</v>
      </c>
      <c r="M501" s="15">
        <v>0</v>
      </c>
      <c r="N501" s="15">
        <v>-1.9141710404445789E-2</v>
      </c>
      <c r="O501" s="15">
        <v>3.165006035036555E-3</v>
      </c>
      <c r="P501" s="15">
        <v>1.0713983418941808E-3</v>
      </c>
      <c r="Q501" s="15">
        <v>0</v>
      </c>
      <c r="R501" s="15">
        <v>0</v>
      </c>
      <c r="S501" s="15">
        <v>0</v>
      </c>
      <c r="T501" s="15">
        <v>1.4285714285714235E-2</v>
      </c>
      <c r="U501" s="15">
        <v>9.4562647754139473E-3</v>
      </c>
      <c r="V501" s="15">
        <v>0</v>
      </c>
      <c r="W501" s="15">
        <v>1.4749781593334399E-2</v>
      </c>
      <c r="X501" s="15">
        <v>1.2853470437019787E-3</v>
      </c>
      <c r="Y501" s="15">
        <v>1.0341261633919352E-3</v>
      </c>
      <c r="Z501" s="15">
        <v>5.171964079442537E-3</v>
      </c>
      <c r="AA501" s="16">
        <v>2.5208506530076669E-3</v>
      </c>
    </row>
    <row r="502" spans="1:27" x14ac:dyDescent="0.2">
      <c r="A502" s="13">
        <v>43986</v>
      </c>
      <c r="B502" s="15">
        <v>1.9512195121951237E-2</v>
      </c>
      <c r="C502" s="15">
        <v>-1.1655011655011704E-2</v>
      </c>
      <c r="D502" s="15">
        <v>-1.000368021568887E-3</v>
      </c>
      <c r="E502" s="15">
        <v>1.0752489651836505E-2</v>
      </c>
      <c r="F502" s="15">
        <v>6.9766930599473032E-2</v>
      </c>
      <c r="G502" s="15">
        <v>-1.7759562841530019E-2</v>
      </c>
      <c r="H502" s="15">
        <v>7.9365079365079083E-3</v>
      </c>
      <c r="I502" s="15">
        <v>-5.1395423539859486E-3</v>
      </c>
      <c r="J502" s="15">
        <v>-8.6206100028644039E-3</v>
      </c>
      <c r="K502" s="15">
        <v>-7.8129570801267478E-3</v>
      </c>
      <c r="L502" s="15">
        <v>3.6832412523020164E-3</v>
      </c>
      <c r="M502" s="15">
        <v>-7.695758279113174E-3</v>
      </c>
      <c r="N502" s="15">
        <v>2.4387239807857952E-2</v>
      </c>
      <c r="O502" s="15">
        <v>4.7317358492964257E-3</v>
      </c>
      <c r="P502" s="15">
        <v>1.1777218547172286E-2</v>
      </c>
      <c r="Q502" s="15">
        <v>-6.8493150684931781E-3</v>
      </c>
      <c r="R502" s="15">
        <v>0</v>
      </c>
      <c r="S502" s="15">
        <v>9.097312473338004E-3</v>
      </c>
      <c r="T502" s="15">
        <v>-4.6948356807512415E-3</v>
      </c>
      <c r="U502" s="15">
        <v>-7.0257611241218987E-3</v>
      </c>
      <c r="V502" s="15">
        <v>1.8432787071487544E-2</v>
      </c>
      <c r="W502" s="15">
        <v>1.4535387797940613E-2</v>
      </c>
      <c r="X502" s="15">
        <v>-5.1347881899872494E-3</v>
      </c>
      <c r="Y502" s="15">
        <v>-8.2644628099173278E-3</v>
      </c>
      <c r="Z502" s="15">
        <v>1.029176415263211E-2</v>
      </c>
      <c r="AA502" s="16">
        <v>-2.9050637990530315E-2</v>
      </c>
    </row>
    <row r="503" spans="1:27" x14ac:dyDescent="0.2">
      <c r="A503" s="13">
        <v>43987</v>
      </c>
      <c r="B503" s="15">
        <v>7.1770334928231705E-3</v>
      </c>
      <c r="C503" s="15">
        <v>1.4150943396226356E-2</v>
      </c>
      <c r="D503" s="15">
        <v>-2.0068101284886897E-3</v>
      </c>
      <c r="E503" s="15">
        <v>0</v>
      </c>
      <c r="F503" s="15">
        <v>3.3442479209765619E-2</v>
      </c>
      <c r="G503" s="15">
        <v>-1.2517385257301838E-2</v>
      </c>
      <c r="H503" s="15">
        <v>0</v>
      </c>
      <c r="I503" s="15">
        <v>6.2001565866638408E-3</v>
      </c>
      <c r="J503" s="15">
        <v>1.5219579481061674E-2</v>
      </c>
      <c r="K503" s="15">
        <v>-7.8728863531324356E-3</v>
      </c>
      <c r="L503" s="15">
        <v>1.8348623853210455E-3</v>
      </c>
      <c r="M503" s="15">
        <v>1.9380311130096528E-2</v>
      </c>
      <c r="N503" s="15">
        <v>1.7861675550746137E-2</v>
      </c>
      <c r="O503" s="15">
        <v>0</v>
      </c>
      <c r="P503" s="15">
        <v>2.2222466572836108E-2</v>
      </c>
      <c r="Q503" s="15">
        <v>6.8965517241379448E-3</v>
      </c>
      <c r="R503" s="15">
        <v>4.5099935930454915E-3</v>
      </c>
      <c r="S503" s="15">
        <v>-9.0152974949859743E-3</v>
      </c>
      <c r="T503" s="15">
        <v>-4.7169811320754151E-3</v>
      </c>
      <c r="U503" s="15">
        <v>1.1792452830188704E-2</v>
      </c>
      <c r="V503" s="15">
        <v>1.1313142580920976E-2</v>
      </c>
      <c r="W503" s="15">
        <v>6.5902432734720184E-2</v>
      </c>
      <c r="X503" s="15">
        <v>-2.580645161290307E-3</v>
      </c>
      <c r="Y503" s="15">
        <v>-1.041666666666663E-2</v>
      </c>
      <c r="Z503" s="15">
        <v>1.188421902355663E-2</v>
      </c>
      <c r="AA503" s="16">
        <v>-2.2329669118659967E-2</v>
      </c>
    </row>
    <row r="504" spans="1:27" x14ac:dyDescent="0.2">
      <c r="A504" s="13">
        <v>43990</v>
      </c>
      <c r="B504" s="15">
        <v>4.5130641330166199E-2</v>
      </c>
      <c r="C504" s="15">
        <v>-4.6511627906977715E-3</v>
      </c>
      <c r="D504" s="15">
        <v>1.7086068674657007E-2</v>
      </c>
      <c r="E504" s="15">
        <v>6.9151326292409054E-2</v>
      </c>
      <c r="F504" s="15">
        <v>1.9418151447661458E-2</v>
      </c>
      <c r="G504" s="15">
        <v>1.9718309859154903E-2</v>
      </c>
      <c r="H504" s="15">
        <v>1.1811023622047223E-2</v>
      </c>
      <c r="I504" s="15">
        <v>1.3345302088729749E-2</v>
      </c>
      <c r="J504" s="15">
        <v>2.3552038483783067E-2</v>
      </c>
      <c r="K504" s="15">
        <v>6.3482884358987413E-3</v>
      </c>
      <c r="L504" s="15">
        <v>1.831501831501825E-3</v>
      </c>
      <c r="M504" s="15">
        <v>1.9040334589128793E-3</v>
      </c>
      <c r="N504" s="15">
        <v>2.3362646016538147E-3</v>
      </c>
      <c r="O504" s="15">
        <v>3.7675615732765122E-2</v>
      </c>
      <c r="P504" s="15">
        <v>4.9689668154681899E-2</v>
      </c>
      <c r="Q504" s="15">
        <v>-6.8493150684931781E-3</v>
      </c>
      <c r="R504" s="15">
        <v>1.1255627813906877E-2</v>
      </c>
      <c r="S504" s="15">
        <v>0</v>
      </c>
      <c r="T504" s="15">
        <v>1.42180094786728E-2</v>
      </c>
      <c r="U504" s="15">
        <v>1.1655011655011593E-2</v>
      </c>
      <c r="V504" s="15">
        <v>3.3555165408903243E-2</v>
      </c>
      <c r="W504" s="15">
        <v>6.8548489187584938E-2</v>
      </c>
      <c r="X504" s="15">
        <v>6.4683053040104355E-3</v>
      </c>
      <c r="Y504" s="15">
        <v>1.0526315789473717E-2</v>
      </c>
      <c r="Z504" s="15">
        <v>3.0201842922650712E-2</v>
      </c>
      <c r="AA504" s="16">
        <v>-6.0783678300198596E-2</v>
      </c>
    </row>
    <row r="505" spans="1:27" x14ac:dyDescent="0.2">
      <c r="A505" s="13">
        <v>43991</v>
      </c>
      <c r="B505" s="15">
        <v>-1.4772727272727271E-2</v>
      </c>
      <c r="C505" s="15">
        <v>6.7757009345794428E-2</v>
      </c>
      <c r="D505" s="15">
        <v>3.5573138380531111E-2</v>
      </c>
      <c r="E505" s="15">
        <v>4.4775201426902056E-2</v>
      </c>
      <c r="F505" s="15">
        <v>-1.9048269270157792E-2</v>
      </c>
      <c r="G505" s="15">
        <v>-1.3812154696132617E-2</v>
      </c>
      <c r="H505" s="15">
        <v>-7.7821011673151474E-3</v>
      </c>
      <c r="I505" s="15">
        <v>-8.1049755774484922E-3</v>
      </c>
      <c r="J505" s="15">
        <v>-1.673625156397851E-2</v>
      </c>
      <c r="K505" s="15">
        <v>-6.3082418968143372E-3</v>
      </c>
      <c r="L505" s="15">
        <v>-3.6563071297989191E-3</v>
      </c>
      <c r="M505" s="15">
        <v>-1.3282601456984899E-2</v>
      </c>
      <c r="N505" s="15">
        <v>-1.1654095956421529E-3</v>
      </c>
      <c r="O505" s="15">
        <v>-9.0769251877813595E-3</v>
      </c>
      <c r="P505" s="15">
        <v>5.9171342960555151E-2</v>
      </c>
      <c r="Q505" s="15">
        <v>-6.2068965517241392E-2</v>
      </c>
      <c r="R505" s="15">
        <v>0</v>
      </c>
      <c r="S505" s="15">
        <v>0</v>
      </c>
      <c r="T505" s="15">
        <v>4.6728971962617383E-3</v>
      </c>
      <c r="U505" s="15">
        <v>-6.9124423963132786E-3</v>
      </c>
      <c r="V505" s="15">
        <v>-1.9481241356616441E-2</v>
      </c>
      <c r="W505" s="15">
        <v>-5.0337249037748499E-3</v>
      </c>
      <c r="X505" s="15">
        <v>-2.5706940874036244E-3</v>
      </c>
      <c r="Y505" s="15">
        <v>2.083333333333437E-3</v>
      </c>
      <c r="Z505" s="15">
        <v>1.7915094880410098E-2</v>
      </c>
      <c r="AA505" s="16">
        <v>-1.1071273196417541E-2</v>
      </c>
    </row>
    <row r="506" spans="1:27" x14ac:dyDescent="0.2">
      <c r="A506" s="13">
        <v>43992</v>
      </c>
      <c r="B506" s="15">
        <v>3.4602076124568004E-3</v>
      </c>
      <c r="C506" s="15">
        <v>5.032822757111588E-2</v>
      </c>
      <c r="D506" s="15">
        <v>7.6327305115593269E-3</v>
      </c>
      <c r="E506" s="15">
        <v>-3.4922129994832574E-2</v>
      </c>
      <c r="F506" s="15">
        <v>2.2656167143917827E-2</v>
      </c>
      <c r="G506" s="15">
        <v>8.4033613445377853E-3</v>
      </c>
      <c r="H506" s="15">
        <v>3.9215686274509887E-2</v>
      </c>
      <c r="I506" s="15">
        <v>-3.0631578068791576E-3</v>
      </c>
      <c r="J506" s="15">
        <v>2.1299205954656841E-3</v>
      </c>
      <c r="K506" s="15">
        <v>-1.5870721089745743E-3</v>
      </c>
      <c r="L506" s="15">
        <v>0</v>
      </c>
      <c r="M506" s="15">
        <v>0</v>
      </c>
      <c r="N506" s="15">
        <v>-1.1667693598500506E-3</v>
      </c>
      <c r="O506" s="15">
        <v>-7.6339048761914219E-3</v>
      </c>
      <c r="P506" s="15">
        <v>-9.3093366202715577E-3</v>
      </c>
      <c r="Q506" s="15">
        <v>0</v>
      </c>
      <c r="R506" s="15">
        <v>-1.1130348750928443E-3</v>
      </c>
      <c r="S506" s="15">
        <v>-3.1815791823331607E-2</v>
      </c>
      <c r="T506" s="15">
        <v>6.9767441860465018E-2</v>
      </c>
      <c r="U506" s="15">
        <v>1.3921113689095099E-2</v>
      </c>
      <c r="V506" s="15">
        <v>2.6489555650288876E-2</v>
      </c>
      <c r="W506" s="15">
        <v>-3.0339272767684666E-2</v>
      </c>
      <c r="X506" s="15">
        <v>-1.2886597938143174E-3</v>
      </c>
      <c r="Y506" s="15">
        <v>-6.2370062370062929E-3</v>
      </c>
      <c r="Z506" s="15">
        <v>-1.6000260825492996E-2</v>
      </c>
      <c r="AA506" s="16">
        <v>4.7086664340650008E-2</v>
      </c>
    </row>
    <row r="507" spans="1:27" x14ac:dyDescent="0.2">
      <c r="A507" s="13">
        <v>43993</v>
      </c>
      <c r="B507" s="15">
        <v>-6.8965517241379337E-2</v>
      </c>
      <c r="C507" s="15">
        <v>-4.9999999999999933E-2</v>
      </c>
      <c r="D507" s="15">
        <v>-6.8181905526881192E-2</v>
      </c>
      <c r="E507" s="15">
        <v>-6.9077698855934511E-2</v>
      </c>
      <c r="F507" s="15">
        <v>-6.962250943078252E-2</v>
      </c>
      <c r="G507" s="15">
        <v>-2.777777777777779E-2</v>
      </c>
      <c r="H507" s="15">
        <v>-6.4150943396226401E-2</v>
      </c>
      <c r="I507" s="15">
        <v>-5.7378353035732244E-2</v>
      </c>
      <c r="J507" s="15">
        <v>-8.4924723744335129E-3</v>
      </c>
      <c r="K507" s="15">
        <v>-6.9953438383890454E-2</v>
      </c>
      <c r="L507" s="15">
        <v>0</v>
      </c>
      <c r="M507" s="15">
        <v>-3.0770686980176154E-2</v>
      </c>
      <c r="N507" s="15">
        <v>-1.8716366977293619E-2</v>
      </c>
      <c r="O507" s="15">
        <v>-6.9230566498148072E-2</v>
      </c>
      <c r="P507" s="15">
        <v>-6.9549320093284517E-2</v>
      </c>
      <c r="Q507" s="15">
        <v>2.941176470588247E-2</v>
      </c>
      <c r="R507" s="15">
        <v>1.893029590194395E-2</v>
      </c>
      <c r="S507" s="15">
        <v>2.8168292482990465E-2</v>
      </c>
      <c r="T507" s="15">
        <v>-3.9130434782608581E-2</v>
      </c>
      <c r="U507" s="15">
        <v>-4.3478260869565299E-2</v>
      </c>
      <c r="V507" s="15">
        <v>-6.8815912133355139E-2</v>
      </c>
      <c r="W507" s="15">
        <v>-5.6063417562626117E-2</v>
      </c>
      <c r="X507" s="15">
        <v>-1.2903225806451646E-2</v>
      </c>
      <c r="Y507" s="15">
        <v>-2.7196652719665204E-2</v>
      </c>
      <c r="Z507" s="15">
        <v>-5.6909001823337579E-3</v>
      </c>
      <c r="AA507" s="16">
        <v>5.7370517928287956E-3</v>
      </c>
    </row>
    <row r="508" spans="1:27" x14ac:dyDescent="0.2">
      <c r="A508" s="13">
        <v>43994</v>
      </c>
      <c r="B508" s="15">
        <v>4.9382716049382713E-2</v>
      </c>
      <c r="C508" s="15">
        <v>-1.5350877192982559E-2</v>
      </c>
      <c r="D508" s="15">
        <v>-1.8291676977645777E-2</v>
      </c>
      <c r="E508" s="15">
        <v>2.473571553381082E-2</v>
      </c>
      <c r="F508" s="15">
        <v>-6.8029580501671738E-3</v>
      </c>
      <c r="G508" s="15">
        <v>-1.4285714285714235E-2</v>
      </c>
      <c r="H508" s="15">
        <v>-8.0645161290322509E-3</v>
      </c>
      <c r="I508" s="15">
        <v>2.1740288923133066E-2</v>
      </c>
      <c r="J508" s="15">
        <v>-6.4262042247701379E-3</v>
      </c>
      <c r="K508" s="15">
        <v>0</v>
      </c>
      <c r="L508" s="15">
        <v>7.3394495412844041E-3</v>
      </c>
      <c r="M508" s="15">
        <v>3.9700399976221323E-3</v>
      </c>
      <c r="N508" s="15">
        <v>-1.4298325397249956E-2</v>
      </c>
      <c r="O508" s="15">
        <v>-1.6527948272502146E-2</v>
      </c>
      <c r="P508" s="15">
        <v>-1.2120728671170089E-2</v>
      </c>
      <c r="Q508" s="15">
        <v>-4.2857142857142816E-2</v>
      </c>
      <c r="R508" s="15">
        <v>2.6233611587018091E-2</v>
      </c>
      <c r="S508" s="15">
        <v>-4.5644352757098217E-3</v>
      </c>
      <c r="T508" s="15">
        <v>6.7873303167420795E-2</v>
      </c>
      <c r="U508" s="15">
        <v>1.1961722488038173E-2</v>
      </c>
      <c r="V508" s="15">
        <v>4.3882581238998464E-2</v>
      </c>
      <c r="W508" s="15">
        <v>-1.3812641833976569E-2</v>
      </c>
      <c r="X508" s="15">
        <v>-1.9607843137254943E-2</v>
      </c>
      <c r="Y508" s="15">
        <v>-1.2903225806451646E-2</v>
      </c>
      <c r="Z508" s="15">
        <v>-3.5158758689215808E-2</v>
      </c>
      <c r="AA508" s="16">
        <v>2.6648996701283956E-3</v>
      </c>
    </row>
    <row r="509" spans="1:27" x14ac:dyDescent="0.2">
      <c r="A509" s="13">
        <v>43997</v>
      </c>
      <c r="B509" s="15">
        <v>-6.1176470588235277E-2</v>
      </c>
      <c r="C509" s="15">
        <v>-5.1224944320712673E-2</v>
      </c>
      <c r="D509" s="15">
        <v>-2.2774918600987237E-2</v>
      </c>
      <c r="E509" s="15">
        <v>-1.7243400509415641E-2</v>
      </c>
      <c r="F509" s="15">
        <v>-6.8492045677730706E-2</v>
      </c>
      <c r="G509" s="15">
        <v>-2.6086956521739091E-2</v>
      </c>
      <c r="H509" s="15">
        <v>-2.0325203252032464E-2</v>
      </c>
      <c r="I509" s="15">
        <v>-2.127770545883656E-2</v>
      </c>
      <c r="J509" s="15">
        <v>-8.6206100028644039E-3</v>
      </c>
      <c r="K509" s="15">
        <v>-3.5897471382876911E-2</v>
      </c>
      <c r="L509" s="15">
        <v>5.464480874316946E-3</v>
      </c>
      <c r="M509" s="15">
        <v>-3.9526494085405317E-2</v>
      </c>
      <c r="N509" s="15">
        <v>-1.2103941922789851E-2</v>
      </c>
      <c r="O509" s="15">
        <v>-3.8656694679009673E-2</v>
      </c>
      <c r="P509" s="15">
        <v>-1.8406289842753942E-2</v>
      </c>
      <c r="Q509" s="15">
        <v>3.7313432835820892E-2</v>
      </c>
      <c r="R509" s="15">
        <v>0</v>
      </c>
      <c r="S509" s="15">
        <v>0</v>
      </c>
      <c r="T509" s="15">
        <v>2.1186440677966045E-2</v>
      </c>
      <c r="U509" s="15">
        <v>-4.9645390070921835E-2</v>
      </c>
      <c r="V509" s="15">
        <v>-4.6460257435822938E-2</v>
      </c>
      <c r="W509" s="15">
        <v>-4.9018429545900966E-2</v>
      </c>
      <c r="X509" s="15">
        <v>-6.6666666666666652E-2</v>
      </c>
      <c r="Y509" s="15">
        <v>-3.0501089324618702E-2</v>
      </c>
      <c r="Z509" s="15">
        <v>-5.0848255868716663E-2</v>
      </c>
      <c r="AA509" s="16">
        <v>-4.8559032267333269E-2</v>
      </c>
    </row>
    <row r="510" spans="1:27" x14ac:dyDescent="0.2">
      <c r="A510" s="13">
        <v>43998</v>
      </c>
      <c r="B510" s="15">
        <v>2.0050125313283207E-2</v>
      </c>
      <c r="C510" s="15">
        <v>2.8169014084507005E-2</v>
      </c>
      <c r="D510" s="15">
        <v>4.2372444154012756E-2</v>
      </c>
      <c r="E510" s="15">
        <v>3.5099134269551691E-3</v>
      </c>
      <c r="F510" s="15">
        <v>4.0440664309730145E-2</v>
      </c>
      <c r="G510" s="15">
        <v>1.1904761904761862E-2</v>
      </c>
      <c r="H510" s="15">
        <v>8.2987551867219622E-3</v>
      </c>
      <c r="I510" s="15">
        <v>1.3045061528281554E-2</v>
      </c>
      <c r="J510" s="15">
        <v>1.3043356695496611E-2</v>
      </c>
      <c r="K510" s="15">
        <v>2.1277130225080487E-2</v>
      </c>
      <c r="L510" s="15">
        <v>2.5362318840579601E-2</v>
      </c>
      <c r="M510" s="15">
        <v>8.2297459742937118E-3</v>
      </c>
      <c r="N510" s="15">
        <v>-1.2224770957242059E-3</v>
      </c>
      <c r="O510" s="15">
        <v>2.7972496119824664E-2</v>
      </c>
      <c r="P510" s="15">
        <v>1.6666738826422556E-2</v>
      </c>
      <c r="Q510" s="15">
        <v>7.194244604316502E-3</v>
      </c>
      <c r="R510" s="15">
        <v>0</v>
      </c>
      <c r="S510" s="15">
        <v>-4.5853648769059729E-3</v>
      </c>
      <c r="T510" s="15">
        <v>-1.2448132780083054E-2</v>
      </c>
      <c r="U510" s="15">
        <v>2.4875621890547261E-2</v>
      </c>
      <c r="V510" s="15">
        <v>2.31655814751619E-3</v>
      </c>
      <c r="W510" s="15">
        <v>6.9219980580429441E-2</v>
      </c>
      <c r="X510" s="15">
        <v>7.0000000000000062E-2</v>
      </c>
      <c r="Y510" s="15">
        <v>4.9438202247191088E-2</v>
      </c>
      <c r="Z510" s="15">
        <v>4.464304419977827E-2</v>
      </c>
      <c r="AA510" s="16">
        <v>4.0769486304470526E-4</v>
      </c>
    </row>
    <row r="511" spans="1:27" x14ac:dyDescent="0.2">
      <c r="A511" s="13">
        <v>43999</v>
      </c>
      <c r="B511" s="15">
        <v>-9.8280098280100203E-3</v>
      </c>
      <c r="C511" s="15">
        <v>-4.5662100456620447E-3</v>
      </c>
      <c r="D511" s="15">
        <v>-2.4389590035469699E-2</v>
      </c>
      <c r="E511" s="15">
        <v>8.742291510575706E-3</v>
      </c>
      <c r="F511" s="15">
        <v>6.8904248389664913E-2</v>
      </c>
      <c r="G511" s="15">
        <v>2.0588235294117796E-2</v>
      </c>
      <c r="H511" s="15">
        <v>-1.2345679012345734E-2</v>
      </c>
      <c r="I511" s="15">
        <v>-5.3656323358254321E-3</v>
      </c>
      <c r="J511" s="15">
        <v>0</v>
      </c>
      <c r="K511" s="15">
        <v>-1.7358609905653299E-3</v>
      </c>
      <c r="L511" s="15">
        <v>8.8339222614841617E-3</v>
      </c>
      <c r="M511" s="15">
        <v>-4.0817217825760532E-2</v>
      </c>
      <c r="N511" s="15">
        <v>2.461699260114969E-3</v>
      </c>
      <c r="O511" s="15">
        <v>-8.5037540252301813E-3</v>
      </c>
      <c r="P511" s="15">
        <v>6.9672960179883558E-2</v>
      </c>
      <c r="Q511" s="15">
        <v>2.8571428571428692E-2</v>
      </c>
      <c r="R511" s="15">
        <v>-1.0656184138861935E-3</v>
      </c>
      <c r="S511" s="15">
        <v>4.6064873019864283E-3</v>
      </c>
      <c r="T511" s="15">
        <v>-2.5210084033613467E-2</v>
      </c>
      <c r="U511" s="15">
        <v>-1.4563106796116498E-2</v>
      </c>
      <c r="V511" s="15">
        <v>-2.7777249381776614E-2</v>
      </c>
      <c r="W511" s="15">
        <v>1.1018505438621151E-2</v>
      </c>
      <c r="X511" s="15">
        <v>1.4686248331108098E-2</v>
      </c>
      <c r="Y511" s="15">
        <v>-1.6059957173447548E-2</v>
      </c>
      <c r="Z511" s="15">
        <v>-1.1965479970276305E-2</v>
      </c>
      <c r="AA511" s="16">
        <v>2.6715771361296881E-2</v>
      </c>
    </row>
    <row r="512" spans="1:27" x14ac:dyDescent="0.2">
      <c r="A512" s="13">
        <v>44000</v>
      </c>
      <c r="B512" s="15">
        <v>4.9627791563275903E-3</v>
      </c>
      <c r="C512" s="15">
        <v>4.5871559633026138E-3</v>
      </c>
      <c r="D512" s="15">
        <v>0</v>
      </c>
      <c r="E512" s="15">
        <v>3.6394410858332504E-2</v>
      </c>
      <c r="F512" s="15">
        <v>6.9422203865516119E-2</v>
      </c>
      <c r="G512" s="15">
        <v>1.1527377521613813E-2</v>
      </c>
      <c r="H512" s="15">
        <v>0</v>
      </c>
      <c r="I512" s="15">
        <v>5.3945776561352687E-3</v>
      </c>
      <c r="J512" s="15">
        <v>4.2918060085284093E-3</v>
      </c>
      <c r="K512" s="15">
        <v>-8.6961572172296053E-3</v>
      </c>
      <c r="L512" s="15">
        <v>2.1015761821365997E-2</v>
      </c>
      <c r="M512" s="15">
        <v>1.7019842823709608E-2</v>
      </c>
      <c r="N512" s="15">
        <v>0</v>
      </c>
      <c r="O512" s="15">
        <v>-1.7146462245807292E-3</v>
      </c>
      <c r="P512" s="15">
        <v>-7.6638572492127022E-3</v>
      </c>
      <c r="Q512" s="15">
        <v>0</v>
      </c>
      <c r="R512" s="15">
        <v>-4.0512990707377128E-2</v>
      </c>
      <c r="S512" s="15">
        <v>-9.1707297538120569E-3</v>
      </c>
      <c r="T512" s="15">
        <v>-1.7241379310344751E-2</v>
      </c>
      <c r="U512" s="15">
        <v>-4.9261083743843415E-3</v>
      </c>
      <c r="V512" s="15">
        <v>2.3821286545131493E-3</v>
      </c>
      <c r="W512" s="15">
        <v>1.7710647204249863E-2</v>
      </c>
      <c r="X512" s="15">
        <v>6.5789473684210176E-3</v>
      </c>
      <c r="Y512" s="15">
        <v>-9.7932535364527729E-3</v>
      </c>
      <c r="Z512" s="15">
        <v>-3.4602630611842988E-3</v>
      </c>
      <c r="AA512" s="16">
        <v>3.1709862840509695E-2</v>
      </c>
    </row>
    <row r="513" spans="1:27" x14ac:dyDescent="0.2">
      <c r="A513" s="13">
        <v>44001</v>
      </c>
      <c r="B513" s="15">
        <v>2.3456790123456805E-2</v>
      </c>
      <c r="C513" s="15">
        <v>4.5662100456622667E-3</v>
      </c>
      <c r="D513" s="15">
        <v>3.1249669726671092E-2</v>
      </c>
      <c r="E513" s="15">
        <v>2.6754181956001322E-2</v>
      </c>
      <c r="F513" s="15">
        <v>6.955335293950049E-2</v>
      </c>
      <c r="G513" s="15">
        <v>-1.7094017094017144E-2</v>
      </c>
      <c r="H513" s="15">
        <v>2.5000000000000133E-2</v>
      </c>
      <c r="I513" s="15">
        <v>8.5832582627012322E-3</v>
      </c>
      <c r="J513" s="15">
        <v>3.8461186127040525E-2</v>
      </c>
      <c r="K513" s="15">
        <v>0</v>
      </c>
      <c r="L513" s="15">
        <v>1.7152658662092701E-2</v>
      </c>
      <c r="M513" s="15">
        <v>-2.9288515606812227E-2</v>
      </c>
      <c r="N513" s="15">
        <v>1.3444363656318181E-2</v>
      </c>
      <c r="O513" s="15">
        <v>1.5463515902436775E-2</v>
      </c>
      <c r="P513" s="15">
        <v>3.8615227839875477E-3</v>
      </c>
      <c r="Q513" s="15">
        <v>0</v>
      </c>
      <c r="R513" s="15">
        <v>1.6664607782581831E-2</v>
      </c>
      <c r="S513" s="15">
        <v>9.2556104560106434E-3</v>
      </c>
      <c r="T513" s="15">
        <v>4.3859649122806932E-2</v>
      </c>
      <c r="U513" s="15">
        <v>1.4851485148514865E-2</v>
      </c>
      <c r="V513" s="15">
        <v>4.7529352058792718E-3</v>
      </c>
      <c r="W513" s="15">
        <v>2.4096115482034497E-2</v>
      </c>
      <c r="X513" s="15">
        <v>0</v>
      </c>
      <c r="Y513" s="15">
        <v>6.9230769230769207E-2</v>
      </c>
      <c r="Z513" s="15">
        <v>-1.7356030175265102E-3</v>
      </c>
      <c r="AA513" s="16">
        <v>4.9800512966657218E-2</v>
      </c>
    </row>
    <row r="514" spans="1:27" x14ac:dyDescent="0.2">
      <c r="A514" s="13">
        <v>44004</v>
      </c>
      <c r="B514" s="15">
        <v>-3.6188178528349102E-3</v>
      </c>
      <c r="C514" s="15">
        <v>0</v>
      </c>
      <c r="D514" s="15">
        <v>-1.0100906580962077E-2</v>
      </c>
      <c r="E514" s="15">
        <v>0</v>
      </c>
      <c r="F514" s="15">
        <v>6.9363460388683906E-2</v>
      </c>
      <c r="G514" s="15">
        <v>-8.6956521739129933E-3</v>
      </c>
      <c r="H514" s="15">
        <v>4.0650406504063596E-3</v>
      </c>
      <c r="I514" s="15">
        <v>0</v>
      </c>
      <c r="J514" s="15">
        <v>-2.0553896639482483E-3</v>
      </c>
      <c r="K514" s="15">
        <v>2.2807288531907277E-2</v>
      </c>
      <c r="L514" s="15">
        <v>-5.0590219224282418E-3</v>
      </c>
      <c r="M514" s="15">
        <v>6.8969016059255983E-2</v>
      </c>
      <c r="N514" s="15">
        <v>2.1712939775019313E-2</v>
      </c>
      <c r="O514" s="15">
        <v>0</v>
      </c>
      <c r="P514" s="15">
        <v>-9.6156728273315561E-3</v>
      </c>
      <c r="Q514" s="15">
        <v>-2.777777777777779E-2</v>
      </c>
      <c r="R514" s="15">
        <v>0</v>
      </c>
      <c r="S514" s="15">
        <v>0</v>
      </c>
      <c r="T514" s="15">
        <v>-1.6806722689075682E-2</v>
      </c>
      <c r="U514" s="15">
        <v>1.2195121951219523E-2</v>
      </c>
      <c r="V514" s="15">
        <v>1.4181641573579595E-2</v>
      </c>
      <c r="W514" s="15">
        <v>-1.3077832253546307E-3</v>
      </c>
      <c r="X514" s="15">
        <v>2.3529411764705799E-2</v>
      </c>
      <c r="Y514" s="15">
        <v>-4.1109969167522076E-3</v>
      </c>
      <c r="Z514" s="15">
        <v>3.4772411452774765E-3</v>
      </c>
      <c r="AA514" s="16">
        <v>1.3491686460807673E-2</v>
      </c>
    </row>
    <row r="515" spans="1:27" x14ac:dyDescent="0.2">
      <c r="A515" s="13">
        <v>44005</v>
      </c>
      <c r="B515" s="15">
        <v>-1.4527845036319431E-2</v>
      </c>
      <c r="C515" s="15">
        <v>-1.8181818181818077E-2</v>
      </c>
      <c r="D515" s="15">
        <v>-8.1623525465421842E-3</v>
      </c>
      <c r="E515" s="15">
        <v>9.7718120805370123E-3</v>
      </c>
      <c r="F515" s="15">
        <v>-2.1622339763017751E-2</v>
      </c>
      <c r="G515" s="15">
        <v>-2.9239766081872176E-3</v>
      </c>
      <c r="H515" s="15">
        <v>8.0971659919029104E-3</v>
      </c>
      <c r="I515" s="15">
        <v>1.1700456152627492E-2</v>
      </c>
      <c r="J515" s="15">
        <v>-6.1877085589269187E-3</v>
      </c>
      <c r="K515" s="15">
        <v>1.7150187384891158E-3</v>
      </c>
      <c r="L515" s="15">
        <v>-1.1864406779661052E-2</v>
      </c>
      <c r="M515" s="15">
        <v>1.0078696672649379E-2</v>
      </c>
      <c r="N515" s="15">
        <v>6.2575354081375822E-2</v>
      </c>
      <c r="O515" s="15">
        <v>1.1845165426507709E-2</v>
      </c>
      <c r="P515" s="15">
        <v>-1.9409992716209468E-3</v>
      </c>
      <c r="Q515" s="15">
        <v>5.7142857142857162E-2</v>
      </c>
      <c r="R515" s="15">
        <v>-4.3742937338243637E-3</v>
      </c>
      <c r="S515" s="15">
        <v>0</v>
      </c>
      <c r="T515" s="15">
        <v>-1.2820512820512664E-2</v>
      </c>
      <c r="U515" s="15">
        <v>-4.8192771084337727E-3</v>
      </c>
      <c r="V515" s="15">
        <v>4.8951249880279546E-2</v>
      </c>
      <c r="W515" s="15">
        <v>-1.0470487033800491E-2</v>
      </c>
      <c r="X515" s="15">
        <v>-7.6628352490420992E-3</v>
      </c>
      <c r="Y515" s="15">
        <v>-2.786377708978327E-2</v>
      </c>
      <c r="Z515" s="15">
        <v>5.1999280849623908E-3</v>
      </c>
      <c r="AA515" s="16">
        <v>1.7811943376768724E-3</v>
      </c>
    </row>
    <row r="516" spans="1:27" x14ac:dyDescent="0.2">
      <c r="A516" s="13">
        <v>44006</v>
      </c>
      <c r="B516" s="15">
        <v>-9.8280098280100203E-3</v>
      </c>
      <c r="C516" s="15">
        <v>-2.3148148148148806E-3</v>
      </c>
      <c r="D516" s="15">
        <v>-1.2346374896400225E-2</v>
      </c>
      <c r="E516" s="15">
        <v>-9.6772478332535217E-3</v>
      </c>
      <c r="F516" s="15">
        <v>6.9061703457894419E-2</v>
      </c>
      <c r="G516" s="15">
        <v>1.6129032258064502E-2</v>
      </c>
      <c r="H516" s="15">
        <v>-8.0321285140562138E-3</v>
      </c>
      <c r="I516" s="15">
        <v>-7.3592431965664451E-3</v>
      </c>
      <c r="J516" s="15">
        <v>-4.1493406862199711E-3</v>
      </c>
      <c r="K516" s="15">
        <v>-2.0548455573365709E-2</v>
      </c>
      <c r="L516" s="15">
        <v>0</v>
      </c>
      <c r="M516" s="15">
        <v>-3.7922020229633757E-2</v>
      </c>
      <c r="N516" s="15">
        <v>5.3329177057356514E-2</v>
      </c>
      <c r="O516" s="15">
        <v>1.0033179931618008E-2</v>
      </c>
      <c r="P516" s="15">
        <v>-7.7831394960973244E-3</v>
      </c>
      <c r="Q516" s="15">
        <v>-2.0270270270270285E-2</v>
      </c>
      <c r="R516" s="15">
        <v>-6.5780641696870923E-3</v>
      </c>
      <c r="S516" s="15">
        <v>0</v>
      </c>
      <c r="T516" s="15">
        <v>-3.0303030303030387E-2</v>
      </c>
      <c r="U516" s="15">
        <v>-7.2639225181597711E-3</v>
      </c>
      <c r="V516" s="15">
        <v>-2.2233179025027416E-3</v>
      </c>
      <c r="W516" s="15">
        <v>-2.3809260141083644E-2</v>
      </c>
      <c r="X516" s="15">
        <v>-2.5740025740025763E-2</v>
      </c>
      <c r="Y516" s="15">
        <v>5.3078556263270738E-3</v>
      </c>
      <c r="Z516" s="15">
        <v>9.4826438978168337E-3</v>
      </c>
      <c r="AA516" s="16">
        <v>1.6456779230501928E-2</v>
      </c>
    </row>
    <row r="517" spans="1:27" x14ac:dyDescent="0.2">
      <c r="A517" s="13">
        <v>44007</v>
      </c>
      <c r="B517" s="15">
        <v>-7.4441687344912744E-3</v>
      </c>
      <c r="C517" s="15">
        <v>-1.1600928074245953E-2</v>
      </c>
      <c r="D517" s="15">
        <v>0</v>
      </c>
      <c r="E517" s="15">
        <v>-1.6285234899328982E-2</v>
      </c>
      <c r="F517" s="15">
        <v>1.2919000881201903E-2</v>
      </c>
      <c r="G517" s="15">
        <v>1.4430014430015792E-3</v>
      </c>
      <c r="H517" s="15">
        <v>4.0485829959515662E-3</v>
      </c>
      <c r="I517" s="15">
        <v>-8.4741544780367883E-3</v>
      </c>
      <c r="J517" s="15">
        <v>-6.2477112565981763E-3</v>
      </c>
      <c r="K517" s="15">
        <v>-8.7400060507734079E-3</v>
      </c>
      <c r="L517" s="15">
        <v>2.0583190394511286E-2</v>
      </c>
      <c r="M517" s="15">
        <v>-8.3024765355140806E-3</v>
      </c>
      <c r="N517" s="15">
        <v>-3.1641748641641931E-2</v>
      </c>
      <c r="O517" s="15">
        <v>-1.324524304078345E-2</v>
      </c>
      <c r="P517" s="15">
        <v>-2.1568471645792897E-2</v>
      </c>
      <c r="Q517" s="15">
        <v>-3.4482758620689613E-2</v>
      </c>
      <c r="R517" s="15">
        <v>-5.5282555282555323E-3</v>
      </c>
      <c r="S517" s="15">
        <v>-9.1707297538120569E-3</v>
      </c>
      <c r="T517" s="15">
        <v>2.2321428571428603E-2</v>
      </c>
      <c r="U517" s="15">
        <v>-1.4634146341463428E-2</v>
      </c>
      <c r="V517" s="15">
        <v>-1.1136784791013543E-2</v>
      </c>
      <c r="W517" s="15">
        <v>1.6259032795997941E-2</v>
      </c>
      <c r="X517" s="15">
        <v>-2.6420079260238705E-3</v>
      </c>
      <c r="Y517" s="15">
        <v>-1.372756071805703E-2</v>
      </c>
      <c r="Z517" s="15">
        <v>-5.9776292393393105E-3</v>
      </c>
      <c r="AA517" s="16">
        <v>-3.1433719569133878E-3</v>
      </c>
    </row>
    <row r="518" spans="1:27" x14ac:dyDescent="0.2">
      <c r="A518" s="13">
        <v>44008</v>
      </c>
      <c r="B518" s="15">
        <v>-2.5000000000000577E-3</v>
      </c>
      <c r="C518" s="15">
        <v>7.0422535211267512E-3</v>
      </c>
      <c r="D518" s="15">
        <v>-1.0416556575557068E-2</v>
      </c>
      <c r="E518" s="15">
        <v>2.9800748429968715E-2</v>
      </c>
      <c r="F518" s="15">
        <v>-2.5511070472209574E-2</v>
      </c>
      <c r="G518" s="15">
        <v>1.4409221902017322E-2</v>
      </c>
      <c r="H518" s="15">
        <v>-2.0161290322580627E-2</v>
      </c>
      <c r="I518" s="15">
        <v>1.0672312006896334E-3</v>
      </c>
      <c r="J518" s="15">
        <v>-1.0484309487109322E-2</v>
      </c>
      <c r="K518" s="15">
        <v>-5.2920251946805275E-3</v>
      </c>
      <c r="L518" s="15">
        <v>4.8739495798319377E-2</v>
      </c>
      <c r="M518" s="15">
        <v>1.6739492487598762E-2</v>
      </c>
      <c r="N518" s="15">
        <v>-4.0303652633123188E-2</v>
      </c>
      <c r="O518" s="15">
        <v>0</v>
      </c>
      <c r="P518" s="15">
        <v>8.0171087182412393E-3</v>
      </c>
      <c r="Q518" s="15">
        <v>0</v>
      </c>
      <c r="R518" s="15">
        <v>5.5589870290302379E-3</v>
      </c>
      <c r="S518" s="15">
        <v>0</v>
      </c>
      <c r="T518" s="15">
        <v>-1.3100436681222627E-2</v>
      </c>
      <c r="U518" s="15">
        <v>7.4257425742574323E-3</v>
      </c>
      <c r="V518" s="15">
        <v>-2.2519792153469664E-2</v>
      </c>
      <c r="W518" s="15">
        <v>-1.9997934904852133E-2</v>
      </c>
      <c r="X518" s="15">
        <v>1.3245033112581073E-3</v>
      </c>
      <c r="Y518" s="15">
        <v>-2.0342612419700257E-2</v>
      </c>
      <c r="Z518" s="15">
        <v>-4.2958662499177347E-3</v>
      </c>
      <c r="AA518" s="16">
        <v>1.0357020344618162E-2</v>
      </c>
    </row>
    <row r="519" spans="1:27" x14ac:dyDescent="0.2">
      <c r="A519" s="13">
        <v>44011</v>
      </c>
      <c r="B519" s="15">
        <v>-3.5087719298245612E-2</v>
      </c>
      <c r="C519" s="15">
        <v>0</v>
      </c>
      <c r="D519" s="15">
        <v>-3.6841711789646681E-2</v>
      </c>
      <c r="E519" s="15">
        <v>-9.6461211793974488E-3</v>
      </c>
      <c r="F519" s="15">
        <v>-6.2826733867724638E-2</v>
      </c>
      <c r="G519" s="15">
        <v>-3.4090909090909172E-2</v>
      </c>
      <c r="H519" s="15">
        <v>0</v>
      </c>
      <c r="I519" s="15">
        <v>-1.7074936121600048E-2</v>
      </c>
      <c r="J519" s="15">
        <v>-1.6948998592124842E-2</v>
      </c>
      <c r="K519" s="15">
        <v>-2.3049925355994594E-2</v>
      </c>
      <c r="L519" s="15">
        <v>-3.2051282051280827E-3</v>
      </c>
      <c r="M519" s="15">
        <v>-1.2346820605628306E-2</v>
      </c>
      <c r="N519" s="15">
        <v>-5.4491956131300312E-2</v>
      </c>
      <c r="O519" s="15">
        <v>-3.5235676629819079E-2</v>
      </c>
      <c r="P519" s="15">
        <v>-2.3857971834826519E-2</v>
      </c>
      <c r="Q519" s="15">
        <v>1.4285714285714235E-2</v>
      </c>
      <c r="R519" s="15">
        <v>-5.5282555282555323E-3</v>
      </c>
      <c r="S519" s="15">
        <v>0</v>
      </c>
      <c r="T519" s="15">
        <v>-3.0973451327433787E-2</v>
      </c>
      <c r="U519" s="15">
        <v>-3.4398034398034572E-2</v>
      </c>
      <c r="V519" s="15">
        <v>5.529836121446241E-2</v>
      </c>
      <c r="W519" s="15">
        <v>-4.2178881513564637E-2</v>
      </c>
      <c r="X519" s="15">
        <v>-2.1164021164021052E-2</v>
      </c>
      <c r="Y519" s="15">
        <v>-2.732240437158473E-2</v>
      </c>
      <c r="Z519" s="15">
        <v>-2.1863961597681447E-2</v>
      </c>
      <c r="AA519" s="16">
        <v>2.1154624635997266E-3</v>
      </c>
    </row>
    <row r="520" spans="1:27" x14ac:dyDescent="0.2">
      <c r="A520" s="13">
        <v>44012</v>
      </c>
      <c r="B520" s="15">
        <v>-1.558441558441559E-2</v>
      </c>
      <c r="C520" s="15">
        <v>-2.3310023310023631E-3</v>
      </c>
      <c r="D520" s="15">
        <v>-5.4644202813378673E-3</v>
      </c>
      <c r="E520" s="15">
        <v>8.1178442056253353E-3</v>
      </c>
      <c r="F520" s="15">
        <v>6.9833369091038877E-2</v>
      </c>
      <c r="G520" s="15">
        <v>1.6176470588235237E-2</v>
      </c>
      <c r="H520" s="15">
        <v>8.2304526748970819E-3</v>
      </c>
      <c r="I520" s="15">
        <v>-8.6857771508166426E-3</v>
      </c>
      <c r="J520" s="15">
        <v>0</v>
      </c>
      <c r="K520" s="15">
        <v>-1.8148056995294426E-2</v>
      </c>
      <c r="L520" s="15">
        <v>-1.12540192926045E-2</v>
      </c>
      <c r="M520" s="15">
        <v>4.1685428824915771E-3</v>
      </c>
      <c r="N520" s="15">
        <v>0</v>
      </c>
      <c r="O520" s="15">
        <v>-1.7385025744559579E-3</v>
      </c>
      <c r="P520" s="15">
        <v>-2.0358754264334644E-3</v>
      </c>
      <c r="Q520" s="15">
        <v>9.1549295774647987E-2</v>
      </c>
      <c r="R520" s="15">
        <v>-2.3335392217418205E-2</v>
      </c>
      <c r="S520" s="15">
        <v>0</v>
      </c>
      <c r="T520" s="15">
        <v>-1.826484018264829E-2</v>
      </c>
      <c r="U520" s="15">
        <v>-5.0890585241729624E-3</v>
      </c>
      <c r="V520" s="15">
        <v>-6.9867585315965153E-2</v>
      </c>
      <c r="W520" s="15">
        <v>-2.8392283244985661E-3</v>
      </c>
      <c r="X520" s="15">
        <v>2.0270270270270174E-2</v>
      </c>
      <c r="Y520" s="15">
        <v>0</v>
      </c>
      <c r="Z520" s="15">
        <v>7.1484129041816669E-3</v>
      </c>
      <c r="AA520" s="16">
        <v>1.2783257971618944E-2</v>
      </c>
    </row>
    <row r="521" spans="1:27" x14ac:dyDescent="0.2">
      <c r="A521" s="13">
        <v>44013</v>
      </c>
      <c r="B521" s="15">
        <v>3.4300791556728383E-2</v>
      </c>
      <c r="C521" s="15">
        <v>1.6355140186915973E-2</v>
      </c>
      <c r="D521" s="15">
        <v>9.8895536433025732E-3</v>
      </c>
      <c r="E521" s="15">
        <v>-1.6124858160969646E-3</v>
      </c>
      <c r="F521" s="15">
        <v>6.9189570760481045E-2</v>
      </c>
      <c r="G521" s="15">
        <v>2.8943560057887119E-2</v>
      </c>
      <c r="H521" s="15">
        <v>4.0816326530612734E-3</v>
      </c>
      <c r="I521" s="15">
        <v>1.2046467503177061E-2</v>
      </c>
      <c r="J521" s="15">
        <v>4.3103050014321465E-3</v>
      </c>
      <c r="K521" s="15">
        <v>2.5878017527614983E-2</v>
      </c>
      <c r="L521" s="15">
        <v>-3.2520325203252431E-3</v>
      </c>
      <c r="M521" s="15">
        <v>8.298036708489942E-3</v>
      </c>
      <c r="N521" s="15">
        <v>5.6419997575071656E-2</v>
      </c>
      <c r="O521" s="15">
        <v>2.0905385050226988E-2</v>
      </c>
      <c r="P521" s="15">
        <v>3.0611033119717135E-2</v>
      </c>
      <c r="Q521" s="15">
        <v>-8.3870967741935476E-2</v>
      </c>
      <c r="R521" s="15">
        <v>2.3892943423432511E-2</v>
      </c>
      <c r="S521" s="15">
        <v>0</v>
      </c>
      <c r="T521" s="15">
        <v>4.1860465116279055E-2</v>
      </c>
      <c r="U521" s="15">
        <v>1.2787723785166349E-2</v>
      </c>
      <c r="V521" s="15">
        <v>-3.7557870370370394E-2</v>
      </c>
      <c r="W521" s="15">
        <v>1.1395212937234112E-2</v>
      </c>
      <c r="X521" s="15">
        <v>1.8543046357615944E-2</v>
      </c>
      <c r="Y521" s="15">
        <v>2.2471910112359605E-2</v>
      </c>
      <c r="Z521" s="15">
        <v>1.7746352733503112E-2</v>
      </c>
      <c r="AA521" s="16">
        <v>4.4774967190757131E-3</v>
      </c>
    </row>
    <row r="522" spans="1:27" x14ac:dyDescent="0.2">
      <c r="A522" s="13">
        <v>44014</v>
      </c>
      <c r="B522" s="15">
        <v>-5.1020408163265918E-3</v>
      </c>
      <c r="C522" s="15">
        <v>2.2988505747125743E-3</v>
      </c>
      <c r="D522" s="15">
        <v>2.0673985621168844E-2</v>
      </c>
      <c r="E522" s="15">
        <v>4.8386239166267053E-3</v>
      </c>
      <c r="F522" s="15">
        <v>6.4714664772684616E-2</v>
      </c>
      <c r="G522" s="15">
        <v>6.6104078762306617E-2</v>
      </c>
      <c r="H522" s="15">
        <v>-4.0650406504065817E-3</v>
      </c>
      <c r="I522" s="15">
        <v>-1.0810930314820721E-3</v>
      </c>
      <c r="J522" s="15">
        <v>8.5836120170568186E-3</v>
      </c>
      <c r="K522" s="15">
        <v>3.062986512137611E-2</v>
      </c>
      <c r="L522" s="15">
        <v>-1.6313213703098572E-3</v>
      </c>
      <c r="M522" s="15">
        <v>-4.1170746313345941E-3</v>
      </c>
      <c r="N522" s="15">
        <v>-2.3859622275782089E-2</v>
      </c>
      <c r="O522" s="15">
        <v>1.7075880190258186E-3</v>
      </c>
      <c r="P522" s="15">
        <v>9.9012956870103697E-3</v>
      </c>
      <c r="Q522" s="15">
        <v>0</v>
      </c>
      <c r="R522" s="15">
        <v>0</v>
      </c>
      <c r="S522" s="15">
        <v>0</v>
      </c>
      <c r="T522" s="15">
        <v>-1.3392857142856984E-2</v>
      </c>
      <c r="U522" s="15">
        <v>-2.525252525252597E-3</v>
      </c>
      <c r="V522" s="15">
        <v>2.4352113522938534E-3</v>
      </c>
      <c r="W522" s="15">
        <v>2.8170010553436153E-2</v>
      </c>
      <c r="X522" s="15">
        <v>0</v>
      </c>
      <c r="Y522" s="15">
        <v>-1.2087912087912045E-2</v>
      </c>
      <c r="Z522" s="15">
        <v>-1.4821427622524475E-2</v>
      </c>
      <c r="AA522" s="16">
        <v>1.1400025618035103E-2</v>
      </c>
    </row>
    <row r="523" spans="1:27" x14ac:dyDescent="0.2">
      <c r="A523" s="13">
        <v>44015</v>
      </c>
      <c r="B523" s="15">
        <v>2.564102564102555E-3</v>
      </c>
      <c r="C523" s="15">
        <v>-2.2935779816514179E-3</v>
      </c>
      <c r="D523" s="15">
        <v>-8.5278344449227772E-3</v>
      </c>
      <c r="E523" s="15">
        <v>-3.0495951952587586E-2</v>
      </c>
      <c r="F523" s="15">
        <v>-3.8990933433550867E-2</v>
      </c>
      <c r="G523" s="15">
        <v>-2.3746701846965701E-2</v>
      </c>
      <c r="H523" s="15">
        <v>5.7142857142857162E-2</v>
      </c>
      <c r="I523" s="15">
        <v>2.1667393339543928E-3</v>
      </c>
      <c r="J523" s="15">
        <v>2.1276401665625277E-2</v>
      </c>
      <c r="K523" s="15">
        <v>0</v>
      </c>
      <c r="L523" s="15">
        <v>1.9607843137254832E-2</v>
      </c>
      <c r="M523" s="15">
        <v>1.2397863535071219E-2</v>
      </c>
      <c r="N523" s="15">
        <v>6.9853421472055865E-2</v>
      </c>
      <c r="O523" s="15">
        <v>-1.7046771327776655E-3</v>
      </c>
      <c r="P523" s="15">
        <v>1.5686346419890418E-2</v>
      </c>
      <c r="Q523" s="15">
        <v>1.4084507042253502E-2</v>
      </c>
      <c r="R523" s="15">
        <v>-5.5589870290302379E-3</v>
      </c>
      <c r="S523" s="15">
        <v>0</v>
      </c>
      <c r="T523" s="15">
        <v>-4.5248868778281492E-3</v>
      </c>
      <c r="U523" s="15">
        <v>2.5316455696202667E-3</v>
      </c>
      <c r="V523" s="15">
        <v>2.4332943446400579E-2</v>
      </c>
      <c r="W523" s="15">
        <v>-8.2200342907603474E-3</v>
      </c>
      <c r="X523" s="15">
        <v>1.1703511053315907E-2</v>
      </c>
      <c r="Y523" s="15">
        <v>3.3370411568409697E-3</v>
      </c>
      <c r="Z523" s="15">
        <v>9.7347433464689548E-3</v>
      </c>
      <c r="AA523" s="16">
        <v>6.8009118541032532E-3</v>
      </c>
    </row>
    <row r="524" spans="1:27" x14ac:dyDescent="0.2">
      <c r="A524" s="13">
        <v>44018</v>
      </c>
      <c r="B524" s="15">
        <v>2.5575447570332477E-2</v>
      </c>
      <c r="C524" s="15">
        <v>2.2988505747125743E-3</v>
      </c>
      <c r="D524" s="15">
        <v>1.0752570863762356E-2</v>
      </c>
      <c r="E524" s="15">
        <v>1.6544600490540073E-3</v>
      </c>
      <c r="F524" s="15">
        <v>-1.4320281566212123E-2</v>
      </c>
      <c r="G524" s="15">
        <v>-2.1621621621621512E-2</v>
      </c>
      <c r="H524" s="15">
        <v>0</v>
      </c>
      <c r="I524" s="15">
        <v>1.1892405203065337E-2</v>
      </c>
      <c r="J524" s="15">
        <v>6.2521770973822388E-3</v>
      </c>
      <c r="K524" s="15">
        <v>6.9937740726127018E-3</v>
      </c>
      <c r="L524" s="15">
        <v>2.8846153846153966E-2</v>
      </c>
      <c r="M524" s="15">
        <v>-1.4285589504393625E-2</v>
      </c>
      <c r="N524" s="15">
        <v>5.0053118093121629E-2</v>
      </c>
      <c r="O524" s="15">
        <v>1.5359694044249306E-2</v>
      </c>
      <c r="P524" s="15">
        <v>3.8615227839875477E-3</v>
      </c>
      <c r="Q524" s="15">
        <v>0</v>
      </c>
      <c r="R524" s="15">
        <v>5.5900621118012417E-3</v>
      </c>
      <c r="S524" s="15">
        <v>-9.2657148342376594E-3</v>
      </c>
      <c r="T524" s="15">
        <v>5.0000000000000044E-2</v>
      </c>
      <c r="U524" s="15">
        <v>2.2727272727272707E-2</v>
      </c>
      <c r="V524" s="15">
        <v>0</v>
      </c>
      <c r="W524" s="15">
        <v>8.2881632771054647E-3</v>
      </c>
      <c r="X524" s="15">
        <v>3.8560411311054033E-2</v>
      </c>
      <c r="Y524" s="15">
        <v>1.330376940133049E-2</v>
      </c>
      <c r="Z524" s="15">
        <v>2.1033895896745092E-2</v>
      </c>
      <c r="AA524" s="16">
        <v>-3.538498308112259E-2</v>
      </c>
    </row>
    <row r="525" spans="1:27" x14ac:dyDescent="0.2">
      <c r="A525" s="13">
        <v>44019</v>
      </c>
      <c r="B525" s="15">
        <v>1.2468827930174564E-2</v>
      </c>
      <c r="C525" s="15">
        <v>4.587155963302747E-2</v>
      </c>
      <c r="D525" s="15">
        <v>4.2548414742344942E-3</v>
      </c>
      <c r="E525" s="15">
        <v>-1.6517273321708936E-3</v>
      </c>
      <c r="F525" s="15">
        <v>1.4528331362003266E-2</v>
      </c>
      <c r="G525" s="15">
        <v>-1.9337016574585753E-2</v>
      </c>
      <c r="H525" s="15">
        <v>-1.9305019305019266E-2</v>
      </c>
      <c r="I525" s="15">
        <v>1.3887100470323821E-2</v>
      </c>
      <c r="J525" s="15">
        <v>-4.1407408064901841E-3</v>
      </c>
      <c r="K525" s="15">
        <v>-1.0416922887713675E-2</v>
      </c>
      <c r="L525" s="15">
        <v>4.6728971962617383E-3</v>
      </c>
      <c r="M525" s="15">
        <v>4.1426489027518443E-3</v>
      </c>
      <c r="N525" s="15">
        <v>-1.5547957949576641E-2</v>
      </c>
      <c r="O525" s="15">
        <v>-1.6817567498907948E-3</v>
      </c>
      <c r="P525" s="15">
        <v>3.8466687848321968E-3</v>
      </c>
      <c r="Q525" s="15">
        <v>-2.777777777777779E-2</v>
      </c>
      <c r="R525" s="15">
        <v>-1.6664607782581942E-2</v>
      </c>
      <c r="S525" s="15">
        <v>4.6710861805201453E-3</v>
      </c>
      <c r="T525" s="15">
        <v>-8.6580086580088089E-3</v>
      </c>
      <c r="U525" s="15">
        <v>0</v>
      </c>
      <c r="V525" s="15">
        <v>-7.1245229985458236E-3</v>
      </c>
      <c r="W525" s="15">
        <v>-1.2328617875922543E-2</v>
      </c>
      <c r="X525" s="15">
        <v>0</v>
      </c>
      <c r="Y525" s="15">
        <v>-4.3763676148796948E-3</v>
      </c>
      <c r="Z525" s="15">
        <v>-4.2910910420728143E-3</v>
      </c>
      <c r="AA525" s="16">
        <v>2.7124302331644756E-3</v>
      </c>
    </row>
    <row r="526" spans="1:27" x14ac:dyDescent="0.2">
      <c r="A526" s="13">
        <v>44020</v>
      </c>
      <c r="B526" s="15">
        <v>-1.2315270935961964E-3</v>
      </c>
      <c r="C526" s="15">
        <v>-4.3859649122807154E-3</v>
      </c>
      <c r="D526" s="15">
        <v>0</v>
      </c>
      <c r="E526" s="15">
        <v>-2.9800748429968604E-2</v>
      </c>
      <c r="F526" s="15">
        <v>-2.8640563132424246E-2</v>
      </c>
      <c r="G526" s="15">
        <v>6.9014084507042384E-2</v>
      </c>
      <c r="H526" s="15">
        <v>1.9685039370078705E-2</v>
      </c>
      <c r="I526" s="15">
        <v>5.2695250108705238E-3</v>
      </c>
      <c r="J526" s="15">
        <v>-2.0812071893008266E-3</v>
      </c>
      <c r="K526" s="15">
        <v>0</v>
      </c>
      <c r="L526" s="15">
        <v>-3.1007751937984773E-3</v>
      </c>
      <c r="M526" s="15">
        <v>2.0614553733740548E-2</v>
      </c>
      <c r="N526" s="15">
        <v>0</v>
      </c>
      <c r="O526" s="15">
        <v>-3.3674831753076617E-3</v>
      </c>
      <c r="P526" s="15">
        <v>-1.9169596184394067E-3</v>
      </c>
      <c r="Q526" s="15">
        <v>7.1428571428571175E-3</v>
      </c>
      <c r="R526" s="15">
        <v>-1.5828946872526672E-2</v>
      </c>
      <c r="S526" s="15">
        <v>0</v>
      </c>
      <c r="T526" s="15">
        <v>4.366812227074357E-3</v>
      </c>
      <c r="U526" s="15">
        <v>-7.4074074074073071E-3</v>
      </c>
      <c r="V526" s="15">
        <v>-7.1805608799503373E-3</v>
      </c>
      <c r="W526" s="15">
        <v>0</v>
      </c>
      <c r="X526" s="15">
        <v>-4.9504950495048439E-3</v>
      </c>
      <c r="Y526" s="15">
        <v>-2.19780219780219E-3</v>
      </c>
      <c r="Z526" s="15">
        <v>-4.310634720470774E-3</v>
      </c>
      <c r="AA526" s="16">
        <v>6.489621807210133E-3</v>
      </c>
    </row>
    <row r="527" spans="1:27" x14ac:dyDescent="0.2">
      <c r="A527" s="13">
        <v>44021</v>
      </c>
      <c r="B527" s="15">
        <v>2.5893958076449008E-2</v>
      </c>
      <c r="C527" s="15">
        <v>0</v>
      </c>
      <c r="D527" s="15">
        <v>1.165285205757427E-2</v>
      </c>
      <c r="E527" s="15">
        <v>1.3652777142937556E-2</v>
      </c>
      <c r="F527" s="15">
        <v>6.8795889507878405E-2</v>
      </c>
      <c r="G527" s="15">
        <v>6.9828722002635013E-2</v>
      </c>
      <c r="H527" s="15">
        <v>4.2471042471042608E-2</v>
      </c>
      <c r="I527" s="15">
        <v>1.3627233911341685E-2</v>
      </c>
      <c r="J527" s="15">
        <v>0</v>
      </c>
      <c r="K527" s="15">
        <v>7.0183101017149419E-3</v>
      </c>
      <c r="L527" s="15">
        <v>3.1104199066873672E-3</v>
      </c>
      <c r="M527" s="15">
        <v>0</v>
      </c>
      <c r="N527" s="15">
        <v>1.5793514854409052E-2</v>
      </c>
      <c r="O527" s="15">
        <v>2.3648625645983801E-2</v>
      </c>
      <c r="P527" s="15">
        <v>7.6785767708096309E-3</v>
      </c>
      <c r="Q527" s="15">
        <v>0</v>
      </c>
      <c r="R527" s="15">
        <v>2.181488620262706E-2</v>
      </c>
      <c r="S527" s="15">
        <v>0</v>
      </c>
      <c r="T527" s="15">
        <v>2.6086956521739202E-2</v>
      </c>
      <c r="U527" s="15">
        <v>4.2288557213930211E-2</v>
      </c>
      <c r="V527" s="15">
        <v>2.9677483230613033E-2</v>
      </c>
      <c r="W527" s="15">
        <v>6.2412549857467026E-2</v>
      </c>
      <c r="X527" s="15">
        <v>4.9751243781093191E-3</v>
      </c>
      <c r="Y527" s="15">
        <v>2.2026431718062955E-3</v>
      </c>
      <c r="Z527" s="15">
        <v>3.4628041431221668E-3</v>
      </c>
      <c r="AA527" s="16">
        <v>3.5533847605018209E-3</v>
      </c>
    </row>
    <row r="528" spans="1:27" x14ac:dyDescent="0.2">
      <c r="A528" s="13">
        <v>44022</v>
      </c>
      <c r="B528" s="15">
        <v>-2.4038461538461453E-3</v>
      </c>
      <c r="C528" s="15">
        <v>-1.1013215859030812E-2</v>
      </c>
      <c r="D528" s="15">
        <v>3.1404779560970653E-3</v>
      </c>
      <c r="E528" s="15">
        <v>0</v>
      </c>
      <c r="F528" s="15">
        <v>4.2529598858657591E-2</v>
      </c>
      <c r="G528" s="15">
        <v>2.2167487684729092E-2</v>
      </c>
      <c r="H528" s="15">
        <v>-1.1111111111111183E-2</v>
      </c>
      <c r="I528" s="15">
        <v>-1.1375879333291206E-2</v>
      </c>
      <c r="J528" s="15">
        <v>6.2521770973822388E-3</v>
      </c>
      <c r="K528" s="15">
        <v>-8.711305126640978E-3</v>
      </c>
      <c r="L528" s="15">
        <v>-1.3953488372092981E-2</v>
      </c>
      <c r="M528" s="15">
        <v>0</v>
      </c>
      <c r="N528" s="15">
        <v>-8.2914689738579073E-3</v>
      </c>
      <c r="O528" s="15">
        <v>-1.1550312703182186E-2</v>
      </c>
      <c r="P528" s="15">
        <v>1.1428119031360984E-2</v>
      </c>
      <c r="Q528" s="15">
        <v>-1.4184397163120477E-2</v>
      </c>
      <c r="R528" s="15">
        <v>1.1242973141786461E-2</v>
      </c>
      <c r="S528" s="15">
        <v>2.3256994355788541E-2</v>
      </c>
      <c r="T528" s="15">
        <v>-2.1186440677966045E-2</v>
      </c>
      <c r="U528" s="15">
        <v>-2.3866348448687402E-2</v>
      </c>
      <c r="V528" s="15">
        <v>1.9230769230769162E-2</v>
      </c>
      <c r="W528" s="15">
        <v>-7.833718598182271E-3</v>
      </c>
      <c r="X528" s="15">
        <v>-1.7326732673267231E-2</v>
      </c>
      <c r="Y528" s="15">
        <v>4.39560439560438E-3</v>
      </c>
      <c r="Z528" s="15">
        <v>-5.1768076493065029E-3</v>
      </c>
      <c r="AA528" s="16">
        <v>-7.5837560837431761E-3</v>
      </c>
    </row>
    <row r="529" spans="1:27" x14ac:dyDescent="0.2">
      <c r="A529" s="13">
        <v>44025</v>
      </c>
      <c r="B529" s="15">
        <v>-4.8192771084337727E-3</v>
      </c>
      <c r="C529" s="15">
        <v>-1.5590200445434244E-2</v>
      </c>
      <c r="D529" s="15">
        <v>-8.34980205758451E-3</v>
      </c>
      <c r="E529" s="15">
        <v>-6.7361790394527832E-3</v>
      </c>
      <c r="F529" s="15">
        <v>-5.1819216490375464E-2</v>
      </c>
      <c r="G529" s="15">
        <v>1.0843373493975905E-2</v>
      </c>
      <c r="H529" s="15">
        <v>2.2471910112359605E-2</v>
      </c>
      <c r="I529" s="15">
        <v>1.778262123786023E-2</v>
      </c>
      <c r="J529" s="15">
        <v>2.068151356725112E-3</v>
      </c>
      <c r="K529" s="15">
        <v>-5.271648172619825E-3</v>
      </c>
      <c r="L529" s="15">
        <v>-9.4339622641509413E-3</v>
      </c>
      <c r="M529" s="15">
        <v>-2.0189530841995262E-3</v>
      </c>
      <c r="N529" s="15">
        <v>-2.4038743418661079E-2</v>
      </c>
      <c r="O529" s="15">
        <v>-1.0016436106947468E-2</v>
      </c>
      <c r="P529" s="15">
        <v>9.7471913960145429E-3</v>
      </c>
      <c r="Q529" s="15">
        <v>0</v>
      </c>
      <c r="R529" s="15">
        <v>0</v>
      </c>
      <c r="S529" s="15">
        <v>-2.7272095953332909E-2</v>
      </c>
      <c r="T529" s="15">
        <v>-8.6580086580088089E-3</v>
      </c>
      <c r="U529" s="15">
        <v>-7.3349633251833524E-3</v>
      </c>
      <c r="V529" s="15">
        <v>2.8301886792452935E-2</v>
      </c>
      <c r="W529" s="15">
        <v>-7.8955702738802147E-3</v>
      </c>
      <c r="X529" s="15">
        <v>-3.7783375314862644E-3</v>
      </c>
      <c r="Y529" s="15">
        <v>-1.094091903720007E-3</v>
      </c>
      <c r="Z529" s="15">
        <v>-4.3357505415723141E-3</v>
      </c>
      <c r="AA529" s="16">
        <v>-4.6187578655110251E-3</v>
      </c>
    </row>
    <row r="530" spans="1:27" x14ac:dyDescent="0.2">
      <c r="A530" s="13">
        <v>44026</v>
      </c>
      <c r="B530" s="15">
        <v>-1.210653753026536E-3</v>
      </c>
      <c r="C530" s="15">
        <v>-4.5248868778281492E-3</v>
      </c>
      <c r="D530" s="15">
        <v>1.0530475366590242E-3</v>
      </c>
      <c r="E530" s="15">
        <v>0</v>
      </c>
      <c r="F530" s="15">
        <v>6.975785996508499E-3</v>
      </c>
      <c r="G530" s="15">
        <v>2.502979737783062E-2</v>
      </c>
      <c r="H530" s="15">
        <v>0</v>
      </c>
      <c r="I530" s="15">
        <v>-2.0553970443432101E-3</v>
      </c>
      <c r="J530" s="15">
        <v>0</v>
      </c>
      <c r="K530" s="15">
        <v>-1.060095943242223E-2</v>
      </c>
      <c r="L530" s="15">
        <v>-1.1111111111111183E-2</v>
      </c>
      <c r="M530" s="15">
        <v>0</v>
      </c>
      <c r="N530" s="15">
        <v>-6.4160328731571736E-3</v>
      </c>
      <c r="O530" s="15">
        <v>0</v>
      </c>
      <c r="P530" s="15">
        <v>0</v>
      </c>
      <c r="Q530" s="15">
        <v>5.0359712230215736E-2</v>
      </c>
      <c r="R530" s="15">
        <v>-1.1117974058061364E-3</v>
      </c>
      <c r="S530" s="15">
        <v>4.6710861805201453E-3</v>
      </c>
      <c r="T530" s="15">
        <v>8.733624454148492E-3</v>
      </c>
      <c r="U530" s="15">
        <v>-9.8522167487684609E-3</v>
      </c>
      <c r="V530" s="15">
        <v>-2.0642201834862317E-2</v>
      </c>
      <c r="W530" s="15">
        <v>1.3263085430037069E-2</v>
      </c>
      <c r="X530" s="15">
        <v>1.7699115044247815E-2</v>
      </c>
      <c r="Y530" s="15">
        <v>0</v>
      </c>
      <c r="Z530" s="15">
        <v>3.4839172779359551E-3</v>
      </c>
      <c r="AA530" s="16">
        <v>2.4765057806859225E-3</v>
      </c>
    </row>
    <row r="531" spans="1:27" x14ac:dyDescent="0.2">
      <c r="A531" s="13">
        <v>44027</v>
      </c>
      <c r="B531" s="15">
        <v>2.4242424242424399E-3</v>
      </c>
      <c r="C531" s="15">
        <v>-2.2727272727273151E-3</v>
      </c>
      <c r="D531" s="15">
        <v>6.3073712600660858E-3</v>
      </c>
      <c r="E531" s="15">
        <v>5.0846510588367089E-3</v>
      </c>
      <c r="F531" s="15">
        <v>-1.039237482557176E-2</v>
      </c>
      <c r="G531" s="15">
        <v>-3.4883720930232509E-2</v>
      </c>
      <c r="H531" s="15">
        <v>3.66300366300365E-3</v>
      </c>
      <c r="I531" s="15">
        <v>1.0308671065033526E-3</v>
      </c>
      <c r="J531" s="15">
        <v>1.2396584406611399E-2</v>
      </c>
      <c r="K531" s="15">
        <v>-5.3581755096140382E-3</v>
      </c>
      <c r="L531" s="15">
        <v>4.8154093097914075E-3</v>
      </c>
      <c r="M531" s="15">
        <v>1.4169926486196083E-2</v>
      </c>
      <c r="N531" s="15">
        <v>-8.6220448636556979E-3</v>
      </c>
      <c r="O531" s="15">
        <v>1.5176670308886253E-2</v>
      </c>
      <c r="P531" s="15">
        <v>3.8759689922480689E-3</v>
      </c>
      <c r="Q531" s="15">
        <v>-4.1095890410958846E-2</v>
      </c>
      <c r="R531" s="15">
        <v>-1.1130348750928443E-3</v>
      </c>
      <c r="S531" s="15">
        <v>0</v>
      </c>
      <c r="T531" s="15">
        <v>0</v>
      </c>
      <c r="U531" s="15">
        <v>2.4875621890547261E-2</v>
      </c>
      <c r="V531" s="15">
        <v>1.6393442622950616E-2</v>
      </c>
      <c r="W531" s="15">
        <v>2.4869461353437927E-2</v>
      </c>
      <c r="X531" s="15">
        <v>7.4534161490682482E-3</v>
      </c>
      <c r="Y531" s="15">
        <v>-8.7623220153340009E-3</v>
      </c>
      <c r="Z531" s="15">
        <v>6.9447016360206781E-3</v>
      </c>
      <c r="AA531" s="16">
        <v>-8.633355436803547E-3</v>
      </c>
    </row>
    <row r="532" spans="1:27" x14ac:dyDescent="0.2">
      <c r="A532" s="13">
        <v>44028</v>
      </c>
      <c r="B532" s="15">
        <v>0</v>
      </c>
      <c r="C532" s="15">
        <v>-6.8337129840545519E-3</v>
      </c>
      <c r="D532" s="15">
        <v>3.1360392185133534E-3</v>
      </c>
      <c r="E532" s="15">
        <v>-5.0589281743383951E-3</v>
      </c>
      <c r="F532" s="15">
        <v>-1.1663033918396515E-3</v>
      </c>
      <c r="G532" s="15">
        <v>2.7710843373493832E-2</v>
      </c>
      <c r="H532" s="15">
        <v>-1.4598540145985384E-2</v>
      </c>
      <c r="I532" s="15">
        <v>0</v>
      </c>
      <c r="J532" s="15">
        <v>3.4695761351257959E-2</v>
      </c>
      <c r="K532" s="15">
        <v>2.3339601558880485E-2</v>
      </c>
      <c r="L532" s="15">
        <v>-7.9872204472843933E-3</v>
      </c>
      <c r="M532" s="15">
        <v>-1.994771733187628E-3</v>
      </c>
      <c r="N532" s="15">
        <v>-1.0868239369617783E-2</v>
      </c>
      <c r="O532" s="15">
        <v>4.9832607967861264E-3</v>
      </c>
      <c r="P532" s="15">
        <v>-1.1583011583011449E-2</v>
      </c>
      <c r="Q532" s="15">
        <v>7.1428571428571175E-3</v>
      </c>
      <c r="R532" s="15">
        <v>-1.0028475919276914E-2</v>
      </c>
      <c r="S532" s="15">
        <v>4.3925366467698179E-2</v>
      </c>
      <c r="T532" s="15">
        <v>4.3290043290042934E-3</v>
      </c>
      <c r="U532" s="15">
        <v>1.9417475728155331E-2</v>
      </c>
      <c r="V532" s="15">
        <v>1.6129032258064502E-2</v>
      </c>
      <c r="W532" s="15">
        <v>-1.4046896050296187E-2</v>
      </c>
      <c r="X532" s="15">
        <v>4.9321824907522238E-3</v>
      </c>
      <c r="Y532" s="15">
        <v>2.7624309392265234E-2</v>
      </c>
      <c r="Z532" s="15">
        <v>1.2930853299705891E-2</v>
      </c>
      <c r="AA532" s="16">
        <v>2.2164806484188393E-3</v>
      </c>
    </row>
    <row r="533" spans="1:27" x14ac:dyDescent="0.2">
      <c r="A533" s="13">
        <v>44029</v>
      </c>
      <c r="B533" s="15">
        <v>6.0459492140265692E-3</v>
      </c>
      <c r="C533" s="15">
        <v>-1.1467889908256867E-2</v>
      </c>
      <c r="D533" s="15">
        <v>7.2903213533068723E-3</v>
      </c>
      <c r="E533" s="15">
        <v>2.0338604235346613E-2</v>
      </c>
      <c r="F533" s="15">
        <v>-7.008384219291397E-3</v>
      </c>
      <c r="G533" s="15">
        <v>7.0339976553341899E-3</v>
      </c>
      <c r="H533" s="15">
        <v>0</v>
      </c>
      <c r="I533" s="15">
        <v>-1.0289648563106102E-2</v>
      </c>
      <c r="J533" s="15">
        <v>-1.1834194437632672E-2</v>
      </c>
      <c r="K533" s="15">
        <v>-1.4034844764496901E-2</v>
      </c>
      <c r="L533" s="15">
        <v>-3.2206119162641045E-3</v>
      </c>
      <c r="M533" s="15">
        <v>-7.9993152004107504E-3</v>
      </c>
      <c r="N533" s="15">
        <v>1.0987655843435196E-2</v>
      </c>
      <c r="O533" s="15">
        <v>-1.6522951412196729E-3</v>
      </c>
      <c r="P533" s="15">
        <v>-5.859375000000111E-3</v>
      </c>
      <c r="Q533" s="15">
        <v>7.0921985815601829E-3</v>
      </c>
      <c r="R533" s="15">
        <v>3.3766883441719298E-3</v>
      </c>
      <c r="S533" s="15">
        <v>-5.1402732532698114E-2</v>
      </c>
      <c r="T533" s="15">
        <v>0</v>
      </c>
      <c r="U533" s="15">
        <v>-1.904761904761898E-2</v>
      </c>
      <c r="V533" s="15">
        <v>0</v>
      </c>
      <c r="W533" s="15">
        <v>9.0660405748692607E-3</v>
      </c>
      <c r="X533" s="15">
        <v>-1.2269938650306789E-2</v>
      </c>
      <c r="Y533" s="15">
        <v>-1.6129032258064502E-2</v>
      </c>
      <c r="Z533" s="15">
        <v>-5.9580560324928866E-3</v>
      </c>
      <c r="AA533" s="16">
        <v>2.4117985762144079E-2</v>
      </c>
    </row>
    <row r="534" spans="1:27" x14ac:dyDescent="0.2">
      <c r="A534" s="13">
        <v>44032</v>
      </c>
      <c r="B534" s="15">
        <v>-1.9230769230769384E-2</v>
      </c>
      <c r="C534" s="15">
        <v>-4.6403712296984034E-3</v>
      </c>
      <c r="D534" s="15">
        <v>-2.5852915377868158E-2</v>
      </c>
      <c r="E534" s="15">
        <v>3.3223125787196883E-2</v>
      </c>
      <c r="F534" s="15">
        <v>-1.2045812158583469E-2</v>
      </c>
      <c r="G534" s="15">
        <v>-1.2805587892898873E-2</v>
      </c>
      <c r="H534" s="15">
        <v>-4.0740740740740744E-2</v>
      </c>
      <c r="I534" s="15">
        <v>-1.4552303778544995E-2</v>
      </c>
      <c r="J534" s="15">
        <v>-1.796601902284356E-2</v>
      </c>
      <c r="K534" s="15">
        <v>-2.135283864183124E-2</v>
      </c>
      <c r="L534" s="15">
        <v>-1.615508885298933E-3</v>
      </c>
      <c r="M534" s="15">
        <v>-8.0638202402320003E-3</v>
      </c>
      <c r="N534" s="15">
        <v>-1.7394062111195097E-2</v>
      </c>
      <c r="O534" s="15">
        <v>-1.65569708951675E-2</v>
      </c>
      <c r="P534" s="15">
        <v>-1.5717092337917404E-2</v>
      </c>
      <c r="Q534" s="15">
        <v>1.4084507042253502E-2</v>
      </c>
      <c r="R534" s="15">
        <v>2.2435497943413818E-3</v>
      </c>
      <c r="S534" s="15">
        <v>4.4336692328983407E-2</v>
      </c>
      <c r="T534" s="15">
        <v>-1.2931034482758674E-2</v>
      </c>
      <c r="U534" s="15">
        <v>-4.8543689320389438E-3</v>
      </c>
      <c r="V534" s="15">
        <v>-2.4943310657596363E-2</v>
      </c>
      <c r="W534" s="15">
        <v>-2.1822011698231725E-2</v>
      </c>
      <c r="X534" s="15">
        <v>-1.6149068322981353E-2</v>
      </c>
      <c r="Y534" s="15">
        <v>-1.4207650273224015E-2</v>
      </c>
      <c r="Z534" s="15">
        <v>-9.4169879414962576E-3</v>
      </c>
      <c r="AA534" s="16">
        <v>1.7825425829616881E-2</v>
      </c>
    </row>
    <row r="535" spans="1:27" x14ac:dyDescent="0.2">
      <c r="A535" s="13">
        <v>44033</v>
      </c>
      <c r="B535" s="15">
        <v>0</v>
      </c>
      <c r="C535" s="15">
        <v>1.3986013986013957E-2</v>
      </c>
      <c r="D535" s="15">
        <v>-8.4916268509462878E-3</v>
      </c>
      <c r="E535" s="15">
        <v>-1.6075764451791041E-2</v>
      </c>
      <c r="F535" s="15">
        <v>6.9512195121951281E-2</v>
      </c>
      <c r="G535" s="15">
        <v>-1.7688679245283057E-2</v>
      </c>
      <c r="H535" s="15">
        <v>0</v>
      </c>
      <c r="I535" s="15">
        <v>8.4384003240896011E-3</v>
      </c>
      <c r="J535" s="15">
        <v>6.0996863018472069E-3</v>
      </c>
      <c r="K535" s="15">
        <v>-5.4537626178060572E-3</v>
      </c>
      <c r="L535" s="15">
        <v>8.090614886731462E-3</v>
      </c>
      <c r="M535" s="15">
        <v>0</v>
      </c>
      <c r="N535" s="15">
        <v>6.6413426684541754E-3</v>
      </c>
      <c r="O535" s="15">
        <v>0</v>
      </c>
      <c r="P535" s="15">
        <v>-1.9960079840319889E-3</v>
      </c>
      <c r="Q535" s="15">
        <v>-2.777777777777779E-2</v>
      </c>
      <c r="R535" s="15">
        <v>1.1192637731625155E-3</v>
      </c>
      <c r="S535" s="15">
        <v>-1.4154740169228575E-2</v>
      </c>
      <c r="T535" s="15">
        <v>4.366812227074357E-3</v>
      </c>
      <c r="U535" s="15">
        <v>0</v>
      </c>
      <c r="V535" s="15">
        <v>4.4186046511627941E-2</v>
      </c>
      <c r="W535" s="15">
        <v>-7.874837600358231E-3</v>
      </c>
      <c r="X535" s="15">
        <v>-5.050505050505083E-3</v>
      </c>
      <c r="Y535" s="15">
        <v>0</v>
      </c>
      <c r="Z535" s="15">
        <v>2.5928762805025318E-3</v>
      </c>
      <c r="AA535" s="16">
        <v>2.158083712054637E-2</v>
      </c>
    </row>
    <row r="536" spans="1:27" x14ac:dyDescent="0.2">
      <c r="A536" s="13">
        <v>44034</v>
      </c>
      <c r="B536" s="15">
        <v>-1.9607843137254832E-2</v>
      </c>
      <c r="C536" s="15">
        <v>-6.8965517241378338E-3</v>
      </c>
      <c r="D536" s="15">
        <v>-1.4988702528895503E-2</v>
      </c>
      <c r="E536" s="15">
        <v>0</v>
      </c>
      <c r="F536" s="15">
        <v>-1.2542759407069615E-2</v>
      </c>
      <c r="G536" s="15">
        <v>2.4009603841537164E-3</v>
      </c>
      <c r="H536" s="15">
        <v>-1.5444015444015413E-2</v>
      </c>
      <c r="I536" s="15">
        <v>-8.3677895659047818E-3</v>
      </c>
      <c r="J536" s="15">
        <v>0</v>
      </c>
      <c r="K536" s="15">
        <v>-9.1412988377730375E-3</v>
      </c>
      <c r="L536" s="15">
        <v>6.4205457463886173E-3</v>
      </c>
      <c r="M536" s="15">
        <v>2.031256116603819E-3</v>
      </c>
      <c r="N536" s="15">
        <v>-2.7475305520957893E-2</v>
      </c>
      <c r="O536" s="15">
        <v>-1.3468236236154785E-2</v>
      </c>
      <c r="P536" s="15">
        <v>4.0000000000000036E-3</v>
      </c>
      <c r="Q536" s="15">
        <v>0</v>
      </c>
      <c r="R536" s="15">
        <v>-2.2360248447206299E-3</v>
      </c>
      <c r="S536" s="15">
        <v>1.4357973554245618E-2</v>
      </c>
      <c r="T536" s="15">
        <v>-1.7391304347825987E-2</v>
      </c>
      <c r="U536" s="15">
        <v>-1.2195121951219523E-2</v>
      </c>
      <c r="V536" s="15">
        <v>-1.1135857461024523E-2</v>
      </c>
      <c r="W536" s="15">
        <v>-1.0581278169676911E-2</v>
      </c>
      <c r="X536" s="15">
        <v>-1.6497461928933976E-2</v>
      </c>
      <c r="Y536" s="15">
        <v>-4.4345898004435336E-3</v>
      </c>
      <c r="Z536" s="15">
        <v>-1.6379781420765016E-2</v>
      </c>
      <c r="AA536" s="16">
        <v>1.79420692367247E-2</v>
      </c>
    </row>
    <row r="537" spans="1:27" x14ac:dyDescent="0.2">
      <c r="A537" s="13">
        <v>44035</v>
      </c>
      <c r="B537" s="15">
        <v>-3.7499999999999201E-3</v>
      </c>
      <c r="C537" s="15">
        <v>0</v>
      </c>
      <c r="D537" s="15">
        <v>-2.1747713291910831E-3</v>
      </c>
      <c r="E537" s="15">
        <v>-9.8037235296097869E-3</v>
      </c>
      <c r="F537" s="15">
        <v>-2.0785219399538035E-2</v>
      </c>
      <c r="G537" s="15">
        <v>4.1916167664670656E-2</v>
      </c>
      <c r="H537" s="15">
        <v>7.8431372549019329E-3</v>
      </c>
      <c r="I537" s="15">
        <v>7.3846777095647465E-3</v>
      </c>
      <c r="J537" s="15">
        <v>2.0180148969339839E-3</v>
      </c>
      <c r="K537" s="15">
        <v>-5.5342595687235541E-3</v>
      </c>
      <c r="L537" s="15">
        <v>4.7846889952152249E-3</v>
      </c>
      <c r="M537" s="15">
        <v>0</v>
      </c>
      <c r="N537" s="15">
        <v>3.1637142893371939E-2</v>
      </c>
      <c r="O537" s="15">
        <v>6.8269128253100053E-3</v>
      </c>
      <c r="P537" s="15">
        <v>-1.394422310756982E-2</v>
      </c>
      <c r="Q537" s="15">
        <v>0</v>
      </c>
      <c r="R537" s="15">
        <v>-2.5759462151394463E-2</v>
      </c>
      <c r="S537" s="15">
        <v>0</v>
      </c>
      <c r="T537" s="15">
        <v>-4.4247787610620648E-3</v>
      </c>
      <c r="U537" s="15">
        <v>2.4691358024691024E-3</v>
      </c>
      <c r="V537" s="15">
        <v>-1.1261261261261257E-2</v>
      </c>
      <c r="W537" s="15">
        <v>2.0051373600237232E-2</v>
      </c>
      <c r="X537" s="15">
        <v>1.6774193548387162E-2</v>
      </c>
      <c r="Y537" s="15">
        <v>2.2271714922048602E-3</v>
      </c>
      <c r="Z537" s="15">
        <v>8.7605620862118982E-4</v>
      </c>
      <c r="AA537" s="16">
        <v>8.4386657491579697E-3</v>
      </c>
    </row>
    <row r="538" spans="1:27" x14ac:dyDescent="0.2">
      <c r="A538" s="13">
        <v>44036</v>
      </c>
      <c r="B538" s="15">
        <v>-4.1405269761605967E-2</v>
      </c>
      <c r="C538" s="15">
        <v>-3.0092592592592671E-2</v>
      </c>
      <c r="D538" s="15">
        <v>-5.0108865040506601E-2</v>
      </c>
      <c r="E538" s="15">
        <v>-5.9408128710245478E-2</v>
      </c>
      <c r="F538" s="15">
        <v>-6.9575471698113067E-2</v>
      </c>
      <c r="G538" s="15">
        <v>-3.4482758620689613E-2</v>
      </c>
      <c r="H538" s="15">
        <v>-4.2801556420233422E-2</v>
      </c>
      <c r="I538" s="15">
        <v>-3.8744716532334023E-2</v>
      </c>
      <c r="J538" s="15">
        <v>-1.6128892845721055E-2</v>
      </c>
      <c r="K538" s="15">
        <v>-3.5251000264734489E-2</v>
      </c>
      <c r="L538" s="15">
        <v>-1.5873015873015817E-3</v>
      </c>
      <c r="M538" s="15">
        <v>-3.2455919504805308E-2</v>
      </c>
      <c r="N538" s="15">
        <v>-6.7909732294304082E-2</v>
      </c>
      <c r="O538" s="15">
        <v>-5.0847833958448607E-2</v>
      </c>
      <c r="P538" s="15">
        <v>-4.4444444444444509E-2</v>
      </c>
      <c r="Q538" s="15">
        <v>7.1428571428571175E-3</v>
      </c>
      <c r="R538" s="15">
        <v>1.1501450460698059E-3</v>
      </c>
      <c r="S538" s="15">
        <v>-4.7117026915601823E-3</v>
      </c>
      <c r="T538" s="15">
        <v>-3.1111111111111089E-2</v>
      </c>
      <c r="U538" s="15">
        <v>-3.9408866995073955E-2</v>
      </c>
      <c r="V538" s="15">
        <v>-5.9225512528473856E-2</v>
      </c>
      <c r="W538" s="15">
        <v>-6.2908039544861127E-2</v>
      </c>
      <c r="X538" s="15">
        <v>-3.5532994923857864E-2</v>
      </c>
      <c r="Y538" s="15">
        <v>-2.2222222222222254E-2</v>
      </c>
      <c r="Z538" s="15">
        <v>-2.7144645844029869E-2</v>
      </c>
      <c r="AA538" s="16">
        <v>-1.3288320643586315E-3</v>
      </c>
    </row>
    <row r="539" spans="1:27" x14ac:dyDescent="0.2">
      <c r="A539" s="13">
        <v>44039</v>
      </c>
      <c r="B539" s="15">
        <v>-6.937172774869127E-2</v>
      </c>
      <c r="C539" s="15">
        <v>-4.7732696897374693E-2</v>
      </c>
      <c r="D539" s="15">
        <v>-6.9953877587113578E-2</v>
      </c>
      <c r="E539" s="15">
        <v>-4.2104502159807655E-2</v>
      </c>
      <c r="F539" s="15">
        <v>-3.929024081115351E-2</v>
      </c>
      <c r="G539" s="15">
        <v>-5.2380952380952417E-2</v>
      </c>
      <c r="H539" s="15">
        <v>0</v>
      </c>
      <c r="I539" s="15">
        <v>-4.7930162022150391E-2</v>
      </c>
      <c r="J539" s="15">
        <v>-5.7376545107927002E-2</v>
      </c>
      <c r="K539" s="15">
        <v>-4.8077783875726476E-2</v>
      </c>
      <c r="L539" s="15">
        <v>-1.5898251192368873E-3</v>
      </c>
      <c r="M539" s="15">
        <v>0</v>
      </c>
      <c r="N539" s="15">
        <v>-5.2879353315838817E-2</v>
      </c>
      <c r="O539" s="15">
        <v>-6.9642860356185832E-2</v>
      </c>
      <c r="P539" s="15">
        <v>-6.9767441860465018E-2</v>
      </c>
      <c r="Q539" s="15">
        <v>-1.4184397163120477E-2</v>
      </c>
      <c r="R539" s="15">
        <v>3.4464711964361516E-3</v>
      </c>
      <c r="S539" s="15">
        <v>3.316764305580211E-2</v>
      </c>
      <c r="T539" s="15">
        <v>-6.8807339449541316E-2</v>
      </c>
      <c r="U539" s="15">
        <v>-6.9230769230769318E-2</v>
      </c>
      <c r="V539" s="15">
        <v>-6.7796610169491456E-2</v>
      </c>
      <c r="W539" s="15">
        <v>-6.9929599110109208E-2</v>
      </c>
      <c r="X539" s="15">
        <v>-6.7105263157894668E-2</v>
      </c>
      <c r="Y539" s="15">
        <v>-3.4090909090909061E-2</v>
      </c>
      <c r="Z539" s="15">
        <v>-6.9307430412232529E-2</v>
      </c>
      <c r="AA539" s="16">
        <v>-2.1697174572350431E-3</v>
      </c>
    </row>
    <row r="540" spans="1:27" x14ac:dyDescent="0.2">
      <c r="A540" s="13">
        <v>44040</v>
      </c>
      <c r="B540" s="15">
        <v>6.4697609001406642E-2</v>
      </c>
      <c r="C540" s="15">
        <v>4.2606516290726981E-2</v>
      </c>
      <c r="D540" s="15">
        <v>3.3292882789335954E-2</v>
      </c>
      <c r="E540" s="15">
        <v>6.2272403083808436E-2</v>
      </c>
      <c r="F540" s="15">
        <v>6.9920844327176823E-2</v>
      </c>
      <c r="G540" s="15">
        <v>4.648241206030157E-2</v>
      </c>
      <c r="H540" s="15">
        <v>4.0650406504063596E-3</v>
      </c>
      <c r="I540" s="15">
        <v>4.5766681313749835E-2</v>
      </c>
      <c r="J540" s="15">
        <v>3.0434498956158684E-2</v>
      </c>
      <c r="K540" s="15">
        <v>2.0203217958416175E-2</v>
      </c>
      <c r="L540" s="15">
        <v>1.2738853503184711E-2</v>
      </c>
      <c r="M540" s="15">
        <v>2.7254740979017367E-2</v>
      </c>
      <c r="N540" s="15">
        <v>6.5758879467580078E-2</v>
      </c>
      <c r="O540" s="15">
        <v>3.6468679100768009E-2</v>
      </c>
      <c r="P540" s="15">
        <v>4.318181818181821E-2</v>
      </c>
      <c r="Q540" s="15">
        <v>0</v>
      </c>
      <c r="R540" s="15">
        <v>6.4075002226151589E-2</v>
      </c>
      <c r="S540" s="15">
        <v>-2.7520833929952082E-2</v>
      </c>
      <c r="T540" s="15">
        <v>3.9408866995073843E-2</v>
      </c>
      <c r="U540" s="15">
        <v>3.3057851239669533E-2</v>
      </c>
      <c r="V540" s="15">
        <v>3.8961038961038863E-2</v>
      </c>
      <c r="W540" s="15">
        <v>6.4659486475768357E-2</v>
      </c>
      <c r="X540" s="15">
        <v>6.9111424541607791E-2</v>
      </c>
      <c r="Y540" s="15">
        <v>2.3529411764706687E-3</v>
      </c>
      <c r="Z540" s="15">
        <v>6.2863401223244519E-2</v>
      </c>
      <c r="AA540" s="16">
        <v>-6.4512253724171575E-3</v>
      </c>
    </row>
    <row r="541" spans="1:27" x14ac:dyDescent="0.2">
      <c r="A541" s="13">
        <v>44041</v>
      </c>
      <c r="B541" s="15">
        <v>-2.3778071334213946E-2</v>
      </c>
      <c r="C541" s="15">
        <v>-1.4423076923076983E-2</v>
      </c>
      <c r="D541" s="15">
        <v>-4.2959432986819812E-2</v>
      </c>
      <c r="E541" s="15">
        <v>-1.7243400509415641E-2</v>
      </c>
      <c r="F541" s="15">
        <v>-1.602959309494445E-2</v>
      </c>
      <c r="G541" s="15">
        <v>-1.5606242496998712E-2</v>
      </c>
      <c r="H541" s="15">
        <v>-4.0485829959513442E-3</v>
      </c>
      <c r="I541" s="15">
        <v>-2.5163993965469089E-2</v>
      </c>
      <c r="J541" s="15">
        <v>-8.4387422384827326E-3</v>
      </c>
      <c r="K541" s="15">
        <v>-2.2772999446907138E-2</v>
      </c>
      <c r="L541" s="15">
        <v>-1.5723270440252124E-3</v>
      </c>
      <c r="M541" s="15">
        <v>-1.0202120783327384E-2</v>
      </c>
      <c r="N541" s="15">
        <v>-2.7943981396807205E-2</v>
      </c>
      <c r="O541" s="15">
        <v>-4.629633085389484E-2</v>
      </c>
      <c r="P541" s="15">
        <v>-6.31808278867102E-2</v>
      </c>
      <c r="Q541" s="15">
        <v>8.6330935251798468E-2</v>
      </c>
      <c r="R541" s="15">
        <v>-3.2254208110175986E-2</v>
      </c>
      <c r="S541" s="15">
        <v>-6.792704713665898E-2</v>
      </c>
      <c r="T541" s="15">
        <v>-3.791469194312802E-2</v>
      </c>
      <c r="U541" s="15">
        <v>-3.2000000000000028E-2</v>
      </c>
      <c r="V541" s="15">
        <v>-5.0000000000000044E-2</v>
      </c>
      <c r="W541" s="15">
        <v>-1.977414491382623E-2</v>
      </c>
      <c r="X541" s="15">
        <v>-2.3746701846965701E-2</v>
      </c>
      <c r="Y541" s="15">
        <v>-1.9953051643192499E-2</v>
      </c>
      <c r="Z541" s="15">
        <v>-3.5487416796904037E-2</v>
      </c>
      <c r="AA541" s="16">
        <v>1.2067276882337996E-2</v>
      </c>
    </row>
    <row r="542" spans="1:27" x14ac:dyDescent="0.2">
      <c r="A542" s="13">
        <v>44042</v>
      </c>
      <c r="B542" s="15">
        <v>6.7658998646820123E-3</v>
      </c>
      <c r="C542" s="15">
        <v>0</v>
      </c>
      <c r="D542" s="15">
        <v>1.2468689117728804E-2</v>
      </c>
      <c r="E542" s="15">
        <v>1.7545952393862141E-2</v>
      </c>
      <c r="F542" s="15">
        <v>0</v>
      </c>
      <c r="G542" s="15">
        <v>1.2195121951219523E-3</v>
      </c>
      <c r="H542" s="15">
        <v>-4.0650406504065817E-3</v>
      </c>
      <c r="I542" s="15">
        <v>1.3467349587083843E-2</v>
      </c>
      <c r="J542" s="15">
        <v>1.9151041927965906E-2</v>
      </c>
      <c r="K542" s="15">
        <v>9.1192827613360006E-3</v>
      </c>
      <c r="L542" s="15">
        <v>9.4488188976376009E-3</v>
      </c>
      <c r="M542" s="15">
        <v>0</v>
      </c>
      <c r="N542" s="15">
        <v>1.7968739500315856E-2</v>
      </c>
      <c r="O542" s="15">
        <v>0</v>
      </c>
      <c r="P542" s="15">
        <v>2.3255813953488413E-2</v>
      </c>
      <c r="Q542" s="15">
        <v>-3.9735099337748325E-2</v>
      </c>
      <c r="R542" s="15">
        <v>-1.1117974058061364E-3</v>
      </c>
      <c r="S542" s="15">
        <v>5.2636013227457479E-2</v>
      </c>
      <c r="T542" s="15">
        <v>4.9261083743841194E-3</v>
      </c>
      <c r="U542" s="15">
        <v>2.4793388429752206E-2</v>
      </c>
      <c r="V542" s="15">
        <v>2.6315789473685403E-3</v>
      </c>
      <c r="W542" s="15">
        <v>2.8831567550615667E-3</v>
      </c>
      <c r="X542" s="15">
        <v>3.5135135135134998E-2</v>
      </c>
      <c r="Y542" s="15">
        <v>1.9161676646706427E-2</v>
      </c>
      <c r="Z542" s="15">
        <v>2.830265707566415E-2</v>
      </c>
      <c r="AA542" s="16">
        <v>1.0645034109508789E-2</v>
      </c>
    </row>
    <row r="543" spans="1:27" x14ac:dyDescent="0.2">
      <c r="A543" s="13">
        <v>44043</v>
      </c>
      <c r="B543" s="15">
        <v>-1.4784946236559238E-2</v>
      </c>
      <c r="C543" s="15">
        <v>-2.4390243902439046E-2</v>
      </c>
      <c r="D543" s="15">
        <v>-4.9280534188994585E-3</v>
      </c>
      <c r="E543" s="15">
        <v>-1.379400992543478E-2</v>
      </c>
      <c r="F543" s="15">
        <v>-2.8822055137844527E-2</v>
      </c>
      <c r="G543" s="15">
        <v>-1.8270401948842885E-2</v>
      </c>
      <c r="H543" s="15">
        <v>-8.1632653061224358E-3</v>
      </c>
      <c r="I543" s="15">
        <v>-1.4394624920821664E-2</v>
      </c>
      <c r="J543" s="15">
        <v>-4.5928504940570103E-2</v>
      </c>
      <c r="K543" s="15">
        <v>1.4056228980176666E-2</v>
      </c>
      <c r="L543" s="15">
        <v>1.5600624024961096E-2</v>
      </c>
      <c r="M543" s="15">
        <v>-6.186131064791156E-3</v>
      </c>
      <c r="N543" s="15">
        <v>-1.4113329108576211E-2</v>
      </c>
      <c r="O543" s="15">
        <v>1.9410446812049287E-3</v>
      </c>
      <c r="P543" s="15">
        <v>-4.5454545454546302E-3</v>
      </c>
      <c r="Q543" s="15">
        <v>-3.4482758620689613E-2</v>
      </c>
      <c r="R543" s="15">
        <v>-7.7912441256493548E-3</v>
      </c>
      <c r="S543" s="15">
        <v>-4.8123099087561405E-3</v>
      </c>
      <c r="T543" s="15">
        <v>-9.8039215686274161E-3</v>
      </c>
      <c r="U543" s="15">
        <v>-2.4193548387096975E-2</v>
      </c>
      <c r="V543" s="15">
        <v>3.4120734908136496E-2</v>
      </c>
      <c r="W543" s="15">
        <v>-2.0115054866075122E-2</v>
      </c>
      <c r="X543" s="15">
        <v>1.4360313315926909E-2</v>
      </c>
      <c r="Y543" s="15">
        <v>2.8202115158636909E-2</v>
      </c>
      <c r="Z543" s="15">
        <v>-1.8348736714024927E-2</v>
      </c>
      <c r="AA543" s="16">
        <v>8.2631927369019031E-3</v>
      </c>
    </row>
    <row r="544" spans="1:27" x14ac:dyDescent="0.2">
      <c r="A544" s="13">
        <v>44046</v>
      </c>
      <c r="B544" s="15">
        <v>1.5006821282401273E-2</v>
      </c>
      <c r="C544" s="15">
        <v>2.2499999999999964E-2</v>
      </c>
      <c r="D544" s="15">
        <v>6.9309317756023558E-2</v>
      </c>
      <c r="E544" s="15">
        <v>1.3986945997348732E-2</v>
      </c>
      <c r="F544" s="15">
        <v>4.3870967741935551E-2</v>
      </c>
      <c r="G544" s="15">
        <v>3.2258064516129226E-2</v>
      </c>
      <c r="H544" s="15">
        <v>1.6460905349794164E-2</v>
      </c>
      <c r="I544" s="15">
        <v>3.1459085515186613E-2</v>
      </c>
      <c r="J544" s="15">
        <v>3.282002692396091E-2</v>
      </c>
      <c r="K544" s="15">
        <v>4.1584170320553282E-2</v>
      </c>
      <c r="L544" s="15">
        <v>-1.2288786482334779E-2</v>
      </c>
      <c r="M544" s="15">
        <v>8.298036708489942E-3</v>
      </c>
      <c r="N544" s="15">
        <v>2.028791429527943E-2</v>
      </c>
      <c r="O544" s="15">
        <v>2.3255223539566883E-2</v>
      </c>
      <c r="P544" s="15">
        <v>6.8493150684931781E-3</v>
      </c>
      <c r="Q544" s="15">
        <v>7.1428571428571175E-3</v>
      </c>
      <c r="R544" s="15">
        <v>4.4870995886825416E-3</v>
      </c>
      <c r="S544" s="15">
        <v>-2.8983321772174886E-2</v>
      </c>
      <c r="T544" s="15">
        <v>2.4752475247524774E-2</v>
      </c>
      <c r="U544" s="15">
        <v>2.4793388429752206E-2</v>
      </c>
      <c r="V544" s="15">
        <v>7.6142131979697325E-3</v>
      </c>
      <c r="W544" s="15">
        <v>5.8646976504381776E-3</v>
      </c>
      <c r="X544" s="15">
        <v>1.0296010296010349E-2</v>
      </c>
      <c r="Y544" s="15">
        <v>1.1428571428571122E-3</v>
      </c>
      <c r="Z544" s="15">
        <v>2.0560079018511646E-2</v>
      </c>
      <c r="AA544" s="16">
        <v>1.1513524287439569E-2</v>
      </c>
    </row>
    <row r="545" spans="1:27" x14ac:dyDescent="0.2">
      <c r="A545" s="13">
        <v>44047</v>
      </c>
      <c r="B545" s="15">
        <v>1.8817204301075252E-2</v>
      </c>
      <c r="C545" s="15">
        <v>0</v>
      </c>
      <c r="D545" s="15">
        <v>4.860915393720755E-2</v>
      </c>
      <c r="E545" s="15">
        <v>4.8273706123290072E-2</v>
      </c>
      <c r="F545" s="15">
        <v>1.3597033374536327E-2</v>
      </c>
      <c r="G545" s="15">
        <v>8.4134615384616751E-3</v>
      </c>
      <c r="H545" s="15">
        <v>8.0971659919029104E-3</v>
      </c>
      <c r="I545" s="15">
        <v>1.4161639403359683E-2</v>
      </c>
      <c r="J545" s="15">
        <v>3.178164312639109E-2</v>
      </c>
      <c r="K545" s="15">
        <v>2.6615976897162552E-2</v>
      </c>
      <c r="L545" s="15">
        <v>6.2208398133749565E-3</v>
      </c>
      <c r="M545" s="15">
        <v>2.8806312554215507E-2</v>
      </c>
      <c r="N545" s="15">
        <v>6.4326027037668876E-2</v>
      </c>
      <c r="O545" s="15">
        <v>1.3258519175899153E-2</v>
      </c>
      <c r="P545" s="15">
        <v>2.1541950113378672E-2</v>
      </c>
      <c r="Q545" s="15">
        <v>-7.0921985815602939E-3</v>
      </c>
      <c r="R545" s="15">
        <v>4.4670554659389516E-3</v>
      </c>
      <c r="S545" s="15">
        <v>-3.6816167639872388E-2</v>
      </c>
      <c r="T545" s="15">
        <v>1.449275362318847E-2</v>
      </c>
      <c r="U545" s="15">
        <v>1.3440860215053752E-2</v>
      </c>
      <c r="V545" s="15">
        <v>7.5566750629723067E-3</v>
      </c>
      <c r="W545" s="15">
        <v>3.6444460716563043E-2</v>
      </c>
      <c r="X545" s="15">
        <v>6.3694267515923553E-3</v>
      </c>
      <c r="Y545" s="15">
        <v>4.5662100456622667E-3</v>
      </c>
      <c r="Z545" s="15">
        <v>1.9230511622922553E-2</v>
      </c>
      <c r="AA545" s="16">
        <v>-1.157952082343261E-2</v>
      </c>
    </row>
    <row r="546" spans="1:27" x14ac:dyDescent="0.2">
      <c r="A546" s="13">
        <v>44048</v>
      </c>
      <c r="B546" s="15">
        <v>2.2427440633245421E-2</v>
      </c>
      <c r="C546" s="15">
        <v>1.7114914425427896E-2</v>
      </c>
      <c r="D546" s="15">
        <v>1.5454185060506553E-2</v>
      </c>
      <c r="E546" s="15">
        <v>6.5810876755407755E-3</v>
      </c>
      <c r="F546" s="15">
        <v>4.5121951219512235E-2</v>
      </c>
      <c r="G546" s="15">
        <v>5.8402860548271596E-2</v>
      </c>
      <c r="H546" s="15">
        <v>1.2048192771084265E-2</v>
      </c>
      <c r="I546" s="15">
        <v>9.6676445484007445E-3</v>
      </c>
      <c r="J546" s="15">
        <v>1.6426923957251205E-2</v>
      </c>
      <c r="K546" s="15">
        <v>1.8517720302025698E-2</v>
      </c>
      <c r="L546" s="15">
        <v>1.5455950540956831E-3</v>
      </c>
      <c r="M546" s="15">
        <v>1.9987588007448487E-3</v>
      </c>
      <c r="N546" s="15">
        <v>4.3901296074779772E-3</v>
      </c>
      <c r="O546" s="15">
        <v>2.6168178530528552E-2</v>
      </c>
      <c r="P546" s="15">
        <v>4.7724750277469585E-2</v>
      </c>
      <c r="Q546" s="15">
        <v>0</v>
      </c>
      <c r="R546" s="15">
        <v>6.6658431130327322E-2</v>
      </c>
      <c r="S546" s="15">
        <v>2.7893627998968107E-2</v>
      </c>
      <c r="T546" s="15">
        <v>1.4285714285714235E-2</v>
      </c>
      <c r="U546" s="15">
        <v>3.1830238726790361E-2</v>
      </c>
      <c r="V546" s="15">
        <v>2.4999999999999467E-3</v>
      </c>
      <c r="W546" s="15">
        <v>5.6254857169770744E-3</v>
      </c>
      <c r="X546" s="15">
        <v>7.5949367088605779E-3</v>
      </c>
      <c r="Y546" s="15">
        <v>-1.1363636363636354E-2</v>
      </c>
      <c r="Z546" s="15">
        <v>7.1880513842175198E-3</v>
      </c>
      <c r="AA546" s="16">
        <v>7.3879494335904461E-3</v>
      </c>
    </row>
    <row r="547" spans="1:27" x14ac:dyDescent="0.2">
      <c r="A547" s="13">
        <v>44049</v>
      </c>
      <c r="B547" s="15">
        <v>-1.2903225806451646E-2</v>
      </c>
      <c r="C547" s="15">
        <v>5.7692307692307709E-2</v>
      </c>
      <c r="D547" s="15">
        <v>-1.4131602338871674E-2</v>
      </c>
      <c r="E547" s="15">
        <v>-3.2690300643033465E-3</v>
      </c>
      <c r="F547" s="15">
        <v>0</v>
      </c>
      <c r="G547" s="15">
        <v>1.3513513513513598E-2</v>
      </c>
      <c r="H547" s="15">
        <v>-2.3809523809523725E-2</v>
      </c>
      <c r="I547" s="15">
        <v>-4.2551064537230676E-3</v>
      </c>
      <c r="J547" s="15">
        <v>0</v>
      </c>
      <c r="K547" s="15">
        <v>-1.9998969599505423E-2</v>
      </c>
      <c r="L547" s="15">
        <v>1.5432098765433278E-3</v>
      </c>
      <c r="M547" s="15">
        <v>-5.9885866593767378E-3</v>
      </c>
      <c r="N547" s="15">
        <v>-7.6614239935173245E-3</v>
      </c>
      <c r="O547" s="15">
        <v>1.2751351400959843E-2</v>
      </c>
      <c r="P547" s="15">
        <v>-2.1186440677966045E-3</v>
      </c>
      <c r="Q547" s="15">
        <v>2.1428571428571574E-2</v>
      </c>
      <c r="R547" s="15">
        <v>2.5004053459337872E-2</v>
      </c>
      <c r="S547" s="15">
        <v>0</v>
      </c>
      <c r="T547" s="15">
        <v>-1.4084507042253502E-2</v>
      </c>
      <c r="U547" s="15">
        <v>-1.2853470437018011E-2</v>
      </c>
      <c r="V547" s="15">
        <v>2.4937655860348684E-3</v>
      </c>
      <c r="W547" s="15">
        <v>0</v>
      </c>
      <c r="X547" s="15">
        <v>0</v>
      </c>
      <c r="Y547" s="15">
        <v>5.7471264367816577E-3</v>
      </c>
      <c r="Z547" s="15">
        <v>2.4086402220081293E-2</v>
      </c>
      <c r="AA547" s="16">
        <v>1.1745669584652729E-2</v>
      </c>
    </row>
    <row r="548" spans="1:27" x14ac:dyDescent="0.2">
      <c r="A548" s="13">
        <v>44050</v>
      </c>
      <c r="B548" s="15">
        <v>-3.9215686274509665E-3</v>
      </c>
      <c r="C548" s="15">
        <v>-1.5909090909090984E-2</v>
      </c>
      <c r="D548" s="15">
        <v>-9.9222773584145552E-3</v>
      </c>
      <c r="E548" s="15">
        <v>0</v>
      </c>
      <c r="F548" s="15">
        <v>-5.834305717619559E-3</v>
      </c>
      <c r="G548" s="15">
        <v>6.6666666666665986E-3</v>
      </c>
      <c r="H548" s="15">
        <v>4.0650406504063596E-3</v>
      </c>
      <c r="I548" s="15">
        <v>6.4099346348169828E-3</v>
      </c>
      <c r="J548" s="15">
        <v>-8.0807205958772776E-3</v>
      </c>
      <c r="K548" s="15">
        <v>3.7100386963044851E-3</v>
      </c>
      <c r="L548" s="15">
        <v>-4.6224961479200966E-3</v>
      </c>
      <c r="M548" s="15">
        <v>-2.0067895664132029E-3</v>
      </c>
      <c r="N548" s="15">
        <v>1.1024089677443394E-2</v>
      </c>
      <c r="O548" s="15">
        <v>-7.1952616392871871E-3</v>
      </c>
      <c r="P548" s="15">
        <v>-2.1231422505307851E-2</v>
      </c>
      <c r="Q548" s="15">
        <v>-2.0979020979021046E-2</v>
      </c>
      <c r="R548" s="15">
        <v>-6.10135020620306E-3</v>
      </c>
      <c r="S548" s="15">
        <v>-1.5079423175462958E-2</v>
      </c>
      <c r="T548" s="15">
        <v>-4.761904761904856E-3</v>
      </c>
      <c r="U548" s="15">
        <v>-2.6041666666667407E-3</v>
      </c>
      <c r="V548" s="15">
        <v>1.2437810945273631E-2</v>
      </c>
      <c r="W548" s="15">
        <v>2.65737745707888E-2</v>
      </c>
      <c r="X548" s="15">
        <v>0</v>
      </c>
      <c r="Y548" s="15">
        <v>0</v>
      </c>
      <c r="Z548" s="15">
        <v>6.097120697930114E-3</v>
      </c>
      <c r="AA548" s="16">
        <v>-1.3404208806507611E-2</v>
      </c>
    </row>
    <row r="549" spans="1:27" x14ac:dyDescent="0.2">
      <c r="A549" s="13">
        <v>44053</v>
      </c>
      <c r="B549" s="15">
        <v>0</v>
      </c>
      <c r="C549" s="15">
        <v>-1.385681293302532E-2</v>
      </c>
      <c r="D549" s="15">
        <v>1.1135741708640179E-2</v>
      </c>
      <c r="E549" s="15">
        <v>2.6231257958717835E-2</v>
      </c>
      <c r="F549" s="15">
        <v>0</v>
      </c>
      <c r="G549" s="15">
        <v>-2.6490066225165476E-2</v>
      </c>
      <c r="H549" s="15">
        <v>0</v>
      </c>
      <c r="I549" s="15">
        <v>2.1230363540158947E-3</v>
      </c>
      <c r="J549" s="15">
        <v>-2.0388205401347115E-3</v>
      </c>
      <c r="K549" s="15">
        <v>7.3945209835666326E-3</v>
      </c>
      <c r="L549" s="15">
        <v>3.0959752321981782E-3</v>
      </c>
      <c r="M549" s="15">
        <v>2.0108248687797925E-3</v>
      </c>
      <c r="N549" s="15">
        <v>6.5472256896002001E-3</v>
      </c>
      <c r="O549" s="15">
        <v>1.810939388296795E-3</v>
      </c>
      <c r="P549" s="15">
        <v>6.5075921908892553E-3</v>
      </c>
      <c r="Q549" s="15">
        <v>2.8571428571428692E-2</v>
      </c>
      <c r="R549" s="15">
        <v>6.8515887000511588E-2</v>
      </c>
      <c r="S549" s="15">
        <v>0</v>
      </c>
      <c r="T549" s="15">
        <v>1.4354066985645897E-2</v>
      </c>
      <c r="U549" s="15">
        <v>1.3054830287206221E-2</v>
      </c>
      <c r="V549" s="15">
        <v>1.228501228501222E-2</v>
      </c>
      <c r="W549" s="15">
        <v>5.4492105630850052E-3</v>
      </c>
      <c r="X549" s="15">
        <v>0</v>
      </c>
      <c r="Y549" s="15">
        <v>8.0000000000000071E-3</v>
      </c>
      <c r="Z549" s="15">
        <v>-8.6575380634047461E-3</v>
      </c>
      <c r="AA549" s="16">
        <v>4.5598731165741313E-3</v>
      </c>
    </row>
    <row r="550" spans="1:27" x14ac:dyDescent="0.2">
      <c r="A550" s="13">
        <v>44054</v>
      </c>
      <c r="B550" s="15">
        <v>1.049868766404205E-2</v>
      </c>
      <c r="C550" s="15">
        <v>2.3419203747070405E-3</v>
      </c>
      <c r="D550" s="15">
        <v>-3.3030368719927372E-3</v>
      </c>
      <c r="E550" s="15">
        <v>-6.3918374064017014E-3</v>
      </c>
      <c r="F550" s="15">
        <v>3.5211267605632646E-3</v>
      </c>
      <c r="G550" s="15">
        <v>1.5873015873015817E-2</v>
      </c>
      <c r="H550" s="15">
        <v>0</v>
      </c>
      <c r="I550" s="15">
        <v>-4.2370772390183387E-3</v>
      </c>
      <c r="J550" s="15">
        <v>-4.0815969412083541E-3</v>
      </c>
      <c r="K550" s="15">
        <v>1.834596630135632E-3</v>
      </c>
      <c r="L550" s="15">
        <v>-1.5432098765431057E-3</v>
      </c>
      <c r="M550" s="15">
        <v>-6.0246658931717434E-3</v>
      </c>
      <c r="N550" s="15">
        <v>-4.3283201011563577E-3</v>
      </c>
      <c r="O550" s="15">
        <v>-3.6153316301428262E-3</v>
      </c>
      <c r="P550" s="15">
        <v>-7.5431034482759118E-3</v>
      </c>
      <c r="Q550" s="15">
        <v>-4.166666666666663E-2</v>
      </c>
      <c r="R550" s="15">
        <v>0</v>
      </c>
      <c r="S550" s="15">
        <v>1.0298879864096833E-3</v>
      </c>
      <c r="T550" s="15">
        <v>4.7169811320755262E-3</v>
      </c>
      <c r="U550" s="15">
        <v>2.5773195876288568E-3</v>
      </c>
      <c r="V550" s="15">
        <v>-4.8543689320389438E-3</v>
      </c>
      <c r="W550" s="15">
        <v>0</v>
      </c>
      <c r="X550" s="15">
        <v>-2.5125628140701961E-3</v>
      </c>
      <c r="Y550" s="15">
        <v>-7.9365079365080193E-3</v>
      </c>
      <c r="Z550" s="15">
        <v>0</v>
      </c>
      <c r="AA550" s="16">
        <v>3.5756161552840116E-3</v>
      </c>
    </row>
    <row r="551" spans="1:27" x14ac:dyDescent="0.2">
      <c r="A551" s="13">
        <v>44055</v>
      </c>
      <c r="B551" s="15">
        <v>1.8181818181818299E-2</v>
      </c>
      <c r="C551" s="15">
        <v>2.3364485981309802E-3</v>
      </c>
      <c r="D551" s="15">
        <v>4.4193915096559788E-3</v>
      </c>
      <c r="E551" s="15">
        <v>0</v>
      </c>
      <c r="F551" s="15">
        <v>-1.2865497076023358E-2</v>
      </c>
      <c r="G551" s="15">
        <v>-6.6964285714284921E-3</v>
      </c>
      <c r="H551" s="15">
        <v>2.8340080971659853E-2</v>
      </c>
      <c r="I551" s="15">
        <v>1.0637766134307558E-2</v>
      </c>
      <c r="J551" s="15">
        <v>-1.0243615310954302E-2</v>
      </c>
      <c r="K551" s="15">
        <v>-7.3268016740620778E-3</v>
      </c>
      <c r="L551" s="15">
        <v>-4.6367851622873824E-3</v>
      </c>
      <c r="M551" s="15">
        <v>4.0422294084077048E-3</v>
      </c>
      <c r="N551" s="15">
        <v>3.2603519226306332E-3</v>
      </c>
      <c r="O551" s="15">
        <v>-9.074781908959606E-3</v>
      </c>
      <c r="P551" s="15">
        <v>-6.5146579804559179E-3</v>
      </c>
      <c r="Q551" s="15">
        <v>1.4492753623188248E-2</v>
      </c>
      <c r="R551" s="15">
        <v>0</v>
      </c>
      <c r="S551" s="15">
        <v>-1.6312763836151212E-2</v>
      </c>
      <c r="T551" s="15">
        <v>9.3896713615022609E-3</v>
      </c>
      <c r="U551" s="15">
        <v>1.0282776349614275E-2</v>
      </c>
      <c r="V551" s="15">
        <v>0</v>
      </c>
      <c r="W551" s="15">
        <v>-8.1309344193485344E-3</v>
      </c>
      <c r="X551" s="15">
        <v>0</v>
      </c>
      <c r="Y551" s="15">
        <v>-1.1428571428571122E-3</v>
      </c>
      <c r="Z551" s="15">
        <v>9.6061407757945805E-3</v>
      </c>
      <c r="AA551" s="16">
        <v>1.6426249609587273E-2</v>
      </c>
    </row>
    <row r="552" spans="1:27" x14ac:dyDescent="0.2">
      <c r="A552" s="13">
        <v>44056</v>
      </c>
      <c r="B552" s="15">
        <v>1.1479591836734526E-2</v>
      </c>
      <c r="C552" s="15">
        <v>6.9930069930070893E-3</v>
      </c>
      <c r="D552" s="15">
        <v>3.3002946691668811E-2</v>
      </c>
      <c r="E552" s="15">
        <v>-6.4296432723937036E-3</v>
      </c>
      <c r="F552" s="15">
        <v>7.1090047393365108E-3</v>
      </c>
      <c r="G552" s="15">
        <v>2.6966292134831482E-2</v>
      </c>
      <c r="H552" s="15">
        <v>0</v>
      </c>
      <c r="I552" s="15">
        <v>9.474290825893128E-3</v>
      </c>
      <c r="J552" s="15">
        <v>1.656296322596118E-2</v>
      </c>
      <c r="K552" s="15">
        <v>3.6895063791491101E-3</v>
      </c>
      <c r="L552" s="15">
        <v>-4.6583850931678494E-3</v>
      </c>
      <c r="M552" s="15">
        <v>6.0367804411758375E-3</v>
      </c>
      <c r="N552" s="15">
        <v>1.0832521908472614E-3</v>
      </c>
      <c r="O552" s="15">
        <v>2.5640978317842622E-2</v>
      </c>
      <c r="P552" s="15">
        <v>2.2950819672131084E-2</v>
      </c>
      <c r="Q552" s="15">
        <v>0</v>
      </c>
      <c r="R552" s="15">
        <v>0</v>
      </c>
      <c r="S552" s="15">
        <v>2.0702147847839747E-3</v>
      </c>
      <c r="T552" s="15">
        <v>9.302325581395321E-3</v>
      </c>
      <c r="U552" s="15">
        <v>7.6335877862596657E-3</v>
      </c>
      <c r="V552" s="15">
        <v>2.4390243902439046E-3</v>
      </c>
      <c r="W552" s="15">
        <v>1.7759058950010953E-2</v>
      </c>
      <c r="X552" s="15">
        <v>0</v>
      </c>
      <c r="Y552" s="15">
        <v>6.8649885583522696E-3</v>
      </c>
      <c r="Z552" s="15">
        <v>6.9206742885825623E-3</v>
      </c>
      <c r="AA552" s="16">
        <v>-4.4043838983919281E-3</v>
      </c>
    </row>
    <row r="553" spans="1:27" x14ac:dyDescent="0.2">
      <c r="A553" s="13">
        <v>44057</v>
      </c>
      <c r="B553" s="15">
        <v>-1.6393442622950838E-2</v>
      </c>
      <c r="C553" s="15">
        <v>3.935185185185186E-2</v>
      </c>
      <c r="D553" s="15">
        <v>-2.3429801358850755E-2</v>
      </c>
      <c r="E553" s="15">
        <v>-6.4745850864500465E-3</v>
      </c>
      <c r="F553" s="15">
        <v>0</v>
      </c>
      <c r="G553" s="15">
        <v>-1.5317286652078876E-2</v>
      </c>
      <c r="H553" s="15">
        <v>-3.93700787401563E-3</v>
      </c>
      <c r="I553" s="15">
        <v>-3.1291670749423739E-3</v>
      </c>
      <c r="J553" s="15">
        <v>0</v>
      </c>
      <c r="K553" s="15">
        <v>-1.838158009781421E-2</v>
      </c>
      <c r="L553" s="15">
        <v>-1.5600624024960874E-2</v>
      </c>
      <c r="M553" s="15">
        <v>4.1999614800231067E-2</v>
      </c>
      <c r="N553" s="15">
        <v>-5.4104001264452251E-3</v>
      </c>
      <c r="O553" s="15">
        <v>8.9289409613817483E-3</v>
      </c>
      <c r="P553" s="15">
        <v>-6.4102564102563875E-3</v>
      </c>
      <c r="Q553" s="15">
        <v>0</v>
      </c>
      <c r="R553" s="15">
        <v>-4.5940080006809159E-2</v>
      </c>
      <c r="S553" s="15">
        <v>4.4471464233450941E-2</v>
      </c>
      <c r="T553" s="15">
        <v>-1.3824884792626779E-2</v>
      </c>
      <c r="U553" s="15">
        <v>0</v>
      </c>
      <c r="V553" s="15">
        <v>-7.2992700729928028E-3</v>
      </c>
      <c r="W553" s="15">
        <v>-1.2080416240574432E-2</v>
      </c>
      <c r="X553" s="15">
        <v>3.7783375314861534E-3</v>
      </c>
      <c r="Y553" s="15">
        <v>-6.8181818181817233E-3</v>
      </c>
      <c r="Z553" s="15">
        <v>2.5772844993250388E-3</v>
      </c>
      <c r="AA553" s="16">
        <v>7.2816643804298753E-3</v>
      </c>
    </row>
    <row r="554" spans="1:27" x14ac:dyDescent="0.2">
      <c r="A554" s="13">
        <v>44060</v>
      </c>
      <c r="B554" s="15">
        <v>-7.692307692307665E-3</v>
      </c>
      <c r="C554" s="15">
        <v>-1.3363028953229383E-2</v>
      </c>
      <c r="D554" s="15">
        <v>-7.6321857393858439E-3</v>
      </c>
      <c r="E554" s="15">
        <v>-9.7718120805369013E-3</v>
      </c>
      <c r="F554" s="15">
        <v>-1.4117647058823568E-2</v>
      </c>
      <c r="G554" s="15">
        <v>-4.4444444444444731E-3</v>
      </c>
      <c r="H554" s="15">
        <v>-7.905138339920903E-3</v>
      </c>
      <c r="I554" s="15">
        <v>4.3056935585543687E-3</v>
      </c>
      <c r="J554" s="15">
        <v>0</v>
      </c>
      <c r="K554" s="15">
        <v>-7.4914529590577317E-3</v>
      </c>
      <c r="L554" s="15">
        <v>3.1695721077653616E-3</v>
      </c>
      <c r="M554" s="15">
        <v>3.2629858127479983E-2</v>
      </c>
      <c r="N554" s="15">
        <v>8.5081414111778386E-3</v>
      </c>
      <c r="O554" s="15">
        <v>-1.0619191236402759E-2</v>
      </c>
      <c r="P554" s="15">
        <v>-4.3010752688172893E-3</v>
      </c>
      <c r="Q554" s="15">
        <v>2.8571428571428692E-2</v>
      </c>
      <c r="R554" s="15">
        <v>-7.0142962285610899E-3</v>
      </c>
      <c r="S554" s="15">
        <v>2.9700522308873101E-2</v>
      </c>
      <c r="T554" s="15">
        <v>-4.6728971962616273E-3</v>
      </c>
      <c r="U554" s="15">
        <v>1.5151515151515138E-2</v>
      </c>
      <c r="V554" s="15">
        <v>-1.9607843137254832E-2</v>
      </c>
      <c r="W554" s="15">
        <v>-1.356470106470109E-3</v>
      </c>
      <c r="X554" s="15">
        <v>0</v>
      </c>
      <c r="Y554" s="15">
        <v>3.4324942791761348E-3</v>
      </c>
      <c r="Z554" s="15">
        <v>2.5706591792693523E-3</v>
      </c>
      <c r="AA554" s="16">
        <v>3.0981535912479874E-3</v>
      </c>
    </row>
    <row r="555" spans="1:27" x14ac:dyDescent="0.2">
      <c r="A555" s="13">
        <v>44061</v>
      </c>
      <c r="B555" s="15">
        <v>-7.7519379844962488E-3</v>
      </c>
      <c r="C555" s="15">
        <v>-9.0293453724604733E-3</v>
      </c>
      <c r="D555" s="15">
        <v>-1.978133717468733E-2</v>
      </c>
      <c r="E555" s="15">
        <v>-3.2871550181641229E-3</v>
      </c>
      <c r="F555" s="15">
        <v>1.7899761336515496E-2</v>
      </c>
      <c r="G555" s="15">
        <v>-1.1160714285714302E-2</v>
      </c>
      <c r="H555" s="15">
        <v>1.9920318725099584E-2</v>
      </c>
      <c r="I555" s="15">
        <v>-3.1914893617021045E-3</v>
      </c>
      <c r="J555" s="15">
        <v>0</v>
      </c>
      <c r="K555" s="15">
        <v>-1.1319133498181255E-2</v>
      </c>
      <c r="L555" s="15">
        <v>0</v>
      </c>
      <c r="M555" s="15">
        <v>-1.1153451444300355E-2</v>
      </c>
      <c r="N555" s="15">
        <v>-1.3333333333333308E-2</v>
      </c>
      <c r="O555" s="15">
        <v>-1.0734971490583667E-2</v>
      </c>
      <c r="P555" s="15">
        <v>-2.1598272138227959E-3</v>
      </c>
      <c r="Q555" s="15">
        <v>-2.777777777777779E-2</v>
      </c>
      <c r="R555" s="15">
        <v>-2.323544275366396E-2</v>
      </c>
      <c r="S555" s="15">
        <v>-1.9229230030414546E-2</v>
      </c>
      <c r="T555" s="15">
        <v>9.3896713615022609E-3</v>
      </c>
      <c r="U555" s="15">
        <v>-2.4875621890547706E-3</v>
      </c>
      <c r="V555" s="15">
        <v>-2.5000000000000577E-3</v>
      </c>
      <c r="W555" s="15">
        <v>6.800105931298317E-3</v>
      </c>
      <c r="X555" s="15">
        <v>-1.2547051442911572E-3</v>
      </c>
      <c r="Y555" s="15">
        <v>-1.3683010262257711E-2</v>
      </c>
      <c r="Z555" s="15">
        <v>-1.1965997189006483E-2</v>
      </c>
      <c r="AA555" s="16">
        <v>2.6247313044462928E-3</v>
      </c>
    </row>
    <row r="556" spans="1:27" x14ac:dyDescent="0.2">
      <c r="A556" s="13">
        <v>44062</v>
      </c>
      <c r="B556" s="15">
        <v>5.2083333333334814E-3</v>
      </c>
      <c r="C556" s="15">
        <v>-6.8337129840545519E-3</v>
      </c>
      <c r="D556" s="15">
        <v>1.56944551869731E-2</v>
      </c>
      <c r="E556" s="15">
        <v>2.970236435716278E-2</v>
      </c>
      <c r="F556" s="15">
        <v>6.9167643610785534E-2</v>
      </c>
      <c r="G556" s="15">
        <v>2.483069977426644E-2</v>
      </c>
      <c r="H556" s="15">
        <v>3.90625E-3</v>
      </c>
      <c r="I556" s="15">
        <v>0</v>
      </c>
      <c r="J556" s="15">
        <v>1.7227378696726525E-2</v>
      </c>
      <c r="K556" s="15">
        <v>5.7243615618005617E-3</v>
      </c>
      <c r="L556" s="15">
        <v>0</v>
      </c>
      <c r="M556" s="15">
        <v>-7.5181618516642068E-3</v>
      </c>
      <c r="N556" s="15">
        <v>-9.8280098280097983E-3</v>
      </c>
      <c r="O556" s="15">
        <v>5.4266419327444471E-3</v>
      </c>
      <c r="P556" s="15">
        <v>1.7316017316017174E-2</v>
      </c>
      <c r="Q556" s="15">
        <v>-2.1428571428571463E-2</v>
      </c>
      <c r="R556" s="15">
        <v>3.1043046357617232E-3</v>
      </c>
      <c r="S556" s="15">
        <v>0</v>
      </c>
      <c r="T556" s="15">
        <v>4.6511627906977715E-3</v>
      </c>
      <c r="U556" s="15">
        <v>7.4812967581046053E-3</v>
      </c>
      <c r="V556" s="15">
        <v>1.5037593984962516E-2</v>
      </c>
      <c r="W556" s="15">
        <v>8.1089719113358605E-3</v>
      </c>
      <c r="X556" s="15">
        <v>5.0251256281408363E-3</v>
      </c>
      <c r="Y556" s="15">
        <v>0</v>
      </c>
      <c r="Z556" s="15">
        <v>-2.5951210458938778E-3</v>
      </c>
      <c r="AA556" s="16">
        <v>1.5458915393468775E-2</v>
      </c>
    </row>
    <row r="557" spans="1:27" x14ac:dyDescent="0.2">
      <c r="A557" s="13">
        <v>44063</v>
      </c>
      <c r="B557" s="15">
        <v>-9.0673575129534001E-3</v>
      </c>
      <c r="C557" s="15">
        <v>1.8348623853210899E-2</v>
      </c>
      <c r="D557" s="15">
        <v>0</v>
      </c>
      <c r="E557" s="15">
        <v>4.1666941826754789E-2</v>
      </c>
      <c r="F557" s="15">
        <v>1.2061403508771829E-2</v>
      </c>
      <c r="G557" s="15">
        <v>-2.2026431718061845E-3</v>
      </c>
      <c r="H557" s="15">
        <v>-1.1673151750972832E-2</v>
      </c>
      <c r="I557" s="15">
        <v>4.2689434364993062E-3</v>
      </c>
      <c r="J557" s="15">
        <v>0</v>
      </c>
      <c r="K557" s="15">
        <v>-1.3282739735497318E-2</v>
      </c>
      <c r="L557" s="15">
        <v>-6.3191153238546516E-3</v>
      </c>
      <c r="M557" s="15">
        <v>1.1364695678254266E-2</v>
      </c>
      <c r="N557" s="15">
        <v>-9.9255583126550695E-3</v>
      </c>
      <c r="O557" s="15">
        <v>0</v>
      </c>
      <c r="P557" s="15">
        <v>-1.2765957446808529E-2</v>
      </c>
      <c r="Q557" s="15">
        <v>2.1897810218978186E-2</v>
      </c>
      <c r="R557" s="15">
        <v>1.5462026912408611E-2</v>
      </c>
      <c r="S557" s="15">
        <v>-2.2554320106090153E-2</v>
      </c>
      <c r="T557" s="15">
        <v>-1.3888888888888951E-2</v>
      </c>
      <c r="U557" s="15">
        <v>-9.9009900990099098E-3</v>
      </c>
      <c r="V557" s="15">
        <v>-1.2345679012345734E-2</v>
      </c>
      <c r="W557" s="15">
        <v>0</v>
      </c>
      <c r="X557" s="15">
        <v>0</v>
      </c>
      <c r="Y557" s="15">
        <v>-5.7803468208093012E-3</v>
      </c>
      <c r="Z557" s="15">
        <v>-8.6693865986098295E-4</v>
      </c>
      <c r="AA557" s="16">
        <v>-5.4449284380830854E-4</v>
      </c>
    </row>
    <row r="558" spans="1:27" x14ac:dyDescent="0.2">
      <c r="A558" s="13">
        <v>44064</v>
      </c>
      <c r="B558" s="15">
        <v>1.8300653594771399E-2</v>
      </c>
      <c r="C558" s="15">
        <v>1.8018018018018056E-2</v>
      </c>
      <c r="D558" s="15">
        <v>1.214161408884129E-2</v>
      </c>
      <c r="E558" s="15">
        <v>1.8461167833697223E-2</v>
      </c>
      <c r="F558" s="15">
        <v>-5.4171180931744667E-3</v>
      </c>
      <c r="G558" s="15">
        <v>8.8300220750552327E-3</v>
      </c>
      <c r="H558" s="15">
        <v>3.937007874015741E-3</v>
      </c>
      <c r="I558" s="15">
        <v>7.4388947927737092E-3</v>
      </c>
      <c r="J558" s="15">
        <v>2.3605150214592197E-2</v>
      </c>
      <c r="K558" s="15">
        <v>1.1538745976326981E-2</v>
      </c>
      <c r="L558" s="15">
        <v>1.5898251192369983E-3</v>
      </c>
      <c r="M558" s="15">
        <v>2.808846926057873E-2</v>
      </c>
      <c r="N558" s="15">
        <v>1.0025062656641603E-2</v>
      </c>
      <c r="O558" s="15">
        <v>1.2588989256042682E-2</v>
      </c>
      <c r="P558" s="15">
        <v>3.0172413793103425E-2</v>
      </c>
      <c r="Q558" s="15">
        <v>-1.4285714285714235E-2</v>
      </c>
      <c r="R558" s="15">
        <v>4.0634347310795071E-3</v>
      </c>
      <c r="S558" s="15">
        <v>2.0142142998780255E-3</v>
      </c>
      <c r="T558" s="15">
        <v>3.7558685446009488E-2</v>
      </c>
      <c r="U558" s="15">
        <v>1.7500000000000071E-2</v>
      </c>
      <c r="V558" s="15">
        <v>1.0000000000000009E-2</v>
      </c>
      <c r="W558" s="15">
        <v>3.7533737718348226E-2</v>
      </c>
      <c r="X558" s="15">
        <v>-6.2499999999999778E-3</v>
      </c>
      <c r="Y558" s="15">
        <v>1.1627906976743319E-3</v>
      </c>
      <c r="Z558" s="15">
        <v>3.471821738196601E-3</v>
      </c>
      <c r="AA558" s="16">
        <v>6.3373469864247411E-4</v>
      </c>
    </row>
    <row r="559" spans="1:27" x14ac:dyDescent="0.2">
      <c r="A559" s="13">
        <v>44067</v>
      </c>
      <c r="B559" s="15">
        <v>1.797175866495504E-2</v>
      </c>
      <c r="C559" s="15">
        <v>2.2123893805308104E-3</v>
      </c>
      <c r="D559" s="15">
        <v>2.2900982956481686E-2</v>
      </c>
      <c r="E559" s="15">
        <v>1.2085391397990142E-2</v>
      </c>
      <c r="F559" s="15">
        <v>6.9716775599128589E-2</v>
      </c>
      <c r="G559" s="15">
        <v>5.4704595185994798E-3</v>
      </c>
      <c r="H559" s="15">
        <v>7.8431372549019329E-3</v>
      </c>
      <c r="I559" s="15">
        <v>2.2151898734177333E-2</v>
      </c>
      <c r="J559" s="15">
        <v>2.0964360587001352E-3</v>
      </c>
      <c r="K559" s="15">
        <v>1.9010587517772404E-2</v>
      </c>
      <c r="L559" s="15">
        <v>0</v>
      </c>
      <c r="M559" s="15">
        <v>-1.6394976261197014E-2</v>
      </c>
      <c r="N559" s="15">
        <v>6.2034739454093213E-3</v>
      </c>
      <c r="O559" s="15">
        <v>4.0852124045548832E-2</v>
      </c>
      <c r="P559" s="15">
        <v>2.0920502092050208E-2</v>
      </c>
      <c r="Q559" s="15">
        <v>1.4492753623188248E-2</v>
      </c>
      <c r="R559" s="15">
        <v>0</v>
      </c>
      <c r="S559" s="15">
        <v>-8.0094154897304426E-3</v>
      </c>
      <c r="T559" s="15">
        <v>2.2624434389140191E-2</v>
      </c>
      <c r="U559" s="15">
        <v>2.9484029484029284E-2</v>
      </c>
      <c r="V559" s="15">
        <v>9.9009900990099098E-3</v>
      </c>
      <c r="W559" s="15">
        <v>-2.5824490811349188E-3</v>
      </c>
      <c r="X559" s="15">
        <v>6.2893081761006275E-3</v>
      </c>
      <c r="Y559" s="15">
        <v>3.368176538908263E-2</v>
      </c>
      <c r="Z559" s="15">
        <v>7.7853631376816335E-3</v>
      </c>
      <c r="AA559" s="16">
        <v>-3.6255555555555596E-2</v>
      </c>
    </row>
    <row r="560" spans="1:27" x14ac:dyDescent="0.2">
      <c r="A560" s="13">
        <v>44068</v>
      </c>
      <c r="B560" s="15">
        <v>-3.7831021437578771E-3</v>
      </c>
      <c r="C560" s="15">
        <v>6.8432671081677832E-2</v>
      </c>
      <c r="D560" s="15">
        <v>1.0660874719578883E-2</v>
      </c>
      <c r="E560" s="15">
        <v>-2.6868196076019424E-2</v>
      </c>
      <c r="F560" s="15">
        <v>-2.0366598778004397E-3</v>
      </c>
      <c r="G560" s="15">
        <v>-1.5233949945593128E-2</v>
      </c>
      <c r="H560" s="15">
        <v>0</v>
      </c>
      <c r="I560" s="15">
        <v>8.2559339525283271E-3</v>
      </c>
      <c r="J560" s="15">
        <v>2.9288702928870425E-2</v>
      </c>
      <c r="K560" s="15">
        <v>0</v>
      </c>
      <c r="L560" s="15">
        <v>-1.5873015873015817E-3</v>
      </c>
      <c r="M560" s="15">
        <v>7.4107539154144586E-3</v>
      </c>
      <c r="N560" s="15">
        <v>-8.6313193588163362E-3</v>
      </c>
      <c r="O560" s="15">
        <v>1.8771430831507674E-2</v>
      </c>
      <c r="P560" s="15">
        <v>2.049180327868827E-3</v>
      </c>
      <c r="Q560" s="15">
        <v>0</v>
      </c>
      <c r="R560" s="15">
        <v>-4.0469900511493906E-3</v>
      </c>
      <c r="S560" s="15">
        <v>9.0820322753377702E-3</v>
      </c>
      <c r="T560" s="15">
        <v>-4.4247787610620648E-3</v>
      </c>
      <c r="U560" s="15">
        <v>1.6706443914081159E-2</v>
      </c>
      <c r="V560" s="15">
        <v>2.941176470588247E-2</v>
      </c>
      <c r="W560" s="15">
        <v>1.1657887102852316E-2</v>
      </c>
      <c r="X560" s="15">
        <v>-5.0000000000001155E-3</v>
      </c>
      <c r="Y560" s="15">
        <v>2.2471910112359605E-2</v>
      </c>
      <c r="Z560" s="15">
        <v>6.8672105606251144E-3</v>
      </c>
      <c r="AA560" s="16">
        <v>-4.4387055120652663E-3</v>
      </c>
    </row>
    <row r="561" spans="1:27" x14ac:dyDescent="0.2">
      <c r="A561" s="13">
        <v>44069</v>
      </c>
      <c r="B561" s="15">
        <v>-3.797468354430289E-3</v>
      </c>
      <c r="C561" s="15">
        <v>-8.2644628099173278E-3</v>
      </c>
      <c r="D561" s="15">
        <v>4.2189396355571951E-3</v>
      </c>
      <c r="E561" s="15">
        <v>3.6812316910154408E-2</v>
      </c>
      <c r="F561" s="15">
        <v>3.0612244897958441E-3</v>
      </c>
      <c r="G561" s="15">
        <v>5.5248618784531356E-3</v>
      </c>
      <c r="H561" s="15">
        <v>2.7237354085603016E-2</v>
      </c>
      <c r="I561" s="15">
        <v>-9.2118730808598004E-3</v>
      </c>
      <c r="J561" s="15">
        <v>-2.0325203252032908E-3</v>
      </c>
      <c r="K561" s="15">
        <v>-1.8654039316974291E-3</v>
      </c>
      <c r="L561" s="15">
        <v>-1.5898251192368873E-3</v>
      </c>
      <c r="M561" s="15">
        <v>2.7572126543039976E-2</v>
      </c>
      <c r="N561" s="15">
        <v>3.7313432835820892E-2</v>
      </c>
      <c r="O561" s="15">
        <v>-1.1724433611618457E-2</v>
      </c>
      <c r="P561" s="15">
        <v>1.2269938650306678E-2</v>
      </c>
      <c r="Q561" s="15">
        <v>0</v>
      </c>
      <c r="R561" s="15">
        <v>-7.1110107793894706E-3</v>
      </c>
      <c r="S561" s="15">
        <v>1.9998335206226514E-2</v>
      </c>
      <c r="T561" s="15">
        <v>-4.4444444444444731E-3</v>
      </c>
      <c r="U561" s="15">
        <v>-9.3896713615022609E-3</v>
      </c>
      <c r="V561" s="15">
        <v>1.4285714285714235E-2</v>
      </c>
      <c r="W561" s="15">
        <v>-3.8429688944631168E-3</v>
      </c>
      <c r="X561" s="15">
        <v>-1.2562814070351536E-3</v>
      </c>
      <c r="Y561" s="15">
        <v>0</v>
      </c>
      <c r="Z561" s="15">
        <v>-1.7053532086829248E-3</v>
      </c>
      <c r="AA561" s="16">
        <v>-3.5957476375764297E-2</v>
      </c>
    </row>
    <row r="562" spans="1:27" x14ac:dyDescent="0.2">
      <c r="A562" s="13">
        <v>44070</v>
      </c>
      <c r="B562" s="15">
        <v>-6.3532401524777349E-3</v>
      </c>
      <c r="C562" s="15">
        <v>-8.3333333333333037E-3</v>
      </c>
      <c r="D562" s="15">
        <v>0</v>
      </c>
      <c r="E562" s="15">
        <v>6.9526230447557458E-2</v>
      </c>
      <c r="F562" s="15">
        <v>-4.0691759918615178E-3</v>
      </c>
      <c r="G562" s="15">
        <v>-1.3186813186813251E-2</v>
      </c>
      <c r="H562" s="15">
        <v>-7.575757575757569E-3</v>
      </c>
      <c r="I562" s="15">
        <v>2.9958677685950397E-2</v>
      </c>
      <c r="J562" s="15">
        <v>2.0366598778003286E-3</v>
      </c>
      <c r="K562" s="15">
        <v>1.8688901667625046E-3</v>
      </c>
      <c r="L562" s="15">
        <v>1.5923566878981443E-3</v>
      </c>
      <c r="M562" s="15">
        <v>5.5456233370977825E-2</v>
      </c>
      <c r="N562" s="15">
        <v>2.9976019184652314E-2</v>
      </c>
      <c r="O562" s="15">
        <v>-3.3903110546342763E-3</v>
      </c>
      <c r="P562" s="15">
        <v>2.626262626262621E-2</v>
      </c>
      <c r="Q562" s="15">
        <v>1.4285714285714235E-2</v>
      </c>
      <c r="R562" s="15">
        <v>7.1619394077191423E-3</v>
      </c>
      <c r="S562" s="15">
        <v>-1.9606242986840883E-2</v>
      </c>
      <c r="T562" s="15">
        <v>8.9285714285716189E-3</v>
      </c>
      <c r="U562" s="15">
        <v>2.3696682464453556E-3</v>
      </c>
      <c r="V562" s="15">
        <v>4.6948356807510194E-3</v>
      </c>
      <c r="W562" s="15">
        <v>8.9988297485976698E-3</v>
      </c>
      <c r="X562" s="15">
        <v>-1.2578616352201255E-2</v>
      </c>
      <c r="Y562" s="15">
        <v>0</v>
      </c>
      <c r="Z562" s="15">
        <v>8.5465369869353047E-4</v>
      </c>
      <c r="AA562" s="16">
        <v>2.8421444616622882E-2</v>
      </c>
    </row>
    <row r="563" spans="1:27" x14ac:dyDescent="0.2">
      <c r="A563" s="13">
        <v>44071</v>
      </c>
      <c r="B563" s="15">
        <v>3.7084398976982014E-2</v>
      </c>
      <c r="C563" s="15">
        <v>2.1008403361344463E-2</v>
      </c>
      <c r="D563" s="15">
        <v>9.4553980603220289E-3</v>
      </c>
      <c r="E563" s="15">
        <v>-2.3513620573206828E-2</v>
      </c>
      <c r="F563" s="15">
        <v>-2.3493360572012345E-2</v>
      </c>
      <c r="G563" s="15">
        <v>-1.1135857461024523E-2</v>
      </c>
      <c r="H563" s="15">
        <v>-3.8167938931297218E-3</v>
      </c>
      <c r="I563" s="15">
        <v>1.0030090270811698E-3</v>
      </c>
      <c r="J563" s="15">
        <v>-4.0650406504065817E-3</v>
      </c>
      <c r="K563" s="15">
        <v>1.6792411506596938E-2</v>
      </c>
      <c r="L563" s="15">
        <v>1.5898251192369983E-3</v>
      </c>
      <c r="M563" s="15">
        <v>-6.779083137166797E-3</v>
      </c>
      <c r="N563" s="15">
        <v>6.9848661233993026E-2</v>
      </c>
      <c r="O563" s="15">
        <v>3.4013302325421879E-2</v>
      </c>
      <c r="P563" s="15">
        <v>1.9685039370078705E-3</v>
      </c>
      <c r="Q563" s="15">
        <v>-1.4084507042253502E-2</v>
      </c>
      <c r="R563" s="15">
        <v>-2.0305886336700718E-2</v>
      </c>
      <c r="S563" s="15">
        <v>-4.005910017896408E-3</v>
      </c>
      <c r="T563" s="15">
        <v>4.4247787610618428E-3</v>
      </c>
      <c r="U563" s="15">
        <v>2.1276595744680993E-2</v>
      </c>
      <c r="V563" s="15">
        <v>-2.3364485981307581E-3</v>
      </c>
      <c r="W563" s="15">
        <v>-1.4013757798752136E-2</v>
      </c>
      <c r="X563" s="15">
        <v>1.2738853503184711E-3</v>
      </c>
      <c r="Y563" s="15">
        <v>-1.2087912087912045E-2</v>
      </c>
      <c r="Z563" s="15">
        <v>1.7917840248625971E-2</v>
      </c>
      <c r="AA563" s="16">
        <v>-1.9739992758108782E-3</v>
      </c>
    </row>
    <row r="564" spans="1:27" x14ac:dyDescent="0.2">
      <c r="A564" s="13">
        <v>44074</v>
      </c>
      <c r="B564" s="15">
        <v>9.8643649815044476E-3</v>
      </c>
      <c r="C564" s="15">
        <v>0</v>
      </c>
      <c r="D564" s="15">
        <v>3.8499871195516677E-2</v>
      </c>
      <c r="E564" s="15">
        <v>-8.4984182202352265E-3</v>
      </c>
      <c r="F564" s="15">
        <v>-4.1841004184100417E-2</v>
      </c>
      <c r="G564" s="15">
        <v>-1.3513513513513598E-2</v>
      </c>
      <c r="H564" s="15">
        <v>-7.6628352490422103E-3</v>
      </c>
      <c r="I564" s="15">
        <v>-8.0160320641282645E-3</v>
      </c>
      <c r="J564" s="15">
        <v>-6.1224489795917991E-3</v>
      </c>
      <c r="K564" s="15">
        <v>9.1729831506783821E-3</v>
      </c>
      <c r="L564" s="15">
        <v>1.2698412698412653E-2</v>
      </c>
      <c r="M564" s="15">
        <v>-3.413041572935227E-2</v>
      </c>
      <c r="N564" s="15">
        <v>-1.6322089227421177E-2</v>
      </c>
      <c r="O564" s="15">
        <v>-1.315811281602508E-2</v>
      </c>
      <c r="P564" s="15">
        <v>-9.8231827111984193E-3</v>
      </c>
      <c r="Q564" s="15">
        <v>-1.4285714285714235E-2</v>
      </c>
      <c r="R564" s="15">
        <v>5.1845707175446343E-3</v>
      </c>
      <c r="S564" s="15">
        <v>2.4100790823522011E-2</v>
      </c>
      <c r="T564" s="15">
        <v>-1.3215859030836996E-2</v>
      </c>
      <c r="U564" s="15">
        <v>-1.3888888888888951E-2</v>
      </c>
      <c r="V564" s="15">
        <v>-2.5761124121779888E-2</v>
      </c>
      <c r="W564" s="15">
        <v>-1.550280689229977E-2</v>
      </c>
      <c r="X564" s="15">
        <v>-1.2722646310431296E-3</v>
      </c>
      <c r="Y564" s="15">
        <v>1.1123470522802492E-3</v>
      </c>
      <c r="Z564" s="15">
        <v>1.4249936904230376E-2</v>
      </c>
      <c r="AA564" s="16">
        <v>9.7139647020272335E-4</v>
      </c>
    </row>
    <row r="565" spans="1:27" x14ac:dyDescent="0.2">
      <c r="A565" s="13">
        <v>44075</v>
      </c>
      <c r="B565" s="15">
        <v>1.098901098901095E-2</v>
      </c>
      <c r="C565" s="15">
        <v>-4.115226337448652E-3</v>
      </c>
      <c r="D565" s="15">
        <v>3.2064641666954774E-2</v>
      </c>
      <c r="E565" s="15">
        <v>1.7142520751162627E-2</v>
      </c>
      <c r="F565" s="15">
        <v>6.9868995633187936E-2</v>
      </c>
      <c r="G565" s="15">
        <v>1.7123287671232834E-2</v>
      </c>
      <c r="H565" s="15">
        <v>3.8610038610038533E-3</v>
      </c>
      <c r="I565" s="15">
        <v>8.0808080808081328E-3</v>
      </c>
      <c r="J565" s="15">
        <v>4.1067761806981018E-3</v>
      </c>
      <c r="K565" s="15">
        <v>-7.2716834904080763E-3</v>
      </c>
      <c r="L565" s="15">
        <v>-1.2539184952978011E-2</v>
      </c>
      <c r="M565" s="15">
        <v>3.0035616251899988E-2</v>
      </c>
      <c r="N565" s="15">
        <v>1.3274336283185972E-2</v>
      </c>
      <c r="O565" s="15">
        <v>1.6667366458688493E-2</v>
      </c>
      <c r="P565" s="15">
        <v>-7.9365079365079083E-3</v>
      </c>
      <c r="Q565" s="15">
        <v>0</v>
      </c>
      <c r="R565" s="15">
        <v>5.1578295853105249E-3</v>
      </c>
      <c r="S565" s="15">
        <v>4.8964602672652013E-3</v>
      </c>
      <c r="T565" s="15">
        <v>8.9285714285716189E-3</v>
      </c>
      <c r="U565" s="15">
        <v>1.8779342723004522E-2</v>
      </c>
      <c r="V565" s="15">
        <v>2.4038461538462563E-3</v>
      </c>
      <c r="W565" s="15">
        <v>1.5746928483729938E-2</v>
      </c>
      <c r="X565" s="15">
        <v>2.5477707006369421E-3</v>
      </c>
      <c r="Y565" s="15">
        <v>3.0000000000000027E-2</v>
      </c>
      <c r="Z565" s="15">
        <v>1.8181232036122763E-2</v>
      </c>
      <c r="AA565" s="16">
        <v>1.5538952611455992E-2</v>
      </c>
    </row>
    <row r="566" spans="1:27" x14ac:dyDescent="0.2">
      <c r="A566" s="13">
        <v>44077</v>
      </c>
      <c r="B566" s="15">
        <v>1.9323671497584627E-2</v>
      </c>
      <c r="C566" s="15">
        <v>3.9256198347107363E-2</v>
      </c>
      <c r="D566" s="15">
        <v>3.8830628717330118E-3</v>
      </c>
      <c r="E566" s="15">
        <v>5.6169045386673666E-3</v>
      </c>
      <c r="F566" s="15">
        <v>-1.0204081632652073E-3</v>
      </c>
      <c r="G566" s="15">
        <v>-1.1223344556676729E-3</v>
      </c>
      <c r="H566" s="15">
        <v>-3.8461538461539435E-3</v>
      </c>
      <c r="I566" s="15">
        <v>1.002004008016022E-2</v>
      </c>
      <c r="J566" s="15">
        <v>2.249488752556239E-2</v>
      </c>
      <c r="K566" s="15">
        <v>1.4651749869329711E-2</v>
      </c>
      <c r="L566" s="15">
        <v>3.1746031746031633E-3</v>
      </c>
      <c r="M566" s="15">
        <v>5.1462761076239705E-3</v>
      </c>
      <c r="N566" s="15">
        <v>-1.7467248908296984E-2</v>
      </c>
      <c r="O566" s="15">
        <v>6.5566566832797601E-3</v>
      </c>
      <c r="P566" s="15">
        <v>-5.9999999999998943E-3</v>
      </c>
      <c r="Q566" s="15">
        <v>1.4492753623188248E-2</v>
      </c>
      <c r="R566" s="15">
        <v>-5.6410782703886109E-2</v>
      </c>
      <c r="S566" s="15">
        <v>-4.8726017663180965E-3</v>
      </c>
      <c r="T566" s="15">
        <v>8.8495575221239076E-3</v>
      </c>
      <c r="U566" s="15">
        <v>1.3824884792626779E-2</v>
      </c>
      <c r="V566" s="15">
        <v>4.7961630695443347E-3</v>
      </c>
      <c r="W566" s="15">
        <v>1.0335204594866365E-2</v>
      </c>
      <c r="X566" s="15">
        <v>1.1435832274459878E-2</v>
      </c>
      <c r="Y566" s="15">
        <v>1.9417475728155331E-2</v>
      </c>
      <c r="Z566" s="15">
        <v>1.2176153499085629E-2</v>
      </c>
      <c r="AA566" s="16">
        <v>3.131620152896808E-3</v>
      </c>
    </row>
    <row r="567" spans="1:27" x14ac:dyDescent="0.2">
      <c r="A567" s="13">
        <v>44078</v>
      </c>
      <c r="B567" s="15">
        <v>-2.3696682464455776E-3</v>
      </c>
      <c r="C567" s="15">
        <v>5.9642147117298094E-3</v>
      </c>
      <c r="D567" s="15">
        <v>-7.7360860350107474E-3</v>
      </c>
      <c r="E567" s="15">
        <v>-2.5139206630120481E-2</v>
      </c>
      <c r="F567" s="15">
        <v>-6.1287027579163267E-3</v>
      </c>
      <c r="G567" s="15">
        <v>8.9887640449437534E-3</v>
      </c>
      <c r="H567" s="15">
        <v>3.8610038610038533E-3</v>
      </c>
      <c r="I567" s="15">
        <v>-7.9365079365079083E-3</v>
      </c>
      <c r="J567" s="15">
        <v>-2.0000000000000018E-3</v>
      </c>
      <c r="K567" s="15">
        <v>1.6244969685677235E-2</v>
      </c>
      <c r="L567" s="15">
        <v>-6.3291139240507777E-3</v>
      </c>
      <c r="M567" s="15">
        <v>4.0955768500394507E-2</v>
      </c>
      <c r="N567" s="15">
        <v>-5.5555555555556468E-3</v>
      </c>
      <c r="O567" s="15">
        <v>-1.3029535144787219E-2</v>
      </c>
      <c r="P567" s="15">
        <v>1.4084507042253502E-2</v>
      </c>
      <c r="Q567" s="15">
        <v>-7.1428571428571175E-3</v>
      </c>
      <c r="R567" s="15">
        <v>-7.6133850560128336E-3</v>
      </c>
      <c r="S567" s="15">
        <v>-9.8031214934205524E-3</v>
      </c>
      <c r="T567" s="15">
        <v>-8.7719298245613198E-3</v>
      </c>
      <c r="U567" s="15">
        <v>-6.8181818181817233E-3</v>
      </c>
      <c r="V567" s="15">
        <v>2.1479713603818507E-2</v>
      </c>
      <c r="W567" s="15">
        <v>4.2199953964659809E-2</v>
      </c>
      <c r="X567" s="15">
        <v>5.0251256281408363E-3</v>
      </c>
      <c r="Y567" s="15">
        <v>-5.2910052910053462E-3</v>
      </c>
      <c r="Z567" s="15">
        <v>2.4057401487824759E-3</v>
      </c>
      <c r="AA567" s="16">
        <v>-3.5350289229638676E-3</v>
      </c>
    </row>
    <row r="568" spans="1:27" x14ac:dyDescent="0.2">
      <c r="A568" s="13">
        <v>44081</v>
      </c>
      <c r="B568" s="15">
        <v>-3.5629453681710221E-2</v>
      </c>
      <c r="C568" s="15">
        <v>-3.1620553359683834E-2</v>
      </c>
      <c r="D568" s="15">
        <v>-4.3859198050702264E-2</v>
      </c>
      <c r="E568" s="15">
        <v>2.8662598998137057E-3</v>
      </c>
      <c r="F568" s="15">
        <v>-2.0554984583761593E-2</v>
      </c>
      <c r="G568" s="15">
        <v>-1.1135857461024523E-2</v>
      </c>
      <c r="H568" s="15">
        <v>2.6923076923076827E-2</v>
      </c>
      <c r="I568" s="15">
        <v>-3.0000000000000027E-2</v>
      </c>
      <c r="J568" s="15">
        <v>-2.4048096192384683E-2</v>
      </c>
      <c r="K568" s="15">
        <v>-3.0194634781170682E-2</v>
      </c>
      <c r="L568" s="15">
        <v>0</v>
      </c>
      <c r="M568" s="15">
        <v>6.8851803386809962E-2</v>
      </c>
      <c r="N568" s="15">
        <v>-2.7932960893854775E-2</v>
      </c>
      <c r="O568" s="15">
        <v>-2.8052659847780603E-2</v>
      </c>
      <c r="P568" s="15">
        <v>-2.777777777777779E-2</v>
      </c>
      <c r="Q568" s="15">
        <v>0</v>
      </c>
      <c r="R568" s="15">
        <v>-3.2879114455849345E-3</v>
      </c>
      <c r="S568" s="15">
        <v>-1.1888450483676483E-2</v>
      </c>
      <c r="T568" s="15">
        <v>-8.8495575221240186E-3</v>
      </c>
      <c r="U568" s="15">
        <v>-2.9748283752860538E-2</v>
      </c>
      <c r="V568" s="15">
        <v>-2.3364485981308358E-2</v>
      </c>
      <c r="W568" s="15">
        <v>6.1351898981232278E-3</v>
      </c>
      <c r="X568" s="15">
        <v>-1.1250000000000093E-2</v>
      </c>
      <c r="Y568" s="15">
        <v>-2.6595744680851019E-2</v>
      </c>
      <c r="Z568" s="15">
        <v>7.9995631105360676E-3</v>
      </c>
      <c r="AA568" s="16">
        <v>-9.7788527988942331E-3</v>
      </c>
    </row>
    <row r="569" spans="1:27" x14ac:dyDescent="0.2">
      <c r="A569" s="13">
        <v>44082</v>
      </c>
      <c r="B569" s="15">
        <v>6.1576354679802048E-3</v>
      </c>
      <c r="C569" s="15">
        <v>4.0816326530612734E-3</v>
      </c>
      <c r="D569" s="15">
        <v>1.7327828364105624E-2</v>
      </c>
      <c r="E569" s="15">
        <v>1.4284452816859972E-2</v>
      </c>
      <c r="F569" s="15">
        <v>2.7282266526757804E-2</v>
      </c>
      <c r="G569" s="15">
        <v>4.5045045045044585E-3</v>
      </c>
      <c r="H569" s="15">
        <v>7.4906367041198685E-3</v>
      </c>
      <c r="I569" s="15">
        <v>2.0618556701030855E-2</v>
      </c>
      <c r="J569" s="15">
        <v>0</v>
      </c>
      <c r="K569" s="15">
        <v>3.6624740976338721E-3</v>
      </c>
      <c r="L569" s="15">
        <v>-1.5923566878980333E-3</v>
      </c>
      <c r="M569" s="15">
        <v>3.3741092909447046E-2</v>
      </c>
      <c r="N569" s="15">
        <v>2.2988505747126631E-2</v>
      </c>
      <c r="O569" s="15">
        <v>1.5281463270253592E-2</v>
      </c>
      <c r="P569" s="15">
        <v>-6.1224489795917991E-3</v>
      </c>
      <c r="Q569" s="15">
        <v>0</v>
      </c>
      <c r="R569" s="15">
        <v>-1.0983640606482714E-2</v>
      </c>
      <c r="S569" s="15">
        <v>0</v>
      </c>
      <c r="T569" s="15">
        <v>4.4642857142858094E-3</v>
      </c>
      <c r="U569" s="15">
        <v>1.4150943396226356E-2</v>
      </c>
      <c r="V569" s="15">
        <v>-2.3923444976075015E-3</v>
      </c>
      <c r="W569" s="15">
        <v>7.3178451281581403E-3</v>
      </c>
      <c r="X569" s="15">
        <v>-7.5853350189633018E-3</v>
      </c>
      <c r="Y569" s="15">
        <v>-1.0928961748633892E-2</v>
      </c>
      <c r="Z569" s="15">
        <v>-1.4285520793627215E-2</v>
      </c>
      <c r="AA569" s="16">
        <v>-5.9554966209536264E-3</v>
      </c>
    </row>
    <row r="570" spans="1:27" x14ac:dyDescent="0.2">
      <c r="A570" s="13">
        <v>44083</v>
      </c>
      <c r="B570" s="15">
        <v>-1.223990208078396E-3</v>
      </c>
      <c r="C570" s="15">
        <v>6.0975609756097615E-3</v>
      </c>
      <c r="D570" s="15">
        <v>-1.20227156738556E-2</v>
      </c>
      <c r="E570" s="15">
        <v>0</v>
      </c>
      <c r="F570" s="15">
        <v>5.8222676200204271E-2</v>
      </c>
      <c r="G570" s="15">
        <v>4.7085201793721998E-2</v>
      </c>
      <c r="H570" s="15">
        <v>7.4349442379182396E-3</v>
      </c>
      <c r="I570" s="15">
        <v>-6.0606060606059886E-3</v>
      </c>
      <c r="J570" s="15">
        <v>-6.1601642710472637E-3</v>
      </c>
      <c r="K570" s="15">
        <v>3.6491093292361221E-3</v>
      </c>
      <c r="L570" s="15">
        <v>1.5948963317382603E-3</v>
      </c>
      <c r="M570" s="15">
        <v>4.4514578365661972E-3</v>
      </c>
      <c r="N570" s="15">
        <v>-7.8651685393258397E-3</v>
      </c>
      <c r="O570" s="15">
        <v>-5.0165899658090041E-3</v>
      </c>
      <c r="P570" s="15">
        <v>3.0800821355236208E-2</v>
      </c>
      <c r="Q570" s="15">
        <v>0</v>
      </c>
      <c r="R570" s="15">
        <v>-5.5589870290302379E-3</v>
      </c>
      <c r="S570" s="15">
        <v>2.0121983005785271E-3</v>
      </c>
      <c r="T570" s="15">
        <v>4.4444444444444731E-3</v>
      </c>
      <c r="U570" s="15">
        <v>-1.3953488372093092E-2</v>
      </c>
      <c r="V570" s="15">
        <v>-7.1942446043166131E-3</v>
      </c>
      <c r="W570" s="15">
        <v>-2.4224057326890369E-3</v>
      </c>
      <c r="X570" s="15">
        <v>1.2738853503184711E-3</v>
      </c>
      <c r="Y570" s="15">
        <v>0</v>
      </c>
      <c r="Z570" s="15">
        <v>-3.2202405022043745E-3</v>
      </c>
      <c r="AA570" s="16">
        <v>-3.0540961162662805E-3</v>
      </c>
    </row>
    <row r="571" spans="1:27" x14ac:dyDescent="0.2">
      <c r="A571" s="13">
        <v>44084</v>
      </c>
      <c r="B571" s="15">
        <v>-7.3529411764705621E-3</v>
      </c>
      <c r="C571" s="15">
        <v>-4.0404040404040664E-3</v>
      </c>
      <c r="D571" s="15">
        <v>-2.0283758587051892E-2</v>
      </c>
      <c r="E571" s="15">
        <v>-1.1265463895087757E-2</v>
      </c>
      <c r="F571" s="15">
        <v>-7.7220077220077066E-3</v>
      </c>
      <c r="G571" s="15">
        <v>-2.1413276231263545E-3</v>
      </c>
      <c r="H571" s="15">
        <v>-7.3800738007381295E-3</v>
      </c>
      <c r="I571" s="15">
        <v>0</v>
      </c>
      <c r="J571" s="15">
        <v>-1.0330578512396715E-2</v>
      </c>
      <c r="K571" s="15">
        <v>-3.6358417452040381E-3</v>
      </c>
      <c r="L571" s="15">
        <v>0</v>
      </c>
      <c r="M571" s="15">
        <v>3.692687013007534E-2</v>
      </c>
      <c r="N571" s="15">
        <v>2.9445073612684114E-2</v>
      </c>
      <c r="O571" s="15">
        <v>5.0418830256040437E-3</v>
      </c>
      <c r="P571" s="15">
        <v>0</v>
      </c>
      <c r="Q571" s="15">
        <v>0</v>
      </c>
      <c r="R571" s="15">
        <v>5.0285714285714267E-2</v>
      </c>
      <c r="S571" s="15">
        <v>0</v>
      </c>
      <c r="T571" s="15">
        <v>-8.8495575221240186E-3</v>
      </c>
      <c r="U571" s="15">
        <v>1.1792452830188704E-2</v>
      </c>
      <c r="V571" s="15">
        <v>1.6908212560386549E-2</v>
      </c>
      <c r="W571" s="15">
        <v>-1.2136360057201978E-2</v>
      </c>
      <c r="X571" s="15">
        <v>-6.3613231552163141E-3</v>
      </c>
      <c r="Y571" s="15">
        <v>0</v>
      </c>
      <c r="Z571" s="15">
        <v>7.2696873827649E-3</v>
      </c>
      <c r="AA571" s="16">
        <v>-2.6549919012183398E-2</v>
      </c>
    </row>
    <row r="572" spans="1:27" x14ac:dyDescent="0.2">
      <c r="A572" s="13">
        <v>44085</v>
      </c>
      <c r="B572" s="15">
        <v>-1.2345679012345512E-3</v>
      </c>
      <c r="C572" s="15">
        <v>-6.0851926977687487E-3</v>
      </c>
      <c r="D572" s="15">
        <v>-1.3458670307740728E-2</v>
      </c>
      <c r="E572" s="15">
        <v>3.1337409123861626E-2</v>
      </c>
      <c r="F572" s="15">
        <v>2.3346303501945664E-2</v>
      </c>
      <c r="G572" s="15">
        <v>-2.1459227467811592E-3</v>
      </c>
      <c r="H572" s="15">
        <v>1.4869888475836479E-2</v>
      </c>
      <c r="I572" s="15">
        <v>-1.0162601626017009E-3</v>
      </c>
      <c r="J572" s="15">
        <v>6.2630480167016334E-3</v>
      </c>
      <c r="K572" s="15">
        <v>3.6491093292361221E-3</v>
      </c>
      <c r="L572" s="15">
        <v>1.5923566878981443E-3</v>
      </c>
      <c r="M572" s="15">
        <v>4.8433560848318846E-2</v>
      </c>
      <c r="N572" s="15">
        <v>1.1001100110010764E-3</v>
      </c>
      <c r="O572" s="15">
        <v>-5.0165899658090041E-3</v>
      </c>
      <c r="P572" s="15">
        <v>1.5936254980079667E-2</v>
      </c>
      <c r="Q572" s="15">
        <v>0</v>
      </c>
      <c r="R572" s="15">
        <v>-3.1934522401477761E-3</v>
      </c>
      <c r="S572" s="15">
        <v>3.499188413035359E-2</v>
      </c>
      <c r="T572" s="15">
        <v>-4.4642857142855874E-3</v>
      </c>
      <c r="U572" s="15">
        <v>-6.9930069930069783E-3</v>
      </c>
      <c r="V572" s="15">
        <v>0</v>
      </c>
      <c r="W572" s="15">
        <v>9.8299114202331506E-3</v>
      </c>
      <c r="X572" s="15">
        <v>-5.1216389244557181E-3</v>
      </c>
      <c r="Y572" s="15">
        <v>6.6298342541435407E-3</v>
      </c>
      <c r="Z572" s="15">
        <v>-7.2172204463473166E-3</v>
      </c>
      <c r="AA572" s="16">
        <v>-5.1244332979647478E-3</v>
      </c>
    </row>
    <row r="573" spans="1:27" x14ac:dyDescent="0.2">
      <c r="A573" s="13">
        <v>44088</v>
      </c>
      <c r="B573" s="15">
        <v>1.2360939431395046E-3</v>
      </c>
      <c r="C573" s="15">
        <v>0</v>
      </c>
      <c r="D573" s="15">
        <v>1.9938549068121869E-2</v>
      </c>
      <c r="E573" s="15">
        <v>8.2871355880109743E-3</v>
      </c>
      <c r="F573" s="15">
        <v>7.6045627376426506E-3</v>
      </c>
      <c r="G573" s="15">
        <v>-8.6021505376343566E-3</v>
      </c>
      <c r="H573" s="15">
        <v>4.029304029304015E-2</v>
      </c>
      <c r="I573" s="15">
        <v>3.0518819938962771E-3</v>
      </c>
      <c r="J573" s="15">
        <v>1.2448132780082943E-2</v>
      </c>
      <c r="K573" s="15">
        <v>1.0909365236495328E-2</v>
      </c>
      <c r="L573" s="15">
        <v>1.2718600953895098E-2</v>
      </c>
      <c r="M573" s="15">
        <v>1.3587264665261278E-2</v>
      </c>
      <c r="N573" s="15">
        <v>-5.494505494505364E-3</v>
      </c>
      <c r="O573" s="15">
        <v>8.4020093013172925E-3</v>
      </c>
      <c r="P573" s="15">
        <v>1.9607843137254832E-2</v>
      </c>
      <c r="Q573" s="15">
        <v>-1.4388489208633115E-2</v>
      </c>
      <c r="R573" s="15">
        <v>-1.281473219582796E-2</v>
      </c>
      <c r="S573" s="15">
        <v>4.8315589468287179E-2</v>
      </c>
      <c r="T573" s="15">
        <v>1.3452914798206317E-2</v>
      </c>
      <c r="U573" s="15">
        <v>9.3896713615022609E-3</v>
      </c>
      <c r="V573" s="15">
        <v>-1.1876484560570111E-2</v>
      </c>
      <c r="W573" s="15">
        <v>1.8246260866022546E-2</v>
      </c>
      <c r="X573" s="15">
        <v>-2.5740025740026429E-3</v>
      </c>
      <c r="Y573" s="15">
        <v>2.1953896816685026E-2</v>
      </c>
      <c r="Z573" s="15">
        <v>3.2306439527090003E-3</v>
      </c>
      <c r="AA573" s="16">
        <v>2.227581776975196E-2</v>
      </c>
    </row>
    <row r="574" spans="1:27" x14ac:dyDescent="0.2">
      <c r="A574" s="13">
        <v>44089</v>
      </c>
      <c r="B574" s="15">
        <v>6.1728395061728669E-3</v>
      </c>
      <c r="C574" s="15">
        <v>2.0408163265306367E-3</v>
      </c>
      <c r="D574" s="15">
        <v>-1.1317162379672951E-2</v>
      </c>
      <c r="E574" s="15">
        <v>-2.7406152977701437E-3</v>
      </c>
      <c r="F574" s="15">
        <v>2.0754716981132182E-2</v>
      </c>
      <c r="G574" s="15">
        <v>6.5075921908892553E-3</v>
      </c>
      <c r="H574" s="15">
        <v>1.4084507042253502E-2</v>
      </c>
      <c r="I574" s="15">
        <v>1.4198782961460488E-2</v>
      </c>
      <c r="J574" s="15">
        <v>4.098360655737654E-3</v>
      </c>
      <c r="K574" s="15">
        <v>-3.5966050669176131E-3</v>
      </c>
      <c r="L574" s="15">
        <v>1.5698587127157548E-3</v>
      </c>
      <c r="M574" s="15">
        <v>1.3405125674846197E-2</v>
      </c>
      <c r="N574" s="15">
        <v>-2.2099447513813653E-3</v>
      </c>
      <c r="O574" s="15">
        <v>-1.6660648455278926E-3</v>
      </c>
      <c r="P574" s="15">
        <v>-1.3461538461538525E-2</v>
      </c>
      <c r="Q574" s="15">
        <v>-5.1094890510948843E-2</v>
      </c>
      <c r="R574" s="15">
        <v>0</v>
      </c>
      <c r="S574" s="15">
        <v>-1.3828552796877558E-2</v>
      </c>
      <c r="T574" s="15">
        <v>2.6548672566371501E-2</v>
      </c>
      <c r="U574" s="15">
        <v>-6.9767441860464352E-3</v>
      </c>
      <c r="V574" s="15">
        <v>-7.2115384615385469E-3</v>
      </c>
      <c r="W574" s="15">
        <v>-3.5833600064015814E-3</v>
      </c>
      <c r="X574" s="15">
        <v>-9.0322580645161299E-3</v>
      </c>
      <c r="Y574" s="15">
        <v>2.0408163265306145E-2</v>
      </c>
      <c r="Z574" s="15">
        <v>4.8308514940111902E-3</v>
      </c>
      <c r="AA574" s="16">
        <v>-1.3159610665212096E-3</v>
      </c>
    </row>
    <row r="575" spans="1:27" x14ac:dyDescent="0.2">
      <c r="A575" s="13">
        <v>44090</v>
      </c>
      <c r="B575" s="15">
        <v>-4.9079754601227821E-3</v>
      </c>
      <c r="C575" s="15">
        <v>6.109979633401208E-3</v>
      </c>
      <c r="D575" s="15">
        <v>2.0798756720004086E-3</v>
      </c>
      <c r="E575" s="15">
        <v>-1.5107732453322531E-2</v>
      </c>
      <c r="F575" s="15">
        <v>-3.1423290203327237E-2</v>
      </c>
      <c r="G575" s="15">
        <v>2.1551724137931494E-3</v>
      </c>
      <c r="H575" s="15">
        <v>6.9444444444444198E-3</v>
      </c>
      <c r="I575" s="15">
        <v>1.0000000000000009E-2</v>
      </c>
      <c r="J575" s="15">
        <v>-4.0816326530612734E-3</v>
      </c>
      <c r="K575" s="15">
        <v>-9.0257950317025326E-3</v>
      </c>
      <c r="L575" s="15">
        <v>0</v>
      </c>
      <c r="M575" s="15">
        <v>0</v>
      </c>
      <c r="N575" s="15">
        <v>5.2048726467331274E-2</v>
      </c>
      <c r="O575" s="15">
        <v>1.3355808910489486E-2</v>
      </c>
      <c r="P575" s="15">
        <v>9.74658869395717E-3</v>
      </c>
      <c r="Q575" s="15">
        <v>0</v>
      </c>
      <c r="R575" s="15">
        <v>5.408783864996769E-3</v>
      </c>
      <c r="S575" s="15">
        <v>0</v>
      </c>
      <c r="T575" s="15">
        <v>-4.3103448275860767E-3</v>
      </c>
      <c r="U575" s="15">
        <v>2.3419203747070405E-3</v>
      </c>
      <c r="V575" s="15">
        <v>-4.842615012106477E-3</v>
      </c>
      <c r="W575" s="15">
        <v>-5.995417483330101E-3</v>
      </c>
      <c r="X575" s="15">
        <v>5.2083333333334814E-3</v>
      </c>
      <c r="Y575" s="15">
        <v>5.2631578947368585E-3</v>
      </c>
      <c r="Z575" s="15">
        <v>-4.807626564041545E-3</v>
      </c>
      <c r="AA575" s="16">
        <v>6.2085994444311954E-3</v>
      </c>
    </row>
    <row r="576" spans="1:27" x14ac:dyDescent="0.2">
      <c r="A576" s="13">
        <v>44091</v>
      </c>
      <c r="B576" s="15">
        <v>-1.2330456226880004E-3</v>
      </c>
      <c r="C576" s="15">
        <v>2.6315789473684292E-2</v>
      </c>
      <c r="D576" s="15">
        <v>5.1920576689263864E-3</v>
      </c>
      <c r="E576" s="15">
        <v>-1.8132652855964659E-2</v>
      </c>
      <c r="F576" s="15">
        <v>9.5419847328244156E-3</v>
      </c>
      <c r="G576" s="15">
        <v>6.4516129032257119E-3</v>
      </c>
      <c r="H576" s="15">
        <v>-1.7241379310344862E-2</v>
      </c>
      <c r="I576" s="15">
        <v>-9.9009900990099098E-3</v>
      </c>
      <c r="J576" s="15">
        <v>-1.2295081967212962E-2</v>
      </c>
      <c r="K576" s="15">
        <v>-1.6392928901915349E-2</v>
      </c>
      <c r="L576" s="15">
        <v>-6.2695924764890609E-3</v>
      </c>
      <c r="M576" s="15">
        <v>-5.2905559754410358E-3</v>
      </c>
      <c r="N576" s="15">
        <v>-5.2631578947369695E-3</v>
      </c>
      <c r="O576" s="15">
        <v>-1.4826632490097302E-2</v>
      </c>
      <c r="P576" s="15">
        <v>2.8957528957529011E-2</v>
      </c>
      <c r="Q576" s="15">
        <v>6.9230769230769207E-2</v>
      </c>
      <c r="R576" s="15">
        <v>8.6074980872226092E-3</v>
      </c>
      <c r="S576" s="15">
        <v>-1.869013468177172E-2</v>
      </c>
      <c r="T576" s="15">
        <v>-8.6580086580088089E-3</v>
      </c>
      <c r="U576" s="15">
        <v>-4.6728971962616273E-3</v>
      </c>
      <c r="V576" s="15">
        <v>-2.4330900243308973E-3</v>
      </c>
      <c r="W576" s="15">
        <v>-4.8247585096015122E-3</v>
      </c>
      <c r="X576" s="15">
        <v>-6.4766839378238572E-3</v>
      </c>
      <c r="Y576" s="15">
        <v>-1.5706806282722474E-2</v>
      </c>
      <c r="Z576" s="15">
        <v>2.4154257470057061E-3</v>
      </c>
      <c r="AA576" s="16">
        <v>1.5986125694600117E-2</v>
      </c>
    </row>
    <row r="577" spans="1:27" x14ac:dyDescent="0.2">
      <c r="A577" s="13">
        <v>44092</v>
      </c>
      <c r="B577" s="15">
        <v>1.2345679012345734E-2</v>
      </c>
      <c r="C577" s="15">
        <v>0</v>
      </c>
      <c r="D577" s="15">
        <v>6.1987065938557961E-3</v>
      </c>
      <c r="E577" s="15">
        <v>-2.8389052947047633E-3</v>
      </c>
      <c r="F577" s="15">
        <v>1.890359168241984E-3</v>
      </c>
      <c r="G577" s="15">
        <v>-8.5470085470085166E-3</v>
      </c>
      <c r="H577" s="15">
        <v>2.1052631578947434E-2</v>
      </c>
      <c r="I577" s="15">
        <v>2.4000000000000021E-2</v>
      </c>
      <c r="J577" s="15">
        <v>8.2987551867219622E-3</v>
      </c>
      <c r="K577" s="15">
        <v>3.7031692457041299E-3</v>
      </c>
      <c r="L577" s="15">
        <v>7.8864353312302349E-3</v>
      </c>
      <c r="M577" s="15">
        <v>1.3298159942174426E-2</v>
      </c>
      <c r="N577" s="15">
        <v>-8.4656084656085095E-3</v>
      </c>
      <c r="O577" s="15">
        <v>1.0033179931618008E-2</v>
      </c>
      <c r="P577" s="15">
        <v>9.3808630393996673E-3</v>
      </c>
      <c r="Q577" s="15">
        <v>3.5971223021582732E-2</v>
      </c>
      <c r="R577" s="15">
        <v>-3.2002655035083816E-3</v>
      </c>
      <c r="S577" s="15">
        <v>0</v>
      </c>
      <c r="T577" s="15">
        <v>1.7467248908296984E-2</v>
      </c>
      <c r="U577" s="15">
        <v>2.3474178403755763E-2</v>
      </c>
      <c r="V577" s="15">
        <v>1.2195121951219523E-2</v>
      </c>
      <c r="W577" s="15">
        <v>2.5453419962402135E-2</v>
      </c>
      <c r="X577" s="15">
        <v>2.6075619295957697E-3</v>
      </c>
      <c r="Y577" s="15">
        <v>0</v>
      </c>
      <c r="Z577" s="15">
        <v>1.5261487728244205E-2</v>
      </c>
      <c r="AA577" s="16">
        <v>2.6243671327046414E-3</v>
      </c>
    </row>
    <row r="578" spans="1:27" x14ac:dyDescent="0.2">
      <c r="A578" s="13">
        <v>44095</v>
      </c>
      <c r="B578" s="15">
        <v>-4.8780487804879202E-3</v>
      </c>
      <c r="C578" s="15">
        <v>-1.9723865877712132E-3</v>
      </c>
      <c r="D578" s="15">
        <v>1.5400256670944357E-2</v>
      </c>
      <c r="E578" s="15">
        <v>1.7093665892794707E-2</v>
      </c>
      <c r="F578" s="15">
        <v>1.8867924528301883E-2</v>
      </c>
      <c r="G578" s="15">
        <v>-1.7241379310344751E-2</v>
      </c>
      <c r="H578" s="15">
        <v>-6.8728522336770626E-3</v>
      </c>
      <c r="I578" s="15">
        <v>0</v>
      </c>
      <c r="J578" s="15">
        <v>2.057613168724215E-3</v>
      </c>
      <c r="K578" s="15">
        <v>5.5361267278224435E-3</v>
      </c>
      <c r="L578" s="15">
        <v>4.6948356807512415E-3</v>
      </c>
      <c r="M578" s="15">
        <v>5.3806080179737537E-2</v>
      </c>
      <c r="N578" s="15">
        <v>3.2017075773747017E-3</v>
      </c>
      <c r="O578" s="15">
        <v>9.9335151863995108E-3</v>
      </c>
      <c r="P578" s="15">
        <v>7.4349442379182396E-3</v>
      </c>
      <c r="Q578" s="15">
        <v>-2.777777777777779E-2</v>
      </c>
      <c r="R578" s="15">
        <v>-5.3509001403124756E-3</v>
      </c>
      <c r="S578" s="15">
        <v>-1.9046109024605351E-2</v>
      </c>
      <c r="T578" s="15">
        <v>8.5836909871244149E-3</v>
      </c>
      <c r="U578" s="15">
        <v>2.2935779816513735E-2</v>
      </c>
      <c r="V578" s="15">
        <v>4.8192771084338837E-3</v>
      </c>
      <c r="W578" s="15">
        <v>2.3651423538608718E-3</v>
      </c>
      <c r="X578" s="15">
        <v>2.6007802340701769E-3</v>
      </c>
      <c r="Y578" s="15">
        <v>2.1276595744680771E-2</v>
      </c>
      <c r="Z578" s="15">
        <v>2.9271416392456118E-2</v>
      </c>
      <c r="AA578" s="16">
        <v>1.2508396840471558E-3</v>
      </c>
    </row>
    <row r="579" spans="1:27" x14ac:dyDescent="0.2">
      <c r="A579" s="13">
        <v>44096</v>
      </c>
      <c r="B579" s="15">
        <v>-2.450980392156743E-3</v>
      </c>
      <c r="C579" s="15">
        <v>-7.905138339920903E-3</v>
      </c>
      <c r="D579" s="15">
        <v>9.0996011358599471E-3</v>
      </c>
      <c r="E579" s="15">
        <v>0</v>
      </c>
      <c r="F579" s="15">
        <v>5.5555555555555358E-3</v>
      </c>
      <c r="G579" s="15">
        <v>-1.3157894736842146E-2</v>
      </c>
      <c r="H579" s="15">
        <v>6.9204152249136008E-3</v>
      </c>
      <c r="I579" s="15">
        <v>1.953124999999778E-3</v>
      </c>
      <c r="J579" s="15">
        <v>1.6427104722792629E-2</v>
      </c>
      <c r="K579" s="15">
        <v>-3.6710501394515704E-3</v>
      </c>
      <c r="L579" s="15">
        <v>-6.230529595015688E-3</v>
      </c>
      <c r="M579" s="15">
        <v>1.8679010963825071E-2</v>
      </c>
      <c r="N579" s="15">
        <v>3.1914893617021267E-2</v>
      </c>
      <c r="O579" s="15">
        <v>-1.6387511790914022E-3</v>
      </c>
      <c r="P579" s="15">
        <v>-1.291512915129156E-2</v>
      </c>
      <c r="Q579" s="15">
        <v>0</v>
      </c>
      <c r="R579" s="15">
        <v>-4.3037490436115267E-3</v>
      </c>
      <c r="S579" s="15">
        <v>0</v>
      </c>
      <c r="T579" s="15">
        <v>6.8085106382978822E-2</v>
      </c>
      <c r="U579" s="15">
        <v>2.2421524663678305E-3</v>
      </c>
      <c r="V579" s="15">
        <v>9.5923261390886694E-3</v>
      </c>
      <c r="W579" s="15">
        <v>1.2972652779149163E-2</v>
      </c>
      <c r="X579" s="15">
        <v>-3.8910505836575737E-3</v>
      </c>
      <c r="Y579" s="15">
        <v>-1.4583333333333393E-2</v>
      </c>
      <c r="Z579" s="15">
        <v>-3.8425212786291629E-3</v>
      </c>
      <c r="AA579" s="16">
        <v>1.3834586466165533E-2</v>
      </c>
    </row>
    <row r="580" spans="1:27" x14ac:dyDescent="0.2">
      <c r="A580" s="13">
        <v>44097</v>
      </c>
      <c r="B580" s="15">
        <v>1.7199017199017064E-2</v>
      </c>
      <c r="C580" s="15">
        <v>1.5936254980079667E-2</v>
      </c>
      <c r="D580" s="15">
        <v>-1.000368021568887E-3</v>
      </c>
      <c r="E580" s="15">
        <v>1.4004357424214131E-2</v>
      </c>
      <c r="F580" s="15">
        <v>-1.4732965009208066E-2</v>
      </c>
      <c r="G580" s="15">
        <v>-1.1111111111111072E-2</v>
      </c>
      <c r="H580" s="15">
        <v>-6.8728522336770626E-3</v>
      </c>
      <c r="I580" s="15">
        <v>-3.8986354775827348E-3</v>
      </c>
      <c r="J580" s="15">
        <v>-8.0808080808080218E-3</v>
      </c>
      <c r="K580" s="15">
        <v>2.0258647199479674E-2</v>
      </c>
      <c r="L580" s="15">
        <v>-3.1347962382444194E-3</v>
      </c>
      <c r="M580" s="15">
        <v>-2.2004327090358711E-2</v>
      </c>
      <c r="N580" s="15">
        <v>1.0309278350515649E-2</v>
      </c>
      <c r="O580" s="15">
        <v>4.1050919422120025E-2</v>
      </c>
      <c r="P580" s="15">
        <v>-3.7383177570093906E-3</v>
      </c>
      <c r="Q580" s="15">
        <v>7.1428571428571175E-3</v>
      </c>
      <c r="R580" s="15">
        <v>-8.6326961867254637E-3</v>
      </c>
      <c r="S580" s="15">
        <v>0</v>
      </c>
      <c r="T580" s="15">
        <v>7.9681274900398336E-3</v>
      </c>
      <c r="U580" s="15">
        <v>-2.2371364653244186E-3</v>
      </c>
      <c r="V580" s="15">
        <v>-7.1258907363421775E-3</v>
      </c>
      <c r="W580" s="15">
        <v>1.1622353904330307E-3</v>
      </c>
      <c r="X580" s="15">
        <v>9.1145833333334814E-3</v>
      </c>
      <c r="Y580" s="15">
        <v>-1.0570824524311906E-3</v>
      </c>
      <c r="Z580" s="15">
        <v>-3.0870032647739576E-3</v>
      </c>
      <c r="AA580" s="16">
        <v>-5.9900052483855548E-3</v>
      </c>
    </row>
    <row r="581" spans="1:27" x14ac:dyDescent="0.2">
      <c r="A581" s="13">
        <v>44098</v>
      </c>
      <c r="B581" s="15">
        <v>-1.2077294685990392E-2</v>
      </c>
      <c r="C581" s="15">
        <v>3.3333333333333437E-2</v>
      </c>
      <c r="D581" s="15">
        <v>-1.1033385097908299E-2</v>
      </c>
      <c r="E581" s="15">
        <v>0</v>
      </c>
      <c r="F581" s="15">
        <v>-1.1214953271028061E-2</v>
      </c>
      <c r="G581" s="15">
        <v>6.741573033707704E-3</v>
      </c>
      <c r="H581" s="15">
        <v>6.9204152249136008E-3</v>
      </c>
      <c r="I581" s="15">
        <v>-1.1741682974559686E-2</v>
      </c>
      <c r="J581" s="15">
        <v>-6.109979633401319E-3</v>
      </c>
      <c r="K581" s="15">
        <v>-7.2210013682089125E-3</v>
      </c>
      <c r="L581" s="15">
        <v>-1.5723270440252124E-3</v>
      </c>
      <c r="M581" s="15">
        <v>7.5006954995826547E-3</v>
      </c>
      <c r="N581" s="15">
        <v>-1.5306122448979664E-2</v>
      </c>
      <c r="O581" s="15">
        <v>-1.7350227924393891E-2</v>
      </c>
      <c r="P581" s="15">
        <v>-1.3133208255159401E-2</v>
      </c>
      <c r="Q581" s="15">
        <v>-7.0921985815602939E-3</v>
      </c>
      <c r="R581" s="15">
        <v>-1.633785076723715E-2</v>
      </c>
      <c r="S581" s="15">
        <v>9.7079532482751141E-3</v>
      </c>
      <c r="T581" s="15">
        <v>-1.5810276679842028E-2</v>
      </c>
      <c r="U581" s="15">
        <v>6.7264573991030474E-3</v>
      </c>
      <c r="V581" s="15">
        <v>-1.1961722488038284E-2</v>
      </c>
      <c r="W581" s="15">
        <v>-4.6508458406445685E-3</v>
      </c>
      <c r="X581" s="15">
        <v>-5.161290322580725E-3</v>
      </c>
      <c r="Y581" s="15">
        <v>-1.5873015873015928E-2</v>
      </c>
      <c r="Z581" s="15">
        <v>-1.4705368978709887E-2</v>
      </c>
      <c r="AA581" s="16">
        <v>-2.8580939153590723E-3</v>
      </c>
    </row>
    <row r="582" spans="1:27" x14ac:dyDescent="0.2">
      <c r="A582" s="13">
        <v>44099</v>
      </c>
      <c r="B582" s="15">
        <v>-2.4449877750611915E-3</v>
      </c>
      <c r="C582" s="15">
        <v>5.6925996204933549E-2</v>
      </c>
      <c r="D582" s="15">
        <v>4.0563401151663125E-3</v>
      </c>
      <c r="E582" s="15">
        <v>-1.3810944027684569E-2</v>
      </c>
      <c r="F582" s="15">
        <v>5.6710775047259521E-3</v>
      </c>
      <c r="G582" s="15">
        <v>2.9017857142857206E-2</v>
      </c>
      <c r="H582" s="15">
        <v>0</v>
      </c>
      <c r="I582" s="15">
        <v>5.9405940594059459E-3</v>
      </c>
      <c r="J582" s="15">
        <v>-8.1967213114754189E-3</v>
      </c>
      <c r="K582" s="15">
        <v>-5.4537626178060572E-3</v>
      </c>
      <c r="L582" s="15">
        <v>0</v>
      </c>
      <c r="M582" s="15">
        <v>-4.4666468420437866E-2</v>
      </c>
      <c r="N582" s="15">
        <v>2.0725388601035011E-3</v>
      </c>
      <c r="O582" s="15">
        <v>-4.8168995859212416E-3</v>
      </c>
      <c r="P582" s="15">
        <v>-1.9011406844106515E-2</v>
      </c>
      <c r="Q582" s="15">
        <v>0</v>
      </c>
      <c r="R582" s="15">
        <v>7.7443979315441336E-3</v>
      </c>
      <c r="S582" s="15">
        <v>2.4041539939170686E-2</v>
      </c>
      <c r="T582" s="15">
        <v>6.8273092369478094E-2</v>
      </c>
      <c r="U582" s="15">
        <v>-2.2271714922049712E-3</v>
      </c>
      <c r="V582" s="15">
        <v>2.421307506053294E-3</v>
      </c>
      <c r="W582" s="15">
        <v>1.9861509797497234E-2</v>
      </c>
      <c r="X582" s="15">
        <v>0</v>
      </c>
      <c r="Y582" s="15">
        <v>-2.1505376344086446E-3</v>
      </c>
      <c r="Z582" s="15">
        <v>3.1418204939388517E-3</v>
      </c>
      <c r="AA582" s="16">
        <v>-7.0218252141085458E-4</v>
      </c>
    </row>
    <row r="583" spans="1:27" x14ac:dyDescent="0.2">
      <c r="A583" s="13">
        <v>44102</v>
      </c>
      <c r="B583" s="15">
        <v>1.225490196078427E-2</v>
      </c>
      <c r="C583" s="15">
        <v>2.6929982046678624E-2</v>
      </c>
      <c r="D583" s="15">
        <v>4.0399526929943974E-3</v>
      </c>
      <c r="E583" s="15">
        <v>0</v>
      </c>
      <c r="F583" s="15">
        <v>4.6992481203007586E-2</v>
      </c>
      <c r="G583" s="15">
        <v>-4.3383947939262812E-3</v>
      </c>
      <c r="H583" s="15">
        <v>3.0927835051546282E-2</v>
      </c>
      <c r="I583" s="15">
        <v>5.9055118110236116E-3</v>
      </c>
      <c r="J583" s="15">
        <v>0</v>
      </c>
      <c r="K583" s="15">
        <v>0</v>
      </c>
      <c r="L583" s="15">
        <v>-1.5748031496063408E-3</v>
      </c>
      <c r="M583" s="15">
        <v>4.4156270062504666E-2</v>
      </c>
      <c r="N583" s="15">
        <v>1.9648397104446769E-2</v>
      </c>
      <c r="O583" s="15">
        <v>0</v>
      </c>
      <c r="P583" s="15">
        <v>2.7131782945736482E-2</v>
      </c>
      <c r="Q583" s="15">
        <v>0</v>
      </c>
      <c r="R583" s="15">
        <v>0</v>
      </c>
      <c r="S583" s="15">
        <v>4.2245127253187409E-2</v>
      </c>
      <c r="T583" s="15">
        <v>3.7593984962406068E-2</v>
      </c>
      <c r="U583" s="15">
        <v>2.0089285714285809E-2</v>
      </c>
      <c r="V583" s="15">
        <v>1.2077294685990392E-2</v>
      </c>
      <c r="W583" s="15">
        <v>3.4355857637764498E-3</v>
      </c>
      <c r="X583" s="15">
        <v>-6.4850843060959562E-3</v>
      </c>
      <c r="Y583" s="15">
        <v>0</v>
      </c>
      <c r="Z583" s="15">
        <v>4.6984478512381855E-3</v>
      </c>
      <c r="AA583" s="16">
        <v>2.0734699519646682E-3</v>
      </c>
    </row>
    <row r="584" spans="1:27" x14ac:dyDescent="0.2">
      <c r="A584" s="13">
        <v>44103</v>
      </c>
      <c r="B584" s="15">
        <v>-1.5738498789346189E-2</v>
      </c>
      <c r="C584" s="15">
        <v>2.0979020979020824E-2</v>
      </c>
      <c r="D584" s="15">
        <v>-3.4204487922784188E-2</v>
      </c>
      <c r="E584" s="15">
        <v>-3.0813626329230792E-2</v>
      </c>
      <c r="F584" s="15">
        <v>-2.8725314183123851E-2</v>
      </c>
      <c r="G584" s="15">
        <v>-1.7429193899782036E-2</v>
      </c>
      <c r="H584" s="15">
        <v>3.3333333333334103E-3</v>
      </c>
      <c r="I584" s="15">
        <v>-1.7612524461839474E-2</v>
      </c>
      <c r="J584" s="15">
        <v>8.2644628099173278E-3</v>
      </c>
      <c r="K584" s="15">
        <v>-2.0110487424932599E-2</v>
      </c>
      <c r="L584" s="15">
        <v>0</v>
      </c>
      <c r="M584" s="15">
        <v>-1.4926763569966361E-2</v>
      </c>
      <c r="N584" s="15">
        <v>-1.6227180527383367E-2</v>
      </c>
      <c r="O584" s="15">
        <v>-1.9354356355503866E-2</v>
      </c>
      <c r="P584" s="15">
        <v>-1.8867924528301883E-2</v>
      </c>
      <c r="Q584" s="15">
        <v>0</v>
      </c>
      <c r="R584" s="15">
        <v>-1.0995858226735544E-3</v>
      </c>
      <c r="S584" s="15">
        <v>-1.3507813159103432E-2</v>
      </c>
      <c r="T584" s="15">
        <v>-3.6231884057971064E-2</v>
      </c>
      <c r="U584" s="15">
        <v>-1.3129102844638973E-2</v>
      </c>
      <c r="V584" s="15">
        <v>2.6252983293556076E-2</v>
      </c>
      <c r="W584" s="15">
        <v>0</v>
      </c>
      <c r="X584" s="15">
        <v>-1.6971279373368064E-2</v>
      </c>
      <c r="Y584" s="15">
        <v>-1.4008620689655138E-2</v>
      </c>
      <c r="Z584" s="15">
        <v>3.7527719662290293E-2</v>
      </c>
      <c r="AA584" s="16">
        <v>7.9548459035994057E-3</v>
      </c>
    </row>
    <row r="585" spans="1:27" x14ac:dyDescent="0.2">
      <c r="A585" s="13">
        <v>44104</v>
      </c>
      <c r="B585" s="15">
        <v>3.6900369003689537E-3</v>
      </c>
      <c r="C585" s="15">
        <v>-1.7123287671232834E-2</v>
      </c>
      <c r="D585" s="15">
        <v>1.4582756455918888E-2</v>
      </c>
      <c r="E585" s="15">
        <v>2.8911113956235912E-3</v>
      </c>
      <c r="F585" s="15">
        <v>7.3937153419592061E-3</v>
      </c>
      <c r="G585" s="15">
        <v>8.8691796008868451E-3</v>
      </c>
      <c r="H585" s="15">
        <v>1.3289036544850363E-2</v>
      </c>
      <c r="I585" s="15">
        <v>-3.9840637450200278E-3</v>
      </c>
      <c r="J585" s="15">
        <v>-6.1475409836064809E-3</v>
      </c>
      <c r="K585" s="15">
        <v>1.8657815438294367E-2</v>
      </c>
      <c r="L585" s="15">
        <v>7.8864353312302349E-3</v>
      </c>
      <c r="M585" s="15">
        <v>-2.5250410032073067E-2</v>
      </c>
      <c r="N585" s="15">
        <v>2.0618556701033075E-3</v>
      </c>
      <c r="O585" s="15">
        <v>1.6457999781223087E-3</v>
      </c>
      <c r="P585" s="15">
        <v>5.9615384615384626E-2</v>
      </c>
      <c r="Q585" s="15">
        <v>0</v>
      </c>
      <c r="R585" s="15">
        <v>3.3023887278462727E-3</v>
      </c>
      <c r="S585" s="15">
        <v>-4.5705923715767538E-3</v>
      </c>
      <c r="T585" s="15">
        <v>3.7593984962406068E-2</v>
      </c>
      <c r="U585" s="15">
        <v>2.2172949002217113E-3</v>
      </c>
      <c r="V585" s="15">
        <v>2.3255813953488857E-3</v>
      </c>
      <c r="W585" s="15">
        <v>0</v>
      </c>
      <c r="X585" s="15">
        <v>2.6560424966799445E-3</v>
      </c>
      <c r="Y585" s="15">
        <v>0</v>
      </c>
      <c r="Z585" s="15">
        <v>-2.7472527472527375E-3</v>
      </c>
      <c r="AA585" s="16">
        <v>-5.4856699702336975E-3</v>
      </c>
    </row>
    <row r="586" spans="1:27" x14ac:dyDescent="0.2">
      <c r="A586" s="13">
        <v>44105</v>
      </c>
      <c r="B586" s="15">
        <v>3.6764705882355031E-3</v>
      </c>
      <c r="C586" s="15">
        <v>1.0452961672473782E-2</v>
      </c>
      <c r="D586" s="15">
        <v>3.0813013550226032E-3</v>
      </c>
      <c r="E586" s="15">
        <v>8.6453620245345864E-3</v>
      </c>
      <c r="F586" s="15">
        <v>0</v>
      </c>
      <c r="G586" s="15">
        <v>2.19780219780219E-3</v>
      </c>
      <c r="H586" s="15">
        <v>5.9016393442622883E-2</v>
      </c>
      <c r="I586" s="15">
        <v>1.6000000000000014E-2</v>
      </c>
      <c r="J586" s="15">
        <v>4.1237113402061709E-3</v>
      </c>
      <c r="K586" s="15">
        <v>5.4937111464508082E-3</v>
      </c>
      <c r="L586" s="15">
        <v>-3.12989045383405E-3</v>
      </c>
      <c r="M586" s="15">
        <v>3.3677248383913394E-2</v>
      </c>
      <c r="N586" s="15">
        <v>1.4403292181069727E-2</v>
      </c>
      <c r="O586" s="15">
        <v>1.3134838097980106E-2</v>
      </c>
      <c r="P586" s="15">
        <v>-3.6297640653357721E-3</v>
      </c>
      <c r="Q586" s="15">
        <v>3.5714285714285809E-2</v>
      </c>
      <c r="R586" s="15">
        <v>1.2068902461324749E-2</v>
      </c>
      <c r="S586" s="15">
        <v>4.5915786057255659E-3</v>
      </c>
      <c r="T586" s="15">
        <v>-3.6231884057971175E-3</v>
      </c>
      <c r="U586" s="15">
        <v>8.8495575221239076E-3</v>
      </c>
      <c r="V586" s="15">
        <v>-4.6403712296984034E-3</v>
      </c>
      <c r="W586" s="15">
        <v>4.565893658401432E-3</v>
      </c>
      <c r="X586" s="15">
        <v>2.1192052980132381E-2</v>
      </c>
      <c r="Y586" s="15">
        <v>1.0928961748633892E-2</v>
      </c>
      <c r="Z586" s="15">
        <v>3.6730945821854544E-3</v>
      </c>
      <c r="AA586" s="16">
        <v>-1.2178619756427644E-2</v>
      </c>
    </row>
    <row r="587" spans="1:27" x14ac:dyDescent="0.2">
      <c r="A587" s="13">
        <v>44106</v>
      </c>
      <c r="B587" s="15">
        <v>-7.326007326007411E-3</v>
      </c>
      <c r="C587" s="15">
        <v>-1.7241379310344862E-2</v>
      </c>
      <c r="D587" s="15">
        <v>-7.165540603691567E-3</v>
      </c>
      <c r="E587" s="15">
        <v>0</v>
      </c>
      <c r="F587" s="15">
        <v>-1.1009174311926606E-2</v>
      </c>
      <c r="G587" s="15">
        <v>-1.3157894736842146E-2</v>
      </c>
      <c r="H587" s="15">
        <v>6.8111455108359253E-2</v>
      </c>
      <c r="I587" s="15">
        <v>-9.8425196850393526E-3</v>
      </c>
      <c r="J587" s="15">
        <v>-4.1067761806982128E-3</v>
      </c>
      <c r="K587" s="15">
        <v>-1.4571697174141529E-2</v>
      </c>
      <c r="L587" s="15">
        <v>-3.1397174254317317E-3</v>
      </c>
      <c r="M587" s="15">
        <v>-2.2555826407828605E-2</v>
      </c>
      <c r="N587" s="15">
        <v>-2.1298174442190621E-2</v>
      </c>
      <c r="O587" s="15">
        <v>-1.1344390275770166E-2</v>
      </c>
      <c r="P587" s="15">
        <v>-9.1074681238615396E-3</v>
      </c>
      <c r="Q587" s="15">
        <v>0</v>
      </c>
      <c r="R587" s="15">
        <v>7.5765788554429392E-3</v>
      </c>
      <c r="S587" s="15">
        <v>-4.5705923715767538E-3</v>
      </c>
      <c r="T587" s="15">
        <v>-2.1818181818181848E-2</v>
      </c>
      <c r="U587" s="15">
        <v>-1.0964912280701733E-2</v>
      </c>
      <c r="V587" s="15">
        <v>6.9930069930070893E-3</v>
      </c>
      <c r="W587" s="15">
        <v>-5.6820208871943834E-3</v>
      </c>
      <c r="X587" s="15">
        <v>-1.5564202334630184E-2</v>
      </c>
      <c r="Y587" s="15">
        <v>1.6216216216216273E-2</v>
      </c>
      <c r="Z587" s="15">
        <v>-1.1893870082342106E-2</v>
      </c>
      <c r="AA587" s="16">
        <v>3.3666124912934414E-4</v>
      </c>
    </row>
    <row r="588" spans="1:27" x14ac:dyDescent="0.2">
      <c r="A588" s="13">
        <v>44109</v>
      </c>
      <c r="B588" s="15">
        <v>-6.1500615006150339E-3</v>
      </c>
      <c r="C588" s="15">
        <v>8.7719298245614308E-3</v>
      </c>
      <c r="D588" s="15">
        <v>-1.0309170517613264E-2</v>
      </c>
      <c r="E588" s="15">
        <v>-1.1429328309883857E-2</v>
      </c>
      <c r="F588" s="15">
        <v>0</v>
      </c>
      <c r="G588" s="15">
        <v>7.7777777777778834E-3</v>
      </c>
      <c r="H588" s="15">
        <v>6.6666666666666652E-2</v>
      </c>
      <c r="I588" s="15">
        <v>3.9761431411531323E-3</v>
      </c>
      <c r="J588" s="15">
        <v>1.8556701030927769E-2</v>
      </c>
      <c r="K588" s="15">
        <v>3.5120701104595087E-2</v>
      </c>
      <c r="L588" s="15">
        <v>-3.1496062992126816E-3</v>
      </c>
      <c r="M588" s="15">
        <v>-1.025553793561329E-2</v>
      </c>
      <c r="N588" s="15">
        <v>1.3471502590673534E-2</v>
      </c>
      <c r="O588" s="15">
        <v>3.2791543250971777E-3</v>
      </c>
      <c r="P588" s="15">
        <v>1.1029411764705843E-2</v>
      </c>
      <c r="Q588" s="15">
        <v>-4.1379310344827558E-2</v>
      </c>
      <c r="R588" s="15">
        <v>-5.3796863045141308E-3</v>
      </c>
      <c r="S588" s="15">
        <v>0</v>
      </c>
      <c r="T588" s="15">
        <v>1.8587360594795488E-2</v>
      </c>
      <c r="U588" s="15">
        <v>0</v>
      </c>
      <c r="V588" s="15">
        <v>-2.314814814814814E-2</v>
      </c>
      <c r="W588" s="15">
        <v>9.1422283882698352E-3</v>
      </c>
      <c r="X588" s="15">
        <v>1.3175230566533358E-3</v>
      </c>
      <c r="Y588" s="15">
        <v>-7.4468085106382809E-3</v>
      </c>
      <c r="Z588" s="15">
        <v>-6.4814814814815325E-3</v>
      </c>
      <c r="AA588" s="16">
        <v>-7.6709721593613001E-3</v>
      </c>
    </row>
    <row r="589" spans="1:27" x14ac:dyDescent="0.2">
      <c r="A589" s="13">
        <v>44110</v>
      </c>
      <c r="B589" s="15">
        <v>1.2376237623763497E-3</v>
      </c>
      <c r="C589" s="15">
        <v>-1.3913043478260834E-2</v>
      </c>
      <c r="D589" s="15">
        <v>1.3540678048502119E-2</v>
      </c>
      <c r="E589" s="15">
        <v>0</v>
      </c>
      <c r="F589" s="15">
        <v>-1.8552875695733162E-3</v>
      </c>
      <c r="G589" s="15">
        <v>1.4332965821389099E-2</v>
      </c>
      <c r="H589" s="15">
        <v>-2.9891304347825942E-2</v>
      </c>
      <c r="I589" s="15">
        <v>0</v>
      </c>
      <c r="J589" s="15">
        <v>8.0971659919029104E-3</v>
      </c>
      <c r="K589" s="15">
        <v>3.5714543877403582E-2</v>
      </c>
      <c r="L589" s="15">
        <v>0</v>
      </c>
      <c r="M589" s="15">
        <v>1.5542705711466098E-2</v>
      </c>
      <c r="N589" s="15">
        <v>-1.0224948875255935E-3</v>
      </c>
      <c r="O589" s="15">
        <v>-1.6350415922966599E-3</v>
      </c>
      <c r="P589" s="15">
        <v>3.6363636363636376E-2</v>
      </c>
      <c r="Q589" s="15">
        <v>4.3165467625899234E-2</v>
      </c>
      <c r="R589" s="15">
        <v>0</v>
      </c>
      <c r="S589" s="15">
        <v>0</v>
      </c>
      <c r="T589" s="15">
        <v>3.649635036496357E-2</v>
      </c>
      <c r="U589" s="15">
        <v>-6.6518847006652448E-3</v>
      </c>
      <c r="V589" s="15">
        <v>2.1327014218009532E-2</v>
      </c>
      <c r="W589" s="15">
        <v>2.2650883422378643E-2</v>
      </c>
      <c r="X589" s="15">
        <v>1.3157894736841591E-3</v>
      </c>
      <c r="Y589" s="15">
        <v>-1.6077170418006381E-2</v>
      </c>
      <c r="Z589" s="15">
        <v>-2.7958993476234761E-3</v>
      </c>
      <c r="AA589" s="16">
        <v>1.9530336342796772E-3</v>
      </c>
    </row>
    <row r="590" spans="1:27" x14ac:dyDescent="0.2">
      <c r="A590" s="13">
        <v>44111</v>
      </c>
      <c r="B590" s="15">
        <v>0</v>
      </c>
      <c r="C590" s="15">
        <v>8.818342151675429E-3</v>
      </c>
      <c r="D590" s="15">
        <v>2.4667413279277017E-2</v>
      </c>
      <c r="E590" s="15">
        <v>1.4440669689776975E-3</v>
      </c>
      <c r="F590" s="15">
        <v>2.0446096654275214E-2</v>
      </c>
      <c r="G590" s="15">
        <v>-4.3478260869566077E-3</v>
      </c>
      <c r="H590" s="15">
        <v>-8.4033613445378963E-3</v>
      </c>
      <c r="I590" s="15">
        <v>-1.980198019801982E-3</v>
      </c>
      <c r="J590" s="15">
        <v>-1.2048192771084265E-2</v>
      </c>
      <c r="K590" s="15">
        <v>6.724036550618262E-2</v>
      </c>
      <c r="L590" s="15">
        <v>-3.1595576619272148E-3</v>
      </c>
      <c r="M590" s="15">
        <v>-1.0203218190007024E-2</v>
      </c>
      <c r="N590" s="15">
        <v>6.9600818833162714E-2</v>
      </c>
      <c r="O590" s="15">
        <v>0</v>
      </c>
      <c r="P590" s="15">
        <v>-1.4035087719298178E-2</v>
      </c>
      <c r="Q590" s="15">
        <v>0</v>
      </c>
      <c r="R590" s="15">
        <v>-6.4785211182961655E-3</v>
      </c>
      <c r="S590" s="15">
        <v>4.5915786057255659E-3</v>
      </c>
      <c r="T590" s="15">
        <v>-3.5211267605633756E-2</v>
      </c>
      <c r="U590" s="15">
        <v>-2.6785714285714191E-2</v>
      </c>
      <c r="V590" s="15">
        <v>-1.6241299303944357E-2</v>
      </c>
      <c r="W590" s="15">
        <v>-2.2135277838298828E-3</v>
      </c>
      <c r="X590" s="15">
        <v>9.1984231274639949E-3</v>
      </c>
      <c r="Y590" s="15">
        <v>7.625272331154731E-3</v>
      </c>
      <c r="Z590" s="15">
        <v>9.3457943925232545E-3</v>
      </c>
      <c r="AA590" s="16">
        <v>-3.2203093084330336E-2</v>
      </c>
    </row>
    <row r="591" spans="1:27" x14ac:dyDescent="0.2">
      <c r="A591" s="13">
        <v>44112</v>
      </c>
      <c r="B591" s="15">
        <v>-1.2360939431398377E-3</v>
      </c>
      <c r="C591" s="15">
        <v>1.0489510489510412E-2</v>
      </c>
      <c r="D591" s="15">
        <v>0</v>
      </c>
      <c r="E591" s="15">
        <v>-1.4419846465798525E-3</v>
      </c>
      <c r="F591" s="15">
        <v>0</v>
      </c>
      <c r="G591" s="15">
        <v>0</v>
      </c>
      <c r="H591" s="15">
        <v>1.1299435028248483E-2</v>
      </c>
      <c r="I591" s="15">
        <v>1.388888888888884E-2</v>
      </c>
      <c r="J591" s="15">
        <v>-1.4227642276422814E-2</v>
      </c>
      <c r="K591" s="15">
        <v>3.2310433901187041E-2</v>
      </c>
      <c r="L591" s="15">
        <v>-1.5847860538827918E-3</v>
      </c>
      <c r="M591" s="15">
        <v>-7.732676625751167E-3</v>
      </c>
      <c r="N591" s="15">
        <v>4.3062200956937913E-2</v>
      </c>
      <c r="O591" s="15">
        <v>2.7823086729855451E-2</v>
      </c>
      <c r="P591" s="15">
        <v>3.5587188612098419E-3</v>
      </c>
      <c r="Q591" s="15">
        <v>0</v>
      </c>
      <c r="R591" s="15">
        <v>0</v>
      </c>
      <c r="S591" s="15">
        <v>-4.5705923715767538E-3</v>
      </c>
      <c r="T591" s="15">
        <v>-1.0948905109488982E-2</v>
      </c>
      <c r="U591" s="15">
        <v>-2.0642201834862317E-2</v>
      </c>
      <c r="V591" s="15">
        <v>-1.4150943396226467E-2</v>
      </c>
      <c r="W591" s="15">
        <v>-5.7679397328117554E-3</v>
      </c>
      <c r="X591" s="15">
        <v>-2.6041666666667407E-3</v>
      </c>
      <c r="Y591" s="15">
        <v>-2.1621621621621401E-3</v>
      </c>
      <c r="Z591" s="15">
        <v>-1.0185185185185186E-2</v>
      </c>
      <c r="AA591" s="16">
        <v>-5.3053692894013182E-2</v>
      </c>
    </row>
    <row r="592" spans="1:27" x14ac:dyDescent="0.2">
      <c r="A592" s="13">
        <v>44113</v>
      </c>
      <c r="B592" s="15">
        <v>-1.2376237623761277E-3</v>
      </c>
      <c r="C592" s="15">
        <v>1.7301038062282892E-3</v>
      </c>
      <c r="D592" s="15">
        <v>-1.0034050642444559E-3</v>
      </c>
      <c r="E592" s="15">
        <v>0</v>
      </c>
      <c r="F592" s="15">
        <v>-5.4644808743168349E-3</v>
      </c>
      <c r="G592" s="15">
        <v>-2.1834061135369565E-3</v>
      </c>
      <c r="H592" s="15">
        <v>2.7932960893854775E-2</v>
      </c>
      <c r="I592" s="15">
        <v>-5.8708414872798986E-3</v>
      </c>
      <c r="J592" s="15">
        <v>0</v>
      </c>
      <c r="K592" s="15">
        <v>6.5727729271819468E-2</v>
      </c>
      <c r="L592" s="15">
        <v>-6.3492063492063266E-3</v>
      </c>
      <c r="M592" s="15">
        <v>1.8181666587922196E-2</v>
      </c>
      <c r="N592" s="15">
        <v>-9.1743119266054496E-3</v>
      </c>
      <c r="O592" s="15">
        <v>6.3703363762255272E-3</v>
      </c>
      <c r="P592" s="15">
        <v>-7.0921985815602939E-3</v>
      </c>
      <c r="Q592" s="15">
        <v>0</v>
      </c>
      <c r="R592" s="15">
        <v>-2.1776213116539989E-3</v>
      </c>
      <c r="S592" s="15">
        <v>0</v>
      </c>
      <c r="T592" s="15">
        <v>0</v>
      </c>
      <c r="U592" s="15">
        <v>0</v>
      </c>
      <c r="V592" s="15">
        <v>1.9138755980861344E-2</v>
      </c>
      <c r="W592" s="15">
        <v>-2.8037383177569986E-2</v>
      </c>
      <c r="X592" s="15">
        <v>5.2219321148825326E-3</v>
      </c>
      <c r="Y592" s="15">
        <v>1.4084507042253502E-2</v>
      </c>
      <c r="Z592" s="15">
        <v>-1.8709073900842199E-3</v>
      </c>
      <c r="AA592" s="16">
        <v>3.5903052842059857E-2</v>
      </c>
    </row>
    <row r="593" spans="1:27" x14ac:dyDescent="0.2">
      <c r="A593" s="13">
        <v>44116</v>
      </c>
      <c r="B593" s="15">
        <v>1.4869888475836479E-2</v>
      </c>
      <c r="C593" s="15">
        <v>5.1813471502590858E-3</v>
      </c>
      <c r="D593" s="15">
        <v>6.2249151444276674E-2</v>
      </c>
      <c r="E593" s="15">
        <v>-2.3119958791986028E-2</v>
      </c>
      <c r="F593" s="15">
        <v>-2.1978021978022011E-2</v>
      </c>
      <c r="G593" s="15">
        <v>-3.2822757111599099E-3</v>
      </c>
      <c r="H593" s="15">
        <v>-1.3586956521739135E-2</v>
      </c>
      <c r="I593" s="15">
        <v>1.9685039370078705E-3</v>
      </c>
      <c r="J593" s="15">
        <v>-6.1855670103092564E-3</v>
      </c>
      <c r="K593" s="15">
        <v>3.0837017498235086E-2</v>
      </c>
      <c r="L593" s="15">
        <v>-1.5974440894569453E-3</v>
      </c>
      <c r="M593" s="15">
        <v>-1.6582276753422276E-2</v>
      </c>
      <c r="N593" s="15">
        <v>-3.2407407407407551E-2</v>
      </c>
      <c r="O593" s="15">
        <v>-1.8988441748741591E-2</v>
      </c>
      <c r="P593" s="15">
        <v>-8.9285714285713969E-3</v>
      </c>
      <c r="Q593" s="15">
        <v>0</v>
      </c>
      <c r="R593" s="15">
        <v>-5.4559342378059927E-3</v>
      </c>
      <c r="S593" s="15">
        <v>-4.5820327042583875E-3</v>
      </c>
      <c r="T593" s="15">
        <v>-1.8450184501844991E-2</v>
      </c>
      <c r="U593" s="15">
        <v>-7.0257611241218987E-3</v>
      </c>
      <c r="V593" s="15">
        <v>-1.8779342723004744E-2</v>
      </c>
      <c r="W593" s="15">
        <v>2.4038461538462563E-3</v>
      </c>
      <c r="X593" s="15">
        <v>6.4935064935065512E-3</v>
      </c>
      <c r="Y593" s="15">
        <v>3.2051282051284158E-3</v>
      </c>
      <c r="Z593" s="15">
        <v>2.81162136832247E-3</v>
      </c>
      <c r="AA593" s="16">
        <v>-2.76876167994492E-2</v>
      </c>
    </row>
    <row r="594" spans="1:27" x14ac:dyDescent="0.2">
      <c r="A594" s="13">
        <v>44117</v>
      </c>
      <c r="B594" s="15">
        <v>7.3260073260073E-3</v>
      </c>
      <c r="C594" s="15">
        <v>1.7182130584192379E-3</v>
      </c>
      <c r="D594" s="15">
        <v>1.5123094509271295E-2</v>
      </c>
      <c r="E594" s="15">
        <v>5.9160235543691542E-3</v>
      </c>
      <c r="F594" s="15">
        <v>-9.3632958801498356E-3</v>
      </c>
      <c r="G594" s="15">
        <v>0</v>
      </c>
      <c r="H594" s="15">
        <v>-1.6528925619834545E-2</v>
      </c>
      <c r="I594" s="15">
        <v>-3.9292730844793233E-3</v>
      </c>
      <c r="J594" s="15">
        <v>-1.0373443983402453E-2</v>
      </c>
      <c r="K594" s="15">
        <v>6.5526268747945648E-2</v>
      </c>
      <c r="L594" s="15">
        <v>-8.0000000000000071E-3</v>
      </c>
      <c r="M594" s="15">
        <v>-1.2962140557344348E-3</v>
      </c>
      <c r="N594" s="15">
        <v>2.3923444976076569E-2</v>
      </c>
      <c r="O594" s="15">
        <v>8.0648569227417255E-3</v>
      </c>
      <c r="P594" s="15">
        <v>3.6036036036035668E-3</v>
      </c>
      <c r="Q594" s="15">
        <v>0</v>
      </c>
      <c r="R594" s="15">
        <v>-1.8639749356934576E-2</v>
      </c>
      <c r="S594" s="15">
        <v>-9.2158385837720624E-3</v>
      </c>
      <c r="T594" s="15">
        <v>1.1278195488721776E-2</v>
      </c>
      <c r="U594" s="15">
        <v>9.4339622641508303E-3</v>
      </c>
      <c r="V594" s="15">
        <v>2.3923444976077235E-3</v>
      </c>
      <c r="W594" s="15">
        <v>1.6786570743405171E-2</v>
      </c>
      <c r="X594" s="15">
        <v>7.7419354838708099E-3</v>
      </c>
      <c r="Y594" s="15">
        <v>2.1299254526090383E-3</v>
      </c>
      <c r="Z594" s="15">
        <v>9.3457943925234765E-4</v>
      </c>
      <c r="AA594" s="16">
        <v>1.3011481462748442E-2</v>
      </c>
    </row>
    <row r="595" spans="1:27" x14ac:dyDescent="0.2">
      <c r="A595" s="13">
        <v>44118</v>
      </c>
      <c r="B595" s="15">
        <v>4.0000000000000036E-2</v>
      </c>
      <c r="C595" s="15">
        <v>-6.8610634648370583E-3</v>
      </c>
      <c r="D595" s="15">
        <v>1.3034861026351097E-2</v>
      </c>
      <c r="E595" s="15">
        <v>-8.8233600882337004E-3</v>
      </c>
      <c r="F595" s="15">
        <v>-1.3232514177693666E-2</v>
      </c>
      <c r="G595" s="15">
        <v>-1.097694840834218E-3</v>
      </c>
      <c r="H595" s="15">
        <v>-5.6022408963586345E-3</v>
      </c>
      <c r="I595" s="15">
        <v>5.9171597633136397E-3</v>
      </c>
      <c r="J595" s="15">
        <v>6.2893081761006275E-3</v>
      </c>
      <c r="K595" s="15">
        <v>6.9519570305629719E-2</v>
      </c>
      <c r="L595" s="15">
        <v>0</v>
      </c>
      <c r="M595" s="15">
        <v>1.8181666587922196E-2</v>
      </c>
      <c r="N595" s="15">
        <v>-9.3457943925233655E-3</v>
      </c>
      <c r="O595" s="15">
        <v>6.4009132184501549E-3</v>
      </c>
      <c r="P595" s="15">
        <v>-8.9766606822262451E-3</v>
      </c>
      <c r="Q595" s="15">
        <v>-3.4482758620689613E-2</v>
      </c>
      <c r="R595" s="15">
        <v>-1.116770186335414E-2</v>
      </c>
      <c r="S595" s="15">
        <v>1.8603120523442707E-2</v>
      </c>
      <c r="T595" s="15">
        <v>3.7174721189592308E-3</v>
      </c>
      <c r="U595" s="15">
        <v>6.7757009345794428E-2</v>
      </c>
      <c r="V595" s="15">
        <v>7.1599045346062429E-3</v>
      </c>
      <c r="W595" s="15">
        <v>2.3584905660378741E-3</v>
      </c>
      <c r="X595" s="15">
        <v>5.1216389244559402E-3</v>
      </c>
      <c r="Y595" s="15">
        <v>9.5642933049946421E-3</v>
      </c>
      <c r="Z595" s="15">
        <v>2.8011204481794838E-3</v>
      </c>
      <c r="AA595" s="16">
        <v>-3.4201690112716232E-3</v>
      </c>
    </row>
    <row r="596" spans="1:27" x14ac:dyDescent="0.2">
      <c r="A596" s="13">
        <v>44119</v>
      </c>
      <c r="B596" s="15">
        <v>-1.5151515151515138E-2</v>
      </c>
      <c r="C596" s="15">
        <v>-1.5544041450777146E-2</v>
      </c>
      <c r="D596" s="15">
        <v>-7.3539834232297929E-3</v>
      </c>
      <c r="E596" s="15">
        <v>1.0384536608777806E-2</v>
      </c>
      <c r="F596" s="15">
        <v>1.3409961685823646E-2</v>
      </c>
      <c r="G596" s="15">
        <v>-1.098901098901095E-2</v>
      </c>
      <c r="H596" s="15">
        <v>8.4507042253521014E-3</v>
      </c>
      <c r="I596" s="15">
        <v>3.9215686274509665E-3</v>
      </c>
      <c r="J596" s="15">
        <v>-2.0833333333333259E-3</v>
      </c>
      <c r="K596" s="15">
        <v>1.3749282112650807E-2</v>
      </c>
      <c r="L596" s="15">
        <v>6.4516129032257119E-3</v>
      </c>
      <c r="M596" s="15">
        <v>-2.5494397510612554E-3</v>
      </c>
      <c r="N596" s="15">
        <v>-3.3018867924528239E-2</v>
      </c>
      <c r="O596" s="15">
        <v>3.3385453881325189E-2</v>
      </c>
      <c r="P596" s="15">
        <v>-3.6231884057971175E-3</v>
      </c>
      <c r="Q596" s="15">
        <v>2.8571428571428692E-2</v>
      </c>
      <c r="R596" s="15">
        <v>-5.6531953116166767E-3</v>
      </c>
      <c r="S596" s="15">
        <v>6.8492369676352638E-2</v>
      </c>
      <c r="T596" s="15">
        <v>2.5925925925925908E-2</v>
      </c>
      <c r="U596" s="15">
        <v>0</v>
      </c>
      <c r="V596" s="15">
        <v>-4.7393364928910442E-3</v>
      </c>
      <c r="W596" s="15">
        <v>2.3529411764706687E-3</v>
      </c>
      <c r="X596" s="15">
        <v>-1.2738853503184711E-2</v>
      </c>
      <c r="Y596" s="15">
        <v>2.6315789473684292E-2</v>
      </c>
      <c r="Z596" s="15">
        <v>9.3109869646168519E-4</v>
      </c>
      <c r="AA596" s="16">
        <v>2.0365986547927761E-2</v>
      </c>
    </row>
    <row r="597" spans="1:27" x14ac:dyDescent="0.2">
      <c r="A597" s="13">
        <v>44120</v>
      </c>
      <c r="B597" s="15">
        <v>-1.1834319526626835E-3</v>
      </c>
      <c r="C597" s="15">
        <v>-3.5087719298245612E-2</v>
      </c>
      <c r="D597" s="15">
        <v>-1.8507071204312275E-3</v>
      </c>
      <c r="E597" s="15">
        <v>-1.4673936063995807E-3</v>
      </c>
      <c r="F597" s="15">
        <v>1.1342155009451904E-2</v>
      </c>
      <c r="G597" s="15">
        <v>6.6666666666665986E-3</v>
      </c>
      <c r="H597" s="15">
        <v>2.2346368715083997E-2</v>
      </c>
      <c r="I597" s="15">
        <v>3.90625E-2</v>
      </c>
      <c r="J597" s="15">
        <v>-8.3507306889352151E-3</v>
      </c>
      <c r="K597" s="15">
        <v>-1.3562803303788562E-2</v>
      </c>
      <c r="L597" s="15">
        <v>-1.6025641025640969E-3</v>
      </c>
      <c r="M597" s="15">
        <v>-2.8134672063181765E-2</v>
      </c>
      <c r="N597" s="15">
        <v>1.4634146341463428E-2</v>
      </c>
      <c r="O597" s="15">
        <v>4.7692133580762519E-2</v>
      </c>
      <c r="P597" s="15">
        <v>3.6363636363636376E-2</v>
      </c>
      <c r="Q597" s="15">
        <v>0</v>
      </c>
      <c r="R597" s="15">
        <v>-4.5482684994503364E-3</v>
      </c>
      <c r="S597" s="15">
        <v>6.837948882130096E-2</v>
      </c>
      <c r="T597" s="15">
        <v>-7.2202166064981865E-3</v>
      </c>
      <c r="U597" s="15">
        <v>-8.7527352297593897E-3</v>
      </c>
      <c r="V597" s="15">
        <v>4.761904761904745E-3</v>
      </c>
      <c r="W597" s="15">
        <v>1.6431924882629012E-2</v>
      </c>
      <c r="X597" s="15">
        <v>-6.4516129032258229E-3</v>
      </c>
      <c r="Y597" s="15">
        <v>1.0256410256410664E-3</v>
      </c>
      <c r="Z597" s="15">
        <v>-9.3023255813950989E-4</v>
      </c>
      <c r="AA597" s="16">
        <v>1.5859571595163713E-2</v>
      </c>
    </row>
    <row r="598" spans="1:27" x14ac:dyDescent="0.2">
      <c r="A598" s="13">
        <v>44123</v>
      </c>
      <c r="B598" s="15">
        <v>-7.1090047393366218E-3</v>
      </c>
      <c r="C598" s="15">
        <v>0</v>
      </c>
      <c r="D598" s="15">
        <v>2.9685041148699964E-2</v>
      </c>
      <c r="E598" s="15">
        <v>8.8233600882334784E-3</v>
      </c>
      <c r="F598" s="15">
        <v>0</v>
      </c>
      <c r="G598" s="15">
        <v>-2.2075055187636972E-3</v>
      </c>
      <c r="H598" s="15">
        <v>2.4590163934426146E-2</v>
      </c>
      <c r="I598" s="15">
        <v>1.879699248120259E-3</v>
      </c>
      <c r="J598" s="15">
        <v>-2.1052631578947212E-3</v>
      </c>
      <c r="K598" s="15">
        <v>2.50001897499601E-2</v>
      </c>
      <c r="L598" s="15">
        <v>4.8154093097914075E-3</v>
      </c>
      <c r="M598" s="15">
        <v>2.6316382271780014E-2</v>
      </c>
      <c r="N598" s="15">
        <v>0</v>
      </c>
      <c r="O598" s="15">
        <v>-8.8103510526844619E-3</v>
      </c>
      <c r="P598" s="15">
        <v>-1.9298245614035148E-2</v>
      </c>
      <c r="Q598" s="15">
        <v>0</v>
      </c>
      <c r="R598" s="15">
        <v>1.5978982371082973E-2</v>
      </c>
      <c r="S598" s="15">
        <v>2.7993507304282739E-2</v>
      </c>
      <c r="T598" s="15">
        <v>2.5454545454545396E-2</v>
      </c>
      <c r="U598" s="15">
        <v>1.5452538631346657E-2</v>
      </c>
      <c r="V598" s="15">
        <v>-2.3696682464454999E-2</v>
      </c>
      <c r="W598" s="15">
        <v>-6.9284064665126044E-3</v>
      </c>
      <c r="X598" s="15">
        <v>-1.1688311688311748E-2</v>
      </c>
      <c r="Y598" s="15">
        <v>1.0245901639345245E-3</v>
      </c>
      <c r="Z598" s="15">
        <v>2.7932960893854997E-3</v>
      </c>
      <c r="AA598" s="16">
        <v>1.236149207921966E-2</v>
      </c>
    </row>
    <row r="599" spans="1:27" x14ac:dyDescent="0.2">
      <c r="A599" s="13">
        <v>44124</v>
      </c>
      <c r="B599" s="15">
        <v>2.3866348448686736E-3</v>
      </c>
      <c r="C599" s="15">
        <v>1.8181818181819409E-3</v>
      </c>
      <c r="D599" s="15">
        <v>-1.2822340927288844E-2</v>
      </c>
      <c r="E599" s="15">
        <v>0</v>
      </c>
      <c r="F599" s="15">
        <v>-9.3457943925233655E-3</v>
      </c>
      <c r="G599" s="15">
        <v>2.1017699115044142E-2</v>
      </c>
      <c r="H599" s="15">
        <v>4.5333333333333448E-2</v>
      </c>
      <c r="I599" s="15">
        <v>-1.8761726078798668E-3</v>
      </c>
      <c r="J599" s="15">
        <v>8.4388185654007408E-3</v>
      </c>
      <c r="K599" s="15">
        <v>2.0731182052557307E-2</v>
      </c>
      <c r="L599" s="15">
        <v>-9.5846645367412275E-3</v>
      </c>
      <c r="M599" s="15">
        <v>5.1277689678068672E-3</v>
      </c>
      <c r="N599" s="15">
        <v>0</v>
      </c>
      <c r="O599" s="15">
        <v>-7.4077170437207851E-3</v>
      </c>
      <c r="P599" s="15">
        <v>1.7889087656530744E-3</v>
      </c>
      <c r="Q599" s="15">
        <v>0</v>
      </c>
      <c r="R599" s="15">
        <v>2.0224859462835587E-2</v>
      </c>
      <c r="S599" s="15">
        <v>-2.8324345333527678E-2</v>
      </c>
      <c r="T599" s="15">
        <v>7.0921985815601829E-3</v>
      </c>
      <c r="U599" s="15">
        <v>3.9130434782608692E-2</v>
      </c>
      <c r="V599" s="15">
        <v>1.4563106796116276E-2</v>
      </c>
      <c r="W599" s="15">
        <v>-6.9767441860464352E-3</v>
      </c>
      <c r="X599" s="15">
        <v>1.3140604467807293E-3</v>
      </c>
      <c r="Y599" s="15">
        <v>1.0235414534287557E-3</v>
      </c>
      <c r="Z599" s="15">
        <v>-1.3927576601671321E-2</v>
      </c>
      <c r="AA599" s="16">
        <v>2.6736691334448004E-3</v>
      </c>
    </row>
    <row r="600" spans="1:27" x14ac:dyDescent="0.2">
      <c r="A600" s="13">
        <v>44125</v>
      </c>
      <c r="B600" s="15">
        <v>8.3333333333333037E-3</v>
      </c>
      <c r="C600" s="15">
        <v>-1.2704174228675202E-2</v>
      </c>
      <c r="D600" s="15">
        <v>-3.703703703703709E-2</v>
      </c>
      <c r="E600" s="15">
        <v>-2.91639760320761E-3</v>
      </c>
      <c r="F600" s="15">
        <v>-1.8867924528301883E-2</v>
      </c>
      <c r="G600" s="15">
        <v>-3.25027085590468E-3</v>
      </c>
      <c r="H600" s="15">
        <v>-2.5510204081632626E-2</v>
      </c>
      <c r="I600" s="15">
        <v>-7.5187969924812581E-3</v>
      </c>
      <c r="J600" s="15">
        <v>2.0920502092049986E-3</v>
      </c>
      <c r="K600" s="15">
        <v>0</v>
      </c>
      <c r="L600" s="15">
        <v>4.8387096774193949E-3</v>
      </c>
      <c r="M600" s="15">
        <v>-1.6582276753422276E-2</v>
      </c>
      <c r="N600" s="15">
        <v>-3.8461538461538547E-2</v>
      </c>
      <c r="O600" s="15">
        <v>0</v>
      </c>
      <c r="P600" s="15">
        <v>-4.2857142857142816E-2</v>
      </c>
      <c r="Q600" s="15">
        <v>0</v>
      </c>
      <c r="R600" s="15">
        <v>-3.2937834429219714E-3</v>
      </c>
      <c r="S600" s="15">
        <v>1.6666666666666607E-2</v>
      </c>
      <c r="T600" s="15">
        <v>1.4084507042253502E-2</v>
      </c>
      <c r="U600" s="15">
        <v>-6.2761506276149959E-3</v>
      </c>
      <c r="V600" s="15">
        <v>0</v>
      </c>
      <c r="W600" s="15">
        <v>-1.8735362997658211E-2</v>
      </c>
      <c r="X600" s="15">
        <v>2.624671916010568E-3</v>
      </c>
      <c r="Y600" s="15">
        <v>-5.1124744376278564E-3</v>
      </c>
      <c r="Z600" s="15">
        <v>1.8832391713747842E-3</v>
      </c>
      <c r="AA600" s="16">
        <v>1.6903956954432697E-3</v>
      </c>
    </row>
    <row r="601" spans="1:27" x14ac:dyDescent="0.2">
      <c r="A601" s="13">
        <v>44126</v>
      </c>
      <c r="B601" s="15">
        <v>1.4167650531286879E-2</v>
      </c>
      <c r="C601" s="15">
        <v>2.941176470588247E-2</v>
      </c>
      <c r="D601" s="15">
        <v>4.4230769230769074E-2</v>
      </c>
      <c r="E601" s="15">
        <v>-5.8468434274973058E-3</v>
      </c>
      <c r="F601" s="15">
        <v>5.7692307692307487E-3</v>
      </c>
      <c r="G601" s="15">
        <v>1.304347826086949E-2</v>
      </c>
      <c r="H601" s="15">
        <v>1.5706806282722363E-2</v>
      </c>
      <c r="I601" s="15">
        <v>2.2727272727272707E-2</v>
      </c>
      <c r="J601" s="15">
        <v>0</v>
      </c>
      <c r="K601" s="15">
        <v>1.5531844149563101E-2</v>
      </c>
      <c r="L601" s="15">
        <v>3.2102728731941976E-3</v>
      </c>
      <c r="M601" s="15">
        <v>5.1904074608639661E-3</v>
      </c>
      <c r="N601" s="15">
        <v>2.0000000000000018E-2</v>
      </c>
      <c r="O601" s="15">
        <v>1.7911502827577808E-2</v>
      </c>
      <c r="P601" s="15">
        <v>9.3283582089551675E-3</v>
      </c>
      <c r="Q601" s="15">
        <v>3.4722222222222321E-2</v>
      </c>
      <c r="R601" s="15">
        <v>-5.5282555282555323E-3</v>
      </c>
      <c r="S601" s="15">
        <v>-3.2786885245901565E-2</v>
      </c>
      <c r="T601" s="15">
        <v>1.388888888888884E-2</v>
      </c>
      <c r="U601" s="15">
        <v>8.4210526315788847E-3</v>
      </c>
      <c r="V601" s="15">
        <v>-2.1531100478468845E-2</v>
      </c>
      <c r="W601" s="15">
        <v>-3.8186157517899777E-2</v>
      </c>
      <c r="X601" s="15">
        <v>1.4397905759162333E-2</v>
      </c>
      <c r="Y601" s="15">
        <v>2.877697841726623E-2</v>
      </c>
      <c r="Z601" s="15">
        <v>2.8195488721804995E-3</v>
      </c>
      <c r="AA601" s="16">
        <v>2.0678344781688285E-3</v>
      </c>
    </row>
    <row r="602" spans="1:27" x14ac:dyDescent="0.2">
      <c r="A602" s="13">
        <v>44127</v>
      </c>
      <c r="B602" s="15">
        <v>-3.4924330616997734E-3</v>
      </c>
      <c r="C602" s="15">
        <v>3.5714285714285587E-3</v>
      </c>
      <c r="D602" s="15">
        <v>2.2099447513812098E-2</v>
      </c>
      <c r="E602" s="15">
        <v>-1.4695500146956197E-3</v>
      </c>
      <c r="F602" s="15">
        <v>9.5602294455066072E-3</v>
      </c>
      <c r="G602" s="15">
        <v>4.7210300429184393E-2</v>
      </c>
      <c r="H602" s="15">
        <v>-1.0309278350515427E-2</v>
      </c>
      <c r="I602" s="15">
        <v>-1.8518518518518823E-3</v>
      </c>
      <c r="J602" s="15">
        <v>1.8789144050104456E-2</v>
      </c>
      <c r="K602" s="15">
        <v>1.1764201633248872E-2</v>
      </c>
      <c r="L602" s="15">
        <v>-3.2000000000000917E-3</v>
      </c>
      <c r="M602" s="15">
        <v>-9.0321689907497671E-3</v>
      </c>
      <c r="N602" s="15">
        <v>-1.4705882352941013E-2</v>
      </c>
      <c r="O602" s="15">
        <v>-2.9329672911350135E-3</v>
      </c>
      <c r="P602" s="15">
        <v>-2.4029574861367919E-2</v>
      </c>
      <c r="Q602" s="15">
        <v>-2.684563758389269E-2</v>
      </c>
      <c r="R602" s="15">
        <v>0</v>
      </c>
      <c r="S602" s="15">
        <v>5.9322033898304927E-2</v>
      </c>
      <c r="T602" s="15">
        <v>-3.424657534246478E-3</v>
      </c>
      <c r="U602" s="15">
        <v>2.0876826722338038E-3</v>
      </c>
      <c r="V602" s="15">
        <v>2.4449877750611915E-3</v>
      </c>
      <c r="W602" s="15">
        <v>2.977667493796532E-2</v>
      </c>
      <c r="X602" s="15">
        <v>2.5806451612903292E-2</v>
      </c>
      <c r="Y602" s="15">
        <v>3.8961038961039085E-2</v>
      </c>
      <c r="Z602" s="15">
        <v>3.0927835051546282E-2</v>
      </c>
      <c r="AA602" s="16">
        <v>-1.4231499051231555E-4</v>
      </c>
    </row>
    <row r="603" spans="1:27" x14ac:dyDescent="0.2">
      <c r="A603" s="13">
        <v>44130</v>
      </c>
      <c r="B603" s="15">
        <v>-4.2056074766355089E-2</v>
      </c>
      <c r="C603" s="15">
        <v>-1.6014234875444955E-2</v>
      </c>
      <c r="D603" s="15">
        <v>-2.8828828828828867E-2</v>
      </c>
      <c r="E603" s="15">
        <v>-4.4181727699759143E-3</v>
      </c>
      <c r="F603" s="15">
        <v>-2.2727272727272596E-2</v>
      </c>
      <c r="G603" s="15">
        <v>-1.2295081967212962E-2</v>
      </c>
      <c r="H603" s="15">
        <v>1.5625E-2</v>
      </c>
      <c r="I603" s="15">
        <v>-2.0408163265306145E-2</v>
      </c>
      <c r="J603" s="15">
        <v>8.19672131147553E-3</v>
      </c>
      <c r="K603" s="15">
        <v>2.2093381752455343E-2</v>
      </c>
      <c r="L603" s="15">
        <v>-4.8154093097912964E-3</v>
      </c>
      <c r="M603" s="15">
        <v>0</v>
      </c>
      <c r="N603" s="15">
        <v>-1.6915422885572129E-2</v>
      </c>
      <c r="O603" s="15">
        <v>1.4706492551911365E-2</v>
      </c>
      <c r="P603" s="15">
        <v>0</v>
      </c>
      <c r="Q603" s="15">
        <v>2.7586206896551779E-2</v>
      </c>
      <c r="R603" s="15">
        <v>3.3353922174179651E-3</v>
      </c>
      <c r="S603" s="15">
        <v>-2.0000000000000018E-2</v>
      </c>
      <c r="T603" s="15">
        <v>-3.0927835051546504E-2</v>
      </c>
      <c r="U603" s="15">
        <v>-2.7083333333333237E-2</v>
      </c>
      <c r="V603" s="15">
        <v>-2.1951219512195141E-2</v>
      </c>
      <c r="W603" s="15">
        <v>1.3253012048192625E-2</v>
      </c>
      <c r="X603" s="15">
        <v>-1.2578616352201255E-2</v>
      </c>
      <c r="Y603" s="15">
        <v>1.0576923076923039E-2</v>
      </c>
      <c r="Z603" s="15">
        <v>4.5454545454546302E-3</v>
      </c>
      <c r="AA603" s="16">
        <v>4.5547279024527043E-3</v>
      </c>
    </row>
    <row r="604" spans="1:27" x14ac:dyDescent="0.2">
      <c r="A604" s="13">
        <v>44131</v>
      </c>
      <c r="B604" s="15">
        <v>-7.3170731707316028E-3</v>
      </c>
      <c r="C604" s="15">
        <v>-1.446654611211573E-2</v>
      </c>
      <c r="D604" s="15">
        <v>-1.6697588126159513E-2</v>
      </c>
      <c r="E604" s="15">
        <v>-8.8755592943441375E-3</v>
      </c>
      <c r="F604" s="15">
        <v>1.9379844961240345E-3</v>
      </c>
      <c r="G604" s="15">
        <v>-1.4522821576763545E-2</v>
      </c>
      <c r="H604" s="15">
        <v>-1.025641025641022E-2</v>
      </c>
      <c r="I604" s="15">
        <v>-1.325757575757569E-2</v>
      </c>
      <c r="J604" s="15">
        <v>-1.2195121951219523E-2</v>
      </c>
      <c r="K604" s="15">
        <v>0</v>
      </c>
      <c r="L604" s="15">
        <v>1.612903225806539E-3</v>
      </c>
      <c r="M604" s="15">
        <v>6.9009331836078491E-2</v>
      </c>
      <c r="N604" s="15">
        <v>-2.8340080971660075E-2</v>
      </c>
      <c r="O604" s="15">
        <v>5.7964622448620773E-3</v>
      </c>
      <c r="P604" s="15">
        <v>3.7878787878788955E-3</v>
      </c>
      <c r="Q604" s="15">
        <v>-8.0536912751677958E-2</v>
      </c>
      <c r="R604" s="15">
        <v>-3.3243043585322596E-3</v>
      </c>
      <c r="S604" s="15">
        <v>-2.8571428571428581E-2</v>
      </c>
      <c r="T604" s="15">
        <v>-5.673758865248224E-2</v>
      </c>
      <c r="U604" s="15">
        <v>-2.1413276231263545E-3</v>
      </c>
      <c r="V604" s="15">
        <v>-2.2443890274314149E-2</v>
      </c>
      <c r="W604" s="15">
        <v>-7.1343638525563913E-3</v>
      </c>
      <c r="X604" s="15">
        <v>-1.1464968152866351E-2</v>
      </c>
      <c r="Y604" s="15">
        <v>5.7088487155090295E-3</v>
      </c>
      <c r="Z604" s="15">
        <v>-8.1447963800905798E-3</v>
      </c>
      <c r="AA604" s="16">
        <v>9.5994899164029146E-3</v>
      </c>
    </row>
    <row r="605" spans="1:27" x14ac:dyDescent="0.2">
      <c r="A605" s="13">
        <v>44132</v>
      </c>
      <c r="B605" s="15">
        <v>-3.4398034398034572E-2</v>
      </c>
      <c r="C605" s="15">
        <v>-3.4862385321100864E-2</v>
      </c>
      <c r="D605" s="15">
        <v>-6.6037735849056589E-2</v>
      </c>
      <c r="E605" s="15">
        <v>-1.1941078787133352E-2</v>
      </c>
      <c r="F605" s="15">
        <v>-1.9342359767892114E-3</v>
      </c>
      <c r="G605" s="15">
        <v>-3.157894736842104E-2</v>
      </c>
      <c r="H605" s="15">
        <v>-1.0362694300518061E-2</v>
      </c>
      <c r="I605" s="15">
        <v>-2.6871401151631447E-2</v>
      </c>
      <c r="J605" s="15">
        <v>-1.2345679012345734E-2</v>
      </c>
      <c r="K605" s="15">
        <v>-2.1615815293290042E-2</v>
      </c>
      <c r="L605" s="15">
        <v>-1.6103059581320522E-3</v>
      </c>
      <c r="M605" s="15">
        <v>2.8015483063769997E-2</v>
      </c>
      <c r="N605" s="15">
        <v>-3.6458333333333259E-2</v>
      </c>
      <c r="O605" s="15">
        <v>-4.8991065737181927E-2</v>
      </c>
      <c r="P605" s="15">
        <v>-2.8301886792452824E-2</v>
      </c>
      <c r="Q605" s="15">
        <v>7.2992700729928028E-3</v>
      </c>
      <c r="R605" s="15">
        <v>0</v>
      </c>
      <c r="S605" s="15">
        <v>-5.882352941176483E-2</v>
      </c>
      <c r="T605" s="15">
        <v>-1.5037593984962516E-2</v>
      </c>
      <c r="U605" s="15">
        <v>-3.86266094420602E-2</v>
      </c>
      <c r="V605" s="15">
        <v>-3.0612244897959218E-2</v>
      </c>
      <c r="W605" s="15">
        <v>-1.5568862275449069E-2</v>
      </c>
      <c r="X605" s="15">
        <v>-2.5773195876288679E-2</v>
      </c>
      <c r="Y605" s="15">
        <v>-5.2034058656575177E-2</v>
      </c>
      <c r="Z605" s="15">
        <v>-2.0072992700729819E-2</v>
      </c>
      <c r="AA605" s="16">
        <v>-5.0406408981930051E-3</v>
      </c>
    </row>
    <row r="606" spans="1:27" x14ac:dyDescent="0.2">
      <c r="A606" s="13">
        <v>44133</v>
      </c>
      <c r="B606" s="15">
        <v>-1.653944020356235E-2</v>
      </c>
      <c r="C606" s="15">
        <v>7.6045627376426506E-3</v>
      </c>
      <c r="D606" s="15">
        <v>1.4141414141414232E-2</v>
      </c>
      <c r="E606" s="15">
        <v>-6.0442518915519994E-3</v>
      </c>
      <c r="F606" s="15">
        <v>4.6511627906976605E-2</v>
      </c>
      <c r="G606" s="15">
        <v>3.260869565217428E-3</v>
      </c>
      <c r="H606" s="15">
        <v>2.6178010471202828E-3</v>
      </c>
      <c r="I606" s="15">
        <v>3.9447731755424265E-3</v>
      </c>
      <c r="J606" s="15">
        <v>-2.0833333333333259E-3</v>
      </c>
      <c r="K606" s="15">
        <v>-2.3254828771878566E-2</v>
      </c>
      <c r="L606" s="15">
        <v>0</v>
      </c>
      <c r="M606" s="15">
        <v>0</v>
      </c>
      <c r="N606" s="15">
        <v>1.5135135135135203E-2</v>
      </c>
      <c r="O606" s="15">
        <v>1.2121406443476257E-2</v>
      </c>
      <c r="P606" s="15">
        <v>1.9417475728156219E-3</v>
      </c>
      <c r="Q606" s="15">
        <v>5.0724637681159424E-2</v>
      </c>
      <c r="R606" s="15">
        <v>4.3854231006794198E-2</v>
      </c>
      <c r="S606" s="15">
        <v>5.8035714285714413E-2</v>
      </c>
      <c r="T606" s="15">
        <v>3.0534351145038219E-2</v>
      </c>
      <c r="U606" s="15">
        <v>-2.6785714285714191E-2</v>
      </c>
      <c r="V606" s="15">
        <v>-1.5789473684210575E-2</v>
      </c>
      <c r="W606" s="15">
        <v>-4.8661800486619056E-3</v>
      </c>
      <c r="X606" s="15">
        <v>7.9365079365081304E-3</v>
      </c>
      <c r="Y606" s="15">
        <v>4.9900199600798611E-3</v>
      </c>
      <c r="Z606" s="15">
        <v>-4.6554934823090921E-3</v>
      </c>
      <c r="AA606" s="16">
        <v>-6.9351388203220399E-4</v>
      </c>
    </row>
    <row r="607" spans="1:27" x14ac:dyDescent="0.2">
      <c r="A607" s="13">
        <v>44134</v>
      </c>
      <c r="B607" s="15">
        <v>-3.8809831824061503E-3</v>
      </c>
      <c r="C607" s="15">
        <v>0</v>
      </c>
      <c r="D607" s="15">
        <v>5.9760956175298752E-3</v>
      </c>
      <c r="E607" s="15">
        <v>0</v>
      </c>
      <c r="F607" s="15">
        <v>-1.1111111111111183E-2</v>
      </c>
      <c r="G607" s="15">
        <v>5.4171180931743557E-3</v>
      </c>
      <c r="H607" s="15">
        <v>0</v>
      </c>
      <c r="I607" s="15">
        <v>1.1787819253438192E-2</v>
      </c>
      <c r="J607" s="15">
        <v>4.3841336116910323E-2</v>
      </c>
      <c r="K607" s="15">
        <v>0</v>
      </c>
      <c r="L607" s="15">
        <v>0</v>
      </c>
      <c r="M607" s="15">
        <v>-2.8436103074851893E-2</v>
      </c>
      <c r="N607" s="15">
        <v>-1.4909478168264156E-2</v>
      </c>
      <c r="O607" s="15">
        <v>4.0418104800753252E-2</v>
      </c>
      <c r="P607" s="15">
        <v>3.8759689922480689E-3</v>
      </c>
      <c r="Q607" s="15">
        <v>2.7586206896551779E-2</v>
      </c>
      <c r="R607" s="15">
        <v>-4.7337278106507341E-3</v>
      </c>
      <c r="S607" s="15">
        <v>-2.5316455696202445E-2</v>
      </c>
      <c r="T607" s="15">
        <v>-1.4814814814814725E-2</v>
      </c>
      <c r="U607" s="15">
        <v>-2.0642201834862317E-2</v>
      </c>
      <c r="V607" s="15">
        <v>-1.0695187165775333E-2</v>
      </c>
      <c r="W607" s="15">
        <v>0</v>
      </c>
      <c r="X607" s="15">
        <v>-2.624671916010568E-3</v>
      </c>
      <c r="Y607" s="15">
        <v>5.7596822244289969E-2</v>
      </c>
      <c r="Z607" s="15">
        <v>1.0289990645462987E-2</v>
      </c>
      <c r="AA607" s="16">
        <v>-4.3756984061636972E-3</v>
      </c>
    </row>
    <row r="608" spans="1:27" x14ac:dyDescent="0.2">
      <c r="A608" s="13">
        <v>44137</v>
      </c>
      <c r="B608" s="15">
        <v>1.0389610389610393E-2</v>
      </c>
      <c r="C608" s="15">
        <v>1.132075471698113E-2</v>
      </c>
      <c r="D608" s="15">
        <v>9.9009900990099098E-3</v>
      </c>
      <c r="E608" s="15">
        <v>1.6718072364609871E-2</v>
      </c>
      <c r="F608" s="15">
        <v>1.4981273408239737E-2</v>
      </c>
      <c r="G608" s="15">
        <v>1.5086206896551824E-2</v>
      </c>
      <c r="H608" s="15">
        <v>7.8328981723239099E-3</v>
      </c>
      <c r="I608" s="15">
        <v>3.8834951456310218E-3</v>
      </c>
      <c r="J608" s="15">
        <v>-2.4000000000000021E-2</v>
      </c>
      <c r="K608" s="15">
        <v>5.9515204086550977E-3</v>
      </c>
      <c r="L608" s="15">
        <v>4.8387096774193949E-3</v>
      </c>
      <c r="M608" s="15">
        <v>-9.7578671009295181E-3</v>
      </c>
      <c r="N608" s="15">
        <v>4.3243243243243246E-2</v>
      </c>
      <c r="O608" s="15">
        <v>2.8778188429857465E-2</v>
      </c>
      <c r="P608" s="15">
        <v>3.8610038610038533E-3</v>
      </c>
      <c r="Q608" s="15">
        <v>6.7114093959730337E-3</v>
      </c>
      <c r="R608" s="15">
        <v>-7.1343638525565023E-3</v>
      </c>
      <c r="S608" s="15">
        <v>2.5974025974025983E-2</v>
      </c>
      <c r="T608" s="15">
        <v>1.1278195488721776E-2</v>
      </c>
      <c r="U608" s="15">
        <v>2.3419203747070405E-3</v>
      </c>
      <c r="V608" s="15">
        <v>-2.7027027027026973E-2</v>
      </c>
      <c r="W608" s="15">
        <v>1.4669926650366705E-2</v>
      </c>
      <c r="X608" s="15">
        <v>-1.3157894736841591E-3</v>
      </c>
      <c r="Y608" s="15">
        <v>0</v>
      </c>
      <c r="Z608" s="15">
        <v>-3.7037037037037646E-3</v>
      </c>
      <c r="AA608" s="16">
        <v>5.6472478527462844E-3</v>
      </c>
    </row>
    <row r="609" spans="1:27" x14ac:dyDescent="0.2">
      <c r="A609" s="13">
        <v>44138</v>
      </c>
      <c r="B609" s="15">
        <v>1.2853470437018011E-2</v>
      </c>
      <c r="C609" s="15">
        <v>0</v>
      </c>
      <c r="D609" s="15">
        <v>1.9607843137254832E-2</v>
      </c>
      <c r="E609" s="15">
        <v>2.9905079859806616E-3</v>
      </c>
      <c r="F609" s="15">
        <v>6.8265682656826421E-2</v>
      </c>
      <c r="G609" s="15">
        <v>2.1231422505307851E-2</v>
      </c>
      <c r="H609" s="15">
        <v>5.1813471502588637E-3</v>
      </c>
      <c r="I609" s="15">
        <v>2.1276595744680771E-2</v>
      </c>
      <c r="J609" s="15">
        <v>-2.049180327868716E-3</v>
      </c>
      <c r="K609" s="15">
        <v>-5.9163093726796179E-3</v>
      </c>
      <c r="L609" s="15">
        <v>-3.2102728731941976E-3</v>
      </c>
      <c r="M609" s="15">
        <v>6.896497197177931E-2</v>
      </c>
      <c r="N609" s="15">
        <v>3.0051813471502431E-2</v>
      </c>
      <c r="O609" s="15">
        <v>-6.9932928092545366E-3</v>
      </c>
      <c r="P609" s="15">
        <v>7.692307692307665E-3</v>
      </c>
      <c r="Q609" s="15">
        <v>1.3333333333333197E-2</v>
      </c>
      <c r="R609" s="15">
        <v>-9.5808383233533245E-3</v>
      </c>
      <c r="S609" s="15">
        <v>0</v>
      </c>
      <c r="T609" s="15">
        <v>1.1152416356877248E-2</v>
      </c>
      <c r="U609" s="15">
        <v>2.8037383177570208E-2</v>
      </c>
      <c r="V609" s="15">
        <v>3.3333333333333437E-2</v>
      </c>
      <c r="W609" s="15">
        <v>7.2289156626506035E-3</v>
      </c>
      <c r="X609" s="15">
        <v>-1.3175230566535578E-3</v>
      </c>
      <c r="Y609" s="15">
        <v>-1.9718309859154903E-2</v>
      </c>
      <c r="Z609" s="15">
        <v>9.2936802973975219E-4</v>
      </c>
      <c r="AA609" s="16">
        <v>-3.5243946852128172E-3</v>
      </c>
    </row>
    <row r="610" spans="1:27" x14ac:dyDescent="0.2">
      <c r="A610" s="13">
        <v>44139</v>
      </c>
      <c r="B610" s="15">
        <v>8.8832487309644659E-3</v>
      </c>
      <c r="C610" s="15">
        <v>7.4626865671640896E-3</v>
      </c>
      <c r="D610" s="15">
        <v>1.1538461538461497E-2</v>
      </c>
      <c r="E610" s="15">
        <v>2.981591512750903E-3</v>
      </c>
      <c r="F610" s="15">
        <v>4.4905008635578669E-2</v>
      </c>
      <c r="G610" s="15">
        <v>8.3160083160083165E-3</v>
      </c>
      <c r="H610" s="15">
        <v>4.8969072164948502E-2</v>
      </c>
      <c r="I610" s="15">
        <v>3.7878787878788955E-3</v>
      </c>
      <c r="J610" s="15">
        <v>-2.0533880903490509E-3</v>
      </c>
      <c r="K610" s="15">
        <v>2.3806081634618614E-3</v>
      </c>
      <c r="L610" s="15">
        <v>1.6103059581320522E-3</v>
      </c>
      <c r="M610" s="15">
        <v>-2.9952638884437444E-2</v>
      </c>
      <c r="N610" s="15">
        <v>1.6096579476861272E-2</v>
      </c>
      <c r="O610" s="15">
        <v>9.8584252918427762E-3</v>
      </c>
      <c r="P610" s="15">
        <v>1.7175572519083859E-2</v>
      </c>
      <c r="Q610" s="15">
        <v>-6.5789473684210176E-3</v>
      </c>
      <c r="R610" s="15">
        <v>-4.8367593712211887E-3</v>
      </c>
      <c r="S610" s="15">
        <v>-4.2194092827003704E-3</v>
      </c>
      <c r="T610" s="15">
        <v>3.6764705882352811E-3</v>
      </c>
      <c r="U610" s="15">
        <v>6.8181818181818343E-3</v>
      </c>
      <c r="V610" s="15">
        <v>1.0752688172043001E-2</v>
      </c>
      <c r="W610" s="15">
        <v>1.9138755980861344E-2</v>
      </c>
      <c r="X610" s="15">
        <v>1.3192612137205018E-3</v>
      </c>
      <c r="Y610" s="15">
        <v>-8.6206896551724865E-3</v>
      </c>
      <c r="Z610" s="15">
        <v>2.7855153203342198E-3</v>
      </c>
      <c r="AA610" s="16">
        <v>7.7457233468125608E-3</v>
      </c>
    </row>
    <row r="611" spans="1:27" x14ac:dyDescent="0.2">
      <c r="A611" s="13">
        <v>44140</v>
      </c>
      <c r="B611" s="15">
        <v>-1.7610062893081868E-2</v>
      </c>
      <c r="C611" s="15">
        <v>-5.5555555555555358E-3</v>
      </c>
      <c r="D611" s="15">
        <v>-7.6045627376425395E-3</v>
      </c>
      <c r="E611" s="15">
        <v>0</v>
      </c>
      <c r="F611" s="15">
        <v>-2.148760330578503E-2</v>
      </c>
      <c r="G611" s="15">
        <v>-1.2371134020618624E-2</v>
      </c>
      <c r="H611" s="15">
        <v>-2.4570024570024551E-2</v>
      </c>
      <c r="I611" s="15">
        <v>-1.8867924528301883E-2</v>
      </c>
      <c r="J611" s="15">
        <v>2.6748971193415683E-2</v>
      </c>
      <c r="K611" s="15">
        <v>4.3942664564142975E-2</v>
      </c>
      <c r="L611" s="15">
        <v>-1.607717041800627E-3</v>
      </c>
      <c r="M611" s="15">
        <v>1.187674415058293E-2</v>
      </c>
      <c r="N611" s="15">
        <v>-1.5841584158415856E-2</v>
      </c>
      <c r="O611" s="15">
        <v>1.2553389148036276E-2</v>
      </c>
      <c r="P611" s="15">
        <v>-1.3133208255159401E-2</v>
      </c>
      <c r="Q611" s="15">
        <v>-6.6225165562913135E-3</v>
      </c>
      <c r="R611" s="15">
        <v>1.4580801944106936E-2</v>
      </c>
      <c r="S611" s="15">
        <v>8.4745762711864181E-3</v>
      </c>
      <c r="T611" s="15">
        <v>-2.1978021978022011E-2</v>
      </c>
      <c r="U611" s="15">
        <v>-1.5801354401805745E-2</v>
      </c>
      <c r="V611" s="15">
        <v>0</v>
      </c>
      <c r="W611" s="15">
        <v>3.5211267605632646E-3</v>
      </c>
      <c r="X611" s="15">
        <v>-2.6350461133070047E-3</v>
      </c>
      <c r="Y611" s="15">
        <v>9.6618357487923134E-3</v>
      </c>
      <c r="Z611" s="15">
        <v>7.4074074074073071E-3</v>
      </c>
      <c r="AA611" s="16">
        <v>1.6261494185638492E-2</v>
      </c>
    </row>
    <row r="612" spans="1:27" x14ac:dyDescent="0.2">
      <c r="A612" s="13">
        <v>44141</v>
      </c>
      <c r="B612" s="15">
        <v>0</v>
      </c>
      <c r="C612" s="15">
        <v>-3.7243947858474069E-3</v>
      </c>
      <c r="D612" s="15">
        <v>-3.8314176245211051E-3</v>
      </c>
      <c r="E612" s="15">
        <v>1.4848332700621025E-3</v>
      </c>
      <c r="F612" s="15">
        <v>6.7567567567567544E-2</v>
      </c>
      <c r="G612" s="15">
        <v>2.0876826722338038E-3</v>
      </c>
      <c r="H612" s="15">
        <v>7.5566750629723067E-3</v>
      </c>
      <c r="I612" s="15">
        <v>7.692307692307665E-3</v>
      </c>
      <c r="J612" s="15">
        <v>-1.4028056112224352E-2</v>
      </c>
      <c r="K612" s="15">
        <v>2.275330799687314E-2</v>
      </c>
      <c r="L612" s="15">
        <v>0</v>
      </c>
      <c r="M612" s="15">
        <v>3.4385667029195321E-3</v>
      </c>
      <c r="N612" s="15">
        <v>5.6338028169014231E-2</v>
      </c>
      <c r="O612" s="15">
        <v>9.6411563280325296E-3</v>
      </c>
      <c r="P612" s="15">
        <v>-1.9011406844107182E-3</v>
      </c>
      <c r="Q612" s="15">
        <v>0</v>
      </c>
      <c r="R612" s="15">
        <v>-5.9880239520956335E-3</v>
      </c>
      <c r="S612" s="15">
        <v>4.2016806722689148E-2</v>
      </c>
      <c r="T612" s="15">
        <v>0</v>
      </c>
      <c r="U612" s="15">
        <v>-9.1743119266054496E-3</v>
      </c>
      <c r="V612" s="15">
        <v>0</v>
      </c>
      <c r="W612" s="15">
        <v>-1.520467836257311E-2</v>
      </c>
      <c r="X612" s="15">
        <v>0</v>
      </c>
      <c r="Y612" s="15">
        <v>5.7416267942582699E-3</v>
      </c>
      <c r="Z612" s="15">
        <v>0</v>
      </c>
      <c r="AA612" s="16">
        <v>6.2623750978496595E-3</v>
      </c>
    </row>
    <row r="613" spans="1:27" x14ac:dyDescent="0.2">
      <c r="A613" s="13">
        <v>44144</v>
      </c>
      <c r="B613" s="15">
        <v>5.1216389244559402E-3</v>
      </c>
      <c r="C613" s="15">
        <v>9.3457943925232545E-3</v>
      </c>
      <c r="D613" s="15">
        <v>1.7307692307692246E-2</v>
      </c>
      <c r="E613" s="15">
        <v>7.4192729907280874E-3</v>
      </c>
      <c r="F613" s="15">
        <v>4.1139240506329111E-2</v>
      </c>
      <c r="G613" s="15">
        <v>2.3958333333333304E-2</v>
      </c>
      <c r="H613" s="15">
        <v>1.0000000000000009E-2</v>
      </c>
      <c r="I613" s="15">
        <v>1.9083969465648831E-2</v>
      </c>
      <c r="J613" s="15">
        <v>1.0162601626016343E-2</v>
      </c>
      <c r="K613" s="15">
        <v>6.3403651754958545E-2</v>
      </c>
      <c r="L613" s="15">
        <v>-9.6618357487923134E-3</v>
      </c>
      <c r="M613" s="15">
        <v>2.1276595744680771E-2</v>
      </c>
      <c r="N613" s="15">
        <v>6.6666666666666652E-2</v>
      </c>
      <c r="O613" s="15">
        <v>9.5504668002017734E-3</v>
      </c>
      <c r="P613" s="15">
        <v>1.7142857142857126E-2</v>
      </c>
      <c r="Q613" s="15">
        <v>-6.6666666666666652E-2</v>
      </c>
      <c r="R613" s="15">
        <v>-1.4457831325301318E-2</v>
      </c>
      <c r="S613" s="15">
        <v>4.8387096774193505E-2</v>
      </c>
      <c r="T613" s="15">
        <v>2.621722846441954E-2</v>
      </c>
      <c r="U613" s="15">
        <v>2.0833333333333259E-2</v>
      </c>
      <c r="V613" s="15">
        <v>0</v>
      </c>
      <c r="W613" s="15">
        <v>4.5130641330166199E-2</v>
      </c>
      <c r="X613" s="15">
        <v>3.0383091149273511E-2</v>
      </c>
      <c r="Y613" s="15">
        <v>9.5147478591817158E-3</v>
      </c>
      <c r="Z613" s="15">
        <v>0</v>
      </c>
      <c r="AA613" s="16">
        <v>-7.4360499702552652E-4</v>
      </c>
    </row>
    <row r="614" spans="1:27" x14ac:dyDescent="0.2">
      <c r="A614" s="13">
        <v>44145</v>
      </c>
      <c r="B614" s="15">
        <v>3.8216560509554132E-3</v>
      </c>
      <c r="C614" s="15">
        <v>1.8518518518517713E-3</v>
      </c>
      <c r="D614" s="15">
        <v>1.1342155009451904E-2</v>
      </c>
      <c r="E614" s="15">
        <v>8.8363455399518287E-3</v>
      </c>
      <c r="F614" s="15">
        <v>3.3434650455927084E-2</v>
      </c>
      <c r="G614" s="15">
        <v>0</v>
      </c>
      <c r="H614" s="15">
        <v>-2.4752475247524774E-2</v>
      </c>
      <c r="I614" s="15">
        <v>-7.4906367041198685E-3</v>
      </c>
      <c r="J614" s="15">
        <v>-1.6096579476861272E-2</v>
      </c>
      <c r="K614" s="15">
        <v>-2.0917490239915626E-3</v>
      </c>
      <c r="L614" s="15">
        <v>8.1300813008129413E-3</v>
      </c>
      <c r="M614" s="15">
        <v>-1.9607843137254832E-2</v>
      </c>
      <c r="N614" s="15">
        <v>3.1250000000000222E-2</v>
      </c>
      <c r="O614" s="15">
        <v>-1.3514065576717305E-2</v>
      </c>
      <c r="P614" s="15">
        <v>1.8726591760300781E-3</v>
      </c>
      <c r="Q614" s="15">
        <v>3.5714285714285809E-2</v>
      </c>
      <c r="R614" s="15">
        <v>2.4449877750609694E-3</v>
      </c>
      <c r="S614" s="15">
        <v>-1.538461538461533E-2</v>
      </c>
      <c r="T614" s="15">
        <v>-7.2992700729926918E-3</v>
      </c>
      <c r="U614" s="15">
        <v>2.2675736961450532E-3</v>
      </c>
      <c r="V614" s="15">
        <v>0</v>
      </c>
      <c r="W614" s="15">
        <v>-9.0909090909090384E-3</v>
      </c>
      <c r="X614" s="15">
        <v>-7.692307692307665E-3</v>
      </c>
      <c r="Y614" s="15">
        <v>-4.7125353440150564E-3</v>
      </c>
      <c r="Z614" s="15">
        <v>-1.1948529411764719E-2</v>
      </c>
      <c r="AA614" s="16">
        <v>1.4196251731599663E-3</v>
      </c>
    </row>
    <row r="615" spans="1:27" x14ac:dyDescent="0.2">
      <c r="A615" s="13">
        <v>44146</v>
      </c>
      <c r="B615" s="15">
        <v>0</v>
      </c>
      <c r="C615" s="15">
        <v>1.6635859519408491E-2</v>
      </c>
      <c r="D615" s="15">
        <v>-3.7383177570093906E-3</v>
      </c>
      <c r="E615" s="15">
        <v>-1.4618299945857727E-3</v>
      </c>
      <c r="F615" s="15">
        <v>-3.6764705882352922E-2</v>
      </c>
      <c r="G615" s="15">
        <v>3.1536113936927901E-2</v>
      </c>
      <c r="H615" s="15">
        <v>2.5380710659899108E-3</v>
      </c>
      <c r="I615" s="15">
        <v>0</v>
      </c>
      <c r="J615" s="15">
        <v>-2.044989775051187E-3</v>
      </c>
      <c r="K615" s="15">
        <v>0</v>
      </c>
      <c r="L615" s="15">
        <v>0</v>
      </c>
      <c r="M615" s="15">
        <v>-2.750000000000008E-2</v>
      </c>
      <c r="N615" s="15">
        <v>6.9264069264069139E-2</v>
      </c>
      <c r="O615" s="15">
        <v>-1.5068565007688939E-2</v>
      </c>
      <c r="P615" s="15">
        <v>1.1214953271028172E-2</v>
      </c>
      <c r="Q615" s="15">
        <v>2.0689655172413834E-2</v>
      </c>
      <c r="R615" s="15">
        <v>2.4390243902441266E-3</v>
      </c>
      <c r="S615" s="15">
        <v>3.1249999999999778E-2</v>
      </c>
      <c r="T615" s="15">
        <v>0</v>
      </c>
      <c r="U615" s="15">
        <v>-4.5248868778281492E-3</v>
      </c>
      <c r="V615" s="15">
        <v>-1.3297872340425565E-2</v>
      </c>
      <c r="W615" s="15">
        <v>4.5871559633026138E-3</v>
      </c>
      <c r="X615" s="15">
        <v>-1.0335917312661591E-2</v>
      </c>
      <c r="Y615" s="15">
        <v>1.8939393939394478E-3</v>
      </c>
      <c r="Z615" s="15">
        <v>0</v>
      </c>
      <c r="AA615" s="16">
        <v>4.8816179076494048E-3</v>
      </c>
    </row>
    <row r="616" spans="1:27" x14ac:dyDescent="0.2">
      <c r="A616" s="13">
        <v>44147</v>
      </c>
      <c r="B616" s="15">
        <v>5.0761421319798217E-3</v>
      </c>
      <c r="C616" s="15">
        <v>5.4545454545454453E-2</v>
      </c>
      <c r="D616" s="15">
        <v>1.3133208255159623E-2</v>
      </c>
      <c r="E616" s="15">
        <v>5.8498557115918004E-3</v>
      </c>
      <c r="F616" s="15">
        <v>6.1068702290076438E-2</v>
      </c>
      <c r="G616" s="15">
        <v>1.5779092702169484E-2</v>
      </c>
      <c r="H616" s="15">
        <v>2.2784810126582178E-2</v>
      </c>
      <c r="I616" s="15">
        <v>9.4339622641510523E-3</v>
      </c>
      <c r="J616" s="15">
        <v>0</v>
      </c>
      <c r="K616" s="15">
        <v>-2.4109779693811784E-2</v>
      </c>
      <c r="L616" s="15">
        <v>0</v>
      </c>
      <c r="M616" s="15">
        <v>1.5424164524421524E-2</v>
      </c>
      <c r="N616" s="15">
        <v>6.8825910931173961E-2</v>
      </c>
      <c r="O616" s="15">
        <v>2.3643809582540198E-2</v>
      </c>
      <c r="P616" s="15">
        <v>5.5452865064693491E-3</v>
      </c>
      <c r="Q616" s="15">
        <v>-2.0270270270270285E-2</v>
      </c>
      <c r="R616" s="15">
        <v>-2.4330900243311193E-3</v>
      </c>
      <c r="S616" s="15">
        <v>3.0303030303030276E-2</v>
      </c>
      <c r="T616" s="15">
        <v>7.3529411764705621E-3</v>
      </c>
      <c r="U616" s="15">
        <v>1.3636363636363669E-2</v>
      </c>
      <c r="V616" s="15">
        <v>8.0862533692722671E-3</v>
      </c>
      <c r="W616" s="15">
        <v>3.7671232876712368E-2</v>
      </c>
      <c r="X616" s="15">
        <v>7.8328981723239099E-3</v>
      </c>
      <c r="Y616" s="15">
        <v>9.4517958412099201E-3</v>
      </c>
      <c r="Z616" s="15">
        <v>-4.6511627906976605E-3</v>
      </c>
      <c r="AA616" s="16">
        <v>3.0376117772872302E-3</v>
      </c>
    </row>
    <row r="617" spans="1:27" x14ac:dyDescent="0.2">
      <c r="A617" s="13">
        <v>44148</v>
      </c>
      <c r="B617" s="15">
        <v>1.7676767676767513E-2</v>
      </c>
      <c r="C617" s="15">
        <v>-1.0344827586206917E-2</v>
      </c>
      <c r="D617" s="15">
        <v>2.2222222222222365E-2</v>
      </c>
      <c r="E617" s="15">
        <v>-4.3603780591524588E-3</v>
      </c>
      <c r="F617" s="15">
        <v>-2.877697841726623E-2</v>
      </c>
      <c r="G617" s="15">
        <v>7.7669902912620437E-3</v>
      </c>
      <c r="H617" s="15">
        <v>2.4752475247524774E-3</v>
      </c>
      <c r="I617" s="15">
        <v>5.6074766355138639E-3</v>
      </c>
      <c r="J617" s="15">
        <v>1.4344262295082011E-2</v>
      </c>
      <c r="K617" s="15">
        <v>-3.2223140136527606E-2</v>
      </c>
      <c r="L617" s="15">
        <v>0</v>
      </c>
      <c r="M617" s="15">
        <v>-3.797468354430289E-3</v>
      </c>
      <c r="N617" s="15">
        <v>6.8181818181818121E-2</v>
      </c>
      <c r="O617" s="15">
        <v>2.7177782402487694E-3</v>
      </c>
      <c r="P617" s="15">
        <v>1.8382352941177516E-3</v>
      </c>
      <c r="Q617" s="15">
        <v>9.6551724137931005E-2</v>
      </c>
      <c r="R617" s="15">
        <v>-6.0975609756096505E-3</v>
      </c>
      <c r="S617" s="15">
        <v>-7.3529411764705621E-3</v>
      </c>
      <c r="T617" s="15">
        <v>1.4598540145985384E-2</v>
      </c>
      <c r="U617" s="15">
        <v>3.1390134529147851E-2</v>
      </c>
      <c r="V617" s="15">
        <v>-2.673796791443861E-3</v>
      </c>
      <c r="W617" s="15">
        <v>1.1001100110010764E-3</v>
      </c>
      <c r="X617" s="15">
        <v>1.4248704663212264E-2</v>
      </c>
      <c r="Y617" s="15">
        <v>5.6179775280900124E-3</v>
      </c>
      <c r="Z617" s="15">
        <v>3.7383177570093906E-3</v>
      </c>
      <c r="AA617" s="16">
        <v>1.1433108376339929E-2</v>
      </c>
    </row>
    <row r="618" spans="1:27" x14ac:dyDescent="0.2">
      <c r="A618" s="13">
        <v>44151</v>
      </c>
      <c r="B618" s="15">
        <v>-9.9255583126550695E-3</v>
      </c>
      <c r="C618" s="15">
        <v>0</v>
      </c>
      <c r="D618" s="15">
        <v>-2.1739130434782705E-2</v>
      </c>
      <c r="E618" s="15">
        <v>-1.3138422667388738E-2</v>
      </c>
      <c r="F618" s="15">
        <v>-3.5555555555555673E-2</v>
      </c>
      <c r="G618" s="15">
        <v>-7.7071290944122905E-3</v>
      </c>
      <c r="H618" s="15">
        <v>1.4814814814814836E-2</v>
      </c>
      <c r="I618" s="15">
        <v>-9.2936802973977439E-3</v>
      </c>
      <c r="J618" s="15">
        <v>-1.8181818181818188E-2</v>
      </c>
      <c r="K618" s="15">
        <v>-6.8812646296371072E-2</v>
      </c>
      <c r="L618" s="15">
        <v>-1.1290322580645218E-2</v>
      </c>
      <c r="M618" s="15">
        <v>-3.4307496823379968E-2</v>
      </c>
      <c r="N618" s="15">
        <v>3.5460992907801359E-2</v>
      </c>
      <c r="O618" s="15">
        <v>-2.3035087886984718E-2</v>
      </c>
      <c r="P618" s="15">
        <v>-1.6513761467889854E-2</v>
      </c>
      <c r="Q618" s="15">
        <v>-6.9182389937106903E-2</v>
      </c>
      <c r="R618" s="15">
        <v>6.1349693251533388E-3</v>
      </c>
      <c r="S618" s="15">
        <v>0</v>
      </c>
      <c r="T618" s="15">
        <v>-1.7985611510791366E-2</v>
      </c>
      <c r="U618" s="15">
        <v>-4.3478260869566077E-3</v>
      </c>
      <c r="V618" s="15">
        <v>-2.9490616621983712E-2</v>
      </c>
      <c r="W618" s="15">
        <v>-2.1978021978022011E-2</v>
      </c>
      <c r="X618" s="15">
        <v>-2.1711366538952781E-2</v>
      </c>
      <c r="Y618" s="15">
        <v>-5.027932960893855E-2</v>
      </c>
      <c r="Z618" s="15">
        <v>-2.7932960893856107E-3</v>
      </c>
      <c r="AA618" s="16">
        <v>1.3726127863815218E-2</v>
      </c>
    </row>
    <row r="619" spans="1:27" x14ac:dyDescent="0.2">
      <c r="A619" s="13">
        <v>44152</v>
      </c>
      <c r="B619" s="15">
        <v>1.0025062656641603E-2</v>
      </c>
      <c r="C619" s="15">
        <v>1.7421602787457413E-3</v>
      </c>
      <c r="D619" s="15">
        <v>1.2962962962963065E-2</v>
      </c>
      <c r="E619" s="15">
        <v>-1.481291832778675E-3</v>
      </c>
      <c r="F619" s="15">
        <v>2.611367127496167E-2</v>
      </c>
      <c r="G619" s="15">
        <v>1.9417475728155331E-2</v>
      </c>
      <c r="H619" s="15">
        <v>1.4598540145985384E-2</v>
      </c>
      <c r="I619" s="15">
        <v>1.3133208255159623E-2</v>
      </c>
      <c r="J619" s="15">
        <v>4.1152263374484299E-3</v>
      </c>
      <c r="K619" s="15">
        <v>1.3111376742805714E-2</v>
      </c>
      <c r="L619" s="15">
        <v>8.1566068515497303E-3</v>
      </c>
      <c r="M619" s="15">
        <v>2.3684210526315752E-2</v>
      </c>
      <c r="N619" s="15">
        <v>-2.0547945205479423E-2</v>
      </c>
      <c r="O619" s="15">
        <v>2.6352532736261036E-2</v>
      </c>
      <c r="P619" s="15">
        <v>1.4925373134328401E-2</v>
      </c>
      <c r="Q619" s="15">
        <v>1.3513513513513375E-2</v>
      </c>
      <c r="R619" s="15">
        <v>-2.0731707317073189E-2</v>
      </c>
      <c r="S619" s="15">
        <v>6.6666666666666652E-2</v>
      </c>
      <c r="T619" s="15">
        <v>1.46520146520146E-2</v>
      </c>
      <c r="U619" s="15">
        <v>1.9650655021834273E-2</v>
      </c>
      <c r="V619" s="15">
        <v>3.5911602209944604E-2</v>
      </c>
      <c r="W619" s="15">
        <v>1.7977528089887507E-2</v>
      </c>
      <c r="X619" s="15">
        <v>2.2193211488250597E-2</v>
      </c>
      <c r="Y619" s="15">
        <v>3.9215686274509887E-2</v>
      </c>
      <c r="Z619" s="15">
        <v>4.6685340802987696E-3</v>
      </c>
      <c r="AA619" s="16">
        <v>-2.6881423056075437E-3</v>
      </c>
    </row>
    <row r="620" spans="1:27" x14ac:dyDescent="0.2">
      <c r="A620" s="13">
        <v>44153</v>
      </c>
      <c r="B620" s="15">
        <v>-6.2034739454094323E-3</v>
      </c>
      <c r="C620" s="15">
        <v>1.5652173913043521E-2</v>
      </c>
      <c r="D620" s="15">
        <v>1.0968921389396646E-2</v>
      </c>
      <c r="E620" s="15">
        <v>-8.8887260917076549E-3</v>
      </c>
      <c r="F620" s="15">
        <v>-1.4970059880239472E-2</v>
      </c>
      <c r="G620" s="15">
        <v>0</v>
      </c>
      <c r="H620" s="15">
        <v>-2.3980815347721673E-3</v>
      </c>
      <c r="I620" s="15">
        <v>0</v>
      </c>
      <c r="J620" s="15">
        <v>8.19672131147553E-3</v>
      </c>
      <c r="K620" s="15">
        <v>-2.4705894959168639E-2</v>
      </c>
      <c r="L620" s="15">
        <v>-4.8543689320388328E-3</v>
      </c>
      <c r="M620" s="15">
        <v>-6.4267352185090054E-3</v>
      </c>
      <c r="N620" s="15">
        <v>6.9930069930068672E-3</v>
      </c>
      <c r="O620" s="15">
        <v>-6.7570327883585968E-3</v>
      </c>
      <c r="P620" s="15">
        <v>-3.67647058823517E-3</v>
      </c>
      <c r="Q620" s="15">
        <v>0</v>
      </c>
      <c r="R620" s="15">
        <v>2.1170610211706187E-2</v>
      </c>
      <c r="S620" s="15">
        <v>6.944444444444442E-2</v>
      </c>
      <c r="T620" s="15">
        <v>2.5270758122743597E-2</v>
      </c>
      <c r="U620" s="15">
        <v>0</v>
      </c>
      <c r="V620" s="15">
        <v>5.3333333333334121E-3</v>
      </c>
      <c r="W620" s="15">
        <v>-3.3112582781457123E-3</v>
      </c>
      <c r="X620" s="15">
        <v>-1.2771392081736943E-2</v>
      </c>
      <c r="Y620" s="15">
        <v>-1.037735849056598E-2</v>
      </c>
      <c r="Z620" s="15">
        <v>1.6728624535315983E-2</v>
      </c>
      <c r="AA620" s="16">
        <v>-1.4741442420746709E-2</v>
      </c>
    </row>
    <row r="621" spans="1:27" x14ac:dyDescent="0.2">
      <c r="A621" s="13">
        <v>44154</v>
      </c>
      <c r="B621" s="15">
        <v>8.7390761548065132E-3</v>
      </c>
      <c r="C621" s="15">
        <v>-8.5616438356164171E-3</v>
      </c>
      <c r="D621" s="15">
        <v>2.893309222423146E-2</v>
      </c>
      <c r="E621" s="15">
        <v>8.9684441350932342E-3</v>
      </c>
      <c r="F621" s="15">
        <v>1.367781155015213E-2</v>
      </c>
      <c r="G621" s="15">
        <v>0</v>
      </c>
      <c r="H621" s="15">
        <v>-7.2115384615385469E-3</v>
      </c>
      <c r="I621" s="15">
        <v>2.0370370370370372E-2</v>
      </c>
      <c r="J621" s="15">
        <v>6.0975609756097615E-3</v>
      </c>
      <c r="K621" s="15">
        <v>-1.0856110453263734E-2</v>
      </c>
      <c r="L621" s="15">
        <v>0</v>
      </c>
      <c r="M621" s="15">
        <v>1.5523932729624823E-2</v>
      </c>
      <c r="N621" s="15">
        <v>-5.555555555555558E-2</v>
      </c>
      <c r="O621" s="15">
        <v>6.8030008884210069E-3</v>
      </c>
      <c r="P621" s="15">
        <v>3.8745387453874347E-2</v>
      </c>
      <c r="Q621" s="15">
        <v>1.3333333333333197E-2</v>
      </c>
      <c r="R621" s="15">
        <v>1.2195121951219745E-2</v>
      </c>
      <c r="S621" s="15">
        <v>-3.2467532467532756E-3</v>
      </c>
      <c r="T621" s="15">
        <v>0</v>
      </c>
      <c r="U621" s="15">
        <v>2.1413276231261325E-3</v>
      </c>
      <c r="V621" s="15">
        <v>7.9575596816976457E-3</v>
      </c>
      <c r="W621" s="15">
        <v>1.8826135105204811E-2</v>
      </c>
      <c r="X621" s="15">
        <v>2.5873221216041742E-3</v>
      </c>
      <c r="Y621" s="15">
        <v>-8.5795996186844858E-3</v>
      </c>
      <c r="Z621" s="15">
        <v>2.7422303473492171E-3</v>
      </c>
      <c r="AA621" s="16">
        <v>2.1277793414016255E-3</v>
      </c>
    </row>
    <row r="622" spans="1:27" x14ac:dyDescent="0.2">
      <c r="A622" s="13">
        <v>44155</v>
      </c>
      <c r="B622" s="15">
        <v>1.980198019801982E-2</v>
      </c>
      <c r="C622" s="15">
        <v>-5.1813471502589747E-3</v>
      </c>
      <c r="D622" s="15">
        <v>-1.7574692442882123E-3</v>
      </c>
      <c r="E622" s="15">
        <v>1.0372215405090479E-2</v>
      </c>
      <c r="F622" s="15">
        <v>6.2968515742128917E-2</v>
      </c>
      <c r="G622" s="15">
        <v>3.8095238095239292E-3</v>
      </c>
      <c r="H622" s="15">
        <v>2.4213075060532718E-2</v>
      </c>
      <c r="I622" s="15">
        <v>1.8148820326679971E-3</v>
      </c>
      <c r="J622" s="15">
        <v>6.8686868686868685E-2</v>
      </c>
      <c r="K622" s="15">
        <v>0</v>
      </c>
      <c r="L622" s="15">
        <v>1.6260162601626771E-3</v>
      </c>
      <c r="M622" s="15">
        <v>6.8789808917197437E-2</v>
      </c>
      <c r="N622" s="15">
        <v>6.9852941176470562E-2</v>
      </c>
      <c r="O622" s="15">
        <v>-5.4061709330479601E-3</v>
      </c>
      <c r="P622" s="15">
        <v>0</v>
      </c>
      <c r="Q622" s="15">
        <v>1.3157894736842257E-2</v>
      </c>
      <c r="R622" s="15">
        <v>6.0240963855420215E-3</v>
      </c>
      <c r="S622" s="15">
        <v>-4.2345276872964188E-2</v>
      </c>
      <c r="T622" s="15">
        <v>-3.5211267605632646E-3</v>
      </c>
      <c r="U622" s="15">
        <v>0</v>
      </c>
      <c r="V622" s="15">
        <v>6.8421052631578938E-2</v>
      </c>
      <c r="W622" s="15">
        <v>-1.6304347826086918E-2</v>
      </c>
      <c r="X622" s="15">
        <v>1.2903225806451646E-2</v>
      </c>
      <c r="Y622" s="15">
        <v>-1.9230769230769162E-3</v>
      </c>
      <c r="Z622" s="15">
        <v>1.0938924339106704E-2</v>
      </c>
      <c r="AA622" s="16">
        <v>-9.2120340620571728E-4</v>
      </c>
    </row>
    <row r="623" spans="1:27" x14ac:dyDescent="0.2">
      <c r="A623" s="13">
        <v>44158</v>
      </c>
      <c r="B623" s="15">
        <v>-2.4271844660194164E-3</v>
      </c>
      <c r="C623" s="15">
        <v>0</v>
      </c>
      <c r="D623" s="15">
        <v>0</v>
      </c>
      <c r="E623" s="15">
        <v>1.5093473190656237E-2</v>
      </c>
      <c r="F623" s="15">
        <v>6.9111424541607791E-2</v>
      </c>
      <c r="G623" s="15">
        <v>2.8462998102466885E-2</v>
      </c>
      <c r="H623" s="15">
        <v>0</v>
      </c>
      <c r="I623" s="15">
        <v>1.26811594202898E-2</v>
      </c>
      <c r="J623" s="15">
        <v>5.6710775047259521E-3</v>
      </c>
      <c r="K623" s="15">
        <v>1.3413931285227054E-2</v>
      </c>
      <c r="L623" s="15">
        <v>1.6233766233766378E-3</v>
      </c>
      <c r="M623" s="15">
        <v>0</v>
      </c>
      <c r="N623" s="15">
        <v>6.8728522336769737E-2</v>
      </c>
      <c r="O623" s="15">
        <v>4.2119401513740939E-2</v>
      </c>
      <c r="P623" s="15">
        <v>2.1314387211367691E-2</v>
      </c>
      <c r="Q623" s="15">
        <v>1.9480519480519431E-2</v>
      </c>
      <c r="R623" s="15">
        <v>6.9461077844311436E-2</v>
      </c>
      <c r="S623" s="15">
        <v>0</v>
      </c>
      <c r="T623" s="15">
        <v>3.180212014134276E-2</v>
      </c>
      <c r="U623" s="15">
        <v>8.5470085470087387E-3</v>
      </c>
      <c r="V623" s="15">
        <v>2.7093596059113434E-2</v>
      </c>
      <c r="W623" s="15">
        <v>-6.6298342541435407E-3</v>
      </c>
      <c r="X623" s="15">
        <v>2.6751592356687892E-2</v>
      </c>
      <c r="Y623" s="15">
        <v>0</v>
      </c>
      <c r="Z623" s="15">
        <v>-2.7051397655546428E-3</v>
      </c>
      <c r="AA623" s="16">
        <v>-5.6222731974997497E-4</v>
      </c>
    </row>
    <row r="624" spans="1:27" x14ac:dyDescent="0.2">
      <c r="A624" s="13">
        <v>44159</v>
      </c>
      <c r="B624" s="15">
        <v>-9.7323600973235891E-3</v>
      </c>
      <c r="C624" s="15">
        <v>6.5972222222222099E-2</v>
      </c>
      <c r="D624" s="15">
        <v>-1.7605633802816878E-2</v>
      </c>
      <c r="E624" s="15">
        <v>0</v>
      </c>
      <c r="F624" s="15">
        <v>-1.055408970976246E-2</v>
      </c>
      <c r="G624" s="15">
        <v>5.5350553505535416E-3</v>
      </c>
      <c r="H624" s="15">
        <v>7.0921985815604049E-3</v>
      </c>
      <c r="I624" s="15">
        <v>-5.3667262969587792E-3</v>
      </c>
      <c r="J624" s="15">
        <v>-1.6917293233082775E-2</v>
      </c>
      <c r="K624" s="15">
        <v>-1.3236379401470599E-2</v>
      </c>
      <c r="L624" s="15">
        <v>-3.2414910858995505E-3</v>
      </c>
      <c r="M624" s="15">
        <v>-1.1918951132301459E-3</v>
      </c>
      <c r="N624" s="15">
        <v>1.9292604501607746E-2</v>
      </c>
      <c r="O624" s="15">
        <v>-1.0430420724729772E-2</v>
      </c>
      <c r="P624" s="15">
        <v>-8.6956521739129933E-3</v>
      </c>
      <c r="Q624" s="15">
        <v>0</v>
      </c>
      <c r="R624" s="15">
        <v>-3.6954087346024678E-2</v>
      </c>
      <c r="S624" s="15">
        <v>6.8027210884353817E-3</v>
      </c>
      <c r="T624" s="15">
        <v>-6.8493150684931781E-3</v>
      </c>
      <c r="U624" s="15">
        <v>2.1186440677964935E-3</v>
      </c>
      <c r="V624" s="15">
        <v>-3.5971223021582732E-2</v>
      </c>
      <c r="W624" s="15">
        <v>1.4460511679643906E-2</v>
      </c>
      <c r="X624" s="15">
        <v>3.9702233250620278E-2</v>
      </c>
      <c r="Y624" s="15">
        <v>1.9267822736031004E-3</v>
      </c>
      <c r="Z624" s="15">
        <v>-9.0415913200723175E-3</v>
      </c>
      <c r="AA624" s="16">
        <v>1.687630791387118E-4</v>
      </c>
    </row>
    <row r="625" spans="1:27" x14ac:dyDescent="0.2">
      <c r="A625" s="13">
        <v>44160</v>
      </c>
      <c r="B625" s="15">
        <v>1.4742014742014531E-2</v>
      </c>
      <c r="C625" s="15">
        <v>-1.6286644951140072E-3</v>
      </c>
      <c r="D625" s="15">
        <v>-1.075268817204289E-2</v>
      </c>
      <c r="E625" s="15">
        <v>-5.9523809523810423E-3</v>
      </c>
      <c r="F625" s="15">
        <v>2.6666666666666616E-2</v>
      </c>
      <c r="G625" s="15">
        <v>2.7522935779816571E-2</v>
      </c>
      <c r="H625" s="15">
        <v>2.3474178403755097E-3</v>
      </c>
      <c r="I625" s="15">
        <v>-7.194244604316502E-3</v>
      </c>
      <c r="J625" s="15">
        <v>-7.6481835564052858E-3</v>
      </c>
      <c r="K625" s="15">
        <v>3.6580083107382588E-3</v>
      </c>
      <c r="L625" s="15">
        <v>-1.6260162601626771E-3</v>
      </c>
      <c r="M625" s="15">
        <v>-3.1026252983293534E-2</v>
      </c>
      <c r="N625" s="15">
        <v>-3.1545741324921162E-2</v>
      </c>
      <c r="O625" s="15">
        <v>3.9524694636219326E-3</v>
      </c>
      <c r="P625" s="15">
        <v>-8.7719298245614308E-3</v>
      </c>
      <c r="Q625" s="15">
        <v>0</v>
      </c>
      <c r="R625" s="15">
        <v>5.8139534883721034E-3</v>
      </c>
      <c r="S625" s="15">
        <v>-2.3648648648648796E-2</v>
      </c>
      <c r="T625" s="15">
        <v>-1.0344827586206917E-2</v>
      </c>
      <c r="U625" s="15">
        <v>-2.1141649048624922E-3</v>
      </c>
      <c r="V625" s="15">
        <v>2.4875621890545485E-3</v>
      </c>
      <c r="W625" s="15">
        <v>-5.482456140350922E-3</v>
      </c>
      <c r="X625" s="15">
        <v>-3.5799522673031214E-3</v>
      </c>
      <c r="Y625" s="15">
        <v>1.538461538461533E-2</v>
      </c>
      <c r="Z625" s="15">
        <v>8.2116788321169309E-3</v>
      </c>
      <c r="AA625" s="16">
        <v>6.2994251774526333E-3</v>
      </c>
    </row>
    <row r="626" spans="1:27" x14ac:dyDescent="0.2">
      <c r="A626" s="13">
        <v>44161</v>
      </c>
      <c r="B626" s="15">
        <v>3.14769975786926E-2</v>
      </c>
      <c r="C626" s="15">
        <v>-4.8939641109297938E-3</v>
      </c>
      <c r="D626" s="15">
        <v>-1.0869565217391353E-2</v>
      </c>
      <c r="E626" s="15">
        <v>-5.9880239520956335E-3</v>
      </c>
      <c r="F626" s="15">
        <v>1.4285714285714235E-2</v>
      </c>
      <c r="G626" s="15">
        <v>3.7500000000000089E-2</v>
      </c>
      <c r="H626" s="15">
        <v>-1.6393442622950838E-2</v>
      </c>
      <c r="I626" s="15">
        <v>9.0579710144926828E-3</v>
      </c>
      <c r="J626" s="15">
        <v>1.1560693641618602E-2</v>
      </c>
      <c r="K626" s="15">
        <v>1.7010947554291889E-2</v>
      </c>
      <c r="L626" s="15">
        <v>-6.514657980456029E-3</v>
      </c>
      <c r="M626" s="15">
        <v>2.4630541871921707E-3</v>
      </c>
      <c r="N626" s="15">
        <v>3.2573289902280145E-3</v>
      </c>
      <c r="O626" s="15">
        <v>0</v>
      </c>
      <c r="P626" s="15">
        <v>-1.7699115044248481E-3</v>
      </c>
      <c r="Q626" s="15">
        <v>-6.3694267515923553E-3</v>
      </c>
      <c r="R626" s="15">
        <v>2.8901734104046284E-2</v>
      </c>
      <c r="S626" s="15">
        <v>1.0380622837370179E-2</v>
      </c>
      <c r="T626" s="15">
        <v>1.0452961672473782E-2</v>
      </c>
      <c r="U626" s="15">
        <v>0</v>
      </c>
      <c r="V626" s="15">
        <v>2.4813895781637729E-2</v>
      </c>
      <c r="W626" s="15">
        <v>-6.6152149944873617E-3</v>
      </c>
      <c r="X626" s="15">
        <v>-9.5808383233532135E-3</v>
      </c>
      <c r="Y626" s="15">
        <v>4.7348484848483974E-3</v>
      </c>
      <c r="Z626" s="15">
        <v>-5.4298642533936459E-3</v>
      </c>
      <c r="AA626" s="16">
        <v>1.889175805135368E-3</v>
      </c>
    </row>
    <row r="627" spans="1:27" x14ac:dyDescent="0.2">
      <c r="A627" s="13">
        <v>44162</v>
      </c>
      <c r="B627" s="15">
        <v>-3.5211267605633756E-3</v>
      </c>
      <c r="C627" s="15">
        <v>8.1967213114753079E-3</v>
      </c>
      <c r="D627" s="15">
        <v>2.19780219780219E-2</v>
      </c>
      <c r="E627" s="15">
        <v>-3.0120481927711218E-3</v>
      </c>
      <c r="F627" s="15">
        <v>-5.1216389244557181E-3</v>
      </c>
      <c r="G627" s="15">
        <v>5.1635111876076056E-3</v>
      </c>
      <c r="H627" s="15">
        <v>3.3333333333333215E-2</v>
      </c>
      <c r="I627" s="15">
        <v>8.9766606822261341E-3</v>
      </c>
      <c r="J627" s="15">
        <v>5.7142857142855608E-3</v>
      </c>
      <c r="K627" s="15">
        <v>0</v>
      </c>
      <c r="L627" s="15">
        <v>-1.6393442622950616E-3</v>
      </c>
      <c r="M627" s="15">
        <v>2.0884520884520752E-2</v>
      </c>
      <c r="N627" s="15">
        <v>3.8961038961038863E-2</v>
      </c>
      <c r="O627" s="15">
        <v>3.412164083276803E-2</v>
      </c>
      <c r="P627" s="15">
        <v>1.5957446808510634E-2</v>
      </c>
      <c r="Q627" s="15">
        <v>0</v>
      </c>
      <c r="R627" s="15">
        <v>-1.1235955056179692E-2</v>
      </c>
      <c r="S627" s="15">
        <v>6.8493150684931781E-3</v>
      </c>
      <c r="T627" s="15">
        <v>0</v>
      </c>
      <c r="U627" s="15">
        <v>4.237288135593209E-3</v>
      </c>
      <c r="V627" s="15">
        <v>-2.1791767554479424E-2</v>
      </c>
      <c r="W627" s="15">
        <v>0</v>
      </c>
      <c r="X627" s="15">
        <v>3.6275695284160303E-3</v>
      </c>
      <c r="Y627" s="15">
        <v>-8.482563619227057E-3</v>
      </c>
      <c r="Z627" s="15">
        <v>-9.0991810737039991E-4</v>
      </c>
      <c r="AA627" s="16">
        <v>1.3500546716354034E-3</v>
      </c>
    </row>
    <row r="628" spans="1:27" x14ac:dyDescent="0.2">
      <c r="A628" s="13">
        <v>44165</v>
      </c>
      <c r="B628" s="15">
        <v>-1.7667844522968212E-2</v>
      </c>
      <c r="C628" s="15">
        <v>1.6260162601626771E-3</v>
      </c>
      <c r="D628" s="15">
        <v>-1.4336917562723928E-2</v>
      </c>
      <c r="E628" s="15">
        <v>-6.0422960725076136E-3</v>
      </c>
      <c r="F628" s="15">
        <v>-9.009009009009028E-3</v>
      </c>
      <c r="G628" s="15">
        <v>1.1986301369863117E-2</v>
      </c>
      <c r="H628" s="15">
        <v>3.2258064516129004E-2</v>
      </c>
      <c r="I628" s="15">
        <v>-1.4234875444839923E-2</v>
      </c>
      <c r="J628" s="15">
        <v>1.3257575757575912E-2</v>
      </c>
      <c r="K628" s="15">
        <v>-2.0310129069310512E-2</v>
      </c>
      <c r="L628" s="15">
        <v>-4.9261083743842304E-3</v>
      </c>
      <c r="M628" s="15">
        <v>-4.8134777376653837E-3</v>
      </c>
      <c r="N628" s="15">
        <v>6.2500000000000888E-3</v>
      </c>
      <c r="O628" s="15">
        <v>-1.1421022815190751E-2</v>
      </c>
      <c r="P628" s="15">
        <v>1.3961605584642323E-2</v>
      </c>
      <c r="Q628" s="15">
        <v>1.2820512820512997E-2</v>
      </c>
      <c r="R628" s="15">
        <v>1.0227272727272751E-2</v>
      </c>
      <c r="S628" s="15">
        <v>-1.3605442176870652E-2</v>
      </c>
      <c r="T628" s="15">
        <v>1.0344827586207028E-2</v>
      </c>
      <c r="U628" s="15">
        <v>1.6877637130801704E-2</v>
      </c>
      <c r="V628" s="15">
        <v>-3.4653465346534573E-2</v>
      </c>
      <c r="W628" s="15">
        <v>-1.8867924528301772E-2</v>
      </c>
      <c r="X628" s="15">
        <v>-4.8192771084337727E-3</v>
      </c>
      <c r="Y628" s="15">
        <v>-1.2357414448669224E-2</v>
      </c>
      <c r="Z628" s="15">
        <v>-1.4571948998178486E-2</v>
      </c>
      <c r="AA628" s="16">
        <v>-3.8218547695187954E-3</v>
      </c>
    </row>
    <row r="629" spans="1:27" x14ac:dyDescent="0.2">
      <c r="A629" s="13">
        <v>44166</v>
      </c>
      <c r="B629" s="15">
        <v>0</v>
      </c>
      <c r="C629" s="15">
        <v>-9.7402597402597157E-3</v>
      </c>
      <c r="D629" s="15">
        <v>3.6363636363636598E-3</v>
      </c>
      <c r="E629" s="15">
        <v>-7.5987841945288626E-3</v>
      </c>
      <c r="F629" s="15">
        <v>3.8961038961038419E-3</v>
      </c>
      <c r="G629" s="15">
        <v>-1.6920473773266442E-3</v>
      </c>
      <c r="H629" s="15">
        <v>4.4642857142858094E-3</v>
      </c>
      <c r="I629" s="15">
        <v>-3.6101083032490378E-3</v>
      </c>
      <c r="J629" s="15">
        <v>-7.4766355140186702E-3</v>
      </c>
      <c r="K629" s="15">
        <v>1.2194595181647783E-2</v>
      </c>
      <c r="L629" s="15">
        <v>0</v>
      </c>
      <c r="M629" s="15">
        <v>-8.46432889963733E-3</v>
      </c>
      <c r="N629" s="15">
        <v>-1.8633540372670843E-2</v>
      </c>
      <c r="O629" s="15">
        <v>1.2832320890809878E-3</v>
      </c>
      <c r="P629" s="15">
        <v>1.8932874354561147E-2</v>
      </c>
      <c r="Q629" s="15">
        <v>0</v>
      </c>
      <c r="R629" s="15">
        <v>-1.0123734533183382E-2</v>
      </c>
      <c r="S629" s="15">
        <v>-6.8965517241379448E-3</v>
      </c>
      <c r="T629" s="15">
        <v>5.4607508532423132E-2</v>
      </c>
      <c r="U629" s="15">
        <v>1.6597510373443924E-2</v>
      </c>
      <c r="V629" s="15">
        <v>5.3846153846153877E-2</v>
      </c>
      <c r="W629" s="15">
        <v>5.6561085972850478E-3</v>
      </c>
      <c r="X629" s="15">
        <v>8.4745762711864181E-3</v>
      </c>
      <c r="Y629" s="15">
        <v>1.0587102983637964E-2</v>
      </c>
      <c r="Z629" s="15">
        <v>1.3863216266173817E-2</v>
      </c>
      <c r="AA629" s="16">
        <v>7.7289606729007421E-3</v>
      </c>
    </row>
    <row r="630" spans="1:27" x14ac:dyDescent="0.2">
      <c r="A630" s="13">
        <v>44167</v>
      </c>
      <c r="B630" s="15">
        <v>-4.7961630695444457E-3</v>
      </c>
      <c r="C630" s="15">
        <v>3.2786885245901232E-3</v>
      </c>
      <c r="D630" s="15">
        <v>1.0869565217391131E-2</v>
      </c>
      <c r="E630" s="15">
        <v>-1.3782542113322971E-2</v>
      </c>
      <c r="F630" s="15">
        <v>-4.5278137128072493E-2</v>
      </c>
      <c r="G630" s="15">
        <v>-8.4745762711864181E-3</v>
      </c>
      <c r="H630" s="15">
        <v>6.8888888888888999E-2</v>
      </c>
      <c r="I630" s="15">
        <v>7.2463768115942351E-3</v>
      </c>
      <c r="J630" s="15">
        <v>1.1299435028248705E-2</v>
      </c>
      <c r="K630" s="15">
        <v>2.4092918681521969E-3</v>
      </c>
      <c r="L630" s="15">
        <v>-1.6501650165017256E-3</v>
      </c>
      <c r="M630" s="15">
        <v>-2.4390243902439046E-3</v>
      </c>
      <c r="N630" s="15">
        <v>-1.8987341772151889E-2</v>
      </c>
      <c r="O630" s="15">
        <v>-1.2821042840163166E-2</v>
      </c>
      <c r="P630" s="15">
        <v>-1.6891891891892552E-3</v>
      </c>
      <c r="Q630" s="15">
        <v>0</v>
      </c>
      <c r="R630" s="15">
        <v>-1.1363636363638241E-3</v>
      </c>
      <c r="S630" s="15">
        <v>-3.4722222222223209E-3</v>
      </c>
      <c r="T630" s="15">
        <v>-3.2362459546925182E-3</v>
      </c>
      <c r="U630" s="15">
        <v>2.4489795918367419E-2</v>
      </c>
      <c r="V630" s="15">
        <v>-2.4330900243308973E-2</v>
      </c>
      <c r="W630" s="15">
        <v>0</v>
      </c>
      <c r="X630" s="15">
        <v>2.2809123649459861E-2</v>
      </c>
      <c r="Y630" s="15">
        <v>0</v>
      </c>
      <c r="Z630" s="15">
        <v>-6.3810391978121883E-3</v>
      </c>
      <c r="AA630" s="16">
        <v>7.7584771629946037E-3</v>
      </c>
    </row>
    <row r="631" spans="1:27" x14ac:dyDescent="0.2">
      <c r="A631" s="13">
        <v>44168</v>
      </c>
      <c r="B631" s="15">
        <v>2.4096385542169418E-3</v>
      </c>
      <c r="C631" s="15">
        <v>8.1699346405228468E-3</v>
      </c>
      <c r="D631" s="15">
        <v>1.0752688172043001E-2</v>
      </c>
      <c r="E631" s="15">
        <v>1.552795031055898E-2</v>
      </c>
      <c r="F631" s="15">
        <v>2.4390243902439046E-2</v>
      </c>
      <c r="G631" s="15">
        <v>-1.7094017094017033E-3</v>
      </c>
      <c r="H631" s="15">
        <v>6.8607068607068555E-2</v>
      </c>
      <c r="I631" s="15">
        <v>0</v>
      </c>
      <c r="J631" s="15">
        <v>7.4487895716945918E-3</v>
      </c>
      <c r="K631" s="15">
        <v>2.4047174791459458E-3</v>
      </c>
      <c r="L631" s="15">
        <v>-1.6528925619835322E-3</v>
      </c>
      <c r="M631" s="15">
        <v>6.3569682151589202E-2</v>
      </c>
      <c r="N631" s="15">
        <v>1.9354838709677358E-2</v>
      </c>
      <c r="O631" s="15">
        <v>6.4937784315468594E-3</v>
      </c>
      <c r="P631" s="15">
        <v>3.2148900169204797E-2</v>
      </c>
      <c r="Q631" s="15">
        <v>0</v>
      </c>
      <c r="R631" s="15">
        <v>1.2514220705347023E-2</v>
      </c>
      <c r="S631" s="15">
        <v>3.832752613240431E-2</v>
      </c>
      <c r="T631" s="15">
        <v>1.6233766233766156E-2</v>
      </c>
      <c r="U631" s="15">
        <v>-3.9840637450200278E-3</v>
      </c>
      <c r="V631" s="15">
        <v>0</v>
      </c>
      <c r="W631" s="15">
        <v>0</v>
      </c>
      <c r="X631" s="15">
        <v>-3.5211267605633756E-3</v>
      </c>
      <c r="Y631" s="15">
        <v>7.6190476190476364E-3</v>
      </c>
      <c r="Z631" s="15">
        <v>4.5871559633028358E-3</v>
      </c>
      <c r="AA631" s="16">
        <v>-1.9274401392161966E-3</v>
      </c>
    </row>
    <row r="632" spans="1:27" x14ac:dyDescent="0.2">
      <c r="A632" s="13">
        <v>44169</v>
      </c>
      <c r="B632" s="15">
        <v>1.2019230769229061E-3</v>
      </c>
      <c r="C632" s="15">
        <v>-1.1345218800648316E-2</v>
      </c>
      <c r="D632" s="15">
        <v>-1.7730496453900679E-2</v>
      </c>
      <c r="E632" s="15">
        <v>1.6819571865443361E-2</v>
      </c>
      <c r="F632" s="15">
        <v>-1.8518518518518379E-2</v>
      </c>
      <c r="G632" s="15">
        <v>6.8493150684931559E-2</v>
      </c>
      <c r="H632" s="15">
        <v>3.1128404669260812E-2</v>
      </c>
      <c r="I632" s="15">
        <v>1.7985611510791255E-3</v>
      </c>
      <c r="J632" s="15">
        <v>-3.6968576709797141E-3</v>
      </c>
      <c r="K632" s="15">
        <v>3.1174198621302107E-2</v>
      </c>
      <c r="L632" s="15">
        <v>0</v>
      </c>
      <c r="M632" s="15">
        <v>0</v>
      </c>
      <c r="N632" s="15">
        <v>-1.2658227848101333E-2</v>
      </c>
      <c r="O632" s="15">
        <v>1.2903762687269671E-2</v>
      </c>
      <c r="P632" s="15">
        <v>-1.3114754098360604E-2</v>
      </c>
      <c r="Q632" s="15">
        <v>0</v>
      </c>
      <c r="R632" s="15">
        <v>1.1235955056179803E-2</v>
      </c>
      <c r="S632" s="15">
        <v>-1.0067114093959773E-2</v>
      </c>
      <c r="T632" s="15">
        <v>-3.1948881789137795E-3</v>
      </c>
      <c r="U632" s="15">
        <v>-8.0000000000000071E-3</v>
      </c>
      <c r="V632" s="15">
        <v>-1.7456359102244412E-2</v>
      </c>
      <c r="W632" s="15">
        <v>-1.0123734533183382E-2</v>
      </c>
      <c r="X632" s="15">
        <v>0</v>
      </c>
      <c r="Y632" s="15">
        <v>0</v>
      </c>
      <c r="Z632" s="15">
        <v>-4.5662100456621557E-3</v>
      </c>
      <c r="AA632" s="16">
        <v>6.9632196338516028E-3</v>
      </c>
    </row>
    <row r="633" spans="1:27" x14ac:dyDescent="0.2">
      <c r="A633" s="13">
        <v>44172</v>
      </c>
      <c r="B633" s="15">
        <v>3.2412965186074505E-2</v>
      </c>
      <c r="C633" s="15">
        <v>-3.2786885245901676E-2</v>
      </c>
      <c r="D633" s="15">
        <v>1.0830324909747224E-2</v>
      </c>
      <c r="E633" s="15">
        <v>0</v>
      </c>
      <c r="F633" s="15">
        <v>1.8867924528301661E-2</v>
      </c>
      <c r="G633" s="15">
        <v>-4.0064102564102533E-2</v>
      </c>
      <c r="H633" s="15">
        <v>-1.3207547169811429E-2</v>
      </c>
      <c r="I633" s="15">
        <v>0</v>
      </c>
      <c r="J633" s="15">
        <v>9.27643784786647E-3</v>
      </c>
      <c r="K633" s="15">
        <v>0</v>
      </c>
      <c r="L633" s="15">
        <v>1.6556291390728006E-3</v>
      </c>
      <c r="M633" s="15">
        <v>4.5977011494253706E-3</v>
      </c>
      <c r="N633" s="15">
        <v>6.4102564102563875E-3</v>
      </c>
      <c r="O633" s="15">
        <v>0</v>
      </c>
      <c r="P633" s="15">
        <v>-3.3222591362126463E-3</v>
      </c>
      <c r="Q633" s="15">
        <v>0</v>
      </c>
      <c r="R633" s="15">
        <v>-2.2222222222221255E-3</v>
      </c>
      <c r="S633" s="15">
        <v>4.7457627118643986E-2</v>
      </c>
      <c r="T633" s="15">
        <v>-3.2051282051280827E-3</v>
      </c>
      <c r="U633" s="15">
        <v>1.0080645161290258E-2</v>
      </c>
      <c r="V633" s="15">
        <v>2.5380710659899108E-3</v>
      </c>
      <c r="W633" s="15">
        <v>6.8181818181818343E-3</v>
      </c>
      <c r="X633" s="15">
        <v>-2.3557126030624431E-3</v>
      </c>
      <c r="Y633" s="15">
        <v>0</v>
      </c>
      <c r="Z633" s="15">
        <v>9.1743119266054496E-3</v>
      </c>
      <c r="AA633" s="16">
        <v>-4.2958904109589025E-3</v>
      </c>
    </row>
    <row r="634" spans="1:27" x14ac:dyDescent="0.2">
      <c r="A634" s="13">
        <v>44173</v>
      </c>
      <c r="B634" s="15">
        <v>-6.9767441860464352E-3</v>
      </c>
      <c r="C634" s="15">
        <v>6.7796610169490457E-3</v>
      </c>
      <c r="D634" s="15">
        <v>2.8571428571428692E-2</v>
      </c>
      <c r="E634" s="15">
        <v>-7.5187969924812581E-3</v>
      </c>
      <c r="F634" s="15">
        <v>2.6455026455026509E-2</v>
      </c>
      <c r="G634" s="15">
        <v>8.3472454090149917E-3</v>
      </c>
      <c r="H634" s="15">
        <v>3.8240917782026429E-3</v>
      </c>
      <c r="I634" s="15">
        <v>8.9766606822261341E-3</v>
      </c>
      <c r="J634" s="15">
        <v>1.8382352941177516E-3</v>
      </c>
      <c r="K634" s="15">
        <v>-5.8131188206194118E-3</v>
      </c>
      <c r="L634" s="15">
        <v>1.6528925619834212E-3</v>
      </c>
      <c r="M634" s="15">
        <v>-5.7208237986270394E-3</v>
      </c>
      <c r="N634" s="15">
        <v>-1.9108280254776955E-2</v>
      </c>
      <c r="O634" s="15">
        <v>7.6995951229907877E-3</v>
      </c>
      <c r="P634" s="15">
        <v>-6.6666666666665986E-3</v>
      </c>
      <c r="Q634" s="15">
        <v>0</v>
      </c>
      <c r="R634" s="15">
        <v>2.2271714922048602E-3</v>
      </c>
      <c r="S634" s="15">
        <v>-1.2944983818770184E-2</v>
      </c>
      <c r="T634" s="15">
        <v>1.9292604501607746E-2</v>
      </c>
      <c r="U634" s="15">
        <v>-1.9960079840319889E-3</v>
      </c>
      <c r="V634" s="15">
        <v>-1.51898734177216E-2</v>
      </c>
      <c r="W634" s="15">
        <v>6.7720090293454938E-3</v>
      </c>
      <c r="X634" s="15">
        <v>-3.5419126328216644E-3</v>
      </c>
      <c r="Y634" s="15">
        <v>-7.5614366729678251E-3</v>
      </c>
      <c r="Z634" s="15">
        <v>-7.2727272727272085E-3</v>
      </c>
      <c r="AA634" s="16">
        <v>-3.4119174976343647E-4</v>
      </c>
    </row>
    <row r="635" spans="1:27" x14ac:dyDescent="0.2">
      <c r="A635" s="13">
        <v>44174</v>
      </c>
      <c r="B635" s="15">
        <v>2.5761124121779666E-2</v>
      </c>
      <c r="C635" s="15">
        <v>4.7138047138047146E-2</v>
      </c>
      <c r="D635" s="15">
        <v>5.2083333333332593E-3</v>
      </c>
      <c r="E635" s="15">
        <v>-4.5454545454545192E-3</v>
      </c>
      <c r="F635" s="15">
        <v>-1.0309278350515427E-2</v>
      </c>
      <c r="G635" s="15">
        <v>-9.9337748344371368E-3</v>
      </c>
      <c r="H635" s="15">
        <v>-1.3333333333333419E-2</v>
      </c>
      <c r="I635" s="15">
        <v>2.313167259786475E-2</v>
      </c>
      <c r="J635" s="15">
        <v>1.2844036697247763E-2</v>
      </c>
      <c r="K635" s="15">
        <v>-1.1694217517179695E-3</v>
      </c>
      <c r="L635" s="15">
        <v>3.6303630363036188E-2</v>
      </c>
      <c r="M635" s="15">
        <v>3.4522439585731313E-3</v>
      </c>
      <c r="N635" s="15">
        <v>0</v>
      </c>
      <c r="O635" s="15">
        <v>-1.27388535031836E-3</v>
      </c>
      <c r="P635" s="15">
        <v>-1.6778523489933139E-3</v>
      </c>
      <c r="Q635" s="15">
        <v>6.3291139240506666E-3</v>
      </c>
      <c r="R635" s="15">
        <v>0</v>
      </c>
      <c r="S635" s="15">
        <v>0</v>
      </c>
      <c r="T635" s="15">
        <v>3.154574132492094E-3</v>
      </c>
      <c r="U635" s="15">
        <v>3.0000000000000027E-2</v>
      </c>
      <c r="V635" s="15">
        <v>1.0282776349614275E-2</v>
      </c>
      <c r="W635" s="15">
        <v>2.130044843049328E-2</v>
      </c>
      <c r="X635" s="15">
        <v>7.1090047393365108E-3</v>
      </c>
      <c r="Y635" s="15">
        <v>9.52380952380949E-3</v>
      </c>
      <c r="Z635" s="15">
        <v>4.5787545787545625E-3</v>
      </c>
      <c r="AA635" s="16">
        <v>4.657205456527258E-3</v>
      </c>
    </row>
    <row r="636" spans="1:27" x14ac:dyDescent="0.2">
      <c r="A636" s="13">
        <v>44175</v>
      </c>
      <c r="B636" s="15">
        <v>3.4246575342467001E-3</v>
      </c>
      <c r="C636" s="15">
        <v>-2.4115755627009627E-2</v>
      </c>
      <c r="D636" s="15">
        <v>-2.0725388601036232E-2</v>
      </c>
      <c r="E636" s="15">
        <v>-7.6103500761035558E-3</v>
      </c>
      <c r="F636" s="15">
        <v>-7.812499999999889E-3</v>
      </c>
      <c r="G636" s="15">
        <v>5.0167224080268635E-3</v>
      </c>
      <c r="H636" s="15">
        <v>-5.0193050193050093E-2</v>
      </c>
      <c r="I636" s="15">
        <v>-1.7391304347826098E-2</v>
      </c>
      <c r="J636" s="15">
        <v>1.4492753623188248E-2</v>
      </c>
      <c r="K636" s="15">
        <v>-1.7565418534046473E-2</v>
      </c>
      <c r="L636" s="15">
        <v>1.7515923566878921E-2</v>
      </c>
      <c r="M636" s="15">
        <v>-1.6055045871559703E-2</v>
      </c>
      <c r="N636" s="15">
        <v>-3.2467532467532423E-2</v>
      </c>
      <c r="O636" s="15">
        <v>-6.8877551020408267E-2</v>
      </c>
      <c r="P636" s="15">
        <v>-6.7226890756302282E-3</v>
      </c>
      <c r="Q636" s="15">
        <v>0</v>
      </c>
      <c r="R636" s="15">
        <v>-2.2222222222222143E-2</v>
      </c>
      <c r="S636" s="15">
        <v>-2.6229508196721318E-2</v>
      </c>
      <c r="T636" s="15">
        <v>-2.2012578616352196E-2</v>
      </c>
      <c r="U636" s="15">
        <v>-1.747572815533982E-2</v>
      </c>
      <c r="V636" s="15">
        <v>-2.7989821882951516E-2</v>
      </c>
      <c r="W636" s="15">
        <v>-7.6838638858396369E-3</v>
      </c>
      <c r="X636" s="15">
        <v>-1.6470588235294237E-2</v>
      </c>
      <c r="Y636" s="15">
        <v>-1.037735849056598E-2</v>
      </c>
      <c r="Z636" s="15">
        <v>2.0966271649954349E-2</v>
      </c>
      <c r="AA636" s="16">
        <v>-7.9123287671233333E-3</v>
      </c>
    </row>
    <row r="637" spans="1:27" x14ac:dyDescent="0.2">
      <c r="A637" s="13">
        <v>44176</v>
      </c>
      <c r="B637" s="15">
        <v>4.2093287827076109E-2</v>
      </c>
      <c r="C637" s="15">
        <v>-1.6474464579900872E-3</v>
      </c>
      <c r="D637" s="15">
        <v>1.4109347442680775E-2</v>
      </c>
      <c r="E637" s="15">
        <v>7.6687116564417845E-3</v>
      </c>
      <c r="F637" s="15">
        <v>1.1811023622047223E-2</v>
      </c>
      <c r="G637" s="15">
        <v>1.3311148086522451E-2</v>
      </c>
      <c r="H637" s="15">
        <v>2.0325203252032464E-2</v>
      </c>
      <c r="I637" s="15">
        <v>8.8495575221239076E-3</v>
      </c>
      <c r="J637" s="15">
        <v>-1.7857142857142794E-3</v>
      </c>
      <c r="K637" s="15">
        <v>7.1515503871293351E-3</v>
      </c>
      <c r="L637" s="15">
        <v>0</v>
      </c>
      <c r="M637" s="15">
        <v>0</v>
      </c>
      <c r="N637" s="15">
        <v>1.0067114093959662E-2</v>
      </c>
      <c r="O637" s="15">
        <v>6.02739726027397E-2</v>
      </c>
      <c r="P637" s="15">
        <v>8.4602368866328881E-3</v>
      </c>
      <c r="Q637" s="15">
        <v>0</v>
      </c>
      <c r="R637" s="15">
        <v>-5.6818181818182323E-3</v>
      </c>
      <c r="S637" s="15">
        <v>3.3670033670034627E-3</v>
      </c>
      <c r="T637" s="15">
        <v>1.6077170418006492E-2</v>
      </c>
      <c r="U637" s="15">
        <v>1.383399209486158E-2</v>
      </c>
      <c r="V637" s="15">
        <v>2.6178010471202828E-3</v>
      </c>
      <c r="W637" s="15">
        <v>-1.1061946902656272E-3</v>
      </c>
      <c r="X637" s="15">
        <v>1.674641148325362E-2</v>
      </c>
      <c r="Y637" s="15">
        <v>1.8112488083889433E-2</v>
      </c>
      <c r="Z637" s="15">
        <v>5.3571428571428381E-3</v>
      </c>
      <c r="AA637" s="16">
        <v>-7.7324142806589613E-5</v>
      </c>
    </row>
    <row r="638" spans="1:27" x14ac:dyDescent="0.2">
      <c r="A638" s="13">
        <v>44179</v>
      </c>
      <c r="B638" s="15">
        <v>1.5283842794759916E-2</v>
      </c>
      <c r="C638" s="15">
        <v>4.9504950495049549E-3</v>
      </c>
      <c r="D638" s="15">
        <v>1.9130434782608674E-2</v>
      </c>
      <c r="E638" s="15">
        <v>-4.5662100456620447E-3</v>
      </c>
      <c r="F638" s="15">
        <v>2.5940337224383825E-2</v>
      </c>
      <c r="G638" s="15">
        <v>-1.6420361247947435E-3</v>
      </c>
      <c r="H638" s="15">
        <v>3.7848605577689209E-2</v>
      </c>
      <c r="I638" s="15">
        <v>3.5087719298245723E-3</v>
      </c>
      <c r="J638" s="15">
        <v>1.2522361359570633E-2</v>
      </c>
      <c r="K638" s="15">
        <v>0</v>
      </c>
      <c r="L638" s="15">
        <v>7.8247261345854024E-3</v>
      </c>
      <c r="M638" s="15">
        <v>4.5454545454545414E-2</v>
      </c>
      <c r="N638" s="15">
        <v>5.3156146179401897E-2</v>
      </c>
      <c r="O638" s="15">
        <v>2.5839793281652312E-3</v>
      </c>
      <c r="P638" s="15">
        <v>6.7114093959730337E-3</v>
      </c>
      <c r="Q638" s="15">
        <v>0</v>
      </c>
      <c r="R638" s="15">
        <v>2.857142857142847E-2</v>
      </c>
      <c r="S638" s="15">
        <v>4.0268456375838868E-2</v>
      </c>
      <c r="T638" s="15">
        <v>9.4936708860757779E-3</v>
      </c>
      <c r="U638" s="15">
        <v>2.1442495126705596E-2</v>
      </c>
      <c r="V638" s="15">
        <v>5.2219321148825326E-3</v>
      </c>
      <c r="W638" s="15">
        <v>-1.1074197120708451E-3</v>
      </c>
      <c r="X638" s="15">
        <v>2.3529411764705799E-2</v>
      </c>
      <c r="Y638" s="15">
        <v>1.9662921348314599E-2</v>
      </c>
      <c r="Z638" s="15">
        <v>7.1047957371226378E-3</v>
      </c>
      <c r="AA638" s="16">
        <v>9.8098783707647463E-3</v>
      </c>
    </row>
    <row r="639" spans="1:27" x14ac:dyDescent="0.2">
      <c r="A639" s="13">
        <v>44180</v>
      </c>
      <c r="B639" s="15">
        <v>-8.6021505376343566E-3</v>
      </c>
      <c r="C639" s="15">
        <v>-4.9261083743842304E-3</v>
      </c>
      <c r="D639" s="15">
        <v>-6.8259385665528916E-3</v>
      </c>
      <c r="E639" s="15">
        <v>-6.1162079510703737E-3</v>
      </c>
      <c r="F639" s="15">
        <v>-1.2642225031604948E-3</v>
      </c>
      <c r="G639" s="15">
        <v>-1.6447368421051989E-3</v>
      </c>
      <c r="H639" s="15">
        <v>-2.6871401151631447E-2</v>
      </c>
      <c r="I639" s="15">
        <v>-8.7412587412587506E-3</v>
      </c>
      <c r="J639" s="15">
        <v>-2.1201413427561877E-2</v>
      </c>
      <c r="K639" s="15">
        <v>0</v>
      </c>
      <c r="L639" s="15">
        <v>1.7080745341614856E-2</v>
      </c>
      <c r="M639" s="15">
        <v>-1.0033444816053616E-2</v>
      </c>
      <c r="N639" s="15">
        <v>4.7318611987381853E-2</v>
      </c>
      <c r="O639" s="15">
        <v>-6.4432989690721421E-3</v>
      </c>
      <c r="P639" s="15">
        <v>-5.0000000000000044E-3</v>
      </c>
      <c r="Q639" s="15">
        <v>6.2893081761006275E-3</v>
      </c>
      <c r="R639" s="15">
        <v>-6.6666666666667096E-3</v>
      </c>
      <c r="S639" s="15">
        <v>0</v>
      </c>
      <c r="T639" s="15">
        <v>0</v>
      </c>
      <c r="U639" s="15">
        <v>-1.9083969465648609E-3</v>
      </c>
      <c r="V639" s="15">
        <v>-7.7922077922076838E-3</v>
      </c>
      <c r="W639" s="15">
        <v>2.5498891352549791E-2</v>
      </c>
      <c r="X639" s="15">
        <v>-1.1494252873563204E-2</v>
      </c>
      <c r="Y639" s="15">
        <v>-1.7447199265381186E-2</v>
      </c>
      <c r="Z639" s="15">
        <v>-1.9400352733686121E-2</v>
      </c>
      <c r="AA639" s="16">
        <v>-4.5728538765330562E-3</v>
      </c>
    </row>
    <row r="640" spans="1:27" x14ac:dyDescent="0.2">
      <c r="A640" s="13">
        <v>44181</v>
      </c>
      <c r="B640" s="15">
        <v>2.8199566160520551E-2</v>
      </c>
      <c r="C640" s="15">
        <v>0</v>
      </c>
      <c r="D640" s="15">
        <v>6.8728522336769515E-3</v>
      </c>
      <c r="E640" s="15">
        <v>6.1538461538461764E-3</v>
      </c>
      <c r="F640" s="15">
        <v>1.2658227848101333E-3</v>
      </c>
      <c r="G640" s="15">
        <v>1.6474464579900872E-3</v>
      </c>
      <c r="H640" s="15">
        <v>1.9723865877709912E-3</v>
      </c>
      <c r="I640" s="15">
        <v>7.0546737213403876E-3</v>
      </c>
      <c r="J640" s="15">
        <v>1.8050541516245522E-2</v>
      </c>
      <c r="K640" s="15">
        <v>0</v>
      </c>
      <c r="L640" s="15">
        <v>2.4427480916030531E-2</v>
      </c>
      <c r="M640" s="15">
        <v>2.2522522522523403E-3</v>
      </c>
      <c r="N640" s="15">
        <v>0</v>
      </c>
      <c r="O640" s="15">
        <v>6.4850843060959562E-3</v>
      </c>
      <c r="P640" s="15">
        <v>8.3752093802345051E-3</v>
      </c>
      <c r="Q640" s="15">
        <v>1.2499999999999956E-2</v>
      </c>
      <c r="R640" s="15">
        <v>-4.4742729306487261E-3</v>
      </c>
      <c r="S640" s="15">
        <v>5.8064516129032073E-2</v>
      </c>
      <c r="T640" s="15">
        <v>4.0752351097178785E-2</v>
      </c>
      <c r="U640" s="15">
        <v>6.8833652007648238E-2</v>
      </c>
      <c r="V640" s="15">
        <v>0</v>
      </c>
      <c r="W640" s="15">
        <v>-3.2432432432432101E-3</v>
      </c>
      <c r="X640" s="15">
        <v>2.3255813953488857E-3</v>
      </c>
      <c r="Y640" s="15">
        <v>0</v>
      </c>
      <c r="Z640" s="15">
        <v>3.597122302158251E-3</v>
      </c>
      <c r="AA640" s="16">
        <v>5.2422767086854893E-3</v>
      </c>
    </row>
    <row r="641" spans="1:27" x14ac:dyDescent="0.2">
      <c r="A641" s="13">
        <v>44182</v>
      </c>
      <c r="B641" s="15">
        <v>-2.1097046413502074E-2</v>
      </c>
      <c r="C641" s="15">
        <v>-3.1353135313531344E-2</v>
      </c>
      <c r="D641" s="15">
        <v>-2.7303754266211677E-2</v>
      </c>
      <c r="E641" s="15">
        <v>-9.1743119266056716E-3</v>
      </c>
      <c r="F641" s="15">
        <v>-2.5284450063209896E-3</v>
      </c>
      <c r="G641" s="15">
        <v>-2.3026315789473673E-2</v>
      </c>
      <c r="H641" s="15">
        <v>1.9685039370078705E-2</v>
      </c>
      <c r="I641" s="15">
        <v>-1.0507880910682998E-2</v>
      </c>
      <c r="J641" s="15">
        <v>-2.4822695035460973E-2</v>
      </c>
      <c r="K641" s="15">
        <v>6.0121200507796679E-3</v>
      </c>
      <c r="L641" s="15">
        <v>-1.6393442622950727E-2</v>
      </c>
      <c r="M641" s="15">
        <v>-1.1235955056179803E-2</v>
      </c>
      <c r="N641" s="15">
        <v>0</v>
      </c>
      <c r="O641" s="15">
        <v>-2.3195876288659711E-2</v>
      </c>
      <c r="P641" s="15">
        <v>-1.9933554817275767E-2</v>
      </c>
      <c r="Q641" s="15">
        <v>6.1728395061728669E-3</v>
      </c>
      <c r="R641" s="15">
        <v>0</v>
      </c>
      <c r="S641" s="15">
        <v>5.7926829268292845E-2</v>
      </c>
      <c r="T641" s="15">
        <v>0</v>
      </c>
      <c r="U641" s="15">
        <v>1.4311270125223707E-2</v>
      </c>
      <c r="V641" s="15">
        <v>2.6178010471202828E-3</v>
      </c>
      <c r="W641" s="15">
        <v>-4.4468546637744133E-2</v>
      </c>
      <c r="X641" s="15">
        <v>-1.740139211136893E-2</v>
      </c>
      <c r="Y641" s="15">
        <v>-2.1495327102803663E-2</v>
      </c>
      <c r="Z641" s="15">
        <v>-1.075268817204289E-2</v>
      </c>
      <c r="AA641" s="16">
        <v>1.082345738400381E-3</v>
      </c>
    </row>
    <row r="642" spans="1:27" ht="15" thickBot="1" x14ac:dyDescent="0.25">
      <c r="A642" s="17">
        <v>44183</v>
      </c>
      <c r="B642" s="19">
        <v>1.2931034482758674E-2</v>
      </c>
      <c r="C642" s="19">
        <v>-6.8143100511074417E-3</v>
      </c>
      <c r="D642" s="19">
        <v>1.7543859649122862E-3</v>
      </c>
      <c r="E642" s="19">
        <v>-3.0864197530864335E-3</v>
      </c>
      <c r="F642" s="19">
        <v>-7.6045627376426506E-3</v>
      </c>
      <c r="G642" s="19">
        <v>0</v>
      </c>
      <c r="H642" s="19">
        <v>5.5984555984556206E-2</v>
      </c>
      <c r="I642" s="19">
        <v>7.0796460176991705E-3</v>
      </c>
      <c r="J642" s="19">
        <v>7.2727272727273196E-3</v>
      </c>
      <c r="K642" s="19">
        <v>1.1904761904761862E-3</v>
      </c>
      <c r="L642" s="19">
        <v>0</v>
      </c>
      <c r="M642" s="19">
        <v>-5.6818181818182323E-3</v>
      </c>
      <c r="N642" s="19">
        <v>-3.0120481927711218E-3</v>
      </c>
      <c r="O642" s="19">
        <v>1.978891820580464E-2</v>
      </c>
      <c r="P642" s="19">
        <v>-1.3559322033898202E-2</v>
      </c>
      <c r="Q642" s="19">
        <v>-6.1349693251534498E-3</v>
      </c>
      <c r="R642" s="19">
        <v>-5.6179775280900124E-3</v>
      </c>
      <c r="S642" s="19">
        <v>4.8991354466858761E-2</v>
      </c>
      <c r="T642" s="19">
        <v>2.409638554216853E-2</v>
      </c>
      <c r="U642" s="19">
        <v>2.9982363315696592E-2</v>
      </c>
      <c r="V642" s="19">
        <v>7.8328981723239099E-3</v>
      </c>
      <c r="W642" s="19">
        <v>-3.6322360953461863E-2</v>
      </c>
      <c r="X642" s="19">
        <v>7.0838252656433287E-3</v>
      </c>
      <c r="Y642" s="19">
        <v>0</v>
      </c>
      <c r="Z642" s="19">
        <v>0</v>
      </c>
      <c r="AA642" s="20">
        <v>4.422990815468486E-3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8523D-7B3A-45D2-93F8-6AD5A25116F4}">
  <dimension ref="A1:AA27"/>
  <sheetViews>
    <sheetView workbookViewId="0">
      <selection activeCell="A31" sqref="A31"/>
    </sheetView>
  </sheetViews>
  <sheetFormatPr defaultRowHeight="14.25" x14ac:dyDescent="0.2"/>
  <cols>
    <col min="2" max="15" width="12" bestFit="1" customWidth="1"/>
    <col min="16" max="16" width="11.375" bestFit="1" customWidth="1"/>
    <col min="17" max="20" width="12" bestFit="1" customWidth="1"/>
    <col min="21" max="22" width="11.375" bestFit="1" customWidth="1"/>
    <col min="23" max="26" width="12" bestFit="1" customWidth="1"/>
    <col min="27" max="27" width="11.375" bestFit="1" customWidth="1"/>
  </cols>
  <sheetData>
    <row r="1" spans="1:27" ht="15" x14ac:dyDescent="0.25">
      <c r="A1" s="24"/>
      <c r="B1" s="25" t="s">
        <v>1103</v>
      </c>
      <c r="C1" s="25" t="s">
        <v>1062</v>
      </c>
      <c r="D1" s="25" t="s">
        <v>1063</v>
      </c>
      <c r="E1" s="25" t="s">
        <v>1106</v>
      </c>
      <c r="F1" s="25" t="s">
        <v>8</v>
      </c>
      <c r="G1" s="25" t="s">
        <v>5</v>
      </c>
      <c r="H1" s="25" t="s">
        <v>16</v>
      </c>
      <c r="I1" s="25" t="s">
        <v>7</v>
      </c>
      <c r="J1" s="25" t="s">
        <v>1064</v>
      </c>
      <c r="K1" s="25" t="s">
        <v>1065</v>
      </c>
      <c r="L1" s="25" t="s">
        <v>1066</v>
      </c>
      <c r="M1" s="25" t="s">
        <v>1067</v>
      </c>
      <c r="N1" s="25" t="s">
        <v>1104</v>
      </c>
      <c r="O1" s="25" t="s">
        <v>12</v>
      </c>
      <c r="P1" s="25" t="s">
        <v>1069</v>
      </c>
      <c r="Q1" s="25" t="s">
        <v>1070</v>
      </c>
      <c r="R1" s="25" t="s">
        <v>1071</v>
      </c>
      <c r="S1" s="25" t="s">
        <v>1072</v>
      </c>
      <c r="T1" s="25" t="s">
        <v>10</v>
      </c>
      <c r="U1" s="25" t="s">
        <v>1076</v>
      </c>
      <c r="V1" s="25" t="s">
        <v>1073</v>
      </c>
      <c r="W1" s="25" t="s">
        <v>1077</v>
      </c>
      <c r="X1" s="25" t="s">
        <v>1074</v>
      </c>
      <c r="Y1" s="25" t="s">
        <v>1075</v>
      </c>
      <c r="Z1" s="25" t="s">
        <v>14</v>
      </c>
      <c r="AA1" s="26" t="s">
        <v>1105</v>
      </c>
    </row>
    <row r="2" spans="1:27" ht="15" x14ac:dyDescent="0.25">
      <c r="A2" s="70" t="s">
        <v>1103</v>
      </c>
      <c r="B2" s="174">
        <f>VARP('25 STOCKS RETURN'!$B$2:$B$642)</f>
        <v>5.4574321924898475E-4</v>
      </c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4"/>
    </row>
    <row r="3" spans="1:27" ht="15" x14ac:dyDescent="0.25">
      <c r="A3" s="70" t="s">
        <v>1062</v>
      </c>
      <c r="B3" s="153">
        <v>1.5208572808175688E-4</v>
      </c>
      <c r="C3" s="174">
        <f>VARP('25 STOCKS RETURN'!$C$2:$C$642)</f>
        <v>4.9594497702576141E-4</v>
      </c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4"/>
    </row>
    <row r="4" spans="1:27" ht="15" x14ac:dyDescent="0.25">
      <c r="A4" s="70" t="s">
        <v>1063</v>
      </c>
      <c r="B4" s="153">
        <v>2.5013573836326979E-4</v>
      </c>
      <c r="C4" s="153">
        <v>1.1927117337003493E-4</v>
      </c>
      <c r="D4" s="174">
        <f>VARP('25 STOCKS RETURN'!$D$2:$D$642)</f>
        <v>5.1247520220546459E-4</v>
      </c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4"/>
    </row>
    <row r="5" spans="1:27" ht="15" x14ac:dyDescent="0.25">
      <c r="A5" s="70" t="s">
        <v>1107</v>
      </c>
      <c r="B5" s="153">
        <v>1.9744496614577454E-4</v>
      </c>
      <c r="C5" s="153">
        <v>1.3572533800319678E-4</v>
      </c>
      <c r="D5" s="153">
        <v>1.935074353687964E-4</v>
      </c>
      <c r="E5" s="174">
        <f>VARP('25 STOCKS RETURN'!$E$2:$E$642)</f>
        <v>5.7489272034168173E-4</v>
      </c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4"/>
    </row>
    <row r="6" spans="1:27" ht="15" x14ac:dyDescent="0.25">
      <c r="A6" s="70" t="s">
        <v>8</v>
      </c>
      <c r="B6" s="153">
        <v>2.6134978837174459E-4</v>
      </c>
      <c r="C6" s="153">
        <v>1.4951758392803868E-4</v>
      </c>
      <c r="D6" s="153">
        <v>1.9370125443624262E-4</v>
      </c>
      <c r="E6" s="153">
        <v>1.9509817003282459E-4</v>
      </c>
      <c r="F6" s="174">
        <f>VARP('25 STOCKS RETURN'!$F$2:$F$642)</f>
        <v>6.6597629848983439E-4</v>
      </c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  <c r="AA6" s="154"/>
    </row>
    <row r="7" spans="1:27" ht="15" x14ac:dyDescent="0.25">
      <c r="A7" s="70" t="s">
        <v>5</v>
      </c>
      <c r="B7" s="153">
        <v>1.1533047435436161E-4</v>
      </c>
      <c r="C7" s="153">
        <v>9.412422515400599E-5</v>
      </c>
      <c r="D7" s="153">
        <v>9.4957217616139077E-5</v>
      </c>
      <c r="E7" s="153">
        <v>4.3661695138045237E-5</v>
      </c>
      <c r="F7" s="153">
        <v>1.3217436595173475E-4</v>
      </c>
      <c r="G7" s="174">
        <f>VARP('25 STOCKS RETURN'!$G$2:$G$642)</f>
        <v>3.85420402245071E-4</v>
      </c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4"/>
    </row>
    <row r="8" spans="1:27" ht="15" x14ac:dyDescent="0.25">
      <c r="A8" s="70" t="s">
        <v>16</v>
      </c>
      <c r="B8" s="153">
        <v>2.001226324965492E-4</v>
      </c>
      <c r="C8" s="153">
        <v>1.0714822117744028E-4</v>
      </c>
      <c r="D8" s="153">
        <v>1.4941581190511716E-4</v>
      </c>
      <c r="E8" s="153">
        <v>1.4194189440639861E-4</v>
      </c>
      <c r="F8" s="153">
        <v>1.7617548009743437E-4</v>
      </c>
      <c r="G8" s="153">
        <v>5.5151569650734625E-5</v>
      </c>
      <c r="H8" s="174">
        <f>VARP('25 STOCKS RETURN'!$H$2:$H$642)</f>
        <v>4.8951403498199899E-4</v>
      </c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4"/>
    </row>
    <row r="9" spans="1:27" ht="15" x14ac:dyDescent="0.25">
      <c r="A9" s="70" t="s">
        <v>7</v>
      </c>
      <c r="B9" s="153">
        <v>2.0967948426802387E-4</v>
      </c>
      <c r="C9" s="153">
        <v>1.2982115213981549E-4</v>
      </c>
      <c r="D9" s="153">
        <v>1.6201950961257226E-4</v>
      </c>
      <c r="E9" s="153">
        <v>1.4132154751237777E-4</v>
      </c>
      <c r="F9" s="153">
        <v>1.7822642269497966E-4</v>
      </c>
      <c r="G9" s="153">
        <v>8.7823632823991792E-5</v>
      </c>
      <c r="H9" s="153">
        <v>1.4520189531756067E-4</v>
      </c>
      <c r="I9" s="174">
        <f>VARP('25 STOCKS RETURN'!$I$2:$I$642)</f>
        <v>2.5391595649460402E-4</v>
      </c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4"/>
    </row>
    <row r="10" spans="1:27" ht="15" x14ac:dyDescent="0.25">
      <c r="A10" s="70" t="s">
        <v>1064</v>
      </c>
      <c r="B10" s="153">
        <v>1.2411194847473646E-4</v>
      </c>
      <c r="C10" s="153">
        <v>7.7221266091445886E-5</v>
      </c>
      <c r="D10" s="153">
        <v>1.1210486790381977E-4</v>
      </c>
      <c r="E10" s="153">
        <v>8.007647418970566E-5</v>
      </c>
      <c r="F10" s="153">
        <v>1.1055286025867016E-4</v>
      </c>
      <c r="G10" s="153">
        <v>3.8617894163875111E-5</v>
      </c>
      <c r="H10" s="153">
        <v>1.0328192909961596E-4</v>
      </c>
      <c r="I10" s="153">
        <v>9.5500686717558148E-5</v>
      </c>
      <c r="J10" s="174">
        <f>VARP('25 STOCKS RETURN'!$J$2:$J$642)</f>
        <v>2.2112523665324355E-4</v>
      </c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4"/>
    </row>
    <row r="11" spans="1:27" ht="15" x14ac:dyDescent="0.25">
      <c r="A11" s="70" t="s">
        <v>1065</v>
      </c>
      <c r="B11" s="153">
        <v>1.5014902475314214E-4</v>
      </c>
      <c r="C11" s="153">
        <v>9.413891305333964E-5</v>
      </c>
      <c r="D11" s="153">
        <v>1.2747032903544505E-4</v>
      </c>
      <c r="E11" s="153">
        <v>1.0363868562444037E-4</v>
      </c>
      <c r="F11" s="153">
        <v>1.3501377306661486E-4</v>
      </c>
      <c r="G11" s="153">
        <v>6.3253301686468015E-5</v>
      </c>
      <c r="H11" s="153">
        <v>1.190070263320488E-4</v>
      </c>
      <c r="I11" s="153">
        <v>1.0168744834488787E-4</v>
      </c>
      <c r="J11" s="153">
        <v>5.2178275757475842E-5</v>
      </c>
      <c r="K11" s="174">
        <f>VARP('25 STOCKS RETURN'!$K$2:$K$642)</f>
        <v>3.7438257951381756E-4</v>
      </c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4"/>
    </row>
    <row r="12" spans="1:27" ht="15" x14ac:dyDescent="0.25">
      <c r="A12" s="70" t="s">
        <v>1066</v>
      </c>
      <c r="B12" s="153">
        <v>5.688934507189033E-5</v>
      </c>
      <c r="C12" s="153">
        <v>3.4260052190922341E-5</v>
      </c>
      <c r="D12" s="153">
        <v>4.0410497874114936E-5</v>
      </c>
      <c r="E12" s="153">
        <v>3.6471859934395539E-5</v>
      </c>
      <c r="F12" s="153">
        <v>1.9606328708408046E-5</v>
      </c>
      <c r="G12" s="153">
        <v>1.4657147107216215E-5</v>
      </c>
      <c r="H12" s="153">
        <v>3.1401406467674744E-5</v>
      </c>
      <c r="I12" s="153">
        <v>3.4191419890402943E-5</v>
      </c>
      <c r="J12" s="153">
        <v>1.9201476619054907E-5</v>
      </c>
      <c r="K12" s="153">
        <v>4.4420541960318398E-5</v>
      </c>
      <c r="L12" s="174">
        <f>VARP('25 STOCKS RETURN'!$L$2:$L$642)</f>
        <v>1.7624909566797654E-4</v>
      </c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4"/>
    </row>
    <row r="13" spans="1:27" ht="15" x14ac:dyDescent="0.25">
      <c r="A13" s="70" t="s">
        <v>1067</v>
      </c>
      <c r="B13" s="153">
        <v>9.4032566012089734E-5</v>
      </c>
      <c r="C13" s="153">
        <v>3.9429117403427662E-5</v>
      </c>
      <c r="D13" s="153">
        <v>4.9082619383489514E-5</v>
      </c>
      <c r="E13" s="153">
        <v>8.6141797579125263E-5</v>
      </c>
      <c r="F13" s="153">
        <v>1.244101472188233E-4</v>
      </c>
      <c r="G13" s="153">
        <v>1.5484623424578037E-5</v>
      </c>
      <c r="H13" s="153">
        <v>7.6192411209430213E-5</v>
      </c>
      <c r="I13" s="153">
        <v>5.0811007707905283E-5</v>
      </c>
      <c r="J13" s="153">
        <v>5.0450231521034528E-5</v>
      </c>
      <c r="K13" s="153">
        <v>4.5341599732534053E-5</v>
      </c>
      <c r="L13" s="153">
        <v>1.9243779160206707E-5</v>
      </c>
      <c r="M13" s="174">
        <f>VARP('25 STOCKS RETURN'!$M$2:$M$642)</f>
        <v>2.9275068121495591E-4</v>
      </c>
      <c r="N13" s="153"/>
      <c r="O13" s="153"/>
      <c r="P13" s="153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4"/>
    </row>
    <row r="14" spans="1:27" ht="15" x14ac:dyDescent="0.25">
      <c r="A14" s="70" t="s">
        <v>1104</v>
      </c>
      <c r="B14" s="153">
        <v>1.1124763273960305E-4</v>
      </c>
      <c r="C14" s="153">
        <v>7.775093622318053E-5</v>
      </c>
      <c r="D14" s="153">
        <v>1.1546611164428555E-4</v>
      </c>
      <c r="E14" s="153">
        <v>9.7440200134955526E-5</v>
      </c>
      <c r="F14" s="153">
        <v>1.3072118603327606E-4</v>
      </c>
      <c r="G14" s="153">
        <v>6.9300707324102369E-5</v>
      </c>
      <c r="H14" s="153">
        <v>9.6956629133404063E-5</v>
      </c>
      <c r="I14" s="153">
        <v>1.0192387096461204E-4</v>
      </c>
      <c r="J14" s="153">
        <v>4.7707795743594494E-5</v>
      </c>
      <c r="K14" s="153">
        <v>6.9092560938239497E-5</v>
      </c>
      <c r="L14" s="153">
        <v>4.618054002842429E-6</v>
      </c>
      <c r="M14" s="153">
        <v>4.4929611739039886E-5</v>
      </c>
      <c r="N14" s="174">
        <f>VARP('25 STOCKS RETURN'!$N$2:$N$642)</f>
        <v>3.254234193590589E-4</v>
      </c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153"/>
      <c r="Z14" s="153"/>
      <c r="AA14" s="154"/>
    </row>
    <row r="15" spans="1:27" ht="15" x14ac:dyDescent="0.25">
      <c r="A15" s="70" t="s">
        <v>12</v>
      </c>
      <c r="B15" s="153">
        <v>2.8182782694577473E-4</v>
      </c>
      <c r="C15" s="153">
        <v>1.6581699783212969E-4</v>
      </c>
      <c r="D15" s="153">
        <v>2.104643254371498E-4</v>
      </c>
      <c r="E15" s="153">
        <v>1.7999152367272951E-4</v>
      </c>
      <c r="F15" s="153">
        <v>2.3329508077281119E-4</v>
      </c>
      <c r="G15" s="153">
        <v>1.122948403672883E-4</v>
      </c>
      <c r="H15" s="153">
        <v>1.9173929459609504E-4</v>
      </c>
      <c r="I15" s="153">
        <v>2.11405129103805E-4</v>
      </c>
      <c r="J15" s="153">
        <v>1.0943450737532065E-4</v>
      </c>
      <c r="K15" s="153">
        <v>1.4031300882554198E-4</v>
      </c>
      <c r="L15" s="153">
        <v>3.9184708630362969E-5</v>
      </c>
      <c r="M15" s="153">
        <v>6.1939530176239287E-5</v>
      </c>
      <c r="N15" s="153">
        <v>1.2771471665988814E-4</v>
      </c>
      <c r="O15" s="174">
        <f>VARP('25 STOCKS RETURN'!$O$2:$O$642)</f>
        <v>4.4268705201899191E-4</v>
      </c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  <c r="AA15" s="154"/>
    </row>
    <row r="16" spans="1:27" ht="15" x14ac:dyDescent="0.25">
      <c r="A16" s="70" t="s">
        <v>1069</v>
      </c>
      <c r="B16" s="153">
        <v>1.9217805685114276E-4</v>
      </c>
      <c r="C16" s="153">
        <v>1.0592325866339286E-4</v>
      </c>
      <c r="D16" s="153">
        <v>1.814967215307641E-4</v>
      </c>
      <c r="E16" s="153">
        <v>1.5803988548194806E-4</v>
      </c>
      <c r="F16" s="153">
        <v>2.0154846504707102E-4</v>
      </c>
      <c r="G16" s="153">
        <v>9.8200476871104957E-5</v>
      </c>
      <c r="H16" s="153">
        <v>1.3873749130356952E-4</v>
      </c>
      <c r="I16" s="153">
        <v>1.4496207925754193E-4</v>
      </c>
      <c r="J16" s="153">
        <v>9.0780776676597393E-5</v>
      </c>
      <c r="K16" s="153">
        <v>1.0939166422947211E-4</v>
      </c>
      <c r="L16" s="153">
        <v>3.025838364308211E-5</v>
      </c>
      <c r="M16" s="153">
        <v>5.1779440078396217E-5</v>
      </c>
      <c r="N16" s="153">
        <v>1.0040668552576044E-4</v>
      </c>
      <c r="O16" s="153">
        <v>2.0986693896582272E-4</v>
      </c>
      <c r="P16" s="174">
        <f>VARP('25 STOCKS RETURN'!$P$2:$P$642)</f>
        <v>4.1689583500164771E-4</v>
      </c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4"/>
    </row>
    <row r="17" spans="1:27" ht="15" x14ac:dyDescent="0.25">
      <c r="A17" s="70" t="s">
        <v>1070</v>
      </c>
      <c r="B17" s="153">
        <v>-1.0177338151238738E-5</v>
      </c>
      <c r="C17" s="153">
        <v>-4.9929271554897896E-6</v>
      </c>
      <c r="D17" s="153">
        <v>-7.6735326613430196E-6</v>
      </c>
      <c r="E17" s="153">
        <v>-3.5288913584954651E-6</v>
      </c>
      <c r="F17" s="153">
        <v>-1.2899426681493434E-5</v>
      </c>
      <c r="G17" s="153">
        <v>-1.3272867263592023E-5</v>
      </c>
      <c r="H17" s="153">
        <v>5.6257187357524262E-6</v>
      </c>
      <c r="I17" s="153">
        <v>1.0053983442287338E-7</v>
      </c>
      <c r="J17" s="153">
        <v>1.4496387741434022E-5</v>
      </c>
      <c r="K17" s="153">
        <v>-1.0379968143122699E-5</v>
      </c>
      <c r="L17" s="153">
        <v>1.9278184100559569E-5</v>
      </c>
      <c r="M17" s="153">
        <v>-5.2935801528467996E-6</v>
      </c>
      <c r="N17" s="153">
        <v>-2.9504474175743338E-6</v>
      </c>
      <c r="O17" s="153">
        <v>1.4413363547824619E-5</v>
      </c>
      <c r="P17" s="153">
        <v>7.2120660378107599E-6</v>
      </c>
      <c r="Q17" s="174">
        <f>VARP('25 STOCKS RETURN'!$Q$2:$Q$642)</f>
        <v>6.1875785892633603E-4</v>
      </c>
      <c r="R17" s="153"/>
      <c r="S17" s="153"/>
      <c r="T17" s="153"/>
      <c r="U17" s="153"/>
      <c r="V17" s="153"/>
      <c r="W17" s="153"/>
      <c r="X17" s="153"/>
      <c r="Y17" s="153"/>
      <c r="Z17" s="153"/>
      <c r="AA17" s="154"/>
    </row>
    <row r="18" spans="1:27" ht="15" x14ac:dyDescent="0.25">
      <c r="A18" s="70" t="s">
        <v>1071</v>
      </c>
      <c r="B18" s="153">
        <v>4.7021037035717316E-5</v>
      </c>
      <c r="C18" s="153">
        <v>2.9609426914273952E-5</v>
      </c>
      <c r="D18" s="153">
        <v>3.7143333921123682E-5</v>
      </c>
      <c r="E18" s="153">
        <v>5.6130167360892505E-5</v>
      </c>
      <c r="F18" s="153">
        <v>4.1115273125462969E-5</v>
      </c>
      <c r="G18" s="153">
        <v>3.3532645155896076E-5</v>
      </c>
      <c r="H18" s="153">
        <v>3.4682035323777504E-5</v>
      </c>
      <c r="I18" s="153">
        <v>4.4956749728285477E-5</v>
      </c>
      <c r="J18" s="153">
        <v>3.2441806272479225E-5</v>
      </c>
      <c r="K18" s="153">
        <v>1.4479522633246933E-5</v>
      </c>
      <c r="L18" s="153">
        <v>4.7791441000328361E-6</v>
      </c>
      <c r="M18" s="153">
        <v>1.5689185720441276E-5</v>
      </c>
      <c r="N18" s="153">
        <v>4.198459732855402E-5</v>
      </c>
      <c r="O18" s="153">
        <v>5.6158246529581756E-5</v>
      </c>
      <c r="P18" s="153">
        <v>6.5870464360768239E-5</v>
      </c>
      <c r="Q18" s="153">
        <v>4.6386341634912608E-6</v>
      </c>
      <c r="R18" s="174">
        <f>VARP('25 STOCKS RETURN'!$R$2:$R$642)</f>
        <v>3.3450966331707827E-4</v>
      </c>
      <c r="S18" s="153"/>
      <c r="T18" s="153"/>
      <c r="U18" s="153"/>
      <c r="V18" s="153"/>
      <c r="W18" s="153"/>
      <c r="X18" s="153"/>
      <c r="Y18" s="153"/>
      <c r="Z18" s="153"/>
      <c r="AA18" s="154"/>
    </row>
    <row r="19" spans="1:27" ht="15" x14ac:dyDescent="0.25">
      <c r="A19" s="70" t="s">
        <v>1072</v>
      </c>
      <c r="B19" s="153">
        <v>-6.2905603642532732E-6</v>
      </c>
      <c r="C19" s="153">
        <v>1.2538563368275627E-5</v>
      </c>
      <c r="D19" s="153">
        <v>7.9689555368631131E-7</v>
      </c>
      <c r="E19" s="153">
        <v>5.2234300932468786E-7</v>
      </c>
      <c r="F19" s="153">
        <v>2.6142255654204967E-5</v>
      </c>
      <c r="G19" s="153">
        <v>7.5417530123862696E-6</v>
      </c>
      <c r="H19" s="153">
        <v>-1.1665461273301017E-5</v>
      </c>
      <c r="I19" s="153">
        <v>-2.2678170481879202E-5</v>
      </c>
      <c r="J19" s="153">
        <v>-3.3646262991929059E-5</v>
      </c>
      <c r="K19" s="153">
        <v>8.3380215106784272E-7</v>
      </c>
      <c r="L19" s="153">
        <v>-4.5445209887717095E-6</v>
      </c>
      <c r="M19" s="153">
        <v>-2.3381460584307813E-5</v>
      </c>
      <c r="N19" s="153">
        <v>9.0812863974508179E-7</v>
      </c>
      <c r="O19" s="153">
        <v>2.5100652425970776E-5</v>
      </c>
      <c r="P19" s="153">
        <v>2.5473573815843489E-5</v>
      </c>
      <c r="Q19" s="153">
        <v>-1.7506606596559337E-5</v>
      </c>
      <c r="R19" s="153">
        <v>-2.5948228823262042E-6</v>
      </c>
      <c r="S19" s="174">
        <f>VARP('25 STOCKS RETURN'!$S$2:$S$642)</f>
        <v>5.7159564664753494E-4</v>
      </c>
      <c r="T19" s="153"/>
      <c r="U19" s="153"/>
      <c r="V19" s="153"/>
      <c r="W19" s="153"/>
      <c r="X19" s="153"/>
      <c r="Y19" s="153"/>
      <c r="Z19" s="153"/>
      <c r="AA19" s="154"/>
    </row>
    <row r="20" spans="1:27" ht="15" x14ac:dyDescent="0.25">
      <c r="A20" s="70" t="s">
        <v>10</v>
      </c>
      <c r="B20" s="153">
        <v>2.7143188081903206E-4</v>
      </c>
      <c r="C20" s="153">
        <v>1.4329533921554773E-4</v>
      </c>
      <c r="D20" s="153">
        <v>2.0042091689091593E-4</v>
      </c>
      <c r="E20" s="153">
        <v>1.5700935983769859E-4</v>
      </c>
      <c r="F20" s="153">
        <v>2.1384424688968018E-4</v>
      </c>
      <c r="G20" s="153">
        <v>1.0196366103948586E-4</v>
      </c>
      <c r="H20" s="153">
        <v>1.7291977220811389E-4</v>
      </c>
      <c r="I20" s="153">
        <v>1.8662788403206245E-4</v>
      </c>
      <c r="J20" s="153">
        <v>1.0202679963115254E-4</v>
      </c>
      <c r="K20" s="153">
        <v>1.2169692814429044E-4</v>
      </c>
      <c r="L20" s="153">
        <v>5.6256989265955481E-5</v>
      </c>
      <c r="M20" s="153">
        <v>6.5431777618888109E-5</v>
      </c>
      <c r="N20" s="153">
        <v>1.2221151721651983E-4</v>
      </c>
      <c r="O20" s="153">
        <v>2.3438377960888893E-4</v>
      </c>
      <c r="P20" s="153">
        <v>1.5453581003424183E-4</v>
      </c>
      <c r="Q20" s="153">
        <v>7.4172608463416117E-7</v>
      </c>
      <c r="R20" s="153">
        <v>5.5846075081092555E-5</v>
      </c>
      <c r="S20" s="153">
        <v>3.3281356709600203E-6</v>
      </c>
      <c r="T20" s="174">
        <f>VARP('25 STOCKS RETURN'!$T$2:$T$642)</f>
        <v>4.5188814576213073E-4</v>
      </c>
      <c r="U20" s="153"/>
      <c r="V20" s="153"/>
      <c r="W20" s="153"/>
      <c r="X20" s="153"/>
      <c r="Y20" s="153"/>
      <c r="Z20" s="153"/>
      <c r="AA20" s="154"/>
    </row>
    <row r="21" spans="1:27" ht="15" x14ac:dyDescent="0.25">
      <c r="A21" s="70" t="s">
        <v>1076</v>
      </c>
      <c r="B21" s="153">
        <v>2.5849284841356567E-4</v>
      </c>
      <c r="C21" s="153">
        <v>1.5273228944706247E-4</v>
      </c>
      <c r="D21" s="153">
        <v>1.89840528504071E-4</v>
      </c>
      <c r="E21" s="153">
        <v>1.5916672225835341E-4</v>
      </c>
      <c r="F21" s="153">
        <v>2.0377458197752641E-4</v>
      </c>
      <c r="G21" s="153">
        <v>9.1191691884091972E-5</v>
      </c>
      <c r="H21" s="153">
        <v>1.691715390041663E-4</v>
      </c>
      <c r="I21" s="153">
        <v>1.7458140041148564E-4</v>
      </c>
      <c r="J21" s="153">
        <v>1.0964787595772248E-4</v>
      </c>
      <c r="K21" s="153">
        <v>1.4297139119988009E-4</v>
      </c>
      <c r="L21" s="153">
        <v>4.0821306328568944E-5</v>
      </c>
      <c r="M21" s="153">
        <v>6.7438573796358125E-5</v>
      </c>
      <c r="N21" s="153">
        <v>1.1648777580089996E-4</v>
      </c>
      <c r="O21" s="153">
        <v>2.1873051029388572E-4</v>
      </c>
      <c r="P21" s="153">
        <v>1.7193921759475823E-4</v>
      </c>
      <c r="Q21" s="153">
        <v>-1.0432443727199826E-5</v>
      </c>
      <c r="R21" s="153">
        <v>4.3361142274640305E-5</v>
      </c>
      <c r="S21" s="153">
        <v>4.1374497942389094E-6</v>
      </c>
      <c r="T21" s="153">
        <v>2.1146374978315216E-4</v>
      </c>
      <c r="U21" s="174">
        <f>VARP('25 STOCKS RETURN'!$U$2:$U$642)</f>
        <v>4.021674687344673E-4</v>
      </c>
      <c r="V21" s="153"/>
      <c r="W21" s="153"/>
      <c r="X21" s="153"/>
      <c r="Y21" s="153"/>
      <c r="Z21" s="153"/>
      <c r="AA21" s="154"/>
    </row>
    <row r="22" spans="1:27" ht="15" x14ac:dyDescent="0.25">
      <c r="A22" s="70" t="s">
        <v>1073</v>
      </c>
      <c r="B22" s="153">
        <v>1.7857947334516295E-4</v>
      </c>
      <c r="C22" s="153">
        <v>1.2958937048754209E-4</v>
      </c>
      <c r="D22" s="153">
        <v>1.3991671573149086E-4</v>
      </c>
      <c r="E22" s="153">
        <v>1.2648940991679495E-4</v>
      </c>
      <c r="F22" s="153">
        <v>1.4848960141418833E-4</v>
      </c>
      <c r="G22" s="153">
        <v>7.7661732724482462E-5</v>
      </c>
      <c r="H22" s="153">
        <v>9.2977256510240404E-5</v>
      </c>
      <c r="I22" s="153">
        <v>1.1324127449081302E-4</v>
      </c>
      <c r="J22" s="153">
        <v>7.4962419966067854E-5</v>
      </c>
      <c r="K22" s="153">
        <v>1.0505739841607759E-4</v>
      </c>
      <c r="L22" s="153">
        <v>3.427208538737174E-5</v>
      </c>
      <c r="M22" s="153">
        <v>6.045645775638721E-5</v>
      </c>
      <c r="N22" s="153">
        <v>7.2227896396130607E-5</v>
      </c>
      <c r="O22" s="153">
        <v>1.4832606663573895E-4</v>
      </c>
      <c r="P22" s="153">
        <v>1.4300879281335565E-4</v>
      </c>
      <c r="Q22" s="153">
        <v>-1.8796216198705347E-6</v>
      </c>
      <c r="R22" s="153">
        <v>3.6587593454064665E-5</v>
      </c>
      <c r="S22" s="153">
        <v>1.5180225694040233E-5</v>
      </c>
      <c r="T22" s="153">
        <v>1.3391210294800196E-4</v>
      </c>
      <c r="U22" s="153">
        <v>1.453917563675503E-4</v>
      </c>
      <c r="V22" s="174">
        <f>VARP('25 STOCKS RETURN'!$V$2:$V$642)</f>
        <v>6.6167258089733748E-4</v>
      </c>
      <c r="W22" s="153"/>
      <c r="X22" s="153"/>
      <c r="Y22" s="153"/>
      <c r="Z22" s="153"/>
      <c r="AA22" s="154"/>
    </row>
    <row r="23" spans="1:27" ht="15" x14ac:dyDescent="0.25">
      <c r="A23" s="70" t="s">
        <v>1077</v>
      </c>
      <c r="B23" s="153">
        <v>2.0071568764302511E-4</v>
      </c>
      <c r="C23" s="153">
        <v>1.2375197380204203E-4</v>
      </c>
      <c r="D23" s="153">
        <v>1.8239167549747925E-4</v>
      </c>
      <c r="E23" s="153">
        <v>1.8910312989181858E-4</v>
      </c>
      <c r="F23" s="153">
        <v>2.0238621648798529E-4</v>
      </c>
      <c r="G23" s="153">
        <v>1.200063597129467E-4</v>
      </c>
      <c r="H23" s="153">
        <v>1.4058249893338044E-4</v>
      </c>
      <c r="I23" s="153">
        <v>1.4101455176279806E-4</v>
      </c>
      <c r="J23" s="153">
        <v>8.9276419106886854E-5</v>
      </c>
      <c r="K23" s="153">
        <v>1.1297856965065022E-4</v>
      </c>
      <c r="L23" s="153">
        <v>2.9977047954203557E-5</v>
      </c>
      <c r="M23" s="153">
        <v>4.3018822231131645E-5</v>
      </c>
      <c r="N23" s="153">
        <v>1.004359328438387E-4</v>
      </c>
      <c r="O23" s="153">
        <v>1.7833569471664137E-4</v>
      </c>
      <c r="P23" s="153">
        <v>1.5658730280172E-4</v>
      </c>
      <c r="Q23" s="153">
        <v>-1.6556719343843446E-5</v>
      </c>
      <c r="R23" s="153">
        <v>1.9463242102751834E-5</v>
      </c>
      <c r="S23" s="153">
        <v>-8.9114248128978699E-6</v>
      </c>
      <c r="T23" s="153">
        <v>1.7202208828104965E-4</v>
      </c>
      <c r="U23" s="153">
        <v>1.4462275552933296E-4</v>
      </c>
      <c r="V23" s="153">
        <v>1.6522725249572419E-4</v>
      </c>
      <c r="W23" s="174">
        <f>VARP('25 STOCKS RETURN'!$W$2:$W$642)</f>
        <v>5.9717542536492018E-4</v>
      </c>
      <c r="X23" s="153"/>
      <c r="Y23" s="153"/>
      <c r="Z23" s="153"/>
      <c r="AA23" s="154"/>
    </row>
    <row r="24" spans="1:27" ht="15" x14ac:dyDescent="0.25">
      <c r="A24" s="70" t="s">
        <v>1074</v>
      </c>
      <c r="B24" s="153">
        <v>1.7472982820131879E-4</v>
      </c>
      <c r="C24" s="153">
        <v>1.2790829081956524E-4</v>
      </c>
      <c r="D24" s="153">
        <v>1.4048819208573837E-4</v>
      </c>
      <c r="E24" s="153">
        <v>1.0906376184075144E-4</v>
      </c>
      <c r="F24" s="153">
        <v>1.6976825446425811E-4</v>
      </c>
      <c r="G24" s="153">
        <v>1.0191451604704607E-4</v>
      </c>
      <c r="H24" s="153">
        <v>1.0395079079607933E-4</v>
      </c>
      <c r="I24" s="153">
        <v>1.1120709371867046E-4</v>
      </c>
      <c r="J24" s="153">
        <v>6.9360316703909937E-5</v>
      </c>
      <c r="K24" s="153">
        <v>1.3446059437600472E-4</v>
      </c>
      <c r="L24" s="153">
        <v>4.3267508072324986E-5</v>
      </c>
      <c r="M24" s="153">
        <v>6.4306796142319365E-5</v>
      </c>
      <c r="N24" s="153">
        <v>1.0723520809377265E-4</v>
      </c>
      <c r="O24" s="153">
        <v>1.6491329914104238E-4</v>
      </c>
      <c r="P24" s="153">
        <v>1.3329723056529455E-4</v>
      </c>
      <c r="Q24" s="153">
        <v>1.5926291566740518E-5</v>
      </c>
      <c r="R24" s="153">
        <v>3.8618354684702942E-5</v>
      </c>
      <c r="S24" s="153">
        <v>-1.4667523875578246E-6</v>
      </c>
      <c r="T24" s="153">
        <v>1.3587777577863327E-4</v>
      </c>
      <c r="U24" s="153">
        <v>1.5701695079033218E-4</v>
      </c>
      <c r="V24" s="153">
        <v>1.4353450188389977E-4</v>
      </c>
      <c r="W24" s="153">
        <v>1.5948911444088127E-4</v>
      </c>
      <c r="X24" s="174">
        <f>VARP('25 STOCKS RETURN'!$X$2:$X$642)</f>
        <v>3.8056779176203555E-4</v>
      </c>
      <c r="Y24" s="153"/>
      <c r="Z24" s="153"/>
      <c r="AA24" s="154"/>
    </row>
    <row r="25" spans="1:27" ht="15" x14ac:dyDescent="0.25">
      <c r="A25" s="70" t="s">
        <v>1075</v>
      </c>
      <c r="B25" s="153">
        <v>1.1109971574504865E-4</v>
      </c>
      <c r="C25" s="153">
        <v>8.7508366034061747E-5</v>
      </c>
      <c r="D25" s="153">
        <v>1.4077127539969037E-4</v>
      </c>
      <c r="E25" s="153">
        <v>1.0068036965596065E-4</v>
      </c>
      <c r="F25" s="153">
        <v>9.8215731228180078E-5</v>
      </c>
      <c r="G25" s="153">
        <v>6.4188754323179714E-5</v>
      </c>
      <c r="H25" s="153">
        <v>7.7552514391430864E-5</v>
      </c>
      <c r="I25" s="153">
        <v>8.0396157689627666E-5</v>
      </c>
      <c r="J25" s="153">
        <v>5.5946313627101566E-5</v>
      </c>
      <c r="K25" s="153">
        <v>1.0107996293373022E-4</v>
      </c>
      <c r="L25" s="153">
        <v>3.484860977198894E-5</v>
      </c>
      <c r="M25" s="153">
        <v>3.1948055833259904E-5</v>
      </c>
      <c r="N25" s="153">
        <v>6.3010070146104143E-5</v>
      </c>
      <c r="O25" s="153">
        <v>1.2482783454632437E-4</v>
      </c>
      <c r="P25" s="153">
        <v>9.6338719790395241E-5</v>
      </c>
      <c r="Q25" s="153">
        <v>6.0592680705107339E-6</v>
      </c>
      <c r="R25" s="153">
        <v>3.2047698852083076E-5</v>
      </c>
      <c r="S25" s="153">
        <v>2.2727232252662795E-5</v>
      </c>
      <c r="T25" s="153">
        <v>9.7991666302986016E-5</v>
      </c>
      <c r="U25" s="153">
        <v>9.8167423122168037E-5</v>
      </c>
      <c r="V25" s="153">
        <v>9.0953507532794527E-5</v>
      </c>
      <c r="W25" s="153">
        <v>9.6185350469061055E-5</v>
      </c>
      <c r="X25" s="153">
        <v>1.6405945958887681E-4</v>
      </c>
      <c r="Y25" s="174">
        <f>VARP('25 STOCKS RETURN'!$Y$2:$Y$642)</f>
        <v>2.8353416512871474E-4</v>
      </c>
      <c r="Z25" s="153"/>
      <c r="AA25" s="154"/>
    </row>
    <row r="26" spans="1:27" ht="15" x14ac:dyDescent="0.25">
      <c r="A26" s="70" t="s">
        <v>14</v>
      </c>
      <c r="B26" s="153">
        <v>1.3268579668402648E-4</v>
      </c>
      <c r="C26" s="153">
        <v>8.5588625298985423E-5</v>
      </c>
      <c r="D26" s="153">
        <v>1.3830783346397907E-4</v>
      </c>
      <c r="E26" s="153">
        <v>1.0797477970267447E-4</v>
      </c>
      <c r="F26" s="153">
        <v>1.330410298380867E-4</v>
      </c>
      <c r="G26" s="153">
        <v>6.5933211070568284E-5</v>
      </c>
      <c r="H26" s="153">
        <v>7.8690815661366269E-5</v>
      </c>
      <c r="I26" s="153">
        <v>9.5028797366982539E-5</v>
      </c>
      <c r="J26" s="153">
        <v>7.132055657567181E-5</v>
      </c>
      <c r="K26" s="153">
        <v>7.955647041353062E-5</v>
      </c>
      <c r="L26" s="153">
        <v>2.7542192279214352E-5</v>
      </c>
      <c r="M26" s="153">
        <v>3.7822865137879153E-5</v>
      </c>
      <c r="N26" s="153">
        <v>6.9376031822533006E-5</v>
      </c>
      <c r="O26" s="153">
        <v>1.3111548591589092E-4</v>
      </c>
      <c r="P26" s="153">
        <v>1.0875883963769759E-4</v>
      </c>
      <c r="Q26" s="153">
        <v>-7.0942796959865932E-6</v>
      </c>
      <c r="R26" s="153">
        <v>2.8005110637994186E-5</v>
      </c>
      <c r="S26" s="153">
        <v>-6.4252195250351717E-6</v>
      </c>
      <c r="T26" s="153">
        <v>1.050938623850806E-4</v>
      </c>
      <c r="U26" s="153">
        <v>1.2266230922367385E-4</v>
      </c>
      <c r="V26" s="153">
        <v>7.2920949968740458E-5</v>
      </c>
      <c r="W26" s="153">
        <v>1.1291881080608507E-4</v>
      </c>
      <c r="X26" s="153">
        <v>1.1173795253149271E-4</v>
      </c>
      <c r="Y26" s="153">
        <v>8.6037312349144734E-5</v>
      </c>
      <c r="Z26" s="174">
        <f>VARP('25 STOCKS RETURN'!$Z$2:$Z$642)</f>
        <v>2.5312454014446412E-4</v>
      </c>
      <c r="AA26" s="154"/>
    </row>
    <row r="27" spans="1:27" ht="15.75" thickBot="1" x14ac:dyDescent="0.3">
      <c r="A27" s="71" t="s">
        <v>1105</v>
      </c>
      <c r="B27" s="155">
        <v>-3.4030958371305215E-6</v>
      </c>
      <c r="C27" s="155">
        <v>7.0748332975261671E-7</v>
      </c>
      <c r="D27" s="155">
        <v>-1.8429603141226885E-6</v>
      </c>
      <c r="E27" s="155">
        <v>-3.8360124404371821E-6</v>
      </c>
      <c r="F27" s="155">
        <v>8.7541454710605815E-6</v>
      </c>
      <c r="G27" s="155">
        <v>6.6528314071626805E-6</v>
      </c>
      <c r="H27" s="155">
        <v>1.6221002288435808E-5</v>
      </c>
      <c r="I27" s="155">
        <v>-5.741903715136441E-6</v>
      </c>
      <c r="J27" s="155">
        <v>1.7578069036491473E-6</v>
      </c>
      <c r="K27" s="155">
        <v>-5.4805115424672361E-6</v>
      </c>
      <c r="L27" s="155">
        <v>7.4696874164358805E-6</v>
      </c>
      <c r="M27" s="155">
        <v>2.9253057947195797E-6</v>
      </c>
      <c r="N27" s="155">
        <v>-4.4769252073791242E-6</v>
      </c>
      <c r="O27" s="155">
        <v>-4.392758564237595E-6</v>
      </c>
      <c r="P27" s="155">
        <v>1.5399912310811372E-6</v>
      </c>
      <c r="Q27" s="155">
        <v>2.4073836503196539E-5</v>
      </c>
      <c r="R27" s="155">
        <v>-4.7875067378589317E-6</v>
      </c>
      <c r="S27" s="155">
        <v>9.4867639405427834E-6</v>
      </c>
      <c r="T27" s="155">
        <v>-1.9640943585877634E-6</v>
      </c>
      <c r="U27" s="155">
        <v>1.6365029925013088E-6</v>
      </c>
      <c r="V27" s="155">
        <v>2.0830345389823053E-6</v>
      </c>
      <c r="W27" s="155">
        <v>-1.6537752417498946E-5</v>
      </c>
      <c r="X27" s="155">
        <v>-2.1780248746103584E-6</v>
      </c>
      <c r="Y27" s="155">
        <v>-1.0035301056976506E-5</v>
      </c>
      <c r="Z27" s="155">
        <v>-6.3309451790776292E-6</v>
      </c>
      <c r="AA27" s="175">
        <f>VARP('25 STOCKS RETURN'!$AA$2:$AA$642)</f>
        <v>1.4646013995055267E-4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C3A1B-1ED2-4438-941A-753340831E3B}">
  <dimension ref="A1:Z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defaultRowHeight="14.25" x14ac:dyDescent="0.2"/>
  <cols>
    <col min="1" max="1" width="20.625" style="46" customWidth="1"/>
    <col min="22" max="22" width="13" bestFit="1" customWidth="1"/>
  </cols>
  <sheetData>
    <row r="1" spans="1:26" ht="15" x14ac:dyDescent="0.25">
      <c r="A1" s="139"/>
      <c r="B1" s="137" t="s">
        <v>1061</v>
      </c>
      <c r="C1" s="137" t="s">
        <v>1062</v>
      </c>
      <c r="D1" s="137" t="s">
        <v>1063</v>
      </c>
      <c r="E1" s="137" t="s">
        <v>1107</v>
      </c>
      <c r="F1" s="137" t="s">
        <v>8</v>
      </c>
      <c r="G1" s="137" t="s">
        <v>5</v>
      </c>
      <c r="H1" s="137" t="s">
        <v>16</v>
      </c>
      <c r="I1" s="137" t="s">
        <v>7</v>
      </c>
      <c r="J1" s="137" t="s">
        <v>1064</v>
      </c>
      <c r="K1" s="137" t="s">
        <v>1065</v>
      </c>
      <c r="L1" s="137" t="s">
        <v>1066</v>
      </c>
      <c r="M1" s="137" t="s">
        <v>1067</v>
      </c>
      <c r="N1" s="137" t="s">
        <v>1068</v>
      </c>
      <c r="O1" s="137" t="s">
        <v>12</v>
      </c>
      <c r="P1" s="137" t="s">
        <v>1069</v>
      </c>
      <c r="Q1" s="137" t="s">
        <v>1070</v>
      </c>
      <c r="R1" s="137" t="s">
        <v>1071</v>
      </c>
      <c r="S1" s="137" t="s">
        <v>1072</v>
      </c>
      <c r="T1" s="137" t="s">
        <v>10</v>
      </c>
      <c r="U1" s="137" t="s">
        <v>1076</v>
      </c>
      <c r="V1" s="137" t="s">
        <v>1073</v>
      </c>
      <c r="W1" s="137" t="s">
        <v>1077</v>
      </c>
      <c r="X1" s="137" t="s">
        <v>1074</v>
      </c>
      <c r="Y1" s="137" t="s">
        <v>1075</v>
      </c>
      <c r="Z1" s="137" t="s">
        <v>14</v>
      </c>
    </row>
    <row r="2" spans="1:26" s="138" customFormat="1" ht="15" x14ac:dyDescent="0.25">
      <c r="A2" s="140" t="s">
        <v>45</v>
      </c>
      <c r="B2" s="138">
        <f>AVERAGE('25 STOCKS RETURN'!B2:B642)</f>
        <v>9.7471822799788713E-4</v>
      </c>
      <c r="C2" s="138">
        <f>AVERAGE('25 STOCKS RETURN'!C2:C642)</f>
        <v>6.2446318216061083E-4</v>
      </c>
      <c r="D2" s="138">
        <f>AVERAGE('25 STOCKS RETURN'!D2:D642)</f>
        <v>-4.7115799924929137E-4</v>
      </c>
      <c r="E2" s="138">
        <f>AVERAGE('25 STOCKS RETURN'!E2:E642)</f>
        <v>1.1986904136490589E-3</v>
      </c>
      <c r="F2" s="138">
        <f>AVERAGE('25 STOCKS RETURN'!F2:F642)</f>
        <v>2.0527753576262161E-3</v>
      </c>
      <c r="G2" s="138">
        <f>AVERAGE('25 STOCKS RETURN'!G2:G642)</f>
        <v>1.4168472637325449E-3</v>
      </c>
      <c r="H2" s="138">
        <f>AVERAGE('25 STOCKS RETURN'!H2:H642)</f>
        <v>9.9519017544541467E-4</v>
      </c>
      <c r="I2" s="138">
        <f>AVERAGE('25 STOCKS RETURN'!I2:I642)</f>
        <v>9.4360850262285097E-4</v>
      </c>
      <c r="J2" s="138">
        <f>AVERAGE('25 STOCKS RETURN'!J2:J642)</f>
        <v>4.7435705450575653E-4</v>
      </c>
      <c r="K2" s="138">
        <f>AVERAGE('25 STOCKS RETURN'!K2:K642)</f>
        <v>2.0364874907140374E-4</v>
      </c>
      <c r="L2" s="138">
        <f>AVERAGE('25 STOCKS RETURN'!L2:L642)</f>
        <v>4.5695499345215851E-4</v>
      </c>
      <c r="M2" s="138">
        <f>AVERAGE('25 STOCKS RETURN'!M2:M642)</f>
        <v>1.3871817685288809E-3</v>
      </c>
      <c r="N2" s="138">
        <f>AVERAGE('25 STOCKS RETURN'!N2:N642)</f>
        <v>1.3871455038837429E-3</v>
      </c>
      <c r="O2" s="138">
        <f>AVERAGE('25 STOCKS RETURN'!O2:O642)</f>
        <v>1.4198076019443769E-4</v>
      </c>
      <c r="P2" s="138">
        <f>AVERAGE('25 STOCKS RETURN'!P2:P642)</f>
        <v>2.7786411307140766E-4</v>
      </c>
      <c r="Q2" s="138">
        <f>AVERAGE('25 STOCKS RETURN'!Q2:Q642)</f>
        <v>3.0975724652497233E-4</v>
      </c>
      <c r="R2" s="138">
        <f>AVERAGE('25 STOCKS RETURN'!R2:R642)</f>
        <v>9.3643553926157886E-4</v>
      </c>
      <c r="S2" s="138">
        <f>AVERAGE('25 STOCKS RETURN'!S2:S642)</f>
        <v>5.8293070180719401E-4</v>
      </c>
      <c r="T2" s="138">
        <f>AVERAGE('25 STOCKS RETURN'!T2:T642)</f>
        <v>6.9863593302945499E-4</v>
      </c>
      <c r="U2" s="138">
        <f>AVERAGE('25 STOCKS RETURN'!U2:U642)</f>
        <v>-4.1539473400708171E-5</v>
      </c>
      <c r="V2" s="138">
        <f>AVERAGE('25 STOCKS RETURN'!V2:V642)</f>
        <v>-1.020429425771625E-4</v>
      </c>
      <c r="W2" s="138">
        <f>AVERAGE('25 STOCKS RETURN'!W2:W642)</f>
        <v>1.0583450694405245E-3</v>
      </c>
      <c r="X2" s="138">
        <f>AVERAGE('25 STOCKS RETURN'!X2:X642)</f>
        <v>5.2053686338645467E-5</v>
      </c>
      <c r="Y2" s="138">
        <f>AVERAGE('25 STOCKS RETURN'!Y2:Y642)</f>
        <v>2.2635568281802364E-4</v>
      </c>
      <c r="Z2" s="138">
        <f>AVERAGE('25 STOCKS RETURN'!Z2:Z642)</f>
        <v>1.2509632121836657E-4</v>
      </c>
    </row>
    <row r="3" spans="1:26" s="138" customFormat="1" ht="15" x14ac:dyDescent="0.25">
      <c r="A3" s="140" t="s">
        <v>24</v>
      </c>
      <c r="B3" s="138">
        <f>VARP('25 STOCKS RETURN'!B2:B642)</f>
        <v>5.4574321924898475E-4</v>
      </c>
      <c r="C3" s="138">
        <f>VARP('25 STOCKS RETURN'!C2:C642)</f>
        <v>4.9594497702576141E-4</v>
      </c>
      <c r="D3" s="138">
        <f>VARP('25 STOCKS RETURN'!D2:D642)</f>
        <v>5.1247520220546459E-4</v>
      </c>
      <c r="E3" s="138">
        <f>VARP('25 STOCKS RETURN'!E2:E642)</f>
        <v>5.7489272034168173E-4</v>
      </c>
      <c r="F3" s="138">
        <f>VARP('25 STOCKS RETURN'!F2:F642)</f>
        <v>6.6597629848983439E-4</v>
      </c>
      <c r="G3" s="138">
        <f>VARP('25 STOCKS RETURN'!G2:G642)</f>
        <v>3.85420402245071E-4</v>
      </c>
      <c r="H3" s="138">
        <f>VARP('25 STOCKS RETURN'!H2:H642)</f>
        <v>4.8951403498199899E-4</v>
      </c>
      <c r="I3" s="138">
        <f>VARP('25 STOCKS RETURN'!I2:I642)</f>
        <v>2.5391595649460402E-4</v>
      </c>
      <c r="J3" s="138">
        <f>VARP('25 STOCKS RETURN'!J2:J642)</f>
        <v>2.2112523665324355E-4</v>
      </c>
      <c r="K3" s="138">
        <f>VARP('25 STOCKS RETURN'!K2:K642)</f>
        <v>3.7438257951381756E-4</v>
      </c>
      <c r="L3" s="138">
        <f>VARP('25 STOCKS RETURN'!L2:L642)</f>
        <v>1.7624909566797654E-4</v>
      </c>
      <c r="M3" s="138">
        <f>VARP('25 STOCKS RETURN'!M2:M642)</f>
        <v>2.9275068121495591E-4</v>
      </c>
      <c r="N3" s="138">
        <f>VARP('25 STOCKS RETURN'!N2:N642)</f>
        <v>3.254234193590589E-4</v>
      </c>
      <c r="O3" s="138">
        <f>VARP('25 STOCKS RETURN'!O2:O642)</f>
        <v>4.4268705201899191E-4</v>
      </c>
      <c r="P3" s="138">
        <f>VARP('25 STOCKS RETURN'!P2:P642)</f>
        <v>4.1689583500164771E-4</v>
      </c>
      <c r="Q3" s="138">
        <f>VARP('25 STOCKS RETURN'!Q2:Q642)</f>
        <v>6.1875785892633603E-4</v>
      </c>
      <c r="R3" s="138">
        <f>VARP('25 STOCKS RETURN'!R2:R642)</f>
        <v>3.3450966331707827E-4</v>
      </c>
      <c r="S3" s="138">
        <f>VARP('25 STOCKS RETURN'!S2:S642)</f>
        <v>5.7159564664753494E-4</v>
      </c>
      <c r="T3" s="138">
        <f>VARP('25 STOCKS RETURN'!T2:T642)</f>
        <v>4.5188814576213073E-4</v>
      </c>
      <c r="U3" s="138">
        <f>VARP('25 STOCKS RETURN'!U2:U642)</f>
        <v>4.021674687344673E-4</v>
      </c>
      <c r="V3" s="138">
        <f>VARP('25 STOCKS RETURN'!V2:V642)</f>
        <v>6.6167258089733748E-4</v>
      </c>
      <c r="W3" s="138">
        <f>VARP('25 STOCKS RETURN'!W2:W642)</f>
        <v>5.9717542536492018E-4</v>
      </c>
      <c r="X3" s="138">
        <f>VARP('25 STOCKS RETURN'!X2:X642)</f>
        <v>3.8056779176203555E-4</v>
      </c>
      <c r="Y3" s="138">
        <f>VARP('25 STOCKS RETURN'!Y2:Y642)</f>
        <v>2.8353416512871474E-4</v>
      </c>
      <c r="Z3" s="138">
        <f>VARP('25 STOCKS RETURN'!Z2:Z642)</f>
        <v>2.5312454014446412E-4</v>
      </c>
    </row>
    <row r="4" spans="1:26" s="138" customFormat="1" ht="15" x14ac:dyDescent="0.25">
      <c r="A4" s="140" t="s">
        <v>25</v>
      </c>
      <c r="B4" s="138">
        <f t="shared" ref="B4:Z4" si="0">SQRT(B3)</f>
        <v>2.336114764409028E-2</v>
      </c>
      <c r="C4" s="138">
        <f t="shared" si="0"/>
        <v>2.2269822114820797E-2</v>
      </c>
      <c r="D4" s="138">
        <f t="shared" si="0"/>
        <v>2.263791514705947E-2</v>
      </c>
      <c r="E4" s="138">
        <f t="shared" si="0"/>
        <v>2.3976920576706296E-2</v>
      </c>
      <c r="F4" s="138">
        <f t="shared" si="0"/>
        <v>2.5806516589610355E-2</v>
      </c>
      <c r="G4" s="138">
        <f t="shared" si="0"/>
        <v>1.9632126788635788E-2</v>
      </c>
      <c r="H4" s="138">
        <f t="shared" si="0"/>
        <v>2.2124964067360628E-2</v>
      </c>
      <c r="I4" s="138">
        <f t="shared" si="0"/>
        <v>1.5934740553099822E-2</v>
      </c>
      <c r="J4" s="138">
        <f t="shared" si="0"/>
        <v>1.4870280315220811E-2</v>
      </c>
      <c r="K4" s="138">
        <f t="shared" si="0"/>
        <v>1.934896843539256E-2</v>
      </c>
      <c r="L4" s="138">
        <f t="shared" si="0"/>
        <v>1.3275883988193651E-2</v>
      </c>
      <c r="M4" s="138">
        <f t="shared" si="0"/>
        <v>1.7109958539252977E-2</v>
      </c>
      <c r="N4" s="138">
        <f t="shared" si="0"/>
        <v>1.803949609493178E-2</v>
      </c>
      <c r="O4" s="138">
        <f t="shared" si="0"/>
        <v>2.1040129562790052E-2</v>
      </c>
      <c r="P4" s="138">
        <f t="shared" si="0"/>
        <v>2.0418027206408746E-2</v>
      </c>
      <c r="Q4" s="138">
        <f t="shared" si="0"/>
        <v>2.4874843897526994E-2</v>
      </c>
      <c r="R4" s="138">
        <f t="shared" si="0"/>
        <v>1.8289605335191854E-2</v>
      </c>
      <c r="S4" s="138">
        <f t="shared" si="0"/>
        <v>2.390806656021216E-2</v>
      </c>
      <c r="T4" s="138">
        <f t="shared" si="0"/>
        <v>2.1257660872309792E-2</v>
      </c>
      <c r="U4" s="138">
        <f t="shared" si="0"/>
        <v>2.0054113511558353E-2</v>
      </c>
      <c r="V4" s="138">
        <f t="shared" si="0"/>
        <v>2.5722997121201439E-2</v>
      </c>
      <c r="W4" s="138">
        <f t="shared" si="0"/>
        <v>2.4437173023181716E-2</v>
      </c>
      <c r="X4" s="138">
        <f t="shared" si="0"/>
        <v>1.9508146804912956E-2</v>
      </c>
      <c r="Y4" s="138">
        <f t="shared" si="0"/>
        <v>1.6838472767110285E-2</v>
      </c>
      <c r="Z4" s="138">
        <f t="shared" si="0"/>
        <v>1.5909888124825522E-2</v>
      </c>
    </row>
    <row r="5" spans="1:26" s="6" customFormat="1" ht="30" x14ac:dyDescent="0.2">
      <c r="A5" s="142" t="s">
        <v>26</v>
      </c>
      <c r="B5" s="6">
        <f>B4/B2</f>
        <v>23.967077841639501</v>
      </c>
      <c r="C5" s="6">
        <f>C4/C2</f>
        <v>35.662346077423408</v>
      </c>
      <c r="D5" s="6">
        <f t="shared" ref="D5:Z5" si="1">D4/D2</f>
        <v>-48.047396378983407</v>
      </c>
      <c r="E5" s="6">
        <f t="shared" si="1"/>
        <v>20.002596419967723</v>
      </c>
      <c r="F5" s="6">
        <f t="shared" si="1"/>
        <v>12.571524932690364</v>
      </c>
      <c r="G5" s="6">
        <f>G4/G2</f>
        <v>13.856205457825341</v>
      </c>
      <c r="H5" s="6">
        <f t="shared" si="1"/>
        <v>22.2318955846386</v>
      </c>
      <c r="I5" s="6">
        <f t="shared" si="1"/>
        <v>16.887025189798177</v>
      </c>
      <c r="J5" s="6">
        <f t="shared" si="1"/>
        <v>31.348285376960391</v>
      </c>
      <c r="K5" s="6">
        <f t="shared" si="1"/>
        <v>95.011476984856827</v>
      </c>
      <c r="L5" s="6">
        <f t="shared" si="1"/>
        <v>29.052935581025849</v>
      </c>
      <c r="M5" s="6">
        <f t="shared" si="1"/>
        <v>12.334330602829539</v>
      </c>
      <c r="N5" s="6">
        <f t="shared" si="1"/>
        <v>13.004761248495296</v>
      </c>
      <c r="O5" s="6">
        <f t="shared" si="1"/>
        <v>148.19000499769356</v>
      </c>
      <c r="P5" s="6">
        <f t="shared" si="1"/>
        <v>73.482059200504111</v>
      </c>
      <c r="Q5" s="6">
        <f t="shared" si="1"/>
        <v>80.304316288276439</v>
      </c>
      <c r="R5" s="6">
        <f t="shared" si="1"/>
        <v>19.531088439481934</v>
      </c>
      <c r="S5" s="6">
        <f t="shared" si="1"/>
        <v>41.013565568072998</v>
      </c>
      <c r="T5" s="6">
        <f t="shared" si="1"/>
        <v>30.427379794410822</v>
      </c>
      <c r="U5" s="6">
        <f t="shared" si="1"/>
        <v>-482.77245400074014</v>
      </c>
      <c r="V5" s="6">
        <f t="shared" si="1"/>
        <v>-252.08011912975076</v>
      </c>
      <c r="W5" s="6">
        <f t="shared" si="1"/>
        <v>23.089986176342276</v>
      </c>
      <c r="X5" s="6">
        <f t="shared" si="1"/>
        <v>374.7697459503421</v>
      </c>
      <c r="Y5" s="6">
        <f t="shared" si="1"/>
        <v>74.389441243440771</v>
      </c>
      <c r="Z5" s="6">
        <f t="shared" si="1"/>
        <v>127.18110308818291</v>
      </c>
    </row>
    <row r="8" spans="1:26" ht="18" x14ac:dyDescent="0.25">
      <c r="A8" s="200" t="s">
        <v>1180</v>
      </c>
    </row>
  </sheetData>
  <hyperlinks>
    <hyperlink ref="A8" location="CONTENTS!A1" display="CONTENTS!A1" xr:uid="{304A7152-991B-4D9D-8CDE-813CD0A05A0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DECBF-A79A-4533-93A6-7428CA271481}">
  <dimension ref="A1:AC87"/>
  <sheetViews>
    <sheetView topLeftCell="A28" zoomScale="70" zoomScaleNormal="70" workbookViewId="0"/>
  </sheetViews>
  <sheetFormatPr defaultRowHeight="14.25" x14ac:dyDescent="0.2"/>
  <cols>
    <col min="2" max="2" width="20.625" style="14" customWidth="1"/>
    <col min="3" max="4" width="20.625" customWidth="1"/>
    <col min="5" max="7" width="20.625" style="48" customWidth="1"/>
    <col min="8" max="8" width="20.625" customWidth="1"/>
    <col min="9" max="16" width="13.125" bestFit="1" customWidth="1"/>
    <col min="17" max="18" width="12.375" bestFit="1" customWidth="1"/>
    <col min="19" max="21" width="13.125" bestFit="1" customWidth="1"/>
    <col min="22" max="29" width="12.375" bestFit="1" customWidth="1"/>
  </cols>
  <sheetData>
    <row r="1" spans="1:10" ht="18.75" thickBot="1" x14ac:dyDescent="0.3">
      <c r="A1" s="199" t="s">
        <v>1180</v>
      </c>
    </row>
    <row r="2" spans="1:10" ht="30" x14ac:dyDescent="0.25">
      <c r="B2" s="162" t="s">
        <v>1046</v>
      </c>
      <c r="C2" s="163" t="s">
        <v>22</v>
      </c>
      <c r="D2" s="164" t="s">
        <v>1047</v>
      </c>
      <c r="E2" s="163" t="s">
        <v>1048</v>
      </c>
      <c r="F2" s="164" t="s">
        <v>1049</v>
      </c>
      <c r="G2" s="165" t="s">
        <v>1050</v>
      </c>
      <c r="I2" s="72" t="s">
        <v>21</v>
      </c>
      <c r="J2" s="72" t="s">
        <v>1051</v>
      </c>
    </row>
    <row r="3" spans="1:10" ht="15" x14ac:dyDescent="0.25">
      <c r="B3" s="166" t="s">
        <v>1103</v>
      </c>
      <c r="C3" s="167">
        <v>0</v>
      </c>
      <c r="D3" s="168">
        <v>9.7471822799788702E-4</v>
      </c>
      <c r="E3" s="169">
        <f>D3*C3</f>
        <v>0</v>
      </c>
      <c r="F3" s="168">
        <v>5.4574321924898475E-4</v>
      </c>
      <c r="G3" s="170">
        <f t="shared" ref="G3:G13" si="0">(C3^2)*F3</f>
        <v>0</v>
      </c>
      <c r="I3" s="74"/>
      <c r="J3" s="74"/>
    </row>
    <row r="4" spans="1:10" ht="15" x14ac:dyDescent="0.25">
      <c r="B4" s="166" t="s">
        <v>1062</v>
      </c>
      <c r="C4" s="167">
        <v>0</v>
      </c>
      <c r="D4" s="168">
        <v>6.2446318216061083E-4</v>
      </c>
      <c r="E4" s="169">
        <f t="shared" ref="E4:E27" si="1">D4*C4</f>
        <v>0</v>
      </c>
      <c r="F4" s="168">
        <v>4.9594497702576141E-4</v>
      </c>
      <c r="G4" s="170">
        <f t="shared" si="0"/>
        <v>0</v>
      </c>
      <c r="I4" s="74"/>
      <c r="J4" s="74"/>
    </row>
    <row r="5" spans="1:10" ht="15" x14ac:dyDescent="0.25">
      <c r="B5" s="166" t="s">
        <v>1063</v>
      </c>
      <c r="C5" s="167">
        <v>0.1297326169956321</v>
      </c>
      <c r="D5" s="168">
        <v>-4.7115799924929137E-4</v>
      </c>
      <c r="E5" s="169">
        <f t="shared" si="1"/>
        <v>-6.112456026103664E-5</v>
      </c>
      <c r="F5" s="168">
        <v>5.1247520220546459E-4</v>
      </c>
      <c r="G5" s="170">
        <f t="shared" si="0"/>
        <v>8.6252404946061323E-6</v>
      </c>
      <c r="I5" s="74"/>
      <c r="J5" s="74"/>
    </row>
    <row r="6" spans="1:10" ht="15" x14ac:dyDescent="0.25">
      <c r="B6" s="166" t="s">
        <v>1107</v>
      </c>
      <c r="C6" s="167">
        <v>0</v>
      </c>
      <c r="D6" s="168">
        <v>1.1986904136490589E-3</v>
      </c>
      <c r="E6" s="169">
        <f>D6*C6</f>
        <v>0</v>
      </c>
      <c r="F6" s="168">
        <v>5.7489272034168173E-4</v>
      </c>
      <c r="G6" s="170">
        <f>(C6^2)*F6</f>
        <v>0</v>
      </c>
      <c r="I6" s="74"/>
      <c r="J6" s="74"/>
    </row>
    <row r="7" spans="1:10" ht="15" x14ac:dyDescent="0.25">
      <c r="B7" s="166" t="s">
        <v>8</v>
      </c>
      <c r="C7" s="167">
        <v>0</v>
      </c>
      <c r="D7" s="168">
        <v>2.0527753576262161E-3</v>
      </c>
      <c r="E7" s="169">
        <f t="shared" si="1"/>
        <v>0</v>
      </c>
      <c r="F7" s="168">
        <v>6.6597629848983439E-4</v>
      </c>
      <c r="G7" s="170">
        <f t="shared" si="0"/>
        <v>0</v>
      </c>
      <c r="I7" s="74"/>
      <c r="J7" s="74"/>
    </row>
    <row r="8" spans="1:10" ht="15" x14ac:dyDescent="0.25">
      <c r="B8" s="166" t="s">
        <v>5</v>
      </c>
      <c r="C8" s="167">
        <v>0</v>
      </c>
      <c r="D8" s="168">
        <v>1.4168472637325449E-3</v>
      </c>
      <c r="E8" s="169">
        <f t="shared" si="1"/>
        <v>0</v>
      </c>
      <c r="F8" s="168">
        <v>3.85420402245071E-4</v>
      </c>
      <c r="G8" s="170">
        <f t="shared" si="0"/>
        <v>0</v>
      </c>
      <c r="I8" s="74"/>
      <c r="J8" s="74"/>
    </row>
    <row r="9" spans="1:10" ht="15" x14ac:dyDescent="0.25">
      <c r="B9" s="166" t="s">
        <v>16</v>
      </c>
      <c r="C9" s="167">
        <v>0</v>
      </c>
      <c r="D9" s="168">
        <v>9.9519017544541467E-4</v>
      </c>
      <c r="E9" s="169">
        <f t="shared" si="1"/>
        <v>0</v>
      </c>
      <c r="F9" s="168">
        <v>4.8951403498199899E-4</v>
      </c>
      <c r="G9" s="170">
        <f t="shared" si="0"/>
        <v>0</v>
      </c>
      <c r="I9" s="74"/>
      <c r="J9" s="74"/>
    </row>
    <row r="10" spans="1:10" ht="15" x14ac:dyDescent="0.25">
      <c r="B10" s="166" t="s">
        <v>7</v>
      </c>
      <c r="C10" s="167">
        <v>0</v>
      </c>
      <c r="D10" s="168">
        <v>9.4360850262285097E-4</v>
      </c>
      <c r="E10" s="169">
        <f t="shared" si="1"/>
        <v>0</v>
      </c>
      <c r="F10" s="168">
        <v>2.5391595649460402E-4</v>
      </c>
      <c r="G10" s="170">
        <f t="shared" si="0"/>
        <v>0</v>
      </c>
      <c r="I10" s="74"/>
      <c r="J10" s="74"/>
    </row>
    <row r="11" spans="1:10" ht="15" x14ac:dyDescent="0.25">
      <c r="B11" s="166" t="s">
        <v>1064</v>
      </c>
      <c r="C11" s="167">
        <v>7.2515411826263046E-2</v>
      </c>
      <c r="D11" s="168">
        <v>4.7435705450575653E-4</v>
      </c>
      <c r="E11" s="169">
        <f t="shared" si="1"/>
        <v>3.4398197160178041E-5</v>
      </c>
      <c r="F11" s="168">
        <v>2.2112523665324355E-4</v>
      </c>
      <c r="G11" s="170">
        <f t="shared" si="0"/>
        <v>1.1627837295220508E-6</v>
      </c>
      <c r="I11" s="74"/>
      <c r="J11" s="74"/>
    </row>
    <row r="12" spans="1:10" ht="15" x14ac:dyDescent="0.25">
      <c r="B12" s="166" t="s">
        <v>1065</v>
      </c>
      <c r="C12" s="167">
        <v>6.7361055387986868E-2</v>
      </c>
      <c r="D12" s="168">
        <v>2.0364874907140374E-4</v>
      </c>
      <c r="E12" s="169">
        <f t="shared" si="1"/>
        <v>1.3717994665893066E-5</v>
      </c>
      <c r="F12" s="168">
        <v>3.7438257951381756E-4</v>
      </c>
      <c r="G12" s="170">
        <f t="shared" si="0"/>
        <v>1.6987653658876797E-6</v>
      </c>
      <c r="I12" s="74"/>
      <c r="J12" s="74"/>
    </row>
    <row r="13" spans="1:10" ht="15" x14ac:dyDescent="0.25">
      <c r="B13" s="166" t="s">
        <v>1066</v>
      </c>
      <c r="C13" s="167">
        <v>0.17092332174594141</v>
      </c>
      <c r="D13" s="168">
        <v>4.5695499345215851E-4</v>
      </c>
      <c r="E13" s="169">
        <f t="shared" si="1"/>
        <v>7.8104265369237838E-5</v>
      </c>
      <c r="F13" s="168">
        <v>1.7624909566797654E-4</v>
      </c>
      <c r="G13" s="170">
        <f t="shared" si="0"/>
        <v>5.1490788929496438E-6</v>
      </c>
      <c r="I13" s="74"/>
      <c r="J13" s="74"/>
    </row>
    <row r="14" spans="1:10" ht="15" x14ac:dyDescent="0.25">
      <c r="B14" s="166" t="s">
        <v>1067</v>
      </c>
      <c r="C14" s="167">
        <v>0</v>
      </c>
      <c r="D14" s="168">
        <v>1.3871817685288809E-3</v>
      </c>
      <c r="E14" s="169">
        <f t="shared" si="1"/>
        <v>0</v>
      </c>
      <c r="F14" s="168">
        <v>2.9275068121495591E-4</v>
      </c>
      <c r="G14" s="170">
        <f t="shared" ref="G14:G27" si="2">(C14^2)*F14</f>
        <v>0</v>
      </c>
      <c r="I14" s="74"/>
      <c r="J14" s="74"/>
    </row>
    <row r="15" spans="1:10" ht="15" x14ac:dyDescent="0.25">
      <c r="B15" s="166" t="s">
        <v>1104</v>
      </c>
      <c r="C15" s="167">
        <v>0</v>
      </c>
      <c r="D15" s="168">
        <v>1.3871455038837429E-3</v>
      </c>
      <c r="E15" s="169">
        <f t="shared" si="1"/>
        <v>0</v>
      </c>
      <c r="F15" s="168">
        <v>3.254234193590589E-4</v>
      </c>
      <c r="G15" s="170">
        <f t="shared" si="2"/>
        <v>0</v>
      </c>
      <c r="I15" s="74"/>
      <c r="J15" s="74"/>
    </row>
    <row r="16" spans="1:10" ht="15" x14ac:dyDescent="0.25">
      <c r="B16" s="166" t="s">
        <v>12</v>
      </c>
      <c r="C16" s="167">
        <v>1.5564182738272172E-2</v>
      </c>
      <c r="D16" s="168">
        <v>1.4198076019443769E-4</v>
      </c>
      <c r="E16" s="169">
        <f t="shared" si="1"/>
        <v>2.2098144969850278E-6</v>
      </c>
      <c r="F16" s="168">
        <v>4.4268705201899191E-4</v>
      </c>
      <c r="G16" s="170">
        <f t="shared" si="2"/>
        <v>1.0723818674626427E-7</v>
      </c>
      <c r="I16" s="74"/>
      <c r="J16" s="74"/>
    </row>
    <row r="17" spans="2:27" ht="15" x14ac:dyDescent="0.25">
      <c r="B17" s="166" t="s">
        <v>1069</v>
      </c>
      <c r="C17" s="167">
        <v>1.6563325042783683E-2</v>
      </c>
      <c r="D17" s="168">
        <v>2.7786411307140766E-4</v>
      </c>
      <c r="E17" s="169">
        <f t="shared" si="1"/>
        <v>4.6023536225265232E-6</v>
      </c>
      <c r="F17" s="168">
        <v>4.1689583500164771E-4</v>
      </c>
      <c r="G17" s="170">
        <f t="shared" si="2"/>
        <v>1.1437276109434377E-7</v>
      </c>
      <c r="I17" s="74"/>
      <c r="J17" s="74"/>
    </row>
    <row r="18" spans="2:27" ht="15" x14ac:dyDescent="0.25">
      <c r="B18" s="166" t="s">
        <v>1070</v>
      </c>
      <c r="C18" s="167">
        <v>8.6269279275706962E-2</v>
      </c>
      <c r="D18" s="168">
        <v>3.0975724652497233E-4</v>
      </c>
      <c r="E18" s="169">
        <f t="shared" si="1"/>
        <v>2.6722534408136849E-5</v>
      </c>
      <c r="F18" s="168">
        <v>6.1875785892633603E-4</v>
      </c>
      <c r="G18" s="170">
        <f t="shared" si="2"/>
        <v>4.6050364024848676E-6</v>
      </c>
      <c r="I18" s="74"/>
      <c r="J18" s="74"/>
    </row>
    <row r="19" spans="2:27" ht="15" x14ac:dyDescent="0.25">
      <c r="B19" s="166" t="s">
        <v>1071</v>
      </c>
      <c r="C19" s="167">
        <v>0</v>
      </c>
      <c r="D19" s="168">
        <v>9.3643553926157886E-4</v>
      </c>
      <c r="E19" s="169">
        <f t="shared" si="1"/>
        <v>0</v>
      </c>
      <c r="F19" s="168">
        <v>3.3450966331707827E-4</v>
      </c>
      <c r="G19" s="170">
        <f t="shared" si="2"/>
        <v>0</v>
      </c>
      <c r="I19" s="74"/>
      <c r="J19" s="74"/>
    </row>
    <row r="20" spans="2:27" ht="15" x14ac:dyDescent="0.25">
      <c r="B20" s="166" t="s">
        <v>1072</v>
      </c>
      <c r="C20" s="167">
        <v>6.4095183094725894E-2</v>
      </c>
      <c r="D20" s="168">
        <v>5.8293070180719401E-4</v>
      </c>
      <c r="E20" s="169">
        <f t="shared" si="1"/>
        <v>3.7363050063869162E-5</v>
      </c>
      <c r="F20" s="168">
        <v>5.7159564664753494E-4</v>
      </c>
      <c r="G20" s="170">
        <f t="shared" si="2"/>
        <v>2.3482249462730537E-6</v>
      </c>
      <c r="I20" s="74"/>
      <c r="J20" s="74"/>
    </row>
    <row r="21" spans="2:27" ht="15" x14ac:dyDescent="0.25">
      <c r="B21" s="166" t="s">
        <v>10</v>
      </c>
      <c r="C21" s="167">
        <v>0</v>
      </c>
      <c r="D21" s="168">
        <v>6.9863593302945499E-4</v>
      </c>
      <c r="E21" s="169">
        <f t="shared" si="1"/>
        <v>0</v>
      </c>
      <c r="F21" s="168">
        <v>4.5188814576213073E-4</v>
      </c>
      <c r="G21" s="170">
        <f t="shared" si="2"/>
        <v>0</v>
      </c>
      <c r="I21" s="74"/>
      <c r="J21" s="74"/>
    </row>
    <row r="22" spans="2:27" ht="15" x14ac:dyDescent="0.25">
      <c r="B22" s="166" t="s">
        <v>1076</v>
      </c>
      <c r="C22" s="167">
        <v>7.7112111934402275E-2</v>
      </c>
      <c r="D22" s="168">
        <v>-4.1539473400708171E-5</v>
      </c>
      <c r="E22" s="169">
        <f t="shared" si="1"/>
        <v>-3.2031965225715342E-6</v>
      </c>
      <c r="F22" s="168">
        <v>4.021674687344673E-4</v>
      </c>
      <c r="G22" s="170">
        <f t="shared" si="2"/>
        <v>2.3913994940266084E-6</v>
      </c>
      <c r="I22" s="74"/>
      <c r="J22" s="74"/>
    </row>
    <row r="23" spans="2:27" ht="15" x14ac:dyDescent="0.25">
      <c r="B23" s="166" t="s">
        <v>1073</v>
      </c>
      <c r="C23" s="167">
        <v>6.8302092281553817E-2</v>
      </c>
      <c r="D23" s="168">
        <v>-1.020429425771625E-4</v>
      </c>
      <c r="E23" s="169">
        <f t="shared" si="1"/>
        <v>-6.9697464805866504E-6</v>
      </c>
      <c r="F23" s="168">
        <v>6.6167258089733748E-4</v>
      </c>
      <c r="G23" s="170">
        <f t="shared" si="2"/>
        <v>3.0868189185675998E-6</v>
      </c>
      <c r="I23" s="74"/>
      <c r="J23" s="74"/>
    </row>
    <row r="24" spans="2:27" ht="15" x14ac:dyDescent="0.25">
      <c r="B24" s="166" t="s">
        <v>1077</v>
      </c>
      <c r="C24" s="167">
        <v>0</v>
      </c>
      <c r="D24" s="168">
        <v>1.0583450694405245E-3</v>
      </c>
      <c r="E24" s="169">
        <f t="shared" si="1"/>
        <v>0</v>
      </c>
      <c r="F24" s="168">
        <v>5.9717542536492018E-4</v>
      </c>
      <c r="G24" s="170">
        <f t="shared" si="2"/>
        <v>0</v>
      </c>
      <c r="I24" s="74"/>
      <c r="J24" s="74"/>
    </row>
    <row r="25" spans="2:27" ht="15" x14ac:dyDescent="0.25">
      <c r="B25" s="166" t="s">
        <v>1074</v>
      </c>
      <c r="C25" s="167">
        <v>7.7189571795705333E-2</v>
      </c>
      <c r="D25" s="168">
        <v>5.2053686338645467E-5</v>
      </c>
      <c r="E25" s="169">
        <f t="shared" si="1"/>
        <v>4.0180017588680005E-6</v>
      </c>
      <c r="F25" s="168">
        <v>3.8056779176203555E-4</v>
      </c>
      <c r="G25" s="170">
        <f t="shared" si="2"/>
        <v>2.2675104316285613E-6</v>
      </c>
      <c r="I25" s="74"/>
      <c r="J25" s="74"/>
    </row>
    <row r="26" spans="2:27" ht="15" x14ac:dyDescent="0.25">
      <c r="B26" s="166" t="s">
        <v>1075</v>
      </c>
      <c r="C26" s="167">
        <v>8.3937216176523978E-3</v>
      </c>
      <c r="D26" s="168">
        <v>2.2635568281802364E-4</v>
      </c>
      <c r="E26" s="169">
        <f t="shared" si="1"/>
        <v>1.8999665881481145E-6</v>
      </c>
      <c r="F26" s="168">
        <v>2.8353416512871474E-4</v>
      </c>
      <c r="G26" s="170">
        <f t="shared" si="2"/>
        <v>1.9976275584781496E-8</v>
      </c>
      <c r="I26" s="74"/>
      <c r="J26" s="74"/>
    </row>
    <row r="27" spans="2:27" ht="15" x14ac:dyDescent="0.25">
      <c r="B27" s="166" t="s">
        <v>14</v>
      </c>
      <c r="C27" s="167">
        <v>0.14597813298310691</v>
      </c>
      <c r="D27" s="168">
        <v>1.2509632121836657E-4</v>
      </c>
      <c r="E27" s="169">
        <f t="shared" si="1"/>
        <v>1.8261327414512176E-5</v>
      </c>
      <c r="F27" s="168">
        <v>2.5312454014446412E-4</v>
      </c>
      <c r="G27" s="170">
        <f t="shared" si="2"/>
        <v>5.3939865758051993E-6</v>
      </c>
      <c r="I27" s="74"/>
      <c r="J27" s="74"/>
    </row>
    <row r="28" spans="2:27" s="48" customFormat="1" ht="15.75" thickBot="1" x14ac:dyDescent="0.3">
      <c r="B28" s="171" t="s">
        <v>23</v>
      </c>
      <c r="C28" s="172">
        <f>SUM(C3:C27)</f>
        <v>1.0000000067197328</v>
      </c>
      <c r="D28" s="172">
        <f>SUM(D3:D27)</f>
        <v>1.5910295831153973E-2</v>
      </c>
      <c r="E28" s="172">
        <f>SUM(E3:E27)</f>
        <v>1.5000000228415996E-4</v>
      </c>
      <c r="F28" s="172">
        <f>SUM(F3:F27)</f>
        <v>1.0728389997148115E-2</v>
      </c>
      <c r="G28" s="173">
        <f>SUM(G3:G27)</f>
        <v>3.6970432475176785E-5</v>
      </c>
      <c r="I28" s="157">
        <f>SUM(G28,AC86)</f>
        <v>6.499320412847456E-5</v>
      </c>
      <c r="J28" s="150">
        <f>SQRT(I28)</f>
        <v>8.0618362752213311E-3</v>
      </c>
    </row>
    <row r="30" spans="2:27" ht="15" thickBot="1" x14ac:dyDescent="0.25"/>
    <row r="31" spans="2:27" ht="15" x14ac:dyDescent="0.25">
      <c r="B31" s="143"/>
      <c r="C31" s="144" t="s">
        <v>1103</v>
      </c>
      <c r="D31" s="144" t="s">
        <v>1062</v>
      </c>
      <c r="E31" s="144" t="s">
        <v>1063</v>
      </c>
      <c r="F31" s="144" t="s">
        <v>1107</v>
      </c>
      <c r="G31" s="144" t="s">
        <v>8</v>
      </c>
      <c r="H31" s="144" t="s">
        <v>5</v>
      </c>
      <c r="I31" s="144" t="s">
        <v>16</v>
      </c>
      <c r="J31" s="144" t="s">
        <v>7</v>
      </c>
      <c r="K31" s="144" t="s">
        <v>1064</v>
      </c>
      <c r="L31" s="144" t="s">
        <v>1065</v>
      </c>
      <c r="M31" s="144" t="s">
        <v>1066</v>
      </c>
      <c r="N31" s="144" t="s">
        <v>1067</v>
      </c>
      <c r="O31" s="144" t="s">
        <v>1104</v>
      </c>
      <c r="P31" s="144" t="s">
        <v>12</v>
      </c>
      <c r="Q31" s="144" t="s">
        <v>1069</v>
      </c>
      <c r="R31" s="144" t="s">
        <v>1070</v>
      </c>
      <c r="S31" s="144" t="s">
        <v>1071</v>
      </c>
      <c r="T31" s="144" t="s">
        <v>1072</v>
      </c>
      <c r="U31" s="144" t="s">
        <v>10</v>
      </c>
      <c r="V31" s="144" t="s">
        <v>1076</v>
      </c>
      <c r="W31" s="144" t="s">
        <v>1073</v>
      </c>
      <c r="X31" s="144" t="s">
        <v>1077</v>
      </c>
      <c r="Y31" s="144" t="s">
        <v>1074</v>
      </c>
      <c r="Z31" s="144" t="s">
        <v>1075</v>
      </c>
      <c r="AA31" s="145" t="s">
        <v>14</v>
      </c>
    </row>
    <row r="32" spans="2:27" ht="15" x14ac:dyDescent="0.25">
      <c r="B32" s="70" t="s">
        <v>1103</v>
      </c>
      <c r="C32" s="153">
        <v>5.4574321924898475E-4</v>
      </c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4"/>
    </row>
    <row r="33" spans="2:27" ht="15" x14ac:dyDescent="0.25">
      <c r="B33" s="70" t="s">
        <v>1062</v>
      </c>
      <c r="C33" s="153">
        <v>1.5208572808175688E-4</v>
      </c>
      <c r="D33" s="153">
        <v>4.9594497702576141E-4</v>
      </c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4"/>
    </row>
    <row r="34" spans="2:27" ht="15" x14ac:dyDescent="0.25">
      <c r="B34" s="70" t="s">
        <v>1063</v>
      </c>
      <c r="C34" s="153">
        <v>2.5013573836326979E-4</v>
      </c>
      <c r="D34" s="153">
        <v>1.1927117337003493E-4</v>
      </c>
      <c r="E34" s="153">
        <v>5.1247520220546459E-4</v>
      </c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4"/>
    </row>
    <row r="35" spans="2:27" ht="15" x14ac:dyDescent="0.25">
      <c r="B35" s="70" t="s">
        <v>1107</v>
      </c>
      <c r="C35" s="153">
        <v>1.9744496614577454E-4</v>
      </c>
      <c r="D35" s="153">
        <v>1.3572533800319678E-4</v>
      </c>
      <c r="E35" s="153">
        <v>1.935074353687964E-4</v>
      </c>
      <c r="F35" s="153">
        <v>5.7489272034168173E-4</v>
      </c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4"/>
    </row>
    <row r="36" spans="2:27" ht="15" x14ac:dyDescent="0.25">
      <c r="B36" s="70" t="s">
        <v>8</v>
      </c>
      <c r="C36" s="153">
        <v>2.6134978837174459E-4</v>
      </c>
      <c r="D36" s="153">
        <v>1.49517583928039E-4</v>
      </c>
      <c r="E36" s="153">
        <v>1.9370125443624262E-4</v>
      </c>
      <c r="F36" s="153">
        <v>1.9509817003282459E-4</v>
      </c>
      <c r="G36" s="153">
        <v>6.6597629848983439E-4</v>
      </c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4"/>
    </row>
    <row r="37" spans="2:27" ht="15" x14ac:dyDescent="0.25">
      <c r="B37" s="70" t="s">
        <v>5</v>
      </c>
      <c r="C37" s="153">
        <v>1.1533047435436161E-4</v>
      </c>
      <c r="D37" s="153">
        <v>9.412422515400599E-5</v>
      </c>
      <c r="E37" s="153">
        <v>9.4957217616139077E-5</v>
      </c>
      <c r="F37" s="153">
        <v>4.3661695138045237E-5</v>
      </c>
      <c r="G37" s="153">
        <v>1.3217436595173475E-4</v>
      </c>
      <c r="H37" s="153">
        <v>3.85420402245071E-4</v>
      </c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4"/>
    </row>
    <row r="38" spans="2:27" ht="15" x14ac:dyDescent="0.25">
      <c r="B38" s="70" t="s">
        <v>16</v>
      </c>
      <c r="C38" s="153">
        <v>2.001226324965492E-4</v>
      </c>
      <c r="D38" s="153">
        <v>1.0714822117744028E-4</v>
      </c>
      <c r="E38" s="153">
        <v>1.4941581190511716E-4</v>
      </c>
      <c r="F38" s="153">
        <v>1.4194189440639861E-4</v>
      </c>
      <c r="G38" s="153">
        <v>1.7617548009743437E-4</v>
      </c>
      <c r="H38" s="153">
        <v>5.5151569650734625E-5</v>
      </c>
      <c r="I38" s="153">
        <v>4.8951403498199899E-4</v>
      </c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4"/>
    </row>
    <row r="39" spans="2:27" ht="15" x14ac:dyDescent="0.25">
      <c r="B39" s="70" t="s">
        <v>7</v>
      </c>
      <c r="C39" s="153">
        <v>2.0967948426802387E-4</v>
      </c>
      <c r="D39" s="153">
        <v>1.2982115213981549E-4</v>
      </c>
      <c r="E39" s="153">
        <v>1.6201950961257226E-4</v>
      </c>
      <c r="F39" s="153">
        <v>1.4132154751237777E-4</v>
      </c>
      <c r="G39" s="153">
        <v>1.7822642269497966E-4</v>
      </c>
      <c r="H39" s="153">
        <v>8.7823632823991792E-5</v>
      </c>
      <c r="I39" s="153">
        <v>1.4520189531756067E-4</v>
      </c>
      <c r="J39" s="153">
        <v>2.5391595649460402E-4</v>
      </c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4"/>
    </row>
    <row r="40" spans="2:27" ht="15" x14ac:dyDescent="0.25">
      <c r="B40" s="70" t="s">
        <v>1064</v>
      </c>
      <c r="C40" s="153">
        <v>1.2411194847473646E-4</v>
      </c>
      <c r="D40" s="153">
        <v>7.7221266091445886E-5</v>
      </c>
      <c r="E40" s="153">
        <v>1.1210486790381977E-4</v>
      </c>
      <c r="F40" s="153">
        <v>8.007647418970566E-5</v>
      </c>
      <c r="G40" s="153">
        <v>1.1055286025867016E-4</v>
      </c>
      <c r="H40" s="153">
        <v>3.8617894163875111E-5</v>
      </c>
      <c r="I40" s="153">
        <v>1.0328192909961596E-4</v>
      </c>
      <c r="J40" s="153">
        <v>9.5500686717558148E-5</v>
      </c>
      <c r="K40" s="153">
        <v>2.2112523665324355E-4</v>
      </c>
      <c r="L40" s="153"/>
      <c r="M40" s="153"/>
      <c r="N40" s="153"/>
      <c r="O40" s="153"/>
      <c r="P40" s="153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4"/>
    </row>
    <row r="41" spans="2:27" ht="15" x14ac:dyDescent="0.25">
      <c r="B41" s="70" t="s">
        <v>1065</v>
      </c>
      <c r="C41" s="153">
        <v>1.5014902475314214E-4</v>
      </c>
      <c r="D41" s="153">
        <v>9.413891305333964E-5</v>
      </c>
      <c r="E41" s="153">
        <v>1.2747032903544505E-4</v>
      </c>
      <c r="F41" s="153">
        <v>1.0363868562444037E-4</v>
      </c>
      <c r="G41" s="153">
        <v>1.3501377306661486E-4</v>
      </c>
      <c r="H41" s="153">
        <v>6.3253301686468015E-5</v>
      </c>
      <c r="I41" s="153">
        <v>1.190070263320488E-4</v>
      </c>
      <c r="J41" s="153">
        <v>1.0168744834488787E-4</v>
      </c>
      <c r="K41" s="153">
        <v>5.2178275757475842E-5</v>
      </c>
      <c r="L41" s="153">
        <v>3.7438257951381756E-4</v>
      </c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  <c r="AA41" s="154"/>
    </row>
    <row r="42" spans="2:27" ht="15" x14ac:dyDescent="0.25">
      <c r="B42" s="70" t="s">
        <v>1066</v>
      </c>
      <c r="C42" s="153">
        <v>5.688934507189033E-5</v>
      </c>
      <c r="D42" s="153">
        <v>3.4260052190922341E-5</v>
      </c>
      <c r="E42" s="153">
        <v>4.0410497874114936E-5</v>
      </c>
      <c r="F42" s="153">
        <v>3.6471859934395539E-5</v>
      </c>
      <c r="G42" s="153">
        <v>1.9606328708408046E-5</v>
      </c>
      <c r="H42" s="153">
        <v>1.4657147107216215E-5</v>
      </c>
      <c r="I42" s="153">
        <v>3.1401406467674744E-5</v>
      </c>
      <c r="J42" s="153">
        <v>3.4191419890402943E-5</v>
      </c>
      <c r="K42" s="153">
        <v>1.9201476619054907E-5</v>
      </c>
      <c r="L42" s="153">
        <v>4.4420541960318398E-5</v>
      </c>
      <c r="M42" s="153">
        <v>1.7624909566797654E-4</v>
      </c>
      <c r="N42" s="153"/>
      <c r="O42" s="153"/>
      <c r="P42" s="153"/>
      <c r="Q42" s="153"/>
      <c r="R42" s="153"/>
      <c r="S42" s="153"/>
      <c r="T42" s="153"/>
      <c r="U42" s="153"/>
      <c r="V42" s="153"/>
      <c r="W42" s="153"/>
      <c r="X42" s="153"/>
      <c r="Y42" s="153"/>
      <c r="Z42" s="153"/>
      <c r="AA42" s="154"/>
    </row>
    <row r="43" spans="2:27" ht="15" x14ac:dyDescent="0.25">
      <c r="B43" s="70" t="s">
        <v>1067</v>
      </c>
      <c r="C43" s="153">
        <v>9.4032566012089734E-5</v>
      </c>
      <c r="D43" s="153">
        <v>3.9429117403427662E-5</v>
      </c>
      <c r="E43" s="153">
        <v>4.9082619383489514E-5</v>
      </c>
      <c r="F43" s="153">
        <v>8.6141797579125263E-5</v>
      </c>
      <c r="G43" s="153">
        <v>1.244101472188233E-4</v>
      </c>
      <c r="H43" s="153">
        <v>1.5484623424578037E-5</v>
      </c>
      <c r="I43" s="153">
        <v>7.6192411209430213E-5</v>
      </c>
      <c r="J43" s="153">
        <v>5.0811007707905283E-5</v>
      </c>
      <c r="K43" s="153">
        <v>5.0450231521034528E-5</v>
      </c>
      <c r="L43" s="153">
        <v>4.5341599732534053E-5</v>
      </c>
      <c r="M43" s="153">
        <v>1.9243779160206707E-5</v>
      </c>
      <c r="N43" s="153">
        <v>2.9275068121495591E-4</v>
      </c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4"/>
    </row>
    <row r="44" spans="2:27" ht="15" x14ac:dyDescent="0.25">
      <c r="B44" s="70" t="s">
        <v>1104</v>
      </c>
      <c r="C44" s="153">
        <v>1.1124763273960305E-4</v>
      </c>
      <c r="D44" s="153">
        <v>7.775093622318053E-5</v>
      </c>
      <c r="E44" s="153">
        <v>1.1546611164428555E-4</v>
      </c>
      <c r="F44" s="153">
        <v>9.7440200134955526E-5</v>
      </c>
      <c r="G44" s="153">
        <v>1.3072118603327606E-4</v>
      </c>
      <c r="H44" s="153">
        <v>6.9300707324102369E-5</v>
      </c>
      <c r="I44" s="153">
        <v>9.6956629133404063E-5</v>
      </c>
      <c r="J44" s="153">
        <v>1.0192387096461204E-4</v>
      </c>
      <c r="K44" s="153">
        <v>4.7707795743594494E-5</v>
      </c>
      <c r="L44" s="153">
        <v>6.9092560938239497E-5</v>
      </c>
      <c r="M44" s="153">
        <v>4.618054002842429E-6</v>
      </c>
      <c r="N44" s="153">
        <v>4.4929611739039886E-5</v>
      </c>
      <c r="O44" s="153">
        <v>3.254234193590589E-4</v>
      </c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4"/>
    </row>
    <row r="45" spans="2:27" ht="15" x14ac:dyDescent="0.25">
      <c r="B45" s="70" t="s">
        <v>12</v>
      </c>
      <c r="C45" s="153">
        <v>2.8182782694577473E-4</v>
      </c>
      <c r="D45" s="153">
        <v>1.6581699783212969E-4</v>
      </c>
      <c r="E45" s="153">
        <v>2.104643254371498E-4</v>
      </c>
      <c r="F45" s="153">
        <v>1.7999152367272951E-4</v>
      </c>
      <c r="G45" s="153">
        <v>2.3329508077281119E-4</v>
      </c>
      <c r="H45" s="153">
        <v>1.122948403672883E-4</v>
      </c>
      <c r="I45" s="153">
        <v>1.9173929459609504E-4</v>
      </c>
      <c r="J45" s="153">
        <v>2.11405129103805E-4</v>
      </c>
      <c r="K45" s="153">
        <v>1.0943450737532065E-4</v>
      </c>
      <c r="L45" s="153">
        <v>1.4031300882554198E-4</v>
      </c>
      <c r="M45" s="153">
        <v>3.9184708630362969E-5</v>
      </c>
      <c r="N45" s="153">
        <v>6.1939530176239287E-5</v>
      </c>
      <c r="O45" s="153">
        <v>1.2771471665988814E-4</v>
      </c>
      <c r="P45" s="153">
        <v>4.4268705201899191E-4</v>
      </c>
      <c r="Q45" s="153"/>
      <c r="R45" s="153"/>
      <c r="S45" s="153"/>
      <c r="T45" s="153"/>
      <c r="U45" s="153"/>
      <c r="V45" s="153"/>
      <c r="W45" s="153"/>
      <c r="X45" s="153"/>
      <c r="Y45" s="153"/>
      <c r="Z45" s="153"/>
      <c r="AA45" s="154"/>
    </row>
    <row r="46" spans="2:27" ht="15" x14ac:dyDescent="0.25">
      <c r="B46" s="70" t="s">
        <v>1069</v>
      </c>
      <c r="C46" s="153">
        <v>1.9217805685114276E-4</v>
      </c>
      <c r="D46" s="153">
        <v>1.0592325866339286E-4</v>
      </c>
      <c r="E46" s="153">
        <v>1.814967215307641E-4</v>
      </c>
      <c r="F46" s="153">
        <v>1.5803988548194806E-4</v>
      </c>
      <c r="G46" s="153">
        <v>2.0154846504707102E-4</v>
      </c>
      <c r="H46" s="153">
        <v>9.8200476871104957E-5</v>
      </c>
      <c r="I46" s="153">
        <v>1.3873749130356952E-4</v>
      </c>
      <c r="J46" s="153">
        <v>1.4496207925754193E-4</v>
      </c>
      <c r="K46" s="153">
        <v>9.0780776676597393E-5</v>
      </c>
      <c r="L46" s="153">
        <v>1.0939166422947211E-4</v>
      </c>
      <c r="M46" s="153">
        <v>3.025838364308211E-5</v>
      </c>
      <c r="N46" s="153">
        <v>5.1779440078396217E-5</v>
      </c>
      <c r="O46" s="153">
        <v>1.0040668552576044E-4</v>
      </c>
      <c r="P46" s="153">
        <v>2.0986693896582272E-4</v>
      </c>
      <c r="Q46" s="153">
        <v>4.1689583500164771E-4</v>
      </c>
      <c r="R46" s="153"/>
      <c r="S46" s="153"/>
      <c r="T46" s="153"/>
      <c r="U46" s="153"/>
      <c r="V46" s="153"/>
      <c r="W46" s="153"/>
      <c r="X46" s="153"/>
      <c r="Y46" s="153"/>
      <c r="Z46" s="153"/>
      <c r="AA46" s="154"/>
    </row>
    <row r="47" spans="2:27" ht="15" x14ac:dyDescent="0.25">
      <c r="B47" s="70" t="s">
        <v>1070</v>
      </c>
      <c r="C47" s="153">
        <v>-1.0177338151238738E-5</v>
      </c>
      <c r="D47" s="153">
        <v>-4.9929271554897896E-6</v>
      </c>
      <c r="E47" s="153">
        <v>-7.6735326613430196E-6</v>
      </c>
      <c r="F47" s="153">
        <v>-3.5288913584954651E-6</v>
      </c>
      <c r="G47" s="153">
        <v>-1.2899426681493434E-5</v>
      </c>
      <c r="H47" s="153">
        <v>-1.3272867263592023E-5</v>
      </c>
      <c r="I47" s="153">
        <v>5.6257187357524262E-6</v>
      </c>
      <c r="J47" s="153">
        <v>1.0053983442287338E-7</v>
      </c>
      <c r="K47" s="153">
        <v>1.4496387741434022E-5</v>
      </c>
      <c r="L47" s="153">
        <v>-1.0379968143122699E-5</v>
      </c>
      <c r="M47" s="153">
        <v>1.9278184100559569E-5</v>
      </c>
      <c r="N47" s="153">
        <v>-5.2935801528467996E-6</v>
      </c>
      <c r="O47" s="153">
        <v>-2.9504474175743338E-6</v>
      </c>
      <c r="P47" s="153">
        <v>1.4413363547824619E-5</v>
      </c>
      <c r="Q47" s="153">
        <v>7.2120660378107599E-6</v>
      </c>
      <c r="R47" s="153">
        <v>6.1875785892633603E-4</v>
      </c>
      <c r="S47" s="153"/>
      <c r="T47" s="153"/>
      <c r="U47" s="153"/>
      <c r="V47" s="153"/>
      <c r="W47" s="153"/>
      <c r="X47" s="153"/>
      <c r="Y47" s="153"/>
      <c r="Z47" s="153"/>
      <c r="AA47" s="154"/>
    </row>
    <row r="48" spans="2:27" ht="15" x14ac:dyDescent="0.25">
      <c r="B48" s="70" t="s">
        <v>1071</v>
      </c>
      <c r="C48" s="153">
        <v>4.7021037035717316E-5</v>
      </c>
      <c r="D48" s="153">
        <v>2.9609426914273952E-5</v>
      </c>
      <c r="E48" s="153">
        <v>3.7143333921123682E-5</v>
      </c>
      <c r="F48" s="153">
        <v>5.6130167360892505E-5</v>
      </c>
      <c r="G48" s="153">
        <v>4.1115273125462969E-5</v>
      </c>
      <c r="H48" s="153">
        <v>3.3532645155896076E-5</v>
      </c>
      <c r="I48" s="153">
        <v>3.4682035323777504E-5</v>
      </c>
      <c r="J48" s="153">
        <v>4.4956749728285477E-5</v>
      </c>
      <c r="K48" s="153">
        <v>3.2441806272479225E-5</v>
      </c>
      <c r="L48" s="153">
        <v>1.4479522633246933E-5</v>
      </c>
      <c r="M48" s="153">
        <v>4.7791441000328361E-6</v>
      </c>
      <c r="N48" s="153">
        <v>1.5689185720441276E-5</v>
      </c>
      <c r="O48" s="153">
        <v>4.198459732855402E-5</v>
      </c>
      <c r="P48" s="153">
        <v>5.6158246529581756E-5</v>
      </c>
      <c r="Q48" s="153">
        <v>6.5870464360768239E-5</v>
      </c>
      <c r="R48" s="153">
        <v>4.6386341634912608E-6</v>
      </c>
      <c r="S48" s="153">
        <v>3.3450966331707827E-4</v>
      </c>
      <c r="T48" s="153"/>
      <c r="U48" s="153"/>
      <c r="V48" s="153"/>
      <c r="W48" s="153"/>
      <c r="X48" s="153"/>
      <c r="Y48" s="153"/>
      <c r="Z48" s="153"/>
      <c r="AA48" s="154"/>
    </row>
    <row r="49" spans="2:28" ht="15" x14ac:dyDescent="0.25">
      <c r="B49" s="70" t="s">
        <v>1072</v>
      </c>
      <c r="C49" s="153">
        <v>-6.2905603642532732E-6</v>
      </c>
      <c r="D49" s="153">
        <v>1.2538563368275627E-5</v>
      </c>
      <c r="E49" s="153">
        <v>7.9689555368631131E-7</v>
      </c>
      <c r="F49" s="153">
        <v>5.2234300932468786E-7</v>
      </c>
      <c r="G49" s="153">
        <v>2.6142255654204967E-5</v>
      </c>
      <c r="H49" s="153">
        <v>7.5417530123862696E-6</v>
      </c>
      <c r="I49" s="153">
        <v>-1.1665461273301017E-5</v>
      </c>
      <c r="J49" s="153">
        <v>-2.2678170481879202E-5</v>
      </c>
      <c r="K49" s="153">
        <v>-3.3646262991929059E-5</v>
      </c>
      <c r="L49" s="153">
        <v>8.3380215106784272E-7</v>
      </c>
      <c r="M49" s="153">
        <v>-4.5445209887717095E-6</v>
      </c>
      <c r="N49" s="153">
        <v>-2.3381460584307813E-5</v>
      </c>
      <c r="O49" s="153">
        <v>9.0812863974508179E-7</v>
      </c>
      <c r="P49" s="153">
        <v>2.5100652425970776E-5</v>
      </c>
      <c r="Q49" s="153">
        <v>2.5473573815843489E-5</v>
      </c>
      <c r="R49" s="153">
        <v>-1.7506606596559337E-5</v>
      </c>
      <c r="S49" s="153">
        <v>-2.5948228823262042E-6</v>
      </c>
      <c r="T49" s="153">
        <v>5.7159564664753494E-4</v>
      </c>
      <c r="U49" s="153"/>
      <c r="V49" s="153"/>
      <c r="W49" s="153"/>
      <c r="X49" s="153"/>
      <c r="Y49" s="153"/>
      <c r="Z49" s="153"/>
      <c r="AA49" s="154"/>
    </row>
    <row r="50" spans="2:28" ht="15" x14ac:dyDescent="0.25">
      <c r="B50" s="70" t="s">
        <v>10</v>
      </c>
      <c r="C50" s="153">
        <v>2.7143188081903206E-4</v>
      </c>
      <c r="D50" s="153">
        <v>1.4329533921554773E-4</v>
      </c>
      <c r="E50" s="153">
        <v>2.0042091689091593E-4</v>
      </c>
      <c r="F50" s="153">
        <v>1.5700935983769859E-4</v>
      </c>
      <c r="G50" s="153">
        <v>2.1384424688968018E-4</v>
      </c>
      <c r="H50" s="153">
        <v>1.0196366103948586E-4</v>
      </c>
      <c r="I50" s="153">
        <v>1.7291977220811389E-4</v>
      </c>
      <c r="J50" s="153">
        <v>1.8662788403206245E-4</v>
      </c>
      <c r="K50" s="153">
        <v>1.0202679963115254E-4</v>
      </c>
      <c r="L50" s="153">
        <v>1.2169692814429044E-4</v>
      </c>
      <c r="M50" s="153">
        <v>5.6256989265955481E-5</v>
      </c>
      <c r="N50" s="153">
        <v>6.5431777618888109E-5</v>
      </c>
      <c r="O50" s="153">
        <v>1.2221151721651983E-4</v>
      </c>
      <c r="P50" s="153">
        <v>2.3438377960888893E-4</v>
      </c>
      <c r="Q50" s="153">
        <v>1.5453581003424183E-4</v>
      </c>
      <c r="R50" s="153">
        <v>7.4172608463416117E-7</v>
      </c>
      <c r="S50" s="153">
        <v>5.5846075081092555E-5</v>
      </c>
      <c r="T50" s="153">
        <v>3.3281356709600199E-6</v>
      </c>
      <c r="U50" s="153">
        <v>4.5188814576213073E-4</v>
      </c>
      <c r="V50" s="153"/>
      <c r="W50" s="153"/>
      <c r="X50" s="153"/>
      <c r="Y50" s="153"/>
      <c r="Z50" s="153"/>
      <c r="AA50" s="154"/>
    </row>
    <row r="51" spans="2:28" ht="15" x14ac:dyDescent="0.25">
      <c r="B51" s="70" t="s">
        <v>1076</v>
      </c>
      <c r="C51" s="153">
        <v>2.5849284841356567E-4</v>
      </c>
      <c r="D51" s="153">
        <v>1.5273228944706247E-4</v>
      </c>
      <c r="E51" s="153">
        <v>1.89840528504071E-4</v>
      </c>
      <c r="F51" s="153">
        <v>1.5916672225835341E-4</v>
      </c>
      <c r="G51" s="153">
        <v>2.0377458197752641E-4</v>
      </c>
      <c r="H51" s="153">
        <v>9.1191691884091972E-5</v>
      </c>
      <c r="I51" s="153">
        <v>1.691715390041663E-4</v>
      </c>
      <c r="J51" s="153">
        <v>1.7458140041148564E-4</v>
      </c>
      <c r="K51" s="153">
        <v>1.0964787595772248E-4</v>
      </c>
      <c r="L51" s="153">
        <v>1.4297139119988009E-4</v>
      </c>
      <c r="M51" s="153">
        <v>4.0821306328568944E-5</v>
      </c>
      <c r="N51" s="153">
        <v>6.7438573796358125E-5</v>
      </c>
      <c r="O51" s="153">
        <v>1.1648777580089996E-4</v>
      </c>
      <c r="P51" s="153">
        <v>2.1873051029388572E-4</v>
      </c>
      <c r="Q51" s="153">
        <v>1.7193921759475823E-4</v>
      </c>
      <c r="R51" s="153">
        <v>-1.0432443727199826E-5</v>
      </c>
      <c r="S51" s="153">
        <v>4.3361142274640305E-5</v>
      </c>
      <c r="T51" s="153">
        <v>4.1374497942389094E-6</v>
      </c>
      <c r="U51" s="153">
        <v>2.1146374978315216E-4</v>
      </c>
      <c r="V51" s="153">
        <v>4.021674687344673E-4</v>
      </c>
      <c r="W51" s="153"/>
      <c r="X51" s="153"/>
      <c r="Y51" s="153"/>
      <c r="Z51" s="153"/>
      <c r="AA51" s="154"/>
    </row>
    <row r="52" spans="2:28" ht="15" x14ac:dyDescent="0.25">
      <c r="B52" s="70" t="s">
        <v>1073</v>
      </c>
      <c r="C52" s="153">
        <v>1.7857947334516295E-4</v>
      </c>
      <c r="D52" s="153">
        <v>1.2958937048754209E-4</v>
      </c>
      <c r="E52" s="153">
        <v>1.3991671573149086E-4</v>
      </c>
      <c r="F52" s="153">
        <v>1.2648940991679495E-4</v>
      </c>
      <c r="G52" s="153">
        <v>1.4848960141418833E-4</v>
      </c>
      <c r="H52" s="153">
        <v>7.7661732724482462E-5</v>
      </c>
      <c r="I52" s="153">
        <v>9.2977256510240404E-5</v>
      </c>
      <c r="J52" s="153">
        <v>1.1324127449081302E-4</v>
      </c>
      <c r="K52" s="153">
        <v>7.4962419966067854E-5</v>
      </c>
      <c r="L52" s="153">
        <v>1.0505739841607759E-4</v>
      </c>
      <c r="M52" s="153">
        <v>3.427208538737174E-5</v>
      </c>
      <c r="N52" s="153">
        <v>6.045645775638721E-5</v>
      </c>
      <c r="O52" s="153">
        <v>7.2227896396130607E-5</v>
      </c>
      <c r="P52" s="153">
        <v>1.4832606663573895E-4</v>
      </c>
      <c r="Q52" s="153">
        <v>1.4300879281335565E-4</v>
      </c>
      <c r="R52" s="153">
        <v>-1.8796216198705347E-6</v>
      </c>
      <c r="S52" s="153">
        <v>3.6587593454064665E-5</v>
      </c>
      <c r="T52" s="153">
        <v>1.5180225694040233E-5</v>
      </c>
      <c r="U52" s="153">
        <v>1.3391210294800196E-4</v>
      </c>
      <c r="V52" s="153">
        <v>1.453917563675503E-4</v>
      </c>
      <c r="W52" s="153">
        <v>6.6167258089733748E-4</v>
      </c>
      <c r="X52" s="153"/>
      <c r="Y52" s="153"/>
      <c r="Z52" s="153"/>
      <c r="AA52" s="154"/>
    </row>
    <row r="53" spans="2:28" ht="15" x14ac:dyDescent="0.25">
      <c r="B53" s="70" t="s">
        <v>1077</v>
      </c>
      <c r="C53" s="153">
        <v>2.0071568764302511E-4</v>
      </c>
      <c r="D53" s="153">
        <v>1.2375197380204203E-4</v>
      </c>
      <c r="E53" s="153">
        <v>1.8239167549747925E-4</v>
      </c>
      <c r="F53" s="153">
        <v>1.8910312989181858E-4</v>
      </c>
      <c r="G53" s="153">
        <v>2.0238621648798529E-4</v>
      </c>
      <c r="H53" s="153">
        <v>1.200063597129467E-4</v>
      </c>
      <c r="I53" s="153">
        <v>1.4058249893338044E-4</v>
      </c>
      <c r="J53" s="153">
        <v>1.4101455176279806E-4</v>
      </c>
      <c r="K53" s="153">
        <v>8.9276419106886854E-5</v>
      </c>
      <c r="L53" s="153">
        <v>1.1297856965065022E-4</v>
      </c>
      <c r="M53" s="153">
        <v>2.9977047954203557E-5</v>
      </c>
      <c r="N53" s="153">
        <v>4.3018822231131645E-5</v>
      </c>
      <c r="O53" s="153">
        <v>1.004359328438387E-4</v>
      </c>
      <c r="P53" s="153">
        <v>1.7833569471664137E-4</v>
      </c>
      <c r="Q53" s="153">
        <v>1.5658730280172E-4</v>
      </c>
      <c r="R53" s="153">
        <v>-1.6556719343843446E-5</v>
      </c>
      <c r="S53" s="153">
        <v>1.9463242102751834E-5</v>
      </c>
      <c r="T53" s="153">
        <v>-8.9114248128978699E-6</v>
      </c>
      <c r="U53" s="153">
        <v>1.7202208828104965E-4</v>
      </c>
      <c r="V53" s="153">
        <v>1.4462275552933296E-4</v>
      </c>
      <c r="W53" s="153">
        <v>1.6522725249572419E-4</v>
      </c>
      <c r="X53" s="153">
        <v>5.9717542536492018E-4</v>
      </c>
      <c r="Y53" s="153"/>
      <c r="Z53" s="153"/>
      <c r="AA53" s="154"/>
    </row>
    <row r="54" spans="2:28" ht="15" x14ac:dyDescent="0.25">
      <c r="B54" s="70" t="s">
        <v>1074</v>
      </c>
      <c r="C54" s="153">
        <v>1.7472982820131879E-4</v>
      </c>
      <c r="D54" s="153">
        <v>1.2790829081956524E-4</v>
      </c>
      <c r="E54" s="153">
        <v>1.4048819208573837E-4</v>
      </c>
      <c r="F54" s="153">
        <v>1.0906376184075144E-4</v>
      </c>
      <c r="G54" s="153">
        <v>1.6976825446425811E-4</v>
      </c>
      <c r="H54" s="153">
        <v>1.0191451604704607E-4</v>
      </c>
      <c r="I54" s="153">
        <v>1.0395079079607933E-4</v>
      </c>
      <c r="J54" s="153">
        <v>1.1120709371867046E-4</v>
      </c>
      <c r="K54" s="153">
        <v>6.9360316703909937E-5</v>
      </c>
      <c r="L54" s="153">
        <v>1.3446059437600472E-4</v>
      </c>
      <c r="M54" s="153">
        <v>4.3267508072324986E-5</v>
      </c>
      <c r="N54" s="153">
        <v>6.4306796142319365E-5</v>
      </c>
      <c r="O54" s="153">
        <v>1.0723520809377265E-4</v>
      </c>
      <c r="P54" s="153">
        <v>1.6491329914104238E-4</v>
      </c>
      <c r="Q54" s="153">
        <v>1.3329723056529455E-4</v>
      </c>
      <c r="R54" s="153">
        <v>1.5926291566740518E-5</v>
      </c>
      <c r="S54" s="153">
        <v>3.8618354684702942E-5</v>
      </c>
      <c r="T54" s="153">
        <v>-1.4667523875578246E-6</v>
      </c>
      <c r="U54" s="153">
        <v>1.3587777577863327E-4</v>
      </c>
      <c r="V54" s="153">
        <v>1.5701695079033218E-4</v>
      </c>
      <c r="W54" s="153">
        <v>1.4353450188389977E-4</v>
      </c>
      <c r="X54" s="153">
        <v>1.5948911444088127E-4</v>
      </c>
      <c r="Y54" s="153">
        <v>3.8056779176203555E-4</v>
      </c>
      <c r="Z54" s="153"/>
      <c r="AA54" s="154"/>
    </row>
    <row r="55" spans="2:28" ht="15" x14ac:dyDescent="0.25">
      <c r="B55" s="70" t="s">
        <v>1075</v>
      </c>
      <c r="C55" s="153">
        <v>1.1109971574504865E-4</v>
      </c>
      <c r="D55" s="153">
        <v>8.7508366034061747E-5</v>
      </c>
      <c r="E55" s="153">
        <v>1.4077127539969037E-4</v>
      </c>
      <c r="F55" s="153">
        <v>1.0068036965596065E-4</v>
      </c>
      <c r="G55" s="153">
        <v>9.8215731228180078E-5</v>
      </c>
      <c r="H55" s="153">
        <v>6.4188754323179714E-5</v>
      </c>
      <c r="I55" s="153">
        <v>7.7552514391430864E-5</v>
      </c>
      <c r="J55" s="153">
        <v>8.0396157689627666E-5</v>
      </c>
      <c r="K55" s="153">
        <v>5.5946313627101566E-5</v>
      </c>
      <c r="L55" s="153">
        <v>1.0107996293373022E-4</v>
      </c>
      <c r="M55" s="153">
        <v>3.484860977198894E-5</v>
      </c>
      <c r="N55" s="153">
        <v>3.1948055833259904E-5</v>
      </c>
      <c r="O55" s="153">
        <v>6.3010070146104143E-5</v>
      </c>
      <c r="P55" s="153">
        <v>1.2482783454632437E-4</v>
      </c>
      <c r="Q55" s="153">
        <v>9.6338719790395241E-5</v>
      </c>
      <c r="R55" s="153">
        <v>6.0592680705107339E-6</v>
      </c>
      <c r="S55" s="153">
        <v>3.2047698852083076E-5</v>
      </c>
      <c r="T55" s="153">
        <v>2.2727232252662795E-5</v>
      </c>
      <c r="U55" s="153">
        <v>9.7991666302986016E-5</v>
      </c>
      <c r="V55" s="153">
        <v>9.8167423122168037E-5</v>
      </c>
      <c r="W55" s="153">
        <v>9.0953507532794527E-5</v>
      </c>
      <c r="X55" s="153">
        <v>9.6185350469061055E-5</v>
      </c>
      <c r="Y55" s="153">
        <v>1.6405945958887681E-4</v>
      </c>
      <c r="Z55" s="153">
        <v>2.8353416512871474E-4</v>
      </c>
      <c r="AA55" s="154"/>
    </row>
    <row r="56" spans="2:28" ht="15.75" thickBot="1" x14ac:dyDescent="0.3">
      <c r="B56" s="71" t="s">
        <v>14</v>
      </c>
      <c r="C56" s="155">
        <v>1.3268579668402648E-4</v>
      </c>
      <c r="D56" s="155">
        <v>8.5588625298985423E-5</v>
      </c>
      <c r="E56" s="155">
        <v>1.3830783346397907E-4</v>
      </c>
      <c r="F56" s="155">
        <v>1.0797477970267447E-4</v>
      </c>
      <c r="G56" s="155">
        <v>1.330410298380867E-4</v>
      </c>
      <c r="H56" s="155">
        <v>6.5933211070568284E-5</v>
      </c>
      <c r="I56" s="155">
        <v>7.8690815661366269E-5</v>
      </c>
      <c r="J56" s="155">
        <v>9.5028797366982539E-5</v>
      </c>
      <c r="K56" s="155">
        <v>7.132055657567181E-5</v>
      </c>
      <c r="L56" s="155">
        <v>7.955647041353062E-5</v>
      </c>
      <c r="M56" s="155">
        <v>2.7542192279214352E-5</v>
      </c>
      <c r="N56" s="155">
        <v>3.7822865137879153E-5</v>
      </c>
      <c r="O56" s="155">
        <v>6.9376031822533006E-5</v>
      </c>
      <c r="P56" s="155">
        <v>1.3111548591589092E-4</v>
      </c>
      <c r="Q56" s="155">
        <v>1.0875883963769759E-4</v>
      </c>
      <c r="R56" s="155">
        <v>-7.0942796959865932E-6</v>
      </c>
      <c r="S56" s="155">
        <v>2.8005110637994186E-5</v>
      </c>
      <c r="T56" s="155">
        <v>-6.4252195250351717E-6</v>
      </c>
      <c r="U56" s="155">
        <v>1.050938623850806E-4</v>
      </c>
      <c r="V56" s="155">
        <v>1.2266230922367385E-4</v>
      </c>
      <c r="W56" s="155">
        <v>7.2920949968740458E-5</v>
      </c>
      <c r="X56" s="155">
        <v>1.1291881080608507E-4</v>
      </c>
      <c r="Y56" s="155">
        <v>1.1173795253149271E-4</v>
      </c>
      <c r="Z56" s="155">
        <v>8.6037312349144734E-5</v>
      </c>
      <c r="AA56" s="156">
        <v>2.5312454014446412E-4</v>
      </c>
    </row>
    <row r="59" spans="2:28" s="15" customFormat="1" ht="15" x14ac:dyDescent="0.25">
      <c r="B59" s="147"/>
      <c r="C59" s="148"/>
      <c r="D59" s="80" t="s">
        <v>1103</v>
      </c>
      <c r="E59" s="80" t="s">
        <v>1062</v>
      </c>
      <c r="F59" s="80" t="s">
        <v>1063</v>
      </c>
      <c r="G59" s="80" t="s">
        <v>1106</v>
      </c>
      <c r="H59" s="80" t="s">
        <v>8</v>
      </c>
      <c r="I59" s="80" t="s">
        <v>5</v>
      </c>
      <c r="J59" s="80" t="s">
        <v>16</v>
      </c>
      <c r="K59" s="80" t="s">
        <v>7</v>
      </c>
      <c r="L59" s="80" t="s">
        <v>1064</v>
      </c>
      <c r="M59" s="80" t="s">
        <v>1065</v>
      </c>
      <c r="N59" s="80" t="s">
        <v>1066</v>
      </c>
      <c r="O59" s="80" t="s">
        <v>1067</v>
      </c>
      <c r="P59" s="80" t="s">
        <v>1104</v>
      </c>
      <c r="Q59" s="80" t="s">
        <v>12</v>
      </c>
      <c r="R59" s="80" t="s">
        <v>1069</v>
      </c>
      <c r="S59" s="80" t="s">
        <v>1070</v>
      </c>
      <c r="T59" s="80" t="s">
        <v>1071</v>
      </c>
      <c r="U59" s="80" t="s">
        <v>1072</v>
      </c>
      <c r="V59" s="80" t="s">
        <v>10</v>
      </c>
      <c r="W59" s="80" t="s">
        <v>1076</v>
      </c>
      <c r="X59" s="80" t="s">
        <v>1073</v>
      </c>
      <c r="Y59" s="80" t="s">
        <v>1077</v>
      </c>
      <c r="Z59" s="80" t="s">
        <v>1074</v>
      </c>
      <c r="AA59" s="80" t="s">
        <v>1075</v>
      </c>
      <c r="AB59" s="80" t="s">
        <v>14</v>
      </c>
    </row>
    <row r="60" spans="2:28" ht="15" x14ac:dyDescent="0.25">
      <c r="B60" s="147"/>
      <c r="C60" s="147" t="s">
        <v>22</v>
      </c>
      <c r="D60" s="160">
        <f>$C3</f>
        <v>0</v>
      </c>
      <c r="E60" s="160">
        <f>C4</f>
        <v>0</v>
      </c>
      <c r="F60" s="160">
        <f>C5</f>
        <v>0.1297326169956321</v>
      </c>
      <c r="G60" s="149">
        <f>C7</f>
        <v>0</v>
      </c>
      <c r="H60" s="149">
        <f>C8</f>
        <v>0</v>
      </c>
      <c r="I60" s="149">
        <f>C9</f>
        <v>0</v>
      </c>
      <c r="J60" s="149">
        <f>C6</f>
        <v>0</v>
      </c>
      <c r="K60" s="149">
        <f>C10</f>
        <v>0</v>
      </c>
      <c r="L60" s="149">
        <f>C11</f>
        <v>7.2515411826263046E-2</v>
      </c>
      <c r="M60" s="149">
        <f>C12</f>
        <v>6.7361055387986868E-2</v>
      </c>
      <c r="N60" s="149">
        <f>C13</f>
        <v>0.17092332174594141</v>
      </c>
      <c r="O60" s="149">
        <f>C14</f>
        <v>0</v>
      </c>
      <c r="P60" s="149">
        <f>C15</f>
        <v>0</v>
      </c>
      <c r="Q60" s="149">
        <f>C16</f>
        <v>1.5564182738272172E-2</v>
      </c>
      <c r="R60" s="149">
        <f>C17</f>
        <v>1.6563325042783683E-2</v>
      </c>
      <c r="S60" s="149">
        <f>C18</f>
        <v>8.6269279275706962E-2</v>
      </c>
      <c r="T60" s="160">
        <f>C19</f>
        <v>0</v>
      </c>
      <c r="U60" s="160">
        <f>C20</f>
        <v>6.4095183094725894E-2</v>
      </c>
      <c r="V60" s="149">
        <f>C21</f>
        <v>0</v>
      </c>
      <c r="W60" s="149">
        <f>C22</f>
        <v>7.7112111934402275E-2</v>
      </c>
      <c r="X60" s="149">
        <f>C23</f>
        <v>6.8302092281553817E-2</v>
      </c>
      <c r="Y60" s="149">
        <f>C24</f>
        <v>0</v>
      </c>
      <c r="Z60" s="149">
        <f>C25</f>
        <v>7.7189571795705333E-2</v>
      </c>
      <c r="AA60" s="149">
        <f>C26</f>
        <v>8.3937216176523978E-3</v>
      </c>
    </row>
    <row r="61" spans="2:28" ht="15" x14ac:dyDescent="0.25">
      <c r="B61" s="80" t="s">
        <v>1103</v>
      </c>
      <c r="C61" s="149">
        <f>C3</f>
        <v>0</v>
      </c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</row>
    <row r="62" spans="2:28" ht="15" x14ac:dyDescent="0.25">
      <c r="B62" s="80" t="s">
        <v>1062</v>
      </c>
      <c r="C62" s="149">
        <f t="shared" ref="C62:C85" si="3">C4</f>
        <v>0</v>
      </c>
      <c r="D62" s="86">
        <f>$C62*$D$60*$C33</f>
        <v>0</v>
      </c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  <c r="AA62" s="151"/>
      <c r="AB62" s="151"/>
    </row>
    <row r="63" spans="2:28" ht="15" x14ac:dyDescent="0.25">
      <c r="B63" s="80" t="s">
        <v>1063</v>
      </c>
      <c r="C63" s="149">
        <f t="shared" si="3"/>
        <v>0.1297326169956321</v>
      </c>
      <c r="D63" s="86">
        <f t="shared" ref="D63:D84" si="4">$C63*$D$60*$C34</f>
        <v>0</v>
      </c>
      <c r="E63" s="86">
        <f>$C63*$E$60*$D34</f>
        <v>0</v>
      </c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</row>
    <row r="64" spans="2:28" ht="15" x14ac:dyDescent="0.25">
      <c r="B64" s="80" t="s">
        <v>1106</v>
      </c>
      <c r="C64" s="149">
        <f t="shared" si="3"/>
        <v>0</v>
      </c>
      <c r="D64" s="86">
        <f t="shared" si="4"/>
        <v>0</v>
      </c>
      <c r="E64" s="86">
        <f t="shared" ref="E64:E84" si="5">$C64*$E$60*$D35</f>
        <v>0</v>
      </c>
      <c r="F64" s="86">
        <f>$C64*$F$60*$E35</f>
        <v>0</v>
      </c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  <c r="AA64" s="151"/>
      <c r="AB64" s="151"/>
    </row>
    <row r="65" spans="2:28" ht="15" x14ac:dyDescent="0.25">
      <c r="B65" s="80" t="s">
        <v>8</v>
      </c>
      <c r="C65" s="149">
        <f t="shared" si="3"/>
        <v>0</v>
      </c>
      <c r="D65" s="86">
        <f t="shared" si="4"/>
        <v>0</v>
      </c>
      <c r="E65" s="86">
        <f t="shared" si="5"/>
        <v>0</v>
      </c>
      <c r="F65" s="86">
        <f t="shared" ref="F65:F84" si="6">$C65*$F$60*$E36</f>
        <v>0</v>
      </c>
      <c r="G65" s="86">
        <f>$C65*$G$60*$F36</f>
        <v>0</v>
      </c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  <c r="AB65" s="151"/>
    </row>
    <row r="66" spans="2:28" ht="15" x14ac:dyDescent="0.25">
      <c r="B66" s="80" t="s">
        <v>5</v>
      </c>
      <c r="C66" s="160">
        <f>C8</f>
        <v>0</v>
      </c>
      <c r="D66" s="86">
        <f t="shared" si="4"/>
        <v>0</v>
      </c>
      <c r="E66" s="86">
        <f t="shared" si="5"/>
        <v>0</v>
      </c>
      <c r="F66" s="86">
        <f t="shared" si="6"/>
        <v>0</v>
      </c>
      <c r="G66" s="86">
        <f t="shared" ref="G66:G84" si="7">$C66*$G$60*$F37</f>
        <v>0</v>
      </c>
      <c r="H66" s="86">
        <f>$C66*$H$60*$G37</f>
        <v>0</v>
      </c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</row>
    <row r="67" spans="2:28" ht="15" x14ac:dyDescent="0.25">
      <c r="B67" s="80" t="s">
        <v>16</v>
      </c>
      <c r="C67" s="149">
        <f t="shared" si="3"/>
        <v>0</v>
      </c>
      <c r="D67" s="86">
        <f t="shared" si="4"/>
        <v>0</v>
      </c>
      <c r="E67" s="86">
        <f t="shared" si="5"/>
        <v>0</v>
      </c>
      <c r="F67" s="86">
        <f t="shared" si="6"/>
        <v>0</v>
      </c>
      <c r="G67" s="86">
        <f t="shared" si="7"/>
        <v>0</v>
      </c>
      <c r="H67" s="86">
        <f t="shared" ref="H67:H84" si="8">$C67*$H$60*$G38</f>
        <v>0</v>
      </c>
      <c r="I67" s="86">
        <f>$C67*$I$60*$H38</f>
        <v>0</v>
      </c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  <c r="AA67" s="151"/>
      <c r="AB67" s="151"/>
    </row>
    <row r="68" spans="2:28" ht="15" x14ac:dyDescent="0.25">
      <c r="B68" s="80" t="s">
        <v>7</v>
      </c>
      <c r="C68" s="149">
        <f t="shared" si="3"/>
        <v>0</v>
      </c>
      <c r="D68" s="86">
        <f t="shared" si="4"/>
        <v>0</v>
      </c>
      <c r="E68" s="86">
        <f t="shared" si="5"/>
        <v>0</v>
      </c>
      <c r="F68" s="86">
        <f t="shared" si="6"/>
        <v>0</v>
      </c>
      <c r="G68" s="86">
        <f t="shared" si="7"/>
        <v>0</v>
      </c>
      <c r="H68" s="86">
        <f t="shared" si="8"/>
        <v>0</v>
      </c>
      <c r="I68" s="86">
        <f t="shared" ref="I68:I84" si="9">$C68*$I$60*$H39</f>
        <v>0</v>
      </c>
      <c r="J68" s="86">
        <f>$C68*$J$60*$I39</f>
        <v>0</v>
      </c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1"/>
      <c r="AB68" s="151"/>
    </row>
    <row r="69" spans="2:28" ht="15" x14ac:dyDescent="0.25">
      <c r="B69" s="80" t="s">
        <v>1064</v>
      </c>
      <c r="C69" s="149">
        <f t="shared" si="3"/>
        <v>7.2515411826263046E-2</v>
      </c>
      <c r="D69" s="86">
        <f t="shared" si="4"/>
        <v>0</v>
      </c>
      <c r="E69" s="86">
        <f t="shared" si="5"/>
        <v>0</v>
      </c>
      <c r="F69" s="86">
        <f t="shared" si="6"/>
        <v>1.0546393414342801E-6</v>
      </c>
      <c r="G69" s="86">
        <f t="shared" si="7"/>
        <v>0</v>
      </c>
      <c r="H69" s="86">
        <f t="shared" si="8"/>
        <v>0</v>
      </c>
      <c r="I69" s="86">
        <f t="shared" si="9"/>
        <v>0</v>
      </c>
      <c r="J69" s="86">
        <f t="shared" ref="J69:J84" si="10">$C69*$J$60*$I40</f>
        <v>0</v>
      </c>
      <c r="K69" s="86">
        <f>$C69*$K$60*$J40</f>
        <v>0</v>
      </c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1"/>
      <c r="AB69" s="151"/>
    </row>
    <row r="70" spans="2:28" ht="15" x14ac:dyDescent="0.25">
      <c r="B70" s="80" t="s">
        <v>1065</v>
      </c>
      <c r="C70" s="149">
        <f t="shared" si="3"/>
        <v>6.7361055387986868E-2</v>
      </c>
      <c r="D70" s="86">
        <f t="shared" si="4"/>
        <v>0</v>
      </c>
      <c r="E70" s="86">
        <f t="shared" si="5"/>
        <v>0</v>
      </c>
      <c r="F70" s="86">
        <f t="shared" si="6"/>
        <v>1.1139537725180187E-6</v>
      </c>
      <c r="G70" s="86">
        <f t="shared" si="7"/>
        <v>0</v>
      </c>
      <c r="H70" s="86">
        <f t="shared" si="8"/>
        <v>0</v>
      </c>
      <c r="I70" s="86">
        <f t="shared" si="9"/>
        <v>0</v>
      </c>
      <c r="J70" s="86">
        <f t="shared" si="10"/>
        <v>0</v>
      </c>
      <c r="K70" s="86">
        <f t="shared" ref="K70:K84" si="11">$C70*$K$60*$J41</f>
        <v>0</v>
      </c>
      <c r="L70" s="86">
        <f>$C70*$L$60*$K41</f>
        <v>2.5487598917889767E-7</v>
      </c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  <c r="AB70" s="151"/>
    </row>
    <row r="71" spans="2:28" ht="15" x14ac:dyDescent="0.25">
      <c r="B71" s="80" t="s">
        <v>1066</v>
      </c>
      <c r="C71" s="149">
        <f t="shared" si="3"/>
        <v>0.17092332174594141</v>
      </c>
      <c r="D71" s="86">
        <f t="shared" si="4"/>
        <v>0</v>
      </c>
      <c r="E71" s="86">
        <f t="shared" si="5"/>
        <v>0</v>
      </c>
      <c r="F71" s="86">
        <f t="shared" si="6"/>
        <v>8.9607570868496956E-7</v>
      </c>
      <c r="G71" s="86">
        <f t="shared" si="7"/>
        <v>0</v>
      </c>
      <c r="H71" s="86">
        <f t="shared" si="8"/>
        <v>0</v>
      </c>
      <c r="I71" s="86">
        <f t="shared" si="9"/>
        <v>0</v>
      </c>
      <c r="J71" s="86">
        <f t="shared" si="10"/>
        <v>0</v>
      </c>
      <c r="K71" s="86">
        <f t="shared" si="11"/>
        <v>0</v>
      </c>
      <c r="L71" s="86">
        <f t="shared" ref="L71:L84" si="12">$C71*$L$60*$K42</f>
        <v>2.379941433544218E-7</v>
      </c>
      <c r="M71" s="86">
        <f>$C71*$M$60*$L42</f>
        <v>5.1143925664710488E-7</v>
      </c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  <c r="AA71" s="151"/>
      <c r="AB71" s="151"/>
    </row>
    <row r="72" spans="2:28" ht="15" x14ac:dyDescent="0.25">
      <c r="B72" s="80" t="s">
        <v>1067</v>
      </c>
      <c r="C72" s="149">
        <f t="shared" si="3"/>
        <v>0</v>
      </c>
      <c r="D72" s="86">
        <f t="shared" si="4"/>
        <v>0</v>
      </c>
      <c r="E72" s="86">
        <f t="shared" si="5"/>
        <v>0</v>
      </c>
      <c r="F72" s="86">
        <f t="shared" si="6"/>
        <v>0</v>
      </c>
      <c r="G72" s="86">
        <f t="shared" si="7"/>
        <v>0</v>
      </c>
      <c r="H72" s="86">
        <f t="shared" si="8"/>
        <v>0</v>
      </c>
      <c r="I72" s="86">
        <f t="shared" si="9"/>
        <v>0</v>
      </c>
      <c r="J72" s="86">
        <f t="shared" si="10"/>
        <v>0</v>
      </c>
      <c r="K72" s="86">
        <f t="shared" si="11"/>
        <v>0</v>
      </c>
      <c r="L72" s="86">
        <f t="shared" si="12"/>
        <v>0</v>
      </c>
      <c r="M72" s="86">
        <f t="shared" ref="M72:M84" si="13">$C72*$M$60*$L43</f>
        <v>0</v>
      </c>
      <c r="N72" s="86">
        <f>$C72*$N$60*$M43</f>
        <v>0</v>
      </c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  <c r="AA72" s="151"/>
      <c r="AB72" s="151"/>
    </row>
    <row r="73" spans="2:28" ht="15" x14ac:dyDescent="0.25">
      <c r="B73" s="80" t="s">
        <v>1104</v>
      </c>
      <c r="C73" s="149">
        <f t="shared" si="3"/>
        <v>0</v>
      </c>
      <c r="D73" s="86">
        <f t="shared" si="4"/>
        <v>0</v>
      </c>
      <c r="E73" s="86">
        <f t="shared" si="5"/>
        <v>0</v>
      </c>
      <c r="F73" s="86">
        <f t="shared" si="6"/>
        <v>0</v>
      </c>
      <c r="G73" s="86">
        <f t="shared" si="7"/>
        <v>0</v>
      </c>
      <c r="H73" s="86">
        <f t="shared" si="8"/>
        <v>0</v>
      </c>
      <c r="I73" s="86">
        <f t="shared" si="9"/>
        <v>0</v>
      </c>
      <c r="J73" s="86">
        <f t="shared" si="10"/>
        <v>0</v>
      </c>
      <c r="K73" s="86">
        <f t="shared" si="11"/>
        <v>0</v>
      </c>
      <c r="L73" s="86">
        <f t="shared" si="12"/>
        <v>0</v>
      </c>
      <c r="M73" s="86">
        <f t="shared" si="13"/>
        <v>0</v>
      </c>
      <c r="N73" s="86">
        <f t="shared" ref="N73:N84" si="14">$C73*$N$60*$M44</f>
        <v>0</v>
      </c>
      <c r="O73" s="86">
        <f t="shared" ref="O73:O85" si="15">$C73*$O$60*$N44</f>
        <v>0</v>
      </c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  <c r="AA73" s="151"/>
      <c r="AB73" s="151"/>
    </row>
    <row r="74" spans="2:28" ht="15" x14ac:dyDescent="0.25">
      <c r="B74" s="80" t="s">
        <v>12</v>
      </c>
      <c r="C74" s="149">
        <f t="shared" si="3"/>
        <v>1.5564182738272172E-2</v>
      </c>
      <c r="D74" s="86">
        <f t="shared" si="4"/>
        <v>0</v>
      </c>
      <c r="E74" s="86">
        <f t="shared" si="5"/>
        <v>0</v>
      </c>
      <c r="F74" s="86">
        <f t="shared" si="6"/>
        <v>4.2496581082541573E-7</v>
      </c>
      <c r="G74" s="86">
        <f t="shared" si="7"/>
        <v>0</v>
      </c>
      <c r="H74" s="86">
        <f t="shared" si="8"/>
        <v>0</v>
      </c>
      <c r="I74" s="86">
        <f t="shared" si="9"/>
        <v>0</v>
      </c>
      <c r="J74" s="86">
        <f t="shared" si="10"/>
        <v>0</v>
      </c>
      <c r="K74" s="86">
        <f t="shared" si="11"/>
        <v>0</v>
      </c>
      <c r="L74" s="86">
        <f t="shared" si="12"/>
        <v>1.2351250394972889E-7</v>
      </c>
      <c r="M74" s="86">
        <f t="shared" si="13"/>
        <v>1.4710693321281485E-7</v>
      </c>
      <c r="N74" s="86">
        <f t="shared" si="14"/>
        <v>1.04242367751789E-7</v>
      </c>
      <c r="O74" s="86">
        <f t="shared" si="15"/>
        <v>0</v>
      </c>
      <c r="P74" s="86">
        <f>$C74*$P$60*$O45</f>
        <v>0</v>
      </c>
      <c r="Q74" s="151"/>
      <c r="R74" s="151"/>
      <c r="S74" s="151"/>
      <c r="T74" s="151"/>
      <c r="U74" s="151"/>
      <c r="V74" s="151"/>
      <c r="W74" s="151"/>
      <c r="X74" s="151"/>
      <c r="Y74" s="151"/>
      <c r="Z74" s="151"/>
      <c r="AA74" s="151"/>
      <c r="AB74" s="151"/>
    </row>
    <row r="75" spans="2:28" ht="15" x14ac:dyDescent="0.25">
      <c r="B75" s="80" t="s">
        <v>1069</v>
      </c>
      <c r="C75" s="149">
        <f t="shared" si="3"/>
        <v>1.6563325042783683E-2</v>
      </c>
      <c r="D75" s="86">
        <f t="shared" si="4"/>
        <v>0</v>
      </c>
      <c r="E75" s="86">
        <f t="shared" si="5"/>
        <v>0</v>
      </c>
      <c r="F75" s="86">
        <f t="shared" si="6"/>
        <v>3.9000079118067386E-7</v>
      </c>
      <c r="G75" s="86">
        <f t="shared" si="7"/>
        <v>0</v>
      </c>
      <c r="H75" s="86">
        <f t="shared" si="8"/>
        <v>0</v>
      </c>
      <c r="I75" s="86">
        <f t="shared" si="9"/>
        <v>0</v>
      </c>
      <c r="J75" s="86">
        <f t="shared" si="10"/>
        <v>0</v>
      </c>
      <c r="K75" s="86">
        <f t="shared" si="11"/>
        <v>0</v>
      </c>
      <c r="L75" s="86">
        <f t="shared" si="12"/>
        <v>1.0903645830810823E-7</v>
      </c>
      <c r="M75" s="86">
        <f t="shared" si="13"/>
        <v>1.2205080187304597E-7</v>
      </c>
      <c r="N75" s="86">
        <f t="shared" si="14"/>
        <v>8.5663255282283248E-8</v>
      </c>
      <c r="O75" s="86">
        <f t="shared" si="15"/>
        <v>0</v>
      </c>
      <c r="P75" s="86">
        <f t="shared" ref="P75:P85" si="16">$C75*$P$60*$O46</f>
        <v>0</v>
      </c>
      <c r="Q75" s="86">
        <f>$C75*$Q$60*$P46</f>
        <v>5.4102567302610788E-8</v>
      </c>
      <c r="R75" s="151"/>
      <c r="S75" s="151"/>
      <c r="T75" s="151"/>
      <c r="U75" s="151"/>
      <c r="V75" s="151"/>
      <c r="W75" s="151"/>
      <c r="X75" s="151"/>
      <c r="Y75" s="151"/>
      <c r="Z75" s="151"/>
      <c r="AA75" s="151"/>
      <c r="AB75" s="151"/>
    </row>
    <row r="76" spans="2:28" ht="15" x14ac:dyDescent="0.25">
      <c r="B76" s="80" t="s">
        <v>1070</v>
      </c>
      <c r="C76" s="149">
        <f t="shared" si="3"/>
        <v>8.6269279275706962E-2</v>
      </c>
      <c r="D76" s="86">
        <f t="shared" si="4"/>
        <v>0</v>
      </c>
      <c r="E76" s="86">
        <f t="shared" si="5"/>
        <v>0</v>
      </c>
      <c r="F76" s="86">
        <f t="shared" si="6"/>
        <v>-8.5881712274638206E-8</v>
      </c>
      <c r="G76" s="86">
        <f t="shared" si="7"/>
        <v>0</v>
      </c>
      <c r="H76" s="86">
        <f t="shared" si="8"/>
        <v>0</v>
      </c>
      <c r="I76" s="86">
        <f t="shared" si="9"/>
        <v>0</v>
      </c>
      <c r="J76" s="86">
        <f t="shared" si="10"/>
        <v>0</v>
      </c>
      <c r="K76" s="86">
        <f t="shared" si="11"/>
        <v>0</v>
      </c>
      <c r="L76" s="86">
        <f t="shared" si="12"/>
        <v>9.0687260806064439E-8</v>
      </c>
      <c r="M76" s="86">
        <f t="shared" si="13"/>
        <v>-6.0319963955206398E-8</v>
      </c>
      <c r="N76" s="86">
        <f t="shared" si="14"/>
        <v>2.842651484668562E-7</v>
      </c>
      <c r="O76" s="86">
        <f t="shared" si="15"/>
        <v>0</v>
      </c>
      <c r="P76" s="86">
        <f t="shared" si="16"/>
        <v>0</v>
      </c>
      <c r="Q76" s="86">
        <f t="shared" ref="Q76:Q85" si="17">$C76*$Q$60*$P47</f>
        <v>1.9352979294140282E-8</v>
      </c>
      <c r="R76" s="86">
        <f>$C76*$R$60*$Q47</f>
        <v>1.0305365254919301E-8</v>
      </c>
      <c r="S76" s="151"/>
      <c r="T76" s="151"/>
      <c r="U76" s="151"/>
      <c r="V76" s="151"/>
      <c r="W76" s="151"/>
      <c r="X76" s="151"/>
      <c r="Y76" s="151"/>
      <c r="Z76" s="151"/>
      <c r="AA76" s="151"/>
      <c r="AB76" s="151"/>
    </row>
    <row r="77" spans="2:28" ht="15" x14ac:dyDescent="0.25">
      <c r="B77" s="80" t="s">
        <v>1071</v>
      </c>
      <c r="C77" s="149">
        <f t="shared" si="3"/>
        <v>0</v>
      </c>
      <c r="D77" s="86">
        <f t="shared" si="4"/>
        <v>0</v>
      </c>
      <c r="E77" s="86">
        <f t="shared" si="5"/>
        <v>0</v>
      </c>
      <c r="F77" s="86">
        <f t="shared" si="6"/>
        <v>0</v>
      </c>
      <c r="G77" s="86">
        <f t="shared" si="7"/>
        <v>0</v>
      </c>
      <c r="H77" s="86">
        <f t="shared" si="8"/>
        <v>0</v>
      </c>
      <c r="I77" s="86">
        <f t="shared" si="9"/>
        <v>0</v>
      </c>
      <c r="J77" s="86">
        <f t="shared" si="10"/>
        <v>0</v>
      </c>
      <c r="K77" s="86">
        <f t="shared" si="11"/>
        <v>0</v>
      </c>
      <c r="L77" s="86">
        <f t="shared" si="12"/>
        <v>0</v>
      </c>
      <c r="M77" s="86">
        <f t="shared" si="13"/>
        <v>0</v>
      </c>
      <c r="N77" s="86">
        <f t="shared" si="14"/>
        <v>0</v>
      </c>
      <c r="O77" s="86">
        <f t="shared" si="15"/>
        <v>0</v>
      </c>
      <c r="P77" s="86">
        <f t="shared" si="16"/>
        <v>0</v>
      </c>
      <c r="Q77" s="86">
        <f t="shared" si="17"/>
        <v>0</v>
      </c>
      <c r="R77" s="86">
        <f t="shared" ref="R77:R85" si="18">$C77*$R$60*$Q48</f>
        <v>0</v>
      </c>
      <c r="S77" s="86">
        <f>$C77*$S$60*$R48</f>
        <v>0</v>
      </c>
      <c r="T77" s="151"/>
      <c r="U77" s="151"/>
      <c r="V77" s="151"/>
      <c r="W77" s="151"/>
      <c r="X77" s="151"/>
      <c r="Y77" s="151"/>
      <c r="Z77" s="151"/>
      <c r="AA77" s="151"/>
      <c r="AB77" s="151"/>
    </row>
    <row r="78" spans="2:28" ht="15" x14ac:dyDescent="0.25">
      <c r="B78" s="80" t="s">
        <v>1072</v>
      </c>
      <c r="C78" s="149">
        <f t="shared" si="3"/>
        <v>6.4095183094725894E-2</v>
      </c>
      <c r="D78" s="86">
        <f t="shared" si="4"/>
        <v>0</v>
      </c>
      <c r="E78" s="86">
        <f t="shared" si="5"/>
        <v>0</v>
      </c>
      <c r="F78" s="86">
        <f t="shared" si="6"/>
        <v>6.6263744685044029E-9</v>
      </c>
      <c r="G78" s="86">
        <f t="shared" si="7"/>
        <v>0</v>
      </c>
      <c r="H78" s="86">
        <f t="shared" si="8"/>
        <v>0</v>
      </c>
      <c r="I78" s="86">
        <f t="shared" si="9"/>
        <v>0</v>
      </c>
      <c r="J78" s="86">
        <f t="shared" si="10"/>
        <v>0</v>
      </c>
      <c r="K78" s="86">
        <f t="shared" si="11"/>
        <v>0</v>
      </c>
      <c r="L78" s="86">
        <f t="shared" si="12"/>
        <v>-1.5638408213201645E-7</v>
      </c>
      <c r="M78" s="86">
        <f t="shared" si="13"/>
        <v>3.5999567783491458E-9</v>
      </c>
      <c r="N78" s="86">
        <f t="shared" si="14"/>
        <v>-4.9786870741985217E-8</v>
      </c>
      <c r="O78" s="86">
        <f t="shared" si="15"/>
        <v>0</v>
      </c>
      <c r="P78" s="86">
        <f t="shared" si="16"/>
        <v>0</v>
      </c>
      <c r="Q78" s="86">
        <f t="shared" si="17"/>
        <v>2.5040138325530728E-8</v>
      </c>
      <c r="R78" s="86">
        <f t="shared" si="18"/>
        <v>2.7043493644761566E-8</v>
      </c>
      <c r="S78" s="86">
        <f t="shared" ref="S78:S85" si="19">$C78*$S$60*$R49</f>
        <v>-9.6801822699931222E-8</v>
      </c>
      <c r="T78" s="86">
        <f>$C78*$T$60*$S49</f>
        <v>0</v>
      </c>
      <c r="U78" s="151"/>
      <c r="V78" s="151"/>
      <c r="W78" s="151"/>
      <c r="X78" s="151"/>
      <c r="Y78" s="151"/>
      <c r="Z78" s="151"/>
      <c r="AA78" s="151"/>
      <c r="AB78" s="151"/>
    </row>
    <row r="79" spans="2:28" ht="15" x14ac:dyDescent="0.25">
      <c r="B79" s="80" t="s">
        <v>10</v>
      </c>
      <c r="C79" s="149">
        <f t="shared" si="3"/>
        <v>0</v>
      </c>
      <c r="D79" s="86">
        <f t="shared" si="4"/>
        <v>0</v>
      </c>
      <c r="E79" s="86">
        <f t="shared" si="5"/>
        <v>0</v>
      </c>
      <c r="F79" s="86">
        <f t="shared" si="6"/>
        <v>0</v>
      </c>
      <c r="G79" s="86">
        <f t="shared" si="7"/>
        <v>0</v>
      </c>
      <c r="H79" s="86">
        <f t="shared" si="8"/>
        <v>0</v>
      </c>
      <c r="I79" s="86">
        <f t="shared" si="9"/>
        <v>0</v>
      </c>
      <c r="J79" s="86">
        <f t="shared" si="10"/>
        <v>0</v>
      </c>
      <c r="K79" s="86">
        <f t="shared" si="11"/>
        <v>0</v>
      </c>
      <c r="L79" s="86">
        <f t="shared" si="12"/>
        <v>0</v>
      </c>
      <c r="M79" s="86">
        <f t="shared" si="13"/>
        <v>0</v>
      </c>
      <c r="N79" s="86">
        <f t="shared" si="14"/>
        <v>0</v>
      </c>
      <c r="O79" s="86">
        <f t="shared" si="15"/>
        <v>0</v>
      </c>
      <c r="P79" s="86">
        <f t="shared" si="16"/>
        <v>0</v>
      </c>
      <c r="Q79" s="86">
        <f t="shared" si="17"/>
        <v>0</v>
      </c>
      <c r="R79" s="86">
        <f t="shared" si="18"/>
        <v>0</v>
      </c>
      <c r="S79" s="86">
        <f t="shared" si="19"/>
        <v>0</v>
      </c>
      <c r="T79" s="86">
        <f t="shared" ref="T79:T85" si="20">$C79*$T$60*$S50</f>
        <v>0</v>
      </c>
      <c r="U79" s="86">
        <f>$C79*$U$60*$T50</f>
        <v>0</v>
      </c>
      <c r="V79" s="151"/>
      <c r="W79" s="151"/>
      <c r="X79" s="151"/>
      <c r="Y79" s="151"/>
      <c r="Z79" s="151"/>
      <c r="AA79" s="151"/>
      <c r="AB79" s="151"/>
    </row>
    <row r="80" spans="2:28" ht="15" x14ac:dyDescent="0.25">
      <c r="B80" s="80" t="s">
        <v>1076</v>
      </c>
      <c r="C80" s="149">
        <f t="shared" si="3"/>
        <v>7.7112111934402275E-2</v>
      </c>
      <c r="D80" s="86">
        <f t="shared" si="4"/>
        <v>0</v>
      </c>
      <c r="E80" s="86">
        <f t="shared" si="5"/>
        <v>0</v>
      </c>
      <c r="F80" s="86">
        <f t="shared" si="6"/>
        <v>1.8991563099871095E-6</v>
      </c>
      <c r="G80" s="86">
        <f t="shared" si="7"/>
        <v>0</v>
      </c>
      <c r="H80" s="86">
        <f t="shared" si="8"/>
        <v>0</v>
      </c>
      <c r="I80" s="86">
        <f t="shared" si="9"/>
        <v>0</v>
      </c>
      <c r="J80" s="86">
        <f t="shared" si="10"/>
        <v>0</v>
      </c>
      <c r="K80" s="86">
        <f t="shared" si="11"/>
        <v>0</v>
      </c>
      <c r="L80" s="86">
        <f t="shared" si="12"/>
        <v>6.1313080786019928E-7</v>
      </c>
      <c r="M80" s="86">
        <f t="shared" si="13"/>
        <v>7.4264390954931784E-7</v>
      </c>
      <c r="N80" s="86">
        <f t="shared" si="14"/>
        <v>5.38035362316215E-7</v>
      </c>
      <c r="O80" s="86">
        <f t="shared" si="15"/>
        <v>0</v>
      </c>
      <c r="P80" s="86">
        <f t="shared" si="16"/>
        <v>0</v>
      </c>
      <c r="Q80" s="86">
        <f t="shared" si="17"/>
        <v>2.6251751528205735E-7</v>
      </c>
      <c r="R80" s="86">
        <f t="shared" si="18"/>
        <v>2.1960643835700738E-7</v>
      </c>
      <c r="S80" s="86">
        <f t="shared" si="19"/>
        <v>-6.9400854583957418E-8</v>
      </c>
      <c r="T80" s="86">
        <f t="shared" si="20"/>
        <v>0</v>
      </c>
      <c r="U80" s="86">
        <f t="shared" ref="U80:U85" si="21">$C80*$U$60*$T51</f>
        <v>2.044940739362489E-8</v>
      </c>
      <c r="V80" s="86">
        <f>$C80*$V$60*$U51</f>
        <v>0</v>
      </c>
      <c r="W80" s="151"/>
      <c r="X80" s="151"/>
      <c r="Y80" s="151"/>
      <c r="Z80" s="151"/>
      <c r="AA80" s="151"/>
      <c r="AB80" s="151"/>
    </row>
    <row r="81" spans="2:29" ht="15" x14ac:dyDescent="0.25">
      <c r="B81" s="80" t="s">
        <v>1073</v>
      </c>
      <c r="C81" s="149">
        <f t="shared" si="3"/>
        <v>6.8302092281553817E-2</v>
      </c>
      <c r="D81" s="86">
        <f t="shared" si="4"/>
        <v>0</v>
      </c>
      <c r="E81" s="86">
        <f t="shared" si="5"/>
        <v>0</v>
      </c>
      <c r="F81" s="86">
        <f t="shared" si="6"/>
        <v>1.2398033022472003E-6</v>
      </c>
      <c r="G81" s="86">
        <f t="shared" si="7"/>
        <v>0</v>
      </c>
      <c r="H81" s="86">
        <f t="shared" si="8"/>
        <v>0</v>
      </c>
      <c r="I81" s="86">
        <f t="shared" si="9"/>
        <v>0</v>
      </c>
      <c r="J81" s="86">
        <f t="shared" si="10"/>
        <v>0</v>
      </c>
      <c r="K81" s="86">
        <f t="shared" si="11"/>
        <v>0</v>
      </c>
      <c r="L81" s="86">
        <f t="shared" si="12"/>
        <v>3.7128544408687019E-7</v>
      </c>
      <c r="M81" s="86">
        <f t="shared" si="13"/>
        <v>4.8335869166693137E-7</v>
      </c>
      <c r="N81" s="86">
        <f t="shared" si="14"/>
        <v>4.0010673605138617E-7</v>
      </c>
      <c r="O81" s="86">
        <f t="shared" si="15"/>
        <v>0</v>
      </c>
      <c r="P81" s="86">
        <f t="shared" si="16"/>
        <v>0</v>
      </c>
      <c r="Q81" s="86">
        <f t="shared" si="17"/>
        <v>1.576804347944074E-7</v>
      </c>
      <c r="R81" s="86">
        <f t="shared" si="18"/>
        <v>1.6178724244083438E-7</v>
      </c>
      <c r="S81" s="86">
        <f t="shared" si="19"/>
        <v>-1.1075430318822701E-8</v>
      </c>
      <c r="T81" s="86">
        <f t="shared" si="20"/>
        <v>0</v>
      </c>
      <c r="U81" s="86">
        <f t="shared" si="21"/>
        <v>6.6456525029276445E-8</v>
      </c>
      <c r="V81" s="86">
        <f t="shared" ref="V81:V85" si="22">$C81*$V$60*$U52</f>
        <v>0</v>
      </c>
      <c r="W81" s="86">
        <f>$C81*$W$60*$V52</f>
        <v>7.6576654377169986E-7</v>
      </c>
      <c r="X81" s="151"/>
      <c r="Y81" s="151"/>
      <c r="Z81" s="151"/>
      <c r="AA81" s="151"/>
      <c r="AB81" s="151"/>
    </row>
    <row r="82" spans="2:29" ht="15" x14ac:dyDescent="0.25">
      <c r="B82" s="80" t="s">
        <v>1077</v>
      </c>
      <c r="C82" s="149">
        <f t="shared" si="3"/>
        <v>0</v>
      </c>
      <c r="D82" s="86">
        <f t="shared" si="4"/>
        <v>0</v>
      </c>
      <c r="E82" s="86">
        <f t="shared" si="5"/>
        <v>0</v>
      </c>
      <c r="F82" s="86">
        <f t="shared" si="6"/>
        <v>0</v>
      </c>
      <c r="G82" s="86">
        <f t="shared" si="7"/>
        <v>0</v>
      </c>
      <c r="H82" s="86">
        <f t="shared" si="8"/>
        <v>0</v>
      </c>
      <c r="I82" s="86">
        <f t="shared" si="9"/>
        <v>0</v>
      </c>
      <c r="J82" s="86">
        <f t="shared" si="10"/>
        <v>0</v>
      </c>
      <c r="K82" s="86">
        <f t="shared" si="11"/>
        <v>0</v>
      </c>
      <c r="L82" s="86">
        <f t="shared" si="12"/>
        <v>0</v>
      </c>
      <c r="M82" s="86">
        <f t="shared" si="13"/>
        <v>0</v>
      </c>
      <c r="N82" s="86">
        <f t="shared" si="14"/>
        <v>0</v>
      </c>
      <c r="O82" s="86">
        <f t="shared" si="15"/>
        <v>0</v>
      </c>
      <c r="P82" s="86">
        <f t="shared" si="16"/>
        <v>0</v>
      </c>
      <c r="Q82" s="86">
        <f t="shared" si="17"/>
        <v>0</v>
      </c>
      <c r="R82" s="86">
        <f t="shared" si="18"/>
        <v>0</v>
      </c>
      <c r="S82" s="86">
        <f t="shared" si="19"/>
        <v>0</v>
      </c>
      <c r="T82" s="86">
        <f t="shared" si="20"/>
        <v>0</v>
      </c>
      <c r="U82" s="86">
        <f t="shared" si="21"/>
        <v>0</v>
      </c>
      <c r="V82" s="86">
        <f t="shared" si="22"/>
        <v>0</v>
      </c>
      <c r="W82" s="86">
        <f t="shared" ref="W82:W85" si="23">$C82*$W$60*$V53</f>
        <v>0</v>
      </c>
      <c r="X82" s="86">
        <f>$C82*$X$60*$W53</f>
        <v>0</v>
      </c>
      <c r="Y82" s="151"/>
      <c r="Z82" s="151"/>
      <c r="AA82" s="151"/>
      <c r="AB82" s="151"/>
    </row>
    <row r="83" spans="2:29" ht="15" x14ac:dyDescent="0.25">
      <c r="B83" s="80" t="s">
        <v>1074</v>
      </c>
      <c r="C83" s="149">
        <f t="shared" si="3"/>
        <v>7.7189571795705333E-2</v>
      </c>
      <c r="D83" s="86">
        <f t="shared" si="4"/>
        <v>0</v>
      </c>
      <c r="E83" s="86">
        <f t="shared" si="5"/>
        <v>0</v>
      </c>
      <c r="F83" s="86">
        <f t="shared" si="6"/>
        <v>1.4068494795987147E-6</v>
      </c>
      <c r="G83" s="86">
        <f t="shared" si="7"/>
        <v>0</v>
      </c>
      <c r="H83" s="86">
        <f t="shared" si="8"/>
        <v>0</v>
      </c>
      <c r="I83" s="86">
        <f t="shared" si="9"/>
        <v>0</v>
      </c>
      <c r="J83" s="86">
        <f t="shared" si="10"/>
        <v>0</v>
      </c>
      <c r="K83" s="86">
        <f t="shared" si="11"/>
        <v>0</v>
      </c>
      <c r="L83" s="86">
        <f t="shared" si="12"/>
        <v>3.8823976635522231E-7</v>
      </c>
      <c r="M83" s="86">
        <f t="shared" si="13"/>
        <v>6.9913740999809479E-7</v>
      </c>
      <c r="N83" s="86">
        <f t="shared" si="14"/>
        <v>5.7084978188649945E-7</v>
      </c>
      <c r="O83" s="86">
        <f t="shared" si="15"/>
        <v>0</v>
      </c>
      <c r="P83" s="86">
        <f t="shared" si="16"/>
        <v>0</v>
      </c>
      <c r="Q83" s="86">
        <f t="shared" si="17"/>
        <v>1.9812561738091582E-7</v>
      </c>
      <c r="R83" s="86">
        <f t="shared" si="18"/>
        <v>1.7042263770999649E-7</v>
      </c>
      <c r="S83" s="86">
        <f t="shared" si="19"/>
        <v>1.0605458862569499E-7</v>
      </c>
      <c r="T83" s="86">
        <f t="shared" si="20"/>
        <v>0</v>
      </c>
      <c r="U83" s="86">
        <f t="shared" si="21"/>
        <v>-7.2567277170042568E-9</v>
      </c>
      <c r="V83" s="86">
        <f t="shared" si="22"/>
        <v>0</v>
      </c>
      <c r="W83" s="86">
        <f t="shared" si="23"/>
        <v>9.3460428673222324E-7</v>
      </c>
      <c r="X83" s="86">
        <f t="shared" ref="X83:X85" si="24">$C83*$X$60*$W54</f>
        <v>7.5674392938246269E-7</v>
      </c>
      <c r="Y83" s="86">
        <f>$C83*$Y$60*$X54</f>
        <v>0</v>
      </c>
      <c r="Z83" s="151"/>
      <c r="AA83" s="151"/>
      <c r="AB83" s="151"/>
    </row>
    <row r="84" spans="2:29" ht="15" x14ac:dyDescent="0.25">
      <c r="B84" s="80" t="s">
        <v>1075</v>
      </c>
      <c r="C84" s="149">
        <f t="shared" si="3"/>
        <v>8.3937216176523978E-3</v>
      </c>
      <c r="D84" s="86">
        <f t="shared" si="4"/>
        <v>0</v>
      </c>
      <c r="E84" s="86">
        <f t="shared" si="5"/>
        <v>0</v>
      </c>
      <c r="F84" s="86">
        <f t="shared" si="6"/>
        <v>1.5329139827706395E-7</v>
      </c>
      <c r="G84" s="86">
        <f t="shared" si="7"/>
        <v>0</v>
      </c>
      <c r="H84" s="86">
        <f t="shared" si="8"/>
        <v>0</v>
      </c>
      <c r="I84" s="86">
        <f t="shared" si="9"/>
        <v>0</v>
      </c>
      <c r="J84" s="86">
        <f t="shared" si="10"/>
        <v>0</v>
      </c>
      <c r="K84" s="86">
        <f t="shared" si="11"/>
        <v>0</v>
      </c>
      <c r="L84" s="86">
        <f t="shared" si="12"/>
        <v>3.4053076563114384E-8</v>
      </c>
      <c r="M84" s="86">
        <f t="shared" si="13"/>
        <v>5.7151616464706837E-8</v>
      </c>
      <c r="N84" s="86">
        <f t="shared" si="14"/>
        <v>4.9996700371201566E-8</v>
      </c>
      <c r="O84" s="86">
        <f t="shared" si="15"/>
        <v>0</v>
      </c>
      <c r="P84" s="86">
        <f t="shared" si="16"/>
        <v>0</v>
      </c>
      <c r="Q84" s="86">
        <f t="shared" si="17"/>
        <v>1.6307685200070127E-8</v>
      </c>
      <c r="R84" s="86">
        <f t="shared" si="18"/>
        <v>1.3393773703811382E-8</v>
      </c>
      <c r="S84" s="86">
        <f t="shared" si="19"/>
        <v>4.3876391002266261E-9</v>
      </c>
      <c r="T84" s="86">
        <f t="shared" si="20"/>
        <v>0</v>
      </c>
      <c r="U84" s="86">
        <f t="shared" si="21"/>
        <v>1.2227185586812384E-8</v>
      </c>
      <c r="V84" s="86">
        <f t="shared" si="22"/>
        <v>0</v>
      </c>
      <c r="W84" s="86">
        <f t="shared" si="23"/>
        <v>6.3539610779203263E-8</v>
      </c>
      <c r="X84" s="86">
        <f t="shared" si="24"/>
        <v>5.2144441576636703E-8</v>
      </c>
      <c r="Y84" s="86">
        <f t="shared" ref="Y84:Y85" si="25">$C84*$Y$60*$X55</f>
        <v>0</v>
      </c>
      <c r="Z84" s="86">
        <f>$C84*$Z$60*$Y55</f>
        <v>1.0629539983006337E-7</v>
      </c>
      <c r="AA84" s="151"/>
      <c r="AB84" s="151"/>
    </row>
    <row r="85" spans="2:29" ht="15" x14ac:dyDescent="0.25">
      <c r="B85" s="80" t="s">
        <v>14</v>
      </c>
      <c r="C85" s="149">
        <f t="shared" si="3"/>
        <v>0.14597813298310691</v>
      </c>
      <c r="D85" s="86">
        <f>$C85*$D$60*$C56</f>
        <v>0</v>
      </c>
      <c r="E85" s="86">
        <f>$C85*$E$60*$D56</f>
        <v>0</v>
      </c>
      <c r="F85" s="86">
        <f>$C85*$F$60*$E56</f>
        <v>2.6192910684993321E-6</v>
      </c>
      <c r="G85" s="86">
        <f>$C85*$G$60*$F56</f>
        <v>0</v>
      </c>
      <c r="H85" s="86">
        <f>$C85*$H$60*$G56</f>
        <v>0</v>
      </c>
      <c r="I85" s="86">
        <f>$C85*$I$60*$H56</f>
        <v>0</v>
      </c>
      <c r="J85" s="86">
        <f>$C85*$J$60*$I56</f>
        <v>0</v>
      </c>
      <c r="K85" s="86">
        <f>$C85*$K$60*$J56</f>
        <v>0</v>
      </c>
      <c r="L85" s="86">
        <f>$C85*$L$60*$K56</f>
        <v>7.5497547893500818E-7</v>
      </c>
      <c r="M85" s="86">
        <f>$C85*$M$60*$L56</f>
        <v>7.8229795474548047E-7</v>
      </c>
      <c r="N85" s="86">
        <f>$C85*$N$60*$M56</f>
        <v>6.8720709567503218E-7</v>
      </c>
      <c r="O85" s="86">
        <f t="shared" si="15"/>
        <v>0</v>
      </c>
      <c r="P85" s="86">
        <f t="shared" si="16"/>
        <v>0</v>
      </c>
      <c r="Q85" s="86">
        <f t="shared" si="17"/>
        <v>2.9789836172231716E-7</v>
      </c>
      <c r="R85" s="86">
        <f t="shared" si="18"/>
        <v>2.6296617836106096E-7</v>
      </c>
      <c r="S85" s="86">
        <f t="shared" si="19"/>
        <v>-8.9341302850932623E-8</v>
      </c>
      <c r="T85" s="86">
        <f t="shared" si="20"/>
        <v>0</v>
      </c>
      <c r="U85" s="86">
        <f t="shared" si="21"/>
        <v>-6.0117535396786142E-8</v>
      </c>
      <c r="V85" s="86">
        <f t="shared" si="22"/>
        <v>0</v>
      </c>
      <c r="W85" s="86">
        <f t="shared" si="23"/>
        <v>1.3807706243323848E-6</v>
      </c>
      <c r="X85" s="86">
        <f t="shared" si="24"/>
        <v>7.2706649225421025E-7</v>
      </c>
      <c r="Y85" s="86">
        <f t="shared" si="25"/>
        <v>0</v>
      </c>
      <c r="Z85" s="86">
        <f t="shared" ref="Z85" si="26">$C85*$Z$60*$Y56</f>
        <v>1.2590620844245967E-6</v>
      </c>
      <c r="AA85" s="86">
        <f>$C85*$AA$60*$Z56</f>
        <v>1.054215025194736E-7</v>
      </c>
      <c r="AB85" s="151"/>
    </row>
    <row r="86" spans="2:29" ht="15" x14ac:dyDescent="0.25">
      <c r="B86" s="176" t="s">
        <v>23</v>
      </c>
      <c r="C86" s="152">
        <f>SUM(C61:C85)</f>
        <v>1.0000000067197328</v>
      </c>
      <c r="D86" s="152">
        <f t="shared" ref="D86:K86" si="27">SUM(D61:D85)</f>
        <v>0</v>
      </c>
      <c r="E86" s="152">
        <f t="shared" si="27"/>
        <v>0</v>
      </c>
      <c r="F86" s="152">
        <f t="shared" si="27"/>
        <v>1.1118771645446644E-5</v>
      </c>
      <c r="G86" s="152">
        <f>SUM(G61:G85)</f>
        <v>0</v>
      </c>
      <c r="H86" s="152">
        <f t="shared" si="27"/>
        <v>0</v>
      </c>
      <c r="I86" s="152">
        <f>SUM(I61:I85)</f>
        <v>0</v>
      </c>
      <c r="J86" s="152">
        <f>SUM(J61:J85)</f>
        <v>0</v>
      </c>
      <c r="K86" s="152">
        <f t="shared" si="27"/>
        <v>0</v>
      </c>
      <c r="L86" s="152">
        <f t="shared" ref="L86" si="28">SUM(L61:L85)</f>
        <v>2.8214068472656191E-6</v>
      </c>
      <c r="M86" s="152">
        <f t="shared" ref="M86" si="29">SUM(M61:M85)</f>
        <v>3.4884665669806399E-6</v>
      </c>
      <c r="N86" s="152">
        <f t="shared" ref="N86" si="30">SUM(N61:N85)</f>
        <v>2.6705795770592777E-6</v>
      </c>
      <c r="O86" s="152">
        <f t="shared" ref="O86" si="31">SUM(O61:O85)</f>
        <v>0</v>
      </c>
      <c r="P86" s="152">
        <f t="shared" ref="P86" si="32">SUM(P61:P85)</f>
        <v>0</v>
      </c>
      <c r="Q86" s="152">
        <f t="shared" ref="Q86" si="33">SUM(Q61:Q85)</f>
        <v>1.0310252993020495E-6</v>
      </c>
      <c r="R86" s="152">
        <f t="shared" ref="R86" si="34">SUM(R61:R85)</f>
        <v>8.6552512947239134E-7</v>
      </c>
      <c r="S86" s="152">
        <f t="shared" ref="S86" si="35">SUM(S61:S85)</f>
        <v>-1.5617718272772236E-7</v>
      </c>
      <c r="T86" s="152">
        <f t="shared" ref="T86" si="36">SUM(T61:T85)</f>
        <v>0</v>
      </c>
      <c r="U86" s="152">
        <f t="shared" ref="U86" si="37">SUM(U61:U85)</f>
        <v>3.1758854895923318E-8</v>
      </c>
      <c r="V86" s="152">
        <f t="shared" ref="V86" si="38">SUM(V61:V85)</f>
        <v>0</v>
      </c>
      <c r="W86" s="152">
        <f t="shared" ref="W86" si="39">SUM(W61:W85)</f>
        <v>3.1446810656155109E-6</v>
      </c>
      <c r="X86" s="152">
        <f t="shared" ref="X86" si="40">SUM(X61:X85)</f>
        <v>1.5359548632133096E-6</v>
      </c>
      <c r="Y86" s="152">
        <f t="shared" ref="Y86" si="41">SUM(Y61:Y85)</f>
        <v>0</v>
      </c>
      <c r="Z86" s="152">
        <f t="shared" ref="Z86" si="42">SUM(Z61:Z85)</f>
        <v>1.3653574842546601E-6</v>
      </c>
      <c r="AA86" s="152">
        <f t="shared" ref="AA86:AB86" si="43">SUM(AA61:AA85)</f>
        <v>1.054215025194736E-7</v>
      </c>
      <c r="AB86" s="152">
        <f t="shared" si="43"/>
        <v>0</v>
      </c>
      <c r="AC86" s="158">
        <f>SUM(D86:AA86)</f>
        <v>2.8022771653297775E-5</v>
      </c>
    </row>
    <row r="87" spans="2:29" s="41" customFormat="1" ht="15" x14ac:dyDescent="0.25">
      <c r="B87" s="14"/>
      <c r="C87"/>
      <c r="D87"/>
      <c r="E87" s="48"/>
      <c r="F87" s="48"/>
      <c r="G87" s="48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</row>
  </sheetData>
  <hyperlinks>
    <hyperlink ref="A1" location="CONTENTS!A1" display="CONTENTS!A1" xr:uid="{A90B711E-5B18-48DF-8204-7FF9B8729BC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0613-98DB-49DE-805D-212367DA2B61}">
  <dimension ref="A1:XEY955"/>
  <sheetViews>
    <sheetView topLeftCell="A806" zoomScale="55" zoomScaleNormal="55" workbookViewId="0"/>
  </sheetViews>
  <sheetFormatPr defaultRowHeight="14.25" x14ac:dyDescent="0.2"/>
  <cols>
    <col min="2" max="2" width="9.875" bestFit="1" customWidth="1"/>
    <col min="12" max="12" width="20.625" style="46" customWidth="1"/>
    <col min="13" max="20" width="13.625" style="1" customWidth="1"/>
    <col min="21" max="21" width="8.75" style="33"/>
    <col min="23" max="23" width="20.75" customWidth="1"/>
    <col min="24" max="31" width="11.375" bestFit="1" customWidth="1"/>
  </cols>
  <sheetData>
    <row r="1" spans="1:31 16379:16379" ht="18" x14ac:dyDescent="0.25">
      <c r="A1" s="199" t="s">
        <v>1180</v>
      </c>
    </row>
    <row r="2" spans="1:31 16379:16379" ht="15.75" thickBot="1" x14ac:dyDescent="0.3">
      <c r="B2" s="40" t="s">
        <v>28</v>
      </c>
      <c r="C2" s="39"/>
      <c r="D2" s="15"/>
      <c r="E2" s="15"/>
      <c r="F2" s="15"/>
      <c r="G2" s="15"/>
      <c r="H2" s="15"/>
      <c r="I2" s="15"/>
      <c r="J2" s="15"/>
      <c r="L2" s="42" t="s">
        <v>29</v>
      </c>
      <c r="M2" s="49"/>
      <c r="N2" s="50"/>
      <c r="O2" s="50"/>
      <c r="P2" s="50"/>
      <c r="Q2" s="50"/>
      <c r="R2" s="50"/>
      <c r="S2" s="50"/>
      <c r="T2" s="50"/>
      <c r="U2" s="34"/>
      <c r="V2" s="225" t="s">
        <v>30</v>
      </c>
      <c r="W2" s="225"/>
      <c r="X2" s="14"/>
      <c r="Y2" s="14"/>
      <c r="Z2" s="14"/>
      <c r="AA2" s="14"/>
      <c r="AB2" s="14"/>
      <c r="AC2" s="14"/>
      <c r="AD2" s="14"/>
      <c r="AE2" s="14"/>
    </row>
    <row r="3" spans="1:31 16379:16379" ht="15" x14ac:dyDescent="0.2">
      <c r="B3" s="7" t="s">
        <v>15</v>
      </c>
      <c r="C3" s="8" t="s">
        <v>16</v>
      </c>
      <c r="D3" s="8" t="s">
        <v>5</v>
      </c>
      <c r="E3" s="9" t="s">
        <v>7</v>
      </c>
      <c r="F3" s="8" t="s">
        <v>8</v>
      </c>
      <c r="G3" s="8" t="s">
        <v>10</v>
      </c>
      <c r="H3" s="8" t="s">
        <v>12</v>
      </c>
      <c r="I3" s="8" t="s">
        <v>14</v>
      </c>
      <c r="J3" s="10" t="s">
        <v>27</v>
      </c>
      <c r="K3" s="1"/>
      <c r="L3" s="43" t="s">
        <v>15</v>
      </c>
      <c r="M3" s="8" t="s">
        <v>16</v>
      </c>
      <c r="N3" s="8" t="s">
        <v>5</v>
      </c>
      <c r="O3" s="9" t="s">
        <v>7</v>
      </c>
      <c r="P3" s="8" t="s">
        <v>8</v>
      </c>
      <c r="Q3" s="8" t="s">
        <v>10</v>
      </c>
      <c r="R3" s="8" t="s">
        <v>12</v>
      </c>
      <c r="S3" s="8" t="s">
        <v>14</v>
      </c>
      <c r="T3" s="10" t="s">
        <v>27</v>
      </c>
      <c r="U3" s="35"/>
      <c r="V3" s="7"/>
      <c r="W3" s="8"/>
      <c r="X3" s="8" t="s">
        <v>16</v>
      </c>
      <c r="Y3" s="8" t="s">
        <v>5</v>
      </c>
      <c r="Z3" s="9" t="s">
        <v>7</v>
      </c>
      <c r="AA3" s="8" t="s">
        <v>8</v>
      </c>
      <c r="AB3" s="8" t="s">
        <v>10</v>
      </c>
      <c r="AC3" s="8" t="s">
        <v>12</v>
      </c>
      <c r="AD3" s="8" t="s">
        <v>14</v>
      </c>
      <c r="AE3" s="10" t="s">
        <v>27</v>
      </c>
    </row>
    <row r="4" spans="1:31 16379:16379" x14ac:dyDescent="0.2">
      <c r="B4" s="13">
        <v>42738</v>
      </c>
      <c r="C4" s="14">
        <v>6.1947999999999999</v>
      </c>
      <c r="D4" s="15">
        <v>20.210799999999999</v>
      </c>
      <c r="E4" s="15">
        <v>22.639500000000002</v>
      </c>
      <c r="F4" s="15">
        <v>14.334300000000001</v>
      </c>
      <c r="G4" s="15">
        <v>8.7899999999999991</v>
      </c>
      <c r="H4" s="15">
        <v>30.825399999999998</v>
      </c>
      <c r="I4" s="15">
        <v>77.319199999999995</v>
      </c>
      <c r="J4" s="16">
        <v>672.01</v>
      </c>
      <c r="L4" s="44">
        <v>42738</v>
      </c>
      <c r="M4" s="50"/>
      <c r="N4" s="50"/>
      <c r="O4" s="50"/>
      <c r="P4" s="50"/>
      <c r="Q4" s="50"/>
      <c r="R4" s="50"/>
      <c r="S4" s="50"/>
      <c r="T4" s="51"/>
      <c r="U4" s="34"/>
      <c r="V4" s="226" t="s">
        <v>20</v>
      </c>
      <c r="W4" s="31" t="s">
        <v>32</v>
      </c>
      <c r="X4" s="27">
        <f>AVERAGE(M5:M942)</f>
        <v>1.396442982058006E-3</v>
      </c>
      <c r="Y4" s="27">
        <f>AVERAGE(N5:N942)</f>
        <v>1.0545355628650008E-3</v>
      </c>
      <c r="Z4" s="27">
        <f>AVERAGE(O5:O942)</f>
        <v>9.8220589851290827E-4</v>
      </c>
      <c r="AA4" s="27">
        <f>AVERAGE(P5:P942)</f>
        <v>1.7093837342687123E-3</v>
      </c>
      <c r="AB4" s="27">
        <f>AVERAGE(Q5:Q942)</f>
        <v>7.4596306921053789E-4</v>
      </c>
      <c r="AC4" s="27">
        <f>AVERAGE(R5:R942)</f>
        <v>9.3177066809721043E-4</v>
      </c>
      <c r="AD4" s="27">
        <f>AVERAGE(S5:S942)</f>
        <v>4.774377830969634E-4</v>
      </c>
      <c r="AE4" s="28">
        <f>AVERAGE(T5:T942)</f>
        <v>3.9754941256658194E-4</v>
      </c>
    </row>
    <row r="5" spans="1:31 16379:16379" x14ac:dyDescent="0.2">
      <c r="B5" s="13">
        <v>42739</v>
      </c>
      <c r="C5" s="14">
        <v>6.2352999999999996</v>
      </c>
      <c r="D5" s="15">
        <v>19.941400000000002</v>
      </c>
      <c r="E5" s="15">
        <v>22.8414</v>
      </c>
      <c r="F5" s="15">
        <v>14.068899999999999</v>
      </c>
      <c r="G5" s="15">
        <v>8.1999999999999993</v>
      </c>
      <c r="H5" s="15">
        <v>30.9178</v>
      </c>
      <c r="I5" s="15">
        <v>77.441299999999998</v>
      </c>
      <c r="J5" s="16">
        <v>674.7</v>
      </c>
      <c r="L5" s="44">
        <v>42739</v>
      </c>
      <c r="M5" s="52">
        <f t="shared" ref="M5:M68" si="0">C5/C4-1</f>
        <v>6.5377413314391397E-3</v>
      </c>
      <c r="N5" s="52">
        <f t="shared" ref="N5:N68" si="1">D5/D4-1</f>
        <v>-1.3329506996259344E-2</v>
      </c>
      <c r="O5" s="52">
        <f t="shared" ref="O5:O68" si="2">E5/E4-1</f>
        <v>8.9180414761809157E-3</v>
      </c>
      <c r="P5" s="52">
        <f t="shared" ref="P5:P68" si="3">F5/F4-1</f>
        <v>-1.8515030381672015E-2</v>
      </c>
      <c r="Q5" s="52">
        <f t="shared" ref="Q5:Q68" si="4">G5/G4-1</f>
        <v>-6.7121729237770156E-2</v>
      </c>
      <c r="R5" s="52">
        <f t="shared" ref="R5:R68" si="5">H5/H4-1</f>
        <v>2.9975280126131043E-3</v>
      </c>
      <c r="S5" s="52">
        <f t="shared" ref="S5:S68" si="6">I5/I4-1</f>
        <v>1.5791679168952744E-3</v>
      </c>
      <c r="T5" s="53">
        <f t="shared" ref="T5:T68" si="7">J5/J4-1</f>
        <v>4.0029166232646851E-3</v>
      </c>
      <c r="U5" s="36"/>
      <c r="V5" s="226"/>
      <c r="W5" s="31" t="s">
        <v>33</v>
      </c>
      <c r="X5" s="27">
        <f>_xlfn.VAR.P(M5:M942)</f>
        <v>5.5435305422149085E-4</v>
      </c>
      <c r="Y5" s="27">
        <f>_xlfn.VAR.P(N5:N942)</f>
        <v>3.6568672193811942E-4</v>
      </c>
      <c r="Z5" s="27">
        <f>_xlfn.VAR.P(O5:O942)</f>
        <v>2.5683887306597082E-4</v>
      </c>
      <c r="AA5" s="27">
        <f>_xlfn.VAR.P(P5:P942)</f>
        <v>5.5668346275771744E-4</v>
      </c>
      <c r="AB5" s="27">
        <f>_xlfn.VAR.P(Q5:Q942)</f>
        <v>5.4731268955110143E-4</v>
      </c>
      <c r="AC5" s="27">
        <f>_xlfn.VAR.P(R5:R942)</f>
        <v>4.0337533953701952E-4</v>
      </c>
      <c r="AD5" s="27">
        <f>_xlfn.VAR.P(S5:S942)</f>
        <v>2.4238644281627432E-4</v>
      </c>
      <c r="AE5" s="28">
        <f>_xlfn.VAR.P(T5:T942)</f>
        <v>1.249349310032067E-4</v>
      </c>
    </row>
    <row r="6" spans="1:31 16379:16379" x14ac:dyDescent="0.2">
      <c r="B6" s="13">
        <v>42740</v>
      </c>
      <c r="C6" s="14">
        <v>6.2595999999999998</v>
      </c>
      <c r="D6" s="15">
        <v>19.833600000000001</v>
      </c>
      <c r="E6" s="15">
        <v>22.765699999999999</v>
      </c>
      <c r="F6" s="15">
        <v>14.113099999999999</v>
      </c>
      <c r="G6" s="15">
        <v>8.58</v>
      </c>
      <c r="H6" s="15">
        <v>30.964099999999998</v>
      </c>
      <c r="I6" s="15">
        <v>77.319199999999995</v>
      </c>
      <c r="J6" s="16">
        <v>675.81</v>
      </c>
      <c r="L6" s="44">
        <v>42740</v>
      </c>
      <c r="M6" s="52">
        <f t="shared" si="0"/>
        <v>3.8971661347488862E-3</v>
      </c>
      <c r="N6" s="52">
        <f t="shared" si="1"/>
        <v>-5.4058391085881619E-3</v>
      </c>
      <c r="O6" s="52">
        <f t="shared" si="2"/>
        <v>-3.3141576260650174E-3</v>
      </c>
      <c r="P6" s="52">
        <f t="shared" si="3"/>
        <v>3.1416812970452845E-3</v>
      </c>
      <c r="Q6" s="52">
        <f t="shared" si="4"/>
        <v>4.6341463414634188E-2</v>
      </c>
      <c r="R6" s="52">
        <f t="shared" si="5"/>
        <v>1.497519228405686E-3</v>
      </c>
      <c r="S6" s="52">
        <f t="shared" si="6"/>
        <v>-1.5766780774599809E-3</v>
      </c>
      <c r="T6" s="53">
        <f t="shared" si="7"/>
        <v>1.6451756336148815E-3</v>
      </c>
      <c r="U6" s="36"/>
      <c r="V6" s="226"/>
      <c r="W6" s="31" t="s">
        <v>34</v>
      </c>
      <c r="X6" s="27">
        <f>SQRT(X5)</f>
        <v>2.3544703315639608E-2</v>
      </c>
      <c r="Y6" s="27">
        <f t="shared" ref="Y6:AD6" si="8">SQRT(Y5)</f>
        <v>1.9122937063592492E-2</v>
      </c>
      <c r="Z6" s="27">
        <f t="shared" si="8"/>
        <v>1.6026193342961105E-2</v>
      </c>
      <c r="AA6" s="27">
        <f t="shared" si="8"/>
        <v>2.3594140432694671E-2</v>
      </c>
      <c r="AB6" s="27">
        <f t="shared" si="8"/>
        <v>2.3394714991875867E-2</v>
      </c>
      <c r="AC6" s="27">
        <f t="shared" si="8"/>
        <v>2.0084206221233129E-2</v>
      </c>
      <c r="AD6" s="27">
        <f t="shared" si="8"/>
        <v>1.5568764974020075E-2</v>
      </c>
      <c r="AE6" s="28">
        <f>SQRT(AE5)</f>
        <v>1.1177429534701022E-2</v>
      </c>
    </row>
    <row r="7" spans="1:31 16379:16379" x14ac:dyDescent="0.2">
      <c r="B7" s="13">
        <v>42741</v>
      </c>
      <c r="C7" s="14">
        <v>6.3406000000000002</v>
      </c>
      <c r="D7" s="15">
        <v>19.779699999999998</v>
      </c>
      <c r="E7" s="15">
        <v>22.689900000000002</v>
      </c>
      <c r="F7" s="15">
        <v>14.0246</v>
      </c>
      <c r="G7" s="15">
        <v>8.7799999999999994</v>
      </c>
      <c r="H7" s="15">
        <v>31.842099999999999</v>
      </c>
      <c r="I7" s="15">
        <v>76.891999999999996</v>
      </c>
      <c r="J7" s="16">
        <v>679.8</v>
      </c>
      <c r="L7" s="44">
        <v>42741</v>
      </c>
      <c r="M7" s="52">
        <f t="shared" si="0"/>
        <v>1.2940123969582773E-2</v>
      </c>
      <c r="N7" s="52">
        <f t="shared" si="1"/>
        <v>-2.717610519522573E-3</v>
      </c>
      <c r="O7" s="52">
        <f t="shared" si="2"/>
        <v>-3.3295703624310891E-3</v>
      </c>
      <c r="P7" s="52">
        <f t="shared" si="3"/>
        <v>-6.2707697104108506E-3</v>
      </c>
      <c r="Q7" s="52">
        <f t="shared" si="4"/>
        <v>2.3310023310023187E-2</v>
      </c>
      <c r="R7" s="52">
        <f t="shared" si="5"/>
        <v>2.8355418048643388E-2</v>
      </c>
      <c r="S7" s="52">
        <f t="shared" si="6"/>
        <v>-5.5251476994071513E-3</v>
      </c>
      <c r="T7" s="53">
        <f t="shared" si="7"/>
        <v>5.9040262795755361E-3</v>
      </c>
      <c r="U7" s="36"/>
      <c r="V7" s="226" t="s">
        <v>31</v>
      </c>
      <c r="W7" s="31" t="s">
        <v>35</v>
      </c>
      <c r="X7" s="27">
        <f>X4*252</f>
        <v>0.35190363147861753</v>
      </c>
      <c r="Y7" s="27">
        <f>Y4*252</f>
        <v>0.26574296184198021</v>
      </c>
      <c r="Z7" s="27">
        <f t="shared" ref="Z7:AE7" si="9">Z4*252</f>
        <v>0.24751588642525288</v>
      </c>
      <c r="AA7" s="27">
        <f t="shared" si="9"/>
        <v>0.43076470103571551</v>
      </c>
      <c r="AB7" s="27">
        <f t="shared" si="9"/>
        <v>0.18798269344105556</v>
      </c>
      <c r="AC7" s="27">
        <f t="shared" si="9"/>
        <v>0.23480620836049704</v>
      </c>
      <c r="AD7" s="27">
        <f t="shared" si="9"/>
        <v>0.12031432134043478</v>
      </c>
      <c r="AE7" s="28">
        <f t="shared" si="9"/>
        <v>0.10018245196677865</v>
      </c>
    </row>
    <row r="8" spans="1:31 16379:16379" x14ac:dyDescent="0.2">
      <c r="B8" s="13">
        <v>42744</v>
      </c>
      <c r="C8" s="14">
        <v>6.4782999999999999</v>
      </c>
      <c r="D8" s="15">
        <v>19.510200000000001</v>
      </c>
      <c r="E8" s="15">
        <v>22.816099999999999</v>
      </c>
      <c r="F8" s="15">
        <v>14.157400000000001</v>
      </c>
      <c r="G8" s="15">
        <v>8.99</v>
      </c>
      <c r="H8" s="15">
        <v>32.304299999999998</v>
      </c>
      <c r="I8" s="15">
        <v>76.891999999999996</v>
      </c>
      <c r="J8" s="16">
        <v>682.57</v>
      </c>
      <c r="L8" s="44">
        <v>42744</v>
      </c>
      <c r="M8" s="52">
        <f t="shared" si="0"/>
        <v>2.1717187647856573E-2</v>
      </c>
      <c r="N8" s="52">
        <f t="shared" si="1"/>
        <v>-1.362508025905329E-2</v>
      </c>
      <c r="O8" s="52">
        <f t="shared" si="2"/>
        <v>5.5619460641076479E-3</v>
      </c>
      <c r="P8" s="52">
        <f t="shared" si="3"/>
        <v>9.4690757668669523E-3</v>
      </c>
      <c r="Q8" s="52">
        <f t="shared" si="4"/>
        <v>2.3917995444191487E-2</v>
      </c>
      <c r="R8" s="52">
        <f t="shared" si="5"/>
        <v>1.451537430006189E-2</v>
      </c>
      <c r="S8" s="52">
        <f t="shared" si="6"/>
        <v>0</v>
      </c>
      <c r="T8" s="53">
        <f t="shared" si="7"/>
        <v>4.0747278611357185E-3</v>
      </c>
      <c r="U8" s="36"/>
      <c r="V8" s="226" t="s">
        <v>31</v>
      </c>
      <c r="W8" s="31" t="s">
        <v>36</v>
      </c>
      <c r="X8" s="27">
        <f>X5*252</f>
        <v>0.1396969696638157</v>
      </c>
      <c r="Y8" s="27">
        <f t="shared" ref="Y8:AE8" si="10">Y5*252</f>
        <v>9.2153053928406087E-2</v>
      </c>
      <c r="Z8" s="27">
        <f t="shared" si="10"/>
        <v>6.472339601262464E-2</v>
      </c>
      <c r="AA8" s="27">
        <f t="shared" si="10"/>
        <v>0.1402842326149448</v>
      </c>
      <c r="AB8" s="27">
        <f t="shared" si="10"/>
        <v>0.13792279776687755</v>
      </c>
      <c r="AC8" s="27">
        <f t="shared" si="10"/>
        <v>0.10165058556332891</v>
      </c>
      <c r="AD8" s="27">
        <f t="shared" si="10"/>
        <v>6.1081383589701131E-2</v>
      </c>
      <c r="AE8" s="28">
        <f t="shared" si="10"/>
        <v>3.1483602612808088E-2</v>
      </c>
    </row>
    <row r="9" spans="1:31 16379:16379" ht="15" thickBot="1" x14ac:dyDescent="0.25">
      <c r="B9" s="13">
        <v>42745</v>
      </c>
      <c r="C9" s="14">
        <v>6.4782999999999999</v>
      </c>
      <c r="D9" s="15">
        <v>19.941400000000002</v>
      </c>
      <c r="E9" s="15">
        <v>23.22</v>
      </c>
      <c r="F9" s="15">
        <v>13.8919</v>
      </c>
      <c r="G9" s="15">
        <v>9</v>
      </c>
      <c r="H9" s="15">
        <v>32.258099999999999</v>
      </c>
      <c r="I9" s="15">
        <v>76.953000000000003</v>
      </c>
      <c r="J9" s="16">
        <v>681.07</v>
      </c>
      <c r="L9" s="44">
        <v>42745</v>
      </c>
      <c r="M9" s="52">
        <f t="shared" si="0"/>
        <v>0</v>
      </c>
      <c r="N9" s="52">
        <f t="shared" si="1"/>
        <v>2.2101259853820165E-2</v>
      </c>
      <c r="O9" s="52">
        <f t="shared" si="2"/>
        <v>1.7702411893355974E-2</v>
      </c>
      <c r="P9" s="52">
        <f t="shared" si="3"/>
        <v>-1.8753443428878303E-2</v>
      </c>
      <c r="Q9" s="52">
        <f t="shared" si="4"/>
        <v>1.1123470522802492E-3</v>
      </c>
      <c r="R9" s="52">
        <f t="shared" si="5"/>
        <v>-1.4301501657674187E-3</v>
      </c>
      <c r="S9" s="52">
        <f t="shared" si="6"/>
        <v>7.9332050148273048E-4</v>
      </c>
      <c r="T9" s="53">
        <f t="shared" si="7"/>
        <v>-2.1975768053092981E-3</v>
      </c>
      <c r="U9" s="36"/>
      <c r="V9" s="227"/>
      <c r="W9" s="32" t="s">
        <v>37</v>
      </c>
      <c r="X9" s="29">
        <f>SQRT(X8)</f>
        <v>0.37376057799588186</v>
      </c>
      <c r="Y9" s="29">
        <f t="shared" ref="Y9:AE9" si="11">SQRT(Y8)</f>
        <v>0.30356721484443289</v>
      </c>
      <c r="Z9" s="29">
        <f t="shared" si="11"/>
        <v>0.25440793229108372</v>
      </c>
      <c r="AA9" s="29">
        <f t="shared" si="11"/>
        <v>0.37454536789946397</v>
      </c>
      <c r="AB9" s="29">
        <f t="shared" si="11"/>
        <v>0.37137958717042802</v>
      </c>
      <c r="AC9" s="29">
        <f t="shared" si="11"/>
        <v>0.31882688964911493</v>
      </c>
      <c r="AD9" s="29">
        <f t="shared" si="11"/>
        <v>0.24714648205002054</v>
      </c>
      <c r="AE9" s="30">
        <f t="shared" si="11"/>
        <v>0.17743619307460384</v>
      </c>
      <c r="XEY9" s="14"/>
    </row>
    <row r="10" spans="1:31 16379:16379" x14ac:dyDescent="0.2">
      <c r="B10" s="13">
        <v>42746</v>
      </c>
      <c r="C10" s="14">
        <v>6.4378000000000002</v>
      </c>
      <c r="D10" s="15">
        <v>19.941400000000002</v>
      </c>
      <c r="E10" s="15">
        <v>23.270399999999999</v>
      </c>
      <c r="F10" s="15">
        <v>13.8919</v>
      </c>
      <c r="G10" s="15">
        <v>9.0299999999999994</v>
      </c>
      <c r="H10" s="15">
        <v>32.0732</v>
      </c>
      <c r="I10" s="15">
        <v>77.502300000000005</v>
      </c>
      <c r="J10" s="16">
        <v>687.16</v>
      </c>
      <c r="L10" s="44">
        <v>42746</v>
      </c>
      <c r="M10" s="52">
        <f t="shared" si="0"/>
        <v>-6.2516400907645098E-3</v>
      </c>
      <c r="N10" s="52">
        <f t="shared" si="1"/>
        <v>0</v>
      </c>
      <c r="O10" s="52">
        <f t="shared" si="2"/>
        <v>2.1705426356588564E-3</v>
      </c>
      <c r="P10" s="52">
        <f t="shared" si="3"/>
        <v>0</v>
      </c>
      <c r="Q10" s="52">
        <f t="shared" si="4"/>
        <v>3.3333333333331883E-3</v>
      </c>
      <c r="R10" s="52">
        <f t="shared" si="5"/>
        <v>-5.7318936949168897E-3</v>
      </c>
      <c r="S10" s="52">
        <f t="shared" si="6"/>
        <v>7.1381232700480357E-3</v>
      </c>
      <c r="T10" s="53">
        <f t="shared" si="7"/>
        <v>8.9418121485309587E-3</v>
      </c>
      <c r="U10" s="36"/>
    </row>
    <row r="11" spans="1:31 16379:16379" x14ac:dyDescent="0.2">
      <c r="B11" s="13">
        <v>42747</v>
      </c>
      <c r="C11" s="14">
        <v>6.3891999999999998</v>
      </c>
      <c r="D11" s="15">
        <v>19.4024</v>
      </c>
      <c r="E11" s="15">
        <v>23.194700000000001</v>
      </c>
      <c r="F11" s="15">
        <v>13.936199999999999</v>
      </c>
      <c r="G11" s="15">
        <v>9.0399999999999991</v>
      </c>
      <c r="H11" s="15">
        <v>32.0732</v>
      </c>
      <c r="I11" s="15">
        <v>77.502300000000005</v>
      </c>
      <c r="J11" s="16">
        <v>686.96</v>
      </c>
      <c r="L11" s="44">
        <v>42747</v>
      </c>
      <c r="M11" s="52">
        <f t="shared" si="0"/>
        <v>-7.5491627574637565E-3</v>
      </c>
      <c r="N11" s="52">
        <f t="shared" si="1"/>
        <v>-2.702919554294092E-2</v>
      </c>
      <c r="O11" s="52">
        <f t="shared" si="2"/>
        <v>-3.2530596809680068E-3</v>
      </c>
      <c r="P11" s="52">
        <f t="shared" si="3"/>
        <v>3.188908644605748E-3</v>
      </c>
      <c r="Q11" s="52">
        <f t="shared" si="4"/>
        <v>1.1074197120708451E-3</v>
      </c>
      <c r="R11" s="52">
        <f t="shared" si="5"/>
        <v>0</v>
      </c>
      <c r="S11" s="52">
        <f t="shared" si="6"/>
        <v>0</v>
      </c>
      <c r="T11" s="53">
        <f t="shared" si="7"/>
        <v>-2.9105302986198733E-4</v>
      </c>
      <c r="U11" s="36"/>
    </row>
    <row r="12" spans="1:31 16379:16379" x14ac:dyDescent="0.2">
      <c r="B12" s="13">
        <v>42748</v>
      </c>
      <c r="C12" s="14">
        <v>6.3973000000000004</v>
      </c>
      <c r="D12" s="15">
        <v>19.2407</v>
      </c>
      <c r="E12" s="15">
        <v>22.6647</v>
      </c>
      <c r="F12" s="15">
        <v>13.8919</v>
      </c>
      <c r="G12" s="15">
        <v>8.9499999999999993</v>
      </c>
      <c r="H12" s="15">
        <v>31.9346</v>
      </c>
      <c r="I12" s="15">
        <v>77.441299999999998</v>
      </c>
      <c r="J12" s="16">
        <v>685.06</v>
      </c>
      <c r="L12" s="44">
        <v>42748</v>
      </c>
      <c r="M12" s="52">
        <f t="shared" si="0"/>
        <v>1.267764352344658E-3</v>
      </c>
      <c r="N12" s="52">
        <f t="shared" si="1"/>
        <v>-8.3340205335422635E-3</v>
      </c>
      <c r="O12" s="52">
        <f t="shared" si="2"/>
        <v>-2.2850047640193716E-2</v>
      </c>
      <c r="P12" s="52">
        <f t="shared" si="3"/>
        <v>-3.1787718316327318E-3</v>
      </c>
      <c r="Q12" s="52">
        <f t="shared" si="4"/>
        <v>-9.9557522123893127E-3</v>
      </c>
      <c r="R12" s="52">
        <f t="shared" si="5"/>
        <v>-4.32136487784196E-3</v>
      </c>
      <c r="S12" s="52">
        <f t="shared" si="6"/>
        <v>-7.8707341588579727E-4</v>
      </c>
      <c r="T12" s="53">
        <f t="shared" si="7"/>
        <v>-2.7658087807151954E-3</v>
      </c>
      <c r="U12" s="36"/>
    </row>
    <row r="13" spans="1:31 16379:16379" x14ac:dyDescent="0.2">
      <c r="B13" s="13">
        <v>42751</v>
      </c>
      <c r="C13" s="14">
        <v>6.3891999999999998</v>
      </c>
      <c r="D13" s="15">
        <v>19.2407</v>
      </c>
      <c r="E13" s="15">
        <v>22.2104</v>
      </c>
      <c r="F13" s="15">
        <v>14.422800000000001</v>
      </c>
      <c r="G13" s="15">
        <v>8.9600000000000009</v>
      </c>
      <c r="H13" s="15">
        <v>31.7959</v>
      </c>
      <c r="I13" s="15">
        <v>77.197199999999995</v>
      </c>
      <c r="J13" s="16">
        <v>677.94</v>
      </c>
      <c r="L13" s="44">
        <v>42751</v>
      </c>
      <c r="M13" s="52">
        <f t="shared" si="0"/>
        <v>-1.2661591608961187E-3</v>
      </c>
      <c r="N13" s="52">
        <f t="shared" si="1"/>
        <v>0</v>
      </c>
      <c r="O13" s="52">
        <f t="shared" si="2"/>
        <v>-2.0044386204097098E-2</v>
      </c>
      <c r="P13" s="52">
        <f t="shared" si="3"/>
        <v>3.8216514659621836E-2</v>
      </c>
      <c r="Q13" s="52">
        <f t="shared" si="4"/>
        <v>1.1173184357544663E-3</v>
      </c>
      <c r="R13" s="52">
        <f t="shared" si="5"/>
        <v>-4.3432515202945776E-3</v>
      </c>
      <c r="S13" s="52">
        <f t="shared" si="6"/>
        <v>-3.1520648542832097E-3</v>
      </c>
      <c r="T13" s="53">
        <f t="shared" si="7"/>
        <v>-1.0393250226257367E-2</v>
      </c>
      <c r="U13" s="36"/>
    </row>
    <row r="14" spans="1:31 16379:16379" x14ac:dyDescent="0.2">
      <c r="B14" s="13">
        <v>42752</v>
      </c>
      <c r="C14" s="14">
        <v>6.3811</v>
      </c>
      <c r="D14" s="15">
        <v>19.2407</v>
      </c>
      <c r="E14" s="15">
        <v>22.412299999999998</v>
      </c>
      <c r="F14" s="15">
        <v>14.821</v>
      </c>
      <c r="G14" s="15">
        <v>9.24</v>
      </c>
      <c r="H14" s="15">
        <v>31.703499999999998</v>
      </c>
      <c r="I14" s="15">
        <v>76.953000000000003</v>
      </c>
      <c r="J14" s="16">
        <v>684.71</v>
      </c>
      <c r="L14" s="44">
        <v>42752</v>
      </c>
      <c r="M14" s="52">
        <f t="shared" si="0"/>
        <v>-1.267764352344547E-3</v>
      </c>
      <c r="N14" s="52">
        <f t="shared" si="1"/>
        <v>0</v>
      </c>
      <c r="O14" s="52">
        <f t="shared" si="2"/>
        <v>9.0903360587832882E-3</v>
      </c>
      <c r="P14" s="52">
        <f t="shared" si="3"/>
        <v>2.7609063427351144E-2</v>
      </c>
      <c r="Q14" s="52">
        <f t="shared" si="4"/>
        <v>3.125E-2</v>
      </c>
      <c r="R14" s="52">
        <f t="shared" si="5"/>
        <v>-2.9060350548341107E-3</v>
      </c>
      <c r="S14" s="52">
        <f t="shared" si="6"/>
        <v>-3.1633271673064955E-3</v>
      </c>
      <c r="T14" s="53">
        <f t="shared" si="7"/>
        <v>9.9861344661769103E-3</v>
      </c>
      <c r="U14" s="36"/>
    </row>
    <row r="15" spans="1:31 16379:16379" x14ac:dyDescent="0.2">
      <c r="B15" s="13">
        <v>42753</v>
      </c>
      <c r="C15" s="14">
        <v>6.3730000000000002</v>
      </c>
      <c r="D15" s="15">
        <v>19.186800000000002</v>
      </c>
      <c r="E15" s="15">
        <v>22.109400000000001</v>
      </c>
      <c r="F15" s="15">
        <v>14.9095</v>
      </c>
      <c r="G15" s="15">
        <v>9.4499999999999993</v>
      </c>
      <c r="H15" s="15">
        <v>31.842099999999999</v>
      </c>
      <c r="I15" s="15">
        <v>76.891999999999996</v>
      </c>
      <c r="J15" s="16">
        <v>683.28</v>
      </c>
      <c r="L15" s="44">
        <v>42753</v>
      </c>
      <c r="M15" s="52">
        <f t="shared" si="0"/>
        <v>-1.2693736189685056E-3</v>
      </c>
      <c r="N15" s="52">
        <f t="shared" si="1"/>
        <v>-2.8013533811139801E-3</v>
      </c>
      <c r="O15" s="52">
        <f t="shared" si="2"/>
        <v>-1.3514900300281463E-2</v>
      </c>
      <c r="P15" s="52">
        <f t="shared" si="3"/>
        <v>5.9712570002024012E-3</v>
      </c>
      <c r="Q15" s="52">
        <f t="shared" si="4"/>
        <v>2.2727272727272707E-2</v>
      </c>
      <c r="R15" s="52">
        <f t="shared" si="5"/>
        <v>4.3717570615231516E-3</v>
      </c>
      <c r="S15" s="52">
        <f t="shared" si="6"/>
        <v>-7.9269164295103778E-4</v>
      </c>
      <c r="T15" s="53">
        <f t="shared" si="7"/>
        <v>-2.0884754129486538E-3</v>
      </c>
      <c r="U15" s="36"/>
    </row>
    <row r="16" spans="1:31 16379:16379" x14ac:dyDescent="0.2">
      <c r="B16" s="13">
        <v>42754</v>
      </c>
      <c r="C16" s="14">
        <v>6.3730000000000002</v>
      </c>
      <c r="D16" s="15">
        <v>19.2407</v>
      </c>
      <c r="E16" s="15">
        <v>22.109400000000001</v>
      </c>
      <c r="F16" s="15">
        <v>14.422800000000001</v>
      </c>
      <c r="G16" s="15">
        <v>9.59</v>
      </c>
      <c r="H16" s="15">
        <v>31.842099999999999</v>
      </c>
      <c r="I16" s="15">
        <v>76.891999999999996</v>
      </c>
      <c r="J16" s="16">
        <v>682.31</v>
      </c>
      <c r="L16" s="44">
        <v>42754</v>
      </c>
      <c r="M16" s="52">
        <f t="shared" si="0"/>
        <v>0</v>
      </c>
      <c r="N16" s="52">
        <f t="shared" si="1"/>
        <v>2.8092230074843183E-3</v>
      </c>
      <c r="O16" s="52">
        <f t="shared" si="2"/>
        <v>0</v>
      </c>
      <c r="P16" s="52">
        <f t="shared" si="3"/>
        <v>-3.2643616486132898E-2</v>
      </c>
      <c r="Q16" s="52">
        <f t="shared" si="4"/>
        <v>1.4814814814814836E-2</v>
      </c>
      <c r="R16" s="52">
        <f t="shared" si="5"/>
        <v>0</v>
      </c>
      <c r="S16" s="52">
        <f t="shared" si="6"/>
        <v>0</v>
      </c>
      <c r="T16" s="53">
        <f t="shared" si="7"/>
        <v>-1.4196229949654526E-3</v>
      </c>
      <c r="U16" s="36"/>
    </row>
    <row r="17" spans="2:21" x14ac:dyDescent="0.2">
      <c r="B17" s="13">
        <v>42755</v>
      </c>
      <c r="C17" s="14">
        <v>6.3648999999999996</v>
      </c>
      <c r="D17" s="15">
        <v>19.186800000000002</v>
      </c>
      <c r="E17" s="15">
        <v>22.311299999999999</v>
      </c>
      <c r="F17" s="15">
        <v>14.5998</v>
      </c>
      <c r="G17" s="15">
        <v>9.5</v>
      </c>
      <c r="H17" s="15">
        <v>31.842099999999999</v>
      </c>
      <c r="I17" s="15">
        <v>77.502300000000005</v>
      </c>
      <c r="J17" s="16">
        <v>686.26</v>
      </c>
      <c r="L17" s="44">
        <v>42755</v>
      </c>
      <c r="M17" s="52">
        <f t="shared" si="0"/>
        <v>-1.2709869763063431E-3</v>
      </c>
      <c r="N17" s="52">
        <f t="shared" si="1"/>
        <v>-2.8013533811139801E-3</v>
      </c>
      <c r="O17" s="52">
        <f t="shared" si="2"/>
        <v>9.1318624657383829E-3</v>
      </c>
      <c r="P17" s="52">
        <f t="shared" si="3"/>
        <v>1.2272235626924033E-2</v>
      </c>
      <c r="Q17" s="52">
        <f t="shared" si="4"/>
        <v>-9.3847758081334609E-3</v>
      </c>
      <c r="R17" s="52">
        <f t="shared" si="5"/>
        <v>0</v>
      </c>
      <c r="S17" s="52">
        <f t="shared" si="6"/>
        <v>7.9371065910629479E-3</v>
      </c>
      <c r="T17" s="53">
        <f t="shared" si="7"/>
        <v>5.7891574211137442E-3</v>
      </c>
      <c r="U17" s="36"/>
    </row>
    <row r="18" spans="2:21" x14ac:dyDescent="0.2">
      <c r="B18" s="13">
        <v>42758</v>
      </c>
      <c r="C18" s="14">
        <v>6.3648999999999996</v>
      </c>
      <c r="D18" s="15">
        <v>19.186800000000002</v>
      </c>
      <c r="E18" s="15">
        <v>22.4375</v>
      </c>
      <c r="F18" s="15">
        <v>13.8034</v>
      </c>
      <c r="G18" s="15">
        <v>9.5500000000000007</v>
      </c>
      <c r="H18" s="15">
        <v>31.842099999999999</v>
      </c>
      <c r="I18" s="15">
        <v>78.112499999999997</v>
      </c>
      <c r="J18" s="16">
        <v>687.15</v>
      </c>
      <c r="L18" s="44">
        <v>42758</v>
      </c>
      <c r="M18" s="52">
        <f t="shared" si="0"/>
        <v>0</v>
      </c>
      <c r="N18" s="52">
        <f t="shared" si="1"/>
        <v>0</v>
      </c>
      <c r="O18" s="52">
        <f t="shared" si="2"/>
        <v>5.6563266147646729E-3</v>
      </c>
      <c r="P18" s="52">
        <f t="shared" si="3"/>
        <v>-5.4548692447841773E-2</v>
      </c>
      <c r="Q18" s="52">
        <f t="shared" si="4"/>
        <v>5.2631578947368585E-3</v>
      </c>
      <c r="R18" s="52">
        <f t="shared" si="5"/>
        <v>0</v>
      </c>
      <c r="S18" s="52">
        <f t="shared" si="6"/>
        <v>7.873314727433689E-3</v>
      </c>
      <c r="T18" s="53">
        <f t="shared" si="7"/>
        <v>1.2968845627021608E-3</v>
      </c>
      <c r="U18" s="36"/>
    </row>
    <row r="19" spans="2:21" x14ac:dyDescent="0.2">
      <c r="B19" s="13">
        <v>42759</v>
      </c>
      <c r="C19" s="14">
        <v>6.1219999999999999</v>
      </c>
      <c r="D19" s="15">
        <v>19.375499999999999</v>
      </c>
      <c r="E19" s="15">
        <v>22.563700000000001</v>
      </c>
      <c r="F19" s="15">
        <v>13.8919</v>
      </c>
      <c r="G19" s="15">
        <v>9.85</v>
      </c>
      <c r="H19" s="15">
        <v>31.703499999999998</v>
      </c>
      <c r="I19" s="15">
        <v>78.112499999999997</v>
      </c>
      <c r="J19" s="16">
        <v>691.36</v>
      </c>
      <c r="L19" s="44">
        <v>42759</v>
      </c>
      <c r="M19" s="52">
        <f t="shared" si="0"/>
        <v>-3.8162422033339083E-2</v>
      </c>
      <c r="N19" s="52">
        <f t="shared" si="1"/>
        <v>9.8348864844579609E-3</v>
      </c>
      <c r="O19" s="52">
        <f t="shared" si="2"/>
        <v>5.6245125348188818E-3</v>
      </c>
      <c r="P19" s="52">
        <f t="shared" si="3"/>
        <v>6.4114638422416714E-3</v>
      </c>
      <c r="Q19" s="52">
        <f t="shared" si="4"/>
        <v>3.1413612565444948E-2</v>
      </c>
      <c r="R19" s="52">
        <f t="shared" si="5"/>
        <v>-4.3527279921864448E-3</v>
      </c>
      <c r="S19" s="52">
        <f t="shared" si="6"/>
        <v>0</v>
      </c>
      <c r="T19" s="53">
        <f t="shared" si="7"/>
        <v>6.1267554391326584E-3</v>
      </c>
      <c r="U19" s="36"/>
    </row>
    <row r="20" spans="2:21" x14ac:dyDescent="0.2">
      <c r="B20" s="13">
        <v>42760</v>
      </c>
      <c r="C20" s="14">
        <v>6.2595999999999998</v>
      </c>
      <c r="D20" s="15">
        <v>19.941400000000002</v>
      </c>
      <c r="E20" s="15">
        <v>22.765699999999999</v>
      </c>
      <c r="F20" s="15">
        <v>14.068899999999999</v>
      </c>
      <c r="G20" s="15">
        <v>10.199999999999999</v>
      </c>
      <c r="H20" s="15">
        <v>31.888400000000001</v>
      </c>
      <c r="I20" s="15">
        <v>78.722800000000007</v>
      </c>
      <c r="J20" s="16">
        <v>697.28</v>
      </c>
      <c r="L20" s="44">
        <v>42760</v>
      </c>
      <c r="M20" s="52">
        <f t="shared" si="0"/>
        <v>2.2476314929761543E-2</v>
      </c>
      <c r="N20" s="52">
        <f t="shared" si="1"/>
        <v>2.9206988206756046E-2</v>
      </c>
      <c r="O20" s="52">
        <f t="shared" si="2"/>
        <v>8.9524324468059913E-3</v>
      </c>
      <c r="P20" s="52">
        <f t="shared" si="3"/>
        <v>1.274123769966673E-2</v>
      </c>
      <c r="Q20" s="52">
        <f t="shared" si="4"/>
        <v>3.5532994923857864E-2</v>
      </c>
      <c r="R20" s="52">
        <f t="shared" si="5"/>
        <v>5.832163641238397E-3</v>
      </c>
      <c r="S20" s="52">
        <f t="shared" si="6"/>
        <v>7.8130900944153314E-3</v>
      </c>
      <c r="T20" s="53">
        <f t="shared" si="7"/>
        <v>8.562832677620813E-3</v>
      </c>
      <c r="U20" s="36"/>
    </row>
    <row r="21" spans="2:21" x14ac:dyDescent="0.2">
      <c r="B21" s="13">
        <v>42768</v>
      </c>
      <c r="C21" s="14">
        <v>6.2352999999999996</v>
      </c>
      <c r="D21" s="15">
        <v>19.941400000000002</v>
      </c>
      <c r="E21" s="15">
        <v>22.6647</v>
      </c>
      <c r="F21" s="15">
        <v>13.8919</v>
      </c>
      <c r="G21" s="15">
        <v>10.050000000000001</v>
      </c>
      <c r="H21" s="15">
        <v>32.581600000000002</v>
      </c>
      <c r="I21" s="15">
        <v>81.163799999999995</v>
      </c>
      <c r="J21" s="16">
        <v>703.18</v>
      </c>
      <c r="L21" s="44">
        <v>42768</v>
      </c>
      <c r="M21" s="52">
        <f t="shared" si="0"/>
        <v>-3.8820371908748763E-3</v>
      </c>
      <c r="N21" s="52">
        <f t="shared" si="1"/>
        <v>0</v>
      </c>
      <c r="O21" s="52">
        <f t="shared" si="2"/>
        <v>-4.4364987678832124E-3</v>
      </c>
      <c r="P21" s="52">
        <f t="shared" si="3"/>
        <v>-1.2580940940656316E-2</v>
      </c>
      <c r="Q21" s="52">
        <f t="shared" si="4"/>
        <v>-1.4705882352941013E-2</v>
      </c>
      <c r="R21" s="52">
        <f t="shared" si="5"/>
        <v>2.1738312364370849E-2</v>
      </c>
      <c r="S21" s="52">
        <f t="shared" si="6"/>
        <v>3.100753530108169E-2</v>
      </c>
      <c r="T21" s="53">
        <f t="shared" si="7"/>
        <v>8.4614502065167851E-3</v>
      </c>
      <c r="U21" s="36"/>
    </row>
    <row r="22" spans="2:21" x14ac:dyDescent="0.2">
      <c r="B22" s="13">
        <v>42769</v>
      </c>
      <c r="C22" s="14">
        <v>6.1704999999999997</v>
      </c>
      <c r="D22" s="15">
        <v>19.213799999999999</v>
      </c>
      <c r="E22" s="15">
        <v>22.563700000000001</v>
      </c>
      <c r="F22" s="15">
        <v>13.7149</v>
      </c>
      <c r="G22" s="15">
        <v>10.050000000000001</v>
      </c>
      <c r="H22" s="15">
        <v>32.396700000000003</v>
      </c>
      <c r="I22" s="15">
        <v>81.712999999999994</v>
      </c>
      <c r="J22" s="16">
        <v>700.35</v>
      </c>
      <c r="L22" s="44">
        <v>42769</v>
      </c>
      <c r="M22" s="52">
        <f t="shared" si="0"/>
        <v>-1.0392443025997178E-2</v>
      </c>
      <c r="N22" s="52">
        <f t="shared" si="1"/>
        <v>-3.6486906636444938E-2</v>
      </c>
      <c r="O22" s="52">
        <f t="shared" si="2"/>
        <v>-4.4562689998102201E-3</v>
      </c>
      <c r="P22" s="52">
        <f t="shared" si="3"/>
        <v>-1.274123769966673E-2</v>
      </c>
      <c r="Q22" s="52">
        <f t="shared" si="4"/>
        <v>0</v>
      </c>
      <c r="R22" s="52">
        <f t="shared" si="5"/>
        <v>-5.6749821985414561E-3</v>
      </c>
      <c r="S22" s="52">
        <f t="shared" si="6"/>
        <v>6.7665634186668822E-3</v>
      </c>
      <c r="T22" s="53">
        <f t="shared" si="7"/>
        <v>-4.0245740777609118E-3</v>
      </c>
      <c r="U22" s="36"/>
    </row>
    <row r="23" spans="2:21" x14ac:dyDescent="0.2">
      <c r="B23" s="13">
        <v>42772</v>
      </c>
      <c r="C23" s="14">
        <v>6.2271999999999998</v>
      </c>
      <c r="D23" s="15">
        <v>19.186800000000002</v>
      </c>
      <c r="E23" s="15">
        <v>22.361799999999999</v>
      </c>
      <c r="F23" s="15">
        <v>13.5822</v>
      </c>
      <c r="G23" s="15">
        <v>9.9499999999999993</v>
      </c>
      <c r="H23" s="15">
        <v>32.905099999999997</v>
      </c>
      <c r="I23" s="15">
        <v>81.285899999999998</v>
      </c>
      <c r="J23" s="16">
        <v>700.04</v>
      </c>
      <c r="L23" s="44">
        <v>42772</v>
      </c>
      <c r="M23" s="52">
        <f t="shared" si="0"/>
        <v>9.1888825865003021E-3</v>
      </c>
      <c r="N23" s="52">
        <f t="shared" si="1"/>
        <v>-1.4052399837615193E-3</v>
      </c>
      <c r="O23" s="52">
        <f t="shared" si="2"/>
        <v>-8.9480005495553572E-3</v>
      </c>
      <c r="P23" s="52">
        <f t="shared" si="3"/>
        <v>-9.6756082800457666E-3</v>
      </c>
      <c r="Q23" s="52">
        <f t="shared" si="4"/>
        <v>-9.9502487562190822E-3</v>
      </c>
      <c r="R23" s="52">
        <f t="shared" si="5"/>
        <v>1.5692956381359702E-2</v>
      </c>
      <c r="S23" s="52">
        <f t="shared" si="6"/>
        <v>-5.2268304920881636E-3</v>
      </c>
      <c r="T23" s="53">
        <f t="shared" si="7"/>
        <v>-4.4263582494474818E-4</v>
      </c>
      <c r="U23" s="36"/>
    </row>
    <row r="24" spans="2:21" x14ac:dyDescent="0.2">
      <c r="B24" s="13">
        <v>42773</v>
      </c>
      <c r="C24" s="14">
        <v>6.1139000000000001</v>
      </c>
      <c r="D24" s="15">
        <v>19.132899999999999</v>
      </c>
      <c r="E24" s="15">
        <v>22.462800000000001</v>
      </c>
      <c r="F24" s="15">
        <v>13.6265</v>
      </c>
      <c r="G24" s="15">
        <v>9.8699999999999992</v>
      </c>
      <c r="H24" s="15">
        <v>33.552100000000003</v>
      </c>
      <c r="I24" s="15">
        <v>81.652000000000001</v>
      </c>
      <c r="J24" s="16">
        <v>701.91</v>
      </c>
      <c r="L24" s="44">
        <v>42773</v>
      </c>
      <c r="M24" s="52">
        <f t="shared" si="0"/>
        <v>-1.8194373072970116E-2</v>
      </c>
      <c r="N24" s="52">
        <f t="shared" si="1"/>
        <v>-2.8092230074844293E-3</v>
      </c>
      <c r="O24" s="52">
        <f t="shared" si="2"/>
        <v>4.5166310404352039E-3</v>
      </c>
      <c r="P24" s="52">
        <f t="shared" si="3"/>
        <v>3.2616218285697052E-3</v>
      </c>
      <c r="Q24" s="52">
        <f t="shared" si="4"/>
        <v>-8.040201005025116E-3</v>
      </c>
      <c r="R24" s="52">
        <f t="shared" si="5"/>
        <v>1.9662605492765772E-2</v>
      </c>
      <c r="S24" s="52">
        <f t="shared" si="6"/>
        <v>4.5038561423322854E-3</v>
      </c>
      <c r="T24" s="53">
        <f t="shared" si="7"/>
        <v>2.6712759270899333E-3</v>
      </c>
      <c r="U24" s="36"/>
    </row>
    <row r="25" spans="2:21" x14ac:dyDescent="0.2">
      <c r="B25" s="13">
        <v>42774</v>
      </c>
      <c r="C25" s="14">
        <v>6.0734000000000004</v>
      </c>
      <c r="D25" s="15">
        <v>19.4024</v>
      </c>
      <c r="E25" s="15">
        <v>22.513300000000001</v>
      </c>
      <c r="F25" s="15">
        <v>13.6265</v>
      </c>
      <c r="G25" s="15">
        <v>10</v>
      </c>
      <c r="H25" s="15">
        <v>33.737000000000002</v>
      </c>
      <c r="I25" s="15">
        <v>81.712999999999994</v>
      </c>
      <c r="J25" s="16">
        <v>702.04</v>
      </c>
      <c r="L25" s="44">
        <v>42774</v>
      </c>
      <c r="M25" s="52">
        <f t="shared" si="0"/>
        <v>-6.6242496606093715E-3</v>
      </c>
      <c r="N25" s="52">
        <f t="shared" si="1"/>
        <v>1.4085684867427339E-2</v>
      </c>
      <c r="O25" s="52">
        <f t="shared" si="2"/>
        <v>2.2481614046334641E-3</v>
      </c>
      <c r="P25" s="52">
        <f t="shared" si="3"/>
        <v>0</v>
      </c>
      <c r="Q25" s="52">
        <f t="shared" si="4"/>
        <v>1.3171225937183451E-2</v>
      </c>
      <c r="R25" s="52">
        <f t="shared" si="5"/>
        <v>5.5108324069133019E-3</v>
      </c>
      <c r="S25" s="52">
        <f t="shared" si="6"/>
        <v>7.4707294371223476E-4</v>
      </c>
      <c r="T25" s="53">
        <f t="shared" si="7"/>
        <v>1.8520892991968907E-4</v>
      </c>
      <c r="U25" s="36"/>
    </row>
    <row r="26" spans="2:21" x14ac:dyDescent="0.2">
      <c r="B26" s="13">
        <v>42775</v>
      </c>
      <c r="C26" s="14">
        <v>6.1058000000000003</v>
      </c>
      <c r="D26" s="15">
        <v>19.348500000000001</v>
      </c>
      <c r="E26" s="15">
        <v>22.488</v>
      </c>
      <c r="F26" s="15">
        <v>13.361000000000001</v>
      </c>
      <c r="G26" s="15">
        <v>10.199999999999999</v>
      </c>
      <c r="H26" s="15">
        <v>33.459699999999998</v>
      </c>
      <c r="I26" s="15">
        <v>81.835099999999997</v>
      </c>
      <c r="J26" s="16">
        <v>700.65</v>
      </c>
      <c r="L26" s="44">
        <v>42775</v>
      </c>
      <c r="M26" s="52">
        <f t="shared" si="0"/>
        <v>5.3347383673065796E-3</v>
      </c>
      <c r="N26" s="52">
        <f t="shared" si="1"/>
        <v>-2.7780068445140138E-3</v>
      </c>
      <c r="O26" s="52">
        <f t="shared" si="2"/>
        <v>-1.1237801655021862E-3</v>
      </c>
      <c r="P26" s="52">
        <f t="shared" si="3"/>
        <v>-1.9484093494294141E-2</v>
      </c>
      <c r="Q26" s="52">
        <f t="shared" si="4"/>
        <v>2.0000000000000018E-2</v>
      </c>
      <c r="R26" s="52">
        <f t="shared" si="5"/>
        <v>-8.2194623114089094E-3</v>
      </c>
      <c r="S26" s="52">
        <f t="shared" si="6"/>
        <v>1.4942542802247605E-3</v>
      </c>
      <c r="T26" s="53">
        <f t="shared" si="7"/>
        <v>-1.979944162725733E-3</v>
      </c>
      <c r="U26" s="36"/>
    </row>
    <row r="27" spans="2:21" x14ac:dyDescent="0.2">
      <c r="B27" s="13">
        <v>42776</v>
      </c>
      <c r="C27" s="14">
        <v>6.1462000000000003</v>
      </c>
      <c r="D27" s="15">
        <v>18.944299999999998</v>
      </c>
      <c r="E27" s="15">
        <v>22.4375</v>
      </c>
      <c r="F27" s="15">
        <v>13.272500000000001</v>
      </c>
      <c r="G27" s="15">
        <v>10.199999999999999</v>
      </c>
      <c r="H27" s="15">
        <v>34.2453</v>
      </c>
      <c r="I27" s="15">
        <v>81.652000000000001</v>
      </c>
      <c r="J27" s="16">
        <v>703.78</v>
      </c>
      <c r="L27" s="44">
        <v>42776</v>
      </c>
      <c r="M27" s="52">
        <f t="shared" si="0"/>
        <v>6.6166595695895669E-3</v>
      </c>
      <c r="N27" s="52">
        <f t="shared" si="1"/>
        <v>-2.0890508308137767E-2</v>
      </c>
      <c r="O27" s="52">
        <f t="shared" si="2"/>
        <v>-2.2456421202419197E-3</v>
      </c>
      <c r="P27" s="52">
        <f t="shared" si="3"/>
        <v>-6.6237557069080966E-3</v>
      </c>
      <c r="Q27" s="52">
        <f t="shared" si="4"/>
        <v>0</v>
      </c>
      <c r="R27" s="52">
        <f t="shared" si="5"/>
        <v>2.3478991144570971E-2</v>
      </c>
      <c r="S27" s="52">
        <f t="shared" si="6"/>
        <v>-2.2374262388632493E-3</v>
      </c>
      <c r="T27" s="53">
        <f t="shared" si="7"/>
        <v>4.4672803825018814E-3</v>
      </c>
      <c r="U27" s="36"/>
    </row>
    <row r="28" spans="2:21" x14ac:dyDescent="0.2">
      <c r="B28" s="13">
        <v>42779</v>
      </c>
      <c r="C28" s="14">
        <v>6.1543000000000001</v>
      </c>
      <c r="D28" s="15">
        <v>19.132899999999999</v>
      </c>
      <c r="E28" s="15">
        <v>22.6142</v>
      </c>
      <c r="F28" s="15">
        <v>13.538</v>
      </c>
      <c r="G28" s="15">
        <v>10</v>
      </c>
      <c r="H28" s="15">
        <v>34.892299999999999</v>
      </c>
      <c r="I28" s="15">
        <v>81.652000000000001</v>
      </c>
      <c r="J28" s="16">
        <v>705.9</v>
      </c>
      <c r="L28" s="44">
        <v>42779</v>
      </c>
      <c r="M28" s="52">
        <f t="shared" si="0"/>
        <v>1.3178874751877956E-3</v>
      </c>
      <c r="N28" s="52">
        <f t="shared" si="1"/>
        <v>9.9555011269880644E-3</v>
      </c>
      <c r="O28" s="52">
        <f t="shared" si="2"/>
        <v>7.8752089136491232E-3</v>
      </c>
      <c r="P28" s="52">
        <f t="shared" si="3"/>
        <v>2.0003767187794175E-2</v>
      </c>
      <c r="Q28" s="52">
        <f t="shared" si="4"/>
        <v>-1.9607843137254832E-2</v>
      </c>
      <c r="R28" s="52">
        <f t="shared" si="5"/>
        <v>1.8893103579177284E-2</v>
      </c>
      <c r="S28" s="52">
        <f t="shared" si="6"/>
        <v>0</v>
      </c>
      <c r="T28" s="53">
        <f t="shared" si="7"/>
        <v>3.0123049816703773E-3</v>
      </c>
      <c r="U28" s="36"/>
    </row>
    <row r="29" spans="2:21" x14ac:dyDescent="0.2">
      <c r="B29" s="13">
        <v>42780</v>
      </c>
      <c r="C29" s="14">
        <v>6.3973000000000004</v>
      </c>
      <c r="D29" s="15">
        <v>19.132899999999999</v>
      </c>
      <c r="E29" s="15">
        <v>23.421900000000001</v>
      </c>
      <c r="F29" s="15">
        <v>13.361000000000001</v>
      </c>
      <c r="G29" s="15">
        <v>10.1</v>
      </c>
      <c r="H29" s="15">
        <v>34.707500000000003</v>
      </c>
      <c r="I29" s="15">
        <v>81.102800000000002</v>
      </c>
      <c r="J29" s="16">
        <v>706.26</v>
      </c>
      <c r="L29" s="44">
        <v>42780</v>
      </c>
      <c r="M29" s="52">
        <f t="shared" si="0"/>
        <v>3.9484588011634125E-2</v>
      </c>
      <c r="N29" s="52">
        <f t="shared" si="1"/>
        <v>0</v>
      </c>
      <c r="O29" s="52">
        <f t="shared" si="2"/>
        <v>3.5716496714453871E-2</v>
      </c>
      <c r="P29" s="52">
        <f t="shared" si="3"/>
        <v>-1.3074309351455149E-2</v>
      </c>
      <c r="Q29" s="52">
        <f t="shared" si="4"/>
        <v>1.0000000000000009E-2</v>
      </c>
      <c r="R29" s="52">
        <f t="shared" si="5"/>
        <v>-5.2962974639102489E-3</v>
      </c>
      <c r="S29" s="52">
        <f t="shared" si="6"/>
        <v>-6.7261059128986833E-3</v>
      </c>
      <c r="T29" s="53">
        <f t="shared" si="7"/>
        <v>5.0998725031869974E-4</v>
      </c>
      <c r="U29" s="36"/>
    </row>
    <row r="30" spans="2:21" x14ac:dyDescent="0.2">
      <c r="B30" s="13">
        <v>42781</v>
      </c>
      <c r="C30" s="14">
        <v>6.4054000000000002</v>
      </c>
      <c r="D30" s="15">
        <v>19.186800000000002</v>
      </c>
      <c r="E30" s="15">
        <v>23.22</v>
      </c>
      <c r="F30" s="15">
        <v>13.538</v>
      </c>
      <c r="G30" s="15">
        <v>9.9499999999999993</v>
      </c>
      <c r="H30" s="15">
        <v>34.615000000000002</v>
      </c>
      <c r="I30" s="15">
        <v>81.163799999999995</v>
      </c>
      <c r="J30" s="16">
        <v>711.57</v>
      </c>
      <c r="L30" s="44">
        <v>42781</v>
      </c>
      <c r="M30" s="52">
        <f t="shared" si="0"/>
        <v>1.2661591608960077E-3</v>
      </c>
      <c r="N30" s="52">
        <f t="shared" si="1"/>
        <v>2.8171369734855123E-3</v>
      </c>
      <c r="O30" s="52">
        <f t="shared" si="2"/>
        <v>-8.6201375635623911E-3</v>
      </c>
      <c r="P30" s="52">
        <f t="shared" si="3"/>
        <v>1.3247511413816193E-2</v>
      </c>
      <c r="Q30" s="52">
        <f t="shared" si="4"/>
        <v>-1.4851485148514865E-2</v>
      </c>
      <c r="R30" s="52">
        <f t="shared" si="5"/>
        <v>-2.6651300151264712E-3</v>
      </c>
      <c r="S30" s="52">
        <f t="shared" si="6"/>
        <v>7.5213186227829354E-4</v>
      </c>
      <c r="T30" s="53">
        <f t="shared" si="7"/>
        <v>7.5184776144763266E-3</v>
      </c>
      <c r="U30" s="36"/>
    </row>
    <row r="31" spans="2:21" x14ac:dyDescent="0.2">
      <c r="B31" s="13">
        <v>42782</v>
      </c>
      <c r="C31" s="14">
        <v>6.3406000000000002</v>
      </c>
      <c r="D31" s="15">
        <v>19.2407</v>
      </c>
      <c r="E31" s="15">
        <v>22.866599999999998</v>
      </c>
      <c r="F31" s="15">
        <v>13.5822</v>
      </c>
      <c r="G31" s="15">
        <v>10.45</v>
      </c>
      <c r="H31" s="15">
        <v>34.291499999999999</v>
      </c>
      <c r="I31" s="15">
        <v>80.5535</v>
      </c>
      <c r="J31" s="16">
        <v>709.35</v>
      </c>
      <c r="L31" s="44">
        <v>42782</v>
      </c>
      <c r="M31" s="52">
        <f t="shared" si="0"/>
        <v>-1.0116464233303146E-2</v>
      </c>
      <c r="N31" s="52">
        <f t="shared" si="1"/>
        <v>2.8092230074843183E-3</v>
      </c>
      <c r="O31" s="52">
        <f t="shared" si="2"/>
        <v>-1.5219638242894074E-2</v>
      </c>
      <c r="P31" s="52">
        <f t="shared" si="3"/>
        <v>3.2648840301374715E-3</v>
      </c>
      <c r="Q31" s="52">
        <f t="shared" si="4"/>
        <v>5.0251256281407031E-2</v>
      </c>
      <c r="R31" s="52">
        <f t="shared" si="5"/>
        <v>-9.3456593962155665E-3</v>
      </c>
      <c r="S31" s="52">
        <f t="shared" si="6"/>
        <v>-7.519362080139147E-3</v>
      </c>
      <c r="T31" s="53">
        <f t="shared" si="7"/>
        <v>-3.119861714237615E-3</v>
      </c>
      <c r="U31" s="36"/>
    </row>
    <row r="32" spans="2:21" x14ac:dyDescent="0.2">
      <c r="B32" s="13">
        <v>42783</v>
      </c>
      <c r="C32" s="14">
        <v>6.3406000000000002</v>
      </c>
      <c r="D32" s="15">
        <v>19.671900000000001</v>
      </c>
      <c r="E32" s="15">
        <v>22.866599999999998</v>
      </c>
      <c r="F32" s="15">
        <v>13.4495</v>
      </c>
      <c r="G32" s="15">
        <v>11</v>
      </c>
      <c r="H32" s="15">
        <v>34.661299999999997</v>
      </c>
      <c r="I32" s="15">
        <v>79.332999999999998</v>
      </c>
      <c r="J32" s="16">
        <v>707.83</v>
      </c>
      <c r="L32" s="44">
        <v>42783</v>
      </c>
      <c r="M32" s="52">
        <f t="shared" si="0"/>
        <v>0</v>
      </c>
      <c r="N32" s="52">
        <f t="shared" si="1"/>
        <v>2.2410827048912063E-2</v>
      </c>
      <c r="O32" s="52">
        <f t="shared" si="2"/>
        <v>0</v>
      </c>
      <c r="P32" s="52">
        <f t="shared" si="3"/>
        <v>-9.7701403307269841E-3</v>
      </c>
      <c r="Q32" s="52">
        <f t="shared" si="4"/>
        <v>5.2631578947368585E-2</v>
      </c>
      <c r="R32" s="52">
        <f t="shared" si="5"/>
        <v>1.0784013531049963E-2</v>
      </c>
      <c r="S32" s="52">
        <f t="shared" si="6"/>
        <v>-1.5151421105228269E-2</v>
      </c>
      <c r="T32" s="53">
        <f t="shared" si="7"/>
        <v>-2.1428067949530449E-3</v>
      </c>
      <c r="U32" s="36"/>
    </row>
    <row r="33" spans="2:21" x14ac:dyDescent="0.2">
      <c r="B33" s="13">
        <v>42786</v>
      </c>
      <c r="C33" s="14">
        <v>6.6158999999999999</v>
      </c>
      <c r="D33" s="15">
        <v>19.4024</v>
      </c>
      <c r="E33" s="15">
        <v>22.740400000000001</v>
      </c>
      <c r="F33" s="15">
        <v>13.538</v>
      </c>
      <c r="G33" s="15">
        <v>11.05</v>
      </c>
      <c r="H33" s="15">
        <v>36.232599999999998</v>
      </c>
      <c r="I33" s="15">
        <v>79.332999999999998</v>
      </c>
      <c r="J33" s="16">
        <v>710.59</v>
      </c>
      <c r="L33" s="44">
        <v>42786</v>
      </c>
      <c r="M33" s="52">
        <f t="shared" si="0"/>
        <v>4.3418603917610321E-2</v>
      </c>
      <c r="N33" s="52">
        <f t="shared" si="1"/>
        <v>-1.3699744305328942E-2</v>
      </c>
      <c r="O33" s="52">
        <f t="shared" si="2"/>
        <v>-5.5189665275990896E-3</v>
      </c>
      <c r="P33" s="52">
        <f t="shared" si="3"/>
        <v>6.5801702665526651E-3</v>
      </c>
      <c r="Q33" s="52">
        <f t="shared" si="4"/>
        <v>4.5454545454546302E-3</v>
      </c>
      <c r="R33" s="52">
        <f t="shared" si="5"/>
        <v>4.5332979432392895E-2</v>
      </c>
      <c r="S33" s="52">
        <f t="shared" si="6"/>
        <v>0</v>
      </c>
      <c r="T33" s="53">
        <f t="shared" si="7"/>
        <v>3.8992413432603623E-3</v>
      </c>
      <c r="U33" s="36"/>
    </row>
    <row r="34" spans="2:21" x14ac:dyDescent="0.2">
      <c r="B34" s="13">
        <v>42787</v>
      </c>
      <c r="C34" s="14">
        <v>6.6806999999999999</v>
      </c>
      <c r="D34" s="15">
        <v>19.671900000000001</v>
      </c>
      <c r="E34" s="15">
        <v>22.917100000000001</v>
      </c>
      <c r="F34" s="15">
        <v>13.936199999999999</v>
      </c>
      <c r="G34" s="15">
        <v>10.85</v>
      </c>
      <c r="H34" s="15">
        <v>35.909100000000002</v>
      </c>
      <c r="I34" s="15">
        <v>79.516099999999994</v>
      </c>
      <c r="J34" s="16">
        <v>716.55</v>
      </c>
      <c r="L34" s="44">
        <v>42787</v>
      </c>
      <c r="M34" s="52">
        <f t="shared" si="0"/>
        <v>9.7945857706434047E-3</v>
      </c>
      <c r="N34" s="52">
        <f t="shared" si="1"/>
        <v>1.3890034222570513E-2</v>
      </c>
      <c r="O34" s="52">
        <f t="shared" si="2"/>
        <v>7.7703118678651428E-3</v>
      </c>
      <c r="P34" s="52">
        <f t="shared" si="3"/>
        <v>2.9413502733047769E-2</v>
      </c>
      <c r="Q34" s="52">
        <f t="shared" si="4"/>
        <v>-1.8099547511312264E-2</v>
      </c>
      <c r="R34" s="52">
        <f t="shared" si="5"/>
        <v>-8.9284235743500862E-3</v>
      </c>
      <c r="S34" s="52">
        <f t="shared" si="6"/>
        <v>2.3079928907263625E-3</v>
      </c>
      <c r="T34" s="53">
        <f t="shared" si="7"/>
        <v>8.3873963889160574E-3</v>
      </c>
      <c r="U34" s="36"/>
    </row>
    <row r="35" spans="2:21" x14ac:dyDescent="0.2">
      <c r="B35" s="13">
        <v>42788</v>
      </c>
      <c r="C35" s="14">
        <v>6.8589000000000002</v>
      </c>
      <c r="D35" s="15">
        <v>19.5641</v>
      </c>
      <c r="E35" s="15">
        <v>23.119</v>
      </c>
      <c r="F35" s="15">
        <v>13.980399999999999</v>
      </c>
      <c r="G35" s="15">
        <v>10.95</v>
      </c>
      <c r="H35" s="15">
        <v>35.539299999999997</v>
      </c>
      <c r="I35" s="15">
        <v>79.577100000000002</v>
      </c>
      <c r="J35" s="16">
        <v>717.24</v>
      </c>
      <c r="L35" s="44">
        <v>42788</v>
      </c>
      <c r="M35" s="52">
        <f t="shared" si="0"/>
        <v>2.6673851542503124E-2</v>
      </c>
      <c r="N35" s="52">
        <f t="shared" si="1"/>
        <v>-5.4798977221316436E-3</v>
      </c>
      <c r="O35" s="52">
        <f t="shared" si="2"/>
        <v>8.8100152288028699E-3</v>
      </c>
      <c r="P35" s="52">
        <f t="shared" si="3"/>
        <v>3.1715962744507387E-3</v>
      </c>
      <c r="Q35" s="52">
        <f t="shared" si="4"/>
        <v>9.2165898617511122E-3</v>
      </c>
      <c r="R35" s="52">
        <f t="shared" si="5"/>
        <v>-1.0298225240955805E-2</v>
      </c>
      <c r="S35" s="52">
        <f t="shared" si="6"/>
        <v>7.6714023952395571E-4</v>
      </c>
      <c r="T35" s="53">
        <f t="shared" si="7"/>
        <v>9.6294745656266834E-4</v>
      </c>
      <c r="U35" s="36"/>
    </row>
    <row r="36" spans="2:21" x14ac:dyDescent="0.2">
      <c r="B36" s="13">
        <v>42789</v>
      </c>
      <c r="C36" s="14">
        <v>6.7778999999999998</v>
      </c>
      <c r="D36" s="15">
        <v>19.132899999999999</v>
      </c>
      <c r="E36" s="15">
        <v>23.22</v>
      </c>
      <c r="F36" s="15">
        <v>13.8477</v>
      </c>
      <c r="G36" s="15">
        <v>11.05</v>
      </c>
      <c r="H36" s="15">
        <v>35.030999999999999</v>
      </c>
      <c r="I36" s="15">
        <v>79.516099999999994</v>
      </c>
      <c r="J36" s="16">
        <v>716.87</v>
      </c>
      <c r="L36" s="44">
        <v>42789</v>
      </c>
      <c r="M36" s="52">
        <f t="shared" si="0"/>
        <v>-1.1809473822333105E-2</v>
      </c>
      <c r="N36" s="52">
        <f t="shared" si="1"/>
        <v>-2.2040369861123232E-2</v>
      </c>
      <c r="O36" s="52">
        <f t="shared" si="2"/>
        <v>4.3687010683852723E-3</v>
      </c>
      <c r="P36" s="52">
        <f t="shared" si="3"/>
        <v>-9.4918600326170388E-3</v>
      </c>
      <c r="Q36" s="52">
        <f t="shared" si="4"/>
        <v>9.1324200913243114E-3</v>
      </c>
      <c r="R36" s="52">
        <f t="shared" si="5"/>
        <v>-1.4302476413435183E-2</v>
      </c>
      <c r="S36" s="52">
        <f t="shared" si="6"/>
        <v>-7.6655218649590573E-4</v>
      </c>
      <c r="T36" s="53">
        <f t="shared" si="7"/>
        <v>-5.1586637666611868E-4</v>
      </c>
      <c r="U36" s="36"/>
    </row>
    <row r="37" spans="2:21" x14ac:dyDescent="0.2">
      <c r="B37" s="13">
        <v>42790</v>
      </c>
      <c r="C37" s="14">
        <v>6.7778999999999998</v>
      </c>
      <c r="D37" s="15">
        <v>19.052099999999999</v>
      </c>
      <c r="E37" s="15">
        <v>23.22</v>
      </c>
      <c r="F37" s="15">
        <v>14.113099999999999</v>
      </c>
      <c r="G37" s="15">
        <v>10.3</v>
      </c>
      <c r="H37" s="15">
        <v>35.215800000000002</v>
      </c>
      <c r="I37" s="15">
        <v>80.492500000000007</v>
      </c>
      <c r="J37" s="16">
        <v>714.47</v>
      </c>
      <c r="L37" s="44">
        <v>42790</v>
      </c>
      <c r="M37" s="52">
        <f t="shared" si="0"/>
        <v>0</v>
      </c>
      <c r="N37" s="52">
        <f t="shared" si="1"/>
        <v>-4.2230921606238869E-3</v>
      </c>
      <c r="O37" s="52">
        <f t="shared" si="2"/>
        <v>0</v>
      </c>
      <c r="P37" s="52">
        <f t="shared" si="3"/>
        <v>1.9165637614910747E-2</v>
      </c>
      <c r="Q37" s="52">
        <f t="shared" si="4"/>
        <v>-6.7873303167420795E-2</v>
      </c>
      <c r="R37" s="52">
        <f t="shared" si="5"/>
        <v>5.2753275670121003E-3</v>
      </c>
      <c r="S37" s="52">
        <f t="shared" si="6"/>
        <v>1.2279274260181383E-2</v>
      </c>
      <c r="T37" s="53">
        <f t="shared" si="7"/>
        <v>-3.3478873435908163E-3</v>
      </c>
      <c r="U37" s="36"/>
    </row>
    <row r="38" spans="2:21" x14ac:dyDescent="0.2">
      <c r="B38" s="13">
        <v>42793</v>
      </c>
      <c r="C38" s="14">
        <v>6.8832000000000004</v>
      </c>
      <c r="D38" s="15">
        <v>19.186800000000002</v>
      </c>
      <c r="E38" s="15">
        <v>23.497599999999998</v>
      </c>
      <c r="F38" s="15">
        <v>13.6265</v>
      </c>
      <c r="G38" s="15">
        <v>10.45</v>
      </c>
      <c r="H38" s="15">
        <v>35.816600000000001</v>
      </c>
      <c r="I38" s="15">
        <v>80.4315</v>
      </c>
      <c r="J38" s="16">
        <v>717.44</v>
      </c>
      <c r="L38" s="44">
        <v>42793</v>
      </c>
      <c r="M38" s="52">
        <f t="shared" si="0"/>
        <v>1.5535785420262904E-2</v>
      </c>
      <c r="N38" s="52">
        <f t="shared" si="1"/>
        <v>7.0700867620894225E-3</v>
      </c>
      <c r="O38" s="52">
        <f t="shared" si="2"/>
        <v>1.195521102497854E-2</v>
      </c>
      <c r="P38" s="52">
        <f t="shared" si="3"/>
        <v>-3.4478604984021888E-2</v>
      </c>
      <c r="Q38" s="52">
        <f t="shared" si="4"/>
        <v>1.4563106796116276E-2</v>
      </c>
      <c r="R38" s="52">
        <f t="shared" si="5"/>
        <v>1.7060523969354646E-2</v>
      </c>
      <c r="S38" s="52">
        <f t="shared" si="6"/>
        <v>-7.5783458086164934E-4</v>
      </c>
      <c r="T38" s="53">
        <f t="shared" si="7"/>
        <v>4.1569275127018024E-3</v>
      </c>
      <c r="U38" s="36"/>
    </row>
    <row r="39" spans="2:21" x14ac:dyDescent="0.2">
      <c r="B39" s="13">
        <v>42794</v>
      </c>
      <c r="C39" s="14">
        <v>6.8832000000000004</v>
      </c>
      <c r="D39" s="15">
        <v>19.186800000000002</v>
      </c>
      <c r="E39" s="15">
        <v>23.144200000000001</v>
      </c>
      <c r="F39" s="15">
        <v>13.095599999999999</v>
      </c>
      <c r="G39" s="15">
        <v>10.3</v>
      </c>
      <c r="H39" s="15">
        <v>34.661299999999997</v>
      </c>
      <c r="I39" s="15">
        <v>80.187399999999997</v>
      </c>
      <c r="J39" s="16">
        <v>710.79</v>
      </c>
      <c r="L39" s="44">
        <v>42794</v>
      </c>
      <c r="M39" s="52">
        <f t="shared" si="0"/>
        <v>0</v>
      </c>
      <c r="N39" s="52">
        <f t="shared" si="1"/>
        <v>0</v>
      </c>
      <c r="O39" s="52">
        <f t="shared" si="2"/>
        <v>-1.5039833855372331E-2</v>
      </c>
      <c r="P39" s="52">
        <f t="shared" si="3"/>
        <v>-3.8960848346971E-2</v>
      </c>
      <c r="Q39" s="52">
        <f t="shared" si="4"/>
        <v>-1.4354066985645786E-2</v>
      </c>
      <c r="R39" s="52">
        <f t="shared" si="5"/>
        <v>-3.2255993031164443E-2</v>
      </c>
      <c r="S39" s="52">
        <f t="shared" si="6"/>
        <v>-3.034880612695301E-3</v>
      </c>
      <c r="T39" s="53">
        <f t="shared" si="7"/>
        <v>-9.2690677966102974E-3</v>
      </c>
      <c r="U39" s="36"/>
    </row>
    <row r="40" spans="2:21" x14ac:dyDescent="0.2">
      <c r="B40" s="13">
        <v>42795</v>
      </c>
      <c r="C40" s="14">
        <v>6.8022</v>
      </c>
      <c r="D40" s="15">
        <v>19.025099999999998</v>
      </c>
      <c r="E40" s="15">
        <v>23.0685</v>
      </c>
      <c r="F40" s="15">
        <v>13.4495</v>
      </c>
      <c r="G40" s="15">
        <v>10.199999999999999</v>
      </c>
      <c r="H40" s="15">
        <v>34.892299999999999</v>
      </c>
      <c r="I40" s="15">
        <v>79.821200000000005</v>
      </c>
      <c r="J40" s="16">
        <v>709.52</v>
      </c>
      <c r="L40" s="44">
        <v>42795</v>
      </c>
      <c r="M40" s="52">
        <f t="shared" si="0"/>
        <v>-1.1767782426778339E-2</v>
      </c>
      <c r="N40" s="52">
        <f t="shared" si="1"/>
        <v>-8.4276690224530659E-3</v>
      </c>
      <c r="O40" s="52">
        <f t="shared" si="2"/>
        <v>-3.2707978672843474E-3</v>
      </c>
      <c r="P40" s="52">
        <f t="shared" si="3"/>
        <v>2.7024344054491722E-2</v>
      </c>
      <c r="Q40" s="52">
        <f t="shared" si="4"/>
        <v>-9.7087378640777766E-3</v>
      </c>
      <c r="R40" s="52">
        <f t="shared" si="5"/>
        <v>6.6644932532824441E-3</v>
      </c>
      <c r="S40" s="52">
        <f t="shared" si="6"/>
        <v>-4.5668022656925045E-3</v>
      </c>
      <c r="T40" s="53">
        <f t="shared" si="7"/>
        <v>-1.7867443267349792E-3</v>
      </c>
      <c r="U40" s="36"/>
    </row>
    <row r="41" spans="2:21" x14ac:dyDescent="0.2">
      <c r="B41" s="13">
        <v>42796</v>
      </c>
      <c r="C41" s="14">
        <v>7.0774999999999997</v>
      </c>
      <c r="D41" s="15">
        <v>19.186800000000002</v>
      </c>
      <c r="E41" s="15">
        <v>22.942299999999999</v>
      </c>
      <c r="F41" s="15">
        <v>13.361000000000001</v>
      </c>
      <c r="G41" s="15">
        <v>10.199999999999999</v>
      </c>
      <c r="H41" s="15">
        <v>35.169600000000003</v>
      </c>
      <c r="I41" s="15">
        <v>79.150000000000006</v>
      </c>
      <c r="J41" s="16">
        <v>707.51</v>
      </c>
      <c r="L41" s="44">
        <v>42796</v>
      </c>
      <c r="M41" s="52">
        <f t="shared" si="0"/>
        <v>4.0472200170533101E-2</v>
      </c>
      <c r="N41" s="52">
        <f t="shared" si="1"/>
        <v>8.4992982954099627E-3</v>
      </c>
      <c r="O41" s="52">
        <f t="shared" si="2"/>
        <v>-5.4706634588291836E-3</v>
      </c>
      <c r="P41" s="52">
        <f t="shared" si="3"/>
        <v>-6.5801702665526651E-3</v>
      </c>
      <c r="Q41" s="52">
        <f t="shared" si="4"/>
        <v>0</v>
      </c>
      <c r="R41" s="52">
        <f t="shared" si="5"/>
        <v>7.9473121576967287E-3</v>
      </c>
      <c r="S41" s="52">
        <f t="shared" si="6"/>
        <v>-8.4087936538163044E-3</v>
      </c>
      <c r="T41" s="53">
        <f t="shared" si="7"/>
        <v>-2.8329011162475659E-3</v>
      </c>
      <c r="U41" s="36"/>
    </row>
    <row r="42" spans="2:21" x14ac:dyDescent="0.2">
      <c r="B42" s="13">
        <v>42797</v>
      </c>
      <c r="C42" s="14">
        <v>7.0613000000000001</v>
      </c>
      <c r="D42" s="15">
        <v>19.132899999999999</v>
      </c>
      <c r="E42" s="15">
        <v>23.043299999999999</v>
      </c>
      <c r="F42" s="15">
        <v>13.183999999999999</v>
      </c>
      <c r="G42" s="15">
        <v>10.9</v>
      </c>
      <c r="H42" s="15">
        <v>35.493099999999998</v>
      </c>
      <c r="I42" s="15">
        <v>79.272000000000006</v>
      </c>
      <c r="J42" s="16">
        <v>712.62</v>
      </c>
      <c r="L42" s="44">
        <v>42797</v>
      </c>
      <c r="M42" s="52">
        <f t="shared" si="0"/>
        <v>-2.2889438361002323E-3</v>
      </c>
      <c r="N42" s="52">
        <f t="shared" si="1"/>
        <v>-2.8092230074844293E-3</v>
      </c>
      <c r="O42" s="52">
        <f t="shared" si="2"/>
        <v>4.4023485003683582E-3</v>
      </c>
      <c r="P42" s="52">
        <f t="shared" si="3"/>
        <v>-1.3247511413816415E-2</v>
      </c>
      <c r="Q42" s="52">
        <f t="shared" si="4"/>
        <v>6.8627450980392357E-2</v>
      </c>
      <c r="R42" s="52">
        <f t="shared" si="5"/>
        <v>9.1982848823983776E-3</v>
      </c>
      <c r="S42" s="52">
        <f t="shared" si="6"/>
        <v>1.5413771320278435E-3</v>
      </c>
      <c r="T42" s="53">
        <f t="shared" si="7"/>
        <v>7.2225127560034963E-3</v>
      </c>
      <c r="U42" s="36"/>
    </row>
    <row r="43" spans="2:21" x14ac:dyDescent="0.2">
      <c r="B43" s="13">
        <v>42800</v>
      </c>
      <c r="C43" s="14">
        <v>7.2880000000000003</v>
      </c>
      <c r="D43" s="15">
        <v>19.4024</v>
      </c>
      <c r="E43" s="15">
        <v>23.194700000000001</v>
      </c>
      <c r="F43" s="15">
        <v>13.361000000000001</v>
      </c>
      <c r="G43" s="15">
        <v>10.8</v>
      </c>
      <c r="H43" s="15">
        <v>35.262099999999997</v>
      </c>
      <c r="I43" s="15">
        <v>79.882300000000001</v>
      </c>
      <c r="J43" s="16">
        <v>716.29</v>
      </c>
      <c r="L43" s="44">
        <v>42800</v>
      </c>
      <c r="M43" s="52">
        <f t="shared" si="0"/>
        <v>3.2104569980031972E-2</v>
      </c>
      <c r="N43" s="52">
        <f t="shared" si="1"/>
        <v>1.4085684867427339E-2</v>
      </c>
      <c r="O43" s="52">
        <f t="shared" si="2"/>
        <v>6.5702395056264074E-3</v>
      </c>
      <c r="P43" s="52">
        <f t="shared" si="3"/>
        <v>1.3425364077670032E-2</v>
      </c>
      <c r="Q43" s="52">
        <f t="shared" si="4"/>
        <v>-9.1743119266054496E-3</v>
      </c>
      <c r="R43" s="52">
        <f t="shared" si="5"/>
        <v>-6.508307248451195E-3</v>
      </c>
      <c r="S43" s="52">
        <f t="shared" si="6"/>
        <v>7.6988091633867217E-3</v>
      </c>
      <c r="T43" s="53">
        <f t="shared" si="7"/>
        <v>5.1500098229069202E-3</v>
      </c>
      <c r="U43" s="36"/>
    </row>
    <row r="44" spans="2:21" x14ac:dyDescent="0.2">
      <c r="B44" s="13">
        <v>42801</v>
      </c>
      <c r="C44" s="14">
        <v>7.2880000000000003</v>
      </c>
      <c r="D44" s="15">
        <v>19.4024</v>
      </c>
      <c r="E44" s="15">
        <v>23.119</v>
      </c>
      <c r="F44" s="15">
        <v>13.5822</v>
      </c>
      <c r="G44" s="15">
        <v>10.5</v>
      </c>
      <c r="H44" s="15">
        <v>35.354500000000002</v>
      </c>
      <c r="I44" s="15">
        <v>79.332999999999998</v>
      </c>
      <c r="J44" s="16">
        <v>716.54</v>
      </c>
      <c r="L44" s="44">
        <v>42801</v>
      </c>
      <c r="M44" s="52">
        <f t="shared" si="0"/>
        <v>0</v>
      </c>
      <c r="N44" s="52">
        <f t="shared" si="1"/>
        <v>0</v>
      </c>
      <c r="O44" s="52">
        <f t="shared" si="2"/>
        <v>-3.2636766157786434E-3</v>
      </c>
      <c r="P44" s="52">
        <f t="shared" si="3"/>
        <v>1.655564703240775E-2</v>
      </c>
      <c r="Q44" s="52">
        <f t="shared" si="4"/>
        <v>-2.777777777777779E-2</v>
      </c>
      <c r="R44" s="52">
        <f t="shared" si="5"/>
        <v>2.6203771187764957E-3</v>
      </c>
      <c r="S44" s="52">
        <f t="shared" si="6"/>
        <v>-6.8763668547350276E-3</v>
      </c>
      <c r="T44" s="53">
        <f t="shared" si="7"/>
        <v>3.4902064806163757E-4</v>
      </c>
      <c r="U44" s="36"/>
    </row>
    <row r="45" spans="2:21" x14ac:dyDescent="0.2">
      <c r="B45" s="13">
        <v>42802</v>
      </c>
      <c r="C45" s="14">
        <v>7.2152000000000003</v>
      </c>
      <c r="D45" s="15">
        <v>19.079000000000001</v>
      </c>
      <c r="E45" s="15">
        <v>23.119</v>
      </c>
      <c r="F45" s="15">
        <v>13.5822</v>
      </c>
      <c r="G45" s="15">
        <v>10.6</v>
      </c>
      <c r="H45" s="15">
        <v>35.955300000000001</v>
      </c>
      <c r="I45" s="15">
        <v>79.699200000000005</v>
      </c>
      <c r="J45" s="16">
        <v>716.6</v>
      </c>
      <c r="L45" s="44">
        <v>42802</v>
      </c>
      <c r="M45" s="52">
        <f t="shared" si="0"/>
        <v>-9.9890230515916612E-3</v>
      </c>
      <c r="N45" s="52">
        <f t="shared" si="1"/>
        <v>-1.6668041067084416E-2</v>
      </c>
      <c r="O45" s="52">
        <f t="shared" si="2"/>
        <v>0</v>
      </c>
      <c r="P45" s="52">
        <f t="shared" si="3"/>
        <v>0</v>
      </c>
      <c r="Q45" s="52">
        <f t="shared" si="4"/>
        <v>9.52380952380949E-3</v>
      </c>
      <c r="R45" s="52">
        <f t="shared" si="5"/>
        <v>1.6993593460521206E-2</v>
      </c>
      <c r="S45" s="52">
        <f t="shared" si="6"/>
        <v>4.615985781452947E-3</v>
      </c>
      <c r="T45" s="53">
        <f t="shared" si="7"/>
        <v>8.3735730036060829E-5</v>
      </c>
      <c r="U45" s="36"/>
    </row>
    <row r="46" spans="2:21" x14ac:dyDescent="0.2">
      <c r="B46" s="13">
        <v>42803</v>
      </c>
      <c r="C46" s="14">
        <v>7.1261000000000001</v>
      </c>
      <c r="D46" s="15">
        <v>19.079000000000001</v>
      </c>
      <c r="E46" s="15">
        <v>22.967600000000001</v>
      </c>
      <c r="F46" s="15">
        <v>13.6265</v>
      </c>
      <c r="G46" s="15">
        <v>10.45</v>
      </c>
      <c r="H46" s="15">
        <v>36.4636</v>
      </c>
      <c r="I46" s="15">
        <v>79.638199999999998</v>
      </c>
      <c r="J46" s="16">
        <v>715.8</v>
      </c>
      <c r="L46" s="44">
        <v>42803</v>
      </c>
      <c r="M46" s="52">
        <f t="shared" si="0"/>
        <v>-1.2348930036589434E-2</v>
      </c>
      <c r="N46" s="52">
        <f t="shared" si="1"/>
        <v>0</v>
      </c>
      <c r="O46" s="52">
        <f t="shared" si="2"/>
        <v>-6.5487261559755705E-3</v>
      </c>
      <c r="P46" s="52">
        <f t="shared" si="3"/>
        <v>3.2616218285697052E-3</v>
      </c>
      <c r="Q46" s="52">
        <f t="shared" si="4"/>
        <v>-1.4150943396226467E-2</v>
      </c>
      <c r="R46" s="52">
        <f t="shared" si="5"/>
        <v>1.4136997883483104E-2</v>
      </c>
      <c r="S46" s="52">
        <f t="shared" si="6"/>
        <v>-7.6537782060559501E-4</v>
      </c>
      <c r="T46" s="53">
        <f t="shared" si="7"/>
        <v>-1.1163829193414632E-3</v>
      </c>
      <c r="U46" s="36"/>
    </row>
    <row r="47" spans="2:21" x14ac:dyDescent="0.2">
      <c r="B47" s="13">
        <v>42804</v>
      </c>
      <c r="C47" s="14">
        <v>7.0208000000000004</v>
      </c>
      <c r="D47" s="15">
        <v>18.917300000000001</v>
      </c>
      <c r="E47" s="15">
        <v>23.22</v>
      </c>
      <c r="F47" s="15">
        <v>13.6265</v>
      </c>
      <c r="G47" s="15">
        <v>10.45</v>
      </c>
      <c r="H47" s="15">
        <v>36.325000000000003</v>
      </c>
      <c r="I47" s="15">
        <v>79.272000000000006</v>
      </c>
      <c r="J47" s="16">
        <v>712.21</v>
      </c>
      <c r="L47" s="44">
        <v>42804</v>
      </c>
      <c r="M47" s="52">
        <f t="shared" si="0"/>
        <v>-1.4776666058573418E-2</v>
      </c>
      <c r="N47" s="52">
        <f t="shared" si="1"/>
        <v>-8.475286964725548E-3</v>
      </c>
      <c r="O47" s="52">
        <f t="shared" si="2"/>
        <v>1.0989393754680332E-2</v>
      </c>
      <c r="P47" s="52">
        <f t="shared" si="3"/>
        <v>0</v>
      </c>
      <c r="Q47" s="52">
        <f t="shared" si="4"/>
        <v>0</v>
      </c>
      <c r="R47" s="52">
        <f t="shared" si="5"/>
        <v>-3.8010509110454338E-3</v>
      </c>
      <c r="S47" s="52">
        <f t="shared" si="6"/>
        <v>-4.5982957927225288E-3</v>
      </c>
      <c r="T47" s="53">
        <f t="shared" si="7"/>
        <v>-5.0153674210672294E-3</v>
      </c>
      <c r="U47" s="36"/>
    </row>
    <row r="48" spans="2:21" x14ac:dyDescent="0.2">
      <c r="B48" s="13">
        <v>42807</v>
      </c>
      <c r="C48" s="14">
        <v>7.1828000000000003</v>
      </c>
      <c r="D48" s="15">
        <v>18.863399999999999</v>
      </c>
      <c r="E48" s="15">
        <v>23.093800000000002</v>
      </c>
      <c r="F48" s="15">
        <v>13.8034</v>
      </c>
      <c r="G48" s="15">
        <v>10.55</v>
      </c>
      <c r="H48" s="15">
        <v>35.816600000000001</v>
      </c>
      <c r="I48" s="15">
        <v>79.150000000000006</v>
      </c>
      <c r="J48" s="16">
        <v>710.17</v>
      </c>
      <c r="L48" s="44">
        <v>42807</v>
      </c>
      <c r="M48" s="52">
        <f t="shared" si="0"/>
        <v>2.3074293527802991E-2</v>
      </c>
      <c r="N48" s="52">
        <f t="shared" si="1"/>
        <v>-2.8492438138636444E-3</v>
      </c>
      <c r="O48" s="52">
        <f t="shared" si="2"/>
        <v>-5.4349698535743896E-3</v>
      </c>
      <c r="P48" s="52">
        <f t="shared" si="3"/>
        <v>1.298205702124533E-2</v>
      </c>
      <c r="Q48" s="52">
        <f t="shared" si="4"/>
        <v>9.5693779904306719E-3</v>
      </c>
      <c r="R48" s="52">
        <f t="shared" si="5"/>
        <v>-1.3995870612525829E-2</v>
      </c>
      <c r="S48" s="52">
        <f t="shared" si="6"/>
        <v>-1.539004944999478E-3</v>
      </c>
      <c r="T48" s="53">
        <f t="shared" si="7"/>
        <v>-2.864323724744211E-3</v>
      </c>
      <c r="U48" s="36"/>
    </row>
    <row r="49" spans="2:21" x14ac:dyDescent="0.2">
      <c r="B49" s="13">
        <v>42808</v>
      </c>
      <c r="C49" s="14">
        <v>7.1098999999999997</v>
      </c>
      <c r="D49" s="15">
        <v>18.863399999999999</v>
      </c>
      <c r="E49" s="15">
        <v>23.0685</v>
      </c>
      <c r="F49" s="15">
        <v>14.7325</v>
      </c>
      <c r="G49" s="15">
        <v>10.45</v>
      </c>
      <c r="H49" s="15">
        <v>35.955300000000001</v>
      </c>
      <c r="I49" s="15">
        <v>79.760199999999998</v>
      </c>
      <c r="J49" s="16">
        <v>714.71</v>
      </c>
      <c r="L49" s="44">
        <v>42808</v>
      </c>
      <c r="M49" s="52">
        <f t="shared" si="0"/>
        <v>-1.0149245419613595E-2</v>
      </c>
      <c r="N49" s="52">
        <f t="shared" si="1"/>
        <v>0</v>
      </c>
      <c r="O49" s="52">
        <f t="shared" si="2"/>
        <v>-1.0955321341659108E-3</v>
      </c>
      <c r="P49" s="52">
        <f t="shared" si="3"/>
        <v>6.7309503455670328E-2</v>
      </c>
      <c r="Q49" s="52">
        <f t="shared" si="4"/>
        <v>-9.4786729857820884E-3</v>
      </c>
      <c r="R49" s="52">
        <f t="shared" si="5"/>
        <v>3.8725060446831439E-3</v>
      </c>
      <c r="S49" s="52">
        <f t="shared" si="6"/>
        <v>7.7094125078962517E-3</v>
      </c>
      <c r="T49" s="53">
        <f t="shared" si="7"/>
        <v>6.3928355182563124E-3</v>
      </c>
      <c r="U49" s="36"/>
    </row>
    <row r="50" spans="2:21" x14ac:dyDescent="0.2">
      <c r="B50" s="13">
        <v>42809</v>
      </c>
      <c r="C50" s="14">
        <v>7.1098999999999997</v>
      </c>
      <c r="D50" s="15">
        <v>18.8096</v>
      </c>
      <c r="E50" s="15">
        <v>22.992799999999999</v>
      </c>
      <c r="F50" s="15">
        <v>15.4846</v>
      </c>
      <c r="G50" s="15">
        <v>10.35</v>
      </c>
      <c r="H50" s="15">
        <v>35.446899999999999</v>
      </c>
      <c r="I50" s="15">
        <v>81.163799999999995</v>
      </c>
      <c r="J50" s="16">
        <v>713.14</v>
      </c>
      <c r="L50" s="44">
        <v>42809</v>
      </c>
      <c r="M50" s="52">
        <f t="shared" si="0"/>
        <v>0</v>
      </c>
      <c r="N50" s="52">
        <f t="shared" si="1"/>
        <v>-2.8520839297262457E-3</v>
      </c>
      <c r="O50" s="52">
        <f t="shared" si="2"/>
        <v>-3.2815310921819885E-3</v>
      </c>
      <c r="P50" s="52">
        <f t="shared" si="3"/>
        <v>5.1050398778211381E-2</v>
      </c>
      <c r="Q50" s="52">
        <f t="shared" si="4"/>
        <v>-9.5693779904305609E-3</v>
      </c>
      <c r="R50" s="52">
        <f t="shared" si="5"/>
        <v>-1.4139779114622941E-2</v>
      </c>
      <c r="S50" s="52">
        <f t="shared" si="6"/>
        <v>1.7597749253386974E-2</v>
      </c>
      <c r="T50" s="53">
        <f t="shared" si="7"/>
        <v>-2.1966951630731923E-3</v>
      </c>
      <c r="U50" s="36"/>
    </row>
    <row r="51" spans="2:21" x14ac:dyDescent="0.2">
      <c r="B51" s="13">
        <v>42810</v>
      </c>
      <c r="C51" s="14">
        <v>7.2070999999999996</v>
      </c>
      <c r="D51" s="15">
        <v>18.701799999999999</v>
      </c>
      <c r="E51" s="15">
        <v>23.0685</v>
      </c>
      <c r="F51" s="15">
        <v>15.6616</v>
      </c>
      <c r="G51" s="15">
        <v>10.35</v>
      </c>
      <c r="H51" s="15">
        <v>35.030999999999999</v>
      </c>
      <c r="I51" s="15">
        <v>81.774100000000004</v>
      </c>
      <c r="J51" s="16">
        <v>714.92</v>
      </c>
      <c r="L51" s="44">
        <v>42810</v>
      </c>
      <c r="M51" s="52">
        <f t="shared" si="0"/>
        <v>1.3671078355532496E-2</v>
      </c>
      <c r="N51" s="52">
        <f t="shared" si="1"/>
        <v>-5.7311160258591842E-3</v>
      </c>
      <c r="O51" s="52">
        <f t="shared" si="2"/>
        <v>3.2923349918236866E-3</v>
      </c>
      <c r="P51" s="52">
        <f t="shared" si="3"/>
        <v>1.1430711803985805E-2</v>
      </c>
      <c r="Q51" s="52">
        <f t="shared" si="4"/>
        <v>0</v>
      </c>
      <c r="R51" s="52">
        <f t="shared" si="5"/>
        <v>-1.1733042945927585E-2</v>
      </c>
      <c r="S51" s="52">
        <f t="shared" si="6"/>
        <v>7.519362080139258E-3</v>
      </c>
      <c r="T51" s="53">
        <f t="shared" si="7"/>
        <v>2.4960035897578781E-3</v>
      </c>
      <c r="U51" s="36"/>
    </row>
    <row r="52" spans="2:21" x14ac:dyDescent="0.2">
      <c r="B52" s="13">
        <v>42811</v>
      </c>
      <c r="C52" s="14">
        <v>7.6685999999999996</v>
      </c>
      <c r="D52" s="15">
        <v>18.755700000000001</v>
      </c>
      <c r="E52" s="15">
        <v>23.169499999999999</v>
      </c>
      <c r="F52" s="15">
        <v>15.5731</v>
      </c>
      <c r="G52" s="15">
        <v>10.3</v>
      </c>
      <c r="H52" s="15">
        <v>35.215800000000002</v>
      </c>
      <c r="I52" s="15">
        <v>81.774100000000004</v>
      </c>
      <c r="J52" s="16">
        <v>710.54</v>
      </c>
      <c r="L52" s="44">
        <v>42811</v>
      </c>
      <c r="M52" s="52">
        <f t="shared" si="0"/>
        <v>6.403407750690282E-2</v>
      </c>
      <c r="N52" s="52">
        <f t="shared" si="1"/>
        <v>2.8820755221423688E-3</v>
      </c>
      <c r="O52" s="52">
        <f t="shared" si="2"/>
        <v>4.3782647332943903E-3</v>
      </c>
      <c r="P52" s="52">
        <f t="shared" si="3"/>
        <v>-5.6507636512234116E-3</v>
      </c>
      <c r="Q52" s="52">
        <f t="shared" si="4"/>
        <v>-4.8309178743960457E-3</v>
      </c>
      <c r="R52" s="52">
        <f t="shared" si="5"/>
        <v>5.2753275670121003E-3</v>
      </c>
      <c r="S52" s="52">
        <f t="shared" si="6"/>
        <v>0</v>
      </c>
      <c r="T52" s="53">
        <f t="shared" si="7"/>
        <v>-6.1265596150618107E-3</v>
      </c>
      <c r="U52" s="36"/>
    </row>
    <row r="53" spans="2:21" x14ac:dyDescent="0.2">
      <c r="B53" s="13">
        <v>42814</v>
      </c>
      <c r="C53" s="14">
        <v>7.7252999999999998</v>
      </c>
      <c r="D53" s="15">
        <v>18.432300000000001</v>
      </c>
      <c r="E53" s="15">
        <v>23.5228</v>
      </c>
      <c r="F53" s="15">
        <v>15.971299999999999</v>
      </c>
      <c r="G53" s="15">
        <v>10.55</v>
      </c>
      <c r="H53" s="15">
        <v>35.539299999999997</v>
      </c>
      <c r="I53" s="15">
        <v>81.712999999999994</v>
      </c>
      <c r="J53" s="16">
        <v>715.07</v>
      </c>
      <c r="L53" s="44">
        <v>42814</v>
      </c>
      <c r="M53" s="52">
        <f t="shared" si="0"/>
        <v>7.3937876535483671E-3</v>
      </c>
      <c r="N53" s="52">
        <f t="shared" si="1"/>
        <v>-1.7242758201506669E-2</v>
      </c>
      <c r="O53" s="52">
        <f t="shared" si="2"/>
        <v>1.5248494788407285E-2</v>
      </c>
      <c r="P53" s="52">
        <f t="shared" si="3"/>
        <v>2.5569732423216918E-2</v>
      </c>
      <c r="Q53" s="52">
        <f t="shared" si="4"/>
        <v>2.4271844660194164E-2</v>
      </c>
      <c r="R53" s="52">
        <f t="shared" si="5"/>
        <v>9.1862175500767584E-3</v>
      </c>
      <c r="S53" s="52">
        <f t="shared" si="6"/>
        <v>-7.471803419420997E-4</v>
      </c>
      <c r="T53" s="53">
        <f t="shared" si="7"/>
        <v>6.37543276944319E-3</v>
      </c>
      <c r="U53" s="36"/>
    </row>
    <row r="54" spans="2:21" x14ac:dyDescent="0.2">
      <c r="B54" s="13">
        <v>42815</v>
      </c>
      <c r="C54" s="14">
        <v>7.7252999999999998</v>
      </c>
      <c r="D54" s="15">
        <v>18.432300000000001</v>
      </c>
      <c r="E54" s="15">
        <v>23.5228</v>
      </c>
      <c r="F54" s="15">
        <v>15.396100000000001</v>
      </c>
      <c r="G54" s="15">
        <v>10.7</v>
      </c>
      <c r="H54" s="15">
        <v>35.539299999999997</v>
      </c>
      <c r="I54" s="15">
        <v>82.750500000000002</v>
      </c>
      <c r="J54" s="16">
        <v>716.18</v>
      </c>
      <c r="L54" s="44">
        <v>42815</v>
      </c>
      <c r="M54" s="52">
        <f t="shared" si="0"/>
        <v>0</v>
      </c>
      <c r="N54" s="52">
        <f t="shared" si="1"/>
        <v>0</v>
      </c>
      <c r="O54" s="52">
        <f t="shared" si="2"/>
        <v>0</v>
      </c>
      <c r="P54" s="52">
        <f t="shared" si="3"/>
        <v>-3.6014601190886064E-2</v>
      </c>
      <c r="Q54" s="52">
        <f t="shared" si="4"/>
        <v>1.42180094786728E-2</v>
      </c>
      <c r="R54" s="52">
        <f t="shared" si="5"/>
        <v>0</v>
      </c>
      <c r="S54" s="52">
        <f t="shared" si="6"/>
        <v>1.2696878097732345E-2</v>
      </c>
      <c r="T54" s="53">
        <f t="shared" si="7"/>
        <v>1.5522955794535775E-3</v>
      </c>
      <c r="U54" s="36"/>
    </row>
    <row r="55" spans="2:21" x14ac:dyDescent="0.2">
      <c r="B55" s="13">
        <v>42816</v>
      </c>
      <c r="C55" s="14">
        <v>7.3689999999999998</v>
      </c>
      <c r="D55" s="15">
        <v>18.108899999999998</v>
      </c>
      <c r="E55" s="15">
        <v>23.270399999999999</v>
      </c>
      <c r="F55" s="15">
        <v>15.307600000000001</v>
      </c>
      <c r="G55" s="15">
        <v>10.75</v>
      </c>
      <c r="H55" s="15">
        <v>34.476399999999998</v>
      </c>
      <c r="I55" s="15">
        <v>83.360699999999994</v>
      </c>
      <c r="J55" s="16">
        <v>712.94</v>
      </c>
      <c r="L55" s="44">
        <v>42816</v>
      </c>
      <c r="M55" s="52">
        <f t="shared" si="0"/>
        <v>-4.6121186232249922E-2</v>
      </c>
      <c r="N55" s="52">
        <f t="shared" si="1"/>
        <v>-1.7545287348838867E-2</v>
      </c>
      <c r="O55" s="52">
        <f t="shared" si="2"/>
        <v>-1.0730015134252757E-2</v>
      </c>
      <c r="P55" s="52">
        <f t="shared" si="3"/>
        <v>-5.7482089620098931E-3</v>
      </c>
      <c r="Q55" s="52">
        <f t="shared" si="4"/>
        <v>4.6728971962617383E-3</v>
      </c>
      <c r="R55" s="52">
        <f t="shared" si="5"/>
        <v>-2.9907735943026426E-2</v>
      </c>
      <c r="S55" s="52">
        <f t="shared" si="6"/>
        <v>7.3739735711566556E-3</v>
      </c>
      <c r="T55" s="53">
        <f t="shared" si="7"/>
        <v>-4.5240023457788769E-3</v>
      </c>
      <c r="U55" s="36"/>
    </row>
    <row r="56" spans="2:21" x14ac:dyDescent="0.2">
      <c r="B56" s="13">
        <v>42817</v>
      </c>
      <c r="C56" s="14">
        <v>7.3933</v>
      </c>
      <c r="D56" s="15">
        <v>18.055</v>
      </c>
      <c r="E56" s="15">
        <v>24.229500000000002</v>
      </c>
      <c r="F56" s="15">
        <v>15.263400000000001</v>
      </c>
      <c r="G56" s="15">
        <v>11.4</v>
      </c>
      <c r="H56" s="15">
        <v>34.430199999999999</v>
      </c>
      <c r="I56" s="15">
        <v>85.557599999999994</v>
      </c>
      <c r="J56" s="16">
        <v>719.56</v>
      </c>
      <c r="L56" s="44">
        <v>42817</v>
      </c>
      <c r="M56" s="52">
        <f t="shared" si="0"/>
        <v>3.2975980458678222E-3</v>
      </c>
      <c r="N56" s="52">
        <f t="shared" si="1"/>
        <v>-2.9764370005908036E-3</v>
      </c>
      <c r="O56" s="52">
        <f t="shared" si="2"/>
        <v>4.1215449669967041E-2</v>
      </c>
      <c r="P56" s="52">
        <f t="shared" si="3"/>
        <v>-2.8874545977162214E-3</v>
      </c>
      <c r="Q56" s="52">
        <f t="shared" si="4"/>
        <v>6.0465116279069697E-2</v>
      </c>
      <c r="R56" s="52">
        <f t="shared" si="5"/>
        <v>-1.3400471046860485E-3</v>
      </c>
      <c r="S56" s="52">
        <f t="shared" si="6"/>
        <v>2.6354145298683962E-2</v>
      </c>
      <c r="T56" s="53">
        <f t="shared" si="7"/>
        <v>9.2854938704518553E-3</v>
      </c>
      <c r="U56" s="36"/>
    </row>
    <row r="57" spans="2:21" x14ac:dyDescent="0.2">
      <c r="B57" s="13">
        <v>42818</v>
      </c>
      <c r="C57" s="14">
        <v>7.3689999999999998</v>
      </c>
      <c r="D57" s="15">
        <v>18.055</v>
      </c>
      <c r="E57" s="15">
        <v>24.078099999999999</v>
      </c>
      <c r="F57" s="15">
        <v>15.174899999999999</v>
      </c>
      <c r="G57" s="15">
        <v>11.4</v>
      </c>
      <c r="H57" s="15">
        <v>34.476399999999998</v>
      </c>
      <c r="I57" s="15">
        <v>86.472999999999999</v>
      </c>
      <c r="J57" s="16">
        <v>722.14</v>
      </c>
      <c r="L57" s="44">
        <v>42818</v>
      </c>
      <c r="M57" s="52">
        <f t="shared" si="0"/>
        <v>-3.2867596337224914E-3</v>
      </c>
      <c r="N57" s="52">
        <f t="shared" si="1"/>
        <v>0</v>
      </c>
      <c r="O57" s="52">
        <f t="shared" si="2"/>
        <v>-6.2485812748922509E-3</v>
      </c>
      <c r="P57" s="52">
        <f t="shared" si="3"/>
        <v>-5.7981838908762739E-3</v>
      </c>
      <c r="Q57" s="52">
        <f t="shared" si="4"/>
        <v>0</v>
      </c>
      <c r="R57" s="52">
        <f t="shared" si="5"/>
        <v>1.3418452405156156E-3</v>
      </c>
      <c r="S57" s="52">
        <f t="shared" si="6"/>
        <v>1.0699224849691991E-2</v>
      </c>
      <c r="T57" s="53">
        <f t="shared" si="7"/>
        <v>3.585524487186742E-3</v>
      </c>
      <c r="U57" s="36"/>
    </row>
    <row r="58" spans="2:21" x14ac:dyDescent="0.2">
      <c r="B58" s="13">
        <v>42821</v>
      </c>
      <c r="C58" s="14">
        <v>7.2880000000000003</v>
      </c>
      <c r="D58" s="15">
        <v>18.001100000000001</v>
      </c>
      <c r="E58" s="15">
        <v>24.0276</v>
      </c>
      <c r="F58" s="15">
        <v>14.9537</v>
      </c>
      <c r="G58" s="15">
        <v>11.4</v>
      </c>
      <c r="H58" s="15">
        <v>34.060499999999998</v>
      </c>
      <c r="I58" s="15">
        <v>86.656099999999995</v>
      </c>
      <c r="J58" s="16">
        <v>723.52</v>
      </c>
      <c r="L58" s="44">
        <v>42821</v>
      </c>
      <c r="M58" s="52">
        <f t="shared" si="0"/>
        <v>-1.0991993486226037E-2</v>
      </c>
      <c r="N58" s="52">
        <f t="shared" si="1"/>
        <v>-2.9853226253114817E-3</v>
      </c>
      <c r="O58" s="52">
        <f t="shared" si="2"/>
        <v>-2.0973415676486251E-3</v>
      </c>
      <c r="P58" s="52">
        <f t="shared" si="3"/>
        <v>-1.4576702317642964E-2</v>
      </c>
      <c r="Q58" s="52">
        <f t="shared" si="4"/>
        <v>0</v>
      </c>
      <c r="R58" s="52">
        <f t="shared" si="5"/>
        <v>-1.2063324477033621E-2</v>
      </c>
      <c r="S58" s="52">
        <f t="shared" si="6"/>
        <v>2.1174239357948377E-3</v>
      </c>
      <c r="T58" s="53">
        <f t="shared" si="7"/>
        <v>1.9109867892652677E-3</v>
      </c>
      <c r="U58" s="36"/>
    </row>
    <row r="59" spans="2:21" x14ac:dyDescent="0.2">
      <c r="B59" s="13">
        <v>42822</v>
      </c>
      <c r="C59" s="14">
        <v>7.1665999999999999</v>
      </c>
      <c r="D59" s="15">
        <v>17.947199999999999</v>
      </c>
      <c r="E59" s="15">
        <v>23.9267</v>
      </c>
      <c r="F59" s="15">
        <v>14.4671</v>
      </c>
      <c r="G59" s="15">
        <v>11.15</v>
      </c>
      <c r="H59" s="15">
        <v>34.060499999999998</v>
      </c>
      <c r="I59" s="15">
        <v>85.9238</v>
      </c>
      <c r="J59" s="16">
        <v>719.26</v>
      </c>
      <c r="L59" s="44">
        <v>42822</v>
      </c>
      <c r="M59" s="52">
        <f t="shared" si="0"/>
        <v>-1.6657519209659744E-2</v>
      </c>
      <c r="N59" s="52">
        <f t="shared" si="1"/>
        <v>-2.9942614617997076E-3</v>
      </c>
      <c r="O59" s="52">
        <f t="shared" si="2"/>
        <v>-4.1993374286237728E-3</v>
      </c>
      <c r="P59" s="52">
        <f t="shared" si="3"/>
        <v>-3.2540441496084482E-2</v>
      </c>
      <c r="Q59" s="52">
        <f t="shared" si="4"/>
        <v>-2.1929824561403466E-2</v>
      </c>
      <c r="R59" s="52">
        <f t="shared" si="5"/>
        <v>0</v>
      </c>
      <c r="S59" s="52">
        <f t="shared" si="6"/>
        <v>-8.4506457133426416E-3</v>
      </c>
      <c r="T59" s="53">
        <f t="shared" si="7"/>
        <v>-5.887881468376821E-3</v>
      </c>
      <c r="U59" s="36"/>
    </row>
    <row r="60" spans="2:21" x14ac:dyDescent="0.2">
      <c r="B60" s="13">
        <v>42823</v>
      </c>
      <c r="C60" s="14">
        <v>7.1261000000000001</v>
      </c>
      <c r="D60" s="15">
        <v>17.3005</v>
      </c>
      <c r="E60" s="15">
        <v>23.9771</v>
      </c>
      <c r="F60" s="15">
        <v>14.4671</v>
      </c>
      <c r="G60" s="15">
        <v>11.2</v>
      </c>
      <c r="H60" s="15">
        <v>34.938600000000001</v>
      </c>
      <c r="I60" s="15">
        <v>86.534000000000006</v>
      </c>
      <c r="J60" s="16">
        <v>720.47</v>
      </c>
      <c r="L60" s="44">
        <v>42823</v>
      </c>
      <c r="M60" s="52">
        <f t="shared" si="0"/>
        <v>-5.6512153601429027E-3</v>
      </c>
      <c r="N60" s="52">
        <f t="shared" si="1"/>
        <v>-3.6033475973967999E-2</v>
      </c>
      <c r="O60" s="52">
        <f t="shared" si="2"/>
        <v>2.1064333986717809E-3</v>
      </c>
      <c r="P60" s="52">
        <f t="shared" si="3"/>
        <v>0</v>
      </c>
      <c r="Q60" s="52">
        <f t="shared" si="4"/>
        <v>4.484304932735439E-3</v>
      </c>
      <c r="R60" s="52">
        <f t="shared" si="5"/>
        <v>2.5780596291892444E-2</v>
      </c>
      <c r="S60" s="52">
        <f t="shared" si="6"/>
        <v>7.1016412216406977E-3</v>
      </c>
      <c r="T60" s="53">
        <f t="shared" si="7"/>
        <v>1.6822845702528788E-3</v>
      </c>
      <c r="U60" s="36"/>
    </row>
    <row r="61" spans="2:21" x14ac:dyDescent="0.2">
      <c r="B61" s="13">
        <v>42824</v>
      </c>
      <c r="C61" s="14">
        <v>7.1341999999999999</v>
      </c>
      <c r="D61" s="15">
        <v>18.432300000000001</v>
      </c>
      <c r="E61" s="15">
        <v>23.775200000000002</v>
      </c>
      <c r="F61" s="15">
        <v>14.422800000000001</v>
      </c>
      <c r="G61" s="15">
        <v>11.25</v>
      </c>
      <c r="H61" s="15">
        <v>34.661299999999997</v>
      </c>
      <c r="I61" s="15">
        <v>87.876599999999996</v>
      </c>
      <c r="J61" s="16">
        <v>723.86</v>
      </c>
      <c r="L61" s="44">
        <v>42824</v>
      </c>
      <c r="M61" s="52">
        <f t="shared" si="0"/>
        <v>1.1366666198902031E-3</v>
      </c>
      <c r="N61" s="52">
        <f t="shared" si="1"/>
        <v>6.5420074564318975E-2</v>
      </c>
      <c r="O61" s="52">
        <f t="shared" si="2"/>
        <v>-8.4205345934245113E-3</v>
      </c>
      <c r="P61" s="52">
        <f t="shared" si="3"/>
        <v>-3.0621202590705998E-3</v>
      </c>
      <c r="Q61" s="52">
        <f t="shared" si="4"/>
        <v>4.4642857142858094E-3</v>
      </c>
      <c r="R61" s="52">
        <f t="shared" si="5"/>
        <v>-7.9367805235471822E-3</v>
      </c>
      <c r="S61" s="52">
        <f t="shared" si="6"/>
        <v>1.5515288788221948E-2</v>
      </c>
      <c r="T61" s="53">
        <f t="shared" si="7"/>
        <v>4.7052618429634929E-3</v>
      </c>
      <c r="U61" s="36"/>
    </row>
    <row r="62" spans="2:21" x14ac:dyDescent="0.2">
      <c r="B62" s="13">
        <v>42825</v>
      </c>
      <c r="C62" s="14">
        <v>7.0208000000000004</v>
      </c>
      <c r="D62" s="15">
        <v>18.432300000000001</v>
      </c>
      <c r="E62" s="15">
        <v>23.876200000000001</v>
      </c>
      <c r="F62" s="15">
        <v>14.6883</v>
      </c>
      <c r="G62" s="15">
        <v>11.45</v>
      </c>
      <c r="H62" s="15">
        <v>35.030999999999999</v>
      </c>
      <c r="I62" s="15">
        <v>87.449399999999997</v>
      </c>
      <c r="J62" s="16">
        <v>722.31</v>
      </c>
      <c r="L62" s="44">
        <v>42825</v>
      </c>
      <c r="M62" s="52">
        <f t="shared" si="0"/>
        <v>-1.589526506125416E-2</v>
      </c>
      <c r="N62" s="52">
        <f t="shared" si="1"/>
        <v>0</v>
      </c>
      <c r="O62" s="52">
        <f t="shared" si="2"/>
        <v>4.248124095696415E-3</v>
      </c>
      <c r="P62" s="52">
        <f t="shared" si="3"/>
        <v>1.8408353440386049E-2</v>
      </c>
      <c r="Q62" s="52">
        <f t="shared" si="4"/>
        <v>1.777777777777767E-2</v>
      </c>
      <c r="R62" s="52">
        <f t="shared" si="5"/>
        <v>1.0666074267266401E-2</v>
      </c>
      <c r="S62" s="52">
        <f t="shared" si="6"/>
        <v>-4.8613624104710818E-3</v>
      </c>
      <c r="T62" s="53">
        <f t="shared" si="7"/>
        <v>-2.141298041057782E-3</v>
      </c>
      <c r="U62" s="36"/>
    </row>
    <row r="63" spans="2:21" x14ac:dyDescent="0.2">
      <c r="B63" s="13">
        <v>42828</v>
      </c>
      <c r="C63" s="14">
        <v>7.1341999999999999</v>
      </c>
      <c r="D63" s="15">
        <v>17.947199999999999</v>
      </c>
      <c r="E63" s="15">
        <v>23.421900000000001</v>
      </c>
      <c r="F63" s="15">
        <v>14.422800000000001</v>
      </c>
      <c r="G63" s="15">
        <v>12.25</v>
      </c>
      <c r="H63" s="15">
        <v>34.2453</v>
      </c>
      <c r="I63" s="15">
        <v>88.059700000000007</v>
      </c>
      <c r="J63" s="16">
        <v>722.38</v>
      </c>
      <c r="L63" s="44">
        <v>42828</v>
      </c>
      <c r="M63" s="52">
        <f t="shared" si="0"/>
        <v>1.6152005469462161E-2</v>
      </c>
      <c r="N63" s="52">
        <f t="shared" si="1"/>
        <v>-2.631793102325819E-2</v>
      </c>
      <c r="O63" s="52">
        <f t="shared" si="2"/>
        <v>-1.9027315904540876E-2</v>
      </c>
      <c r="P63" s="52">
        <f t="shared" si="3"/>
        <v>-1.8075611200751629E-2</v>
      </c>
      <c r="Q63" s="52">
        <f t="shared" si="4"/>
        <v>6.9868995633187936E-2</v>
      </c>
      <c r="R63" s="52">
        <f t="shared" si="5"/>
        <v>-2.2428706003254195E-2</v>
      </c>
      <c r="S63" s="52">
        <f t="shared" si="6"/>
        <v>6.9788929369443142E-3</v>
      </c>
      <c r="T63" s="53">
        <f t="shared" si="7"/>
        <v>9.6911298473001395E-5</v>
      </c>
      <c r="U63" s="36"/>
    </row>
    <row r="64" spans="2:21" x14ac:dyDescent="0.2">
      <c r="B64" s="13">
        <v>42829</v>
      </c>
      <c r="C64" s="14">
        <v>7.1341999999999999</v>
      </c>
      <c r="D64" s="15">
        <v>17.785499999999999</v>
      </c>
      <c r="E64" s="15">
        <v>23.724699999999999</v>
      </c>
      <c r="F64" s="15">
        <v>14.334300000000001</v>
      </c>
      <c r="G64" s="15">
        <v>12.4</v>
      </c>
      <c r="H64" s="15">
        <v>34.2453</v>
      </c>
      <c r="I64" s="15">
        <v>87.876599999999996</v>
      </c>
      <c r="J64" s="16">
        <v>724.14</v>
      </c>
      <c r="L64" s="44">
        <v>42829</v>
      </c>
      <c r="M64" s="52">
        <f t="shared" si="0"/>
        <v>0</v>
      </c>
      <c r="N64" s="52">
        <f t="shared" si="1"/>
        <v>-9.0097619684407215E-3</v>
      </c>
      <c r="O64" s="52">
        <f t="shared" si="2"/>
        <v>1.2928071591117529E-2</v>
      </c>
      <c r="P64" s="52">
        <f t="shared" si="3"/>
        <v>-6.1361178134620165E-3</v>
      </c>
      <c r="Q64" s="52">
        <f t="shared" si="4"/>
        <v>1.2244897959183598E-2</v>
      </c>
      <c r="R64" s="52">
        <f t="shared" si="5"/>
        <v>0</v>
      </c>
      <c r="S64" s="52">
        <f t="shared" si="6"/>
        <v>-2.0792712216827214E-3</v>
      </c>
      <c r="T64" s="53">
        <f t="shared" si="7"/>
        <v>2.4363908192364114E-3</v>
      </c>
      <c r="U64" s="36"/>
    </row>
    <row r="65" spans="2:21" x14ac:dyDescent="0.2">
      <c r="B65" s="13">
        <v>42830</v>
      </c>
      <c r="C65" s="14">
        <v>7.1261000000000001</v>
      </c>
      <c r="D65" s="15">
        <v>18.4053</v>
      </c>
      <c r="E65" s="15">
        <v>23.497599999999998</v>
      </c>
      <c r="F65" s="15">
        <v>14.997999999999999</v>
      </c>
      <c r="G65" s="15">
        <v>12.3</v>
      </c>
      <c r="H65" s="15">
        <v>34.199100000000001</v>
      </c>
      <c r="I65" s="15">
        <v>87.510400000000004</v>
      </c>
      <c r="J65" s="16">
        <v>723.22</v>
      </c>
      <c r="L65" s="44">
        <v>42830</v>
      </c>
      <c r="M65" s="52">
        <f t="shared" si="0"/>
        <v>-1.1353760758038289E-3</v>
      </c>
      <c r="N65" s="52">
        <f t="shared" si="1"/>
        <v>3.4848612633887166E-2</v>
      </c>
      <c r="O65" s="52">
        <f t="shared" si="2"/>
        <v>-9.5723022841174288E-3</v>
      </c>
      <c r="P65" s="52">
        <f t="shared" si="3"/>
        <v>4.6301528501565992E-2</v>
      </c>
      <c r="Q65" s="52">
        <f t="shared" si="4"/>
        <v>-8.0645161290322509E-3</v>
      </c>
      <c r="R65" s="52">
        <f t="shared" si="5"/>
        <v>-1.3490902401205318E-3</v>
      </c>
      <c r="S65" s="52">
        <f t="shared" si="6"/>
        <v>-4.1672071973652969E-3</v>
      </c>
      <c r="T65" s="53">
        <f t="shared" si="7"/>
        <v>-1.2704725605545697E-3</v>
      </c>
      <c r="U65" s="36"/>
    </row>
    <row r="66" spans="2:21" x14ac:dyDescent="0.2">
      <c r="B66" s="13">
        <v>42832</v>
      </c>
      <c r="C66" s="14">
        <v>7.1261000000000001</v>
      </c>
      <c r="D66" s="15">
        <v>18.594000000000001</v>
      </c>
      <c r="E66" s="15">
        <v>23.724699999999999</v>
      </c>
      <c r="F66" s="15">
        <v>15.307600000000001</v>
      </c>
      <c r="G66" s="15">
        <v>13.15</v>
      </c>
      <c r="H66" s="15">
        <v>34.384</v>
      </c>
      <c r="I66" s="15">
        <v>87.022199999999998</v>
      </c>
      <c r="J66" s="16">
        <v>727.95</v>
      </c>
      <c r="L66" s="44">
        <v>42832</v>
      </c>
      <c r="M66" s="52">
        <f t="shared" si="0"/>
        <v>0</v>
      </c>
      <c r="N66" s="52">
        <f t="shared" si="1"/>
        <v>1.0252481622141429E-2</v>
      </c>
      <c r="O66" s="52">
        <f t="shared" si="2"/>
        <v>9.6648168323574257E-3</v>
      </c>
      <c r="P66" s="52">
        <f t="shared" si="3"/>
        <v>2.064275236698232E-2</v>
      </c>
      <c r="Q66" s="52">
        <f t="shared" si="4"/>
        <v>6.9105691056910556E-2</v>
      </c>
      <c r="R66" s="52">
        <f t="shared" si="5"/>
        <v>5.4065750268281754E-3</v>
      </c>
      <c r="S66" s="52">
        <f t="shared" si="6"/>
        <v>-5.57876549530123E-3</v>
      </c>
      <c r="T66" s="53">
        <f t="shared" si="7"/>
        <v>6.5401952379635642E-3</v>
      </c>
      <c r="U66" s="36"/>
    </row>
    <row r="67" spans="2:21" x14ac:dyDescent="0.2">
      <c r="B67" s="13">
        <v>42835</v>
      </c>
      <c r="C67" s="14">
        <v>7.0613000000000001</v>
      </c>
      <c r="D67" s="15">
        <v>18.055</v>
      </c>
      <c r="E67" s="15">
        <v>23.724699999999999</v>
      </c>
      <c r="F67" s="15">
        <v>14.821</v>
      </c>
      <c r="G67" s="15">
        <v>12.8</v>
      </c>
      <c r="H67" s="15">
        <v>35.123399999999997</v>
      </c>
      <c r="I67" s="15">
        <v>87.022199999999998</v>
      </c>
      <c r="J67" s="16">
        <v>729.87</v>
      </c>
      <c r="L67" s="44">
        <v>42835</v>
      </c>
      <c r="M67" s="52">
        <f t="shared" si="0"/>
        <v>-9.0933329591220691E-3</v>
      </c>
      <c r="N67" s="52">
        <f t="shared" si="1"/>
        <v>-2.8987845541572632E-2</v>
      </c>
      <c r="O67" s="52">
        <f t="shared" si="2"/>
        <v>0</v>
      </c>
      <c r="P67" s="52">
        <f t="shared" si="3"/>
        <v>-3.1788131385717011E-2</v>
      </c>
      <c r="Q67" s="52">
        <f t="shared" si="4"/>
        <v>-2.6615969581749055E-2</v>
      </c>
      <c r="R67" s="52">
        <f t="shared" si="5"/>
        <v>2.1504187994416002E-2</v>
      </c>
      <c r="S67" s="52">
        <f t="shared" si="6"/>
        <v>0</v>
      </c>
      <c r="T67" s="53">
        <f t="shared" si="7"/>
        <v>2.6375437873480401E-3</v>
      </c>
      <c r="U67" s="36"/>
    </row>
    <row r="68" spans="2:21" x14ac:dyDescent="0.2">
      <c r="B68" s="13">
        <v>42836</v>
      </c>
      <c r="C68" s="14">
        <v>7.3689999999999998</v>
      </c>
      <c r="D68" s="15">
        <v>18.108899999999998</v>
      </c>
      <c r="E68" s="15">
        <v>23.6995</v>
      </c>
      <c r="F68" s="15">
        <v>14.5998</v>
      </c>
      <c r="G68" s="15">
        <v>12.65</v>
      </c>
      <c r="H68" s="15">
        <v>35.539299999999997</v>
      </c>
      <c r="I68" s="15">
        <v>87.5715</v>
      </c>
      <c r="J68" s="16">
        <v>731.33</v>
      </c>
      <c r="L68" s="44">
        <v>42836</v>
      </c>
      <c r="M68" s="52">
        <f t="shared" si="0"/>
        <v>4.3575545579425778E-2</v>
      </c>
      <c r="N68" s="52">
        <f t="shared" si="1"/>
        <v>2.9853226253113707E-3</v>
      </c>
      <c r="O68" s="52">
        <f t="shared" si="2"/>
        <v>-1.0621841372071561E-3</v>
      </c>
      <c r="P68" s="52">
        <f t="shared" si="3"/>
        <v>-1.4924768908980424E-2</v>
      </c>
      <c r="Q68" s="52">
        <f t="shared" si="4"/>
        <v>-1.171875E-2</v>
      </c>
      <c r="R68" s="52">
        <f t="shared" si="5"/>
        <v>1.1841108776485143E-2</v>
      </c>
      <c r="S68" s="52">
        <f t="shared" si="6"/>
        <v>6.3121824086267431E-3</v>
      </c>
      <c r="T68" s="53">
        <f t="shared" si="7"/>
        <v>2.0003562278214648E-3</v>
      </c>
      <c r="U68" s="36"/>
    </row>
    <row r="69" spans="2:21" x14ac:dyDescent="0.2">
      <c r="B69" s="13">
        <v>42837</v>
      </c>
      <c r="C69" s="14">
        <v>7.3689999999999998</v>
      </c>
      <c r="D69" s="15">
        <v>17.839400000000001</v>
      </c>
      <c r="E69" s="15">
        <v>24.002400000000002</v>
      </c>
      <c r="F69" s="15">
        <v>13.936199999999999</v>
      </c>
      <c r="G69" s="15">
        <v>12.75</v>
      </c>
      <c r="H69" s="15">
        <v>35.539299999999997</v>
      </c>
      <c r="I69" s="15">
        <v>87.876599999999996</v>
      </c>
      <c r="J69" s="16">
        <v>725.58</v>
      </c>
      <c r="L69" s="44">
        <v>42837</v>
      </c>
      <c r="M69" s="52">
        <f t="shared" ref="M69:M132" si="12">C69/C68-1</f>
        <v>0</v>
      </c>
      <c r="N69" s="52">
        <f t="shared" ref="N69:N132" si="13">D69/D68-1</f>
        <v>-1.488218500295424E-2</v>
      </c>
      <c r="O69" s="52">
        <f t="shared" ref="O69:O132" si="14">E69/E68-1</f>
        <v>1.2780860355703805E-2</v>
      </c>
      <c r="P69" s="52">
        <f t="shared" ref="P69:P132" si="15">F69/F68-1</f>
        <v>-4.5452677433937549E-2</v>
      </c>
      <c r="Q69" s="52">
        <f t="shared" ref="Q69:Q132" si="16">G69/G68-1</f>
        <v>7.905138339920903E-3</v>
      </c>
      <c r="R69" s="52">
        <f t="shared" ref="R69:R132" si="17">H69/H68-1</f>
        <v>0</v>
      </c>
      <c r="S69" s="52">
        <f t="shared" ref="S69:S132" si="18">I69/I68-1</f>
        <v>3.4840102088007363E-3</v>
      </c>
      <c r="T69" s="53">
        <f t="shared" ref="T69:T132" si="19">J69/J68-1</f>
        <v>-7.8623877045930213E-3</v>
      </c>
      <c r="U69" s="36"/>
    </row>
    <row r="70" spans="2:21" x14ac:dyDescent="0.2">
      <c r="B70" s="13">
        <v>42838</v>
      </c>
      <c r="C70" s="14">
        <v>7.4824000000000002</v>
      </c>
      <c r="D70" s="15">
        <v>17.785499999999999</v>
      </c>
      <c r="E70" s="15">
        <v>23.850899999999999</v>
      </c>
      <c r="F70" s="15">
        <v>13.272500000000001</v>
      </c>
      <c r="G70" s="15">
        <v>11.9</v>
      </c>
      <c r="H70" s="15">
        <v>35.816600000000001</v>
      </c>
      <c r="I70" s="15">
        <v>87.327399999999997</v>
      </c>
      <c r="J70" s="16">
        <v>724.35</v>
      </c>
      <c r="L70" s="44">
        <v>42838</v>
      </c>
      <c r="M70" s="52">
        <f t="shared" si="12"/>
        <v>1.5388790880716652E-2</v>
      </c>
      <c r="N70" s="52">
        <f t="shared" si="13"/>
        <v>-3.0214020650920492E-3</v>
      </c>
      <c r="O70" s="52">
        <f t="shared" si="14"/>
        <v>-6.3118688131187373E-3</v>
      </c>
      <c r="P70" s="52">
        <f t="shared" si="15"/>
        <v>-4.7624173017034699E-2</v>
      </c>
      <c r="Q70" s="52">
        <f t="shared" si="16"/>
        <v>-6.6666666666666652E-2</v>
      </c>
      <c r="R70" s="52">
        <f t="shared" si="17"/>
        <v>7.8026297647957321E-3</v>
      </c>
      <c r="S70" s="52">
        <f t="shared" si="18"/>
        <v>-6.2496728366823184E-3</v>
      </c>
      <c r="T70" s="53">
        <f t="shared" si="19"/>
        <v>-1.6951955676838271E-3</v>
      </c>
      <c r="U70" s="36"/>
    </row>
    <row r="71" spans="2:21" x14ac:dyDescent="0.2">
      <c r="B71" s="13">
        <v>42839</v>
      </c>
      <c r="C71" s="14">
        <v>7.45</v>
      </c>
      <c r="D71" s="15">
        <v>17.785499999999999</v>
      </c>
      <c r="E71" s="15">
        <v>23.245200000000001</v>
      </c>
      <c r="F71" s="15">
        <v>13.095599999999999</v>
      </c>
      <c r="G71" s="15">
        <v>11.6</v>
      </c>
      <c r="H71" s="15">
        <v>35.308300000000003</v>
      </c>
      <c r="I71" s="15">
        <v>86.472999999999999</v>
      </c>
      <c r="J71" s="16">
        <v>718.45</v>
      </c>
      <c r="L71" s="44">
        <v>42839</v>
      </c>
      <c r="M71" s="52">
        <f t="shared" si="12"/>
        <v>-4.3301614455254489E-3</v>
      </c>
      <c r="N71" s="52">
        <f t="shared" si="13"/>
        <v>0</v>
      </c>
      <c r="O71" s="52">
        <f t="shared" si="14"/>
        <v>-2.5395268103090451E-2</v>
      </c>
      <c r="P71" s="52">
        <f t="shared" si="15"/>
        <v>-1.3328310416274358E-2</v>
      </c>
      <c r="Q71" s="52">
        <f t="shared" si="16"/>
        <v>-2.5210084033613467E-2</v>
      </c>
      <c r="R71" s="52">
        <f t="shared" si="17"/>
        <v>-1.4191743493240483E-2</v>
      </c>
      <c r="S71" s="52">
        <f t="shared" si="18"/>
        <v>-9.7838708125971285E-3</v>
      </c>
      <c r="T71" s="53">
        <f t="shared" si="19"/>
        <v>-8.1452336577620965E-3</v>
      </c>
      <c r="U71" s="36"/>
    </row>
    <row r="72" spans="2:21" x14ac:dyDescent="0.2">
      <c r="B72" s="13">
        <v>42842</v>
      </c>
      <c r="C72" s="14">
        <v>7.3689999999999998</v>
      </c>
      <c r="D72" s="15">
        <v>18.270600000000002</v>
      </c>
      <c r="E72" s="15">
        <v>23.0685</v>
      </c>
      <c r="F72" s="15">
        <v>13.183999999999999</v>
      </c>
      <c r="G72" s="15">
        <v>11.2</v>
      </c>
      <c r="H72" s="15">
        <v>34.568800000000003</v>
      </c>
      <c r="I72" s="15">
        <v>86.656099999999995</v>
      </c>
      <c r="J72" s="16">
        <v>710.83</v>
      </c>
      <c r="L72" s="44">
        <v>42842</v>
      </c>
      <c r="M72" s="52">
        <f t="shared" si="12"/>
        <v>-1.0872483221476603E-2</v>
      </c>
      <c r="N72" s="52">
        <f t="shared" si="13"/>
        <v>2.7275027409968899E-2</v>
      </c>
      <c r="O72" s="52">
        <f t="shared" si="14"/>
        <v>-7.601569356254223E-3</v>
      </c>
      <c r="P72" s="52">
        <f t="shared" si="15"/>
        <v>6.750358899172193E-3</v>
      </c>
      <c r="Q72" s="52">
        <f t="shared" si="16"/>
        <v>-3.4482758620689724E-2</v>
      </c>
      <c r="R72" s="52">
        <f t="shared" si="17"/>
        <v>-2.0944083968925109E-2</v>
      </c>
      <c r="S72" s="52">
        <f t="shared" si="18"/>
        <v>2.1174239357948377E-3</v>
      </c>
      <c r="T72" s="53">
        <f t="shared" si="19"/>
        <v>-1.0606166051917332E-2</v>
      </c>
      <c r="U72" s="36"/>
    </row>
    <row r="73" spans="2:21" x14ac:dyDescent="0.2">
      <c r="B73" s="13">
        <v>42843</v>
      </c>
      <c r="C73" s="14">
        <v>7.3689999999999998</v>
      </c>
      <c r="D73" s="15">
        <v>17.785499999999999</v>
      </c>
      <c r="E73" s="15">
        <v>23.22</v>
      </c>
      <c r="F73" s="15">
        <v>13.7149</v>
      </c>
      <c r="G73" s="15">
        <v>11.3</v>
      </c>
      <c r="H73" s="15">
        <v>34.8461</v>
      </c>
      <c r="I73" s="15">
        <v>88.120699999999999</v>
      </c>
      <c r="J73" s="16">
        <v>714.93</v>
      </c>
      <c r="L73" s="44">
        <v>42843</v>
      </c>
      <c r="M73" s="52">
        <f t="shared" si="12"/>
        <v>0</v>
      </c>
      <c r="N73" s="52">
        <f t="shared" si="13"/>
        <v>-2.6550852188762408E-2</v>
      </c>
      <c r="O73" s="52">
        <f t="shared" si="14"/>
        <v>6.5673970999413633E-3</v>
      </c>
      <c r="P73" s="52">
        <f t="shared" si="15"/>
        <v>4.0268507281553401E-2</v>
      </c>
      <c r="Q73" s="52">
        <f t="shared" si="16"/>
        <v>8.9285714285716189E-3</v>
      </c>
      <c r="R73" s="52">
        <f t="shared" si="17"/>
        <v>8.0216842933511501E-3</v>
      </c>
      <c r="S73" s="52">
        <f t="shared" si="18"/>
        <v>1.6901291426685505E-2</v>
      </c>
      <c r="T73" s="53">
        <f t="shared" si="19"/>
        <v>5.7679051249945879E-3</v>
      </c>
      <c r="U73" s="36"/>
    </row>
    <row r="74" spans="2:21" x14ac:dyDescent="0.2">
      <c r="B74" s="13">
        <v>42844</v>
      </c>
      <c r="C74" s="14">
        <v>7.2961</v>
      </c>
      <c r="D74" s="15">
        <v>17.7316</v>
      </c>
      <c r="E74" s="15">
        <v>23.22</v>
      </c>
      <c r="F74" s="15">
        <v>13.4495</v>
      </c>
      <c r="G74" s="15">
        <v>11.6</v>
      </c>
      <c r="H74" s="15">
        <v>37.249299999999998</v>
      </c>
      <c r="I74" s="15">
        <v>88.730999999999995</v>
      </c>
      <c r="J74" s="16">
        <v>716.77</v>
      </c>
      <c r="L74" s="44">
        <v>42844</v>
      </c>
      <c r="M74" s="52">
        <f t="shared" si="12"/>
        <v>-9.8927941376034667E-3</v>
      </c>
      <c r="N74" s="52">
        <f t="shared" si="13"/>
        <v>-3.0305586011075691E-3</v>
      </c>
      <c r="O74" s="52">
        <f t="shared" si="14"/>
        <v>0</v>
      </c>
      <c r="P74" s="52">
        <f t="shared" si="15"/>
        <v>-1.9351216560091533E-2</v>
      </c>
      <c r="Q74" s="52">
        <f t="shared" si="16"/>
        <v>2.6548672566371501E-2</v>
      </c>
      <c r="R74" s="52">
        <f t="shared" si="17"/>
        <v>6.8966110985160478E-2</v>
      </c>
      <c r="S74" s="52">
        <f t="shared" si="18"/>
        <v>6.9257280071537419E-3</v>
      </c>
      <c r="T74" s="53">
        <f t="shared" si="19"/>
        <v>2.5736785419552266E-3</v>
      </c>
      <c r="U74" s="36"/>
    </row>
    <row r="75" spans="2:21" x14ac:dyDescent="0.2">
      <c r="B75" s="13">
        <v>42845</v>
      </c>
      <c r="C75" s="14">
        <v>7.6685999999999996</v>
      </c>
      <c r="D75" s="15">
        <v>17.7316</v>
      </c>
      <c r="E75" s="15">
        <v>23.144200000000001</v>
      </c>
      <c r="F75" s="15">
        <v>13.139799999999999</v>
      </c>
      <c r="G75" s="15">
        <v>11.6</v>
      </c>
      <c r="H75" s="15">
        <v>38.1736</v>
      </c>
      <c r="I75" s="15">
        <v>88.425799999999995</v>
      </c>
      <c r="J75" s="16">
        <v>712.66</v>
      </c>
      <c r="L75" s="44">
        <v>42845</v>
      </c>
      <c r="M75" s="52">
        <f t="shared" si="12"/>
        <v>5.1054673044503174E-2</v>
      </c>
      <c r="N75" s="52">
        <f t="shared" si="13"/>
        <v>0</v>
      </c>
      <c r="O75" s="52">
        <f t="shared" si="14"/>
        <v>-3.2644272179155331E-3</v>
      </c>
      <c r="P75" s="52">
        <f t="shared" si="15"/>
        <v>-2.3026878322614297E-2</v>
      </c>
      <c r="Q75" s="52">
        <f t="shared" si="16"/>
        <v>0</v>
      </c>
      <c r="R75" s="52">
        <f t="shared" si="17"/>
        <v>2.4813889120063992E-2</v>
      </c>
      <c r="S75" s="52">
        <f t="shared" si="18"/>
        <v>-3.4396096065636428E-3</v>
      </c>
      <c r="T75" s="53">
        <f t="shared" si="19"/>
        <v>-5.7340569499281235E-3</v>
      </c>
      <c r="U75" s="36"/>
    </row>
    <row r="76" spans="2:21" x14ac:dyDescent="0.2">
      <c r="B76" s="13">
        <v>42846</v>
      </c>
      <c r="C76" s="14">
        <v>7.8548999999999998</v>
      </c>
      <c r="D76" s="15">
        <v>17.623799999999999</v>
      </c>
      <c r="E76" s="15">
        <v>23.144200000000001</v>
      </c>
      <c r="F76" s="15">
        <v>13.272500000000001</v>
      </c>
      <c r="G76" s="15">
        <v>11.25</v>
      </c>
      <c r="H76" s="15">
        <v>38.820599999999999</v>
      </c>
      <c r="I76" s="15">
        <v>88.303799999999995</v>
      </c>
      <c r="J76" s="16">
        <v>712.41</v>
      </c>
      <c r="L76" s="44">
        <v>42846</v>
      </c>
      <c r="M76" s="52">
        <f t="shared" si="12"/>
        <v>2.4293873718801429E-2</v>
      </c>
      <c r="N76" s="52">
        <f t="shared" si="13"/>
        <v>-6.0795416093303301E-3</v>
      </c>
      <c r="O76" s="52">
        <f t="shared" si="14"/>
        <v>0</v>
      </c>
      <c r="P76" s="52">
        <f t="shared" si="15"/>
        <v>1.0099088266183776E-2</v>
      </c>
      <c r="Q76" s="52">
        <f t="shared" si="16"/>
        <v>-3.0172413793103425E-2</v>
      </c>
      <c r="R76" s="52">
        <f t="shared" si="17"/>
        <v>1.6948886141207486E-2</v>
      </c>
      <c r="S76" s="52">
        <f t="shared" si="18"/>
        <v>-1.3796878286653769E-3</v>
      </c>
      <c r="T76" s="53">
        <f t="shared" si="19"/>
        <v>-3.5079841719753979E-4</v>
      </c>
      <c r="U76" s="36"/>
    </row>
    <row r="77" spans="2:21" x14ac:dyDescent="0.2">
      <c r="B77" s="13">
        <v>42849</v>
      </c>
      <c r="C77" s="14">
        <v>8.0977999999999994</v>
      </c>
      <c r="D77" s="15">
        <v>17.246600000000001</v>
      </c>
      <c r="E77" s="15">
        <v>23.093800000000002</v>
      </c>
      <c r="F77" s="15">
        <v>12.8743</v>
      </c>
      <c r="G77" s="15">
        <v>10.5</v>
      </c>
      <c r="H77" s="15">
        <v>40.345700000000001</v>
      </c>
      <c r="I77" s="15">
        <v>87.876599999999996</v>
      </c>
      <c r="J77" s="16">
        <v>709.39</v>
      </c>
      <c r="L77" s="44">
        <v>42849</v>
      </c>
      <c r="M77" s="52">
        <f t="shared" si="12"/>
        <v>3.0923372671835425E-2</v>
      </c>
      <c r="N77" s="52">
        <f t="shared" si="13"/>
        <v>-2.1402875656782228E-2</v>
      </c>
      <c r="O77" s="52">
        <f t="shared" si="14"/>
        <v>-2.1776514202261898E-3</v>
      </c>
      <c r="P77" s="52">
        <f t="shared" si="15"/>
        <v>-3.0001883593897216E-2</v>
      </c>
      <c r="Q77" s="52">
        <f t="shared" si="16"/>
        <v>-6.6666666666666652E-2</v>
      </c>
      <c r="R77" s="52">
        <f t="shared" si="17"/>
        <v>3.92858430833114E-2</v>
      </c>
      <c r="S77" s="52">
        <f t="shared" si="18"/>
        <v>-4.8378438979975735E-3</v>
      </c>
      <c r="T77" s="53">
        <f t="shared" si="19"/>
        <v>-4.2391319605282751E-3</v>
      </c>
      <c r="U77" s="36"/>
    </row>
    <row r="78" spans="2:21" x14ac:dyDescent="0.2">
      <c r="B78" s="13">
        <v>42850</v>
      </c>
      <c r="C78" s="14">
        <v>7.8954000000000004</v>
      </c>
      <c r="D78" s="15">
        <v>17.3005</v>
      </c>
      <c r="E78" s="15">
        <v>23.043299999999999</v>
      </c>
      <c r="F78" s="15">
        <v>12.7416</v>
      </c>
      <c r="G78" s="15">
        <v>11.1</v>
      </c>
      <c r="H78" s="15">
        <v>39.744900000000001</v>
      </c>
      <c r="I78" s="15">
        <v>87.510400000000004</v>
      </c>
      <c r="J78" s="16">
        <v>707.58</v>
      </c>
      <c r="L78" s="44">
        <v>42850</v>
      </c>
      <c r="M78" s="52">
        <f t="shared" si="12"/>
        <v>-2.49944429351181E-2</v>
      </c>
      <c r="N78" s="52">
        <f t="shared" si="13"/>
        <v>3.1252536731876113E-3</v>
      </c>
      <c r="O78" s="52">
        <f t="shared" si="14"/>
        <v>-2.1867341017937081E-3</v>
      </c>
      <c r="P78" s="52">
        <f t="shared" si="15"/>
        <v>-1.0307356516470745E-2</v>
      </c>
      <c r="Q78" s="52">
        <f t="shared" si="16"/>
        <v>5.7142857142857162E-2</v>
      </c>
      <c r="R78" s="52">
        <f t="shared" si="17"/>
        <v>-1.4891301923129374E-2</v>
      </c>
      <c r="S78" s="52">
        <f t="shared" si="18"/>
        <v>-4.1672071973652969E-3</v>
      </c>
      <c r="T78" s="53">
        <f t="shared" si="19"/>
        <v>-2.5514878980531508E-3</v>
      </c>
      <c r="U78" s="36"/>
    </row>
    <row r="79" spans="2:21" x14ac:dyDescent="0.2">
      <c r="B79" s="13">
        <v>42851</v>
      </c>
      <c r="C79" s="14">
        <v>8.4216999999999995</v>
      </c>
      <c r="D79" s="15">
        <v>17.246600000000001</v>
      </c>
      <c r="E79" s="15">
        <v>23.22</v>
      </c>
      <c r="F79" s="15">
        <v>13.007099999999999</v>
      </c>
      <c r="G79" s="15">
        <v>11.85</v>
      </c>
      <c r="H79" s="15">
        <v>39.975999999999999</v>
      </c>
      <c r="I79" s="15">
        <v>87.815600000000003</v>
      </c>
      <c r="J79" s="16">
        <v>710.04</v>
      </c>
      <c r="L79" s="44">
        <v>42851</v>
      </c>
      <c r="M79" s="52">
        <f t="shared" si="12"/>
        <v>6.665906730501292E-2</v>
      </c>
      <c r="N79" s="52">
        <f t="shared" si="13"/>
        <v>-3.1155168925752763E-3</v>
      </c>
      <c r="O79" s="52">
        <f t="shared" si="14"/>
        <v>7.6681725273723966E-3</v>
      </c>
      <c r="P79" s="52">
        <f t="shared" si="15"/>
        <v>2.083725748728571E-2</v>
      </c>
      <c r="Q79" s="52">
        <f t="shared" si="16"/>
        <v>6.7567567567567544E-2</v>
      </c>
      <c r="R79" s="52">
        <f t="shared" si="17"/>
        <v>5.8145824998929729E-3</v>
      </c>
      <c r="S79" s="52">
        <f t="shared" si="18"/>
        <v>3.487585475554944E-3</v>
      </c>
      <c r="T79" s="53">
        <f t="shared" si="19"/>
        <v>3.4766386839648611E-3</v>
      </c>
      <c r="U79" s="36"/>
    </row>
    <row r="80" spans="2:21" x14ac:dyDescent="0.2">
      <c r="B80" s="13">
        <v>42852</v>
      </c>
      <c r="C80" s="14">
        <v>8.4621999999999993</v>
      </c>
      <c r="D80" s="15">
        <v>17.758600000000001</v>
      </c>
      <c r="E80" s="15">
        <v>23.472300000000001</v>
      </c>
      <c r="F80" s="15">
        <v>13.007099999999999</v>
      </c>
      <c r="G80" s="15">
        <v>12.4</v>
      </c>
      <c r="H80" s="15">
        <v>41.131399999999999</v>
      </c>
      <c r="I80" s="15">
        <v>89.402199999999993</v>
      </c>
      <c r="J80" s="16">
        <v>716.53</v>
      </c>
      <c r="L80" s="44">
        <v>42852</v>
      </c>
      <c r="M80" s="52">
        <f t="shared" si="12"/>
        <v>4.8090053077169959E-3</v>
      </c>
      <c r="N80" s="52">
        <f t="shared" si="13"/>
        <v>2.9687010773137956E-2</v>
      </c>
      <c r="O80" s="52">
        <f t="shared" si="14"/>
        <v>1.0865633074935488E-2</v>
      </c>
      <c r="P80" s="52">
        <f t="shared" si="15"/>
        <v>0</v>
      </c>
      <c r="Q80" s="52">
        <f t="shared" si="16"/>
        <v>4.6413502109704741E-2</v>
      </c>
      <c r="R80" s="52">
        <f t="shared" si="17"/>
        <v>2.8902341404842824E-2</v>
      </c>
      <c r="S80" s="52">
        <f t="shared" si="18"/>
        <v>1.8067404880226068E-2</v>
      </c>
      <c r="T80" s="53">
        <f t="shared" si="19"/>
        <v>9.140330122246576E-3</v>
      </c>
      <c r="U80" s="36"/>
    </row>
    <row r="81" spans="2:21" x14ac:dyDescent="0.2">
      <c r="B81" s="13">
        <v>42853</v>
      </c>
      <c r="C81" s="14">
        <v>8.6242000000000001</v>
      </c>
      <c r="D81" s="15">
        <v>17.785499999999999</v>
      </c>
      <c r="E81" s="15">
        <v>23.447099999999999</v>
      </c>
      <c r="F81" s="15">
        <v>12.6531</v>
      </c>
      <c r="G81" s="15">
        <v>11.55</v>
      </c>
      <c r="H81" s="15">
        <v>40.622999999999998</v>
      </c>
      <c r="I81" s="15">
        <v>90.317599999999999</v>
      </c>
      <c r="J81" s="16">
        <v>717.73</v>
      </c>
      <c r="L81" s="44">
        <v>42853</v>
      </c>
      <c r="M81" s="52">
        <f t="shared" si="12"/>
        <v>1.9143957836023739E-2</v>
      </c>
      <c r="N81" s="52">
        <f t="shared" si="13"/>
        <v>1.5147590463211458E-3</v>
      </c>
      <c r="O81" s="52">
        <f t="shared" si="14"/>
        <v>-1.0736059099449857E-3</v>
      </c>
      <c r="P81" s="52">
        <f t="shared" si="15"/>
        <v>-2.7215905159489795E-2</v>
      </c>
      <c r="Q81" s="52">
        <f t="shared" si="16"/>
        <v>-6.8548387096774133E-2</v>
      </c>
      <c r="R81" s="52">
        <f t="shared" si="17"/>
        <v>-1.2360386468731943E-2</v>
      </c>
      <c r="S81" s="52">
        <f t="shared" si="18"/>
        <v>1.0239121632353632E-2</v>
      </c>
      <c r="T81" s="53">
        <f t="shared" si="19"/>
        <v>1.6747379732879875E-3</v>
      </c>
      <c r="U81" s="36"/>
    </row>
    <row r="82" spans="2:21" x14ac:dyDescent="0.2">
      <c r="B82" s="13">
        <v>42858</v>
      </c>
      <c r="C82" s="14">
        <v>8.3407999999999998</v>
      </c>
      <c r="D82" s="15">
        <v>17.354399999999998</v>
      </c>
      <c r="E82" s="15">
        <v>23.724699999999999</v>
      </c>
      <c r="F82" s="15">
        <v>12.8301</v>
      </c>
      <c r="G82" s="15">
        <v>11.65</v>
      </c>
      <c r="H82" s="15">
        <v>42.055700000000002</v>
      </c>
      <c r="I82" s="15">
        <v>90.500699999999995</v>
      </c>
      <c r="J82" s="16">
        <v>719.54</v>
      </c>
      <c r="L82" s="44">
        <v>42858</v>
      </c>
      <c r="M82" s="52">
        <f t="shared" si="12"/>
        <v>-3.2861018993066038E-2</v>
      </c>
      <c r="N82" s="52">
        <f t="shared" si="13"/>
        <v>-2.4238846251159685E-2</v>
      </c>
      <c r="O82" s="52">
        <f t="shared" si="14"/>
        <v>1.1839417241364503E-2</v>
      </c>
      <c r="P82" s="52">
        <f t="shared" si="15"/>
        <v>1.3988666808924188E-2</v>
      </c>
      <c r="Q82" s="52">
        <f t="shared" si="16"/>
        <v>8.6580086580085869E-3</v>
      </c>
      <c r="R82" s="52">
        <f t="shared" si="17"/>
        <v>3.5268197818969726E-2</v>
      </c>
      <c r="S82" s="52">
        <f t="shared" si="18"/>
        <v>2.0272903620113247E-3</v>
      </c>
      <c r="T82" s="53">
        <f t="shared" si="19"/>
        <v>2.5218396890194228E-3</v>
      </c>
      <c r="U82" s="36"/>
    </row>
    <row r="83" spans="2:21" x14ac:dyDescent="0.2">
      <c r="B83" s="13">
        <v>42859</v>
      </c>
      <c r="C83" s="14">
        <v>8.9076000000000004</v>
      </c>
      <c r="D83" s="15">
        <v>17.246600000000001</v>
      </c>
      <c r="E83" s="15">
        <v>23.724699999999999</v>
      </c>
      <c r="F83" s="15">
        <v>12.6974</v>
      </c>
      <c r="G83" s="15">
        <v>12.15</v>
      </c>
      <c r="H83" s="15">
        <v>42.933799999999998</v>
      </c>
      <c r="I83" s="15">
        <v>91.8643</v>
      </c>
      <c r="J83" s="16">
        <v>722.02</v>
      </c>
      <c r="L83" s="44">
        <v>42859</v>
      </c>
      <c r="M83" s="52">
        <f t="shared" si="12"/>
        <v>6.7955112219451497E-2</v>
      </c>
      <c r="N83" s="52">
        <f t="shared" si="13"/>
        <v>-6.2116811874797229E-3</v>
      </c>
      <c r="O83" s="52">
        <f t="shared" si="14"/>
        <v>0</v>
      </c>
      <c r="P83" s="52">
        <f t="shared" si="15"/>
        <v>-1.0342865605100449E-2</v>
      </c>
      <c r="Q83" s="52">
        <f t="shared" si="16"/>
        <v>4.2918454935622297E-2</v>
      </c>
      <c r="R83" s="52">
        <f t="shared" si="17"/>
        <v>2.0879452725789838E-2</v>
      </c>
      <c r="S83" s="52">
        <f t="shared" si="18"/>
        <v>1.5067286772367572E-2</v>
      </c>
      <c r="T83" s="53">
        <f t="shared" si="19"/>
        <v>3.4466464685771747E-3</v>
      </c>
      <c r="U83" s="36"/>
    </row>
    <row r="84" spans="2:21" x14ac:dyDescent="0.2">
      <c r="B84" s="13">
        <v>42860</v>
      </c>
      <c r="C84" s="14">
        <v>9.4745000000000008</v>
      </c>
      <c r="D84" s="15">
        <v>17.246600000000001</v>
      </c>
      <c r="E84" s="15">
        <v>23.775200000000002</v>
      </c>
      <c r="F84" s="15">
        <v>12.7416</v>
      </c>
      <c r="G84" s="15">
        <v>12.1</v>
      </c>
      <c r="H84" s="15">
        <v>43.811799999999998</v>
      </c>
      <c r="I84" s="15">
        <v>90.688900000000004</v>
      </c>
      <c r="J84" s="16">
        <v>720</v>
      </c>
      <c r="L84" s="44">
        <v>42860</v>
      </c>
      <c r="M84" s="52">
        <f t="shared" si="12"/>
        <v>6.3642282994297084E-2</v>
      </c>
      <c r="N84" s="52">
        <f t="shared" si="13"/>
        <v>0</v>
      </c>
      <c r="O84" s="52">
        <f t="shared" si="14"/>
        <v>2.1285832908319868E-3</v>
      </c>
      <c r="P84" s="52">
        <f t="shared" si="15"/>
        <v>3.4810276119521255E-3</v>
      </c>
      <c r="Q84" s="52">
        <f t="shared" si="16"/>
        <v>-4.115226337448652E-3</v>
      </c>
      <c r="R84" s="52">
        <f t="shared" si="17"/>
        <v>2.0450088275437928E-2</v>
      </c>
      <c r="S84" s="52">
        <f t="shared" si="18"/>
        <v>-1.2794959521816418E-2</v>
      </c>
      <c r="T84" s="53">
        <f t="shared" si="19"/>
        <v>-2.7977064347247671E-3</v>
      </c>
      <c r="U84" s="36"/>
    </row>
    <row r="85" spans="2:21" x14ac:dyDescent="0.2">
      <c r="B85" s="13">
        <v>42863</v>
      </c>
      <c r="C85" s="14">
        <v>9.5149000000000008</v>
      </c>
      <c r="D85" s="15">
        <v>17.516100000000002</v>
      </c>
      <c r="E85" s="15">
        <v>23.724699999999999</v>
      </c>
      <c r="F85" s="15">
        <v>12.6531</v>
      </c>
      <c r="G85" s="15">
        <v>11.75</v>
      </c>
      <c r="H85" s="15">
        <v>43.904299999999999</v>
      </c>
      <c r="I85" s="15">
        <v>90.255899999999997</v>
      </c>
      <c r="J85" s="16">
        <v>718.86</v>
      </c>
      <c r="L85" s="44">
        <v>42863</v>
      </c>
      <c r="M85" s="52">
        <f t="shared" si="12"/>
        <v>4.2640772600137655E-3</v>
      </c>
      <c r="N85" s="52">
        <f t="shared" si="13"/>
        <v>1.5626268365938945E-2</v>
      </c>
      <c r="O85" s="52">
        <f t="shared" si="14"/>
        <v>-2.1240620478483185E-3</v>
      </c>
      <c r="P85" s="52">
        <f t="shared" si="15"/>
        <v>-6.9457524957619032E-3</v>
      </c>
      <c r="Q85" s="52">
        <f t="shared" si="16"/>
        <v>-2.8925619834710758E-2</v>
      </c>
      <c r="R85" s="52">
        <f t="shared" si="17"/>
        <v>2.1113033474999821E-3</v>
      </c>
      <c r="S85" s="52">
        <f t="shared" si="18"/>
        <v>-4.7745644726091552E-3</v>
      </c>
      <c r="T85" s="53">
        <f t="shared" si="19"/>
        <v>-1.58333333333327E-3</v>
      </c>
      <c r="U85" s="36"/>
    </row>
    <row r="86" spans="2:21" x14ac:dyDescent="0.2">
      <c r="B86" s="13">
        <v>42864</v>
      </c>
      <c r="C86" s="14">
        <v>9.7578999999999994</v>
      </c>
      <c r="D86" s="15">
        <v>17.677700000000002</v>
      </c>
      <c r="E86" s="15">
        <v>24.381</v>
      </c>
      <c r="F86" s="15">
        <v>13.4495</v>
      </c>
      <c r="G86" s="15">
        <v>11.9</v>
      </c>
      <c r="H86" s="15">
        <v>43.996699999999997</v>
      </c>
      <c r="I86" s="15">
        <v>89.080500000000001</v>
      </c>
      <c r="J86" s="16">
        <v>722.11</v>
      </c>
      <c r="L86" s="44">
        <v>42864</v>
      </c>
      <c r="M86" s="52">
        <f t="shared" si="12"/>
        <v>2.5538891633122729E-2</v>
      </c>
      <c r="N86" s="52">
        <f t="shared" si="13"/>
        <v>9.2257979801440015E-3</v>
      </c>
      <c r="O86" s="52">
        <f t="shared" si="14"/>
        <v>2.7663152747980035E-2</v>
      </c>
      <c r="P86" s="52">
        <f t="shared" si="15"/>
        <v>6.2941097438572458E-2</v>
      </c>
      <c r="Q86" s="52">
        <f t="shared" si="16"/>
        <v>1.276595744680864E-2</v>
      </c>
      <c r="R86" s="52">
        <f t="shared" si="17"/>
        <v>2.1045774559667052E-3</v>
      </c>
      <c r="S86" s="52">
        <f t="shared" si="18"/>
        <v>-1.3022971351457358E-2</v>
      </c>
      <c r="T86" s="53">
        <f t="shared" si="19"/>
        <v>4.5210472136438806E-3</v>
      </c>
      <c r="U86" s="36"/>
    </row>
    <row r="87" spans="2:21" x14ac:dyDescent="0.2">
      <c r="B87" s="13">
        <v>42865</v>
      </c>
      <c r="C87" s="14">
        <v>9.1504999999999992</v>
      </c>
      <c r="D87" s="15">
        <v>17.246600000000001</v>
      </c>
      <c r="E87" s="15">
        <v>24.28</v>
      </c>
      <c r="F87" s="15">
        <v>13.361000000000001</v>
      </c>
      <c r="G87" s="15">
        <v>12.4</v>
      </c>
      <c r="H87" s="15">
        <v>42.517800000000001</v>
      </c>
      <c r="I87" s="15">
        <v>89.328000000000003</v>
      </c>
      <c r="J87" s="16">
        <v>724.31</v>
      </c>
      <c r="L87" s="44">
        <v>42865</v>
      </c>
      <c r="M87" s="52">
        <f t="shared" si="12"/>
        <v>-6.2246999866774622E-2</v>
      </c>
      <c r="N87" s="52">
        <f t="shared" si="13"/>
        <v>-2.4386656635195791E-2</v>
      </c>
      <c r="O87" s="52">
        <f t="shared" si="14"/>
        <v>-4.1425700340428362E-3</v>
      </c>
      <c r="P87" s="52">
        <f t="shared" si="15"/>
        <v>-6.5801702665526651E-3</v>
      </c>
      <c r="Q87" s="52">
        <f t="shared" si="16"/>
        <v>4.2016806722689148E-2</v>
      </c>
      <c r="R87" s="52">
        <f t="shared" si="17"/>
        <v>-3.3613884677714423E-2</v>
      </c>
      <c r="S87" s="52">
        <f t="shared" si="18"/>
        <v>2.778385842019393E-3</v>
      </c>
      <c r="T87" s="53">
        <f t="shared" si="19"/>
        <v>3.0466272451563636E-3</v>
      </c>
      <c r="U87" s="36"/>
    </row>
    <row r="88" spans="2:21" x14ac:dyDescent="0.2">
      <c r="B88" s="13">
        <v>42866</v>
      </c>
      <c r="C88" s="14">
        <v>9.3529999999999998</v>
      </c>
      <c r="D88" s="15">
        <v>17.785499999999999</v>
      </c>
      <c r="E88" s="15">
        <v>24.28</v>
      </c>
      <c r="F88" s="15">
        <v>13.538</v>
      </c>
      <c r="G88" s="15">
        <v>12.35</v>
      </c>
      <c r="H88" s="15">
        <v>41.639699999999998</v>
      </c>
      <c r="I88" s="15">
        <v>89.389799999999994</v>
      </c>
      <c r="J88" s="16">
        <v>724.99</v>
      </c>
      <c r="L88" s="44">
        <v>42866</v>
      </c>
      <c r="M88" s="52">
        <f t="shared" si="12"/>
        <v>2.2129938254740189E-2</v>
      </c>
      <c r="N88" s="52">
        <f t="shared" si="13"/>
        <v>3.1246738487585857E-2</v>
      </c>
      <c r="O88" s="52">
        <f t="shared" si="14"/>
        <v>0</v>
      </c>
      <c r="P88" s="52">
        <f t="shared" si="15"/>
        <v>1.3247511413816193E-2</v>
      </c>
      <c r="Q88" s="52">
        <f t="shared" si="16"/>
        <v>-4.0322580645162365E-3</v>
      </c>
      <c r="R88" s="52">
        <f t="shared" si="17"/>
        <v>-2.0652526706461893E-2</v>
      </c>
      <c r="S88" s="52">
        <f t="shared" si="18"/>
        <v>6.9183234819969464E-4</v>
      </c>
      <c r="T88" s="53">
        <f t="shared" si="19"/>
        <v>9.3882453645544039E-4</v>
      </c>
      <c r="U88" s="36"/>
    </row>
    <row r="89" spans="2:21" x14ac:dyDescent="0.2">
      <c r="B89" s="13">
        <v>42867</v>
      </c>
      <c r="C89" s="14">
        <v>9.5149000000000008</v>
      </c>
      <c r="D89" s="15">
        <v>17.246600000000001</v>
      </c>
      <c r="E89" s="15">
        <v>24.229500000000002</v>
      </c>
      <c r="F89" s="15">
        <v>13.4495</v>
      </c>
      <c r="G89" s="15">
        <v>12.2</v>
      </c>
      <c r="H89" s="15">
        <v>42.425400000000003</v>
      </c>
      <c r="I89" s="15">
        <v>89.575400000000002</v>
      </c>
      <c r="J89" s="16">
        <v>725.37</v>
      </c>
      <c r="L89" s="44">
        <v>42867</v>
      </c>
      <c r="M89" s="52">
        <f t="shared" si="12"/>
        <v>1.7309954025446439E-2</v>
      </c>
      <c r="N89" s="52">
        <f t="shared" si="13"/>
        <v>-3.0299963453374823E-2</v>
      </c>
      <c r="O89" s="52">
        <f t="shared" si="14"/>
        <v>-2.0799011532125489E-3</v>
      </c>
      <c r="P89" s="52">
        <f t="shared" si="15"/>
        <v>-6.5371546757275745E-3</v>
      </c>
      <c r="Q89" s="52">
        <f t="shared" si="16"/>
        <v>-1.2145748987854255E-2</v>
      </c>
      <c r="R89" s="52">
        <f t="shared" si="17"/>
        <v>1.8869012024582466E-2</v>
      </c>
      <c r="S89" s="52">
        <f t="shared" si="18"/>
        <v>2.076299533056325E-3</v>
      </c>
      <c r="T89" s="53">
        <f t="shared" si="19"/>
        <v>5.2414516062282424E-4</v>
      </c>
      <c r="U89" s="36"/>
    </row>
    <row r="90" spans="2:21" x14ac:dyDescent="0.2">
      <c r="B90" s="13">
        <v>42870</v>
      </c>
      <c r="C90" s="14">
        <v>10.0413</v>
      </c>
      <c r="D90" s="15">
        <v>17.246600000000001</v>
      </c>
      <c r="E90" s="15">
        <v>24.128599999999999</v>
      </c>
      <c r="F90" s="15">
        <v>13.272500000000001</v>
      </c>
      <c r="G90" s="15">
        <v>12.65</v>
      </c>
      <c r="H90" s="15">
        <v>43.1648</v>
      </c>
      <c r="I90" s="15">
        <v>89.018600000000006</v>
      </c>
      <c r="J90" s="16">
        <v>725.35</v>
      </c>
      <c r="L90" s="44">
        <v>42870</v>
      </c>
      <c r="M90" s="52">
        <f t="shared" si="12"/>
        <v>5.5323755373151373E-2</v>
      </c>
      <c r="N90" s="52">
        <f t="shared" si="13"/>
        <v>0</v>
      </c>
      <c r="O90" s="52">
        <f t="shared" si="14"/>
        <v>-4.1643451164903311E-3</v>
      </c>
      <c r="P90" s="52">
        <f t="shared" si="15"/>
        <v>-1.316034053310533E-2</v>
      </c>
      <c r="Q90" s="52">
        <f t="shared" si="16"/>
        <v>3.688524590163933E-2</v>
      </c>
      <c r="R90" s="52">
        <f t="shared" si="17"/>
        <v>1.7428238743771418E-2</v>
      </c>
      <c r="S90" s="52">
        <f t="shared" si="18"/>
        <v>-6.2159923371818415E-3</v>
      </c>
      <c r="T90" s="53">
        <f t="shared" si="19"/>
        <v>-2.7572135599784886E-5</v>
      </c>
      <c r="U90" s="36"/>
    </row>
    <row r="91" spans="2:21" x14ac:dyDescent="0.2">
      <c r="B91" s="13">
        <v>42871</v>
      </c>
      <c r="C91" s="14">
        <v>9.5959000000000003</v>
      </c>
      <c r="D91" s="15">
        <v>17.1388</v>
      </c>
      <c r="E91" s="15">
        <v>23.9771</v>
      </c>
      <c r="F91" s="15">
        <v>13.095599999999999</v>
      </c>
      <c r="G91" s="15">
        <v>12.35</v>
      </c>
      <c r="H91" s="15">
        <v>41.824599999999997</v>
      </c>
      <c r="I91" s="15">
        <v>88.771199999999993</v>
      </c>
      <c r="J91" s="16">
        <v>725.03</v>
      </c>
      <c r="L91" s="44">
        <v>42871</v>
      </c>
      <c r="M91" s="52">
        <f t="shared" si="12"/>
        <v>-4.4356806389610814E-2</v>
      </c>
      <c r="N91" s="52">
        <f t="shared" si="13"/>
        <v>-6.2505073463755556E-3</v>
      </c>
      <c r="O91" s="52">
        <f t="shared" si="14"/>
        <v>-6.2788557976840575E-3</v>
      </c>
      <c r="P91" s="52">
        <f t="shared" si="15"/>
        <v>-1.3328310416274358E-2</v>
      </c>
      <c r="Q91" s="52">
        <f t="shared" si="16"/>
        <v>-2.3715415019762931E-2</v>
      </c>
      <c r="R91" s="52">
        <f t="shared" si="17"/>
        <v>-3.1048446882645186E-2</v>
      </c>
      <c r="S91" s="52">
        <f t="shared" si="18"/>
        <v>-2.7791944604836916E-3</v>
      </c>
      <c r="T91" s="53">
        <f t="shared" si="19"/>
        <v>-4.4116633349422507E-4</v>
      </c>
      <c r="U91" s="36"/>
    </row>
    <row r="92" spans="2:21" x14ac:dyDescent="0.2">
      <c r="B92" s="13">
        <v>42872</v>
      </c>
      <c r="C92" s="14">
        <v>9.6768999999999998</v>
      </c>
      <c r="D92" s="15">
        <v>17.246600000000001</v>
      </c>
      <c r="E92" s="15">
        <v>24.128599999999999</v>
      </c>
      <c r="F92" s="15">
        <v>13.272500000000001</v>
      </c>
      <c r="G92" s="15">
        <v>12.5</v>
      </c>
      <c r="H92" s="15">
        <v>42.942799999999998</v>
      </c>
      <c r="I92" s="15">
        <v>90.936400000000006</v>
      </c>
      <c r="J92" s="16">
        <v>727.2</v>
      </c>
      <c r="L92" s="44">
        <v>42872</v>
      </c>
      <c r="M92" s="52">
        <f t="shared" si="12"/>
        <v>8.4411050552839484E-3</v>
      </c>
      <c r="N92" s="52">
        <f t="shared" si="13"/>
        <v>6.2898219245222098E-3</v>
      </c>
      <c r="O92" s="52">
        <f t="shared" si="14"/>
        <v>6.318528929686984E-3</v>
      </c>
      <c r="P92" s="52">
        <f t="shared" si="15"/>
        <v>1.3508353950945517E-2</v>
      </c>
      <c r="Q92" s="52">
        <f t="shared" si="16"/>
        <v>1.2145748987854255E-2</v>
      </c>
      <c r="R92" s="52">
        <f t="shared" si="17"/>
        <v>2.6735461905194491E-2</v>
      </c>
      <c r="S92" s="52">
        <f t="shared" si="18"/>
        <v>2.4390793410475675E-2</v>
      </c>
      <c r="T92" s="53">
        <f t="shared" si="19"/>
        <v>2.9929796008441034E-3</v>
      </c>
      <c r="U92" s="36"/>
    </row>
    <row r="93" spans="2:21" x14ac:dyDescent="0.2">
      <c r="B93" s="13">
        <v>42873</v>
      </c>
      <c r="C93" s="14">
        <v>9.4745000000000008</v>
      </c>
      <c r="D93" s="15">
        <v>17.246600000000001</v>
      </c>
      <c r="E93" s="15">
        <v>24.178999999999998</v>
      </c>
      <c r="F93" s="15">
        <v>13.007099999999999</v>
      </c>
      <c r="G93" s="15">
        <v>12.45</v>
      </c>
      <c r="H93" s="15">
        <v>43.129399999999997</v>
      </c>
      <c r="I93" s="15">
        <v>90.317700000000002</v>
      </c>
      <c r="J93" s="16">
        <v>726.99</v>
      </c>
      <c r="L93" s="44">
        <v>42873</v>
      </c>
      <c r="M93" s="52">
        <f t="shared" si="12"/>
        <v>-2.0915789147350816E-2</v>
      </c>
      <c r="N93" s="52">
        <f t="shared" si="13"/>
        <v>0</v>
      </c>
      <c r="O93" s="52">
        <f t="shared" si="14"/>
        <v>2.0888074732889894E-3</v>
      </c>
      <c r="P93" s="52">
        <f t="shared" si="15"/>
        <v>-1.999623281220575E-2</v>
      </c>
      <c r="Q93" s="52">
        <f t="shared" si="16"/>
        <v>-4.0000000000000036E-3</v>
      </c>
      <c r="R93" s="52">
        <f t="shared" si="17"/>
        <v>4.3453151634267329E-3</v>
      </c>
      <c r="S93" s="52">
        <f t="shared" si="18"/>
        <v>-6.8036561816831043E-3</v>
      </c>
      <c r="T93" s="53">
        <f t="shared" si="19"/>
        <v>-2.8877887788780754E-4</v>
      </c>
      <c r="U93" s="36"/>
    </row>
    <row r="94" spans="2:21" x14ac:dyDescent="0.2">
      <c r="B94" s="13">
        <v>42874</v>
      </c>
      <c r="C94" s="14">
        <v>9.3529999999999998</v>
      </c>
      <c r="D94" s="15">
        <v>17.785499999999999</v>
      </c>
      <c r="E94" s="15">
        <v>24.4314</v>
      </c>
      <c r="F94" s="15">
        <v>13.2858</v>
      </c>
      <c r="G94" s="15">
        <v>12.4</v>
      </c>
      <c r="H94" s="15">
        <v>43.642200000000003</v>
      </c>
      <c r="I94" s="15">
        <v>91.493099999999998</v>
      </c>
      <c r="J94" s="16">
        <v>733.82</v>
      </c>
      <c r="L94" s="44">
        <v>42874</v>
      </c>
      <c r="M94" s="52">
        <f t="shared" si="12"/>
        <v>-1.2823895720090905E-2</v>
      </c>
      <c r="N94" s="52">
        <f t="shared" si="13"/>
        <v>3.1246738487585857E-2</v>
      </c>
      <c r="O94" s="52">
        <f t="shared" si="14"/>
        <v>1.0438810538070387E-2</v>
      </c>
      <c r="P94" s="52">
        <f t="shared" si="15"/>
        <v>2.1426759231496728E-2</v>
      </c>
      <c r="Q94" s="52">
        <f t="shared" si="16"/>
        <v>-4.0160642570280514E-3</v>
      </c>
      <c r="R94" s="52">
        <f t="shared" si="17"/>
        <v>1.1889801388380139E-2</v>
      </c>
      <c r="S94" s="52">
        <f t="shared" si="18"/>
        <v>1.3014060366904889E-2</v>
      </c>
      <c r="T94" s="53">
        <f t="shared" si="19"/>
        <v>9.3949022682568994E-3</v>
      </c>
      <c r="U94" s="36"/>
    </row>
    <row r="95" spans="2:21" x14ac:dyDescent="0.2">
      <c r="B95" s="13">
        <v>42877</v>
      </c>
      <c r="C95" s="14">
        <v>9.2315000000000005</v>
      </c>
      <c r="D95" s="15">
        <v>17.785499999999999</v>
      </c>
      <c r="E95" s="15">
        <v>24.4819</v>
      </c>
      <c r="F95" s="15">
        <v>13.2858</v>
      </c>
      <c r="G95" s="15">
        <v>12.7</v>
      </c>
      <c r="H95" s="15">
        <v>43.828800000000001</v>
      </c>
      <c r="I95" s="15">
        <v>92.977800000000002</v>
      </c>
      <c r="J95" s="16">
        <v>744.1</v>
      </c>
      <c r="L95" s="44">
        <v>42877</v>
      </c>
      <c r="M95" s="52">
        <f t="shared" si="12"/>
        <v>-1.2990484336576458E-2</v>
      </c>
      <c r="N95" s="52">
        <f t="shared" si="13"/>
        <v>0</v>
      </c>
      <c r="O95" s="52">
        <f t="shared" si="14"/>
        <v>2.0670121237422734E-3</v>
      </c>
      <c r="P95" s="52">
        <f t="shared" si="15"/>
        <v>0</v>
      </c>
      <c r="Q95" s="52">
        <f t="shared" si="16"/>
        <v>2.4193548387096753E-2</v>
      </c>
      <c r="R95" s="52">
        <f t="shared" si="17"/>
        <v>4.2756781280504086E-3</v>
      </c>
      <c r="S95" s="52">
        <f t="shared" si="18"/>
        <v>1.6227453217783738E-2</v>
      </c>
      <c r="T95" s="53">
        <f t="shared" si="19"/>
        <v>1.4008885012673389E-2</v>
      </c>
      <c r="U95" s="36"/>
    </row>
    <row r="96" spans="2:21" x14ac:dyDescent="0.2">
      <c r="B96" s="13">
        <v>42878</v>
      </c>
      <c r="C96" s="14">
        <v>9.2315000000000005</v>
      </c>
      <c r="D96" s="15">
        <v>17.246600000000001</v>
      </c>
      <c r="E96" s="15">
        <v>24.6586</v>
      </c>
      <c r="F96" s="15">
        <v>13.1</v>
      </c>
      <c r="G96" s="15">
        <v>12.4</v>
      </c>
      <c r="H96" s="15">
        <v>43.828800000000001</v>
      </c>
      <c r="I96" s="15">
        <v>93.720100000000002</v>
      </c>
      <c r="J96" s="16">
        <v>740.93</v>
      </c>
      <c r="L96" s="44">
        <v>42878</v>
      </c>
      <c r="M96" s="52">
        <f t="shared" si="12"/>
        <v>0</v>
      </c>
      <c r="N96" s="52">
        <f t="shared" si="13"/>
        <v>-3.0299963453374823E-2</v>
      </c>
      <c r="O96" s="52">
        <f t="shared" si="14"/>
        <v>7.2175770671394357E-3</v>
      </c>
      <c r="P96" s="52">
        <f t="shared" si="15"/>
        <v>-1.3984856011681646E-2</v>
      </c>
      <c r="Q96" s="52">
        <f t="shared" si="16"/>
        <v>-2.3622047244094446E-2</v>
      </c>
      <c r="R96" s="52">
        <f t="shared" si="17"/>
        <v>0</v>
      </c>
      <c r="S96" s="52">
        <f t="shared" si="18"/>
        <v>7.9836261989421065E-3</v>
      </c>
      <c r="T96" s="53">
        <f t="shared" si="19"/>
        <v>-4.2601800833221848E-3</v>
      </c>
      <c r="U96" s="36"/>
    </row>
    <row r="97" spans="2:21" x14ac:dyDescent="0.2">
      <c r="B97" s="13">
        <v>42879</v>
      </c>
      <c r="C97" s="14">
        <v>9.3125</v>
      </c>
      <c r="D97" s="15">
        <v>17.246600000000001</v>
      </c>
      <c r="E97" s="15">
        <v>24.784800000000001</v>
      </c>
      <c r="F97" s="15">
        <v>13.1</v>
      </c>
      <c r="G97" s="15">
        <v>12.55</v>
      </c>
      <c r="H97" s="15">
        <v>45.647199999999998</v>
      </c>
      <c r="I97" s="15">
        <v>93.720100000000002</v>
      </c>
      <c r="J97" s="16">
        <v>742.74</v>
      </c>
      <c r="L97" s="44">
        <v>42879</v>
      </c>
      <c r="M97" s="52">
        <f t="shared" si="12"/>
        <v>8.774305367491797E-3</v>
      </c>
      <c r="N97" s="52">
        <f t="shared" si="13"/>
        <v>0</v>
      </c>
      <c r="O97" s="52">
        <f t="shared" si="14"/>
        <v>5.1178899045363213E-3</v>
      </c>
      <c r="P97" s="52">
        <f t="shared" si="15"/>
        <v>0</v>
      </c>
      <c r="Q97" s="52">
        <f t="shared" si="16"/>
        <v>1.2096774193548487E-2</v>
      </c>
      <c r="R97" s="52">
        <f t="shared" si="17"/>
        <v>4.1488701493082036E-2</v>
      </c>
      <c r="S97" s="52">
        <f t="shared" si="18"/>
        <v>0</v>
      </c>
      <c r="T97" s="53">
        <f t="shared" si="19"/>
        <v>2.4428758452215149E-3</v>
      </c>
      <c r="U97" s="36"/>
    </row>
    <row r="98" spans="2:21" x14ac:dyDescent="0.2">
      <c r="B98" s="13">
        <v>42880</v>
      </c>
      <c r="C98" s="14">
        <v>9.5149000000000008</v>
      </c>
      <c r="D98" s="15">
        <v>17.516100000000002</v>
      </c>
      <c r="E98" s="15">
        <v>25.243200000000002</v>
      </c>
      <c r="F98" s="15">
        <v>13.007099999999999</v>
      </c>
      <c r="G98" s="15">
        <v>12.4</v>
      </c>
      <c r="H98" s="15">
        <v>44.714700000000001</v>
      </c>
      <c r="I98" s="15">
        <v>92.792199999999994</v>
      </c>
      <c r="J98" s="16">
        <v>741.91</v>
      </c>
      <c r="L98" s="44">
        <v>42880</v>
      </c>
      <c r="M98" s="52">
        <f t="shared" si="12"/>
        <v>2.1734228187919591E-2</v>
      </c>
      <c r="N98" s="52">
        <f t="shared" si="13"/>
        <v>1.5626268365938945E-2</v>
      </c>
      <c r="O98" s="52">
        <f t="shared" si="14"/>
        <v>1.8495206739614689E-2</v>
      </c>
      <c r="P98" s="52">
        <f t="shared" si="15"/>
        <v>-7.0916030534351471E-3</v>
      </c>
      <c r="Q98" s="52">
        <f t="shared" si="16"/>
        <v>-1.195219123505975E-2</v>
      </c>
      <c r="R98" s="52">
        <f t="shared" si="17"/>
        <v>-2.0428416200774624E-2</v>
      </c>
      <c r="S98" s="52">
        <f t="shared" si="18"/>
        <v>-9.9007576816499965E-3</v>
      </c>
      <c r="T98" s="53">
        <f t="shared" si="19"/>
        <v>-1.1174839109244772E-3</v>
      </c>
      <c r="U98" s="36"/>
    </row>
    <row r="99" spans="2:21" x14ac:dyDescent="0.2">
      <c r="B99" s="13">
        <v>42881</v>
      </c>
      <c r="C99" s="14">
        <v>9.4339999999999993</v>
      </c>
      <c r="D99" s="15">
        <v>17.3005</v>
      </c>
      <c r="E99" s="15">
        <v>24.946899999999999</v>
      </c>
      <c r="F99" s="15">
        <v>13.007099999999999</v>
      </c>
      <c r="G99" s="15">
        <v>12.3</v>
      </c>
      <c r="H99" s="15">
        <v>45.227499999999999</v>
      </c>
      <c r="I99" s="15">
        <v>94.029399999999995</v>
      </c>
      <c r="J99" s="16">
        <v>743.41</v>
      </c>
      <c r="L99" s="44">
        <v>42881</v>
      </c>
      <c r="M99" s="52">
        <f t="shared" si="12"/>
        <v>-8.5024540457599995E-3</v>
      </c>
      <c r="N99" s="52">
        <f t="shared" si="13"/>
        <v>-1.2308676018063514E-2</v>
      </c>
      <c r="O99" s="52">
        <f t="shared" si="14"/>
        <v>-1.1737814540153435E-2</v>
      </c>
      <c r="P99" s="52">
        <f t="shared" si="15"/>
        <v>0</v>
      </c>
      <c r="Q99" s="52">
        <f t="shared" si="16"/>
        <v>-8.0645161290322509E-3</v>
      </c>
      <c r="R99" s="52">
        <f t="shared" si="17"/>
        <v>1.1468264351544244E-2</v>
      </c>
      <c r="S99" s="52">
        <f t="shared" si="18"/>
        <v>1.3333017214808951E-2</v>
      </c>
      <c r="T99" s="53">
        <f t="shared" si="19"/>
        <v>2.0218085751642079E-3</v>
      </c>
      <c r="U99" s="36"/>
    </row>
    <row r="100" spans="2:21" x14ac:dyDescent="0.2">
      <c r="B100" s="13">
        <v>42884</v>
      </c>
      <c r="C100" s="14">
        <v>10.081799999999999</v>
      </c>
      <c r="D100" s="15">
        <v>17.3005</v>
      </c>
      <c r="E100" s="15">
        <v>25.243200000000002</v>
      </c>
      <c r="F100" s="15">
        <v>13.564500000000001</v>
      </c>
      <c r="G100" s="15">
        <v>12.7</v>
      </c>
      <c r="H100" s="15">
        <v>44.994399999999999</v>
      </c>
      <c r="I100" s="15">
        <v>93.843800000000002</v>
      </c>
      <c r="J100" s="16">
        <v>746.25</v>
      </c>
      <c r="L100" s="44">
        <v>42884</v>
      </c>
      <c r="M100" s="52">
        <f t="shared" si="12"/>
        <v>6.866652533389872E-2</v>
      </c>
      <c r="N100" s="52">
        <f t="shared" si="13"/>
        <v>0</v>
      </c>
      <c r="O100" s="52">
        <f t="shared" si="14"/>
        <v>1.1877227230637999E-2</v>
      </c>
      <c r="P100" s="52">
        <f t="shared" si="15"/>
        <v>4.2853518462993456E-2</v>
      </c>
      <c r="Q100" s="52">
        <f t="shared" si="16"/>
        <v>3.2520325203251987E-2</v>
      </c>
      <c r="R100" s="52">
        <f t="shared" si="17"/>
        <v>-5.1539439500304374E-3</v>
      </c>
      <c r="S100" s="52">
        <f t="shared" si="18"/>
        <v>-1.9738507317923482E-3</v>
      </c>
      <c r="T100" s="53">
        <f t="shared" si="19"/>
        <v>3.8202337875465897E-3</v>
      </c>
      <c r="U100" s="36"/>
    </row>
    <row r="101" spans="2:21" x14ac:dyDescent="0.2">
      <c r="B101" s="13">
        <v>42885</v>
      </c>
      <c r="C101" s="14">
        <v>10.4057</v>
      </c>
      <c r="D101" s="15">
        <v>17.3005</v>
      </c>
      <c r="E101" s="15">
        <v>25.4802</v>
      </c>
      <c r="F101" s="15">
        <v>13.2858</v>
      </c>
      <c r="G101" s="15">
        <v>12.6</v>
      </c>
      <c r="H101" s="15">
        <v>44.295000000000002</v>
      </c>
      <c r="I101" s="15">
        <v>92.6066</v>
      </c>
      <c r="J101" s="16">
        <v>738.21</v>
      </c>
      <c r="L101" s="44">
        <v>42885</v>
      </c>
      <c r="M101" s="52">
        <f t="shared" si="12"/>
        <v>3.212719950802434E-2</v>
      </c>
      <c r="N101" s="52">
        <f t="shared" si="13"/>
        <v>0</v>
      </c>
      <c r="O101" s="52">
        <f t="shared" si="14"/>
        <v>9.3886670469669475E-3</v>
      </c>
      <c r="P101" s="52">
        <f t="shared" si="15"/>
        <v>-2.0546278889749026E-2</v>
      </c>
      <c r="Q101" s="52">
        <f t="shared" si="16"/>
        <v>-7.8740157480314821E-3</v>
      </c>
      <c r="R101" s="52">
        <f t="shared" si="17"/>
        <v>-1.5544156606155379E-2</v>
      </c>
      <c r="S101" s="52">
        <f t="shared" si="18"/>
        <v>-1.3183609359382342E-2</v>
      </c>
      <c r="T101" s="53">
        <f t="shared" si="19"/>
        <v>-1.0773869346733633E-2</v>
      </c>
      <c r="U101" s="36"/>
    </row>
    <row r="102" spans="2:21" x14ac:dyDescent="0.2">
      <c r="B102" s="13">
        <v>42886</v>
      </c>
      <c r="C102" s="14">
        <v>10.3652</v>
      </c>
      <c r="D102" s="15">
        <v>17.3005</v>
      </c>
      <c r="E102" s="15">
        <v>25.4802</v>
      </c>
      <c r="F102" s="15">
        <v>13.2858</v>
      </c>
      <c r="G102" s="15">
        <v>12.5</v>
      </c>
      <c r="H102" s="15">
        <v>44.434899999999999</v>
      </c>
      <c r="I102" s="15">
        <v>92.6066</v>
      </c>
      <c r="J102" s="16">
        <v>737.82</v>
      </c>
      <c r="L102" s="44">
        <v>42886</v>
      </c>
      <c r="M102" s="52">
        <f t="shared" si="12"/>
        <v>-3.8920976003535834E-3</v>
      </c>
      <c r="N102" s="52">
        <f t="shared" si="13"/>
        <v>0</v>
      </c>
      <c r="O102" s="52">
        <f t="shared" si="14"/>
        <v>0</v>
      </c>
      <c r="P102" s="52">
        <f t="shared" si="15"/>
        <v>0</v>
      </c>
      <c r="Q102" s="52">
        <f t="shared" si="16"/>
        <v>-7.9365079365079083E-3</v>
      </c>
      <c r="R102" s="52">
        <f t="shared" si="17"/>
        <v>3.1583700191895048E-3</v>
      </c>
      <c r="S102" s="52">
        <f t="shared" si="18"/>
        <v>0</v>
      </c>
      <c r="T102" s="53">
        <f t="shared" si="19"/>
        <v>-5.2830495387490295E-4</v>
      </c>
      <c r="U102" s="36"/>
    </row>
    <row r="103" spans="2:21" x14ac:dyDescent="0.2">
      <c r="B103" s="13">
        <v>42887</v>
      </c>
      <c r="C103" s="14">
        <v>10.2842</v>
      </c>
      <c r="D103" s="15">
        <v>17.246600000000001</v>
      </c>
      <c r="E103" s="15">
        <v>25.7469</v>
      </c>
      <c r="F103" s="15">
        <v>13.2393</v>
      </c>
      <c r="G103" s="15">
        <v>12.65</v>
      </c>
      <c r="H103" s="15">
        <v>44.854500000000002</v>
      </c>
      <c r="I103" s="15">
        <v>93.967600000000004</v>
      </c>
      <c r="J103" s="16">
        <v>741.8</v>
      </c>
      <c r="L103" s="44">
        <v>42887</v>
      </c>
      <c r="M103" s="52">
        <f t="shared" si="12"/>
        <v>-7.8146104271986649E-3</v>
      </c>
      <c r="N103" s="52">
        <f t="shared" si="13"/>
        <v>-3.1155168925752763E-3</v>
      </c>
      <c r="O103" s="52">
        <f t="shared" si="14"/>
        <v>1.0466950808863285E-2</v>
      </c>
      <c r="P103" s="52">
        <f t="shared" si="15"/>
        <v>-3.4999774195004774E-3</v>
      </c>
      <c r="Q103" s="52">
        <f t="shared" si="16"/>
        <v>1.2000000000000011E-2</v>
      </c>
      <c r="R103" s="52">
        <f t="shared" si="17"/>
        <v>9.4430278902395415E-3</v>
      </c>
      <c r="S103" s="52">
        <f t="shared" si="18"/>
        <v>1.4696576701876518E-2</v>
      </c>
      <c r="T103" s="53">
        <f t="shared" si="19"/>
        <v>5.3942696050526262E-3</v>
      </c>
      <c r="U103" s="36"/>
    </row>
    <row r="104" spans="2:21" x14ac:dyDescent="0.2">
      <c r="B104" s="13">
        <v>42888</v>
      </c>
      <c r="C104" s="14">
        <v>10.810600000000001</v>
      </c>
      <c r="D104" s="15">
        <v>17.192699999999999</v>
      </c>
      <c r="E104" s="15">
        <v>25.628399999999999</v>
      </c>
      <c r="F104" s="15">
        <v>13.2393</v>
      </c>
      <c r="G104" s="15">
        <v>12.4</v>
      </c>
      <c r="H104" s="15">
        <v>44.761299999999999</v>
      </c>
      <c r="I104" s="15">
        <v>93.3489</v>
      </c>
      <c r="J104" s="16">
        <v>738.81</v>
      </c>
      <c r="L104" s="44">
        <v>42888</v>
      </c>
      <c r="M104" s="52">
        <f t="shared" si="12"/>
        <v>5.1185313393360854E-2</v>
      </c>
      <c r="N104" s="52">
        <f t="shared" si="13"/>
        <v>-3.1252536731879443E-3</v>
      </c>
      <c r="O104" s="52">
        <f t="shared" si="14"/>
        <v>-4.6024958344500488E-3</v>
      </c>
      <c r="P104" s="52">
        <f t="shared" si="15"/>
        <v>0</v>
      </c>
      <c r="Q104" s="52">
        <f t="shared" si="16"/>
        <v>-1.9762845849802368E-2</v>
      </c>
      <c r="R104" s="52">
        <f t="shared" si="17"/>
        <v>-2.077829426256117E-3</v>
      </c>
      <c r="S104" s="52">
        <f t="shared" si="18"/>
        <v>-6.5841843358774854E-3</v>
      </c>
      <c r="T104" s="53">
        <f t="shared" si="19"/>
        <v>-4.0307360474521881E-3</v>
      </c>
      <c r="U104" s="36"/>
    </row>
    <row r="105" spans="2:21" x14ac:dyDescent="0.2">
      <c r="B105" s="13">
        <v>42891</v>
      </c>
      <c r="C105" s="14">
        <v>10.770099999999999</v>
      </c>
      <c r="D105" s="15">
        <v>17.246600000000001</v>
      </c>
      <c r="E105" s="15">
        <v>25.628399999999999</v>
      </c>
      <c r="F105" s="15">
        <v>13.2393</v>
      </c>
      <c r="G105" s="15">
        <v>12.7</v>
      </c>
      <c r="H105" s="15">
        <v>44.434899999999999</v>
      </c>
      <c r="I105" s="15">
        <v>95.081100000000006</v>
      </c>
      <c r="J105" s="16">
        <v>743.49</v>
      </c>
      <c r="L105" s="44">
        <v>42891</v>
      </c>
      <c r="M105" s="52">
        <f t="shared" si="12"/>
        <v>-3.7463230532996938E-3</v>
      </c>
      <c r="N105" s="52">
        <f t="shared" si="13"/>
        <v>3.1350515044177296E-3</v>
      </c>
      <c r="O105" s="52">
        <f t="shared" si="14"/>
        <v>0</v>
      </c>
      <c r="P105" s="52">
        <f t="shared" si="15"/>
        <v>0</v>
      </c>
      <c r="Q105" s="52">
        <f t="shared" si="16"/>
        <v>2.4193548387096753E-2</v>
      </c>
      <c r="R105" s="52">
        <f t="shared" si="17"/>
        <v>-7.292013413372711E-3</v>
      </c>
      <c r="S105" s="52">
        <f t="shared" si="18"/>
        <v>1.8556190806747752E-2</v>
      </c>
      <c r="T105" s="53">
        <f t="shared" si="19"/>
        <v>6.3345109026677893E-3</v>
      </c>
      <c r="U105" s="36"/>
    </row>
    <row r="106" spans="2:21" x14ac:dyDescent="0.2">
      <c r="B106" s="13">
        <v>42892</v>
      </c>
      <c r="C106" s="14">
        <v>10.851100000000001</v>
      </c>
      <c r="D106" s="15">
        <v>17.516100000000002</v>
      </c>
      <c r="E106" s="15">
        <v>26.250499999999999</v>
      </c>
      <c r="F106" s="15">
        <v>13.1464</v>
      </c>
      <c r="G106" s="15">
        <v>13.55</v>
      </c>
      <c r="H106" s="15">
        <v>45.507300000000001</v>
      </c>
      <c r="I106" s="15">
        <v>95.3904</v>
      </c>
      <c r="J106" s="16">
        <v>751.31</v>
      </c>
      <c r="L106" s="44">
        <v>42892</v>
      </c>
      <c r="M106" s="52">
        <f t="shared" si="12"/>
        <v>7.5208215336906026E-3</v>
      </c>
      <c r="N106" s="52">
        <f t="shared" si="13"/>
        <v>1.5626268365938945E-2</v>
      </c>
      <c r="O106" s="52">
        <f t="shared" si="14"/>
        <v>2.4273852444943955E-2</v>
      </c>
      <c r="P106" s="52">
        <f t="shared" si="15"/>
        <v>-7.0169873029540808E-3</v>
      </c>
      <c r="Q106" s="52">
        <f t="shared" si="16"/>
        <v>6.692913385826782E-2</v>
      </c>
      <c r="R106" s="52">
        <f t="shared" si="17"/>
        <v>2.4134182815759742E-2</v>
      </c>
      <c r="S106" s="52">
        <f t="shared" si="18"/>
        <v>3.2530124283374207E-3</v>
      </c>
      <c r="T106" s="53">
        <f t="shared" si="19"/>
        <v>1.0517962581877205E-2</v>
      </c>
      <c r="U106" s="36"/>
    </row>
    <row r="107" spans="2:21" x14ac:dyDescent="0.2">
      <c r="B107" s="13">
        <v>42893</v>
      </c>
      <c r="C107" s="14">
        <v>11.134499999999999</v>
      </c>
      <c r="D107" s="15">
        <v>17.516100000000002</v>
      </c>
      <c r="E107" s="15">
        <v>26.102399999999999</v>
      </c>
      <c r="F107" s="15">
        <v>13.1464</v>
      </c>
      <c r="G107" s="15">
        <v>13.45</v>
      </c>
      <c r="H107" s="15">
        <v>45.180900000000001</v>
      </c>
      <c r="I107" s="15">
        <v>95.2667</v>
      </c>
      <c r="J107" s="16">
        <v>753.46</v>
      </c>
      <c r="L107" s="44">
        <v>42893</v>
      </c>
      <c r="M107" s="52">
        <f t="shared" si="12"/>
        <v>2.6117167844734501E-2</v>
      </c>
      <c r="N107" s="52">
        <f t="shared" si="13"/>
        <v>0</v>
      </c>
      <c r="O107" s="52">
        <f t="shared" si="14"/>
        <v>-5.6417972990990828E-3</v>
      </c>
      <c r="P107" s="52">
        <f t="shared" si="15"/>
        <v>0</v>
      </c>
      <c r="Q107" s="52">
        <f t="shared" si="16"/>
        <v>-7.3800738007381295E-3</v>
      </c>
      <c r="R107" s="52">
        <f t="shared" si="17"/>
        <v>-7.1724756247898425E-3</v>
      </c>
      <c r="S107" s="52">
        <f t="shared" si="18"/>
        <v>-1.2967761955081647E-3</v>
      </c>
      <c r="T107" s="53">
        <f t="shared" si="19"/>
        <v>2.8616682860604925E-3</v>
      </c>
      <c r="U107" s="36"/>
    </row>
    <row r="108" spans="2:21" x14ac:dyDescent="0.2">
      <c r="B108" s="13">
        <v>42894</v>
      </c>
      <c r="C108" s="14">
        <v>11.7418</v>
      </c>
      <c r="D108" s="15">
        <v>17.542999999999999</v>
      </c>
      <c r="E108" s="15">
        <v>26.191299999999998</v>
      </c>
      <c r="F108" s="15">
        <v>13.1464</v>
      </c>
      <c r="G108" s="15">
        <v>13.8</v>
      </c>
      <c r="H108" s="15">
        <v>45.787100000000002</v>
      </c>
      <c r="I108" s="15">
        <v>95.019199999999998</v>
      </c>
      <c r="J108" s="16">
        <v>750.13</v>
      </c>
      <c r="L108" s="44">
        <v>42894</v>
      </c>
      <c r="M108" s="52">
        <f t="shared" si="12"/>
        <v>5.4542188692801696E-2</v>
      </c>
      <c r="N108" s="52">
        <f t="shared" si="13"/>
        <v>1.5357299855560669E-3</v>
      </c>
      <c r="O108" s="52">
        <f t="shared" si="14"/>
        <v>3.405817089616292E-3</v>
      </c>
      <c r="P108" s="52">
        <f t="shared" si="15"/>
        <v>0</v>
      </c>
      <c r="Q108" s="52">
        <f t="shared" si="16"/>
        <v>2.6022304832713949E-2</v>
      </c>
      <c r="R108" s="52">
        <f t="shared" si="17"/>
        <v>1.341717407134424E-2</v>
      </c>
      <c r="S108" s="52">
        <f t="shared" si="18"/>
        <v>-2.5979696998006396E-3</v>
      </c>
      <c r="T108" s="53">
        <f t="shared" si="19"/>
        <v>-4.4196108618905772E-3</v>
      </c>
      <c r="U108" s="36"/>
    </row>
    <row r="109" spans="2:21" x14ac:dyDescent="0.2">
      <c r="B109" s="13">
        <v>42895</v>
      </c>
      <c r="C109" s="14">
        <v>11.498900000000001</v>
      </c>
      <c r="D109" s="15">
        <v>17.7316</v>
      </c>
      <c r="E109" s="15">
        <v>26.754200000000001</v>
      </c>
      <c r="F109" s="15">
        <v>13.1464</v>
      </c>
      <c r="G109" s="15">
        <v>13.9</v>
      </c>
      <c r="H109" s="15">
        <v>45.647199999999998</v>
      </c>
      <c r="I109" s="15">
        <v>95.081100000000006</v>
      </c>
      <c r="J109" s="16">
        <v>749.72</v>
      </c>
      <c r="L109" s="44">
        <v>42895</v>
      </c>
      <c r="M109" s="52">
        <f t="shared" si="12"/>
        <v>-2.0686777155120906E-2</v>
      </c>
      <c r="N109" s="52">
        <f t="shared" si="13"/>
        <v>1.0750726785612619E-2</v>
      </c>
      <c r="O109" s="52">
        <f t="shared" si="14"/>
        <v>2.1491869437561428E-2</v>
      </c>
      <c r="P109" s="52">
        <f t="shared" si="15"/>
        <v>0</v>
      </c>
      <c r="Q109" s="52">
        <f t="shared" si="16"/>
        <v>7.2463768115942351E-3</v>
      </c>
      <c r="R109" s="52">
        <f t="shared" si="17"/>
        <v>-3.0554457478199071E-3</v>
      </c>
      <c r="S109" s="52">
        <f t="shared" si="18"/>
        <v>6.5144728644317418E-4</v>
      </c>
      <c r="T109" s="53">
        <f t="shared" si="19"/>
        <v>-5.4657192753249095E-4</v>
      </c>
      <c r="U109" s="36"/>
    </row>
    <row r="110" spans="2:21" x14ac:dyDescent="0.2">
      <c r="B110" s="13">
        <v>42898</v>
      </c>
      <c r="C110" s="14">
        <v>11.6609</v>
      </c>
      <c r="D110" s="15">
        <v>18.270600000000002</v>
      </c>
      <c r="E110" s="15">
        <v>26.4876</v>
      </c>
      <c r="F110" s="15">
        <v>13.936199999999999</v>
      </c>
      <c r="G110" s="15">
        <v>13.8</v>
      </c>
      <c r="H110" s="15">
        <v>44.994399999999999</v>
      </c>
      <c r="I110" s="15">
        <v>94.462500000000006</v>
      </c>
      <c r="J110" s="16">
        <v>751.09</v>
      </c>
      <c r="L110" s="44">
        <v>42898</v>
      </c>
      <c r="M110" s="52">
        <f t="shared" si="12"/>
        <v>1.4088304098652804E-2</v>
      </c>
      <c r="N110" s="52">
        <f t="shared" si="13"/>
        <v>3.0397708046651317E-2</v>
      </c>
      <c r="O110" s="52">
        <f t="shared" si="14"/>
        <v>-9.9647905749378207E-3</v>
      </c>
      <c r="P110" s="52">
        <f t="shared" si="15"/>
        <v>6.0077283514878621E-2</v>
      </c>
      <c r="Q110" s="52">
        <f t="shared" si="16"/>
        <v>-7.194244604316502E-3</v>
      </c>
      <c r="R110" s="52">
        <f t="shared" si="17"/>
        <v>-1.4300986697979301E-2</v>
      </c>
      <c r="S110" s="52">
        <f t="shared" si="18"/>
        <v>-6.5060248566749523E-3</v>
      </c>
      <c r="T110" s="53">
        <f t="shared" si="19"/>
        <v>1.8273488769140478E-3</v>
      </c>
      <c r="U110" s="36"/>
    </row>
    <row r="111" spans="2:21" x14ac:dyDescent="0.2">
      <c r="B111" s="13">
        <v>42899</v>
      </c>
      <c r="C111" s="14">
        <v>11.822800000000001</v>
      </c>
      <c r="D111" s="15">
        <v>17.947199999999999</v>
      </c>
      <c r="E111" s="15">
        <v>26.872699999999998</v>
      </c>
      <c r="F111" s="15">
        <v>13.8432</v>
      </c>
      <c r="G111" s="15">
        <v>13.9</v>
      </c>
      <c r="H111" s="15">
        <v>44.667999999999999</v>
      </c>
      <c r="I111" s="15">
        <v>94.215000000000003</v>
      </c>
      <c r="J111" s="16">
        <v>756.89</v>
      </c>
      <c r="L111" s="44">
        <v>42899</v>
      </c>
      <c r="M111" s="52">
        <f t="shared" si="12"/>
        <v>1.3884005522729836E-2</v>
      </c>
      <c r="N111" s="52">
        <f t="shared" si="13"/>
        <v>-1.7700568125841643E-2</v>
      </c>
      <c r="O111" s="52">
        <f t="shared" si="14"/>
        <v>1.4538878569594793E-2</v>
      </c>
      <c r="P111" s="52">
        <f t="shared" si="15"/>
        <v>-6.673268179274161E-3</v>
      </c>
      <c r="Q111" s="52">
        <f t="shared" si="16"/>
        <v>7.2463768115942351E-3</v>
      </c>
      <c r="R111" s="52">
        <f t="shared" si="17"/>
        <v>-7.254236082712473E-3</v>
      </c>
      <c r="S111" s="52">
        <f t="shared" si="18"/>
        <v>-2.6200873362445254E-3</v>
      </c>
      <c r="T111" s="53">
        <f t="shared" si="19"/>
        <v>7.7221105326923389E-3</v>
      </c>
      <c r="U111" s="36"/>
    </row>
    <row r="112" spans="2:21" x14ac:dyDescent="0.2">
      <c r="B112" s="13">
        <v>42900</v>
      </c>
      <c r="C112" s="14">
        <v>11.6204</v>
      </c>
      <c r="D112" s="15">
        <v>17.947199999999999</v>
      </c>
      <c r="E112" s="15">
        <v>26.783899999999999</v>
      </c>
      <c r="F112" s="15">
        <v>13.657400000000001</v>
      </c>
      <c r="G112" s="15">
        <v>14</v>
      </c>
      <c r="H112" s="15">
        <v>44.434899999999999</v>
      </c>
      <c r="I112" s="15">
        <v>94.957300000000004</v>
      </c>
      <c r="J112" s="16">
        <v>760.77</v>
      </c>
      <c r="L112" s="44">
        <v>42900</v>
      </c>
      <c r="M112" s="52">
        <f t="shared" si="12"/>
        <v>-1.7119464086341685E-2</v>
      </c>
      <c r="N112" s="52">
        <f t="shared" si="13"/>
        <v>0</v>
      </c>
      <c r="O112" s="52">
        <f t="shared" si="14"/>
        <v>-3.3044688475664108E-3</v>
      </c>
      <c r="P112" s="52">
        <f t="shared" si="15"/>
        <v>-1.3421752196023928E-2</v>
      </c>
      <c r="Q112" s="52">
        <f t="shared" si="16"/>
        <v>7.194244604316502E-3</v>
      </c>
      <c r="R112" s="52">
        <f t="shared" si="17"/>
        <v>-5.2185009402704319E-3</v>
      </c>
      <c r="S112" s="52">
        <f t="shared" si="18"/>
        <v>7.8787878787878185E-3</v>
      </c>
      <c r="T112" s="53">
        <f t="shared" si="19"/>
        <v>5.1262402726948153E-3</v>
      </c>
      <c r="U112" s="36"/>
    </row>
    <row r="113" spans="2:21" x14ac:dyDescent="0.2">
      <c r="B113" s="13">
        <v>42901</v>
      </c>
      <c r="C113" s="14">
        <v>11.458399999999999</v>
      </c>
      <c r="D113" s="15">
        <v>17.516100000000002</v>
      </c>
      <c r="E113" s="15">
        <v>26.9024</v>
      </c>
      <c r="F113" s="15">
        <v>13.8432</v>
      </c>
      <c r="G113" s="15">
        <v>13.75</v>
      </c>
      <c r="H113" s="15">
        <v>44.994399999999999</v>
      </c>
      <c r="I113" s="15">
        <v>95.142899999999997</v>
      </c>
      <c r="J113" s="16">
        <v>760.57</v>
      </c>
      <c r="L113" s="44">
        <v>42901</v>
      </c>
      <c r="M113" s="52">
        <f t="shared" si="12"/>
        <v>-1.3941000309800056E-2</v>
      </c>
      <c r="N113" s="52">
        <f t="shared" si="13"/>
        <v>-2.4020460016046963E-2</v>
      </c>
      <c r="O113" s="52">
        <f t="shared" si="14"/>
        <v>4.4242996725645245E-3</v>
      </c>
      <c r="P113" s="52">
        <f t="shared" si="15"/>
        <v>1.3604346361679287E-2</v>
      </c>
      <c r="Q113" s="52">
        <f t="shared" si="16"/>
        <v>-1.7857142857142905E-2</v>
      </c>
      <c r="R113" s="52">
        <f t="shared" si="17"/>
        <v>1.2591454014749592E-2</v>
      </c>
      <c r="S113" s="52">
        <f t="shared" si="18"/>
        <v>1.9545627350396888E-3</v>
      </c>
      <c r="T113" s="53">
        <f t="shared" si="19"/>
        <v>-2.628915440934243E-4</v>
      </c>
      <c r="U113" s="36"/>
    </row>
    <row r="114" spans="2:21" x14ac:dyDescent="0.2">
      <c r="B114" s="13">
        <v>42902</v>
      </c>
      <c r="C114" s="14">
        <v>11.498900000000001</v>
      </c>
      <c r="D114" s="15">
        <v>17.516100000000002</v>
      </c>
      <c r="E114" s="15">
        <v>27.080100000000002</v>
      </c>
      <c r="F114" s="15">
        <v>13.750299999999999</v>
      </c>
      <c r="G114" s="15">
        <v>13.9</v>
      </c>
      <c r="H114" s="15">
        <v>44.994399999999999</v>
      </c>
      <c r="I114" s="15">
        <v>94.647999999999996</v>
      </c>
      <c r="J114" s="16">
        <v>761.24</v>
      </c>
      <c r="L114" s="44">
        <v>42902</v>
      </c>
      <c r="M114" s="52">
        <f t="shared" si="12"/>
        <v>3.5345248900371384E-3</v>
      </c>
      <c r="N114" s="52">
        <f t="shared" si="13"/>
        <v>0</v>
      </c>
      <c r="O114" s="52">
        <f t="shared" si="14"/>
        <v>6.6053586297134537E-3</v>
      </c>
      <c r="P114" s="52">
        <f t="shared" si="15"/>
        <v>-6.7108760980120197E-3</v>
      </c>
      <c r="Q114" s="52">
        <f t="shared" si="16"/>
        <v>1.0909090909090979E-2</v>
      </c>
      <c r="R114" s="52">
        <f t="shared" si="17"/>
        <v>0</v>
      </c>
      <c r="S114" s="52">
        <f t="shared" si="18"/>
        <v>-5.2016493085663695E-3</v>
      </c>
      <c r="T114" s="53">
        <f t="shared" si="19"/>
        <v>8.8091825867442353E-4</v>
      </c>
      <c r="U114" s="36"/>
    </row>
    <row r="115" spans="2:21" x14ac:dyDescent="0.2">
      <c r="B115" s="13">
        <v>42905</v>
      </c>
      <c r="C115" s="14">
        <v>11.5799</v>
      </c>
      <c r="D115" s="15">
        <v>17.785499999999999</v>
      </c>
      <c r="E115" s="15">
        <v>27.435700000000001</v>
      </c>
      <c r="F115" s="15">
        <v>13.657400000000001</v>
      </c>
      <c r="G115" s="15">
        <v>14.15</v>
      </c>
      <c r="H115" s="15">
        <v>44.761299999999999</v>
      </c>
      <c r="I115" s="15">
        <v>95.514099999999999</v>
      </c>
      <c r="J115" s="16">
        <v>766.83</v>
      </c>
      <c r="L115" s="44">
        <v>42905</v>
      </c>
      <c r="M115" s="52">
        <f t="shared" si="12"/>
        <v>7.0441520493265131E-3</v>
      </c>
      <c r="N115" s="52">
        <f t="shared" si="13"/>
        <v>1.5380135989175425E-2</v>
      </c>
      <c r="O115" s="52">
        <f t="shared" si="14"/>
        <v>1.3131413842637274E-2</v>
      </c>
      <c r="P115" s="52">
        <f t="shared" si="15"/>
        <v>-6.7562162280094817E-3</v>
      </c>
      <c r="Q115" s="52">
        <f t="shared" si="16"/>
        <v>1.7985611510791477E-2</v>
      </c>
      <c r="R115" s="52">
        <f t="shared" si="17"/>
        <v>-5.180644702451831E-3</v>
      </c>
      <c r="S115" s="52">
        <f t="shared" si="18"/>
        <v>9.1507480348238524E-3</v>
      </c>
      <c r="T115" s="53">
        <f t="shared" si="19"/>
        <v>7.3432820135568289E-3</v>
      </c>
      <c r="U115" s="36"/>
    </row>
    <row r="116" spans="2:21" x14ac:dyDescent="0.2">
      <c r="B116" s="13">
        <v>42906</v>
      </c>
      <c r="C116" s="14">
        <v>11.822800000000001</v>
      </c>
      <c r="D116" s="15">
        <v>17.3005</v>
      </c>
      <c r="E116" s="15">
        <v>27.346800000000002</v>
      </c>
      <c r="F116" s="15">
        <v>13.657400000000001</v>
      </c>
      <c r="G116" s="15">
        <v>14.55</v>
      </c>
      <c r="H116" s="15">
        <v>44.994399999999999</v>
      </c>
      <c r="I116" s="15">
        <v>94.647999999999996</v>
      </c>
      <c r="J116" s="16">
        <v>767.99</v>
      </c>
      <c r="L116" s="44">
        <v>42906</v>
      </c>
      <c r="M116" s="52">
        <f t="shared" si="12"/>
        <v>2.0976001519874998E-2</v>
      </c>
      <c r="N116" s="52">
        <f t="shared" si="13"/>
        <v>-2.7269404852267254E-2</v>
      </c>
      <c r="O116" s="52">
        <f t="shared" si="14"/>
        <v>-3.2403036919049777E-3</v>
      </c>
      <c r="P116" s="52">
        <f t="shared" si="15"/>
        <v>0</v>
      </c>
      <c r="Q116" s="52">
        <f t="shared" si="16"/>
        <v>2.8268551236749095E-2</v>
      </c>
      <c r="R116" s="52">
        <f t="shared" si="17"/>
        <v>5.2076235498075274E-3</v>
      </c>
      <c r="S116" s="52">
        <f t="shared" si="18"/>
        <v>-9.0677711458309052E-3</v>
      </c>
      <c r="T116" s="53">
        <f t="shared" si="19"/>
        <v>1.5127212028740455E-3</v>
      </c>
      <c r="U116" s="36"/>
    </row>
    <row r="117" spans="2:21" x14ac:dyDescent="0.2">
      <c r="B117" s="13">
        <v>42907</v>
      </c>
      <c r="C117" s="14">
        <v>11.539400000000001</v>
      </c>
      <c r="D117" s="15">
        <v>17.677700000000002</v>
      </c>
      <c r="E117" s="15">
        <v>28.146799999999999</v>
      </c>
      <c r="F117" s="15">
        <v>13.564500000000001</v>
      </c>
      <c r="G117" s="15">
        <v>14.6</v>
      </c>
      <c r="H117" s="15">
        <v>45.087699999999998</v>
      </c>
      <c r="I117" s="15">
        <v>95.142899999999997</v>
      </c>
      <c r="J117" s="16">
        <v>767.41</v>
      </c>
      <c r="L117" s="44">
        <v>42907</v>
      </c>
      <c r="M117" s="52">
        <f t="shared" si="12"/>
        <v>-2.3970633014176013E-2</v>
      </c>
      <c r="N117" s="52">
        <f t="shared" si="13"/>
        <v>2.1802838068263997E-2</v>
      </c>
      <c r="O117" s="52">
        <f t="shared" si="14"/>
        <v>2.9253879795807736E-2</v>
      </c>
      <c r="P117" s="52">
        <f t="shared" si="15"/>
        <v>-6.8021731808397545E-3</v>
      </c>
      <c r="Q117" s="52">
        <f t="shared" si="16"/>
        <v>3.4364261168384758E-3</v>
      </c>
      <c r="R117" s="52">
        <f t="shared" si="17"/>
        <v>2.073591380260531E-3</v>
      </c>
      <c r="S117" s="52">
        <f t="shared" si="18"/>
        <v>5.2288479418476363E-3</v>
      </c>
      <c r="T117" s="53">
        <f t="shared" si="19"/>
        <v>-7.5521816690327093E-4</v>
      </c>
      <c r="U117" s="36"/>
    </row>
    <row r="118" spans="2:21" x14ac:dyDescent="0.2">
      <c r="B118" s="13">
        <v>42908</v>
      </c>
      <c r="C118" s="14">
        <v>11.417899999999999</v>
      </c>
      <c r="D118" s="15">
        <v>17.408300000000001</v>
      </c>
      <c r="E118" s="15">
        <v>28.206</v>
      </c>
      <c r="F118" s="15">
        <v>13.796799999999999</v>
      </c>
      <c r="G118" s="15">
        <v>14.3</v>
      </c>
      <c r="H118" s="15">
        <v>45.8337</v>
      </c>
      <c r="I118" s="15">
        <v>94.586200000000005</v>
      </c>
      <c r="J118" s="16">
        <v>766.3</v>
      </c>
      <c r="L118" s="44">
        <v>42908</v>
      </c>
      <c r="M118" s="52">
        <f t="shared" si="12"/>
        <v>-1.0529143629651516E-2</v>
      </c>
      <c r="N118" s="52">
        <f t="shared" si="13"/>
        <v>-1.5239539080310283E-2</v>
      </c>
      <c r="O118" s="52">
        <f t="shared" si="14"/>
        <v>2.1032586297553557E-3</v>
      </c>
      <c r="P118" s="52">
        <f t="shared" si="15"/>
        <v>1.7125585167164115E-2</v>
      </c>
      <c r="Q118" s="52">
        <f t="shared" si="16"/>
        <v>-2.0547945205479423E-2</v>
      </c>
      <c r="R118" s="52">
        <f t="shared" si="17"/>
        <v>1.6545532373574146E-2</v>
      </c>
      <c r="S118" s="52">
        <f t="shared" si="18"/>
        <v>-5.8511985655260723E-3</v>
      </c>
      <c r="T118" s="53">
        <f t="shared" si="19"/>
        <v>-1.4464236848621415E-3</v>
      </c>
      <c r="U118" s="36"/>
    </row>
    <row r="119" spans="2:21" x14ac:dyDescent="0.2">
      <c r="B119" s="13">
        <v>42909</v>
      </c>
      <c r="C119" s="14">
        <v>11.539400000000001</v>
      </c>
      <c r="D119" s="15">
        <v>17.516100000000002</v>
      </c>
      <c r="E119" s="15">
        <v>28.117100000000001</v>
      </c>
      <c r="F119" s="15">
        <v>14.400700000000001</v>
      </c>
      <c r="G119" s="15">
        <v>14.2</v>
      </c>
      <c r="H119" s="15">
        <v>47.558900000000001</v>
      </c>
      <c r="I119" s="15">
        <v>94.647999999999996</v>
      </c>
      <c r="J119" s="16">
        <v>769.01</v>
      </c>
      <c r="L119" s="44">
        <v>42909</v>
      </c>
      <c r="M119" s="52">
        <f t="shared" si="12"/>
        <v>1.0641186207621445E-2</v>
      </c>
      <c r="N119" s="52">
        <f t="shared" si="13"/>
        <v>6.1924484297719573E-3</v>
      </c>
      <c r="O119" s="52">
        <f t="shared" si="14"/>
        <v>-3.1518116712755395E-3</v>
      </c>
      <c r="P119" s="52">
        <f t="shared" si="15"/>
        <v>4.3771019366809716E-2</v>
      </c>
      <c r="Q119" s="52">
        <f t="shared" si="16"/>
        <v>-6.9930069930070893E-3</v>
      </c>
      <c r="R119" s="52">
        <f t="shared" si="17"/>
        <v>3.7640426149318174E-2</v>
      </c>
      <c r="S119" s="52">
        <f t="shared" si="18"/>
        <v>6.5337226783590552E-4</v>
      </c>
      <c r="T119" s="53">
        <f t="shared" si="19"/>
        <v>3.5364739658096944E-3</v>
      </c>
      <c r="U119" s="36"/>
    </row>
    <row r="120" spans="2:21" x14ac:dyDescent="0.2">
      <c r="B120" s="13">
        <v>42912</v>
      </c>
      <c r="C120" s="14">
        <v>11.458399999999999</v>
      </c>
      <c r="D120" s="15">
        <v>17.273499999999999</v>
      </c>
      <c r="E120" s="15">
        <v>27.672699999999999</v>
      </c>
      <c r="F120" s="15">
        <v>14.122</v>
      </c>
      <c r="G120" s="15">
        <v>14.2</v>
      </c>
      <c r="H120" s="15">
        <v>48.491399999999999</v>
      </c>
      <c r="I120" s="15">
        <v>94.895499999999998</v>
      </c>
      <c r="J120" s="16">
        <v>772.52</v>
      </c>
      <c r="L120" s="44">
        <v>42912</v>
      </c>
      <c r="M120" s="52">
        <f t="shared" si="12"/>
        <v>-7.0194290864343811E-3</v>
      </c>
      <c r="N120" s="52">
        <f t="shared" si="13"/>
        <v>-1.385011503702327E-2</v>
      </c>
      <c r="O120" s="52">
        <f t="shared" si="14"/>
        <v>-1.580532843003013E-2</v>
      </c>
      <c r="P120" s="52">
        <f t="shared" si="15"/>
        <v>-1.9353225884852887E-2</v>
      </c>
      <c r="Q120" s="52">
        <f t="shared" si="16"/>
        <v>0</v>
      </c>
      <c r="R120" s="52">
        <f t="shared" si="17"/>
        <v>1.9607265937605645E-2</v>
      </c>
      <c r="S120" s="52">
        <f t="shared" si="18"/>
        <v>2.6149522441045736E-3</v>
      </c>
      <c r="T120" s="53">
        <f t="shared" si="19"/>
        <v>4.5643099569576684E-3</v>
      </c>
      <c r="U120" s="36"/>
    </row>
    <row r="121" spans="2:21" x14ac:dyDescent="0.2">
      <c r="B121" s="13">
        <v>42913</v>
      </c>
      <c r="C121" s="14">
        <v>11.6204</v>
      </c>
      <c r="D121" s="15">
        <v>17.516100000000002</v>
      </c>
      <c r="E121" s="15">
        <v>27.080100000000002</v>
      </c>
      <c r="F121" s="15">
        <v>13.936199999999999</v>
      </c>
      <c r="G121" s="15">
        <v>14.35</v>
      </c>
      <c r="H121" s="15">
        <v>47.558900000000001</v>
      </c>
      <c r="I121" s="15">
        <v>94.957300000000004</v>
      </c>
      <c r="J121" s="16">
        <v>767.51</v>
      </c>
      <c r="L121" s="44">
        <v>42913</v>
      </c>
      <c r="M121" s="52">
        <f t="shared" si="12"/>
        <v>1.413809956014811E-2</v>
      </c>
      <c r="N121" s="52">
        <f t="shared" si="13"/>
        <v>1.4044634845283399E-2</v>
      </c>
      <c r="O121" s="52">
        <f t="shared" si="14"/>
        <v>-2.1414607176025391E-2</v>
      </c>
      <c r="P121" s="52">
        <f t="shared" si="15"/>
        <v>-1.3156776660529723E-2</v>
      </c>
      <c r="Q121" s="52">
        <f t="shared" si="16"/>
        <v>1.0563380281690238E-2</v>
      </c>
      <c r="R121" s="52">
        <f t="shared" si="17"/>
        <v>-1.9230214017330827E-2</v>
      </c>
      <c r="S121" s="52">
        <f t="shared" si="18"/>
        <v>6.512426827405271E-4</v>
      </c>
      <c r="T121" s="53">
        <f t="shared" si="19"/>
        <v>-6.4852689897996196E-3</v>
      </c>
      <c r="U121" s="36"/>
    </row>
    <row r="122" spans="2:21" x14ac:dyDescent="0.2">
      <c r="B122" s="13">
        <v>42914</v>
      </c>
      <c r="C122" s="14">
        <v>11.822800000000001</v>
      </c>
      <c r="D122" s="15">
        <v>17.192699999999999</v>
      </c>
      <c r="E122" s="15">
        <v>27.465299999999999</v>
      </c>
      <c r="F122" s="15">
        <v>13.657400000000001</v>
      </c>
      <c r="G122" s="15">
        <v>14.2</v>
      </c>
      <c r="H122" s="15">
        <v>47.5122</v>
      </c>
      <c r="I122" s="15">
        <v>96.1327</v>
      </c>
      <c r="J122" s="16">
        <v>769.04</v>
      </c>
      <c r="L122" s="44">
        <v>42914</v>
      </c>
      <c r="M122" s="52">
        <f t="shared" si="12"/>
        <v>1.7417644831503321E-2</v>
      </c>
      <c r="N122" s="52">
        <f t="shared" si="13"/>
        <v>-1.846301402709527E-2</v>
      </c>
      <c r="O122" s="52">
        <f t="shared" si="14"/>
        <v>1.4224467413340269E-2</v>
      </c>
      <c r="P122" s="52">
        <f t="shared" si="15"/>
        <v>-2.0005453423458275E-2</v>
      </c>
      <c r="Q122" s="52">
        <f t="shared" si="16"/>
        <v>-1.0452961672473893E-2</v>
      </c>
      <c r="R122" s="52">
        <f t="shared" si="17"/>
        <v>-9.8194028877873762E-4</v>
      </c>
      <c r="S122" s="52">
        <f t="shared" si="18"/>
        <v>1.2378195251971036E-2</v>
      </c>
      <c r="T122" s="53">
        <f t="shared" si="19"/>
        <v>1.9934593686075086E-3</v>
      </c>
      <c r="U122" s="36"/>
    </row>
    <row r="123" spans="2:21" x14ac:dyDescent="0.2">
      <c r="B123" s="13">
        <v>42915</v>
      </c>
      <c r="C123" s="14">
        <v>12.6326</v>
      </c>
      <c r="D123" s="15">
        <v>17.516100000000002</v>
      </c>
      <c r="E123" s="15">
        <v>27.554200000000002</v>
      </c>
      <c r="F123" s="15">
        <v>13.611000000000001</v>
      </c>
      <c r="G123" s="15">
        <v>14.1</v>
      </c>
      <c r="H123" s="15">
        <v>47.558900000000001</v>
      </c>
      <c r="I123" s="15">
        <v>95.761499999999998</v>
      </c>
      <c r="J123" s="16">
        <v>771.75</v>
      </c>
      <c r="L123" s="44">
        <v>42915</v>
      </c>
      <c r="M123" s="52">
        <f t="shared" si="12"/>
        <v>6.8494772811855009E-2</v>
      </c>
      <c r="N123" s="52">
        <f t="shared" si="13"/>
        <v>1.8810309026505712E-2</v>
      </c>
      <c r="O123" s="52">
        <f t="shared" si="14"/>
        <v>3.2368115403800246E-3</v>
      </c>
      <c r="P123" s="52">
        <f t="shared" si="15"/>
        <v>-3.3974255714850354E-3</v>
      </c>
      <c r="Q123" s="52">
        <f t="shared" si="16"/>
        <v>-7.0422535211267512E-3</v>
      </c>
      <c r="R123" s="52">
        <f t="shared" si="17"/>
        <v>9.8290544323353934E-4</v>
      </c>
      <c r="S123" s="52">
        <f t="shared" si="18"/>
        <v>-3.8613291835140062E-3</v>
      </c>
      <c r="T123" s="53">
        <f t="shared" si="19"/>
        <v>3.5238739207323899E-3</v>
      </c>
      <c r="U123" s="36"/>
    </row>
    <row r="124" spans="2:21" x14ac:dyDescent="0.2">
      <c r="B124" s="13">
        <v>42916</v>
      </c>
      <c r="C124" s="14">
        <v>12.6326</v>
      </c>
      <c r="D124" s="15">
        <v>17.516100000000002</v>
      </c>
      <c r="E124" s="15">
        <v>27.761600000000001</v>
      </c>
      <c r="F124" s="15">
        <v>13.750299999999999</v>
      </c>
      <c r="G124" s="15">
        <v>13.8</v>
      </c>
      <c r="H124" s="15">
        <v>47.465600000000002</v>
      </c>
      <c r="I124" s="15">
        <v>97.493700000000004</v>
      </c>
      <c r="J124" s="16">
        <v>776.47</v>
      </c>
      <c r="L124" s="44">
        <v>42916</v>
      </c>
      <c r="M124" s="52">
        <f t="shared" si="12"/>
        <v>0</v>
      </c>
      <c r="N124" s="52">
        <f t="shared" si="13"/>
        <v>0</v>
      </c>
      <c r="O124" s="52">
        <f t="shared" si="14"/>
        <v>7.5269831822371014E-3</v>
      </c>
      <c r="P124" s="52">
        <f t="shared" si="15"/>
        <v>1.0234369260157195E-2</v>
      </c>
      <c r="Q124" s="52">
        <f t="shared" si="16"/>
        <v>-2.1276595744680771E-2</v>
      </c>
      <c r="R124" s="52">
        <f t="shared" si="17"/>
        <v>-1.9617779216928311E-3</v>
      </c>
      <c r="S124" s="52">
        <f t="shared" si="18"/>
        <v>1.8088689086950493E-2</v>
      </c>
      <c r="T124" s="53">
        <f t="shared" si="19"/>
        <v>6.1159701976027936E-3</v>
      </c>
      <c r="U124" s="36"/>
    </row>
    <row r="125" spans="2:21" x14ac:dyDescent="0.2">
      <c r="B125" s="13">
        <v>42919</v>
      </c>
      <c r="C125" s="14">
        <v>12.794600000000001</v>
      </c>
      <c r="D125" s="15">
        <v>17.273499999999999</v>
      </c>
      <c r="E125" s="15">
        <v>27.494900000000001</v>
      </c>
      <c r="F125" s="15">
        <v>13.564500000000001</v>
      </c>
      <c r="G125" s="15">
        <v>13.6</v>
      </c>
      <c r="H125" s="15">
        <v>48.258299999999998</v>
      </c>
      <c r="I125" s="15">
        <v>97.122500000000002</v>
      </c>
      <c r="J125" s="16">
        <v>778.88</v>
      </c>
      <c r="L125" s="44">
        <v>42919</v>
      </c>
      <c r="M125" s="52">
        <f t="shared" si="12"/>
        <v>1.2823963396292104E-2</v>
      </c>
      <c r="N125" s="52">
        <f t="shared" si="13"/>
        <v>-1.385011503702327E-2</v>
      </c>
      <c r="O125" s="52">
        <f t="shared" si="14"/>
        <v>-9.6067949974064648E-3</v>
      </c>
      <c r="P125" s="52">
        <f t="shared" si="15"/>
        <v>-1.3512432456019075E-2</v>
      </c>
      <c r="Q125" s="52">
        <f t="shared" si="16"/>
        <v>-1.449275362318847E-2</v>
      </c>
      <c r="R125" s="52">
        <f t="shared" si="17"/>
        <v>1.6700515741926658E-2</v>
      </c>
      <c r="S125" s="52">
        <f t="shared" si="18"/>
        <v>-3.8074255054428852E-3</v>
      </c>
      <c r="T125" s="53">
        <f t="shared" si="19"/>
        <v>3.1037902301440656E-3</v>
      </c>
      <c r="U125" s="36"/>
    </row>
    <row r="126" spans="2:21" x14ac:dyDescent="0.2">
      <c r="B126" s="13">
        <v>42920</v>
      </c>
      <c r="C126" s="14">
        <v>12.6731</v>
      </c>
      <c r="D126" s="15">
        <v>17.192699999999999</v>
      </c>
      <c r="E126" s="15">
        <v>27.613399999999999</v>
      </c>
      <c r="F126" s="15">
        <v>13.4716</v>
      </c>
      <c r="G126" s="15">
        <v>13.2</v>
      </c>
      <c r="H126" s="15">
        <v>48.025100000000002</v>
      </c>
      <c r="I126" s="15">
        <v>96.813199999999995</v>
      </c>
      <c r="J126" s="16">
        <v>775.54</v>
      </c>
      <c r="L126" s="44">
        <v>42920</v>
      </c>
      <c r="M126" s="52">
        <f t="shared" si="12"/>
        <v>-9.4961937067200575E-3</v>
      </c>
      <c r="N126" s="52">
        <f t="shared" si="13"/>
        <v>-4.6776854719656757E-3</v>
      </c>
      <c r="O126" s="52">
        <f t="shared" si="14"/>
        <v>4.3098901978184667E-3</v>
      </c>
      <c r="P126" s="52">
        <f t="shared" si="15"/>
        <v>-6.8487596299163789E-3</v>
      </c>
      <c r="Q126" s="52">
        <f t="shared" si="16"/>
        <v>-2.9411764705882359E-2</v>
      </c>
      <c r="R126" s="52">
        <f t="shared" si="17"/>
        <v>-4.8323293609595641E-3</v>
      </c>
      <c r="S126" s="52">
        <f t="shared" si="18"/>
        <v>-3.1846379572190164E-3</v>
      </c>
      <c r="T126" s="53">
        <f t="shared" si="19"/>
        <v>-4.2882087099425092E-3</v>
      </c>
      <c r="U126" s="36"/>
    </row>
    <row r="127" spans="2:21" x14ac:dyDescent="0.2">
      <c r="B127" s="13">
        <v>42921</v>
      </c>
      <c r="C127" s="14">
        <v>12.754099999999999</v>
      </c>
      <c r="D127" s="15">
        <v>17.596900000000002</v>
      </c>
      <c r="E127" s="15">
        <v>27.672699999999999</v>
      </c>
      <c r="F127" s="15">
        <v>13.750299999999999</v>
      </c>
      <c r="G127" s="15">
        <v>13.45</v>
      </c>
      <c r="H127" s="15">
        <v>47.5122</v>
      </c>
      <c r="I127" s="15">
        <v>96.875100000000003</v>
      </c>
      <c r="J127" s="16">
        <v>778.32</v>
      </c>
      <c r="L127" s="44">
        <v>42921</v>
      </c>
      <c r="M127" s="52">
        <f t="shared" si="12"/>
        <v>6.391490637649877E-3</v>
      </c>
      <c r="N127" s="52">
        <f t="shared" si="13"/>
        <v>2.3509978072088877E-2</v>
      </c>
      <c r="O127" s="52">
        <f t="shared" si="14"/>
        <v>2.1475080938964108E-3</v>
      </c>
      <c r="P127" s="52">
        <f t="shared" si="15"/>
        <v>2.0687965794708774E-2</v>
      </c>
      <c r="Q127" s="52">
        <f t="shared" si="16"/>
        <v>1.8939393939394034E-2</v>
      </c>
      <c r="R127" s="52">
        <f t="shared" si="17"/>
        <v>-1.0679832004514389E-2</v>
      </c>
      <c r="S127" s="52">
        <f t="shared" si="18"/>
        <v>6.3937562233262746E-4</v>
      </c>
      <c r="T127" s="53">
        <f t="shared" si="19"/>
        <v>3.5845991180341041E-3</v>
      </c>
      <c r="U127" s="36"/>
    </row>
    <row r="128" spans="2:21" x14ac:dyDescent="0.2">
      <c r="B128" s="13">
        <v>42922</v>
      </c>
      <c r="C128" s="14">
        <v>12.916</v>
      </c>
      <c r="D128" s="15">
        <v>17.57</v>
      </c>
      <c r="E128" s="15">
        <v>28.383800000000001</v>
      </c>
      <c r="F128" s="15">
        <v>14.0291</v>
      </c>
      <c r="G128" s="15">
        <v>13.45</v>
      </c>
      <c r="H128" s="15">
        <v>46.1601</v>
      </c>
      <c r="I128" s="15">
        <v>97.431799999999996</v>
      </c>
      <c r="J128" s="16">
        <v>782.65</v>
      </c>
      <c r="L128" s="44">
        <v>42922</v>
      </c>
      <c r="M128" s="52">
        <f t="shared" si="12"/>
        <v>1.2693957237280618E-2</v>
      </c>
      <c r="N128" s="52">
        <f t="shared" si="13"/>
        <v>-1.5286783467542975E-3</v>
      </c>
      <c r="O128" s="52">
        <f t="shared" si="14"/>
        <v>2.5696805877272633E-2</v>
      </c>
      <c r="P128" s="52">
        <f t="shared" si="15"/>
        <v>2.0275921252627338E-2</v>
      </c>
      <c r="Q128" s="52">
        <f t="shared" si="16"/>
        <v>0</v>
      </c>
      <c r="R128" s="52">
        <f t="shared" si="17"/>
        <v>-2.8457953957088944E-2</v>
      </c>
      <c r="S128" s="52">
        <f t="shared" si="18"/>
        <v>5.7465747132130485E-3</v>
      </c>
      <c r="T128" s="53">
        <f t="shared" si="19"/>
        <v>5.5632644670571274E-3</v>
      </c>
      <c r="U128" s="36"/>
    </row>
    <row r="129" spans="2:21" x14ac:dyDescent="0.2">
      <c r="B129" s="13">
        <v>42923</v>
      </c>
      <c r="C129" s="14">
        <v>12.470700000000001</v>
      </c>
      <c r="D129" s="15">
        <v>17.246600000000001</v>
      </c>
      <c r="E129" s="15">
        <v>28.7986</v>
      </c>
      <c r="F129" s="15">
        <v>13.8432</v>
      </c>
      <c r="G129" s="15">
        <v>13</v>
      </c>
      <c r="H129" s="15">
        <v>46.1601</v>
      </c>
      <c r="I129" s="15">
        <v>95.3904</v>
      </c>
      <c r="J129" s="16">
        <v>775.73</v>
      </c>
      <c r="L129" s="44">
        <v>42923</v>
      </c>
      <c r="M129" s="52">
        <f t="shared" si="12"/>
        <v>-3.4476618148033378E-2</v>
      </c>
      <c r="N129" s="52">
        <f t="shared" si="13"/>
        <v>-1.8406374501992007E-2</v>
      </c>
      <c r="O129" s="52">
        <f t="shared" si="14"/>
        <v>1.4613969940599825E-2</v>
      </c>
      <c r="P129" s="52">
        <f t="shared" si="15"/>
        <v>-1.3251028219914307E-2</v>
      </c>
      <c r="Q129" s="52">
        <f t="shared" si="16"/>
        <v>-3.3457249070631967E-2</v>
      </c>
      <c r="R129" s="52">
        <f t="shared" si="17"/>
        <v>0</v>
      </c>
      <c r="S129" s="52">
        <f t="shared" si="18"/>
        <v>-2.0952091616905366E-2</v>
      </c>
      <c r="T129" s="53">
        <f t="shared" si="19"/>
        <v>-8.8417555740113452E-3</v>
      </c>
      <c r="U129" s="36"/>
    </row>
    <row r="130" spans="2:21" x14ac:dyDescent="0.2">
      <c r="B130" s="13">
        <v>42926</v>
      </c>
      <c r="C130" s="14">
        <v>12.551600000000001</v>
      </c>
      <c r="D130" s="15">
        <v>17.246600000000001</v>
      </c>
      <c r="E130" s="15">
        <v>28.561499999999999</v>
      </c>
      <c r="F130" s="15">
        <v>13.8432</v>
      </c>
      <c r="G130" s="15">
        <v>12.85</v>
      </c>
      <c r="H130" s="15">
        <v>44.621400000000001</v>
      </c>
      <c r="I130" s="15">
        <v>93.843800000000002</v>
      </c>
      <c r="J130" s="16">
        <v>766.56</v>
      </c>
      <c r="L130" s="44">
        <v>42926</v>
      </c>
      <c r="M130" s="52">
        <f t="shared" si="12"/>
        <v>6.4872060108895901E-3</v>
      </c>
      <c r="N130" s="52">
        <f t="shared" si="13"/>
        <v>0</v>
      </c>
      <c r="O130" s="52">
        <f t="shared" si="14"/>
        <v>-8.2330391060677632E-3</v>
      </c>
      <c r="P130" s="52">
        <f t="shared" si="15"/>
        <v>0</v>
      </c>
      <c r="Q130" s="52">
        <f t="shared" si="16"/>
        <v>-1.1538461538461608E-2</v>
      </c>
      <c r="R130" s="52">
        <f t="shared" si="17"/>
        <v>-3.333398324527026E-2</v>
      </c>
      <c r="S130" s="52">
        <f t="shared" si="18"/>
        <v>-1.6213371576175306E-2</v>
      </c>
      <c r="T130" s="53">
        <f t="shared" si="19"/>
        <v>-1.1821123328993433E-2</v>
      </c>
      <c r="U130" s="36"/>
    </row>
    <row r="131" spans="2:21" x14ac:dyDescent="0.2">
      <c r="B131" s="13">
        <v>42927</v>
      </c>
      <c r="C131" s="14">
        <v>12.470700000000001</v>
      </c>
      <c r="D131" s="15">
        <v>17.3005</v>
      </c>
      <c r="E131" s="15">
        <v>28.206</v>
      </c>
      <c r="F131" s="15">
        <v>14.2613</v>
      </c>
      <c r="G131" s="15">
        <v>12.6</v>
      </c>
      <c r="H131" s="15">
        <v>44.574800000000003</v>
      </c>
      <c r="I131" s="15">
        <v>94.647999999999996</v>
      </c>
      <c r="J131" s="16">
        <v>769.36</v>
      </c>
      <c r="L131" s="44">
        <v>42927</v>
      </c>
      <c r="M131" s="52">
        <f t="shared" si="12"/>
        <v>-6.4453934159788284E-3</v>
      </c>
      <c r="N131" s="52">
        <f t="shared" si="13"/>
        <v>3.1252536731876113E-3</v>
      </c>
      <c r="O131" s="52">
        <f t="shared" si="14"/>
        <v>-1.2446825271781869E-2</v>
      </c>
      <c r="P131" s="52">
        <f t="shared" si="15"/>
        <v>3.0202554322700026E-2</v>
      </c>
      <c r="Q131" s="52">
        <f t="shared" si="16"/>
        <v>-1.945525291828798E-2</v>
      </c>
      <c r="R131" s="52">
        <f t="shared" si="17"/>
        <v>-1.0443419525160147E-3</v>
      </c>
      <c r="S131" s="52">
        <f t="shared" si="18"/>
        <v>8.5695592036980628E-3</v>
      </c>
      <c r="T131" s="53">
        <f t="shared" si="19"/>
        <v>3.6526821122939701E-3</v>
      </c>
      <c r="U131" s="36"/>
    </row>
    <row r="132" spans="2:21" x14ac:dyDescent="0.2">
      <c r="B132" s="13">
        <v>42928</v>
      </c>
      <c r="C132" s="14">
        <v>12.187200000000001</v>
      </c>
      <c r="D132" s="15">
        <v>17.516100000000002</v>
      </c>
      <c r="E132" s="15">
        <v>28.413399999999999</v>
      </c>
      <c r="F132" s="15">
        <v>14.2149</v>
      </c>
      <c r="G132" s="15">
        <v>12.6</v>
      </c>
      <c r="H132" s="15">
        <v>45.693800000000003</v>
      </c>
      <c r="I132" s="15">
        <v>96.1327</v>
      </c>
      <c r="J132" s="16">
        <v>774.17</v>
      </c>
      <c r="L132" s="44">
        <v>42928</v>
      </c>
      <c r="M132" s="52">
        <f t="shared" si="12"/>
        <v>-2.273328682431619E-2</v>
      </c>
      <c r="N132" s="52">
        <f t="shared" si="13"/>
        <v>1.2462067570301549E-2</v>
      </c>
      <c r="O132" s="52">
        <f t="shared" si="14"/>
        <v>7.3530454513224264E-3</v>
      </c>
      <c r="P132" s="52">
        <f t="shared" si="15"/>
        <v>-3.2535603346118824E-3</v>
      </c>
      <c r="Q132" s="52">
        <f t="shared" si="16"/>
        <v>0</v>
      </c>
      <c r="R132" s="52">
        <f t="shared" si="17"/>
        <v>2.5103870348268442E-2</v>
      </c>
      <c r="S132" s="52">
        <f t="shared" si="18"/>
        <v>1.5686543825543131E-2</v>
      </c>
      <c r="T132" s="53">
        <f t="shared" si="19"/>
        <v>6.251949672454904E-3</v>
      </c>
      <c r="U132" s="36"/>
    </row>
    <row r="133" spans="2:21" x14ac:dyDescent="0.2">
      <c r="B133" s="13">
        <v>42929</v>
      </c>
      <c r="C133" s="14">
        <v>12.2277</v>
      </c>
      <c r="D133" s="15">
        <v>17.246600000000001</v>
      </c>
      <c r="E133" s="15">
        <v>28.9467</v>
      </c>
      <c r="F133" s="15">
        <v>14.2613</v>
      </c>
      <c r="G133" s="15">
        <v>12.4</v>
      </c>
      <c r="H133" s="15">
        <v>45.367400000000004</v>
      </c>
      <c r="I133" s="15">
        <v>96.689499999999995</v>
      </c>
      <c r="J133" s="16">
        <v>778.3</v>
      </c>
      <c r="L133" s="44">
        <v>42929</v>
      </c>
      <c r="M133" s="52">
        <f t="shared" ref="M133:M196" si="20">C133/C132-1</f>
        <v>3.3231587239070937E-3</v>
      </c>
      <c r="N133" s="52">
        <f t="shared" ref="N133:N196" si="21">D133/D132-1</f>
        <v>-1.5385845022579225E-2</v>
      </c>
      <c r="O133" s="52">
        <f t="shared" ref="O133:O196" si="22">E133/E132-1</f>
        <v>1.8769313070593485E-2</v>
      </c>
      <c r="P133" s="52">
        <f t="shared" ref="P133:P196" si="23">F133/F132-1</f>
        <v>3.2641805429514115E-3</v>
      </c>
      <c r="Q133" s="52">
        <f t="shared" ref="Q133:Q196" si="24">G133/G132-1</f>
        <v>-1.5873015873015817E-2</v>
      </c>
      <c r="R133" s="52">
        <f t="shared" ref="R133:R196" si="25">H133/H132-1</f>
        <v>-7.1432010469691942E-3</v>
      </c>
      <c r="S133" s="52">
        <f t="shared" ref="S133:S196" si="26">I133/I132-1</f>
        <v>5.7919937752710648E-3</v>
      </c>
      <c r="T133" s="53">
        <f t="shared" ref="T133:T196" si="27">J133/J132-1</f>
        <v>5.3347455985119918E-3</v>
      </c>
      <c r="U133" s="36"/>
    </row>
    <row r="134" spans="2:21" x14ac:dyDescent="0.2">
      <c r="B134" s="13">
        <v>42930</v>
      </c>
      <c r="C134" s="14">
        <v>12.187200000000001</v>
      </c>
      <c r="D134" s="15">
        <v>17.246600000000001</v>
      </c>
      <c r="E134" s="15">
        <v>28.857800000000001</v>
      </c>
      <c r="F134" s="15">
        <v>14.2613</v>
      </c>
      <c r="G134" s="15">
        <v>12.1</v>
      </c>
      <c r="H134" s="15">
        <v>45.367400000000004</v>
      </c>
      <c r="I134" s="15">
        <v>95.947100000000006</v>
      </c>
      <c r="J134" s="16">
        <v>777.6</v>
      </c>
      <c r="L134" s="44">
        <v>42930</v>
      </c>
      <c r="M134" s="52">
        <f t="shared" si="20"/>
        <v>-3.3121519173678893E-3</v>
      </c>
      <c r="N134" s="52">
        <f t="shared" si="21"/>
        <v>0</v>
      </c>
      <c r="O134" s="52">
        <f t="shared" si="22"/>
        <v>-3.0711618250093276E-3</v>
      </c>
      <c r="P134" s="52">
        <f t="shared" si="23"/>
        <v>0</v>
      </c>
      <c r="Q134" s="52">
        <f t="shared" si="24"/>
        <v>-2.4193548387096864E-2</v>
      </c>
      <c r="R134" s="52">
        <f t="shared" si="25"/>
        <v>0</v>
      </c>
      <c r="S134" s="52">
        <f t="shared" si="26"/>
        <v>-7.6781863594287403E-3</v>
      </c>
      <c r="T134" s="53">
        <f t="shared" si="27"/>
        <v>-8.9939611974809708E-4</v>
      </c>
      <c r="U134" s="36"/>
    </row>
    <row r="135" spans="2:21" x14ac:dyDescent="0.2">
      <c r="B135" s="13">
        <v>42933</v>
      </c>
      <c r="C135" s="14">
        <v>12.3087</v>
      </c>
      <c r="D135" s="15">
        <v>17.192699999999999</v>
      </c>
      <c r="E135" s="15">
        <v>28.443000000000001</v>
      </c>
      <c r="F135" s="15">
        <v>14.354200000000001</v>
      </c>
      <c r="G135" s="15">
        <v>11.7</v>
      </c>
      <c r="H135" s="15">
        <v>44.761299999999999</v>
      </c>
      <c r="I135" s="15">
        <v>93.967600000000004</v>
      </c>
      <c r="J135" s="16">
        <v>768.91</v>
      </c>
      <c r="L135" s="44">
        <v>42933</v>
      </c>
      <c r="M135" s="52">
        <f t="shared" si="20"/>
        <v>9.9694761717210589E-3</v>
      </c>
      <c r="N135" s="52">
        <f t="shared" si="21"/>
        <v>-3.1252536731879443E-3</v>
      </c>
      <c r="O135" s="52">
        <f t="shared" si="22"/>
        <v>-1.4373930098621535E-2</v>
      </c>
      <c r="P135" s="52">
        <f t="shared" si="23"/>
        <v>6.5141326527033971E-3</v>
      </c>
      <c r="Q135" s="52">
        <f t="shared" si="24"/>
        <v>-3.3057851239669422E-2</v>
      </c>
      <c r="R135" s="52">
        <f t="shared" si="25"/>
        <v>-1.3359813434316359E-2</v>
      </c>
      <c r="S135" s="52">
        <f t="shared" si="26"/>
        <v>-2.0631160295621287E-2</v>
      </c>
      <c r="T135" s="53">
        <f t="shared" si="27"/>
        <v>-1.1175411522633794E-2</v>
      </c>
      <c r="U135" s="36"/>
    </row>
    <row r="136" spans="2:21" x14ac:dyDescent="0.2">
      <c r="B136" s="13">
        <v>42934</v>
      </c>
      <c r="C136" s="14">
        <v>12.3087</v>
      </c>
      <c r="D136" s="15">
        <v>17.192699999999999</v>
      </c>
      <c r="E136" s="15">
        <v>28.3245</v>
      </c>
      <c r="F136" s="15">
        <v>14.632999999999999</v>
      </c>
      <c r="G136" s="15">
        <v>12.1</v>
      </c>
      <c r="H136" s="15">
        <v>44.714700000000001</v>
      </c>
      <c r="I136" s="15">
        <v>94.029399999999995</v>
      </c>
      <c r="J136" s="16">
        <v>767.49</v>
      </c>
      <c r="L136" s="44">
        <v>42934</v>
      </c>
      <c r="M136" s="52">
        <f t="shared" si="20"/>
        <v>0</v>
      </c>
      <c r="N136" s="52">
        <f t="shared" si="21"/>
        <v>0</v>
      </c>
      <c r="O136" s="52">
        <f t="shared" si="22"/>
        <v>-4.166227191224614E-3</v>
      </c>
      <c r="P136" s="52">
        <f t="shared" si="23"/>
        <v>1.9422886681250029E-2</v>
      </c>
      <c r="Q136" s="52">
        <f t="shared" si="24"/>
        <v>3.4188034188034289E-2</v>
      </c>
      <c r="R136" s="52">
        <f t="shared" si="25"/>
        <v>-1.0410778954140776E-3</v>
      </c>
      <c r="S136" s="52">
        <f t="shared" si="26"/>
        <v>6.5767349597090075E-4</v>
      </c>
      <c r="T136" s="53">
        <f t="shared" si="27"/>
        <v>-1.8467701031329442E-3</v>
      </c>
      <c r="U136" s="36"/>
    </row>
    <row r="137" spans="2:21" x14ac:dyDescent="0.2">
      <c r="B137" s="13">
        <v>42935</v>
      </c>
      <c r="C137" s="14">
        <v>12.2682</v>
      </c>
      <c r="D137" s="15">
        <v>17.246600000000001</v>
      </c>
      <c r="E137" s="15">
        <v>27.7912</v>
      </c>
      <c r="F137" s="15">
        <v>14.7723</v>
      </c>
      <c r="G137" s="15">
        <v>12.05</v>
      </c>
      <c r="H137" s="15">
        <v>45.134300000000003</v>
      </c>
      <c r="I137" s="15">
        <v>94.647999999999996</v>
      </c>
      <c r="J137" s="16">
        <v>771.3</v>
      </c>
      <c r="L137" s="44">
        <v>42935</v>
      </c>
      <c r="M137" s="52">
        <f t="shared" si="20"/>
        <v>-3.2903556021350866E-3</v>
      </c>
      <c r="N137" s="52">
        <f t="shared" si="21"/>
        <v>3.1350515044177296E-3</v>
      </c>
      <c r="O137" s="52">
        <f t="shared" si="22"/>
        <v>-1.8828222916556392E-2</v>
      </c>
      <c r="P137" s="52">
        <f t="shared" si="23"/>
        <v>9.5195790336910502E-3</v>
      </c>
      <c r="Q137" s="52">
        <f t="shared" si="24"/>
        <v>-4.1322314049585529E-3</v>
      </c>
      <c r="R137" s="52">
        <f t="shared" si="25"/>
        <v>9.3839386152652082E-3</v>
      </c>
      <c r="S137" s="52">
        <f t="shared" si="26"/>
        <v>6.5787934412002702E-3</v>
      </c>
      <c r="T137" s="53">
        <f t="shared" si="27"/>
        <v>4.9642340616815606E-3</v>
      </c>
      <c r="U137" s="36"/>
    </row>
    <row r="138" spans="2:21" x14ac:dyDescent="0.2">
      <c r="B138" s="13">
        <v>42936</v>
      </c>
      <c r="C138" s="14">
        <v>12.187200000000001</v>
      </c>
      <c r="D138" s="15">
        <v>17.246600000000001</v>
      </c>
      <c r="E138" s="15">
        <v>27.731999999999999</v>
      </c>
      <c r="F138" s="15">
        <v>14.679399999999999</v>
      </c>
      <c r="G138" s="15">
        <v>11.8</v>
      </c>
      <c r="H138" s="15">
        <v>45.367400000000004</v>
      </c>
      <c r="I138" s="15">
        <v>94.029399999999995</v>
      </c>
      <c r="J138" s="16">
        <v>768.41</v>
      </c>
      <c r="L138" s="44">
        <v>42936</v>
      </c>
      <c r="M138" s="52">
        <f t="shared" si="20"/>
        <v>-6.6024355651195243E-3</v>
      </c>
      <c r="N138" s="52">
        <f t="shared" si="21"/>
        <v>0</v>
      </c>
      <c r="O138" s="52">
        <f t="shared" si="22"/>
        <v>-2.1301707015169979E-3</v>
      </c>
      <c r="P138" s="52">
        <f t="shared" si="23"/>
        <v>-6.2887972759827493E-3</v>
      </c>
      <c r="Q138" s="52">
        <f t="shared" si="24"/>
        <v>-2.0746887966805017E-2</v>
      </c>
      <c r="R138" s="52">
        <f t="shared" si="25"/>
        <v>5.1645865782785627E-3</v>
      </c>
      <c r="S138" s="52">
        <f t="shared" si="26"/>
        <v>-6.5357957907192787E-3</v>
      </c>
      <c r="T138" s="53">
        <f t="shared" si="27"/>
        <v>-3.7469207830934659E-3</v>
      </c>
      <c r="U138" s="36"/>
    </row>
    <row r="139" spans="2:21" x14ac:dyDescent="0.2">
      <c r="B139" s="13">
        <v>42937</v>
      </c>
      <c r="C139" s="14">
        <v>11.6609</v>
      </c>
      <c r="D139" s="15">
        <v>17.246600000000001</v>
      </c>
      <c r="E139" s="15">
        <v>27.3764</v>
      </c>
      <c r="F139" s="15">
        <v>14.679399999999999</v>
      </c>
      <c r="G139" s="15">
        <v>11.7</v>
      </c>
      <c r="H139" s="15">
        <v>45.180900000000001</v>
      </c>
      <c r="I139" s="15">
        <v>93.720100000000002</v>
      </c>
      <c r="J139" s="16">
        <v>761.86</v>
      </c>
      <c r="L139" s="44">
        <v>42937</v>
      </c>
      <c r="M139" s="52">
        <f t="shared" si="20"/>
        <v>-4.3184652750426711E-2</v>
      </c>
      <c r="N139" s="52">
        <f t="shared" si="21"/>
        <v>0</v>
      </c>
      <c r="O139" s="52">
        <f t="shared" si="22"/>
        <v>-1.2822731862108694E-2</v>
      </c>
      <c r="P139" s="52">
        <f t="shared" si="23"/>
        <v>0</v>
      </c>
      <c r="Q139" s="52">
        <f t="shared" si="24"/>
        <v>-8.4745762711865291E-3</v>
      </c>
      <c r="R139" s="52">
        <f t="shared" si="25"/>
        <v>-4.1108813817851697E-3</v>
      </c>
      <c r="S139" s="52">
        <f t="shared" si="26"/>
        <v>-3.2893967206001351E-3</v>
      </c>
      <c r="T139" s="53">
        <f t="shared" si="27"/>
        <v>-8.5240952095885225E-3</v>
      </c>
      <c r="U139" s="36"/>
    </row>
    <row r="140" spans="2:21" x14ac:dyDescent="0.2">
      <c r="B140" s="13">
        <v>42940</v>
      </c>
      <c r="C140" s="14">
        <v>11.539400000000001</v>
      </c>
      <c r="D140" s="15">
        <v>17.462199999999999</v>
      </c>
      <c r="E140" s="15">
        <v>27.554200000000002</v>
      </c>
      <c r="F140" s="15">
        <v>14.725899999999999</v>
      </c>
      <c r="G140" s="15">
        <v>11.85</v>
      </c>
      <c r="H140" s="15">
        <v>45.320799999999998</v>
      </c>
      <c r="I140" s="15">
        <v>93.905699999999996</v>
      </c>
      <c r="J140" s="16">
        <v>759.74</v>
      </c>
      <c r="L140" s="44">
        <v>42940</v>
      </c>
      <c r="M140" s="52">
        <f t="shared" si="20"/>
        <v>-1.0419435892598305E-2</v>
      </c>
      <c r="N140" s="52">
        <f t="shared" si="21"/>
        <v>1.2501014692750889E-2</v>
      </c>
      <c r="O140" s="52">
        <f t="shared" si="22"/>
        <v>6.4946450227203467E-3</v>
      </c>
      <c r="P140" s="52">
        <f t="shared" si="23"/>
        <v>3.1677044020872458E-3</v>
      </c>
      <c r="Q140" s="52">
        <f t="shared" si="24"/>
        <v>1.2820512820512775E-2</v>
      </c>
      <c r="R140" s="52">
        <f t="shared" si="25"/>
        <v>3.09644119528385E-3</v>
      </c>
      <c r="S140" s="52">
        <f t="shared" si="26"/>
        <v>1.9803649377241328E-3</v>
      </c>
      <c r="T140" s="53">
        <f t="shared" si="27"/>
        <v>-2.782663481479597E-3</v>
      </c>
      <c r="U140" s="36"/>
    </row>
    <row r="141" spans="2:21" x14ac:dyDescent="0.2">
      <c r="B141" s="13">
        <v>42941</v>
      </c>
      <c r="C141" s="14">
        <v>12.065799999999999</v>
      </c>
      <c r="D141" s="15">
        <v>17.246600000000001</v>
      </c>
      <c r="E141" s="15">
        <v>27.672699999999999</v>
      </c>
      <c r="F141" s="15">
        <v>14.400700000000001</v>
      </c>
      <c r="G141" s="15">
        <v>12.5</v>
      </c>
      <c r="H141" s="15">
        <v>45.414000000000001</v>
      </c>
      <c r="I141" s="15">
        <v>93.905699999999996</v>
      </c>
      <c r="J141" s="16">
        <v>767.27</v>
      </c>
      <c r="L141" s="44">
        <v>42941</v>
      </c>
      <c r="M141" s="52">
        <f t="shared" si="20"/>
        <v>4.5617623099987847E-2</v>
      </c>
      <c r="N141" s="52">
        <f t="shared" si="21"/>
        <v>-1.2346668804617877E-2</v>
      </c>
      <c r="O141" s="52">
        <f t="shared" si="22"/>
        <v>4.3006147883080104E-3</v>
      </c>
      <c r="P141" s="52">
        <f t="shared" si="23"/>
        <v>-2.2083539885507819E-2</v>
      </c>
      <c r="Q141" s="52">
        <f t="shared" si="24"/>
        <v>5.4852320675105481E-2</v>
      </c>
      <c r="R141" s="52">
        <f t="shared" si="25"/>
        <v>2.0564509011316012E-3</v>
      </c>
      <c r="S141" s="52">
        <f t="shared" si="26"/>
        <v>0</v>
      </c>
      <c r="T141" s="53">
        <f t="shared" si="27"/>
        <v>9.9112854397556127E-3</v>
      </c>
      <c r="U141" s="36"/>
    </row>
    <row r="142" spans="2:21" x14ac:dyDescent="0.2">
      <c r="B142" s="13">
        <v>42942</v>
      </c>
      <c r="C142" s="14">
        <v>12.187200000000001</v>
      </c>
      <c r="D142" s="15">
        <v>17.273499999999999</v>
      </c>
      <c r="E142" s="15">
        <v>28.3245</v>
      </c>
      <c r="F142" s="15">
        <v>14.400700000000001</v>
      </c>
      <c r="G142" s="15">
        <v>12.8</v>
      </c>
      <c r="H142" s="15">
        <v>47.325699999999998</v>
      </c>
      <c r="I142" s="15">
        <v>94.647999999999996</v>
      </c>
      <c r="J142" s="16">
        <v>773.88</v>
      </c>
      <c r="L142" s="44">
        <v>42942</v>
      </c>
      <c r="M142" s="52">
        <f t="shared" si="20"/>
        <v>1.0061496129556424E-2</v>
      </c>
      <c r="N142" s="52">
        <f t="shared" si="21"/>
        <v>1.5597277144479005E-3</v>
      </c>
      <c r="O142" s="52">
        <f t="shared" si="22"/>
        <v>2.3553899691753921E-2</v>
      </c>
      <c r="P142" s="52">
        <f t="shared" si="23"/>
        <v>0</v>
      </c>
      <c r="Q142" s="52">
        <f t="shared" si="24"/>
        <v>2.4000000000000021E-2</v>
      </c>
      <c r="R142" s="52">
        <f t="shared" si="25"/>
        <v>4.2094948694235246E-2</v>
      </c>
      <c r="S142" s="52">
        <f t="shared" si="26"/>
        <v>7.9047384770041251E-3</v>
      </c>
      <c r="T142" s="53">
        <f t="shared" si="27"/>
        <v>8.6149595318467664E-3</v>
      </c>
      <c r="U142" s="36"/>
    </row>
    <row r="143" spans="2:21" x14ac:dyDescent="0.2">
      <c r="B143" s="13">
        <v>42943</v>
      </c>
      <c r="C143" s="14">
        <v>12.146699999999999</v>
      </c>
      <c r="D143" s="15">
        <v>17.462199999999999</v>
      </c>
      <c r="E143" s="15">
        <v>28.561499999999999</v>
      </c>
      <c r="F143" s="15">
        <v>14.2613</v>
      </c>
      <c r="G143" s="15">
        <v>12.65</v>
      </c>
      <c r="H143" s="15">
        <v>47.092599999999997</v>
      </c>
      <c r="I143" s="15">
        <v>94.586200000000005</v>
      </c>
      <c r="J143" s="16">
        <v>771.5</v>
      </c>
      <c r="L143" s="44">
        <v>42943</v>
      </c>
      <c r="M143" s="52">
        <f t="shared" si="20"/>
        <v>-3.3231587239072047E-3</v>
      </c>
      <c r="N143" s="52">
        <f t="shared" si="21"/>
        <v>1.0924248125741887E-2</v>
      </c>
      <c r="O143" s="52">
        <f t="shared" si="22"/>
        <v>8.3673145157019402E-3</v>
      </c>
      <c r="P143" s="52">
        <f t="shared" si="23"/>
        <v>-9.6800849958682544E-3</v>
      </c>
      <c r="Q143" s="52">
        <f t="shared" si="24"/>
        <v>-1.171875E-2</v>
      </c>
      <c r="R143" s="52">
        <f t="shared" si="25"/>
        <v>-4.925442201594521E-3</v>
      </c>
      <c r="S143" s="52">
        <f t="shared" si="26"/>
        <v>-6.5294565125506576E-4</v>
      </c>
      <c r="T143" s="53">
        <f t="shared" si="27"/>
        <v>-3.0754122086111835E-3</v>
      </c>
      <c r="U143" s="36"/>
    </row>
    <row r="144" spans="2:21" x14ac:dyDescent="0.2">
      <c r="B144" s="13">
        <v>42944</v>
      </c>
      <c r="C144" s="14">
        <v>12.3087</v>
      </c>
      <c r="D144" s="15">
        <v>17.57</v>
      </c>
      <c r="E144" s="15">
        <v>28.768899999999999</v>
      </c>
      <c r="F144" s="15">
        <v>14.3078</v>
      </c>
      <c r="G144" s="15">
        <v>12.8</v>
      </c>
      <c r="H144" s="15">
        <v>48.0717</v>
      </c>
      <c r="I144" s="15">
        <v>94.647999999999996</v>
      </c>
      <c r="J144" s="16">
        <v>777.09</v>
      </c>
      <c r="L144" s="44">
        <v>42944</v>
      </c>
      <c r="M144" s="52">
        <f t="shared" si="20"/>
        <v>1.3336955716367394E-2</v>
      </c>
      <c r="N144" s="52">
        <f t="shared" si="21"/>
        <v>6.1733344023089387E-3</v>
      </c>
      <c r="O144" s="52">
        <f t="shared" si="22"/>
        <v>7.2615233793742462E-3</v>
      </c>
      <c r="P144" s="52">
        <f t="shared" si="23"/>
        <v>3.2605723180916257E-3</v>
      </c>
      <c r="Q144" s="52">
        <f t="shared" si="24"/>
        <v>1.1857707509881354E-2</v>
      </c>
      <c r="R144" s="52">
        <f t="shared" si="25"/>
        <v>2.0790952293991083E-2</v>
      </c>
      <c r="S144" s="52">
        <f t="shared" si="26"/>
        <v>6.5337226783590552E-4</v>
      </c>
      <c r="T144" s="53">
        <f t="shared" si="27"/>
        <v>7.2456254050550228E-3</v>
      </c>
      <c r="U144" s="36"/>
    </row>
    <row r="145" spans="2:21" x14ac:dyDescent="0.2">
      <c r="B145" s="13">
        <v>42947</v>
      </c>
      <c r="C145" s="14">
        <v>12.146699999999999</v>
      </c>
      <c r="D145" s="15">
        <v>18.594000000000001</v>
      </c>
      <c r="E145" s="15">
        <v>28.650400000000001</v>
      </c>
      <c r="F145" s="15">
        <v>14.493600000000001</v>
      </c>
      <c r="G145" s="15">
        <v>13.1</v>
      </c>
      <c r="H145" s="15">
        <v>48.444800000000001</v>
      </c>
      <c r="I145" s="15">
        <v>94.400599999999997</v>
      </c>
      <c r="J145" s="16">
        <v>783.55</v>
      </c>
      <c r="L145" s="44">
        <v>42947</v>
      </c>
      <c r="M145" s="52">
        <f t="shared" si="20"/>
        <v>-1.3161422408540346E-2</v>
      </c>
      <c r="N145" s="52">
        <f t="shared" si="21"/>
        <v>5.8281161070005805E-2</v>
      </c>
      <c r="O145" s="52">
        <f t="shared" si="22"/>
        <v>-4.1190313150658575E-3</v>
      </c>
      <c r="P145" s="52">
        <f t="shared" si="23"/>
        <v>1.2985923761864138E-2</v>
      </c>
      <c r="Q145" s="52">
        <f t="shared" si="24"/>
        <v>2.34375E-2</v>
      </c>
      <c r="R145" s="52">
        <f t="shared" si="25"/>
        <v>7.7613231901514368E-3</v>
      </c>
      <c r="S145" s="52">
        <f t="shared" si="26"/>
        <v>-2.6138956977431738E-3</v>
      </c>
      <c r="T145" s="53">
        <f t="shared" si="27"/>
        <v>8.3130654106988722E-3</v>
      </c>
      <c r="U145" s="36"/>
    </row>
    <row r="146" spans="2:21" x14ac:dyDescent="0.2">
      <c r="B146" s="13">
        <v>42948</v>
      </c>
      <c r="C146" s="14">
        <v>12.146699999999999</v>
      </c>
      <c r="D146" s="15">
        <v>17.758600000000001</v>
      </c>
      <c r="E146" s="15">
        <v>29.035599999999999</v>
      </c>
      <c r="F146" s="15">
        <v>14.400700000000001</v>
      </c>
      <c r="G146" s="15">
        <v>13</v>
      </c>
      <c r="H146" s="15">
        <v>48.957599999999999</v>
      </c>
      <c r="I146" s="15">
        <v>93.472700000000003</v>
      </c>
      <c r="J146" s="16">
        <v>786.81</v>
      </c>
      <c r="L146" s="44">
        <v>42948</v>
      </c>
      <c r="M146" s="52">
        <f t="shared" si="20"/>
        <v>0</v>
      </c>
      <c r="N146" s="52">
        <f t="shared" si="21"/>
        <v>-4.4928471549962379E-2</v>
      </c>
      <c r="O146" s="52">
        <f t="shared" si="22"/>
        <v>1.3444838466478481E-2</v>
      </c>
      <c r="P146" s="52">
        <f t="shared" si="23"/>
        <v>-6.4097256720208051E-3</v>
      </c>
      <c r="Q146" s="52">
        <f t="shared" si="24"/>
        <v>-7.6335877862595547E-3</v>
      </c>
      <c r="R146" s="52">
        <f t="shared" si="25"/>
        <v>1.0585243411057599E-2</v>
      </c>
      <c r="S146" s="52">
        <f t="shared" si="26"/>
        <v>-9.8293866776270056E-3</v>
      </c>
      <c r="T146" s="53">
        <f t="shared" si="27"/>
        <v>4.1605513368643265E-3</v>
      </c>
      <c r="U146" s="36"/>
    </row>
    <row r="147" spans="2:21" x14ac:dyDescent="0.2">
      <c r="B147" s="13">
        <v>42949</v>
      </c>
      <c r="C147" s="14">
        <v>12.2277</v>
      </c>
      <c r="D147" s="15">
        <v>18.3245</v>
      </c>
      <c r="E147" s="15">
        <v>29.272600000000001</v>
      </c>
      <c r="F147" s="15">
        <v>14.2149</v>
      </c>
      <c r="G147" s="15">
        <v>12.55</v>
      </c>
      <c r="H147" s="15">
        <v>48.491399999999999</v>
      </c>
      <c r="I147" s="15">
        <v>94.276899999999998</v>
      </c>
      <c r="J147" s="16">
        <v>786.23</v>
      </c>
      <c r="L147" s="44">
        <v>42949</v>
      </c>
      <c r="M147" s="52">
        <f t="shared" si="20"/>
        <v>6.6684778581838078E-3</v>
      </c>
      <c r="N147" s="52">
        <f t="shared" si="21"/>
        <v>3.1866250717961897E-2</v>
      </c>
      <c r="O147" s="52">
        <f t="shared" si="22"/>
        <v>8.1623937511194899E-3</v>
      </c>
      <c r="P147" s="52">
        <f t="shared" si="23"/>
        <v>-1.2902150589901962E-2</v>
      </c>
      <c r="Q147" s="52">
        <f t="shared" si="24"/>
        <v>-3.4615384615384603E-2</v>
      </c>
      <c r="R147" s="52">
        <f t="shared" si="25"/>
        <v>-9.5225256140006875E-3</v>
      </c>
      <c r="S147" s="52">
        <f t="shared" si="26"/>
        <v>8.603581580504116E-3</v>
      </c>
      <c r="T147" s="53">
        <f t="shared" si="27"/>
        <v>-7.3715382366768001E-4</v>
      </c>
      <c r="U147" s="36"/>
    </row>
    <row r="148" spans="2:21" x14ac:dyDescent="0.2">
      <c r="B148" s="13">
        <v>42950</v>
      </c>
      <c r="C148" s="14">
        <v>12.2277</v>
      </c>
      <c r="D148" s="15">
        <v>17.246600000000001</v>
      </c>
      <c r="E148" s="15">
        <v>29.6874</v>
      </c>
      <c r="F148" s="15">
        <v>14.3078</v>
      </c>
      <c r="G148" s="15">
        <v>12.3</v>
      </c>
      <c r="H148" s="15">
        <v>49.050899999999999</v>
      </c>
      <c r="I148" s="15">
        <v>95.2667</v>
      </c>
      <c r="J148" s="16">
        <v>788.49</v>
      </c>
      <c r="L148" s="44">
        <v>42950</v>
      </c>
      <c r="M148" s="52">
        <f t="shared" si="20"/>
        <v>0</v>
      </c>
      <c r="N148" s="52">
        <f t="shared" si="21"/>
        <v>-5.8822887391197565E-2</v>
      </c>
      <c r="O148" s="52">
        <f t="shared" si="22"/>
        <v>1.4170247945177294E-2</v>
      </c>
      <c r="P148" s="52">
        <f t="shared" si="23"/>
        <v>6.5353959577625353E-3</v>
      </c>
      <c r="Q148" s="52">
        <f t="shared" si="24"/>
        <v>-1.9920318725099584E-2</v>
      </c>
      <c r="R148" s="52">
        <f t="shared" si="25"/>
        <v>1.1538128410398585E-2</v>
      </c>
      <c r="S148" s="52">
        <f t="shared" si="26"/>
        <v>1.0498860272240673E-2</v>
      </c>
      <c r="T148" s="53">
        <f t="shared" si="27"/>
        <v>2.8744769342303744E-3</v>
      </c>
      <c r="U148" s="36"/>
    </row>
    <row r="149" spans="2:21" x14ac:dyDescent="0.2">
      <c r="B149" s="13">
        <v>42951</v>
      </c>
      <c r="C149" s="14">
        <v>12.6326</v>
      </c>
      <c r="D149" s="15">
        <v>17.246600000000001</v>
      </c>
      <c r="E149" s="15">
        <v>29.6874</v>
      </c>
      <c r="F149" s="15">
        <v>14.3078</v>
      </c>
      <c r="G149" s="15">
        <v>12.7</v>
      </c>
      <c r="H149" s="15">
        <v>50.1233</v>
      </c>
      <c r="I149" s="15">
        <v>95.2667</v>
      </c>
      <c r="J149" s="16">
        <v>788.68</v>
      </c>
      <c r="L149" s="44">
        <v>42951</v>
      </c>
      <c r="M149" s="52">
        <f t="shared" si="20"/>
        <v>3.3113341020797105E-2</v>
      </c>
      <c r="N149" s="52">
        <f t="shared" si="21"/>
        <v>0</v>
      </c>
      <c r="O149" s="52">
        <f t="shared" si="22"/>
        <v>0</v>
      </c>
      <c r="P149" s="52">
        <f t="shared" si="23"/>
        <v>0</v>
      </c>
      <c r="Q149" s="52">
        <f t="shared" si="24"/>
        <v>3.2520325203251987E-2</v>
      </c>
      <c r="R149" s="52">
        <f t="shared" si="25"/>
        <v>2.1863003533064695E-2</v>
      </c>
      <c r="S149" s="52">
        <f t="shared" si="26"/>
        <v>0</v>
      </c>
      <c r="T149" s="53">
        <f t="shared" si="27"/>
        <v>2.4096691143826732E-4</v>
      </c>
      <c r="U149" s="36"/>
    </row>
    <row r="150" spans="2:21" x14ac:dyDescent="0.2">
      <c r="B150" s="13">
        <v>42954</v>
      </c>
      <c r="C150" s="14">
        <v>13.401899999999999</v>
      </c>
      <c r="D150" s="15">
        <v>17.462199999999999</v>
      </c>
      <c r="E150" s="15">
        <v>29.539300000000001</v>
      </c>
      <c r="F150" s="15">
        <v>14.8652</v>
      </c>
      <c r="G150" s="15">
        <v>12.55</v>
      </c>
      <c r="H150" s="15">
        <v>50.1233</v>
      </c>
      <c r="I150" s="15">
        <v>95.081100000000006</v>
      </c>
      <c r="J150" s="16">
        <v>792.98</v>
      </c>
      <c r="L150" s="44">
        <v>42954</v>
      </c>
      <c r="M150" s="52">
        <f t="shared" si="20"/>
        <v>6.0897994078811912E-2</v>
      </c>
      <c r="N150" s="52">
        <f t="shared" si="21"/>
        <v>1.2501014692750889E-2</v>
      </c>
      <c r="O150" s="52">
        <f t="shared" si="22"/>
        <v>-4.9886483828155415E-3</v>
      </c>
      <c r="P150" s="52">
        <f t="shared" si="23"/>
        <v>3.8957771285592413E-2</v>
      </c>
      <c r="Q150" s="52">
        <f t="shared" si="24"/>
        <v>-1.1811023622047112E-2</v>
      </c>
      <c r="R150" s="52">
        <f t="shared" si="25"/>
        <v>0</v>
      </c>
      <c r="S150" s="52">
        <f t="shared" si="26"/>
        <v>-1.9482148536685839E-3</v>
      </c>
      <c r="T150" s="53">
        <f t="shared" si="27"/>
        <v>5.4521478926814471E-3</v>
      </c>
      <c r="U150" s="36"/>
    </row>
    <row r="151" spans="2:21" x14ac:dyDescent="0.2">
      <c r="B151" s="13">
        <v>42955</v>
      </c>
      <c r="C151" s="14">
        <v>13.1995</v>
      </c>
      <c r="D151" s="15">
        <v>17.354399999999998</v>
      </c>
      <c r="E151" s="15">
        <v>29.006</v>
      </c>
      <c r="F151" s="15">
        <v>15.1904</v>
      </c>
      <c r="G151" s="15">
        <v>12.2</v>
      </c>
      <c r="H151" s="15">
        <v>49.050899999999999</v>
      </c>
      <c r="I151" s="15">
        <v>94.029399999999995</v>
      </c>
      <c r="J151" s="16">
        <v>791.57</v>
      </c>
      <c r="L151" s="44">
        <v>42955</v>
      </c>
      <c r="M151" s="52">
        <f t="shared" si="20"/>
        <v>-1.5102336235906733E-2</v>
      </c>
      <c r="N151" s="52">
        <f t="shared" si="21"/>
        <v>-6.1733344023090497E-3</v>
      </c>
      <c r="O151" s="52">
        <f t="shared" si="22"/>
        <v>-1.8053914615444477E-2</v>
      </c>
      <c r="P151" s="52">
        <f t="shared" si="23"/>
        <v>2.1876597691252053E-2</v>
      </c>
      <c r="Q151" s="52">
        <f t="shared" si="24"/>
        <v>-2.7888446215139528E-2</v>
      </c>
      <c r="R151" s="52">
        <f t="shared" si="25"/>
        <v>-2.1395239339788152E-2</v>
      </c>
      <c r="S151" s="52">
        <f t="shared" si="26"/>
        <v>-1.1061083643331915E-2</v>
      </c>
      <c r="T151" s="53">
        <f t="shared" si="27"/>
        <v>-1.7781028525308828E-3</v>
      </c>
      <c r="U151" s="36"/>
    </row>
    <row r="152" spans="2:21" x14ac:dyDescent="0.2">
      <c r="B152" s="13">
        <v>42956</v>
      </c>
      <c r="C152" s="14">
        <v>12.551600000000001</v>
      </c>
      <c r="D152" s="15">
        <v>17.246600000000001</v>
      </c>
      <c r="E152" s="15">
        <v>28.680099999999999</v>
      </c>
      <c r="F152" s="15">
        <v>15.422700000000001</v>
      </c>
      <c r="G152" s="15">
        <v>11.8</v>
      </c>
      <c r="H152" s="15">
        <v>48.025100000000002</v>
      </c>
      <c r="I152" s="15">
        <v>92.792199999999994</v>
      </c>
      <c r="J152" s="16">
        <v>773.66</v>
      </c>
      <c r="L152" s="44">
        <v>42956</v>
      </c>
      <c r="M152" s="52">
        <f t="shared" si="20"/>
        <v>-4.9085192620932583E-2</v>
      </c>
      <c r="N152" s="52">
        <f t="shared" si="21"/>
        <v>-6.2116811874797229E-3</v>
      </c>
      <c r="O152" s="52">
        <f t="shared" si="22"/>
        <v>-1.123560642625665E-2</v>
      </c>
      <c r="P152" s="52">
        <f t="shared" si="23"/>
        <v>1.5292553191489366E-2</v>
      </c>
      <c r="Q152" s="52">
        <f t="shared" si="24"/>
        <v>-3.2786885245901565E-2</v>
      </c>
      <c r="R152" s="52">
        <f t="shared" si="25"/>
        <v>-2.0912969996472963E-2</v>
      </c>
      <c r="S152" s="52">
        <f t="shared" si="26"/>
        <v>-1.3157586882400651E-2</v>
      </c>
      <c r="T152" s="53">
        <f t="shared" si="27"/>
        <v>-2.2625920638730701E-2</v>
      </c>
      <c r="U152" s="36"/>
    </row>
    <row r="153" spans="2:21" x14ac:dyDescent="0.2">
      <c r="B153" s="13">
        <v>42957</v>
      </c>
      <c r="C153" s="14">
        <v>12.6731</v>
      </c>
      <c r="D153" s="15">
        <v>17.1388</v>
      </c>
      <c r="E153" s="15">
        <v>28.976299999999998</v>
      </c>
      <c r="F153" s="15">
        <v>15.0975</v>
      </c>
      <c r="G153" s="15">
        <v>11.95</v>
      </c>
      <c r="H153" s="15">
        <v>48.537999999999997</v>
      </c>
      <c r="I153" s="15">
        <v>93.720100000000002</v>
      </c>
      <c r="J153" s="16">
        <v>773.43</v>
      </c>
      <c r="L153" s="44">
        <v>42957</v>
      </c>
      <c r="M153" s="52">
        <f t="shared" si="20"/>
        <v>9.6800407916122211E-3</v>
      </c>
      <c r="N153" s="52">
        <f t="shared" si="21"/>
        <v>-6.2505073463755556E-3</v>
      </c>
      <c r="O153" s="52">
        <f t="shared" si="22"/>
        <v>1.0327718522599172E-2</v>
      </c>
      <c r="P153" s="52">
        <f t="shared" si="23"/>
        <v>-2.1085802096909134E-2</v>
      </c>
      <c r="Q153" s="52">
        <f t="shared" si="24"/>
        <v>1.2711864406779627E-2</v>
      </c>
      <c r="R153" s="52">
        <f t="shared" si="25"/>
        <v>1.0679832004514278E-2</v>
      </c>
      <c r="S153" s="52">
        <f t="shared" si="26"/>
        <v>9.9997629111068242E-3</v>
      </c>
      <c r="T153" s="53">
        <f t="shared" si="27"/>
        <v>-2.972882144611777E-4</v>
      </c>
      <c r="U153" s="36"/>
    </row>
    <row r="154" spans="2:21" x14ac:dyDescent="0.2">
      <c r="B154" s="13">
        <v>42958</v>
      </c>
      <c r="C154" s="14">
        <v>12.7136</v>
      </c>
      <c r="D154" s="15">
        <v>17.246600000000001</v>
      </c>
      <c r="E154" s="15">
        <v>29.302199999999999</v>
      </c>
      <c r="F154" s="15">
        <v>15.2369</v>
      </c>
      <c r="G154" s="15">
        <v>11.95</v>
      </c>
      <c r="H154" s="15">
        <v>48.957599999999999</v>
      </c>
      <c r="I154" s="15">
        <v>93.720100000000002</v>
      </c>
      <c r="J154" s="16">
        <v>772.08</v>
      </c>
      <c r="L154" s="44">
        <v>42958</v>
      </c>
      <c r="M154" s="52">
        <f t="shared" si="20"/>
        <v>3.1957453188249385E-3</v>
      </c>
      <c r="N154" s="52">
        <f t="shared" si="21"/>
        <v>6.2898219245222098E-3</v>
      </c>
      <c r="O154" s="52">
        <f t="shared" si="22"/>
        <v>1.1247122648509356E-2</v>
      </c>
      <c r="P154" s="52">
        <f t="shared" si="23"/>
        <v>9.233316774300393E-3</v>
      </c>
      <c r="Q154" s="52">
        <f t="shared" si="24"/>
        <v>0</v>
      </c>
      <c r="R154" s="52">
        <f t="shared" si="25"/>
        <v>8.6447731674152983E-3</v>
      </c>
      <c r="S154" s="52">
        <f t="shared" si="26"/>
        <v>0</v>
      </c>
      <c r="T154" s="53">
        <f t="shared" si="27"/>
        <v>-1.7454714712383801E-3</v>
      </c>
      <c r="U154" s="36"/>
    </row>
    <row r="155" spans="2:21" x14ac:dyDescent="0.2">
      <c r="B155" s="13">
        <v>42961</v>
      </c>
      <c r="C155" s="14">
        <v>13.482900000000001</v>
      </c>
      <c r="D155" s="15">
        <v>17.246600000000001</v>
      </c>
      <c r="E155" s="15">
        <v>29.1541</v>
      </c>
      <c r="F155" s="15">
        <v>15.376200000000001</v>
      </c>
      <c r="G155" s="15">
        <v>12.1</v>
      </c>
      <c r="H155" s="15">
        <v>49.190800000000003</v>
      </c>
      <c r="I155" s="15">
        <v>93.847499999999997</v>
      </c>
      <c r="J155" s="16">
        <v>776.17</v>
      </c>
      <c r="L155" s="44">
        <v>42961</v>
      </c>
      <c r="M155" s="52">
        <f t="shared" si="20"/>
        <v>6.0510005033979519E-2</v>
      </c>
      <c r="N155" s="52">
        <f t="shared" si="21"/>
        <v>0</v>
      </c>
      <c r="O155" s="52">
        <f t="shared" si="22"/>
        <v>-5.0542280101835146E-3</v>
      </c>
      <c r="P155" s="52">
        <f t="shared" si="23"/>
        <v>9.1422795975559801E-3</v>
      </c>
      <c r="Q155" s="52">
        <f t="shared" si="24"/>
        <v>1.2552301255230214E-2</v>
      </c>
      <c r="R155" s="52">
        <f t="shared" si="25"/>
        <v>4.7633053907871759E-3</v>
      </c>
      <c r="S155" s="52">
        <f t="shared" si="26"/>
        <v>1.3593668807436732E-3</v>
      </c>
      <c r="T155" s="53">
        <f t="shared" si="27"/>
        <v>5.2973785099987847E-3</v>
      </c>
      <c r="U155" s="36"/>
    </row>
    <row r="156" spans="2:21" x14ac:dyDescent="0.2">
      <c r="B156" s="13">
        <v>42962</v>
      </c>
      <c r="C156" s="14">
        <v>12.9565</v>
      </c>
      <c r="D156" s="15">
        <v>17.7316</v>
      </c>
      <c r="E156" s="15">
        <v>28.976299999999998</v>
      </c>
      <c r="F156" s="15">
        <v>15.7943</v>
      </c>
      <c r="G156" s="15">
        <v>11.9</v>
      </c>
      <c r="H156" s="15">
        <v>49.610399999999998</v>
      </c>
      <c r="I156" s="15">
        <v>93.095299999999995</v>
      </c>
      <c r="J156" s="16">
        <v>771.06</v>
      </c>
      <c r="L156" s="44">
        <v>42962</v>
      </c>
      <c r="M156" s="52">
        <f t="shared" si="20"/>
        <v>-3.9042045850670171E-2</v>
      </c>
      <c r="N156" s="52">
        <f t="shared" si="21"/>
        <v>2.8121484814398245E-2</v>
      </c>
      <c r="O156" s="52">
        <f t="shared" si="22"/>
        <v>-6.098627637279197E-3</v>
      </c>
      <c r="P156" s="52">
        <f t="shared" si="23"/>
        <v>2.7191373681403563E-2</v>
      </c>
      <c r="Q156" s="52">
        <f t="shared" si="24"/>
        <v>-1.6528925619834656E-2</v>
      </c>
      <c r="R156" s="52">
        <f t="shared" si="25"/>
        <v>8.5300503346152912E-3</v>
      </c>
      <c r="S156" s="52">
        <f t="shared" si="26"/>
        <v>-8.0151309304989926E-3</v>
      </c>
      <c r="T156" s="53">
        <f t="shared" si="27"/>
        <v>-6.5836092608577701E-3</v>
      </c>
      <c r="U156" s="36"/>
    </row>
    <row r="157" spans="2:21" x14ac:dyDescent="0.2">
      <c r="B157" s="13">
        <v>42963</v>
      </c>
      <c r="C157" s="14">
        <v>12.9565</v>
      </c>
      <c r="D157" s="15">
        <v>17.758600000000001</v>
      </c>
      <c r="E157" s="15">
        <v>28.7986</v>
      </c>
      <c r="F157" s="15">
        <v>15.608499999999999</v>
      </c>
      <c r="G157" s="15">
        <v>12</v>
      </c>
      <c r="H157" s="15">
        <v>49.564</v>
      </c>
      <c r="I157" s="15">
        <v>92.468400000000003</v>
      </c>
      <c r="J157" s="16">
        <v>773.57</v>
      </c>
      <c r="L157" s="44">
        <v>42963</v>
      </c>
      <c r="M157" s="52">
        <f t="shared" si="20"/>
        <v>0</v>
      </c>
      <c r="N157" s="52">
        <f t="shared" si="21"/>
        <v>1.5227052268267371E-3</v>
      </c>
      <c r="O157" s="52">
        <f t="shared" si="22"/>
        <v>-6.1325980197609598E-3</v>
      </c>
      <c r="P157" s="52">
        <f t="shared" si="23"/>
        <v>-1.1763737550888664E-2</v>
      </c>
      <c r="Q157" s="52">
        <f t="shared" si="24"/>
        <v>8.4033613445377853E-3</v>
      </c>
      <c r="R157" s="52">
        <f t="shared" si="25"/>
        <v>-9.3528776224338639E-4</v>
      </c>
      <c r="S157" s="52">
        <f t="shared" si="26"/>
        <v>-6.7339597165484433E-3</v>
      </c>
      <c r="T157" s="53">
        <f t="shared" si="27"/>
        <v>3.2552589941121646E-3</v>
      </c>
      <c r="U157" s="36"/>
    </row>
    <row r="158" spans="2:21" x14ac:dyDescent="0.2">
      <c r="B158" s="13">
        <v>42964</v>
      </c>
      <c r="C158" s="14">
        <v>12.794600000000001</v>
      </c>
      <c r="D158" s="15">
        <v>17.516100000000002</v>
      </c>
      <c r="E158" s="15">
        <v>28.677299999999999</v>
      </c>
      <c r="F158" s="15">
        <v>15.6549</v>
      </c>
      <c r="G158" s="15">
        <v>11.85</v>
      </c>
      <c r="H158" s="15">
        <v>49.046199999999999</v>
      </c>
      <c r="I158" s="15">
        <v>93.283299999999997</v>
      </c>
      <c r="J158" s="16">
        <v>767.59</v>
      </c>
      <c r="L158" s="44">
        <v>42964</v>
      </c>
      <c r="M158" s="52">
        <f t="shared" si="20"/>
        <v>-1.2495658549762645E-2</v>
      </c>
      <c r="N158" s="52">
        <f t="shared" si="21"/>
        <v>-1.3655355714977557E-2</v>
      </c>
      <c r="O158" s="52">
        <f t="shared" si="22"/>
        <v>-4.2120103060565572E-3</v>
      </c>
      <c r="P158" s="52">
        <f t="shared" si="23"/>
        <v>2.9727392126084329E-3</v>
      </c>
      <c r="Q158" s="52">
        <f t="shared" si="24"/>
        <v>-1.2500000000000067E-2</v>
      </c>
      <c r="R158" s="52">
        <f t="shared" si="25"/>
        <v>-1.0447098700669843E-2</v>
      </c>
      <c r="S158" s="52">
        <f t="shared" si="26"/>
        <v>8.8127403523798886E-3</v>
      </c>
      <c r="T158" s="53">
        <f t="shared" si="27"/>
        <v>-7.7303928539110833E-3</v>
      </c>
      <c r="U158" s="36"/>
    </row>
    <row r="159" spans="2:21" x14ac:dyDescent="0.2">
      <c r="B159" s="13">
        <v>42965</v>
      </c>
      <c r="C159" s="14">
        <v>12.794600000000001</v>
      </c>
      <c r="D159" s="15">
        <v>17.354399999999998</v>
      </c>
      <c r="E159" s="15">
        <v>28.7378</v>
      </c>
      <c r="F159" s="15">
        <v>15.561999999999999</v>
      </c>
      <c r="G159" s="15">
        <v>11.75</v>
      </c>
      <c r="H159" s="15">
        <v>49.328600000000002</v>
      </c>
      <c r="I159" s="15">
        <v>93.534099999999995</v>
      </c>
      <c r="J159" s="16">
        <v>768.97</v>
      </c>
      <c r="L159" s="44">
        <v>42965</v>
      </c>
      <c r="M159" s="52">
        <f t="shared" si="20"/>
        <v>0</v>
      </c>
      <c r="N159" s="52">
        <f t="shared" si="21"/>
        <v>-9.2315070135476907E-3</v>
      </c>
      <c r="O159" s="52">
        <f t="shared" si="22"/>
        <v>2.1096825712323408E-3</v>
      </c>
      <c r="P159" s="52">
        <f t="shared" si="23"/>
        <v>-5.9342442302410259E-3</v>
      </c>
      <c r="Q159" s="52">
        <f t="shared" si="24"/>
        <v>-8.4388185654008518E-3</v>
      </c>
      <c r="R159" s="52">
        <f t="shared" si="25"/>
        <v>5.757836488861523E-3</v>
      </c>
      <c r="S159" s="52">
        <f t="shared" si="26"/>
        <v>2.688584130278393E-3</v>
      </c>
      <c r="T159" s="53">
        <f t="shared" si="27"/>
        <v>1.7978347815890139E-3</v>
      </c>
      <c r="U159" s="36"/>
    </row>
    <row r="160" spans="2:21" x14ac:dyDescent="0.2">
      <c r="B160" s="13">
        <v>42968</v>
      </c>
      <c r="C160" s="14">
        <v>12.794600000000001</v>
      </c>
      <c r="D160" s="15">
        <v>17.192699999999999</v>
      </c>
      <c r="E160" s="15">
        <v>28.889099999999999</v>
      </c>
      <c r="F160" s="15">
        <v>15.051</v>
      </c>
      <c r="G160" s="15">
        <v>11.7</v>
      </c>
      <c r="H160" s="15">
        <v>49.187399999999997</v>
      </c>
      <c r="I160" s="15">
        <v>93.346000000000004</v>
      </c>
      <c r="J160" s="16">
        <v>768.79</v>
      </c>
      <c r="L160" s="44">
        <v>42968</v>
      </c>
      <c r="M160" s="52">
        <f t="shared" si="20"/>
        <v>0</v>
      </c>
      <c r="N160" s="52">
        <f t="shared" si="21"/>
        <v>-9.3175217812196953E-3</v>
      </c>
      <c r="O160" s="52">
        <f t="shared" si="22"/>
        <v>5.2648428202575204E-3</v>
      </c>
      <c r="P160" s="52">
        <f t="shared" si="23"/>
        <v>-3.2836396350083508E-2</v>
      </c>
      <c r="Q160" s="52">
        <f t="shared" si="24"/>
        <v>-4.2553191489361764E-3</v>
      </c>
      <c r="R160" s="52">
        <f t="shared" si="25"/>
        <v>-2.8624368013688839E-3</v>
      </c>
      <c r="S160" s="52">
        <f t="shared" si="26"/>
        <v>-2.0110312709481493E-3</v>
      </c>
      <c r="T160" s="53">
        <f t="shared" si="27"/>
        <v>-2.3407935290076232E-4</v>
      </c>
      <c r="U160" s="36"/>
    </row>
    <row r="161" spans="2:21" x14ac:dyDescent="0.2">
      <c r="B161" s="13">
        <v>42969</v>
      </c>
      <c r="C161" s="14">
        <v>12.6326</v>
      </c>
      <c r="D161" s="15">
        <v>17.246600000000001</v>
      </c>
      <c r="E161" s="15">
        <v>28.495799999999999</v>
      </c>
      <c r="F161" s="15">
        <v>15.144</v>
      </c>
      <c r="G161" s="15">
        <v>11.7</v>
      </c>
      <c r="H161" s="15">
        <v>48.8108</v>
      </c>
      <c r="I161" s="15">
        <v>93.095299999999995</v>
      </c>
      <c r="J161" s="16">
        <v>761.26</v>
      </c>
      <c r="L161" s="44">
        <v>42969</v>
      </c>
      <c r="M161" s="52">
        <f t="shared" si="20"/>
        <v>-1.2661591608960077E-2</v>
      </c>
      <c r="N161" s="52">
        <f t="shared" si="21"/>
        <v>3.1350515044177296E-3</v>
      </c>
      <c r="O161" s="52">
        <f t="shared" si="22"/>
        <v>-1.3614131281348363E-2</v>
      </c>
      <c r="P161" s="52">
        <f t="shared" si="23"/>
        <v>6.1789914291410231E-3</v>
      </c>
      <c r="Q161" s="52">
        <f t="shared" si="24"/>
        <v>0</v>
      </c>
      <c r="R161" s="52">
        <f t="shared" si="25"/>
        <v>-7.6564323383629951E-3</v>
      </c>
      <c r="S161" s="52">
        <f t="shared" si="26"/>
        <v>-2.6857069397725475E-3</v>
      </c>
      <c r="T161" s="53">
        <f t="shared" si="27"/>
        <v>-9.7946123128552776E-3</v>
      </c>
      <c r="U161" s="36"/>
    </row>
    <row r="162" spans="2:21" x14ac:dyDescent="0.2">
      <c r="B162" s="13">
        <v>42970</v>
      </c>
      <c r="C162" s="14">
        <v>12.470700000000001</v>
      </c>
      <c r="D162" s="15">
        <v>17.246600000000001</v>
      </c>
      <c r="E162" s="15">
        <v>28.5563</v>
      </c>
      <c r="F162" s="15">
        <v>14.9581</v>
      </c>
      <c r="G162" s="15">
        <v>11.8</v>
      </c>
      <c r="H162" s="15">
        <v>48.8108</v>
      </c>
      <c r="I162" s="15">
        <v>93.095299999999995</v>
      </c>
      <c r="J162" s="16">
        <v>765.98</v>
      </c>
      <c r="L162" s="44">
        <v>42970</v>
      </c>
      <c r="M162" s="52">
        <f t="shared" si="20"/>
        <v>-1.2816047369504258E-2</v>
      </c>
      <c r="N162" s="52">
        <f t="shared" si="21"/>
        <v>0</v>
      </c>
      <c r="O162" s="52">
        <f t="shared" si="22"/>
        <v>2.1231198983711064E-3</v>
      </c>
      <c r="P162" s="52">
        <f t="shared" si="23"/>
        <v>-1.2275488642366605E-2</v>
      </c>
      <c r="Q162" s="52">
        <f t="shared" si="24"/>
        <v>8.5470085470087387E-3</v>
      </c>
      <c r="R162" s="52">
        <f t="shared" si="25"/>
        <v>0</v>
      </c>
      <c r="S162" s="52">
        <f t="shared" si="26"/>
        <v>0</v>
      </c>
      <c r="T162" s="53">
        <f t="shared" si="27"/>
        <v>6.2002469589890197E-3</v>
      </c>
      <c r="U162" s="36"/>
    </row>
    <row r="163" spans="2:21" x14ac:dyDescent="0.2">
      <c r="B163" s="13">
        <v>42971</v>
      </c>
      <c r="C163" s="14">
        <v>12.470700000000001</v>
      </c>
      <c r="D163" s="15">
        <v>17.839400000000001</v>
      </c>
      <c r="E163" s="15">
        <v>28.858799999999999</v>
      </c>
      <c r="F163" s="15">
        <v>14.9581</v>
      </c>
      <c r="G163" s="15">
        <v>11.75</v>
      </c>
      <c r="H163" s="15">
        <v>49.234499999999997</v>
      </c>
      <c r="I163" s="15">
        <v>92.969899999999996</v>
      </c>
      <c r="J163" s="16">
        <v>769.77</v>
      </c>
      <c r="L163" s="44">
        <v>42971</v>
      </c>
      <c r="M163" s="52">
        <f t="shared" si="20"/>
        <v>0</v>
      </c>
      <c r="N163" s="52">
        <f t="shared" si="21"/>
        <v>3.437199216077369E-2</v>
      </c>
      <c r="O163" s="52">
        <f t="shared" si="22"/>
        <v>1.0593109051242555E-2</v>
      </c>
      <c r="P163" s="52">
        <f t="shared" si="23"/>
        <v>0</v>
      </c>
      <c r="Q163" s="52">
        <f t="shared" si="24"/>
        <v>-4.2372881355933201E-3</v>
      </c>
      <c r="R163" s="52">
        <f t="shared" si="25"/>
        <v>8.6804559646633805E-3</v>
      </c>
      <c r="S163" s="52">
        <f t="shared" si="26"/>
        <v>-1.3470067769264515E-3</v>
      </c>
      <c r="T163" s="53">
        <f t="shared" si="27"/>
        <v>4.9479098670983657E-3</v>
      </c>
      <c r="U163" s="36"/>
    </row>
    <row r="164" spans="2:21" x14ac:dyDescent="0.2">
      <c r="B164" s="13">
        <v>42972</v>
      </c>
      <c r="C164" s="14">
        <v>12.5921</v>
      </c>
      <c r="D164" s="15">
        <v>17.785499999999999</v>
      </c>
      <c r="E164" s="15">
        <v>28.7378</v>
      </c>
      <c r="F164" s="15">
        <v>14.8652</v>
      </c>
      <c r="G164" s="15">
        <v>11.8</v>
      </c>
      <c r="H164" s="15">
        <v>48.952100000000002</v>
      </c>
      <c r="I164" s="15">
        <v>93.095299999999995</v>
      </c>
      <c r="J164" s="16">
        <v>771.63</v>
      </c>
      <c r="L164" s="44">
        <v>42972</v>
      </c>
      <c r="M164" s="52">
        <f t="shared" si="20"/>
        <v>9.7348184143632999E-3</v>
      </c>
      <c r="N164" s="52">
        <f t="shared" si="21"/>
        <v>-3.0214020650920492E-3</v>
      </c>
      <c r="O164" s="52">
        <f t="shared" si="22"/>
        <v>-4.192828530638737E-3</v>
      </c>
      <c r="P164" s="52">
        <f t="shared" si="23"/>
        <v>-6.2106818379339401E-3</v>
      </c>
      <c r="Q164" s="52">
        <f t="shared" si="24"/>
        <v>4.2553191489362874E-3</v>
      </c>
      <c r="R164" s="52">
        <f t="shared" si="25"/>
        <v>-5.735815332744254E-3</v>
      </c>
      <c r="S164" s="52">
        <f t="shared" si="26"/>
        <v>1.3488236515259988E-3</v>
      </c>
      <c r="T164" s="53">
        <f t="shared" si="27"/>
        <v>2.4163061693753818E-3</v>
      </c>
      <c r="U164" s="36"/>
    </row>
    <row r="165" spans="2:21" x14ac:dyDescent="0.2">
      <c r="B165" s="13">
        <v>42975</v>
      </c>
      <c r="C165" s="14">
        <v>12.875500000000001</v>
      </c>
      <c r="D165" s="15">
        <v>17.354399999999998</v>
      </c>
      <c r="E165" s="15">
        <v>28.798300000000001</v>
      </c>
      <c r="F165" s="15">
        <v>14.7723</v>
      </c>
      <c r="G165" s="15">
        <v>11.75</v>
      </c>
      <c r="H165" s="15">
        <v>49.422699999999999</v>
      </c>
      <c r="I165" s="15">
        <v>92.969899999999996</v>
      </c>
      <c r="J165" s="16">
        <v>777.26</v>
      </c>
      <c r="L165" s="44">
        <v>42975</v>
      </c>
      <c r="M165" s="52">
        <f t="shared" si="20"/>
        <v>2.2506174506238041E-2</v>
      </c>
      <c r="N165" s="52">
        <f t="shared" si="21"/>
        <v>-2.4238846251159685E-2</v>
      </c>
      <c r="O165" s="52">
        <f t="shared" si="22"/>
        <v>2.1052411806052884E-3</v>
      </c>
      <c r="P165" s="52">
        <f t="shared" si="23"/>
        <v>-6.2494954659204627E-3</v>
      </c>
      <c r="Q165" s="52">
        <f t="shared" si="24"/>
        <v>-4.2372881355933201E-3</v>
      </c>
      <c r="R165" s="52">
        <f t="shared" si="25"/>
        <v>9.6134792991515727E-3</v>
      </c>
      <c r="S165" s="52">
        <f t="shared" si="26"/>
        <v>-1.3470067769264515E-3</v>
      </c>
      <c r="T165" s="53">
        <f t="shared" si="27"/>
        <v>7.2962430180267823E-3</v>
      </c>
      <c r="U165" s="36"/>
    </row>
    <row r="166" spans="2:21" x14ac:dyDescent="0.2">
      <c r="B166" s="13">
        <v>42976</v>
      </c>
      <c r="C166" s="14">
        <v>12.875500000000001</v>
      </c>
      <c r="D166" s="15">
        <v>17.1388</v>
      </c>
      <c r="E166" s="15">
        <v>28.889099999999999</v>
      </c>
      <c r="F166" s="15">
        <v>15.144</v>
      </c>
      <c r="G166" s="15">
        <v>11.6</v>
      </c>
      <c r="H166" s="15">
        <v>49.752200000000002</v>
      </c>
      <c r="I166" s="15">
        <v>92.468400000000003</v>
      </c>
      <c r="J166" s="16">
        <v>774.03</v>
      </c>
      <c r="L166" s="44">
        <v>42976</v>
      </c>
      <c r="M166" s="52">
        <f t="shared" si="20"/>
        <v>0</v>
      </c>
      <c r="N166" s="52">
        <f t="shared" si="21"/>
        <v>-1.2423362374959557E-2</v>
      </c>
      <c r="O166" s="52">
        <f t="shared" si="22"/>
        <v>3.1529638902294543E-3</v>
      </c>
      <c r="P166" s="52">
        <f t="shared" si="23"/>
        <v>2.5161958530492967E-2</v>
      </c>
      <c r="Q166" s="52">
        <f t="shared" si="24"/>
        <v>-1.2765957446808529E-2</v>
      </c>
      <c r="R166" s="52">
        <f t="shared" si="25"/>
        <v>6.6669769154661385E-3</v>
      </c>
      <c r="S166" s="52">
        <f t="shared" si="26"/>
        <v>-5.3942189891565961E-3</v>
      </c>
      <c r="T166" s="53">
        <f t="shared" si="27"/>
        <v>-4.1556236008543079E-3</v>
      </c>
      <c r="U166" s="36"/>
    </row>
    <row r="167" spans="2:21" x14ac:dyDescent="0.2">
      <c r="B167" s="13">
        <v>42977</v>
      </c>
      <c r="C167" s="14">
        <v>12.6326</v>
      </c>
      <c r="D167" s="15">
        <v>17.246600000000001</v>
      </c>
      <c r="E167" s="15">
        <v>28.9193</v>
      </c>
      <c r="F167" s="15">
        <v>15.422700000000001</v>
      </c>
      <c r="G167" s="15">
        <v>11.45</v>
      </c>
      <c r="H167" s="15">
        <v>50.599499999999999</v>
      </c>
      <c r="I167" s="15">
        <v>92.781800000000004</v>
      </c>
      <c r="J167" s="16">
        <v>778.65</v>
      </c>
      <c r="L167" s="44">
        <v>42977</v>
      </c>
      <c r="M167" s="52">
        <f t="shared" si="20"/>
        <v>-1.8865286784979229E-2</v>
      </c>
      <c r="N167" s="52">
        <f t="shared" si="21"/>
        <v>6.2898219245222098E-3</v>
      </c>
      <c r="O167" s="52">
        <f t="shared" si="22"/>
        <v>1.0453769760914167E-3</v>
      </c>
      <c r="P167" s="52">
        <f t="shared" si="23"/>
        <v>1.8403328050713208E-2</v>
      </c>
      <c r="Q167" s="52">
        <f t="shared" si="24"/>
        <v>-1.2931034482758674E-2</v>
      </c>
      <c r="R167" s="52">
        <f t="shared" si="25"/>
        <v>1.7030402675660472E-2</v>
      </c>
      <c r="S167" s="52">
        <f t="shared" si="26"/>
        <v>3.3892659546397308E-3</v>
      </c>
      <c r="T167" s="53">
        <f t="shared" si="27"/>
        <v>5.9687609007403886E-3</v>
      </c>
      <c r="U167" s="36"/>
    </row>
    <row r="168" spans="2:21" x14ac:dyDescent="0.2">
      <c r="B168" s="13">
        <v>42978</v>
      </c>
      <c r="C168" s="14">
        <v>12.6326</v>
      </c>
      <c r="D168" s="15">
        <v>17.785499999999999</v>
      </c>
      <c r="E168" s="15">
        <v>29.3428</v>
      </c>
      <c r="F168" s="15">
        <v>15.561999999999999</v>
      </c>
      <c r="G168" s="15">
        <v>11.7</v>
      </c>
      <c r="H168" s="15">
        <v>50.599499999999999</v>
      </c>
      <c r="I168" s="15">
        <v>93.032600000000002</v>
      </c>
      <c r="J168" s="16">
        <v>782.76</v>
      </c>
      <c r="L168" s="44">
        <v>42978</v>
      </c>
      <c r="M168" s="52">
        <f t="shared" si="20"/>
        <v>0</v>
      </c>
      <c r="N168" s="52">
        <f t="shared" si="21"/>
        <v>3.1246738487585857E-2</v>
      </c>
      <c r="O168" s="52">
        <f t="shared" si="22"/>
        <v>1.4644199548398573E-2</v>
      </c>
      <c r="P168" s="52">
        <f t="shared" si="23"/>
        <v>9.0321409351150628E-3</v>
      </c>
      <c r="Q168" s="52">
        <f t="shared" si="24"/>
        <v>2.1834061135371119E-2</v>
      </c>
      <c r="R168" s="52">
        <f t="shared" si="25"/>
        <v>0</v>
      </c>
      <c r="S168" s="52">
        <f t="shared" si="26"/>
        <v>2.7031163439381611E-3</v>
      </c>
      <c r="T168" s="53">
        <f t="shared" si="27"/>
        <v>5.278366403390411E-3</v>
      </c>
      <c r="U168" s="36"/>
    </row>
    <row r="169" spans="2:21" x14ac:dyDescent="0.2">
      <c r="B169" s="13">
        <v>42979</v>
      </c>
      <c r="C169" s="14">
        <v>12.9565</v>
      </c>
      <c r="D169" s="15">
        <v>17.947199999999999</v>
      </c>
      <c r="E169" s="15">
        <v>29.403300000000002</v>
      </c>
      <c r="F169" s="15">
        <v>15.422700000000001</v>
      </c>
      <c r="G169" s="15">
        <v>11.6</v>
      </c>
      <c r="H169" s="15">
        <v>50.834800000000001</v>
      </c>
      <c r="I169" s="15">
        <v>94.975999999999999</v>
      </c>
      <c r="J169" s="16">
        <v>788.73</v>
      </c>
      <c r="L169" s="44">
        <v>42979</v>
      </c>
      <c r="M169" s="52">
        <f t="shared" si="20"/>
        <v>2.5640010765796362E-2</v>
      </c>
      <c r="N169" s="52">
        <f t="shared" si="21"/>
        <v>9.0916758033228184E-3</v>
      </c>
      <c r="O169" s="52">
        <f t="shared" si="22"/>
        <v>2.0618345897460699E-3</v>
      </c>
      <c r="P169" s="52">
        <f t="shared" si="23"/>
        <v>-8.9512916077624238E-3</v>
      </c>
      <c r="Q169" s="52">
        <f t="shared" si="24"/>
        <v>-8.5470085470085166E-3</v>
      </c>
      <c r="R169" s="52">
        <f t="shared" si="25"/>
        <v>4.6502435794819608E-3</v>
      </c>
      <c r="S169" s="52">
        <f t="shared" si="26"/>
        <v>2.0889451654581226E-2</v>
      </c>
      <c r="T169" s="53">
        <f t="shared" si="27"/>
        <v>7.6268588072971877E-3</v>
      </c>
      <c r="U169" s="36"/>
    </row>
    <row r="170" spans="2:21" x14ac:dyDescent="0.2">
      <c r="B170" s="13">
        <v>42983</v>
      </c>
      <c r="C170" s="14">
        <v>12.794600000000001</v>
      </c>
      <c r="D170" s="15">
        <v>17.9742</v>
      </c>
      <c r="E170" s="15">
        <v>29.3428</v>
      </c>
      <c r="F170" s="15">
        <v>14.679399999999999</v>
      </c>
      <c r="G170" s="15">
        <v>11.85</v>
      </c>
      <c r="H170" s="15">
        <v>50.646500000000003</v>
      </c>
      <c r="I170" s="15">
        <v>95.665599999999998</v>
      </c>
      <c r="J170" s="16">
        <v>792.31</v>
      </c>
      <c r="L170" s="44">
        <v>42983</v>
      </c>
      <c r="M170" s="52">
        <f t="shared" si="20"/>
        <v>-1.2495658549762645E-2</v>
      </c>
      <c r="N170" s="52">
        <f t="shared" si="21"/>
        <v>1.5044129446377674E-3</v>
      </c>
      <c r="O170" s="52">
        <f t="shared" si="22"/>
        <v>-2.0575921750279891E-3</v>
      </c>
      <c r="P170" s="52">
        <f t="shared" si="23"/>
        <v>-4.8195192800223108E-2</v>
      </c>
      <c r="Q170" s="52">
        <f t="shared" si="24"/>
        <v>2.155172413793105E-2</v>
      </c>
      <c r="R170" s="52">
        <f t="shared" si="25"/>
        <v>-3.7041554210894834E-3</v>
      </c>
      <c r="S170" s="52">
        <f t="shared" si="26"/>
        <v>7.2607816711589557E-3</v>
      </c>
      <c r="T170" s="53">
        <f t="shared" si="27"/>
        <v>4.5389423503605641E-3</v>
      </c>
      <c r="U170" s="36"/>
    </row>
    <row r="171" spans="2:21" x14ac:dyDescent="0.2">
      <c r="B171" s="13">
        <v>42984</v>
      </c>
      <c r="C171" s="14">
        <v>12.794600000000001</v>
      </c>
      <c r="D171" s="15">
        <v>17.839400000000001</v>
      </c>
      <c r="E171" s="15">
        <v>29.161300000000001</v>
      </c>
      <c r="F171" s="15">
        <v>14.8652</v>
      </c>
      <c r="G171" s="15">
        <v>11.65</v>
      </c>
      <c r="H171" s="15">
        <v>50.364100000000001</v>
      </c>
      <c r="I171" s="15">
        <v>94.662499999999994</v>
      </c>
      <c r="J171" s="16">
        <v>793.55</v>
      </c>
      <c r="L171" s="44">
        <v>42984</v>
      </c>
      <c r="M171" s="52">
        <f t="shared" si="20"/>
        <v>0</v>
      </c>
      <c r="N171" s="52">
        <f t="shared" si="21"/>
        <v>-7.4996383705532299E-3</v>
      </c>
      <c r="O171" s="52">
        <f t="shared" si="22"/>
        <v>-6.1855037692380987E-3</v>
      </c>
      <c r="P171" s="52">
        <f t="shared" si="23"/>
        <v>1.2657193073286388E-2</v>
      </c>
      <c r="Q171" s="52">
        <f t="shared" si="24"/>
        <v>-1.6877637130801593E-2</v>
      </c>
      <c r="R171" s="52">
        <f t="shared" si="25"/>
        <v>-5.5759035668803136E-3</v>
      </c>
      <c r="S171" s="52">
        <f t="shared" si="26"/>
        <v>-1.0485482764964638E-2</v>
      </c>
      <c r="T171" s="53">
        <f t="shared" si="27"/>
        <v>1.5650439853087672E-3</v>
      </c>
      <c r="U171" s="36"/>
    </row>
    <row r="172" spans="2:21" x14ac:dyDescent="0.2">
      <c r="B172" s="13">
        <v>42985</v>
      </c>
      <c r="C172" s="14">
        <v>12.6326</v>
      </c>
      <c r="D172" s="15">
        <v>18.055</v>
      </c>
      <c r="E172" s="15">
        <v>28.979800000000001</v>
      </c>
      <c r="F172" s="15">
        <v>14.8652</v>
      </c>
      <c r="G172" s="15">
        <v>11.75</v>
      </c>
      <c r="H172" s="15">
        <v>50.599499999999999</v>
      </c>
      <c r="I172" s="15">
        <v>93.722200000000001</v>
      </c>
      <c r="J172" s="16">
        <v>796.72</v>
      </c>
      <c r="L172" s="44">
        <v>42985</v>
      </c>
      <c r="M172" s="52">
        <f t="shared" si="20"/>
        <v>-1.2661591608960077E-2</v>
      </c>
      <c r="N172" s="52">
        <f t="shared" si="21"/>
        <v>1.2085608260367309E-2</v>
      </c>
      <c r="O172" s="52">
        <f t="shared" si="22"/>
        <v>-6.2240023592912141E-3</v>
      </c>
      <c r="P172" s="52">
        <f t="shared" si="23"/>
        <v>0</v>
      </c>
      <c r="Q172" s="52">
        <f t="shared" si="24"/>
        <v>8.5836909871244149E-3</v>
      </c>
      <c r="R172" s="52">
        <f t="shared" si="25"/>
        <v>4.6739641927484588E-3</v>
      </c>
      <c r="S172" s="52">
        <f t="shared" si="26"/>
        <v>-9.9331836788589811E-3</v>
      </c>
      <c r="T172" s="53">
        <f t="shared" si="27"/>
        <v>3.9947073278308043E-3</v>
      </c>
      <c r="U172" s="36"/>
    </row>
    <row r="173" spans="2:21" x14ac:dyDescent="0.2">
      <c r="B173" s="13">
        <v>42986</v>
      </c>
      <c r="C173" s="14">
        <v>12.7136</v>
      </c>
      <c r="D173" s="15">
        <v>17.785499999999999</v>
      </c>
      <c r="E173" s="15">
        <v>28.858799999999999</v>
      </c>
      <c r="F173" s="15">
        <v>14.8652</v>
      </c>
      <c r="G173" s="15">
        <v>11.65</v>
      </c>
      <c r="H173" s="15">
        <v>51.587899999999998</v>
      </c>
      <c r="I173" s="15">
        <v>93.471400000000003</v>
      </c>
      <c r="J173" s="16">
        <v>801.2</v>
      </c>
      <c r="L173" s="44">
        <v>42986</v>
      </c>
      <c r="M173" s="52">
        <f t="shared" si="20"/>
        <v>6.411981698146052E-3</v>
      </c>
      <c r="N173" s="52">
        <f t="shared" si="21"/>
        <v>-1.4926613126557742E-2</v>
      </c>
      <c r="O173" s="52">
        <f t="shared" si="22"/>
        <v>-4.1753221209256397E-3</v>
      </c>
      <c r="P173" s="52">
        <f t="shared" si="23"/>
        <v>0</v>
      </c>
      <c r="Q173" s="52">
        <f t="shared" si="24"/>
        <v>-8.5106382978723527E-3</v>
      </c>
      <c r="R173" s="52">
        <f t="shared" si="25"/>
        <v>1.9533789859583539E-2</v>
      </c>
      <c r="S173" s="52">
        <f t="shared" si="26"/>
        <v>-2.6759935212787855E-3</v>
      </c>
      <c r="T173" s="53">
        <f t="shared" si="27"/>
        <v>5.6230545235465001E-3</v>
      </c>
      <c r="U173" s="36"/>
    </row>
    <row r="174" spans="2:21" x14ac:dyDescent="0.2">
      <c r="B174" s="13">
        <v>42989</v>
      </c>
      <c r="C174" s="14">
        <v>12.6326</v>
      </c>
      <c r="D174" s="15">
        <v>17.785499999999999</v>
      </c>
      <c r="E174" s="15">
        <v>28.647099999999998</v>
      </c>
      <c r="F174" s="15">
        <v>14.679399999999999</v>
      </c>
      <c r="G174" s="15">
        <v>11.6</v>
      </c>
      <c r="H174" s="15">
        <v>51.399700000000003</v>
      </c>
      <c r="I174" s="15">
        <v>93.032600000000002</v>
      </c>
      <c r="J174" s="16">
        <v>797.47</v>
      </c>
      <c r="L174" s="44">
        <v>42989</v>
      </c>
      <c r="M174" s="52">
        <f t="shared" si="20"/>
        <v>-6.3711301283664312E-3</v>
      </c>
      <c r="N174" s="52">
        <f t="shared" si="21"/>
        <v>0</v>
      </c>
      <c r="O174" s="52">
        <f t="shared" si="22"/>
        <v>-7.3357173548449506E-3</v>
      </c>
      <c r="P174" s="52">
        <f t="shared" si="23"/>
        <v>-1.2498990931840814E-2</v>
      </c>
      <c r="Q174" s="52">
        <f t="shared" si="24"/>
        <v>-4.2918454935623185E-3</v>
      </c>
      <c r="R174" s="52">
        <f t="shared" si="25"/>
        <v>-3.6481422969338873E-3</v>
      </c>
      <c r="S174" s="52">
        <f t="shared" si="26"/>
        <v>-4.6944840881809613E-3</v>
      </c>
      <c r="T174" s="53">
        <f t="shared" si="27"/>
        <v>-4.6555167249126006E-3</v>
      </c>
      <c r="U174" s="36"/>
    </row>
    <row r="175" spans="2:21" x14ac:dyDescent="0.2">
      <c r="B175" s="13">
        <v>42990</v>
      </c>
      <c r="C175" s="14">
        <v>12.551600000000001</v>
      </c>
      <c r="D175" s="15">
        <v>17.947199999999999</v>
      </c>
      <c r="E175" s="15">
        <v>29.1008</v>
      </c>
      <c r="F175" s="15">
        <v>14.7723</v>
      </c>
      <c r="G175" s="15">
        <v>11.45</v>
      </c>
      <c r="H175" s="15">
        <v>51.587899999999998</v>
      </c>
      <c r="I175" s="15">
        <v>92.844499999999996</v>
      </c>
      <c r="J175" s="16">
        <v>799.94</v>
      </c>
      <c r="L175" s="44">
        <v>42990</v>
      </c>
      <c r="M175" s="52">
        <f t="shared" si="20"/>
        <v>-6.411981698146052E-3</v>
      </c>
      <c r="N175" s="52">
        <f t="shared" si="21"/>
        <v>9.0916758033228184E-3</v>
      </c>
      <c r="O175" s="52">
        <f t="shared" si="22"/>
        <v>1.5837554237601692E-2</v>
      </c>
      <c r="P175" s="52">
        <f t="shared" si="23"/>
        <v>6.328596536643305E-3</v>
      </c>
      <c r="Q175" s="52">
        <f t="shared" si="24"/>
        <v>-1.2931034482758674E-2</v>
      </c>
      <c r="R175" s="52">
        <f t="shared" si="25"/>
        <v>3.6614999698441064E-3</v>
      </c>
      <c r="S175" s="52">
        <f t="shared" si="26"/>
        <v>-2.0218719029674315E-3</v>
      </c>
      <c r="T175" s="53">
        <f t="shared" si="27"/>
        <v>3.0972951960575035E-3</v>
      </c>
      <c r="U175" s="36"/>
    </row>
    <row r="176" spans="2:21" x14ac:dyDescent="0.2">
      <c r="B176" s="13">
        <v>42991</v>
      </c>
      <c r="C176" s="14">
        <v>12.551600000000001</v>
      </c>
      <c r="D176" s="15">
        <v>18.108899999999998</v>
      </c>
      <c r="E176" s="15">
        <v>29.4941</v>
      </c>
      <c r="F176" s="15">
        <v>14.679399999999999</v>
      </c>
      <c r="G176" s="15">
        <v>11.5</v>
      </c>
      <c r="H176" s="15">
        <v>52.529299999999999</v>
      </c>
      <c r="I176" s="15">
        <v>92.907200000000003</v>
      </c>
      <c r="J176" s="16">
        <v>802.78</v>
      </c>
      <c r="L176" s="44">
        <v>42991</v>
      </c>
      <c r="M176" s="52">
        <f t="shared" si="20"/>
        <v>0</v>
      </c>
      <c r="N176" s="52">
        <f t="shared" si="21"/>
        <v>9.0097619684408325E-3</v>
      </c>
      <c r="O176" s="52">
        <f t="shared" si="22"/>
        <v>1.3515092368594717E-2</v>
      </c>
      <c r="P176" s="52">
        <f t="shared" si="23"/>
        <v>-6.2887972759827493E-3</v>
      </c>
      <c r="Q176" s="52">
        <f t="shared" si="24"/>
        <v>4.366812227074357E-3</v>
      </c>
      <c r="R176" s="52">
        <f t="shared" si="25"/>
        <v>1.8248465240880085E-2</v>
      </c>
      <c r="S176" s="52">
        <f t="shared" si="26"/>
        <v>6.7532271701620239E-4</v>
      </c>
      <c r="T176" s="53">
        <f t="shared" si="27"/>
        <v>3.550266269970237E-3</v>
      </c>
      <c r="U176" s="36"/>
    </row>
    <row r="177" spans="2:21" x14ac:dyDescent="0.2">
      <c r="B177" s="13">
        <v>42992</v>
      </c>
      <c r="C177" s="14">
        <v>12.5921</v>
      </c>
      <c r="D177" s="15">
        <v>18.216699999999999</v>
      </c>
      <c r="E177" s="15">
        <v>29.252099999999999</v>
      </c>
      <c r="F177" s="15">
        <v>14.7723</v>
      </c>
      <c r="G177" s="15">
        <v>11.7</v>
      </c>
      <c r="H177" s="15">
        <v>52.482199999999999</v>
      </c>
      <c r="I177" s="15">
        <v>92.969899999999996</v>
      </c>
      <c r="J177" s="16">
        <v>806.32</v>
      </c>
      <c r="L177" s="44">
        <v>42992</v>
      </c>
      <c r="M177" s="52">
        <f t="shared" si="20"/>
        <v>3.2266802638707404E-3</v>
      </c>
      <c r="N177" s="52">
        <f t="shared" si="21"/>
        <v>5.9528740011818293E-3</v>
      </c>
      <c r="O177" s="52">
        <f t="shared" si="22"/>
        <v>-8.2050308366757863E-3</v>
      </c>
      <c r="P177" s="52">
        <f t="shared" si="23"/>
        <v>6.328596536643305E-3</v>
      </c>
      <c r="Q177" s="52">
        <f t="shared" si="24"/>
        <v>1.7391304347825987E-2</v>
      </c>
      <c r="R177" s="52">
        <f t="shared" si="25"/>
        <v>-8.9664244526388437E-4</v>
      </c>
      <c r="S177" s="52">
        <f t="shared" si="26"/>
        <v>6.7486696402419E-4</v>
      </c>
      <c r="T177" s="53">
        <f t="shared" si="27"/>
        <v>4.4096763745984369E-3</v>
      </c>
      <c r="U177" s="36"/>
    </row>
    <row r="178" spans="2:21" x14ac:dyDescent="0.2">
      <c r="B178" s="13">
        <v>42993</v>
      </c>
      <c r="C178" s="14">
        <v>12.5921</v>
      </c>
      <c r="D178" s="15">
        <v>18.3245</v>
      </c>
      <c r="E178" s="15">
        <v>29.161300000000001</v>
      </c>
      <c r="F178" s="15">
        <v>15.329800000000001</v>
      </c>
      <c r="G178" s="15">
        <v>11.5</v>
      </c>
      <c r="H178" s="15">
        <v>52.717599999999997</v>
      </c>
      <c r="I178" s="15">
        <v>92.781800000000004</v>
      </c>
      <c r="J178" s="16">
        <v>805.82</v>
      </c>
      <c r="L178" s="44">
        <v>42993</v>
      </c>
      <c r="M178" s="52">
        <f t="shared" si="20"/>
        <v>0</v>
      </c>
      <c r="N178" s="52">
        <f t="shared" si="21"/>
        <v>5.9176469942416876E-3</v>
      </c>
      <c r="O178" s="52">
        <f t="shared" si="22"/>
        <v>-3.104050649355039E-3</v>
      </c>
      <c r="P178" s="52">
        <f t="shared" si="23"/>
        <v>3.7739553082458466E-2</v>
      </c>
      <c r="Q178" s="52">
        <f t="shared" si="24"/>
        <v>-1.7094017094017033E-2</v>
      </c>
      <c r="R178" s="52">
        <f t="shared" si="25"/>
        <v>4.4853302643561577E-3</v>
      </c>
      <c r="S178" s="52">
        <f t="shared" si="26"/>
        <v>-2.0232354772887762E-3</v>
      </c>
      <c r="T178" s="53">
        <f t="shared" si="27"/>
        <v>-6.2010120051592121E-4</v>
      </c>
      <c r="U178" s="36"/>
    </row>
    <row r="179" spans="2:21" x14ac:dyDescent="0.2">
      <c r="B179" s="13">
        <v>42996</v>
      </c>
      <c r="C179" s="14">
        <v>12.875500000000001</v>
      </c>
      <c r="D179" s="15">
        <v>18.4862</v>
      </c>
      <c r="E179" s="15">
        <v>29.252099999999999</v>
      </c>
      <c r="F179" s="15">
        <v>15.329800000000001</v>
      </c>
      <c r="G179" s="15">
        <v>11.8</v>
      </c>
      <c r="H179" s="15">
        <v>53.0471</v>
      </c>
      <c r="I179" s="15">
        <v>93.408699999999996</v>
      </c>
      <c r="J179" s="16">
        <v>807.87</v>
      </c>
      <c r="L179" s="44">
        <v>42996</v>
      </c>
      <c r="M179" s="52">
        <f t="shared" si="20"/>
        <v>2.2506174506238041E-2</v>
      </c>
      <c r="N179" s="52">
        <f t="shared" si="21"/>
        <v>8.8242516849026398E-3</v>
      </c>
      <c r="O179" s="52">
        <f t="shared" si="22"/>
        <v>3.1137157808465155E-3</v>
      </c>
      <c r="P179" s="52">
        <f t="shared" si="23"/>
        <v>0</v>
      </c>
      <c r="Q179" s="52">
        <f t="shared" si="24"/>
        <v>2.6086956521739202E-2</v>
      </c>
      <c r="R179" s="52">
        <f t="shared" si="25"/>
        <v>6.2502845349561298E-3</v>
      </c>
      <c r="S179" s="52">
        <f t="shared" si="26"/>
        <v>6.7567130622598892E-3</v>
      </c>
      <c r="T179" s="53">
        <f t="shared" si="27"/>
        <v>2.5439924548906756E-3</v>
      </c>
      <c r="U179" s="36"/>
    </row>
    <row r="180" spans="2:21" x14ac:dyDescent="0.2">
      <c r="B180" s="13">
        <v>42997</v>
      </c>
      <c r="C180" s="14">
        <v>12.7136</v>
      </c>
      <c r="D180" s="15">
        <v>18.6479</v>
      </c>
      <c r="E180" s="15">
        <v>29.282299999999999</v>
      </c>
      <c r="F180" s="15">
        <v>15.608499999999999</v>
      </c>
      <c r="G180" s="15">
        <v>11.75</v>
      </c>
      <c r="H180" s="15">
        <v>53.658999999999999</v>
      </c>
      <c r="I180" s="15">
        <v>93.032600000000002</v>
      </c>
      <c r="J180" s="16">
        <v>805.93</v>
      </c>
      <c r="L180" s="44">
        <v>42997</v>
      </c>
      <c r="M180" s="52">
        <f t="shared" si="20"/>
        <v>-1.2574268960428792E-2</v>
      </c>
      <c r="N180" s="52">
        <f t="shared" si="21"/>
        <v>8.7470653784984531E-3</v>
      </c>
      <c r="O180" s="52">
        <f t="shared" si="22"/>
        <v>1.0324045111291813E-3</v>
      </c>
      <c r="P180" s="52">
        <f t="shared" si="23"/>
        <v>1.818027632454422E-2</v>
      </c>
      <c r="Q180" s="52">
        <f t="shared" si="24"/>
        <v>-4.2372881355933201E-3</v>
      </c>
      <c r="R180" s="52">
        <f t="shared" si="25"/>
        <v>1.1535032075268958E-2</v>
      </c>
      <c r="S180" s="52">
        <f t="shared" si="26"/>
        <v>-4.0263915459693989E-3</v>
      </c>
      <c r="T180" s="53">
        <f t="shared" si="27"/>
        <v>-2.4013764590837816E-3</v>
      </c>
      <c r="U180" s="36"/>
    </row>
    <row r="181" spans="2:21" x14ac:dyDescent="0.2">
      <c r="B181" s="13">
        <v>42998</v>
      </c>
      <c r="C181" s="14">
        <v>12.875500000000001</v>
      </c>
      <c r="D181" s="15">
        <v>18.863399999999999</v>
      </c>
      <c r="E181" s="15">
        <v>29.433599999999998</v>
      </c>
      <c r="F181" s="15">
        <v>15.422700000000001</v>
      </c>
      <c r="G181" s="15">
        <v>11.7</v>
      </c>
      <c r="H181" s="15">
        <v>53.800199999999997</v>
      </c>
      <c r="I181" s="15">
        <v>93.346000000000004</v>
      </c>
      <c r="J181" s="16">
        <v>805.86</v>
      </c>
      <c r="L181" s="44">
        <v>42998</v>
      </c>
      <c r="M181" s="52">
        <f t="shared" si="20"/>
        <v>1.2734394663981963E-2</v>
      </c>
      <c r="N181" s="52">
        <f t="shared" si="21"/>
        <v>1.1556261026710812E-2</v>
      </c>
      <c r="O181" s="52">
        <f t="shared" si="22"/>
        <v>5.1669438534540646E-3</v>
      </c>
      <c r="P181" s="52">
        <f t="shared" si="23"/>
        <v>-1.1903770381522794E-2</v>
      </c>
      <c r="Q181" s="52">
        <f t="shared" si="24"/>
        <v>-4.2553191489361764E-3</v>
      </c>
      <c r="R181" s="52">
        <f t="shared" si="25"/>
        <v>2.6314318194524677E-3</v>
      </c>
      <c r="S181" s="52">
        <f t="shared" si="26"/>
        <v>3.3687116129184069E-3</v>
      </c>
      <c r="T181" s="53">
        <f t="shared" si="27"/>
        <v>-8.6856178576177889E-5</v>
      </c>
      <c r="U181" s="36"/>
    </row>
    <row r="182" spans="2:21" x14ac:dyDescent="0.2">
      <c r="B182" s="13">
        <v>42999</v>
      </c>
      <c r="C182" s="14">
        <v>12.794600000000001</v>
      </c>
      <c r="D182" s="15">
        <v>17.785499999999999</v>
      </c>
      <c r="E182" s="15">
        <v>29.8873</v>
      </c>
      <c r="F182" s="15">
        <v>15.2369</v>
      </c>
      <c r="G182" s="15">
        <v>11.6</v>
      </c>
      <c r="H182" s="15">
        <v>53.941400000000002</v>
      </c>
      <c r="I182" s="15">
        <v>92.781800000000004</v>
      </c>
      <c r="J182" s="16">
        <v>803.93</v>
      </c>
      <c r="L182" s="44">
        <v>42999</v>
      </c>
      <c r="M182" s="52">
        <f t="shared" si="20"/>
        <v>-6.2832511358782428E-3</v>
      </c>
      <c r="N182" s="52">
        <f t="shared" si="21"/>
        <v>-5.7142402748178944E-2</v>
      </c>
      <c r="O182" s="52">
        <f t="shared" si="22"/>
        <v>1.5414356381822092E-2</v>
      </c>
      <c r="P182" s="52">
        <f t="shared" si="23"/>
        <v>-1.2047177212809679E-2</v>
      </c>
      <c r="Q182" s="52">
        <f t="shared" si="24"/>
        <v>-8.5470085470085166E-3</v>
      </c>
      <c r="R182" s="52">
        <f t="shared" si="25"/>
        <v>2.6245255593846384E-3</v>
      </c>
      <c r="S182" s="52">
        <f t="shared" si="26"/>
        <v>-6.0441797184668244E-3</v>
      </c>
      <c r="T182" s="53">
        <f t="shared" si="27"/>
        <v>-2.3949569404115856E-3</v>
      </c>
      <c r="U182" s="36"/>
    </row>
    <row r="183" spans="2:21" x14ac:dyDescent="0.2">
      <c r="B183" s="13">
        <v>43000</v>
      </c>
      <c r="C183" s="14">
        <v>12.875500000000001</v>
      </c>
      <c r="D183" s="15">
        <v>19.014500000000002</v>
      </c>
      <c r="E183" s="15">
        <v>29.9176</v>
      </c>
      <c r="F183" s="15">
        <v>15.422700000000001</v>
      </c>
      <c r="G183" s="15">
        <v>11.55</v>
      </c>
      <c r="H183" s="15">
        <v>53.847299999999997</v>
      </c>
      <c r="I183" s="15">
        <v>92.593699999999998</v>
      </c>
      <c r="J183" s="16">
        <v>807.13</v>
      </c>
      <c r="L183" s="44">
        <v>43000</v>
      </c>
      <c r="M183" s="52">
        <f t="shared" si="20"/>
        <v>6.3229800071904485E-3</v>
      </c>
      <c r="N183" s="52">
        <f t="shared" si="21"/>
        <v>6.9101234151415669E-2</v>
      </c>
      <c r="O183" s="52">
        <f t="shared" si="22"/>
        <v>1.013808540751393E-3</v>
      </c>
      <c r="P183" s="52">
        <f t="shared" si="23"/>
        <v>1.2194081473265506E-2</v>
      </c>
      <c r="Q183" s="52">
        <f t="shared" si="24"/>
        <v>-4.3103448275860767E-3</v>
      </c>
      <c r="R183" s="52">
        <f t="shared" si="25"/>
        <v>-1.7444856826112076E-3</v>
      </c>
      <c r="S183" s="52">
        <f t="shared" si="26"/>
        <v>-2.0273372579536764E-3</v>
      </c>
      <c r="T183" s="53">
        <f t="shared" si="27"/>
        <v>3.9804460587364865E-3</v>
      </c>
      <c r="U183" s="36"/>
    </row>
    <row r="184" spans="2:21" x14ac:dyDescent="0.2">
      <c r="B184" s="13">
        <v>43003</v>
      </c>
      <c r="C184" s="14">
        <v>13.077999999999999</v>
      </c>
      <c r="D184" s="15">
        <v>19.267199999999999</v>
      </c>
      <c r="E184" s="15">
        <v>29.554600000000001</v>
      </c>
      <c r="F184" s="15">
        <v>15.608499999999999</v>
      </c>
      <c r="G184" s="15">
        <v>12.3</v>
      </c>
      <c r="H184" s="15">
        <v>54.1297</v>
      </c>
      <c r="I184" s="15">
        <v>92.781800000000004</v>
      </c>
      <c r="J184" s="16">
        <v>805.58</v>
      </c>
      <c r="L184" s="44">
        <v>43003</v>
      </c>
      <c r="M184" s="52">
        <f t="shared" si="20"/>
        <v>1.5727544561376261E-2</v>
      </c>
      <c r="N184" s="52">
        <f t="shared" si="21"/>
        <v>1.3289857740145461E-2</v>
      </c>
      <c r="O184" s="52">
        <f t="shared" si="22"/>
        <v>-1.2133326202636519E-2</v>
      </c>
      <c r="P184" s="52">
        <f t="shared" si="23"/>
        <v>1.2047177212809679E-2</v>
      </c>
      <c r="Q184" s="52">
        <f t="shared" si="24"/>
        <v>6.4935064935064846E-2</v>
      </c>
      <c r="R184" s="52">
        <f t="shared" si="25"/>
        <v>5.2444597964986794E-3</v>
      </c>
      <c r="S184" s="52">
        <f t="shared" si="26"/>
        <v>2.0314557037899306E-3</v>
      </c>
      <c r="T184" s="53">
        <f t="shared" si="27"/>
        <v>-1.9203845724975466E-3</v>
      </c>
      <c r="U184" s="36"/>
    </row>
    <row r="185" spans="2:21" x14ac:dyDescent="0.2">
      <c r="B185" s="13">
        <v>43004</v>
      </c>
      <c r="C185" s="14">
        <v>13.077999999999999</v>
      </c>
      <c r="D185" s="15">
        <v>19.235600000000002</v>
      </c>
      <c r="E185" s="15">
        <v>29.645299999999999</v>
      </c>
      <c r="F185" s="15">
        <v>15.515599999999999</v>
      </c>
      <c r="G185" s="15">
        <v>12.5</v>
      </c>
      <c r="H185" s="15">
        <v>54.035499999999999</v>
      </c>
      <c r="I185" s="15">
        <v>92.844499999999996</v>
      </c>
      <c r="J185" s="16">
        <v>805.35</v>
      </c>
      <c r="L185" s="44">
        <v>43004</v>
      </c>
      <c r="M185" s="52">
        <f t="shared" si="20"/>
        <v>0</v>
      </c>
      <c r="N185" s="52">
        <f t="shared" si="21"/>
        <v>-1.6400930078058762E-3</v>
      </c>
      <c r="O185" s="52">
        <f t="shared" si="22"/>
        <v>3.0688962124338914E-3</v>
      </c>
      <c r="P185" s="52">
        <f t="shared" si="23"/>
        <v>-5.9518851907615078E-3</v>
      </c>
      <c r="Q185" s="52">
        <f t="shared" si="24"/>
        <v>1.6260162601625883E-2</v>
      </c>
      <c r="R185" s="52">
        <f t="shared" si="25"/>
        <v>-1.7402645867241606E-3</v>
      </c>
      <c r="S185" s="52">
        <f t="shared" si="26"/>
        <v>6.7577908598437375E-4</v>
      </c>
      <c r="T185" s="53">
        <f t="shared" si="27"/>
        <v>-2.8550857767073445E-4</v>
      </c>
      <c r="U185" s="36"/>
    </row>
    <row r="186" spans="2:21" x14ac:dyDescent="0.2">
      <c r="B186" s="13">
        <v>43005</v>
      </c>
      <c r="C186" s="14">
        <v>12.835100000000001</v>
      </c>
      <c r="D186" s="15">
        <v>18.9513</v>
      </c>
      <c r="E186" s="15">
        <v>29.645299999999999</v>
      </c>
      <c r="F186" s="15">
        <v>15.8872</v>
      </c>
      <c r="G186" s="15">
        <v>12.25</v>
      </c>
      <c r="H186" s="15">
        <v>52.764699999999998</v>
      </c>
      <c r="I186" s="15">
        <v>92.781800000000004</v>
      </c>
      <c r="J186" s="16">
        <v>803.77</v>
      </c>
      <c r="L186" s="44">
        <v>43005</v>
      </c>
      <c r="M186" s="52">
        <f t="shared" si="20"/>
        <v>-1.8573176326655338E-2</v>
      </c>
      <c r="N186" s="52">
        <f t="shared" si="21"/>
        <v>-1.4779887292312277E-2</v>
      </c>
      <c r="O186" s="52">
        <f t="shared" si="22"/>
        <v>0</v>
      </c>
      <c r="P186" s="52">
        <f t="shared" si="23"/>
        <v>2.3950088942741532E-2</v>
      </c>
      <c r="Q186" s="52">
        <f t="shared" si="24"/>
        <v>-2.0000000000000018E-2</v>
      </c>
      <c r="R186" s="52">
        <f t="shared" si="25"/>
        <v>-2.3517872509739024E-2</v>
      </c>
      <c r="S186" s="52">
        <f t="shared" si="26"/>
        <v>-6.7532271701598034E-4</v>
      </c>
      <c r="T186" s="53">
        <f t="shared" si="27"/>
        <v>-1.9618799279816912E-3</v>
      </c>
      <c r="U186" s="36"/>
    </row>
    <row r="187" spans="2:21" x14ac:dyDescent="0.2">
      <c r="B187" s="13">
        <v>43006</v>
      </c>
      <c r="C187" s="14">
        <v>12.835100000000001</v>
      </c>
      <c r="D187" s="15">
        <v>19.5198</v>
      </c>
      <c r="E187" s="15">
        <v>29.615100000000002</v>
      </c>
      <c r="F187" s="15">
        <v>16.073</v>
      </c>
      <c r="G187" s="15">
        <v>12.6</v>
      </c>
      <c r="H187" s="15">
        <v>53.0471</v>
      </c>
      <c r="I187" s="15">
        <v>93.408699999999996</v>
      </c>
      <c r="J187" s="16">
        <v>804.82</v>
      </c>
      <c r="L187" s="44">
        <v>43006</v>
      </c>
      <c r="M187" s="52">
        <f t="shared" si="20"/>
        <v>0</v>
      </c>
      <c r="N187" s="52">
        <f t="shared" si="21"/>
        <v>2.9997942093682228E-2</v>
      </c>
      <c r="O187" s="52">
        <f t="shared" si="22"/>
        <v>-1.0187112290985789E-3</v>
      </c>
      <c r="P187" s="52">
        <f t="shared" si="23"/>
        <v>1.1694949393222132E-2</v>
      </c>
      <c r="Q187" s="52">
        <f t="shared" si="24"/>
        <v>2.857142857142847E-2</v>
      </c>
      <c r="R187" s="52">
        <f t="shared" si="25"/>
        <v>5.352063026985876E-3</v>
      </c>
      <c r="S187" s="52">
        <f t="shared" si="26"/>
        <v>6.7567130622598892E-3</v>
      </c>
      <c r="T187" s="53">
        <f t="shared" si="27"/>
        <v>1.306343854585279E-3</v>
      </c>
      <c r="U187" s="36"/>
    </row>
    <row r="188" spans="2:21" x14ac:dyDescent="0.2">
      <c r="B188" s="13">
        <v>43007</v>
      </c>
      <c r="C188" s="14">
        <v>12.875500000000001</v>
      </c>
      <c r="D188" s="15">
        <v>19.456700000000001</v>
      </c>
      <c r="E188" s="15">
        <v>29.4941</v>
      </c>
      <c r="F188" s="15">
        <v>16.073</v>
      </c>
      <c r="G188" s="15">
        <v>12.5</v>
      </c>
      <c r="H188" s="15">
        <v>53.564799999999998</v>
      </c>
      <c r="I188" s="15">
        <v>93.534099999999995</v>
      </c>
      <c r="J188" s="16">
        <v>804.42</v>
      </c>
      <c r="L188" s="44">
        <v>43007</v>
      </c>
      <c r="M188" s="52">
        <f t="shared" si="20"/>
        <v>3.1476186395120731E-3</v>
      </c>
      <c r="N188" s="52">
        <f t="shared" si="21"/>
        <v>-3.2326150882693305E-3</v>
      </c>
      <c r="O188" s="52">
        <f t="shared" si="22"/>
        <v>-4.0857535513978416E-3</v>
      </c>
      <c r="P188" s="52">
        <f t="shared" si="23"/>
        <v>0</v>
      </c>
      <c r="Q188" s="52">
        <f t="shared" si="24"/>
        <v>-7.9365079365079083E-3</v>
      </c>
      <c r="R188" s="52">
        <f t="shared" si="25"/>
        <v>9.7592516838809207E-3</v>
      </c>
      <c r="S188" s="52">
        <f t="shared" si="26"/>
        <v>1.3424873700200735E-3</v>
      </c>
      <c r="T188" s="53">
        <f t="shared" si="27"/>
        <v>-4.9700554161191679E-4</v>
      </c>
      <c r="U188" s="36"/>
    </row>
    <row r="189" spans="2:21" x14ac:dyDescent="0.2">
      <c r="B189" s="13">
        <v>43010</v>
      </c>
      <c r="C189" s="14">
        <v>12.794600000000001</v>
      </c>
      <c r="D189" s="15">
        <v>19.582999999999998</v>
      </c>
      <c r="E189" s="15">
        <v>29.161300000000001</v>
      </c>
      <c r="F189" s="15">
        <v>15.8872</v>
      </c>
      <c r="G189" s="15">
        <v>12.3</v>
      </c>
      <c r="H189" s="15">
        <v>53.235399999999998</v>
      </c>
      <c r="I189" s="15">
        <v>93.095299999999995</v>
      </c>
      <c r="J189" s="16">
        <v>802.23</v>
      </c>
      <c r="L189" s="44">
        <v>43010</v>
      </c>
      <c r="M189" s="52">
        <f t="shared" si="20"/>
        <v>-6.2832511358782428E-3</v>
      </c>
      <c r="N189" s="52">
        <f t="shared" si="21"/>
        <v>6.4913371743409165E-3</v>
      </c>
      <c r="O189" s="52">
        <f t="shared" si="22"/>
        <v>-1.1283612654734321E-2</v>
      </c>
      <c r="P189" s="52">
        <f t="shared" si="23"/>
        <v>-1.1559758601381254E-2</v>
      </c>
      <c r="Q189" s="52">
        <f t="shared" si="24"/>
        <v>-1.5999999999999903E-2</v>
      </c>
      <c r="R189" s="52">
        <f t="shared" si="25"/>
        <v>-6.1495609056694267E-3</v>
      </c>
      <c r="S189" s="52">
        <f t="shared" si="26"/>
        <v>-4.6913371700801898E-3</v>
      </c>
      <c r="T189" s="53">
        <f t="shared" si="27"/>
        <v>-2.7224584172446109E-3</v>
      </c>
      <c r="U189" s="36"/>
    </row>
    <row r="190" spans="2:21" x14ac:dyDescent="0.2">
      <c r="B190" s="13">
        <v>43011</v>
      </c>
      <c r="C190" s="14">
        <v>12.794600000000001</v>
      </c>
      <c r="D190" s="15">
        <v>20.214700000000001</v>
      </c>
      <c r="E190" s="15">
        <v>28.9496</v>
      </c>
      <c r="F190" s="15">
        <v>15.7014</v>
      </c>
      <c r="G190" s="15">
        <v>12.15</v>
      </c>
      <c r="H190" s="15">
        <v>53.611899999999999</v>
      </c>
      <c r="I190" s="15">
        <v>92.719099999999997</v>
      </c>
      <c r="J190" s="16">
        <v>798</v>
      </c>
      <c r="L190" s="44">
        <v>43011</v>
      </c>
      <c r="M190" s="52">
        <f t="shared" si="20"/>
        <v>0</v>
      </c>
      <c r="N190" s="52">
        <f t="shared" si="21"/>
        <v>3.2257570341623021E-2</v>
      </c>
      <c r="O190" s="52">
        <f t="shared" si="22"/>
        <v>-7.2596214846388785E-3</v>
      </c>
      <c r="P190" s="52">
        <f t="shared" si="23"/>
        <v>-1.1694949393222243E-2</v>
      </c>
      <c r="Q190" s="52">
        <f t="shared" si="24"/>
        <v>-1.2195121951219523E-2</v>
      </c>
      <c r="R190" s="52">
        <f t="shared" si="25"/>
        <v>7.0723616240320197E-3</v>
      </c>
      <c r="S190" s="52">
        <f t="shared" si="26"/>
        <v>-4.0410203307792436E-3</v>
      </c>
      <c r="T190" s="53">
        <f t="shared" si="27"/>
        <v>-5.2728020642459628E-3</v>
      </c>
      <c r="U190" s="36"/>
    </row>
    <row r="191" spans="2:21" x14ac:dyDescent="0.2">
      <c r="B191" s="13">
        <v>43012</v>
      </c>
      <c r="C191" s="14">
        <v>12.794600000000001</v>
      </c>
      <c r="D191" s="15">
        <v>20.404199999999999</v>
      </c>
      <c r="E191" s="15">
        <v>29.070599999999999</v>
      </c>
      <c r="F191" s="15">
        <v>15.7014</v>
      </c>
      <c r="G191" s="15">
        <v>12.2</v>
      </c>
      <c r="H191" s="15">
        <v>53.611899999999999</v>
      </c>
      <c r="I191" s="15">
        <v>93.095299999999995</v>
      </c>
      <c r="J191" s="16">
        <v>805.66</v>
      </c>
      <c r="L191" s="44">
        <v>43012</v>
      </c>
      <c r="M191" s="52">
        <f t="shared" si="20"/>
        <v>0</v>
      </c>
      <c r="N191" s="52">
        <f t="shared" si="21"/>
        <v>9.374366179067728E-3</v>
      </c>
      <c r="O191" s="52">
        <f t="shared" si="22"/>
        <v>4.1796777848397415E-3</v>
      </c>
      <c r="P191" s="52">
        <f t="shared" si="23"/>
        <v>0</v>
      </c>
      <c r="Q191" s="52">
        <f t="shared" si="24"/>
        <v>4.1152263374484299E-3</v>
      </c>
      <c r="R191" s="52">
        <f t="shared" si="25"/>
        <v>0</v>
      </c>
      <c r="S191" s="52">
        <f t="shared" si="26"/>
        <v>4.0574164330757778E-3</v>
      </c>
      <c r="T191" s="53">
        <f t="shared" si="27"/>
        <v>9.5989974937342737E-3</v>
      </c>
      <c r="U191" s="36"/>
    </row>
    <row r="192" spans="2:21" x14ac:dyDescent="0.2">
      <c r="B192" s="13">
        <v>43013</v>
      </c>
      <c r="C192" s="14">
        <v>12.916</v>
      </c>
      <c r="D192" s="15">
        <v>21.7624</v>
      </c>
      <c r="E192" s="15">
        <v>29.221800000000002</v>
      </c>
      <c r="F192" s="15">
        <v>15.7943</v>
      </c>
      <c r="G192" s="15">
        <v>12.1</v>
      </c>
      <c r="H192" s="15">
        <v>52.529299999999999</v>
      </c>
      <c r="I192" s="15">
        <v>93.408699999999996</v>
      </c>
      <c r="J192" s="16">
        <v>805.23</v>
      </c>
      <c r="L192" s="44">
        <v>43013</v>
      </c>
      <c r="M192" s="52">
        <f t="shared" si="20"/>
        <v>9.4883779094305787E-3</v>
      </c>
      <c r="N192" s="52">
        <f t="shared" si="21"/>
        <v>6.6564726869958069E-2</v>
      </c>
      <c r="O192" s="52">
        <f t="shared" si="22"/>
        <v>5.2011310396071764E-3</v>
      </c>
      <c r="P192" s="52">
        <f t="shared" si="23"/>
        <v>5.916669851096179E-3</v>
      </c>
      <c r="Q192" s="52">
        <f t="shared" si="24"/>
        <v>-8.1967213114754189E-3</v>
      </c>
      <c r="R192" s="52">
        <f t="shared" si="25"/>
        <v>-2.0193277984924984E-2</v>
      </c>
      <c r="S192" s="52">
        <f t="shared" si="26"/>
        <v>3.3664427742323699E-3</v>
      </c>
      <c r="T192" s="53">
        <f t="shared" si="27"/>
        <v>-5.3372390338346509E-4</v>
      </c>
      <c r="U192" s="36"/>
    </row>
    <row r="193" spans="2:21" x14ac:dyDescent="0.2">
      <c r="B193" s="13">
        <v>43014</v>
      </c>
      <c r="C193" s="14">
        <v>12.916</v>
      </c>
      <c r="D193" s="15">
        <v>22.046700000000001</v>
      </c>
      <c r="E193" s="15">
        <v>29.4941</v>
      </c>
      <c r="F193" s="15">
        <v>16.8627</v>
      </c>
      <c r="G193" s="15">
        <v>12.3</v>
      </c>
      <c r="H193" s="15">
        <v>52.011600000000001</v>
      </c>
      <c r="I193" s="15">
        <v>93.408699999999996</v>
      </c>
      <c r="J193" s="16">
        <v>807.8</v>
      </c>
      <c r="L193" s="44">
        <v>43014</v>
      </c>
      <c r="M193" s="52">
        <f t="shared" si="20"/>
        <v>0</v>
      </c>
      <c r="N193" s="52">
        <f t="shared" si="21"/>
        <v>1.3063816490828328E-2</v>
      </c>
      <c r="O193" s="52">
        <f t="shared" si="22"/>
        <v>9.3183855888412381E-3</v>
      </c>
      <c r="P193" s="52">
        <f t="shared" si="23"/>
        <v>6.7644656616627552E-2</v>
      </c>
      <c r="Q193" s="52">
        <f t="shared" si="24"/>
        <v>1.6528925619834878E-2</v>
      </c>
      <c r="R193" s="52">
        <f t="shared" si="25"/>
        <v>-9.8554521000659978E-3</v>
      </c>
      <c r="S193" s="52">
        <f t="shared" si="26"/>
        <v>0</v>
      </c>
      <c r="T193" s="53">
        <f t="shared" si="27"/>
        <v>3.1916346882256974E-3</v>
      </c>
      <c r="U193" s="36"/>
    </row>
    <row r="194" spans="2:21" x14ac:dyDescent="0.2">
      <c r="B194" s="13">
        <v>43017</v>
      </c>
      <c r="C194" s="14">
        <v>13.0375</v>
      </c>
      <c r="D194" s="15">
        <v>22.299399999999999</v>
      </c>
      <c r="E194" s="15">
        <v>29.5243</v>
      </c>
      <c r="F194" s="15">
        <v>17.4666</v>
      </c>
      <c r="G194" s="15">
        <v>12.45</v>
      </c>
      <c r="H194" s="15">
        <v>52.199800000000003</v>
      </c>
      <c r="I194" s="15">
        <v>93.346000000000004</v>
      </c>
      <c r="J194" s="16">
        <v>808.96</v>
      </c>
      <c r="L194" s="44">
        <v>43017</v>
      </c>
      <c r="M194" s="52">
        <f t="shared" si="20"/>
        <v>9.4069371322389461E-3</v>
      </c>
      <c r="N194" s="52">
        <f t="shared" si="21"/>
        <v>1.1462032866596639E-2</v>
      </c>
      <c r="O194" s="52">
        <f t="shared" si="22"/>
        <v>1.0239336002793031E-3</v>
      </c>
      <c r="P194" s="52">
        <f t="shared" si="23"/>
        <v>3.5812770196943511E-2</v>
      </c>
      <c r="Q194" s="52">
        <f t="shared" si="24"/>
        <v>1.2195121951219301E-2</v>
      </c>
      <c r="R194" s="52">
        <f t="shared" si="25"/>
        <v>3.6184235824316957E-3</v>
      </c>
      <c r="S194" s="52">
        <f t="shared" si="26"/>
        <v>-6.7124368501003673E-4</v>
      </c>
      <c r="T194" s="53">
        <f t="shared" si="27"/>
        <v>1.4359990096559638E-3</v>
      </c>
      <c r="U194" s="36"/>
    </row>
    <row r="195" spans="2:21" x14ac:dyDescent="0.2">
      <c r="B195" s="13">
        <v>43018</v>
      </c>
      <c r="C195" s="14">
        <v>13.3614</v>
      </c>
      <c r="D195" s="15">
        <v>22.299399999999999</v>
      </c>
      <c r="E195" s="15">
        <v>29.826799999999999</v>
      </c>
      <c r="F195" s="15">
        <v>17.7454</v>
      </c>
      <c r="G195" s="15">
        <v>12.45</v>
      </c>
      <c r="H195" s="15">
        <v>53.4236</v>
      </c>
      <c r="I195" s="15">
        <v>93.095299999999995</v>
      </c>
      <c r="J195" s="16">
        <v>810.65</v>
      </c>
      <c r="L195" s="44">
        <v>43018</v>
      </c>
      <c r="M195" s="52">
        <f t="shared" si="20"/>
        <v>2.4843720038350892E-2</v>
      </c>
      <c r="N195" s="52">
        <f t="shared" si="21"/>
        <v>0</v>
      </c>
      <c r="O195" s="52">
        <f t="shared" si="22"/>
        <v>1.0245797529492506E-2</v>
      </c>
      <c r="P195" s="52">
        <f t="shared" si="23"/>
        <v>1.5961892984324377E-2</v>
      </c>
      <c r="Q195" s="52">
        <f t="shared" si="24"/>
        <v>0</v>
      </c>
      <c r="R195" s="52">
        <f t="shared" si="25"/>
        <v>2.3444534270246287E-2</v>
      </c>
      <c r="S195" s="52">
        <f t="shared" si="26"/>
        <v>-2.6857069397725475E-3</v>
      </c>
      <c r="T195" s="53">
        <f t="shared" si="27"/>
        <v>2.089102056962E-3</v>
      </c>
      <c r="U195" s="36"/>
    </row>
    <row r="196" spans="2:21" x14ac:dyDescent="0.2">
      <c r="B196" s="13">
        <v>43019</v>
      </c>
      <c r="C196" s="14">
        <v>13.3209</v>
      </c>
      <c r="D196" s="15">
        <v>22.046700000000001</v>
      </c>
      <c r="E196" s="15">
        <v>30.189800000000002</v>
      </c>
      <c r="F196" s="15">
        <v>17.373699999999999</v>
      </c>
      <c r="G196" s="15">
        <v>11.65</v>
      </c>
      <c r="H196" s="15">
        <v>52.717599999999997</v>
      </c>
      <c r="I196" s="15">
        <v>93.095299999999995</v>
      </c>
      <c r="J196" s="16">
        <v>813.95</v>
      </c>
      <c r="L196" s="44">
        <v>43019</v>
      </c>
      <c r="M196" s="52">
        <f t="shared" si="20"/>
        <v>-3.0311194934662389E-3</v>
      </c>
      <c r="N196" s="52">
        <f t="shared" si="21"/>
        <v>-1.1332143465743405E-2</v>
      </c>
      <c r="O196" s="52">
        <f t="shared" si="22"/>
        <v>1.2170262984966707E-2</v>
      </c>
      <c r="P196" s="52">
        <f t="shared" si="23"/>
        <v>-2.0946273400430537E-2</v>
      </c>
      <c r="Q196" s="52">
        <f t="shared" si="24"/>
        <v>-6.425702811244971E-2</v>
      </c>
      <c r="R196" s="52">
        <f t="shared" si="25"/>
        <v>-1.3215133386742961E-2</v>
      </c>
      <c r="S196" s="52">
        <f t="shared" si="26"/>
        <v>0</v>
      </c>
      <c r="T196" s="53">
        <f t="shared" si="27"/>
        <v>4.070807376796548E-3</v>
      </c>
      <c r="U196" s="36"/>
    </row>
    <row r="197" spans="2:21" x14ac:dyDescent="0.2">
      <c r="B197" s="13">
        <v>43020</v>
      </c>
      <c r="C197" s="14">
        <v>13.077999999999999</v>
      </c>
      <c r="D197" s="15">
        <v>22.1098</v>
      </c>
      <c r="E197" s="15">
        <v>30.855399999999999</v>
      </c>
      <c r="F197" s="15">
        <v>17.373699999999999</v>
      </c>
      <c r="G197" s="15">
        <v>11.6</v>
      </c>
      <c r="H197" s="15">
        <v>51.258400000000002</v>
      </c>
      <c r="I197" s="15">
        <v>92.781800000000004</v>
      </c>
      <c r="J197" s="16">
        <v>815.87</v>
      </c>
      <c r="L197" s="44">
        <v>43020</v>
      </c>
      <c r="M197" s="52">
        <f t="shared" ref="M197:M260" si="28">C197/C196-1</f>
        <v>-1.8234503674676716E-2</v>
      </c>
      <c r="N197" s="52">
        <f t="shared" ref="N197:N260" si="29">D197/D196-1</f>
        <v>2.8621063469815855E-3</v>
      </c>
      <c r="O197" s="52">
        <f t="shared" ref="O197:O260" si="30">E197/E196-1</f>
        <v>2.2047181498386692E-2</v>
      </c>
      <c r="P197" s="52">
        <f t="shared" ref="P197:P260" si="31">F197/F196-1</f>
        <v>0</v>
      </c>
      <c r="Q197" s="52">
        <f t="shared" ref="Q197:Q260" si="32">G197/G196-1</f>
        <v>-4.2918454935623185E-3</v>
      </c>
      <c r="R197" s="52">
        <f t="shared" ref="R197:R260" si="33">H197/H196-1</f>
        <v>-2.7679560526275737E-2</v>
      </c>
      <c r="S197" s="52">
        <f t="shared" ref="S197:S260" si="34">I197/I196-1</f>
        <v>-3.3675169423159623E-3</v>
      </c>
      <c r="T197" s="53">
        <f t="shared" ref="T197:T260" si="35">J197/J196-1</f>
        <v>2.358867252288066E-3</v>
      </c>
      <c r="U197" s="36"/>
    </row>
    <row r="198" spans="2:21" x14ac:dyDescent="0.2">
      <c r="B198" s="13">
        <v>43021</v>
      </c>
      <c r="C198" s="14">
        <v>13.118499999999999</v>
      </c>
      <c r="D198" s="15">
        <v>22.1098</v>
      </c>
      <c r="E198" s="15">
        <v>30.976400000000002</v>
      </c>
      <c r="F198" s="15">
        <v>18.302800000000001</v>
      </c>
      <c r="G198" s="15">
        <v>11.5</v>
      </c>
      <c r="H198" s="15">
        <v>51.352600000000002</v>
      </c>
      <c r="I198" s="15">
        <v>93.659499999999994</v>
      </c>
      <c r="J198" s="16">
        <v>820.95</v>
      </c>
      <c r="L198" s="44">
        <v>43021</v>
      </c>
      <c r="M198" s="52">
        <f t="shared" si="28"/>
        <v>3.0968037926288883E-3</v>
      </c>
      <c r="N198" s="52">
        <f t="shared" si="29"/>
        <v>0</v>
      </c>
      <c r="O198" s="52">
        <f t="shared" si="30"/>
        <v>3.9215177894307285E-3</v>
      </c>
      <c r="P198" s="52">
        <f t="shared" si="31"/>
        <v>5.3477382480416003E-2</v>
      </c>
      <c r="Q198" s="52">
        <f t="shared" si="32"/>
        <v>-8.6206896551723755E-3</v>
      </c>
      <c r="R198" s="52">
        <f t="shared" si="33"/>
        <v>1.8377475691788714E-3</v>
      </c>
      <c r="S198" s="52">
        <f t="shared" si="34"/>
        <v>9.4598294061980503E-3</v>
      </c>
      <c r="T198" s="53">
        <f t="shared" si="35"/>
        <v>6.2264821601480946E-3</v>
      </c>
      <c r="U198" s="36"/>
    </row>
    <row r="199" spans="2:21" x14ac:dyDescent="0.2">
      <c r="B199" s="13">
        <v>43024</v>
      </c>
      <c r="C199" s="14">
        <v>13.1995</v>
      </c>
      <c r="D199" s="15">
        <v>22.172999999999998</v>
      </c>
      <c r="E199" s="15">
        <v>31.0974</v>
      </c>
      <c r="F199" s="15">
        <v>18.302800000000001</v>
      </c>
      <c r="G199" s="15">
        <v>11.6</v>
      </c>
      <c r="H199" s="15">
        <v>51.729100000000003</v>
      </c>
      <c r="I199" s="15">
        <v>93.157899999999998</v>
      </c>
      <c r="J199" s="16">
        <v>819.43</v>
      </c>
      <c r="L199" s="44">
        <v>43024</v>
      </c>
      <c r="M199" s="52">
        <f t="shared" si="28"/>
        <v>6.1744864123185472E-3</v>
      </c>
      <c r="N199" s="52">
        <f t="shared" si="29"/>
        <v>2.8584609539661354E-3</v>
      </c>
      <c r="O199" s="52">
        <f t="shared" si="30"/>
        <v>3.9061995583733466E-3</v>
      </c>
      <c r="P199" s="52">
        <f t="shared" si="31"/>
        <v>0</v>
      </c>
      <c r="Q199" s="52">
        <f t="shared" si="32"/>
        <v>8.6956521739129933E-3</v>
      </c>
      <c r="R199" s="52">
        <f t="shared" si="33"/>
        <v>7.3316638300688908E-3</v>
      </c>
      <c r="S199" s="52">
        <f t="shared" si="34"/>
        <v>-5.3555699101531795E-3</v>
      </c>
      <c r="T199" s="53">
        <f t="shared" si="35"/>
        <v>-1.851513490468526E-3</v>
      </c>
      <c r="U199" s="36"/>
    </row>
    <row r="200" spans="2:21" x14ac:dyDescent="0.2">
      <c r="B200" s="13">
        <v>43025</v>
      </c>
      <c r="C200" s="14">
        <v>13.2804</v>
      </c>
      <c r="D200" s="15">
        <v>22.1098</v>
      </c>
      <c r="E200" s="15">
        <v>31.157900000000001</v>
      </c>
      <c r="F200" s="15">
        <v>18.024100000000001</v>
      </c>
      <c r="G200" s="15">
        <v>11.45</v>
      </c>
      <c r="H200" s="15">
        <v>52.011600000000001</v>
      </c>
      <c r="I200" s="15">
        <v>93.471400000000003</v>
      </c>
      <c r="J200" s="16">
        <v>828.29</v>
      </c>
      <c r="L200" s="44">
        <v>43025</v>
      </c>
      <c r="M200" s="52">
        <f t="shared" si="28"/>
        <v>6.1290200386379112E-3</v>
      </c>
      <c r="N200" s="52">
        <f t="shared" si="29"/>
        <v>-2.8503134442789957E-3</v>
      </c>
      <c r="O200" s="52">
        <f t="shared" si="30"/>
        <v>1.9455002669033217E-3</v>
      </c>
      <c r="P200" s="52">
        <f t="shared" si="31"/>
        <v>-1.5227178355224358E-2</v>
      </c>
      <c r="Q200" s="52">
        <f t="shared" si="32"/>
        <v>-1.2931034482758674E-2</v>
      </c>
      <c r="R200" s="52">
        <f t="shared" si="33"/>
        <v>5.4611427610378183E-3</v>
      </c>
      <c r="S200" s="52">
        <f t="shared" si="34"/>
        <v>3.365254047160926E-3</v>
      </c>
      <c r="T200" s="53">
        <f t="shared" si="35"/>
        <v>1.0812393981182167E-2</v>
      </c>
      <c r="U200" s="36"/>
    </row>
    <row r="201" spans="2:21" x14ac:dyDescent="0.2">
      <c r="B201" s="13">
        <v>43026</v>
      </c>
      <c r="C201" s="14">
        <v>12.9565</v>
      </c>
      <c r="D201" s="15">
        <v>22.1098</v>
      </c>
      <c r="E201" s="15">
        <v>30.552900000000001</v>
      </c>
      <c r="F201" s="15">
        <v>17.6525</v>
      </c>
      <c r="G201" s="15">
        <v>11.4</v>
      </c>
      <c r="H201" s="15">
        <v>52.388100000000001</v>
      </c>
      <c r="I201" s="15">
        <v>93.408699999999996</v>
      </c>
      <c r="J201" s="16">
        <v>827.72</v>
      </c>
      <c r="L201" s="44">
        <v>43026</v>
      </c>
      <c r="M201" s="52">
        <f t="shared" si="28"/>
        <v>-2.4389325622722224E-2</v>
      </c>
      <c r="N201" s="52">
        <f t="shared" si="29"/>
        <v>0</v>
      </c>
      <c r="O201" s="52">
        <f t="shared" si="30"/>
        <v>-1.9417226449792824E-2</v>
      </c>
      <c r="P201" s="52">
        <f t="shared" si="31"/>
        <v>-2.0616840785392943E-2</v>
      </c>
      <c r="Q201" s="52">
        <f t="shared" si="32"/>
        <v>-4.366812227074135E-3</v>
      </c>
      <c r="R201" s="52">
        <f t="shared" si="33"/>
        <v>7.2387698128879574E-3</v>
      </c>
      <c r="S201" s="52">
        <f t="shared" si="34"/>
        <v>-6.7079341916354007E-4</v>
      </c>
      <c r="T201" s="53">
        <f t="shared" si="35"/>
        <v>-6.8816477320732261E-4</v>
      </c>
      <c r="U201" s="36"/>
    </row>
    <row r="202" spans="2:21" x14ac:dyDescent="0.2">
      <c r="B202" s="13">
        <v>43027</v>
      </c>
      <c r="C202" s="14">
        <v>13.0375</v>
      </c>
      <c r="D202" s="15">
        <v>22.1098</v>
      </c>
      <c r="E202" s="15">
        <v>30.613399999999999</v>
      </c>
      <c r="F202" s="15">
        <v>17.8383</v>
      </c>
      <c r="G202" s="15">
        <v>11.5</v>
      </c>
      <c r="H202" s="15">
        <v>52.011600000000001</v>
      </c>
      <c r="I202" s="15">
        <v>93.283299999999997</v>
      </c>
      <c r="J202" s="16">
        <v>828.93</v>
      </c>
      <c r="L202" s="44">
        <v>43027</v>
      </c>
      <c r="M202" s="52">
        <f t="shared" si="28"/>
        <v>6.251688341758932E-3</v>
      </c>
      <c r="N202" s="52">
        <f t="shared" si="29"/>
        <v>0</v>
      </c>
      <c r="O202" s="52">
        <f t="shared" si="30"/>
        <v>1.9801720949566004E-3</v>
      </c>
      <c r="P202" s="52">
        <f t="shared" si="31"/>
        <v>1.0525421328423823E-2</v>
      </c>
      <c r="Q202" s="52">
        <f t="shared" si="32"/>
        <v>8.7719298245614308E-3</v>
      </c>
      <c r="R202" s="52">
        <f t="shared" si="33"/>
        <v>-7.1867466084855058E-3</v>
      </c>
      <c r="S202" s="52">
        <f t="shared" si="34"/>
        <v>-1.3424873700200735E-3</v>
      </c>
      <c r="T202" s="53">
        <f t="shared" si="35"/>
        <v>1.4618470014013951E-3</v>
      </c>
      <c r="U202" s="36"/>
    </row>
    <row r="203" spans="2:21" x14ac:dyDescent="0.2">
      <c r="B203" s="13">
        <v>43028</v>
      </c>
      <c r="C203" s="14">
        <v>13.118499999999999</v>
      </c>
      <c r="D203" s="15">
        <v>22.1098</v>
      </c>
      <c r="E203" s="15">
        <v>30.431899999999999</v>
      </c>
      <c r="F203" s="15">
        <v>17.5596</v>
      </c>
      <c r="G203" s="15">
        <v>11.55</v>
      </c>
      <c r="H203" s="15">
        <v>51.305500000000002</v>
      </c>
      <c r="I203" s="15">
        <v>93.095299999999995</v>
      </c>
      <c r="J203" s="16">
        <v>826.84</v>
      </c>
      <c r="L203" s="44">
        <v>43028</v>
      </c>
      <c r="M203" s="52">
        <f t="shared" si="28"/>
        <v>6.2128475551292972E-3</v>
      </c>
      <c r="N203" s="52">
        <f t="shared" si="29"/>
        <v>0</v>
      </c>
      <c r="O203" s="52">
        <f t="shared" si="30"/>
        <v>-5.9287762875080974E-3</v>
      </c>
      <c r="P203" s="52">
        <f t="shared" si="31"/>
        <v>-1.562368611358711E-2</v>
      </c>
      <c r="Q203" s="52">
        <f t="shared" si="32"/>
        <v>4.3478260869564966E-3</v>
      </c>
      <c r="R203" s="52">
        <f t="shared" si="33"/>
        <v>-1.357581770220484E-2</v>
      </c>
      <c r="S203" s="52">
        <f t="shared" si="34"/>
        <v>-2.0153660944670637E-3</v>
      </c>
      <c r="T203" s="53">
        <f t="shared" si="35"/>
        <v>-2.5213226689828616E-3</v>
      </c>
      <c r="U203" s="36"/>
    </row>
    <row r="204" spans="2:21" x14ac:dyDescent="0.2">
      <c r="B204" s="13">
        <v>43031</v>
      </c>
      <c r="C204" s="14">
        <v>12.9565</v>
      </c>
      <c r="D204" s="15">
        <v>22.2362</v>
      </c>
      <c r="E204" s="15">
        <v>29.826799999999999</v>
      </c>
      <c r="F204" s="15">
        <v>17.373699999999999</v>
      </c>
      <c r="G204" s="15">
        <v>11.3</v>
      </c>
      <c r="H204" s="15">
        <v>50.317100000000003</v>
      </c>
      <c r="I204" s="15">
        <v>92.781800000000004</v>
      </c>
      <c r="J204" s="16">
        <v>820.04</v>
      </c>
      <c r="L204" s="44">
        <v>43031</v>
      </c>
      <c r="M204" s="52">
        <f t="shared" si="28"/>
        <v>-1.2348972824636872E-2</v>
      </c>
      <c r="N204" s="52">
        <f t="shared" si="29"/>
        <v>5.7169219079322708E-3</v>
      </c>
      <c r="O204" s="52">
        <f t="shared" si="30"/>
        <v>-1.9883740417128037E-2</v>
      </c>
      <c r="P204" s="52">
        <f t="shared" si="31"/>
        <v>-1.0586801521674793E-2</v>
      </c>
      <c r="Q204" s="52">
        <f t="shared" si="32"/>
        <v>-2.1645021645021689E-2</v>
      </c>
      <c r="R204" s="52">
        <f t="shared" si="33"/>
        <v>-1.926499108282731E-2</v>
      </c>
      <c r="S204" s="52">
        <f t="shared" si="34"/>
        <v>-3.3675169423159623E-3</v>
      </c>
      <c r="T204" s="53">
        <f t="shared" si="35"/>
        <v>-8.2240820473127307E-3</v>
      </c>
      <c r="U204" s="36"/>
    </row>
    <row r="205" spans="2:21" x14ac:dyDescent="0.2">
      <c r="B205" s="13">
        <v>43032</v>
      </c>
      <c r="C205" s="14">
        <v>13.077999999999999</v>
      </c>
      <c r="D205" s="15">
        <v>22.267800000000001</v>
      </c>
      <c r="E205" s="15">
        <v>29.826799999999999</v>
      </c>
      <c r="F205" s="15">
        <v>17.9312</v>
      </c>
      <c r="G205" s="15">
        <v>11.3</v>
      </c>
      <c r="H205" s="15">
        <v>50.411200000000001</v>
      </c>
      <c r="I205" s="15">
        <v>93.408699999999996</v>
      </c>
      <c r="J205" s="16">
        <v>825.24</v>
      </c>
      <c r="L205" s="44">
        <v>43032</v>
      </c>
      <c r="M205" s="52">
        <f t="shared" si="28"/>
        <v>9.3775325126383979E-3</v>
      </c>
      <c r="N205" s="52">
        <f t="shared" si="29"/>
        <v>1.4211061242479506E-3</v>
      </c>
      <c r="O205" s="52">
        <f t="shared" si="30"/>
        <v>0</v>
      </c>
      <c r="P205" s="52">
        <f t="shared" si="31"/>
        <v>3.2088731818783689E-2</v>
      </c>
      <c r="Q205" s="52">
        <f t="shared" si="32"/>
        <v>0</v>
      </c>
      <c r="R205" s="52">
        <f t="shared" si="33"/>
        <v>1.8701395748164096E-3</v>
      </c>
      <c r="S205" s="52">
        <f t="shared" si="34"/>
        <v>6.7567130622598892E-3</v>
      </c>
      <c r="T205" s="53">
        <f t="shared" si="35"/>
        <v>6.3411540900444319E-3</v>
      </c>
      <c r="U205" s="36"/>
    </row>
    <row r="206" spans="2:21" x14ac:dyDescent="0.2">
      <c r="B206" s="13">
        <v>43033</v>
      </c>
      <c r="C206" s="14">
        <v>13.077999999999999</v>
      </c>
      <c r="D206" s="15">
        <v>22.425699999999999</v>
      </c>
      <c r="E206" s="15">
        <v>30.0688</v>
      </c>
      <c r="F206" s="15">
        <v>18.209900000000001</v>
      </c>
      <c r="G206" s="15">
        <v>11.3</v>
      </c>
      <c r="H206" s="15">
        <v>50.458300000000001</v>
      </c>
      <c r="I206" s="15">
        <v>94.349100000000007</v>
      </c>
      <c r="J206" s="16">
        <v>830.69</v>
      </c>
      <c r="L206" s="44">
        <v>43033</v>
      </c>
      <c r="M206" s="52">
        <f t="shared" si="28"/>
        <v>0</v>
      </c>
      <c r="N206" s="52">
        <f t="shared" si="29"/>
        <v>7.0909564483243592E-3</v>
      </c>
      <c r="O206" s="52">
        <f t="shared" si="30"/>
        <v>8.113508656644397E-3</v>
      </c>
      <c r="P206" s="52">
        <f t="shared" si="31"/>
        <v>1.5542741143927952E-2</v>
      </c>
      <c r="Q206" s="52">
        <f t="shared" si="32"/>
        <v>0</v>
      </c>
      <c r="R206" s="52">
        <f t="shared" si="33"/>
        <v>9.343161837052083E-4</v>
      </c>
      <c r="S206" s="52">
        <f t="shared" si="34"/>
        <v>1.0067584711060285E-2</v>
      </c>
      <c r="T206" s="53">
        <f t="shared" si="35"/>
        <v>6.6041394018709898E-3</v>
      </c>
      <c r="U206" s="36"/>
    </row>
    <row r="207" spans="2:21" x14ac:dyDescent="0.2">
      <c r="B207" s="13">
        <v>43034</v>
      </c>
      <c r="C207" s="14">
        <v>13.0375</v>
      </c>
      <c r="D207" s="15">
        <v>22.425699999999999</v>
      </c>
      <c r="E207" s="15">
        <v>30.008299999999998</v>
      </c>
      <c r="F207" s="15">
        <v>18.209900000000001</v>
      </c>
      <c r="G207" s="15">
        <v>11.35</v>
      </c>
      <c r="H207" s="15">
        <v>50.317100000000003</v>
      </c>
      <c r="I207" s="15">
        <v>95.164000000000001</v>
      </c>
      <c r="J207" s="16">
        <v>830.11</v>
      </c>
      <c r="L207" s="44">
        <v>43034</v>
      </c>
      <c r="M207" s="52">
        <f t="shared" si="28"/>
        <v>-3.0968037926287773E-3</v>
      </c>
      <c r="N207" s="52">
        <f t="shared" si="29"/>
        <v>0</v>
      </c>
      <c r="O207" s="52">
        <f t="shared" si="30"/>
        <v>-2.0120523599213014E-3</v>
      </c>
      <c r="P207" s="52">
        <f t="shared" si="31"/>
        <v>0</v>
      </c>
      <c r="Q207" s="52">
        <f t="shared" si="32"/>
        <v>4.4247787610618428E-3</v>
      </c>
      <c r="R207" s="52">
        <f t="shared" si="33"/>
        <v>-2.7983503209580984E-3</v>
      </c>
      <c r="S207" s="52">
        <f t="shared" si="34"/>
        <v>8.637072319714667E-3</v>
      </c>
      <c r="T207" s="53">
        <f t="shared" si="35"/>
        <v>-6.9821473714626325E-4</v>
      </c>
      <c r="U207" s="36"/>
    </row>
    <row r="208" spans="2:21" x14ac:dyDescent="0.2">
      <c r="B208" s="13">
        <v>43035</v>
      </c>
      <c r="C208" s="14">
        <v>13.159000000000001</v>
      </c>
      <c r="D208" s="15">
        <v>21.920300000000001</v>
      </c>
      <c r="E208" s="15">
        <v>30.371400000000001</v>
      </c>
      <c r="F208" s="15">
        <v>18.349299999999999</v>
      </c>
      <c r="G208" s="15">
        <v>11.35</v>
      </c>
      <c r="H208" s="15">
        <v>50.599499999999999</v>
      </c>
      <c r="I208" s="15">
        <v>95.540199999999999</v>
      </c>
      <c r="J208" s="16">
        <v>840.37</v>
      </c>
      <c r="L208" s="44">
        <v>43035</v>
      </c>
      <c r="M208" s="52">
        <f t="shared" si="28"/>
        <v>9.3192713326941679E-3</v>
      </c>
      <c r="N208" s="52">
        <f t="shared" si="29"/>
        <v>-2.2536643226298336E-2</v>
      </c>
      <c r="O208" s="52">
        <f t="shared" si="30"/>
        <v>1.2099985670631197E-2</v>
      </c>
      <c r="P208" s="52">
        <f t="shared" si="31"/>
        <v>7.6551765797725491E-3</v>
      </c>
      <c r="Q208" s="52">
        <f t="shared" si="32"/>
        <v>0</v>
      </c>
      <c r="R208" s="52">
        <f t="shared" si="33"/>
        <v>5.6124061203843834E-3</v>
      </c>
      <c r="S208" s="52">
        <f t="shared" si="34"/>
        <v>3.9531755705939364E-3</v>
      </c>
      <c r="T208" s="53">
        <f t="shared" si="35"/>
        <v>1.2359807736324058E-2</v>
      </c>
      <c r="U208" s="36"/>
    </row>
    <row r="209" spans="2:21" x14ac:dyDescent="0.2">
      <c r="B209" s="13">
        <v>43038</v>
      </c>
      <c r="C209" s="14">
        <v>13.1592</v>
      </c>
      <c r="D209" s="15">
        <v>21.983499999999999</v>
      </c>
      <c r="E209" s="15">
        <v>30.250399999999999</v>
      </c>
      <c r="F209" s="15">
        <v>17.9312</v>
      </c>
      <c r="G209" s="15">
        <v>11.25</v>
      </c>
      <c r="H209" s="15">
        <v>50.881900000000002</v>
      </c>
      <c r="I209" s="15">
        <v>95.226699999999994</v>
      </c>
      <c r="J209" s="16">
        <v>845.2</v>
      </c>
      <c r="L209" s="44">
        <v>43038</v>
      </c>
      <c r="M209" s="52">
        <f t="shared" si="28"/>
        <v>1.519872330724148E-5</v>
      </c>
      <c r="N209" s="52">
        <f t="shared" si="29"/>
        <v>2.8831722193582987E-3</v>
      </c>
      <c r="O209" s="52">
        <f t="shared" si="30"/>
        <v>-3.984011273764243E-3</v>
      </c>
      <c r="P209" s="52">
        <f t="shared" si="31"/>
        <v>-2.2785610350258501E-2</v>
      </c>
      <c r="Q209" s="52">
        <f t="shared" si="32"/>
        <v>-8.8105726872246271E-3</v>
      </c>
      <c r="R209" s="52">
        <f t="shared" si="33"/>
        <v>5.5810828170239635E-3</v>
      </c>
      <c r="S209" s="52">
        <f t="shared" si="34"/>
        <v>-3.2813412573974299E-3</v>
      </c>
      <c r="T209" s="53">
        <f t="shared" si="35"/>
        <v>5.747468377024445E-3</v>
      </c>
      <c r="U209" s="36"/>
    </row>
    <row r="210" spans="2:21" x14ac:dyDescent="0.2">
      <c r="B210" s="13">
        <v>43039</v>
      </c>
      <c r="C210" s="14">
        <v>13.1592</v>
      </c>
      <c r="D210" s="15">
        <v>22.046700000000001</v>
      </c>
      <c r="E210" s="15">
        <v>30.4924</v>
      </c>
      <c r="F210" s="15">
        <v>17.6525</v>
      </c>
      <c r="G210" s="15">
        <v>11</v>
      </c>
      <c r="H210" s="15">
        <v>50.646500000000003</v>
      </c>
      <c r="I210" s="15">
        <v>94.662499999999994</v>
      </c>
      <c r="J210" s="16">
        <v>837.28</v>
      </c>
      <c r="L210" s="44">
        <v>43039</v>
      </c>
      <c r="M210" s="52">
        <f t="shared" si="28"/>
        <v>0</v>
      </c>
      <c r="N210" s="52">
        <f t="shared" si="29"/>
        <v>2.8748834353038433E-3</v>
      </c>
      <c r="O210" s="52">
        <f t="shared" si="30"/>
        <v>7.9998942162748943E-3</v>
      </c>
      <c r="P210" s="52">
        <f t="shared" si="31"/>
        <v>-1.5542741143927952E-2</v>
      </c>
      <c r="Q210" s="52">
        <f t="shared" si="32"/>
        <v>-2.2222222222222254E-2</v>
      </c>
      <c r="R210" s="52">
        <f t="shared" si="33"/>
        <v>-4.6263995644816314E-3</v>
      </c>
      <c r="S210" s="52">
        <f t="shared" si="34"/>
        <v>-5.9248089033853146E-3</v>
      </c>
      <c r="T210" s="53">
        <f t="shared" si="35"/>
        <v>-9.3705631803124856E-3</v>
      </c>
      <c r="U210" s="36"/>
    </row>
    <row r="211" spans="2:21" x14ac:dyDescent="0.2">
      <c r="B211" s="13">
        <v>43040</v>
      </c>
      <c r="C211" s="14">
        <v>13.075900000000001</v>
      </c>
      <c r="D211" s="15">
        <v>22.1098</v>
      </c>
      <c r="E211" s="15">
        <v>30.734400000000001</v>
      </c>
      <c r="F211" s="15">
        <v>17.4666</v>
      </c>
      <c r="G211" s="15">
        <v>11.2</v>
      </c>
      <c r="H211" s="15">
        <v>50.787799999999997</v>
      </c>
      <c r="I211" s="15">
        <v>97.170100000000005</v>
      </c>
      <c r="J211" s="16">
        <v>842.71</v>
      </c>
      <c r="L211" s="44">
        <v>43040</v>
      </c>
      <c r="M211" s="52">
        <f t="shared" si="28"/>
        <v>-6.3301720469328693E-3</v>
      </c>
      <c r="N211" s="52">
        <f t="shared" si="29"/>
        <v>2.8621063469815855E-3</v>
      </c>
      <c r="O211" s="52">
        <f t="shared" si="30"/>
        <v>7.9364038252154323E-3</v>
      </c>
      <c r="P211" s="52">
        <f t="shared" si="31"/>
        <v>-1.0531086248406707E-2</v>
      </c>
      <c r="Q211" s="52">
        <f t="shared" si="32"/>
        <v>1.8181818181818077E-2</v>
      </c>
      <c r="R211" s="52">
        <f t="shared" si="33"/>
        <v>2.7899262535415748E-3</v>
      </c>
      <c r="S211" s="52">
        <f t="shared" si="34"/>
        <v>2.6489898322989758E-2</v>
      </c>
      <c r="T211" s="53">
        <f t="shared" si="35"/>
        <v>6.485285686986586E-3</v>
      </c>
      <c r="U211" s="36"/>
    </row>
    <row r="212" spans="2:21" x14ac:dyDescent="0.2">
      <c r="B212" s="13">
        <v>43041</v>
      </c>
      <c r="C212" s="14">
        <v>12.2014</v>
      </c>
      <c r="D212" s="15">
        <v>22.299399999999999</v>
      </c>
      <c r="E212" s="15">
        <v>30.552900000000001</v>
      </c>
      <c r="F212" s="15">
        <v>17.280799999999999</v>
      </c>
      <c r="G212" s="15">
        <v>11.3</v>
      </c>
      <c r="H212" s="15">
        <v>48.763800000000003</v>
      </c>
      <c r="I212" s="15">
        <v>97.734300000000005</v>
      </c>
      <c r="J212" s="16">
        <v>833.09</v>
      </c>
      <c r="L212" s="44">
        <v>43041</v>
      </c>
      <c r="M212" s="52">
        <f t="shared" si="28"/>
        <v>-6.6878761691355981E-2</v>
      </c>
      <c r="N212" s="52">
        <f t="shared" si="29"/>
        <v>8.5753828618981842E-3</v>
      </c>
      <c r="O212" s="52">
        <f t="shared" si="30"/>
        <v>-5.9054349523660621E-3</v>
      </c>
      <c r="P212" s="52">
        <f t="shared" si="31"/>
        <v>-1.0637445181088556E-2</v>
      </c>
      <c r="Q212" s="52">
        <f t="shared" si="32"/>
        <v>8.9285714285716189E-3</v>
      </c>
      <c r="R212" s="52">
        <f t="shared" si="33"/>
        <v>-3.985209046267002E-2</v>
      </c>
      <c r="S212" s="52">
        <f t="shared" si="34"/>
        <v>5.8063128472647385E-3</v>
      </c>
      <c r="T212" s="53">
        <f t="shared" si="35"/>
        <v>-1.1415552206571644E-2</v>
      </c>
      <c r="U212" s="36"/>
    </row>
    <row r="213" spans="2:21" x14ac:dyDescent="0.2">
      <c r="B213" s="13">
        <v>43042</v>
      </c>
      <c r="C213" s="14">
        <v>12.5762</v>
      </c>
      <c r="D213" s="15">
        <v>21.983499999999999</v>
      </c>
      <c r="E213" s="15">
        <v>30.855399999999999</v>
      </c>
      <c r="F213" s="15">
        <v>17.4666</v>
      </c>
      <c r="G213" s="15">
        <v>11.1</v>
      </c>
      <c r="H213" s="15">
        <v>49.422699999999999</v>
      </c>
      <c r="I213" s="15">
        <v>97.295500000000004</v>
      </c>
      <c r="J213" s="16">
        <v>843.73</v>
      </c>
      <c r="L213" s="44">
        <v>43042</v>
      </c>
      <c r="M213" s="52">
        <f t="shared" si="28"/>
        <v>3.0717786483518417E-2</v>
      </c>
      <c r="N213" s="52">
        <f t="shared" si="29"/>
        <v>-1.4166300438576807E-2</v>
      </c>
      <c r="O213" s="52">
        <f t="shared" si="30"/>
        <v>9.900860474783002E-3</v>
      </c>
      <c r="P213" s="52">
        <f t="shared" si="31"/>
        <v>1.0751817045507206E-2</v>
      </c>
      <c r="Q213" s="52">
        <f t="shared" si="32"/>
        <v>-1.7699115044247926E-2</v>
      </c>
      <c r="R213" s="52">
        <f t="shared" si="33"/>
        <v>1.3512072479995307E-2</v>
      </c>
      <c r="S213" s="52">
        <f t="shared" si="34"/>
        <v>-4.4897236691724407E-3</v>
      </c>
      <c r="T213" s="53">
        <f t="shared" si="35"/>
        <v>1.277172934496873E-2</v>
      </c>
      <c r="U213" s="36"/>
    </row>
    <row r="214" spans="2:21" x14ac:dyDescent="0.2">
      <c r="B214" s="13">
        <v>43045</v>
      </c>
      <c r="C214" s="14">
        <v>12.409599999999999</v>
      </c>
      <c r="D214" s="15">
        <v>22.741599999999998</v>
      </c>
      <c r="E214" s="15">
        <v>31.0974</v>
      </c>
      <c r="F214" s="15">
        <v>17.373699999999999</v>
      </c>
      <c r="G214" s="15">
        <v>11.2</v>
      </c>
      <c r="H214" s="15">
        <v>50.834800000000001</v>
      </c>
      <c r="I214" s="15">
        <v>99.050799999999995</v>
      </c>
      <c r="J214" s="16">
        <v>849.09</v>
      </c>
      <c r="L214" s="44">
        <v>43045</v>
      </c>
      <c r="M214" s="52">
        <f t="shared" si="28"/>
        <v>-1.3247244795725366E-2</v>
      </c>
      <c r="N214" s="52">
        <f t="shared" si="29"/>
        <v>3.4484954625059627E-2</v>
      </c>
      <c r="O214" s="52">
        <f t="shared" si="30"/>
        <v>7.843035578861457E-3</v>
      </c>
      <c r="P214" s="52">
        <f t="shared" si="31"/>
        <v>-5.3187225905442226E-3</v>
      </c>
      <c r="Q214" s="52">
        <f t="shared" si="32"/>
        <v>9.009009009008917E-3</v>
      </c>
      <c r="R214" s="52">
        <f t="shared" si="33"/>
        <v>2.8571891054110843E-2</v>
      </c>
      <c r="S214" s="52">
        <f t="shared" si="34"/>
        <v>1.8040916589153522E-2</v>
      </c>
      <c r="T214" s="53">
        <f t="shared" si="35"/>
        <v>6.3527431761345454E-3</v>
      </c>
      <c r="U214" s="36"/>
    </row>
    <row r="215" spans="2:21" x14ac:dyDescent="0.2">
      <c r="B215" s="13">
        <v>43046</v>
      </c>
      <c r="C215" s="14">
        <v>12.492900000000001</v>
      </c>
      <c r="D215" s="15">
        <v>23.3733</v>
      </c>
      <c r="E215" s="15">
        <v>30.976400000000002</v>
      </c>
      <c r="F215" s="15">
        <v>17.791799999999999</v>
      </c>
      <c r="G215" s="15">
        <v>11.2</v>
      </c>
      <c r="H215" s="15">
        <v>50.693600000000004</v>
      </c>
      <c r="I215" s="15">
        <v>98.9255</v>
      </c>
      <c r="J215" s="16">
        <v>850.33</v>
      </c>
      <c r="L215" s="44">
        <v>43046</v>
      </c>
      <c r="M215" s="52">
        <f t="shared" si="28"/>
        <v>6.712545126353886E-3</v>
      </c>
      <c r="N215" s="52">
        <f t="shared" si="29"/>
        <v>2.7777289196890376E-2</v>
      </c>
      <c r="O215" s="52">
        <f t="shared" si="30"/>
        <v>-3.8910005338066433E-3</v>
      </c>
      <c r="P215" s="52">
        <f t="shared" si="31"/>
        <v>2.4065109907503768E-2</v>
      </c>
      <c r="Q215" s="52">
        <f t="shared" si="32"/>
        <v>0</v>
      </c>
      <c r="R215" s="52">
        <f t="shared" si="33"/>
        <v>-2.7776247767277162E-3</v>
      </c>
      <c r="S215" s="52">
        <f t="shared" si="34"/>
        <v>-1.265007450722222E-3</v>
      </c>
      <c r="T215" s="53">
        <f t="shared" si="35"/>
        <v>1.4603870025557963E-3</v>
      </c>
      <c r="U215" s="36"/>
    </row>
    <row r="216" spans="2:21" x14ac:dyDescent="0.2">
      <c r="B216" s="13">
        <v>43047</v>
      </c>
      <c r="C216" s="14">
        <v>12.6595</v>
      </c>
      <c r="D216" s="15">
        <v>23.499600000000001</v>
      </c>
      <c r="E216" s="15">
        <v>32.065399999999997</v>
      </c>
      <c r="F216" s="15">
        <v>18.024100000000001</v>
      </c>
      <c r="G216" s="15">
        <v>11.2</v>
      </c>
      <c r="H216" s="15">
        <v>51.305500000000002</v>
      </c>
      <c r="I216" s="15">
        <v>100.43</v>
      </c>
      <c r="J216" s="16">
        <v>859.7</v>
      </c>
      <c r="L216" s="44">
        <v>43047</v>
      </c>
      <c r="M216" s="52">
        <f t="shared" si="28"/>
        <v>1.3335574606376355E-2</v>
      </c>
      <c r="N216" s="52">
        <f t="shared" si="29"/>
        <v>5.4036015453531316E-3</v>
      </c>
      <c r="O216" s="52">
        <f t="shared" si="30"/>
        <v>3.5155796025361008E-2</v>
      </c>
      <c r="P216" s="52">
        <f t="shared" si="31"/>
        <v>1.3056576625187111E-2</v>
      </c>
      <c r="Q216" s="52">
        <f t="shared" si="32"/>
        <v>0</v>
      </c>
      <c r="R216" s="52">
        <f t="shared" si="33"/>
        <v>1.2070557230103862E-2</v>
      </c>
      <c r="S216" s="52">
        <f t="shared" si="34"/>
        <v>1.5208414412866356E-2</v>
      </c>
      <c r="T216" s="53">
        <f t="shared" si="35"/>
        <v>1.1019251349476011E-2</v>
      </c>
      <c r="U216" s="36"/>
    </row>
    <row r="217" spans="2:21" x14ac:dyDescent="0.2">
      <c r="B217" s="13">
        <v>43048</v>
      </c>
      <c r="C217" s="14">
        <v>13.325799999999999</v>
      </c>
      <c r="D217" s="15">
        <v>23.499600000000001</v>
      </c>
      <c r="E217" s="15">
        <v>31.823399999999999</v>
      </c>
      <c r="F217" s="15">
        <v>17.8383</v>
      </c>
      <c r="G217" s="15">
        <v>11.15</v>
      </c>
      <c r="H217" s="15">
        <v>51.964500000000001</v>
      </c>
      <c r="I217" s="15">
        <v>101.8719</v>
      </c>
      <c r="J217" s="16">
        <v>860.4</v>
      </c>
      <c r="L217" s="44">
        <v>43048</v>
      </c>
      <c r="M217" s="52">
        <f t="shared" si="28"/>
        <v>5.2632410442750466E-2</v>
      </c>
      <c r="N217" s="52">
        <f t="shared" si="29"/>
        <v>0</v>
      </c>
      <c r="O217" s="52">
        <f t="shared" si="30"/>
        <v>-7.5470756641113912E-3</v>
      </c>
      <c r="P217" s="52">
        <f t="shared" si="31"/>
        <v>-1.0308420392696416E-2</v>
      </c>
      <c r="Q217" s="52">
        <f t="shared" si="32"/>
        <v>-4.4642857142855874E-3</v>
      </c>
      <c r="R217" s="52">
        <f t="shared" si="33"/>
        <v>1.284462679439824E-2</v>
      </c>
      <c r="S217" s="52">
        <f t="shared" si="34"/>
        <v>1.4357263765806927E-2</v>
      </c>
      <c r="T217" s="53">
        <f t="shared" si="35"/>
        <v>8.1423752471776467E-4</v>
      </c>
      <c r="U217" s="36"/>
    </row>
    <row r="218" spans="2:21" x14ac:dyDescent="0.2">
      <c r="B218" s="13">
        <v>43049</v>
      </c>
      <c r="C218" s="14">
        <v>13.783899999999999</v>
      </c>
      <c r="D218" s="15">
        <v>23.057400000000001</v>
      </c>
      <c r="E218" s="15">
        <v>31.581399999999999</v>
      </c>
      <c r="F218" s="15">
        <v>17.7454</v>
      </c>
      <c r="G218" s="15">
        <v>11.4</v>
      </c>
      <c r="H218" s="15">
        <v>52.199800000000003</v>
      </c>
      <c r="I218" s="15">
        <v>108.9559</v>
      </c>
      <c r="J218" s="16">
        <v>868.21</v>
      </c>
      <c r="L218" s="44">
        <v>43049</v>
      </c>
      <c r="M218" s="52">
        <f t="shared" si="28"/>
        <v>3.4376922961473211E-2</v>
      </c>
      <c r="N218" s="52">
        <f t="shared" si="29"/>
        <v>-1.8817341571771395E-2</v>
      </c>
      <c r="O218" s="52">
        <f t="shared" si="30"/>
        <v>-7.6044671531012575E-3</v>
      </c>
      <c r="P218" s="52">
        <f t="shared" si="31"/>
        <v>-5.2078953711957032E-3</v>
      </c>
      <c r="Q218" s="52">
        <f t="shared" si="32"/>
        <v>2.2421524663677195E-2</v>
      </c>
      <c r="R218" s="52">
        <f t="shared" si="33"/>
        <v>4.5280912930942829E-3</v>
      </c>
      <c r="S218" s="52">
        <f t="shared" si="34"/>
        <v>6.9538312331467234E-2</v>
      </c>
      <c r="T218" s="53">
        <f t="shared" si="35"/>
        <v>9.0771734077175203E-3</v>
      </c>
      <c r="U218" s="36"/>
    </row>
    <row r="219" spans="2:21" x14ac:dyDescent="0.2">
      <c r="B219" s="13">
        <v>43052</v>
      </c>
      <c r="C219" s="14">
        <v>13.867100000000001</v>
      </c>
      <c r="D219" s="15">
        <v>23.057400000000001</v>
      </c>
      <c r="E219" s="15">
        <v>32.670400000000001</v>
      </c>
      <c r="F219" s="15">
        <v>17.5596</v>
      </c>
      <c r="G219" s="15">
        <v>11.2</v>
      </c>
      <c r="H219" s="15">
        <v>55.824199999999998</v>
      </c>
      <c r="I219" s="15">
        <v>115.66379999999999</v>
      </c>
      <c r="J219" s="16">
        <v>879.34</v>
      </c>
      <c r="L219" s="44">
        <v>43052</v>
      </c>
      <c r="M219" s="52">
        <f t="shared" si="28"/>
        <v>6.0360275393758211E-3</v>
      </c>
      <c r="N219" s="52">
        <f t="shared" si="29"/>
        <v>0</v>
      </c>
      <c r="O219" s="52">
        <f t="shared" si="30"/>
        <v>3.4482321873001265E-2</v>
      </c>
      <c r="P219" s="52">
        <f t="shared" si="31"/>
        <v>-1.047031906860374E-2</v>
      </c>
      <c r="Q219" s="52">
        <f t="shared" si="32"/>
        <v>-1.7543859649122862E-2</v>
      </c>
      <c r="R219" s="52">
        <f t="shared" si="33"/>
        <v>6.9433216219219052E-2</v>
      </c>
      <c r="S219" s="52">
        <f t="shared" si="34"/>
        <v>6.1565275492194482E-2</v>
      </c>
      <c r="T219" s="53">
        <f t="shared" si="35"/>
        <v>1.2819479158268088E-2</v>
      </c>
      <c r="U219" s="36"/>
    </row>
    <row r="220" spans="2:21" x14ac:dyDescent="0.2">
      <c r="B220" s="13">
        <v>43053</v>
      </c>
      <c r="C220" s="14">
        <v>13.9504</v>
      </c>
      <c r="D220" s="15">
        <v>23.057400000000001</v>
      </c>
      <c r="E220" s="15">
        <v>32.609900000000003</v>
      </c>
      <c r="F220" s="15">
        <v>17.513100000000001</v>
      </c>
      <c r="G220" s="15">
        <v>11.15</v>
      </c>
      <c r="H220" s="15">
        <v>56.4831</v>
      </c>
      <c r="I220" s="15">
        <v>112.84269999999999</v>
      </c>
      <c r="J220" s="16">
        <v>880.9</v>
      </c>
      <c r="L220" s="44">
        <v>43053</v>
      </c>
      <c r="M220" s="52">
        <f t="shared" si="28"/>
        <v>6.0070238189671166E-3</v>
      </c>
      <c r="N220" s="52">
        <f t="shared" si="29"/>
        <v>0</v>
      </c>
      <c r="O220" s="52">
        <f t="shared" si="30"/>
        <v>-1.851829178706077E-3</v>
      </c>
      <c r="P220" s="52">
        <f t="shared" si="31"/>
        <v>-2.6481241030545943E-3</v>
      </c>
      <c r="Q220" s="52">
        <f t="shared" si="32"/>
        <v>-4.4642857142855874E-3</v>
      </c>
      <c r="R220" s="52">
        <f t="shared" si="33"/>
        <v>1.1803124809670384E-2</v>
      </c>
      <c r="S220" s="52">
        <f t="shared" si="34"/>
        <v>-2.4390518035893649E-2</v>
      </c>
      <c r="T220" s="53">
        <f t="shared" si="35"/>
        <v>1.7740578160891918E-3</v>
      </c>
      <c r="U220" s="36"/>
    </row>
    <row r="221" spans="2:21" x14ac:dyDescent="0.2">
      <c r="B221" s="13">
        <v>43054</v>
      </c>
      <c r="C221" s="14">
        <v>13.325799999999999</v>
      </c>
      <c r="D221" s="15">
        <v>22.867899999999999</v>
      </c>
      <c r="E221" s="15">
        <v>34.424900000000001</v>
      </c>
      <c r="F221" s="15">
        <v>17.4666</v>
      </c>
      <c r="G221" s="15">
        <v>11.45</v>
      </c>
      <c r="H221" s="15">
        <v>56.200699999999998</v>
      </c>
      <c r="I221" s="15">
        <v>113.9712</v>
      </c>
      <c r="J221" s="16">
        <v>882.59</v>
      </c>
      <c r="L221" s="44">
        <v>43054</v>
      </c>
      <c r="M221" s="52">
        <f t="shared" si="28"/>
        <v>-4.477290973735526E-2</v>
      </c>
      <c r="N221" s="52">
        <f t="shared" si="29"/>
        <v>-8.2186196188643867E-3</v>
      </c>
      <c r="O221" s="52">
        <f t="shared" si="30"/>
        <v>5.5657944366587886E-2</v>
      </c>
      <c r="P221" s="52">
        <f t="shared" si="31"/>
        <v>-2.6551552837591474E-3</v>
      </c>
      <c r="Q221" s="52">
        <f t="shared" si="32"/>
        <v>2.6905829596412412E-2</v>
      </c>
      <c r="R221" s="52">
        <f t="shared" si="33"/>
        <v>-4.9997255816341957E-3</v>
      </c>
      <c r="S221" s="52">
        <f t="shared" si="34"/>
        <v>1.0000646918232325E-2</v>
      </c>
      <c r="T221" s="53">
        <f t="shared" si="35"/>
        <v>1.9184924509025869E-3</v>
      </c>
      <c r="U221" s="36"/>
    </row>
    <row r="222" spans="2:21" x14ac:dyDescent="0.2">
      <c r="B222" s="13">
        <v>43055</v>
      </c>
      <c r="C222" s="14">
        <v>13.908799999999999</v>
      </c>
      <c r="D222" s="15">
        <v>23.057400000000001</v>
      </c>
      <c r="E222" s="15">
        <v>34.485399999999998</v>
      </c>
      <c r="F222" s="15">
        <v>17.5596</v>
      </c>
      <c r="G222" s="15">
        <v>12</v>
      </c>
      <c r="H222" s="15">
        <v>56.247799999999998</v>
      </c>
      <c r="I222" s="15">
        <v>114.8488</v>
      </c>
      <c r="J222" s="16">
        <v>892.8</v>
      </c>
      <c r="L222" s="44">
        <v>43055</v>
      </c>
      <c r="M222" s="52">
        <f t="shared" si="28"/>
        <v>4.374971859100385E-2</v>
      </c>
      <c r="N222" s="52">
        <f t="shared" si="29"/>
        <v>8.286725060018707E-3</v>
      </c>
      <c r="O222" s="52">
        <f t="shared" si="30"/>
        <v>1.7574488233806917E-3</v>
      </c>
      <c r="P222" s="52">
        <f t="shared" si="31"/>
        <v>5.3244478032359321E-3</v>
      </c>
      <c r="Q222" s="52">
        <f t="shared" si="32"/>
        <v>4.8034934497816595E-2</v>
      </c>
      <c r="R222" s="52">
        <f t="shared" si="33"/>
        <v>8.3806785324735955E-4</v>
      </c>
      <c r="S222" s="52">
        <f t="shared" si="34"/>
        <v>7.7001909254268419E-3</v>
      </c>
      <c r="T222" s="53">
        <f t="shared" si="35"/>
        <v>1.1568225336792803E-2</v>
      </c>
      <c r="U222" s="36"/>
    </row>
    <row r="223" spans="2:21" x14ac:dyDescent="0.2">
      <c r="B223" s="13">
        <v>43056</v>
      </c>
      <c r="C223" s="14">
        <v>13.5756</v>
      </c>
      <c r="D223" s="15">
        <v>23.057400000000001</v>
      </c>
      <c r="E223" s="15">
        <v>34.303899999999999</v>
      </c>
      <c r="F223" s="15">
        <v>17.6525</v>
      </c>
      <c r="G223" s="15">
        <v>11.75</v>
      </c>
      <c r="H223" s="15">
        <v>54.694499999999998</v>
      </c>
      <c r="I223" s="15">
        <v>114.8488</v>
      </c>
      <c r="J223" s="16">
        <v>890.69</v>
      </c>
      <c r="L223" s="44">
        <v>43056</v>
      </c>
      <c r="M223" s="52">
        <f t="shared" si="28"/>
        <v>-2.3956056597262188E-2</v>
      </c>
      <c r="N223" s="52">
        <f t="shared" si="29"/>
        <v>0</v>
      </c>
      <c r="O223" s="52">
        <f t="shared" si="30"/>
        <v>-5.2630968467815009E-3</v>
      </c>
      <c r="P223" s="52">
        <f t="shared" si="31"/>
        <v>5.2905533155653828E-3</v>
      </c>
      <c r="Q223" s="52">
        <f t="shared" si="32"/>
        <v>-2.083333333333337E-2</v>
      </c>
      <c r="R223" s="52">
        <f t="shared" si="33"/>
        <v>-2.7615302287378407E-2</v>
      </c>
      <c r="S223" s="52">
        <f t="shared" si="34"/>
        <v>0</v>
      </c>
      <c r="T223" s="53">
        <f t="shared" si="35"/>
        <v>-2.3633512544801727E-3</v>
      </c>
      <c r="U223" s="36"/>
    </row>
    <row r="224" spans="2:21" x14ac:dyDescent="0.2">
      <c r="B224" s="13">
        <v>43059</v>
      </c>
      <c r="C224" s="14">
        <v>13.534000000000001</v>
      </c>
      <c r="D224" s="15">
        <v>23.057400000000001</v>
      </c>
      <c r="E224" s="15">
        <v>35.029899999999998</v>
      </c>
      <c r="F224" s="15">
        <v>17.6525</v>
      </c>
      <c r="G224" s="15">
        <v>11.85</v>
      </c>
      <c r="H224" s="15">
        <v>55.541800000000002</v>
      </c>
      <c r="I224" s="15">
        <v>117.2311</v>
      </c>
      <c r="J224" s="16">
        <v>903.55</v>
      </c>
      <c r="L224" s="44">
        <v>43059</v>
      </c>
      <c r="M224" s="52">
        <f t="shared" si="28"/>
        <v>-3.0643212823004973E-3</v>
      </c>
      <c r="N224" s="52">
        <f t="shared" si="29"/>
        <v>0</v>
      </c>
      <c r="O224" s="52">
        <f t="shared" si="30"/>
        <v>2.1163774381338429E-2</v>
      </c>
      <c r="P224" s="52">
        <f t="shared" si="31"/>
        <v>0</v>
      </c>
      <c r="Q224" s="52">
        <f t="shared" si="32"/>
        <v>8.5106382978723527E-3</v>
      </c>
      <c r="R224" s="52">
        <f t="shared" si="33"/>
        <v>1.5491502801927126E-2</v>
      </c>
      <c r="S224" s="52">
        <f t="shared" si="34"/>
        <v>2.0742924610444247E-2</v>
      </c>
      <c r="T224" s="53">
        <f t="shared" si="35"/>
        <v>1.4438244507067433E-2</v>
      </c>
      <c r="U224" s="36"/>
    </row>
    <row r="225" spans="2:21" x14ac:dyDescent="0.2">
      <c r="B225" s="13">
        <v>43060</v>
      </c>
      <c r="C225" s="14">
        <v>13.8255</v>
      </c>
      <c r="D225" s="15">
        <v>23.057400000000001</v>
      </c>
      <c r="E225" s="15">
        <v>34.606400000000001</v>
      </c>
      <c r="F225" s="15">
        <v>17.606000000000002</v>
      </c>
      <c r="G225" s="15">
        <v>11.85</v>
      </c>
      <c r="H225" s="15">
        <v>55.353499999999997</v>
      </c>
      <c r="I225" s="15">
        <v>118.4849</v>
      </c>
      <c r="J225" s="16">
        <v>918.3</v>
      </c>
      <c r="L225" s="44">
        <v>43060</v>
      </c>
      <c r="M225" s="52">
        <f t="shared" si="28"/>
        <v>2.1538347864637153E-2</v>
      </c>
      <c r="N225" s="52">
        <f t="shared" si="29"/>
        <v>0</v>
      </c>
      <c r="O225" s="52">
        <f t="shared" si="30"/>
        <v>-1.2089671965949012E-2</v>
      </c>
      <c r="P225" s="52">
        <f t="shared" si="31"/>
        <v>-2.6341877920973422E-3</v>
      </c>
      <c r="Q225" s="52">
        <f t="shared" si="32"/>
        <v>0</v>
      </c>
      <c r="R225" s="52">
        <f t="shared" si="33"/>
        <v>-3.390239423281316E-3</v>
      </c>
      <c r="S225" s="52">
        <f t="shared" si="34"/>
        <v>1.0695114180452103E-2</v>
      </c>
      <c r="T225" s="53">
        <f t="shared" si="35"/>
        <v>1.6324497814177441E-2</v>
      </c>
      <c r="U225" s="36"/>
    </row>
    <row r="226" spans="2:21" x14ac:dyDescent="0.2">
      <c r="B226" s="13">
        <v>43061</v>
      </c>
      <c r="C226" s="14">
        <v>14.1586</v>
      </c>
      <c r="D226" s="15">
        <v>23.057400000000001</v>
      </c>
      <c r="E226" s="15">
        <v>35.090400000000002</v>
      </c>
      <c r="F226" s="15">
        <v>17.6525</v>
      </c>
      <c r="G226" s="15">
        <v>12.4</v>
      </c>
      <c r="H226" s="15">
        <v>56.953800000000001</v>
      </c>
      <c r="I226" s="15">
        <v>115.91459999999999</v>
      </c>
      <c r="J226" s="16">
        <v>932.66</v>
      </c>
      <c r="L226" s="44">
        <v>43061</v>
      </c>
      <c r="M226" s="52">
        <f t="shared" si="28"/>
        <v>2.4093161187660472E-2</v>
      </c>
      <c r="N226" s="52">
        <f t="shared" si="29"/>
        <v>0</v>
      </c>
      <c r="O226" s="52">
        <f t="shared" si="30"/>
        <v>1.3985852327893067E-2</v>
      </c>
      <c r="P226" s="52">
        <f t="shared" si="31"/>
        <v>2.6411450641825596E-3</v>
      </c>
      <c r="Q226" s="52">
        <f t="shared" si="32"/>
        <v>4.6413502109704741E-2</v>
      </c>
      <c r="R226" s="52">
        <f t="shared" si="33"/>
        <v>2.8910547661846309E-2</v>
      </c>
      <c r="S226" s="52">
        <f t="shared" si="34"/>
        <v>-2.1693059621943456E-2</v>
      </c>
      <c r="T226" s="53">
        <f t="shared" si="35"/>
        <v>1.5637591201132617E-2</v>
      </c>
      <c r="U226" s="36"/>
    </row>
    <row r="227" spans="2:21" x14ac:dyDescent="0.2">
      <c r="B227" s="13">
        <v>43062</v>
      </c>
      <c r="C227" s="14">
        <v>14.366899999999999</v>
      </c>
      <c r="D227" s="15">
        <v>23.2469</v>
      </c>
      <c r="E227" s="15">
        <v>34.848399999999998</v>
      </c>
      <c r="F227" s="15">
        <v>18.024100000000001</v>
      </c>
      <c r="G227" s="15">
        <v>12.35</v>
      </c>
      <c r="H227" s="15">
        <v>57.848100000000002</v>
      </c>
      <c r="I227" s="15">
        <v>115.91459999999999</v>
      </c>
      <c r="J227" s="16">
        <v>933.7</v>
      </c>
      <c r="L227" s="44">
        <v>43062</v>
      </c>
      <c r="M227" s="52">
        <f t="shared" si="28"/>
        <v>1.4711906544432329E-2</v>
      </c>
      <c r="N227" s="52">
        <f t="shared" si="29"/>
        <v>8.2186196188642757E-3</v>
      </c>
      <c r="O227" s="52">
        <f t="shared" si="30"/>
        <v>-6.8964731094545151E-3</v>
      </c>
      <c r="P227" s="52">
        <f t="shared" si="31"/>
        <v>2.1050842656847424E-2</v>
      </c>
      <c r="Q227" s="52">
        <f t="shared" si="32"/>
        <v>-4.0322580645162365E-3</v>
      </c>
      <c r="R227" s="52">
        <f t="shared" si="33"/>
        <v>1.5702200731118943E-2</v>
      </c>
      <c r="S227" s="52">
        <f t="shared" si="34"/>
        <v>0</v>
      </c>
      <c r="T227" s="53">
        <f t="shared" si="35"/>
        <v>1.1150901721956874E-3</v>
      </c>
      <c r="U227" s="36"/>
    </row>
    <row r="228" spans="2:21" x14ac:dyDescent="0.2">
      <c r="B228" s="13">
        <v>43063</v>
      </c>
      <c r="C228" s="14">
        <v>14.6584</v>
      </c>
      <c r="D228" s="15">
        <v>24.320799999999998</v>
      </c>
      <c r="E228" s="15">
        <v>35.029899999999998</v>
      </c>
      <c r="F228" s="15">
        <v>19.278300000000002</v>
      </c>
      <c r="G228" s="15">
        <v>12.4</v>
      </c>
      <c r="H228" s="15">
        <v>58.083500000000001</v>
      </c>
      <c r="I228" s="15">
        <v>115.9773</v>
      </c>
      <c r="J228" s="16">
        <v>935.57</v>
      </c>
      <c r="L228" s="44">
        <v>43063</v>
      </c>
      <c r="M228" s="52">
        <f t="shared" si="28"/>
        <v>2.0289693670868525E-2</v>
      </c>
      <c r="N228" s="52">
        <f t="shared" si="29"/>
        <v>4.6195406699387709E-2</v>
      </c>
      <c r="O228" s="52">
        <f t="shared" si="30"/>
        <v>5.2082735505791788E-3</v>
      </c>
      <c r="P228" s="52">
        <f t="shared" si="31"/>
        <v>6.9584611714315958E-2</v>
      </c>
      <c r="Q228" s="52">
        <f t="shared" si="32"/>
        <v>4.0485829959515662E-3</v>
      </c>
      <c r="R228" s="52">
        <f t="shared" si="33"/>
        <v>4.0692779883868546E-3</v>
      </c>
      <c r="S228" s="52">
        <f t="shared" si="34"/>
        <v>5.4091546707657479E-4</v>
      </c>
      <c r="T228" s="53">
        <f t="shared" si="35"/>
        <v>2.0027846203276578E-3</v>
      </c>
      <c r="U228" s="36"/>
    </row>
    <row r="229" spans="2:21" x14ac:dyDescent="0.2">
      <c r="B229" s="13">
        <v>43066</v>
      </c>
      <c r="C229" s="14">
        <v>14.9915</v>
      </c>
      <c r="D229" s="15">
        <v>25.994900000000001</v>
      </c>
      <c r="E229" s="15">
        <v>35.211399999999998</v>
      </c>
      <c r="F229" s="15">
        <v>19.4177</v>
      </c>
      <c r="G229" s="15">
        <v>12.55</v>
      </c>
      <c r="H229" s="15">
        <v>57.424500000000002</v>
      </c>
      <c r="I229" s="15">
        <v>115.9773</v>
      </c>
      <c r="J229" s="16">
        <v>938.61</v>
      </c>
      <c r="L229" s="44">
        <v>43066</v>
      </c>
      <c r="M229" s="52">
        <f t="shared" si="28"/>
        <v>2.2724171805927007E-2</v>
      </c>
      <c r="N229" s="52">
        <f t="shared" si="29"/>
        <v>6.883408440511829E-2</v>
      </c>
      <c r="O229" s="52">
        <f t="shared" si="30"/>
        <v>5.1812879854067351E-3</v>
      </c>
      <c r="P229" s="52">
        <f t="shared" si="31"/>
        <v>7.2309280382605312E-3</v>
      </c>
      <c r="Q229" s="52">
        <f t="shared" si="32"/>
        <v>1.2096774193548487E-2</v>
      </c>
      <c r="R229" s="52">
        <f t="shared" si="33"/>
        <v>-1.1345735019411718E-2</v>
      </c>
      <c r="S229" s="52">
        <f t="shared" si="34"/>
        <v>0</v>
      </c>
      <c r="T229" s="53">
        <f t="shared" si="35"/>
        <v>3.2493560075674832E-3</v>
      </c>
      <c r="U229" s="36"/>
    </row>
    <row r="230" spans="2:21" x14ac:dyDescent="0.2">
      <c r="B230" s="13">
        <v>43067</v>
      </c>
      <c r="C230" s="14">
        <v>16.032599999999999</v>
      </c>
      <c r="D230" s="15">
        <v>25.2684</v>
      </c>
      <c r="E230" s="15">
        <v>34.7879</v>
      </c>
      <c r="F230" s="15">
        <v>19.371300000000002</v>
      </c>
      <c r="G230" s="15">
        <v>12.6</v>
      </c>
      <c r="H230" s="15">
        <v>57.142099999999999</v>
      </c>
      <c r="I230" s="15">
        <v>115.9773</v>
      </c>
      <c r="J230" s="16">
        <v>941.21</v>
      </c>
      <c r="L230" s="44">
        <v>43067</v>
      </c>
      <c r="M230" s="52">
        <f t="shared" si="28"/>
        <v>6.9446019410999371E-2</v>
      </c>
      <c r="N230" s="52">
        <f t="shared" si="29"/>
        <v>-2.7947789758760444E-2</v>
      </c>
      <c r="O230" s="52">
        <f t="shared" si="30"/>
        <v>-1.2027354777146004E-2</v>
      </c>
      <c r="P230" s="52">
        <f t="shared" si="31"/>
        <v>-2.3895724004386887E-3</v>
      </c>
      <c r="Q230" s="52">
        <f t="shared" si="32"/>
        <v>3.9840637450199168E-3</v>
      </c>
      <c r="R230" s="52">
        <f t="shared" si="33"/>
        <v>-4.9177615825998222E-3</v>
      </c>
      <c r="S230" s="52">
        <f t="shared" si="34"/>
        <v>0</v>
      </c>
      <c r="T230" s="53">
        <f t="shared" si="35"/>
        <v>2.7700535898829148E-3</v>
      </c>
      <c r="U230" s="36"/>
    </row>
    <row r="231" spans="2:21" x14ac:dyDescent="0.2">
      <c r="B231" s="13">
        <v>43068</v>
      </c>
      <c r="C231" s="14">
        <v>17.115300000000001</v>
      </c>
      <c r="D231" s="15">
        <v>25.710599999999999</v>
      </c>
      <c r="E231" s="15">
        <v>35.876899999999999</v>
      </c>
      <c r="F231" s="15">
        <v>20.161000000000001</v>
      </c>
      <c r="G231" s="15">
        <v>13.2</v>
      </c>
      <c r="H231" s="15">
        <v>57.424500000000002</v>
      </c>
      <c r="I231" s="15">
        <v>115.9773</v>
      </c>
      <c r="J231" s="16">
        <v>952.14</v>
      </c>
      <c r="L231" s="44">
        <v>43068</v>
      </c>
      <c r="M231" s="52">
        <f t="shared" si="28"/>
        <v>6.753115527113529E-2</v>
      </c>
      <c r="N231" s="52">
        <f t="shared" si="29"/>
        <v>1.75001187253645E-2</v>
      </c>
      <c r="O231" s="52">
        <f t="shared" si="30"/>
        <v>3.1303987880843653E-2</v>
      </c>
      <c r="P231" s="52">
        <f t="shared" si="31"/>
        <v>4.0766494762870753E-2</v>
      </c>
      <c r="Q231" s="52">
        <f t="shared" si="32"/>
        <v>4.7619047619047672E-2</v>
      </c>
      <c r="R231" s="52">
        <f t="shared" si="33"/>
        <v>4.9420654823677523E-3</v>
      </c>
      <c r="S231" s="52">
        <f t="shared" si="34"/>
        <v>0</v>
      </c>
      <c r="T231" s="53">
        <f t="shared" si="35"/>
        <v>1.1612711297160017E-2</v>
      </c>
      <c r="U231" s="36"/>
    </row>
    <row r="232" spans="2:21" x14ac:dyDescent="0.2">
      <c r="B232" s="13">
        <v>43069</v>
      </c>
      <c r="C232" s="14">
        <v>16.573899999999998</v>
      </c>
      <c r="D232" s="15">
        <v>25.900099999999998</v>
      </c>
      <c r="E232" s="15">
        <v>35.3324</v>
      </c>
      <c r="F232" s="15">
        <v>20.068100000000001</v>
      </c>
      <c r="G232" s="15">
        <v>13.1</v>
      </c>
      <c r="H232" s="15">
        <v>58.648299999999999</v>
      </c>
      <c r="I232" s="15">
        <v>117.04300000000001</v>
      </c>
      <c r="J232" s="16">
        <v>949.93</v>
      </c>
      <c r="L232" s="44">
        <v>43069</v>
      </c>
      <c r="M232" s="52">
        <f t="shared" si="28"/>
        <v>-3.1632515936034E-2</v>
      </c>
      <c r="N232" s="52">
        <f t="shared" si="29"/>
        <v>7.3705008829043628E-3</v>
      </c>
      <c r="O232" s="52">
        <f t="shared" si="30"/>
        <v>-1.5176896554607522E-2</v>
      </c>
      <c r="P232" s="52">
        <f t="shared" si="31"/>
        <v>-4.6079063538515541E-3</v>
      </c>
      <c r="Q232" s="52">
        <f t="shared" si="32"/>
        <v>-7.575757575757569E-3</v>
      </c>
      <c r="R232" s="52">
        <f t="shared" si="33"/>
        <v>2.1311461135926191E-2</v>
      </c>
      <c r="S232" s="52">
        <f t="shared" si="34"/>
        <v>9.1888671317577053E-3</v>
      </c>
      <c r="T232" s="53">
        <f t="shared" si="35"/>
        <v>-2.3210872350705181E-3</v>
      </c>
      <c r="U232" s="36"/>
    </row>
    <row r="233" spans="2:21" x14ac:dyDescent="0.2">
      <c r="B233" s="13">
        <v>43070</v>
      </c>
      <c r="C233" s="14">
        <v>17.198599999999999</v>
      </c>
      <c r="D233" s="15">
        <v>25.9633</v>
      </c>
      <c r="E233" s="15">
        <v>35.3324</v>
      </c>
      <c r="F233" s="15">
        <v>19.975200000000001</v>
      </c>
      <c r="G233" s="15">
        <v>13</v>
      </c>
      <c r="H233" s="15">
        <v>59.777999999999999</v>
      </c>
      <c r="I233" s="15">
        <v>122.8732</v>
      </c>
      <c r="J233" s="16">
        <v>960.33</v>
      </c>
      <c r="L233" s="44">
        <v>43070</v>
      </c>
      <c r="M233" s="52">
        <f t="shared" si="28"/>
        <v>3.7691792517150491E-2</v>
      </c>
      <c r="N233" s="52">
        <f t="shared" si="29"/>
        <v>2.4401450187452323E-3</v>
      </c>
      <c r="O233" s="52">
        <f t="shared" si="30"/>
        <v>0</v>
      </c>
      <c r="P233" s="52">
        <f t="shared" si="31"/>
        <v>-4.6292374464946828E-3</v>
      </c>
      <c r="Q233" s="52">
        <f t="shared" si="32"/>
        <v>-7.6335877862595547E-3</v>
      </c>
      <c r="R233" s="52">
        <f t="shared" si="33"/>
        <v>1.9262280407104759E-2</v>
      </c>
      <c r="S233" s="52">
        <f t="shared" si="34"/>
        <v>4.9812462086583409E-2</v>
      </c>
      <c r="T233" s="53">
        <f t="shared" si="35"/>
        <v>1.0948175128693727E-2</v>
      </c>
      <c r="U233" s="36"/>
    </row>
    <row r="234" spans="2:21" x14ac:dyDescent="0.2">
      <c r="B234" s="13">
        <v>43073</v>
      </c>
      <c r="C234" s="14">
        <v>17.490100000000002</v>
      </c>
      <c r="D234" s="15">
        <v>25.900099999999998</v>
      </c>
      <c r="E234" s="15">
        <v>35.574399999999997</v>
      </c>
      <c r="F234" s="15">
        <v>19.2319</v>
      </c>
      <c r="G234" s="15">
        <v>13.7</v>
      </c>
      <c r="H234" s="15">
        <v>59.777999999999999</v>
      </c>
      <c r="I234" s="15">
        <v>127.2615</v>
      </c>
      <c r="J234" s="16">
        <v>970.02</v>
      </c>
      <c r="L234" s="44">
        <v>43073</v>
      </c>
      <c r="M234" s="52">
        <f t="shared" si="28"/>
        <v>1.6949053992767027E-2</v>
      </c>
      <c r="N234" s="52">
        <f t="shared" si="29"/>
        <v>-2.4342052050394525E-3</v>
      </c>
      <c r="O234" s="52">
        <f t="shared" si="30"/>
        <v>6.8492375270290395E-3</v>
      </c>
      <c r="P234" s="52">
        <f t="shared" si="31"/>
        <v>-3.7211141815851723E-2</v>
      </c>
      <c r="Q234" s="52">
        <f t="shared" si="32"/>
        <v>5.3846153846153877E-2</v>
      </c>
      <c r="R234" s="52">
        <f t="shared" si="33"/>
        <v>0</v>
      </c>
      <c r="S234" s="52">
        <f t="shared" si="34"/>
        <v>3.5714053186536976E-2</v>
      </c>
      <c r="T234" s="53">
        <f t="shared" si="35"/>
        <v>1.0090281465746198E-2</v>
      </c>
      <c r="U234" s="36"/>
    </row>
    <row r="235" spans="2:21" x14ac:dyDescent="0.2">
      <c r="B235" s="13">
        <v>43074</v>
      </c>
      <c r="C235" s="14">
        <v>16.6572</v>
      </c>
      <c r="D235" s="15">
        <v>25.773800000000001</v>
      </c>
      <c r="E235" s="15">
        <v>34.666899999999998</v>
      </c>
      <c r="F235" s="15">
        <v>19.2319</v>
      </c>
      <c r="G235" s="15">
        <v>13</v>
      </c>
      <c r="H235" s="15">
        <v>58.836599999999997</v>
      </c>
      <c r="I235" s="15">
        <v>124.7539</v>
      </c>
      <c r="J235" s="16">
        <v>953.3</v>
      </c>
      <c r="L235" s="44">
        <v>43074</v>
      </c>
      <c r="M235" s="52">
        <f t="shared" si="28"/>
        <v>-4.7621225721980021E-2</v>
      </c>
      <c r="N235" s="52">
        <f t="shared" si="29"/>
        <v>-4.8764290485363571E-3</v>
      </c>
      <c r="O235" s="52">
        <f t="shared" si="30"/>
        <v>-2.5509917243860758E-2</v>
      </c>
      <c r="P235" s="52">
        <f t="shared" si="31"/>
        <v>0</v>
      </c>
      <c r="Q235" s="52">
        <f t="shared" si="32"/>
        <v>-5.1094890510948843E-2</v>
      </c>
      <c r="R235" s="52">
        <f t="shared" si="33"/>
        <v>-1.5748268593797077E-2</v>
      </c>
      <c r="S235" s="52">
        <f t="shared" si="34"/>
        <v>-1.9704309630170891E-2</v>
      </c>
      <c r="T235" s="53">
        <f t="shared" si="35"/>
        <v>-1.7236758004989583E-2</v>
      </c>
      <c r="U235" s="36"/>
    </row>
    <row r="236" spans="2:21" x14ac:dyDescent="0.2">
      <c r="B236" s="13">
        <v>43075</v>
      </c>
      <c r="C236" s="14">
        <v>16.3657</v>
      </c>
      <c r="D236" s="15">
        <v>26.216000000000001</v>
      </c>
      <c r="E236" s="15">
        <v>34.364400000000003</v>
      </c>
      <c r="F236" s="15">
        <v>18.999600000000001</v>
      </c>
      <c r="G236" s="15">
        <v>13.25</v>
      </c>
      <c r="H236" s="15">
        <v>58.836599999999997</v>
      </c>
      <c r="I236" s="15">
        <v>122.24630000000001</v>
      </c>
      <c r="J236" s="16">
        <v>947.64</v>
      </c>
      <c r="L236" s="44">
        <v>43075</v>
      </c>
      <c r="M236" s="52">
        <f t="shared" si="28"/>
        <v>-1.7499939965900602E-2</v>
      </c>
      <c r="N236" s="52">
        <f t="shared" si="29"/>
        <v>1.7156957840908094E-2</v>
      </c>
      <c r="O236" s="52">
        <f t="shared" si="30"/>
        <v>-8.7259028064232691E-3</v>
      </c>
      <c r="P236" s="52">
        <f t="shared" si="31"/>
        <v>-1.2078889761282019E-2</v>
      </c>
      <c r="Q236" s="52">
        <f t="shared" si="32"/>
        <v>1.9230769230769162E-2</v>
      </c>
      <c r="R236" s="52">
        <f t="shared" si="33"/>
        <v>0</v>
      </c>
      <c r="S236" s="52">
        <f t="shared" si="34"/>
        <v>-2.0100373615574263E-2</v>
      </c>
      <c r="T236" s="53">
        <f t="shared" si="35"/>
        <v>-5.9372705339346687E-3</v>
      </c>
      <c r="U236" s="36"/>
    </row>
    <row r="237" spans="2:21" x14ac:dyDescent="0.2">
      <c r="B237" s="13">
        <v>43076</v>
      </c>
      <c r="C237" s="14">
        <v>16.990400000000001</v>
      </c>
      <c r="D237" s="15">
        <v>26.5318</v>
      </c>
      <c r="E237" s="15">
        <v>33.940899999999999</v>
      </c>
      <c r="F237" s="15">
        <v>18.999600000000001</v>
      </c>
      <c r="G237" s="15">
        <v>13</v>
      </c>
      <c r="H237" s="15">
        <v>57.706899999999997</v>
      </c>
      <c r="I237" s="15">
        <v>116.60420000000001</v>
      </c>
      <c r="J237" s="16">
        <v>938.65</v>
      </c>
      <c r="L237" s="44">
        <v>43076</v>
      </c>
      <c r="M237" s="52">
        <f t="shared" si="28"/>
        <v>3.8171297286397898E-2</v>
      </c>
      <c r="N237" s="52">
        <f t="shared" si="29"/>
        <v>1.2046078730546306E-2</v>
      </c>
      <c r="O237" s="52">
        <f t="shared" si="30"/>
        <v>-1.2323800211847313E-2</v>
      </c>
      <c r="P237" s="52">
        <f t="shared" si="31"/>
        <v>0</v>
      </c>
      <c r="Q237" s="52">
        <f t="shared" si="32"/>
        <v>-1.8867924528301883E-2</v>
      </c>
      <c r="R237" s="52">
        <f t="shared" si="33"/>
        <v>-1.9200633619209762E-2</v>
      </c>
      <c r="S237" s="52">
        <f t="shared" si="34"/>
        <v>-4.6153544115445588E-2</v>
      </c>
      <c r="T237" s="53">
        <f t="shared" si="35"/>
        <v>-9.4867249166350476E-3</v>
      </c>
      <c r="U237" s="36"/>
    </row>
    <row r="238" spans="2:21" x14ac:dyDescent="0.2">
      <c r="B238" s="13">
        <v>43077</v>
      </c>
      <c r="C238" s="14">
        <v>17.490100000000002</v>
      </c>
      <c r="D238" s="15">
        <v>26.152799999999999</v>
      </c>
      <c r="E238" s="15">
        <v>33.5779</v>
      </c>
      <c r="F238" s="15">
        <v>19.046099999999999</v>
      </c>
      <c r="G238" s="15">
        <v>12.95</v>
      </c>
      <c r="H238" s="15">
        <v>58.130600000000001</v>
      </c>
      <c r="I238" s="15">
        <v>117.9207</v>
      </c>
      <c r="J238" s="16">
        <v>940.16</v>
      </c>
      <c r="L238" s="44">
        <v>43077</v>
      </c>
      <c r="M238" s="52">
        <f t="shared" si="28"/>
        <v>2.9410726057067516E-2</v>
      </c>
      <c r="N238" s="52">
        <f t="shared" si="29"/>
        <v>-1.4284745098334883E-2</v>
      </c>
      <c r="O238" s="52">
        <f t="shared" si="30"/>
        <v>-1.0695061120948424E-2</v>
      </c>
      <c r="P238" s="52">
        <f t="shared" si="31"/>
        <v>2.4474199456829826E-3</v>
      </c>
      <c r="Q238" s="52">
        <f t="shared" si="32"/>
        <v>-3.8461538461539435E-3</v>
      </c>
      <c r="R238" s="52">
        <f t="shared" si="33"/>
        <v>7.3422762269330644E-3</v>
      </c>
      <c r="S238" s="52">
        <f t="shared" si="34"/>
        <v>1.1290330880019628E-2</v>
      </c>
      <c r="T238" s="53">
        <f t="shared" si="35"/>
        <v>1.608693336174305E-3</v>
      </c>
      <c r="U238" s="36"/>
    </row>
    <row r="239" spans="2:21" x14ac:dyDescent="0.2">
      <c r="B239" s="13">
        <v>43080</v>
      </c>
      <c r="C239" s="14">
        <v>17.573399999999999</v>
      </c>
      <c r="D239" s="15">
        <v>26.152799999999999</v>
      </c>
      <c r="E239" s="15">
        <v>32.367899999999999</v>
      </c>
      <c r="F239" s="15">
        <v>18.488600000000002</v>
      </c>
      <c r="G239" s="15">
        <v>12.3</v>
      </c>
      <c r="H239" s="15">
        <v>57.895200000000003</v>
      </c>
      <c r="I239" s="15">
        <v>119.73869999999999</v>
      </c>
      <c r="J239" s="16">
        <v>917.45</v>
      </c>
      <c r="L239" s="44">
        <v>43080</v>
      </c>
      <c r="M239" s="52">
        <f t="shared" si="28"/>
        <v>4.762694324217609E-3</v>
      </c>
      <c r="N239" s="52">
        <f t="shared" si="29"/>
        <v>0</v>
      </c>
      <c r="O239" s="52">
        <f t="shared" si="30"/>
        <v>-3.6035606753251459E-2</v>
      </c>
      <c r="P239" s="52">
        <f t="shared" si="31"/>
        <v>-2.9271084368978295E-2</v>
      </c>
      <c r="Q239" s="52">
        <f t="shared" si="32"/>
        <v>-5.0193050193050093E-2</v>
      </c>
      <c r="R239" s="52">
        <f t="shared" si="33"/>
        <v>-4.0495023275176623E-3</v>
      </c>
      <c r="S239" s="52">
        <f t="shared" si="34"/>
        <v>1.5417140502049342E-2</v>
      </c>
      <c r="T239" s="53">
        <f t="shared" si="35"/>
        <v>-2.4155462899931868E-2</v>
      </c>
      <c r="U239" s="36"/>
    </row>
    <row r="240" spans="2:21" x14ac:dyDescent="0.2">
      <c r="B240" s="13">
        <v>43081</v>
      </c>
      <c r="C240" s="14">
        <v>17.490100000000002</v>
      </c>
      <c r="D240" s="15">
        <v>25.805299999999999</v>
      </c>
      <c r="E240" s="15">
        <v>32.488900000000001</v>
      </c>
      <c r="F240" s="15">
        <v>18.488600000000002</v>
      </c>
      <c r="G240" s="15">
        <v>12.45</v>
      </c>
      <c r="H240" s="15">
        <v>58.130600000000001</v>
      </c>
      <c r="I240" s="15">
        <v>121.9328</v>
      </c>
      <c r="J240" s="16">
        <v>927.25</v>
      </c>
      <c r="L240" s="44">
        <v>43081</v>
      </c>
      <c r="M240" s="52">
        <f t="shared" si="28"/>
        <v>-4.7401185883209074E-3</v>
      </c>
      <c r="N240" s="52">
        <f t="shared" si="29"/>
        <v>-1.3287296197730281E-2</v>
      </c>
      <c r="O240" s="52">
        <f t="shared" si="30"/>
        <v>3.7382715591682825E-3</v>
      </c>
      <c r="P240" s="52">
        <f t="shared" si="31"/>
        <v>0</v>
      </c>
      <c r="Q240" s="52">
        <f t="shared" si="32"/>
        <v>1.2195121951219301E-2</v>
      </c>
      <c r="R240" s="52">
        <f t="shared" si="33"/>
        <v>4.0659674722602901E-3</v>
      </c>
      <c r="S240" s="52">
        <f t="shared" si="34"/>
        <v>1.8324067323263193E-2</v>
      </c>
      <c r="T240" s="53">
        <f t="shared" si="35"/>
        <v>1.0681781023488934E-2</v>
      </c>
      <c r="U240" s="36"/>
    </row>
    <row r="241" spans="2:21" x14ac:dyDescent="0.2">
      <c r="B241" s="13">
        <v>43082</v>
      </c>
      <c r="C241" s="14">
        <v>17.781600000000001</v>
      </c>
      <c r="D241" s="15">
        <v>25.142099999999999</v>
      </c>
      <c r="E241" s="15">
        <v>33.093899999999998</v>
      </c>
      <c r="F241" s="15">
        <v>18.117000000000001</v>
      </c>
      <c r="G241" s="15">
        <v>12</v>
      </c>
      <c r="H241" s="15">
        <v>57.424500000000002</v>
      </c>
      <c r="I241" s="15">
        <v>122.12090000000001</v>
      </c>
      <c r="J241" s="16">
        <v>924.4</v>
      </c>
      <c r="L241" s="44">
        <v>43082</v>
      </c>
      <c r="M241" s="52">
        <f t="shared" si="28"/>
        <v>1.666657137466343E-2</v>
      </c>
      <c r="N241" s="52">
        <f t="shared" si="29"/>
        <v>-2.5700146869053975E-2</v>
      </c>
      <c r="O241" s="52">
        <f t="shared" si="30"/>
        <v>1.8621744657405959E-2</v>
      </c>
      <c r="P241" s="52">
        <f t="shared" si="31"/>
        <v>-2.0098871737178614E-2</v>
      </c>
      <c r="Q241" s="52">
        <f t="shared" si="32"/>
        <v>-3.6144578313252906E-2</v>
      </c>
      <c r="R241" s="52">
        <f t="shared" si="33"/>
        <v>-1.2146786718182812E-2</v>
      </c>
      <c r="S241" s="52">
        <f t="shared" si="34"/>
        <v>1.5426530023094909E-3</v>
      </c>
      <c r="T241" s="53">
        <f t="shared" si="35"/>
        <v>-3.0736047452143422E-3</v>
      </c>
      <c r="U241" s="36"/>
    </row>
    <row r="242" spans="2:21" x14ac:dyDescent="0.2">
      <c r="B242" s="13">
        <v>43083</v>
      </c>
      <c r="C242" s="14">
        <v>17.781600000000001</v>
      </c>
      <c r="D242" s="15">
        <v>25.900099999999998</v>
      </c>
      <c r="E242" s="15">
        <v>33.819899999999997</v>
      </c>
      <c r="F242" s="15">
        <v>18.209900000000001</v>
      </c>
      <c r="G242" s="15">
        <v>12.5</v>
      </c>
      <c r="H242" s="15">
        <v>59.307299999999998</v>
      </c>
      <c r="I242" s="15">
        <v>126.0077</v>
      </c>
      <c r="J242" s="16">
        <v>935.85</v>
      </c>
      <c r="L242" s="44">
        <v>43083</v>
      </c>
      <c r="M242" s="52">
        <f t="shared" si="28"/>
        <v>0</v>
      </c>
      <c r="N242" s="52">
        <f t="shared" si="29"/>
        <v>3.0148635157763337E-2</v>
      </c>
      <c r="O242" s="52">
        <f t="shared" si="30"/>
        <v>2.1937577620044779E-2</v>
      </c>
      <c r="P242" s="52">
        <f t="shared" si="31"/>
        <v>5.1277805376166441E-3</v>
      </c>
      <c r="Q242" s="52">
        <f t="shared" si="32"/>
        <v>4.1666666666666741E-2</v>
      </c>
      <c r="R242" s="52">
        <f t="shared" si="33"/>
        <v>3.2787399106652959E-2</v>
      </c>
      <c r="S242" s="52">
        <f t="shared" si="34"/>
        <v>3.1827475886600842E-2</v>
      </c>
      <c r="T242" s="53">
        <f t="shared" si="35"/>
        <v>1.2386412808308211E-2</v>
      </c>
      <c r="U242" s="36"/>
    </row>
    <row r="243" spans="2:21" x14ac:dyDescent="0.2">
      <c r="B243" s="13">
        <v>43084</v>
      </c>
      <c r="C243" s="14">
        <v>17.8232</v>
      </c>
      <c r="D243" s="15">
        <v>26.089600000000001</v>
      </c>
      <c r="E243" s="15">
        <v>34.182899999999997</v>
      </c>
      <c r="F243" s="15">
        <v>18.302800000000001</v>
      </c>
      <c r="G243" s="15">
        <v>12.7</v>
      </c>
      <c r="H243" s="15">
        <v>61.660800000000002</v>
      </c>
      <c r="I243" s="15">
        <v>123.5001</v>
      </c>
      <c r="J243" s="16">
        <v>935.16</v>
      </c>
      <c r="L243" s="44">
        <v>43084</v>
      </c>
      <c r="M243" s="52">
        <f t="shared" si="28"/>
        <v>2.3394970081431765E-3</v>
      </c>
      <c r="N243" s="52">
        <f t="shared" si="29"/>
        <v>7.3165740672815893E-3</v>
      </c>
      <c r="O243" s="52">
        <f t="shared" si="30"/>
        <v>1.0733325645551961E-2</v>
      </c>
      <c r="P243" s="52">
        <f t="shared" si="31"/>
        <v>5.1016205470650888E-3</v>
      </c>
      <c r="Q243" s="52">
        <f t="shared" si="32"/>
        <v>1.6000000000000014E-2</v>
      </c>
      <c r="R243" s="52">
        <f t="shared" si="33"/>
        <v>3.9683141872922878E-2</v>
      </c>
      <c r="S243" s="52">
        <f t="shared" si="34"/>
        <v>-1.990037116779364E-2</v>
      </c>
      <c r="T243" s="53">
        <f t="shared" si="35"/>
        <v>-7.3729764385321861E-4</v>
      </c>
      <c r="U243" s="36"/>
    </row>
    <row r="244" spans="2:21" x14ac:dyDescent="0.2">
      <c r="B244" s="13">
        <v>43087</v>
      </c>
      <c r="C244" s="14">
        <v>17.490100000000002</v>
      </c>
      <c r="D244" s="15">
        <v>26.026399999999999</v>
      </c>
      <c r="E244" s="15">
        <v>34.061900000000001</v>
      </c>
      <c r="F244" s="15">
        <v>18.7209</v>
      </c>
      <c r="G244" s="15">
        <v>12.75</v>
      </c>
      <c r="H244" s="15">
        <v>61.660800000000002</v>
      </c>
      <c r="I244" s="15">
        <v>128.5153</v>
      </c>
      <c r="J244" s="16">
        <v>958.06</v>
      </c>
      <c r="L244" s="44">
        <v>43087</v>
      </c>
      <c r="M244" s="52">
        <f t="shared" si="28"/>
        <v>-1.8689124287445513E-2</v>
      </c>
      <c r="N244" s="52">
        <f t="shared" si="29"/>
        <v>-2.4224211946523022E-3</v>
      </c>
      <c r="O244" s="52">
        <f t="shared" si="30"/>
        <v>-3.5397815866996529E-3</v>
      </c>
      <c r="P244" s="52">
        <f t="shared" si="31"/>
        <v>2.2843499355289953E-2</v>
      </c>
      <c r="Q244" s="52">
        <f t="shared" si="32"/>
        <v>3.937007874015741E-3</v>
      </c>
      <c r="R244" s="52">
        <f t="shared" si="33"/>
        <v>0</v>
      </c>
      <c r="S244" s="52">
        <f t="shared" si="34"/>
        <v>4.0608874000911621E-2</v>
      </c>
      <c r="T244" s="53">
        <f t="shared" si="35"/>
        <v>2.4487788185978854E-2</v>
      </c>
      <c r="U244" s="36"/>
    </row>
    <row r="245" spans="2:21" x14ac:dyDescent="0.2">
      <c r="B245" s="13">
        <v>43088</v>
      </c>
      <c r="C245" s="14">
        <v>17.073699999999999</v>
      </c>
      <c r="D245" s="15">
        <v>26.5318</v>
      </c>
      <c r="E245" s="15">
        <v>33.3964</v>
      </c>
      <c r="F245" s="15">
        <v>18.999600000000001</v>
      </c>
      <c r="G245" s="15">
        <v>12.55</v>
      </c>
      <c r="H245" s="15">
        <v>61.9895</v>
      </c>
      <c r="I245" s="15">
        <v>127.2615</v>
      </c>
      <c r="J245" s="16">
        <v>951.42</v>
      </c>
      <c r="L245" s="44">
        <v>43088</v>
      </c>
      <c r="M245" s="52">
        <f t="shared" si="28"/>
        <v>-2.3807754100891532E-2</v>
      </c>
      <c r="N245" s="52">
        <f t="shared" si="29"/>
        <v>1.9418744044508607E-2</v>
      </c>
      <c r="O245" s="52">
        <f t="shared" si="30"/>
        <v>-1.9537958833770297E-2</v>
      </c>
      <c r="P245" s="52">
        <f t="shared" si="31"/>
        <v>1.4887104786628802E-2</v>
      </c>
      <c r="Q245" s="52">
        <f t="shared" si="32"/>
        <v>-1.5686274509803866E-2</v>
      </c>
      <c r="R245" s="52">
        <f t="shared" si="33"/>
        <v>5.3307774144999431E-3</v>
      </c>
      <c r="S245" s="52">
        <f t="shared" si="34"/>
        <v>-9.7560368298560407E-3</v>
      </c>
      <c r="T245" s="53">
        <f t="shared" si="35"/>
        <v>-6.9306724004759568E-3</v>
      </c>
      <c r="U245" s="36"/>
    </row>
    <row r="246" spans="2:21" x14ac:dyDescent="0.2">
      <c r="B246" s="13">
        <v>43089</v>
      </c>
      <c r="C246" s="14">
        <v>17.490100000000002</v>
      </c>
      <c r="D246" s="15">
        <v>26.5318</v>
      </c>
      <c r="E246" s="15">
        <v>34.061900000000001</v>
      </c>
      <c r="F246" s="15">
        <v>18.860299999999999</v>
      </c>
      <c r="G246" s="15">
        <v>12.55</v>
      </c>
      <c r="H246" s="15">
        <v>62.273699999999998</v>
      </c>
      <c r="I246" s="15">
        <v>126.63460000000001</v>
      </c>
      <c r="J246" s="16">
        <v>953.51</v>
      </c>
      <c r="L246" s="44">
        <v>43089</v>
      </c>
      <c r="M246" s="52">
        <f t="shared" si="28"/>
        <v>2.4388386817151719E-2</v>
      </c>
      <c r="N246" s="52">
        <f t="shared" si="29"/>
        <v>0</v>
      </c>
      <c r="O246" s="52">
        <f t="shared" si="30"/>
        <v>1.9927297553029799E-2</v>
      </c>
      <c r="P246" s="52">
        <f t="shared" si="31"/>
        <v>-7.3317332996485352E-3</v>
      </c>
      <c r="Q246" s="52">
        <f t="shared" si="32"/>
        <v>0</v>
      </c>
      <c r="R246" s="52">
        <f t="shared" si="33"/>
        <v>4.5846473999628934E-3</v>
      </c>
      <c r="S246" s="52">
        <f t="shared" si="34"/>
        <v>-4.926077407542695E-3</v>
      </c>
      <c r="T246" s="53">
        <f t="shared" si="35"/>
        <v>2.1967164869354239E-3</v>
      </c>
      <c r="U246" s="36"/>
    </row>
    <row r="247" spans="2:21" x14ac:dyDescent="0.2">
      <c r="B247" s="13">
        <v>43090</v>
      </c>
      <c r="C247" s="14">
        <v>17.9482</v>
      </c>
      <c r="D247" s="15">
        <v>27.289899999999999</v>
      </c>
      <c r="E247" s="15">
        <v>34.122399999999999</v>
      </c>
      <c r="F247" s="15">
        <v>18.674399999999999</v>
      </c>
      <c r="G247" s="15">
        <v>12.3</v>
      </c>
      <c r="H247" s="15">
        <v>62.984000000000002</v>
      </c>
      <c r="I247" s="15">
        <v>127.8257</v>
      </c>
      <c r="J247" s="16">
        <v>946.06</v>
      </c>
      <c r="L247" s="44">
        <v>43090</v>
      </c>
      <c r="M247" s="52">
        <f t="shared" si="28"/>
        <v>2.6191960023098648E-2</v>
      </c>
      <c r="N247" s="52">
        <f t="shared" si="29"/>
        <v>2.8573259258700912E-2</v>
      </c>
      <c r="O247" s="52">
        <f t="shared" si="30"/>
        <v>1.776178075797219E-3</v>
      </c>
      <c r="P247" s="52">
        <f t="shared" si="31"/>
        <v>-9.8566830856349208E-3</v>
      </c>
      <c r="Q247" s="52">
        <f t="shared" si="32"/>
        <v>-1.9920318725099584E-2</v>
      </c>
      <c r="R247" s="52">
        <f t="shared" si="33"/>
        <v>1.1406099203997933E-2</v>
      </c>
      <c r="S247" s="52">
        <f t="shared" si="34"/>
        <v>9.405802205716185E-3</v>
      </c>
      <c r="T247" s="53">
        <f t="shared" si="35"/>
        <v>-7.8132374070539745E-3</v>
      </c>
      <c r="U247" s="36"/>
    </row>
    <row r="248" spans="2:21" x14ac:dyDescent="0.2">
      <c r="B248" s="13">
        <v>43091</v>
      </c>
      <c r="C248" s="14">
        <v>17.4068</v>
      </c>
      <c r="D248" s="15">
        <v>27.479399999999998</v>
      </c>
      <c r="E248" s="15">
        <v>34.545900000000003</v>
      </c>
      <c r="F248" s="15">
        <v>18.860299999999999</v>
      </c>
      <c r="G248" s="15">
        <v>12.55</v>
      </c>
      <c r="H248" s="15">
        <v>61.9895</v>
      </c>
      <c r="I248" s="15">
        <v>127.19880000000001</v>
      </c>
      <c r="J248" s="16">
        <v>952.32</v>
      </c>
      <c r="L248" s="44">
        <v>43091</v>
      </c>
      <c r="M248" s="52">
        <f t="shared" si="28"/>
        <v>-3.0164584749445611E-2</v>
      </c>
      <c r="N248" s="52">
        <f t="shared" si="29"/>
        <v>6.9439609525867585E-3</v>
      </c>
      <c r="O248" s="52">
        <f t="shared" si="30"/>
        <v>1.2411202025649049E-2</v>
      </c>
      <c r="P248" s="52">
        <f t="shared" si="31"/>
        <v>9.9548044381614353E-3</v>
      </c>
      <c r="Q248" s="52">
        <f t="shared" si="32"/>
        <v>2.0325203252032464E-2</v>
      </c>
      <c r="R248" s="52">
        <f t="shared" si="33"/>
        <v>-1.5789724374444369E-2</v>
      </c>
      <c r="S248" s="52">
        <f t="shared" si="34"/>
        <v>-4.9043345743461364E-3</v>
      </c>
      <c r="T248" s="53">
        <f t="shared" si="35"/>
        <v>6.6169164746423537E-3</v>
      </c>
      <c r="U248" s="36"/>
    </row>
    <row r="249" spans="2:21" x14ac:dyDescent="0.2">
      <c r="B249" s="13">
        <v>43094</v>
      </c>
      <c r="C249" s="14">
        <v>16.990400000000001</v>
      </c>
      <c r="D249" s="15">
        <v>28.300599999999999</v>
      </c>
      <c r="E249" s="15">
        <v>34.848399999999998</v>
      </c>
      <c r="F249" s="15">
        <v>19.4177</v>
      </c>
      <c r="G249" s="15">
        <v>12.35</v>
      </c>
      <c r="H249" s="15">
        <v>62.036900000000003</v>
      </c>
      <c r="I249" s="15">
        <v>125.38079999999999</v>
      </c>
      <c r="J249" s="16">
        <v>958.31</v>
      </c>
      <c r="L249" s="44">
        <v>43094</v>
      </c>
      <c r="M249" s="52">
        <f t="shared" si="28"/>
        <v>-2.3921685777971824E-2</v>
      </c>
      <c r="N249" s="52">
        <f t="shared" si="29"/>
        <v>2.9884204167485606E-2</v>
      </c>
      <c r="O249" s="52">
        <f t="shared" si="30"/>
        <v>8.7564660350429868E-3</v>
      </c>
      <c r="P249" s="52">
        <f t="shared" si="31"/>
        <v>2.955414282911728E-2</v>
      </c>
      <c r="Q249" s="52">
        <f t="shared" si="32"/>
        <v>-1.5936254980079778E-2</v>
      </c>
      <c r="R249" s="52">
        <f t="shared" si="33"/>
        <v>7.6464562546885162E-4</v>
      </c>
      <c r="S249" s="52">
        <f t="shared" si="34"/>
        <v>-1.4292587665921452E-2</v>
      </c>
      <c r="T249" s="53">
        <f t="shared" si="35"/>
        <v>6.2899025537632713E-3</v>
      </c>
      <c r="U249" s="36"/>
    </row>
    <row r="250" spans="2:21" x14ac:dyDescent="0.2">
      <c r="B250" s="13">
        <v>43095</v>
      </c>
      <c r="C250" s="14">
        <v>16.865400000000001</v>
      </c>
      <c r="D250" s="15">
        <v>29.6904</v>
      </c>
      <c r="E250" s="15">
        <v>34.545900000000003</v>
      </c>
      <c r="F250" s="15">
        <v>19.2319</v>
      </c>
      <c r="G250" s="15">
        <v>12.6</v>
      </c>
      <c r="H250" s="15">
        <v>62.368400000000001</v>
      </c>
      <c r="I250" s="15">
        <v>127.19880000000001</v>
      </c>
      <c r="J250" s="16">
        <v>965.93</v>
      </c>
      <c r="L250" s="44">
        <v>43095</v>
      </c>
      <c r="M250" s="52">
        <f t="shared" si="28"/>
        <v>-7.3570957717299379E-3</v>
      </c>
      <c r="N250" s="52">
        <f t="shared" si="29"/>
        <v>4.9108499466442357E-2</v>
      </c>
      <c r="O250" s="52">
        <f t="shared" si="30"/>
        <v>-8.6804559176316687E-3</v>
      </c>
      <c r="P250" s="52">
        <f t="shared" si="31"/>
        <v>-9.5685894827914897E-3</v>
      </c>
      <c r="Q250" s="52">
        <f t="shared" si="32"/>
        <v>2.0242914979757165E-2</v>
      </c>
      <c r="R250" s="52">
        <f t="shared" si="33"/>
        <v>5.3435938933119598E-3</v>
      </c>
      <c r="S250" s="52">
        <f t="shared" si="34"/>
        <v>1.449982772481917E-2</v>
      </c>
      <c r="T250" s="53">
        <f t="shared" si="35"/>
        <v>7.9514979495152183E-3</v>
      </c>
      <c r="U250" s="36"/>
    </row>
    <row r="251" spans="2:21" x14ac:dyDescent="0.2">
      <c r="B251" s="13">
        <v>43096</v>
      </c>
      <c r="C251" s="14">
        <v>16.865400000000001</v>
      </c>
      <c r="D251" s="15">
        <v>29.595600000000001</v>
      </c>
      <c r="E251" s="15">
        <v>34.303899999999999</v>
      </c>
      <c r="F251" s="15">
        <v>19.3248</v>
      </c>
      <c r="G251" s="15">
        <v>12.85</v>
      </c>
      <c r="H251" s="15">
        <v>62.652500000000003</v>
      </c>
      <c r="I251" s="15">
        <v>128.5153</v>
      </c>
      <c r="J251" s="16">
        <v>968.46</v>
      </c>
      <c r="L251" s="44">
        <v>43096</v>
      </c>
      <c r="M251" s="52">
        <f t="shared" si="28"/>
        <v>0</v>
      </c>
      <c r="N251" s="52">
        <f t="shared" si="29"/>
        <v>-3.1929512569719432E-3</v>
      </c>
      <c r="O251" s="52">
        <f t="shared" si="30"/>
        <v>-7.0051728280347003E-3</v>
      </c>
      <c r="P251" s="52">
        <f t="shared" si="31"/>
        <v>4.8305159656611973E-3</v>
      </c>
      <c r="Q251" s="52">
        <f t="shared" si="32"/>
        <v>1.9841269841269771E-2</v>
      </c>
      <c r="R251" s="52">
        <f t="shared" si="33"/>
        <v>4.5551914110351088E-3</v>
      </c>
      <c r="S251" s="52">
        <f t="shared" si="34"/>
        <v>1.0349940408242775E-2</v>
      </c>
      <c r="T251" s="53">
        <f t="shared" si="35"/>
        <v>2.6192374188607204E-3</v>
      </c>
      <c r="U251" s="36"/>
    </row>
    <row r="252" spans="2:21" x14ac:dyDescent="0.2">
      <c r="B252" s="13">
        <v>43097</v>
      </c>
      <c r="C252" s="14">
        <v>16.990400000000001</v>
      </c>
      <c r="D252" s="15">
        <v>29.6904</v>
      </c>
      <c r="E252" s="15">
        <v>34.606400000000001</v>
      </c>
      <c r="F252" s="15">
        <v>19.3248</v>
      </c>
      <c r="G252" s="15">
        <v>12.95</v>
      </c>
      <c r="H252" s="15">
        <v>63.978499999999997</v>
      </c>
      <c r="I252" s="15">
        <v>129.59270000000001</v>
      </c>
      <c r="J252" s="16">
        <v>976.72</v>
      </c>
      <c r="L252" s="44">
        <v>43097</v>
      </c>
      <c r="M252" s="52">
        <f t="shared" si="28"/>
        <v>7.4116237978345545E-3</v>
      </c>
      <c r="N252" s="52">
        <f t="shared" si="29"/>
        <v>3.2031788509101489E-3</v>
      </c>
      <c r="O252" s="52">
        <f t="shared" si="30"/>
        <v>8.8182393255578084E-3</v>
      </c>
      <c r="P252" s="52">
        <f t="shared" si="31"/>
        <v>0</v>
      </c>
      <c r="Q252" s="52">
        <f t="shared" si="32"/>
        <v>7.7821011673151474E-3</v>
      </c>
      <c r="R252" s="52">
        <f t="shared" si="33"/>
        <v>2.1164358964127494E-2</v>
      </c>
      <c r="S252" s="52">
        <f t="shared" si="34"/>
        <v>8.3834376140430322E-3</v>
      </c>
      <c r="T252" s="53">
        <f t="shared" si="35"/>
        <v>8.5290048117629969E-3</v>
      </c>
      <c r="U252" s="36"/>
    </row>
    <row r="253" spans="2:21" x14ac:dyDescent="0.2">
      <c r="B253" s="13">
        <v>43098</v>
      </c>
      <c r="C253" s="14">
        <v>17.1569</v>
      </c>
      <c r="D253" s="15">
        <v>29.1218</v>
      </c>
      <c r="E253" s="15">
        <v>34.545900000000003</v>
      </c>
      <c r="F253" s="15">
        <v>19.649999999999999</v>
      </c>
      <c r="G253" s="15">
        <v>12.85</v>
      </c>
      <c r="H253" s="15">
        <v>64.878299999999996</v>
      </c>
      <c r="I253" s="15">
        <v>131.73990000000001</v>
      </c>
      <c r="J253" s="16">
        <v>984.24</v>
      </c>
      <c r="L253" s="44">
        <v>43098</v>
      </c>
      <c r="M253" s="52">
        <f t="shared" si="28"/>
        <v>9.7996515679441565E-3</v>
      </c>
      <c r="N253" s="52">
        <f t="shared" si="29"/>
        <v>-1.9150971357745239E-2</v>
      </c>
      <c r="O253" s="52">
        <f t="shared" si="30"/>
        <v>-1.7482315409865778E-3</v>
      </c>
      <c r="P253" s="52">
        <f t="shared" si="31"/>
        <v>1.6828117237953188E-2</v>
      </c>
      <c r="Q253" s="52">
        <f t="shared" si="32"/>
        <v>-7.7220077220077066E-3</v>
      </c>
      <c r="R253" s="52">
        <f t="shared" si="33"/>
        <v>1.4064099658479101E-2</v>
      </c>
      <c r="S253" s="52">
        <f t="shared" si="34"/>
        <v>1.65688345099686E-2</v>
      </c>
      <c r="T253" s="53">
        <f t="shared" si="35"/>
        <v>7.6992382668523707E-3</v>
      </c>
      <c r="U253" s="36"/>
    </row>
    <row r="254" spans="2:21" x14ac:dyDescent="0.2">
      <c r="B254" s="13">
        <v>43102</v>
      </c>
      <c r="C254" s="14">
        <v>17.323499999999999</v>
      </c>
      <c r="D254" s="15">
        <v>29.248200000000001</v>
      </c>
      <c r="E254" s="15">
        <v>36.179400000000001</v>
      </c>
      <c r="F254" s="15">
        <v>19.464200000000002</v>
      </c>
      <c r="G254" s="15">
        <v>13.4</v>
      </c>
      <c r="H254" s="15">
        <v>63.2682</v>
      </c>
      <c r="I254" s="15">
        <v>133.57140000000001</v>
      </c>
      <c r="J254" s="16">
        <v>995.77</v>
      </c>
      <c r="L254" s="44">
        <v>43102</v>
      </c>
      <c r="M254" s="52">
        <f t="shared" si="28"/>
        <v>9.7103789146057995E-3</v>
      </c>
      <c r="N254" s="52">
        <f t="shared" si="29"/>
        <v>4.3403910472568086E-3</v>
      </c>
      <c r="O254" s="52">
        <f t="shared" si="30"/>
        <v>4.7284916589233283E-2</v>
      </c>
      <c r="P254" s="52">
        <f t="shared" si="31"/>
        <v>-9.4554707379133074E-3</v>
      </c>
      <c r="Q254" s="52">
        <f t="shared" si="32"/>
        <v>4.2801556420233533E-2</v>
      </c>
      <c r="R254" s="52">
        <f t="shared" si="33"/>
        <v>-2.4817234730256432E-2</v>
      </c>
      <c r="S254" s="52">
        <f t="shared" si="34"/>
        <v>1.3902394035520071E-2</v>
      </c>
      <c r="T254" s="53">
        <f t="shared" si="35"/>
        <v>1.1714622449809031E-2</v>
      </c>
      <c r="U254" s="36"/>
    </row>
    <row r="255" spans="2:21" x14ac:dyDescent="0.2">
      <c r="B255" s="13">
        <v>43103</v>
      </c>
      <c r="C255" s="14">
        <v>17.989799999999999</v>
      </c>
      <c r="D255" s="15">
        <v>29.058700000000002</v>
      </c>
      <c r="E255" s="15">
        <v>36.179400000000001</v>
      </c>
      <c r="F255" s="15">
        <v>19.696400000000001</v>
      </c>
      <c r="G255" s="15">
        <v>13.35</v>
      </c>
      <c r="H255" s="15">
        <v>62.984000000000002</v>
      </c>
      <c r="I255" s="15">
        <v>135.08709999999999</v>
      </c>
      <c r="J255" s="16">
        <v>1005.67</v>
      </c>
      <c r="L255" s="44">
        <v>43103</v>
      </c>
      <c r="M255" s="52">
        <f t="shared" si="28"/>
        <v>3.8462204519871923E-2</v>
      </c>
      <c r="N255" s="52">
        <f t="shared" si="29"/>
        <v>-6.4790311882439999E-3</v>
      </c>
      <c r="O255" s="52">
        <f t="shared" si="30"/>
        <v>0</v>
      </c>
      <c r="P255" s="52">
        <f t="shared" si="31"/>
        <v>1.1929593818394757E-2</v>
      </c>
      <c r="Q255" s="52">
        <f t="shared" si="32"/>
        <v>-3.7313432835821558E-3</v>
      </c>
      <c r="R255" s="52">
        <f t="shared" si="33"/>
        <v>-4.4919880761582487E-3</v>
      </c>
      <c r="S255" s="52">
        <f t="shared" si="34"/>
        <v>1.1347489058286309E-2</v>
      </c>
      <c r="T255" s="53">
        <f t="shared" si="35"/>
        <v>9.9420548921940188E-3</v>
      </c>
      <c r="U255" s="36"/>
    </row>
    <row r="256" spans="2:21" x14ac:dyDescent="0.2">
      <c r="B256" s="13">
        <v>43104</v>
      </c>
      <c r="C256" s="14">
        <v>18.9892</v>
      </c>
      <c r="D256" s="15">
        <v>29.374500000000001</v>
      </c>
      <c r="E256" s="15">
        <v>36.9054</v>
      </c>
      <c r="F256" s="15">
        <v>19.5106</v>
      </c>
      <c r="G256" s="15">
        <v>13.6</v>
      </c>
      <c r="H256" s="15">
        <v>63.457599999999999</v>
      </c>
      <c r="I256" s="15">
        <v>135.65549999999999</v>
      </c>
      <c r="J256" s="16">
        <v>1019.75</v>
      </c>
      <c r="L256" s="44">
        <v>43104</v>
      </c>
      <c r="M256" s="52">
        <f t="shared" si="28"/>
        <v>5.5553702653726056E-2</v>
      </c>
      <c r="N256" s="52">
        <f t="shared" si="29"/>
        <v>1.0867657534576525E-2</v>
      </c>
      <c r="O256" s="52">
        <f t="shared" si="30"/>
        <v>2.0066667772268065E-2</v>
      </c>
      <c r="P256" s="52">
        <f t="shared" si="31"/>
        <v>-9.4331959139741794E-3</v>
      </c>
      <c r="Q256" s="52">
        <f t="shared" si="32"/>
        <v>1.8726591760299671E-2</v>
      </c>
      <c r="R256" s="52">
        <f t="shared" si="33"/>
        <v>7.519369998729708E-3</v>
      </c>
      <c r="S256" s="52">
        <f t="shared" si="34"/>
        <v>4.2076556532784082E-3</v>
      </c>
      <c r="T256" s="53">
        <f t="shared" si="35"/>
        <v>1.4000616504419972E-2</v>
      </c>
      <c r="U256" s="36"/>
    </row>
    <row r="257" spans="2:21" x14ac:dyDescent="0.2">
      <c r="B257" s="13">
        <v>43105</v>
      </c>
      <c r="C257" s="14">
        <v>18.9892</v>
      </c>
      <c r="D257" s="15">
        <v>28.806000000000001</v>
      </c>
      <c r="E257" s="15">
        <v>36.300400000000003</v>
      </c>
      <c r="F257" s="15">
        <v>19.2319</v>
      </c>
      <c r="G257" s="15">
        <v>13.6</v>
      </c>
      <c r="H257" s="15">
        <v>63.457599999999999</v>
      </c>
      <c r="I257" s="15">
        <v>134.83449999999999</v>
      </c>
      <c r="J257" s="16">
        <v>1012.65</v>
      </c>
      <c r="L257" s="44">
        <v>43105</v>
      </c>
      <c r="M257" s="52">
        <f t="shared" si="28"/>
        <v>0</v>
      </c>
      <c r="N257" s="52">
        <f t="shared" si="29"/>
        <v>-1.9353520910994182E-2</v>
      </c>
      <c r="O257" s="52">
        <f t="shared" si="30"/>
        <v>-1.6393264942257679E-2</v>
      </c>
      <c r="P257" s="52">
        <f t="shared" si="31"/>
        <v>-1.4284542761370811E-2</v>
      </c>
      <c r="Q257" s="52">
        <f t="shared" si="32"/>
        <v>0</v>
      </c>
      <c r="R257" s="52">
        <f t="shared" si="33"/>
        <v>0</v>
      </c>
      <c r="S257" s="52">
        <f t="shared" si="34"/>
        <v>-6.0520951970247649E-3</v>
      </c>
      <c r="T257" s="53">
        <f t="shared" si="35"/>
        <v>-6.9624908065702984E-3</v>
      </c>
      <c r="U257" s="36"/>
    </row>
    <row r="258" spans="2:21" x14ac:dyDescent="0.2">
      <c r="B258" s="13">
        <v>43108</v>
      </c>
      <c r="C258" s="14">
        <v>19.155799999999999</v>
      </c>
      <c r="D258" s="15">
        <v>29.627199999999998</v>
      </c>
      <c r="E258" s="15">
        <v>36.844900000000003</v>
      </c>
      <c r="F258" s="15">
        <v>19.2319</v>
      </c>
      <c r="G258" s="15">
        <v>14.55</v>
      </c>
      <c r="H258" s="15">
        <v>63.741700000000002</v>
      </c>
      <c r="I258" s="15">
        <v>132.6241</v>
      </c>
      <c r="J258" s="16">
        <v>1022.9</v>
      </c>
      <c r="L258" s="44">
        <v>43108</v>
      </c>
      <c r="M258" s="52">
        <f t="shared" si="28"/>
        <v>8.7734080424661798E-3</v>
      </c>
      <c r="N258" s="52">
        <f t="shared" si="29"/>
        <v>2.8507949732694549E-2</v>
      </c>
      <c r="O258" s="52">
        <f t="shared" si="30"/>
        <v>1.4999834712565052E-2</v>
      </c>
      <c r="P258" s="52">
        <f t="shared" si="31"/>
        <v>0</v>
      </c>
      <c r="Q258" s="52">
        <f t="shared" si="32"/>
        <v>6.9852941176470562E-2</v>
      </c>
      <c r="R258" s="52">
        <f t="shared" si="33"/>
        <v>4.47700511837823E-3</v>
      </c>
      <c r="S258" s="52">
        <f t="shared" si="34"/>
        <v>-1.6393430464754943E-2</v>
      </c>
      <c r="T258" s="53">
        <f t="shared" si="35"/>
        <v>1.012195724090259E-2</v>
      </c>
      <c r="U258" s="36"/>
    </row>
    <row r="259" spans="2:21" x14ac:dyDescent="0.2">
      <c r="B259" s="13">
        <v>43109</v>
      </c>
      <c r="C259" s="14">
        <v>19.822099999999999</v>
      </c>
      <c r="D259" s="15">
        <v>29.374500000000001</v>
      </c>
      <c r="E259" s="15">
        <v>37.570900000000002</v>
      </c>
      <c r="F259" s="15">
        <v>19.975200000000001</v>
      </c>
      <c r="G259" s="15">
        <v>14.85</v>
      </c>
      <c r="H259" s="15">
        <v>63.3155</v>
      </c>
      <c r="I259" s="15">
        <v>130.7294</v>
      </c>
      <c r="J259" s="16">
        <v>1033.5600999999999</v>
      </c>
      <c r="L259" s="44">
        <v>43109</v>
      </c>
      <c r="M259" s="52">
        <f t="shared" si="28"/>
        <v>3.4783198822288863E-2</v>
      </c>
      <c r="N259" s="52">
        <f t="shared" si="29"/>
        <v>-8.5293244046010797E-3</v>
      </c>
      <c r="O259" s="52">
        <f t="shared" si="30"/>
        <v>1.9704219579914639E-2</v>
      </c>
      <c r="P259" s="52">
        <f t="shared" si="31"/>
        <v>3.8649327419547852E-2</v>
      </c>
      <c r="Q259" s="52">
        <f t="shared" si="32"/>
        <v>2.0618556701030855E-2</v>
      </c>
      <c r="R259" s="52">
        <f t="shared" si="33"/>
        <v>-6.6863607340249542E-3</v>
      </c>
      <c r="S259" s="52">
        <f t="shared" si="34"/>
        <v>-1.4286242093254575E-2</v>
      </c>
      <c r="T259" s="53">
        <f t="shared" si="35"/>
        <v>1.0421448821976709E-2</v>
      </c>
      <c r="U259" s="36"/>
    </row>
    <row r="260" spans="2:21" x14ac:dyDescent="0.2">
      <c r="B260" s="13">
        <v>43110</v>
      </c>
      <c r="C260" s="14">
        <v>19.822099999999999</v>
      </c>
      <c r="D260" s="15">
        <v>29.6904</v>
      </c>
      <c r="E260" s="15">
        <v>37.207900000000002</v>
      </c>
      <c r="F260" s="15">
        <v>19.185400000000001</v>
      </c>
      <c r="G260" s="15">
        <v>15.6</v>
      </c>
      <c r="H260" s="15">
        <v>64.925600000000003</v>
      </c>
      <c r="I260" s="15">
        <v>133.25559999999999</v>
      </c>
      <c r="J260" s="16">
        <v>1038.1099999999999</v>
      </c>
      <c r="L260" s="44">
        <v>43110</v>
      </c>
      <c r="M260" s="52">
        <f t="shared" si="28"/>
        <v>0</v>
      </c>
      <c r="N260" s="52">
        <f t="shared" si="29"/>
        <v>1.0754225603839984E-2</v>
      </c>
      <c r="O260" s="52">
        <f t="shared" si="30"/>
        <v>-9.6617328836945404E-3</v>
      </c>
      <c r="P260" s="52">
        <f t="shared" si="31"/>
        <v>-3.9539028395210063E-2</v>
      </c>
      <c r="Q260" s="52">
        <f t="shared" si="32"/>
        <v>5.0505050505050608E-2</v>
      </c>
      <c r="R260" s="52">
        <f t="shared" si="33"/>
        <v>2.5429792073031088E-2</v>
      </c>
      <c r="S260" s="52">
        <f t="shared" si="34"/>
        <v>1.9323885828283371E-2</v>
      </c>
      <c r="T260" s="53">
        <f t="shared" si="35"/>
        <v>4.4021629704940057E-3</v>
      </c>
      <c r="U260" s="36"/>
    </row>
    <row r="261" spans="2:21" x14ac:dyDescent="0.2">
      <c r="B261" s="13">
        <v>43111</v>
      </c>
      <c r="C261" s="14">
        <v>19.738800000000001</v>
      </c>
      <c r="D261" s="15">
        <v>29.500900000000001</v>
      </c>
      <c r="E261" s="15">
        <v>37.207900000000002</v>
      </c>
      <c r="F261" s="15">
        <v>18.999600000000001</v>
      </c>
      <c r="G261" s="15">
        <v>16.25</v>
      </c>
      <c r="H261" s="15">
        <v>64.546800000000005</v>
      </c>
      <c r="I261" s="15">
        <v>132.6241</v>
      </c>
      <c r="J261" s="16">
        <v>1048.17</v>
      </c>
      <c r="L261" s="44">
        <v>43111</v>
      </c>
      <c r="M261" s="52">
        <f t="shared" ref="M261:M324" si="36">C261/C260-1</f>
        <v>-4.2023801716265519E-3</v>
      </c>
      <c r="N261" s="52">
        <f t="shared" ref="N261:N324" si="37">D261/D260-1</f>
        <v>-6.3825344219006208E-3</v>
      </c>
      <c r="O261" s="52">
        <f t="shared" ref="O261:O324" si="38">E261/E260-1</f>
        <v>0</v>
      </c>
      <c r="P261" s="52">
        <f t="shared" ref="P261:P324" si="39">F261/F260-1</f>
        <v>-9.6844475486568271E-3</v>
      </c>
      <c r="Q261" s="52">
        <f t="shared" ref="Q261:Q324" si="40">G261/G260-1</f>
        <v>4.1666666666666741E-2</v>
      </c>
      <c r="R261" s="52">
        <f t="shared" ref="R261:R324" si="41">H261/H260-1</f>
        <v>-5.8343704178320799E-3</v>
      </c>
      <c r="S261" s="52">
        <f t="shared" ref="S261:S324" si="42">I261/I260-1</f>
        <v>-4.7390128444882995E-3</v>
      </c>
      <c r="T261" s="53">
        <f t="shared" ref="T261:T324" si="43">J261/J260-1</f>
        <v>9.6906878847138334E-3</v>
      </c>
      <c r="U261" s="36"/>
    </row>
    <row r="262" spans="2:21" x14ac:dyDescent="0.2">
      <c r="B262" s="13">
        <v>43112</v>
      </c>
      <c r="C262" s="14">
        <v>19.322399999999998</v>
      </c>
      <c r="D262" s="15">
        <v>29.374500000000001</v>
      </c>
      <c r="E262" s="15">
        <v>36.421399999999998</v>
      </c>
      <c r="F262" s="15">
        <v>19.046099999999999</v>
      </c>
      <c r="G262" s="15">
        <v>15.5</v>
      </c>
      <c r="H262" s="15">
        <v>64.641499999999994</v>
      </c>
      <c r="I262" s="15">
        <v>132.5609</v>
      </c>
      <c r="J262" s="16">
        <v>1050.1099999999999</v>
      </c>
      <c r="L262" s="44">
        <v>43112</v>
      </c>
      <c r="M262" s="52">
        <f t="shared" si="36"/>
        <v>-2.1095507325673446E-2</v>
      </c>
      <c r="N262" s="52">
        <f t="shared" si="37"/>
        <v>-4.2846150456427035E-3</v>
      </c>
      <c r="O262" s="52">
        <f t="shared" si="38"/>
        <v>-2.1137984137777344E-2</v>
      </c>
      <c r="P262" s="52">
        <f t="shared" si="39"/>
        <v>2.4474199456829826E-3</v>
      </c>
      <c r="Q262" s="52">
        <f t="shared" si="40"/>
        <v>-4.6153846153846101E-2</v>
      </c>
      <c r="R262" s="52">
        <f t="shared" si="41"/>
        <v>1.4671525156939591E-3</v>
      </c>
      <c r="S262" s="52">
        <f t="shared" si="42"/>
        <v>-4.7653480777620771E-4</v>
      </c>
      <c r="T262" s="53">
        <f t="shared" si="43"/>
        <v>1.8508448057088511E-3</v>
      </c>
      <c r="U262" s="36"/>
    </row>
    <row r="263" spans="2:21" x14ac:dyDescent="0.2">
      <c r="B263" s="13">
        <v>43115</v>
      </c>
      <c r="C263" s="14">
        <v>19.572199999999999</v>
      </c>
      <c r="D263" s="15">
        <v>29.4377</v>
      </c>
      <c r="E263" s="15">
        <v>36.9054</v>
      </c>
      <c r="F263" s="15">
        <v>19.3248</v>
      </c>
      <c r="G263" s="15">
        <v>15.35</v>
      </c>
      <c r="H263" s="15">
        <v>66.062200000000004</v>
      </c>
      <c r="I263" s="15">
        <v>131.67670000000001</v>
      </c>
      <c r="J263" s="16">
        <v>1063.47</v>
      </c>
      <c r="L263" s="44">
        <v>43115</v>
      </c>
      <c r="M263" s="52">
        <f t="shared" si="36"/>
        <v>1.2928000662443706E-2</v>
      </c>
      <c r="N263" s="52">
        <f t="shared" si="37"/>
        <v>2.1515259834208322E-3</v>
      </c>
      <c r="O263" s="52">
        <f t="shared" si="38"/>
        <v>1.3288890597286329E-2</v>
      </c>
      <c r="P263" s="52">
        <f t="shared" si="39"/>
        <v>1.4632916975128696E-2</v>
      </c>
      <c r="Q263" s="52">
        <f t="shared" si="40"/>
        <v>-9.6774193548386789E-3</v>
      </c>
      <c r="R263" s="52">
        <f t="shared" si="41"/>
        <v>2.1978140977545468E-2</v>
      </c>
      <c r="S263" s="52">
        <f t="shared" si="42"/>
        <v>-6.6701417989768474E-3</v>
      </c>
      <c r="T263" s="53">
        <f t="shared" si="43"/>
        <v>1.2722476692917928E-2</v>
      </c>
      <c r="U263" s="36"/>
    </row>
    <row r="264" spans="2:21" x14ac:dyDescent="0.2">
      <c r="B264" s="13">
        <v>43116</v>
      </c>
      <c r="C264" s="14">
        <v>19.572199999999999</v>
      </c>
      <c r="D264" s="15">
        <v>29.564</v>
      </c>
      <c r="E264" s="15">
        <v>36.9054</v>
      </c>
      <c r="F264" s="15">
        <v>19.4177</v>
      </c>
      <c r="G264" s="15">
        <v>14.95</v>
      </c>
      <c r="H264" s="15">
        <v>66.725200000000001</v>
      </c>
      <c r="I264" s="15">
        <v>131.5504</v>
      </c>
      <c r="J264" s="16">
        <v>1062.96</v>
      </c>
      <c r="L264" s="44">
        <v>43116</v>
      </c>
      <c r="M264" s="52">
        <f t="shared" si="36"/>
        <v>0</v>
      </c>
      <c r="N264" s="52">
        <f t="shared" si="37"/>
        <v>4.2904167105446422E-3</v>
      </c>
      <c r="O264" s="52">
        <f t="shared" si="38"/>
        <v>0</v>
      </c>
      <c r="P264" s="52">
        <f t="shared" si="39"/>
        <v>4.8072942540156038E-3</v>
      </c>
      <c r="Q264" s="52">
        <f t="shared" si="40"/>
        <v>-2.6058631921824116E-2</v>
      </c>
      <c r="R264" s="52">
        <f t="shared" si="41"/>
        <v>1.0035996379169854E-2</v>
      </c>
      <c r="S264" s="52">
        <f t="shared" si="42"/>
        <v>-9.5916741534385341E-4</v>
      </c>
      <c r="T264" s="53">
        <f t="shared" si="43"/>
        <v>-4.7956218793199223E-4</v>
      </c>
      <c r="U264" s="36"/>
    </row>
    <row r="265" spans="2:21" x14ac:dyDescent="0.2">
      <c r="B265" s="13">
        <v>43117</v>
      </c>
      <c r="C265" s="14">
        <v>18.822700000000001</v>
      </c>
      <c r="D265" s="15">
        <v>29.248200000000001</v>
      </c>
      <c r="E265" s="15">
        <v>35.695399999999999</v>
      </c>
      <c r="F265" s="15">
        <v>19.928699999999999</v>
      </c>
      <c r="G265" s="15">
        <v>14.3</v>
      </c>
      <c r="H265" s="15">
        <v>65.351799999999997</v>
      </c>
      <c r="I265" s="15">
        <v>127.0033</v>
      </c>
      <c r="J265" s="16">
        <v>1034.6899000000001</v>
      </c>
      <c r="L265" s="44">
        <v>43117</v>
      </c>
      <c r="M265" s="52">
        <f t="shared" si="36"/>
        <v>-3.8294111035039324E-2</v>
      </c>
      <c r="N265" s="52">
        <f t="shared" si="37"/>
        <v>-1.0681910431605934E-2</v>
      </c>
      <c r="O265" s="52">
        <f t="shared" si="38"/>
        <v>-3.2786529884515581E-2</v>
      </c>
      <c r="P265" s="52">
        <f t="shared" si="39"/>
        <v>2.6316196047935669E-2</v>
      </c>
      <c r="Q265" s="52">
        <f t="shared" si="40"/>
        <v>-4.3478260869565077E-2</v>
      </c>
      <c r="R265" s="52">
        <f t="shared" si="41"/>
        <v>-2.0582928189050054E-2</v>
      </c>
      <c r="S265" s="52">
        <f t="shared" si="42"/>
        <v>-3.456545932205457E-2</v>
      </c>
      <c r="T265" s="53">
        <f t="shared" si="43"/>
        <v>-2.6595638594114512E-2</v>
      </c>
      <c r="U265" s="36"/>
    </row>
    <row r="266" spans="2:21" x14ac:dyDescent="0.2">
      <c r="B266" s="13">
        <v>43118</v>
      </c>
      <c r="C266" s="14">
        <v>18.8643</v>
      </c>
      <c r="D266" s="15">
        <v>29.311299999999999</v>
      </c>
      <c r="E266" s="15">
        <v>35.695399999999999</v>
      </c>
      <c r="F266" s="15">
        <v>20.068100000000001</v>
      </c>
      <c r="G266" s="15">
        <v>15</v>
      </c>
      <c r="H266" s="15">
        <v>65.351799999999997</v>
      </c>
      <c r="I266" s="15">
        <v>129.84530000000001</v>
      </c>
      <c r="J266" s="16">
        <v>1050.25</v>
      </c>
      <c r="L266" s="44">
        <v>43118</v>
      </c>
      <c r="M266" s="52">
        <f t="shared" si="36"/>
        <v>2.2100973824159542E-3</v>
      </c>
      <c r="N266" s="52">
        <f t="shared" si="37"/>
        <v>2.1573977202016259E-3</v>
      </c>
      <c r="O266" s="52">
        <f t="shared" si="38"/>
        <v>0</v>
      </c>
      <c r="P266" s="52">
        <f t="shared" si="39"/>
        <v>6.9949369502275704E-3</v>
      </c>
      <c r="Q266" s="52">
        <f t="shared" si="40"/>
        <v>4.8951048951048959E-2</v>
      </c>
      <c r="R266" s="52">
        <f t="shared" si="41"/>
        <v>0</v>
      </c>
      <c r="S266" s="52">
        <f t="shared" si="42"/>
        <v>2.2377371296651516E-2</v>
      </c>
      <c r="T266" s="53">
        <f t="shared" si="43"/>
        <v>1.5038418757155947E-2</v>
      </c>
      <c r="U266" s="36"/>
    </row>
    <row r="267" spans="2:21" x14ac:dyDescent="0.2">
      <c r="B267" s="13">
        <v>43119</v>
      </c>
      <c r="C267" s="14">
        <v>18.7394</v>
      </c>
      <c r="D267" s="15">
        <v>30.0062</v>
      </c>
      <c r="E267" s="15">
        <v>35.634900000000002</v>
      </c>
      <c r="F267" s="15">
        <v>21.09</v>
      </c>
      <c r="G267" s="15">
        <v>15.45</v>
      </c>
      <c r="H267" s="15">
        <v>67.719700000000003</v>
      </c>
      <c r="I267" s="15">
        <v>129.84530000000001</v>
      </c>
      <c r="J267" s="16">
        <v>1062.0699</v>
      </c>
      <c r="L267" s="44">
        <v>43119</v>
      </c>
      <c r="M267" s="52">
        <f t="shared" si="36"/>
        <v>-6.6209718886998115E-3</v>
      </c>
      <c r="N267" s="52">
        <f t="shared" si="37"/>
        <v>2.3707580352969604E-2</v>
      </c>
      <c r="O267" s="52">
        <f t="shared" si="38"/>
        <v>-1.6948962611428309E-3</v>
      </c>
      <c r="P267" s="52">
        <f t="shared" si="39"/>
        <v>5.0921611911441511E-2</v>
      </c>
      <c r="Q267" s="52">
        <f t="shared" si="40"/>
        <v>3.0000000000000027E-2</v>
      </c>
      <c r="R267" s="52">
        <f t="shared" si="41"/>
        <v>3.6233125942973343E-2</v>
      </c>
      <c r="S267" s="52">
        <f t="shared" si="42"/>
        <v>0</v>
      </c>
      <c r="T267" s="53">
        <f t="shared" si="43"/>
        <v>1.1254368007617144E-2</v>
      </c>
      <c r="U267" s="36"/>
    </row>
    <row r="268" spans="2:21" x14ac:dyDescent="0.2">
      <c r="B268" s="13">
        <v>43122</v>
      </c>
      <c r="C268" s="14">
        <v>18.780999999999999</v>
      </c>
      <c r="D268" s="15">
        <v>31.269600000000001</v>
      </c>
      <c r="E268" s="15">
        <v>36.844900000000003</v>
      </c>
      <c r="F268" s="15">
        <v>21.322299999999998</v>
      </c>
      <c r="G268" s="15">
        <v>15.1</v>
      </c>
      <c r="H268" s="15">
        <v>68.666799999999995</v>
      </c>
      <c r="I268" s="15">
        <v>133.6345</v>
      </c>
      <c r="J268" s="16">
        <v>1087.42</v>
      </c>
      <c r="L268" s="44">
        <v>43122</v>
      </c>
      <c r="M268" s="52">
        <f t="shared" si="36"/>
        <v>2.2199216623797202E-3</v>
      </c>
      <c r="N268" s="52">
        <f t="shared" si="37"/>
        <v>4.2104631709446672E-2</v>
      </c>
      <c r="O268" s="52">
        <f t="shared" si="38"/>
        <v>3.3955476232569781E-2</v>
      </c>
      <c r="P268" s="52">
        <f t="shared" si="39"/>
        <v>1.1014698909435738E-2</v>
      </c>
      <c r="Q268" s="52">
        <f t="shared" si="40"/>
        <v>-2.2653721682847849E-2</v>
      </c>
      <c r="R268" s="52">
        <f t="shared" si="41"/>
        <v>1.3985590603620368E-2</v>
      </c>
      <c r="S268" s="52">
        <f t="shared" si="42"/>
        <v>2.918241938676247E-2</v>
      </c>
      <c r="T268" s="53">
        <f t="shared" si="43"/>
        <v>2.3868579648100408E-2</v>
      </c>
      <c r="U268" s="36"/>
    </row>
    <row r="269" spans="2:21" x14ac:dyDescent="0.2">
      <c r="B269" s="13">
        <v>43125</v>
      </c>
      <c r="C269" s="14">
        <v>19.155799999999999</v>
      </c>
      <c r="D269" s="15">
        <v>30.637899999999998</v>
      </c>
      <c r="E269" s="15">
        <v>36.965899999999998</v>
      </c>
      <c r="F269" s="15">
        <v>20.904199999999999</v>
      </c>
      <c r="G269" s="15">
        <v>15.4</v>
      </c>
      <c r="H269" s="15">
        <v>68.761499999999998</v>
      </c>
      <c r="I269" s="15">
        <v>130.7294</v>
      </c>
      <c r="J269" s="16">
        <v>1104.5699</v>
      </c>
      <c r="L269" s="44">
        <v>43125</v>
      </c>
      <c r="M269" s="52">
        <f t="shared" si="36"/>
        <v>1.9956338853096334E-2</v>
      </c>
      <c r="N269" s="52">
        <f t="shared" si="37"/>
        <v>-2.0201729475273211E-2</v>
      </c>
      <c r="O269" s="52">
        <f t="shared" si="38"/>
        <v>3.2840365966522178E-3</v>
      </c>
      <c r="P269" s="52">
        <f t="shared" si="39"/>
        <v>-1.9608578811854183E-2</v>
      </c>
      <c r="Q269" s="52">
        <f t="shared" si="40"/>
        <v>1.9867549668874274E-2</v>
      </c>
      <c r="R269" s="52">
        <f t="shared" si="41"/>
        <v>1.3791235356825915E-3</v>
      </c>
      <c r="S269" s="52">
        <f t="shared" si="42"/>
        <v>-2.173914670238597E-2</v>
      </c>
      <c r="T269" s="53">
        <f t="shared" si="43"/>
        <v>1.5771183167497371E-2</v>
      </c>
      <c r="U269" s="36"/>
    </row>
    <row r="270" spans="2:21" x14ac:dyDescent="0.2">
      <c r="B270" s="13">
        <v>43126</v>
      </c>
      <c r="C270" s="14">
        <v>18.9892</v>
      </c>
      <c r="D270" s="15">
        <v>30.322099999999999</v>
      </c>
      <c r="E270" s="15">
        <v>36.784399999999998</v>
      </c>
      <c r="F270" s="15">
        <v>21.4617</v>
      </c>
      <c r="G270" s="15">
        <v>15.7</v>
      </c>
      <c r="H270" s="15">
        <v>67.956400000000002</v>
      </c>
      <c r="I270" s="15">
        <v>133.76079999999999</v>
      </c>
      <c r="J270" s="16">
        <v>1115.6400000000001</v>
      </c>
      <c r="L270" s="44">
        <v>43126</v>
      </c>
      <c r="M270" s="52">
        <f t="shared" si="36"/>
        <v>-8.6971047933263046E-3</v>
      </c>
      <c r="N270" s="52">
        <f t="shared" si="37"/>
        <v>-1.0307494965385966E-2</v>
      </c>
      <c r="O270" s="52">
        <f t="shared" si="38"/>
        <v>-4.9099305035180674E-3</v>
      </c>
      <c r="P270" s="52">
        <f t="shared" si="39"/>
        <v>2.6669281771127373E-2</v>
      </c>
      <c r="Q270" s="52">
        <f t="shared" si="40"/>
        <v>1.9480519480519431E-2</v>
      </c>
      <c r="R270" s="52">
        <f t="shared" si="41"/>
        <v>-1.1708586927277609E-2</v>
      </c>
      <c r="S270" s="52">
        <f t="shared" si="42"/>
        <v>2.3188357018390615E-2</v>
      </c>
      <c r="T270" s="53">
        <f t="shared" si="43"/>
        <v>1.002209095141926E-2</v>
      </c>
      <c r="U270" s="36"/>
    </row>
    <row r="271" spans="2:21" x14ac:dyDescent="0.2">
      <c r="B271" s="13">
        <v>43129</v>
      </c>
      <c r="C271" s="14">
        <v>18.9892</v>
      </c>
      <c r="D271" s="15">
        <v>30.322099999999999</v>
      </c>
      <c r="E271" s="15">
        <v>36.481900000000003</v>
      </c>
      <c r="F271" s="15">
        <v>21.833300000000001</v>
      </c>
      <c r="G271" s="15">
        <v>16.75</v>
      </c>
      <c r="H271" s="15">
        <v>66.867199999999997</v>
      </c>
      <c r="I271" s="15">
        <v>130.41370000000001</v>
      </c>
      <c r="J271" s="16">
        <v>1109.8</v>
      </c>
      <c r="L271" s="44">
        <v>43129</v>
      </c>
      <c r="M271" s="52">
        <f t="shared" si="36"/>
        <v>0</v>
      </c>
      <c r="N271" s="52">
        <f t="shared" si="37"/>
        <v>0</v>
      </c>
      <c r="O271" s="52">
        <f t="shared" si="38"/>
        <v>-8.2235947847455471E-3</v>
      </c>
      <c r="P271" s="52">
        <f t="shared" si="39"/>
        <v>1.731456501581885E-2</v>
      </c>
      <c r="Q271" s="52">
        <f t="shared" si="40"/>
        <v>6.6878980891719841E-2</v>
      </c>
      <c r="R271" s="52">
        <f t="shared" si="41"/>
        <v>-1.6027923786427811E-2</v>
      </c>
      <c r="S271" s="52">
        <f t="shared" si="42"/>
        <v>-2.5023026178072949E-2</v>
      </c>
      <c r="T271" s="53">
        <f t="shared" si="43"/>
        <v>-5.2346635115271267E-3</v>
      </c>
      <c r="U271" s="36"/>
    </row>
    <row r="272" spans="2:21" x14ac:dyDescent="0.2">
      <c r="B272" s="13">
        <v>43130</v>
      </c>
      <c r="C272" s="14">
        <v>20.280200000000001</v>
      </c>
      <c r="D272" s="15">
        <v>30.0062</v>
      </c>
      <c r="E272" s="15">
        <v>38.720399999999998</v>
      </c>
      <c r="F272" s="15">
        <v>21.786899999999999</v>
      </c>
      <c r="G272" s="15">
        <v>17.100000000000001</v>
      </c>
      <c r="H272" s="15">
        <v>69.140299999999996</v>
      </c>
      <c r="I272" s="15">
        <v>129.1506</v>
      </c>
      <c r="J272" s="16">
        <v>1110.5600999999999</v>
      </c>
      <c r="L272" s="44">
        <v>43130</v>
      </c>
      <c r="M272" s="52">
        <f t="shared" si="36"/>
        <v>6.7986013102184328E-2</v>
      </c>
      <c r="N272" s="52">
        <f t="shared" si="37"/>
        <v>-1.0418143862067519E-2</v>
      </c>
      <c r="O272" s="52">
        <f t="shared" si="38"/>
        <v>6.135919455949379E-2</v>
      </c>
      <c r="P272" s="52">
        <f t="shared" si="39"/>
        <v>-2.1251940842658135E-3</v>
      </c>
      <c r="Q272" s="52">
        <f t="shared" si="40"/>
        <v>2.0895522388059806E-2</v>
      </c>
      <c r="R272" s="52">
        <f t="shared" si="41"/>
        <v>3.3994245310107196E-2</v>
      </c>
      <c r="S272" s="52">
        <f t="shared" si="42"/>
        <v>-9.6853321391848768E-3</v>
      </c>
      <c r="T272" s="53">
        <f t="shared" si="43"/>
        <v>6.8489817985217805E-4</v>
      </c>
      <c r="U272" s="36"/>
    </row>
    <row r="273" spans="2:21" x14ac:dyDescent="0.2">
      <c r="B273" s="13">
        <v>43131</v>
      </c>
      <c r="C273" s="14">
        <v>18.8643</v>
      </c>
      <c r="D273" s="15">
        <v>29.058700000000002</v>
      </c>
      <c r="E273" s="15">
        <v>38.054900000000004</v>
      </c>
      <c r="F273" s="15">
        <v>21.647500000000001</v>
      </c>
      <c r="G273" s="15">
        <v>16.25</v>
      </c>
      <c r="H273" s="15">
        <v>70.561000000000007</v>
      </c>
      <c r="I273" s="15">
        <v>128.51900000000001</v>
      </c>
      <c r="J273" s="16">
        <v>1110.3599999999999</v>
      </c>
      <c r="L273" s="44">
        <v>43131</v>
      </c>
      <c r="M273" s="52">
        <f t="shared" si="36"/>
        <v>-6.9816865711383569E-2</v>
      </c>
      <c r="N273" s="52">
        <f t="shared" si="37"/>
        <v>-3.1576807459791523E-2</v>
      </c>
      <c r="O273" s="52">
        <f t="shared" si="38"/>
        <v>-1.7187322445015973E-2</v>
      </c>
      <c r="P273" s="52">
        <f t="shared" si="39"/>
        <v>-6.3983402870531059E-3</v>
      </c>
      <c r="Q273" s="52">
        <f t="shared" si="40"/>
        <v>-4.9707602339181367E-2</v>
      </c>
      <c r="R273" s="52">
        <f t="shared" si="41"/>
        <v>2.0548073988686966E-2</v>
      </c>
      <c r="S273" s="52">
        <f t="shared" si="42"/>
        <v>-4.8904147561064093E-3</v>
      </c>
      <c r="T273" s="53">
        <f t="shared" si="43"/>
        <v>-1.8017935274283747E-4</v>
      </c>
      <c r="U273" s="36"/>
    </row>
    <row r="274" spans="2:21" x14ac:dyDescent="0.2">
      <c r="B274" s="13">
        <v>43132</v>
      </c>
      <c r="C274" s="14">
        <v>20.071999999999999</v>
      </c>
      <c r="D274" s="15">
        <v>28.4269</v>
      </c>
      <c r="E274" s="15">
        <v>37.2684</v>
      </c>
      <c r="F274" s="15">
        <v>21.3688</v>
      </c>
      <c r="G274" s="15">
        <v>15.7</v>
      </c>
      <c r="H274" s="15">
        <v>70.561000000000007</v>
      </c>
      <c r="I274" s="15">
        <v>128.20330000000001</v>
      </c>
      <c r="J274" s="16">
        <v>1099.67</v>
      </c>
      <c r="L274" s="44">
        <v>43132</v>
      </c>
      <c r="M274" s="52">
        <f t="shared" si="36"/>
        <v>6.4020398318517024E-2</v>
      </c>
      <c r="N274" s="52">
        <f t="shared" si="37"/>
        <v>-2.1742197689504361E-2</v>
      </c>
      <c r="O274" s="52">
        <f t="shared" si="38"/>
        <v>-2.0667509308919585E-2</v>
      </c>
      <c r="P274" s="52">
        <f t="shared" si="39"/>
        <v>-1.2874465873657481E-2</v>
      </c>
      <c r="Q274" s="52">
        <f t="shared" si="40"/>
        <v>-3.3846153846153859E-2</v>
      </c>
      <c r="R274" s="52">
        <f t="shared" si="41"/>
        <v>0</v>
      </c>
      <c r="S274" s="52">
        <f t="shared" si="42"/>
        <v>-2.4564461285879746E-3</v>
      </c>
      <c r="T274" s="53">
        <f t="shared" si="43"/>
        <v>-9.6275081955400355E-3</v>
      </c>
      <c r="U274" s="36"/>
    </row>
    <row r="275" spans="2:21" x14ac:dyDescent="0.2">
      <c r="B275" s="13">
        <v>43133</v>
      </c>
      <c r="C275" s="14">
        <v>19.9054</v>
      </c>
      <c r="D275" s="15">
        <v>27.795200000000001</v>
      </c>
      <c r="E275" s="15">
        <v>36.9054</v>
      </c>
      <c r="F275" s="15">
        <v>21.183</v>
      </c>
      <c r="G275" s="15">
        <v>16.25</v>
      </c>
      <c r="H275" s="15">
        <v>71.2714</v>
      </c>
      <c r="I275" s="15">
        <v>130.7294</v>
      </c>
      <c r="J275" s="16">
        <v>1105.04</v>
      </c>
      <c r="L275" s="44">
        <v>43133</v>
      </c>
      <c r="M275" s="52">
        <f t="shared" si="36"/>
        <v>-8.3001195695495689E-3</v>
      </c>
      <c r="N275" s="52">
        <f t="shared" si="37"/>
        <v>-2.2221909529354211E-2</v>
      </c>
      <c r="O275" s="52">
        <f t="shared" si="38"/>
        <v>-9.7401551985059065E-3</v>
      </c>
      <c r="P275" s="52">
        <f t="shared" si="39"/>
        <v>-8.6949196960054431E-3</v>
      </c>
      <c r="Q275" s="52">
        <f t="shared" si="40"/>
        <v>3.5031847133758065E-2</v>
      </c>
      <c r="R275" s="52">
        <f t="shared" si="41"/>
        <v>1.0067884525446047E-2</v>
      </c>
      <c r="S275" s="52">
        <f t="shared" si="42"/>
        <v>1.9703860977057452E-2</v>
      </c>
      <c r="T275" s="53">
        <f t="shared" si="43"/>
        <v>4.8832831667680043E-3</v>
      </c>
      <c r="U275" s="36"/>
    </row>
    <row r="276" spans="2:21" x14ac:dyDescent="0.2">
      <c r="B276" s="13">
        <v>43136</v>
      </c>
      <c r="C276" s="14">
        <v>18.531199999999998</v>
      </c>
      <c r="D276" s="15">
        <v>27.037199999999999</v>
      </c>
      <c r="E276" s="15">
        <v>34.545900000000003</v>
      </c>
      <c r="F276" s="15">
        <v>21.183</v>
      </c>
      <c r="G276" s="15">
        <v>15.15</v>
      </c>
      <c r="H276" s="15">
        <v>69.140299999999996</v>
      </c>
      <c r="I276" s="15">
        <v>128.2664</v>
      </c>
      <c r="J276" s="16">
        <v>1048.71</v>
      </c>
      <c r="L276" s="44">
        <v>43136</v>
      </c>
      <c r="M276" s="52">
        <f t="shared" si="36"/>
        <v>-6.903654284766958E-2</v>
      </c>
      <c r="N276" s="52">
        <f t="shared" si="37"/>
        <v>-2.7270895694220698E-2</v>
      </c>
      <c r="O276" s="52">
        <f t="shared" si="38"/>
        <v>-6.3933733274805227E-2</v>
      </c>
      <c r="P276" s="52">
        <f t="shared" si="39"/>
        <v>0</v>
      </c>
      <c r="Q276" s="52">
        <f t="shared" si="40"/>
        <v>-6.7692307692307718E-2</v>
      </c>
      <c r="R276" s="52">
        <f t="shared" si="41"/>
        <v>-2.9901194588572766E-2</v>
      </c>
      <c r="S276" s="52">
        <f t="shared" si="42"/>
        <v>-1.884044446008315E-2</v>
      </c>
      <c r="T276" s="53">
        <f t="shared" si="43"/>
        <v>-5.0975530297545757E-2</v>
      </c>
      <c r="U276" s="36"/>
    </row>
    <row r="277" spans="2:21" x14ac:dyDescent="0.2">
      <c r="B277" s="13">
        <v>43137</v>
      </c>
      <c r="C277" s="14">
        <v>17.4068</v>
      </c>
      <c r="D277" s="15">
        <v>26.8477</v>
      </c>
      <c r="E277" s="15">
        <v>32.791400000000003</v>
      </c>
      <c r="F277" s="15">
        <v>19.742899999999999</v>
      </c>
      <c r="G277" s="15">
        <v>15.4</v>
      </c>
      <c r="H277" s="15">
        <v>66.725200000000001</v>
      </c>
      <c r="I277" s="15">
        <v>124.9824</v>
      </c>
      <c r="J277" s="16">
        <v>1011.6</v>
      </c>
      <c r="L277" s="44">
        <v>43137</v>
      </c>
      <c r="M277" s="52">
        <f t="shared" si="36"/>
        <v>-6.0676049041616165E-2</v>
      </c>
      <c r="N277" s="52">
        <f t="shared" si="37"/>
        <v>-7.0088618643942002E-3</v>
      </c>
      <c r="O277" s="52">
        <f t="shared" si="38"/>
        <v>-5.0787503003250745E-2</v>
      </c>
      <c r="P277" s="52">
        <f t="shared" si="39"/>
        <v>-6.798376056271549E-2</v>
      </c>
      <c r="Q277" s="52">
        <f t="shared" si="40"/>
        <v>1.650165016501659E-2</v>
      </c>
      <c r="R277" s="52">
        <f t="shared" si="41"/>
        <v>-3.4930424079733458E-2</v>
      </c>
      <c r="S277" s="52">
        <f t="shared" si="42"/>
        <v>-2.5602963831525716E-2</v>
      </c>
      <c r="T277" s="53">
        <f t="shared" si="43"/>
        <v>-3.5386331779042823E-2</v>
      </c>
      <c r="U277" s="36"/>
    </row>
    <row r="278" spans="2:21" x14ac:dyDescent="0.2">
      <c r="B278" s="13">
        <v>43138</v>
      </c>
      <c r="C278" s="14">
        <v>18.572800000000001</v>
      </c>
      <c r="D278" s="15">
        <v>26.784500000000001</v>
      </c>
      <c r="E278" s="15">
        <v>34.243400000000001</v>
      </c>
      <c r="F278" s="15">
        <v>19.5106</v>
      </c>
      <c r="G278" s="15">
        <v>15.75</v>
      </c>
      <c r="H278" s="15">
        <v>69.898099999999999</v>
      </c>
      <c r="I278" s="15">
        <v>126.49809999999999</v>
      </c>
      <c r="J278" s="16">
        <v>1040.55</v>
      </c>
      <c r="L278" s="44">
        <v>43138</v>
      </c>
      <c r="M278" s="52">
        <f t="shared" si="36"/>
        <v>6.6985316083369772E-2</v>
      </c>
      <c r="N278" s="52">
        <f t="shared" si="37"/>
        <v>-2.3540191524785703E-3</v>
      </c>
      <c r="O278" s="52">
        <f t="shared" si="38"/>
        <v>4.4279902657404113E-2</v>
      </c>
      <c r="P278" s="52">
        <f t="shared" si="39"/>
        <v>-1.1766255210733934E-2</v>
      </c>
      <c r="Q278" s="52">
        <f t="shared" si="40"/>
        <v>2.2727272727272707E-2</v>
      </c>
      <c r="R278" s="52">
        <f t="shared" si="41"/>
        <v>4.7551749563882861E-2</v>
      </c>
      <c r="S278" s="52">
        <f t="shared" si="42"/>
        <v>1.2127307524899544E-2</v>
      </c>
      <c r="T278" s="53">
        <f t="shared" si="43"/>
        <v>2.8618030842230135E-2</v>
      </c>
      <c r="U278" s="36"/>
    </row>
    <row r="279" spans="2:21" x14ac:dyDescent="0.2">
      <c r="B279" s="13">
        <v>43139</v>
      </c>
      <c r="C279" s="14">
        <v>18.656099999999999</v>
      </c>
      <c r="D279" s="15">
        <v>25.900099999999998</v>
      </c>
      <c r="E279" s="15">
        <v>33.3964</v>
      </c>
      <c r="F279" s="15">
        <v>19.6035</v>
      </c>
      <c r="G279" s="15">
        <v>14.9</v>
      </c>
      <c r="H279" s="15">
        <v>69.187700000000007</v>
      </c>
      <c r="I279" s="15">
        <v>124.4772</v>
      </c>
      <c r="J279" s="16">
        <v>1023.25</v>
      </c>
      <c r="L279" s="44">
        <v>43139</v>
      </c>
      <c r="M279" s="52">
        <f t="shared" si="36"/>
        <v>4.4850534114402318E-3</v>
      </c>
      <c r="N279" s="52">
        <f t="shared" si="37"/>
        <v>-3.3019096865724684E-2</v>
      </c>
      <c r="O279" s="52">
        <f t="shared" si="38"/>
        <v>-2.4734693400772167E-2</v>
      </c>
      <c r="P279" s="52">
        <f t="shared" si="39"/>
        <v>4.7615142537902333E-3</v>
      </c>
      <c r="Q279" s="52">
        <f t="shared" si="40"/>
        <v>-5.3968253968253999E-2</v>
      </c>
      <c r="R279" s="52">
        <f t="shared" si="41"/>
        <v>-1.0163366386210626E-2</v>
      </c>
      <c r="S279" s="52">
        <f t="shared" si="42"/>
        <v>-1.5975734022882548E-2</v>
      </c>
      <c r="T279" s="53">
        <f t="shared" si="43"/>
        <v>-1.6625822882129548E-2</v>
      </c>
      <c r="U279" s="36"/>
    </row>
    <row r="280" spans="2:21" x14ac:dyDescent="0.2">
      <c r="B280" s="13">
        <v>43140</v>
      </c>
      <c r="C280" s="14">
        <v>17.9482</v>
      </c>
      <c r="D280" s="15">
        <v>25.584299999999999</v>
      </c>
      <c r="E280" s="15">
        <v>33.275399999999998</v>
      </c>
      <c r="F280" s="15">
        <v>20.068100000000001</v>
      </c>
      <c r="G280" s="15">
        <v>14.95</v>
      </c>
      <c r="H280" s="15">
        <v>69.850700000000003</v>
      </c>
      <c r="I280" s="15">
        <v>120.6247</v>
      </c>
      <c r="J280" s="16">
        <v>1003.94</v>
      </c>
      <c r="L280" s="44">
        <v>43140</v>
      </c>
      <c r="M280" s="52">
        <f t="shared" si="36"/>
        <v>-3.7944693692679499E-2</v>
      </c>
      <c r="N280" s="52">
        <f t="shared" si="37"/>
        <v>-1.2193003115818057E-2</v>
      </c>
      <c r="O280" s="52">
        <f t="shared" si="38"/>
        <v>-3.6231450096417817E-3</v>
      </c>
      <c r="P280" s="52">
        <f t="shared" si="39"/>
        <v>2.3699849516668037E-2</v>
      </c>
      <c r="Q280" s="52">
        <f t="shared" si="40"/>
        <v>3.3557046979864058E-3</v>
      </c>
      <c r="R280" s="52">
        <f t="shared" si="41"/>
        <v>9.5826281260975588E-3</v>
      </c>
      <c r="S280" s="52">
        <f t="shared" si="42"/>
        <v>-3.0949442950194861E-2</v>
      </c>
      <c r="T280" s="53">
        <f t="shared" si="43"/>
        <v>-1.8871243586611186E-2</v>
      </c>
      <c r="U280" s="36"/>
    </row>
    <row r="281" spans="2:21" x14ac:dyDescent="0.2">
      <c r="B281" s="13">
        <v>43143</v>
      </c>
      <c r="C281" s="14">
        <v>18.822700000000001</v>
      </c>
      <c r="D281" s="15">
        <v>26.026399999999999</v>
      </c>
      <c r="E281" s="15">
        <v>34.545900000000003</v>
      </c>
      <c r="F281" s="15">
        <v>20.346800000000002</v>
      </c>
      <c r="G281" s="15">
        <v>15.9</v>
      </c>
      <c r="H281" s="15">
        <v>73.4024</v>
      </c>
      <c r="I281" s="15">
        <v>121.2563</v>
      </c>
      <c r="J281" s="16">
        <v>1041.79</v>
      </c>
      <c r="L281" s="44">
        <v>43143</v>
      </c>
      <c r="M281" s="52">
        <f t="shared" si="36"/>
        <v>4.8723548879553435E-2</v>
      </c>
      <c r="N281" s="52">
        <f t="shared" si="37"/>
        <v>1.7280128829008312E-2</v>
      </c>
      <c r="O281" s="52">
        <f t="shared" si="38"/>
        <v>3.8181359202293708E-2</v>
      </c>
      <c r="P281" s="52">
        <f t="shared" si="39"/>
        <v>1.3887712339484048E-2</v>
      </c>
      <c r="Q281" s="52">
        <f t="shared" si="40"/>
        <v>6.3545150501672421E-2</v>
      </c>
      <c r="R281" s="52">
        <f t="shared" si="41"/>
        <v>5.0847020860206094E-2</v>
      </c>
      <c r="S281" s="52">
        <f t="shared" si="42"/>
        <v>5.2360751985289777E-3</v>
      </c>
      <c r="T281" s="53">
        <f t="shared" si="43"/>
        <v>3.7701456262326349E-2</v>
      </c>
      <c r="U281" s="36"/>
    </row>
    <row r="282" spans="2:21" x14ac:dyDescent="0.2">
      <c r="B282" s="13">
        <v>43144</v>
      </c>
      <c r="C282" s="14">
        <v>19.7805</v>
      </c>
      <c r="D282" s="15">
        <v>26.216000000000001</v>
      </c>
      <c r="E282" s="15">
        <v>35.695399999999999</v>
      </c>
      <c r="F282" s="15">
        <v>20.439699999999998</v>
      </c>
      <c r="G282" s="15">
        <v>15.9</v>
      </c>
      <c r="H282" s="15">
        <v>75.533500000000004</v>
      </c>
      <c r="I282" s="15">
        <v>122.20359999999999</v>
      </c>
      <c r="J282" s="16">
        <v>1059.73</v>
      </c>
      <c r="L282" s="44">
        <v>43144</v>
      </c>
      <c r="M282" s="52">
        <f t="shared" si="36"/>
        <v>5.0885367136489279E-2</v>
      </c>
      <c r="N282" s="52">
        <f t="shared" si="37"/>
        <v>7.2849107060524165E-3</v>
      </c>
      <c r="O282" s="52">
        <f t="shared" si="38"/>
        <v>3.3274570933164105E-2</v>
      </c>
      <c r="P282" s="52">
        <f t="shared" si="39"/>
        <v>4.5658285332335069E-3</v>
      </c>
      <c r="Q282" s="52">
        <f t="shared" si="40"/>
        <v>0</v>
      </c>
      <c r="R282" s="52">
        <f t="shared" si="41"/>
        <v>2.9033110633984727E-2</v>
      </c>
      <c r="S282" s="52">
        <f t="shared" si="42"/>
        <v>7.8123775836802523E-3</v>
      </c>
      <c r="T282" s="53">
        <f t="shared" si="43"/>
        <v>1.7220361109244742E-2</v>
      </c>
      <c r="U282" s="36"/>
    </row>
    <row r="283" spans="2:21" x14ac:dyDescent="0.2">
      <c r="B283" s="13">
        <v>43152</v>
      </c>
      <c r="C283" s="14">
        <v>19.822099999999999</v>
      </c>
      <c r="D283" s="15">
        <v>25.584299999999999</v>
      </c>
      <c r="E283" s="15">
        <v>35.937399999999997</v>
      </c>
      <c r="F283" s="15">
        <v>20.625499999999999</v>
      </c>
      <c r="G283" s="15">
        <v>16.3</v>
      </c>
      <c r="H283" s="15">
        <v>78.138099999999994</v>
      </c>
      <c r="I283" s="15">
        <v>128.3296</v>
      </c>
      <c r="J283" s="16">
        <v>1087.1500000000001</v>
      </c>
      <c r="L283" s="44">
        <v>43152</v>
      </c>
      <c r="M283" s="52">
        <f t="shared" si="36"/>
        <v>2.1030813174589547E-3</v>
      </c>
      <c r="N283" s="52">
        <f t="shared" si="37"/>
        <v>-2.4095971925541693E-2</v>
      </c>
      <c r="O283" s="52">
        <f t="shared" si="38"/>
        <v>6.7795850445715455E-3</v>
      </c>
      <c r="P283" s="52">
        <f t="shared" si="39"/>
        <v>9.0901529865898834E-3</v>
      </c>
      <c r="Q283" s="52">
        <f t="shared" si="40"/>
        <v>2.515723270440251E-2</v>
      </c>
      <c r="R283" s="52">
        <f t="shared" si="41"/>
        <v>3.4482712968417761E-2</v>
      </c>
      <c r="S283" s="52">
        <f t="shared" si="42"/>
        <v>5.0129456088036761E-2</v>
      </c>
      <c r="T283" s="53">
        <f t="shared" si="43"/>
        <v>2.5874515206703697E-2</v>
      </c>
      <c r="U283" s="36"/>
    </row>
    <row r="284" spans="2:21" x14ac:dyDescent="0.2">
      <c r="B284" s="13">
        <v>43153</v>
      </c>
      <c r="C284" s="14">
        <v>19.5306</v>
      </c>
      <c r="D284" s="15">
        <v>24.952500000000001</v>
      </c>
      <c r="E284" s="15">
        <v>35.3324</v>
      </c>
      <c r="F284" s="15">
        <v>20.9971</v>
      </c>
      <c r="G284" s="15">
        <v>16.100000000000001</v>
      </c>
      <c r="H284" s="15">
        <v>77.664500000000004</v>
      </c>
      <c r="I284" s="15">
        <v>126.9402</v>
      </c>
      <c r="J284" s="16">
        <v>1076.03</v>
      </c>
      <c r="L284" s="44">
        <v>43153</v>
      </c>
      <c r="M284" s="52">
        <f t="shared" si="36"/>
        <v>-1.470580816361533E-2</v>
      </c>
      <c r="N284" s="52">
        <f t="shared" si="37"/>
        <v>-2.4694832377669007E-2</v>
      </c>
      <c r="O284" s="52">
        <f t="shared" si="38"/>
        <v>-1.6834829453438394E-2</v>
      </c>
      <c r="P284" s="52">
        <f t="shared" si="39"/>
        <v>1.8016532932535023E-2</v>
      </c>
      <c r="Q284" s="52">
        <f t="shared" si="40"/>
        <v>-1.2269938650306678E-2</v>
      </c>
      <c r="R284" s="52">
        <f t="shared" si="41"/>
        <v>-6.061063680841916E-3</v>
      </c>
      <c r="S284" s="52">
        <f t="shared" si="42"/>
        <v>-1.0826808468194393E-2</v>
      </c>
      <c r="T284" s="53">
        <f t="shared" si="43"/>
        <v>-1.0228579312882458E-2</v>
      </c>
      <c r="U284" s="36"/>
    </row>
    <row r="285" spans="2:21" x14ac:dyDescent="0.2">
      <c r="B285" s="13">
        <v>43154</v>
      </c>
      <c r="C285" s="14">
        <v>19.863700000000001</v>
      </c>
      <c r="D285" s="15">
        <v>25.521100000000001</v>
      </c>
      <c r="E285" s="15">
        <v>36.602899999999998</v>
      </c>
      <c r="F285" s="15">
        <v>21.740400000000001</v>
      </c>
      <c r="G285" s="15">
        <v>16.45</v>
      </c>
      <c r="H285" s="15">
        <v>80.837400000000002</v>
      </c>
      <c r="I285" s="15">
        <v>127.57170000000001</v>
      </c>
      <c r="J285" s="16">
        <v>1102.8499999999999</v>
      </c>
      <c r="L285" s="44">
        <v>43154</v>
      </c>
      <c r="M285" s="52">
        <f t="shared" si="36"/>
        <v>1.7055287599971436E-2</v>
      </c>
      <c r="N285" s="52">
        <f t="shared" si="37"/>
        <v>2.2787295862138013E-2</v>
      </c>
      <c r="O285" s="52">
        <f t="shared" si="38"/>
        <v>3.5958497016902236E-2</v>
      </c>
      <c r="P285" s="52">
        <f t="shared" si="39"/>
        <v>3.5400126684161259E-2</v>
      </c>
      <c r="Q285" s="52">
        <f t="shared" si="40"/>
        <v>2.1739130434782483E-2</v>
      </c>
      <c r="R285" s="52">
        <f t="shared" si="41"/>
        <v>4.085392940146404E-2</v>
      </c>
      <c r="S285" s="52">
        <f t="shared" si="42"/>
        <v>4.9747834019482351E-3</v>
      </c>
      <c r="T285" s="53">
        <f t="shared" si="43"/>
        <v>2.4924955623913725E-2</v>
      </c>
      <c r="U285" s="36"/>
    </row>
    <row r="286" spans="2:21" x14ac:dyDescent="0.2">
      <c r="B286" s="13">
        <v>43157</v>
      </c>
      <c r="C286" s="14">
        <v>20.071999999999999</v>
      </c>
      <c r="D286" s="15">
        <v>24.952500000000001</v>
      </c>
      <c r="E286" s="15">
        <v>36.542400000000001</v>
      </c>
      <c r="F286" s="15">
        <v>21.3688</v>
      </c>
      <c r="G286" s="15">
        <v>16.05</v>
      </c>
      <c r="H286" s="15">
        <v>78.422200000000004</v>
      </c>
      <c r="I286" s="15">
        <v>126.3086</v>
      </c>
      <c r="J286" s="16">
        <v>1114.53</v>
      </c>
      <c r="L286" s="44">
        <v>43157</v>
      </c>
      <c r="M286" s="52">
        <f t="shared" si="36"/>
        <v>1.048646526075192E-2</v>
      </c>
      <c r="N286" s="52">
        <f t="shared" si="37"/>
        <v>-2.2279603935567049E-2</v>
      </c>
      <c r="O286" s="52">
        <f t="shared" si="38"/>
        <v>-1.6528744990150779E-3</v>
      </c>
      <c r="P286" s="52">
        <f t="shared" si="39"/>
        <v>-1.7092601792055406E-2</v>
      </c>
      <c r="Q286" s="52">
        <f t="shared" si="40"/>
        <v>-2.4316109422492294E-2</v>
      </c>
      <c r="R286" s="52">
        <f t="shared" si="41"/>
        <v>-2.987725978321909E-2</v>
      </c>
      <c r="S286" s="52">
        <f t="shared" si="42"/>
        <v>-9.901098754661164E-3</v>
      </c>
      <c r="T286" s="53">
        <f t="shared" si="43"/>
        <v>1.0590742168019363E-2</v>
      </c>
      <c r="U286" s="36"/>
    </row>
    <row r="287" spans="2:21" x14ac:dyDescent="0.2">
      <c r="B287" s="13">
        <v>43158</v>
      </c>
      <c r="C287" s="14">
        <v>19.863700000000001</v>
      </c>
      <c r="D287" s="15">
        <v>25.2684</v>
      </c>
      <c r="E287" s="15">
        <v>36.179400000000001</v>
      </c>
      <c r="F287" s="15">
        <v>21.2759</v>
      </c>
      <c r="G287" s="15">
        <v>16.149999999999999</v>
      </c>
      <c r="H287" s="15">
        <v>78.990499999999997</v>
      </c>
      <c r="I287" s="15">
        <v>126.3086</v>
      </c>
      <c r="J287" s="16">
        <v>1119.6099999999999</v>
      </c>
      <c r="L287" s="44">
        <v>43158</v>
      </c>
      <c r="M287" s="52">
        <f t="shared" si="36"/>
        <v>-1.0377640494220741E-2</v>
      </c>
      <c r="N287" s="52">
        <f t="shared" si="37"/>
        <v>1.2660054102795248E-2</v>
      </c>
      <c r="O287" s="52">
        <f t="shared" si="38"/>
        <v>-9.9336660974648217E-3</v>
      </c>
      <c r="P287" s="52">
        <f t="shared" si="39"/>
        <v>-4.347459848002666E-3</v>
      </c>
      <c r="Q287" s="52">
        <f t="shared" si="40"/>
        <v>6.230529595015355E-3</v>
      </c>
      <c r="R287" s="52">
        <f t="shared" si="41"/>
        <v>7.2466724983486497E-3</v>
      </c>
      <c r="S287" s="52">
        <f t="shared" si="42"/>
        <v>0</v>
      </c>
      <c r="T287" s="53">
        <f t="shared" si="43"/>
        <v>4.5579751105846444E-3</v>
      </c>
      <c r="U287" s="36"/>
    </row>
    <row r="288" spans="2:21" x14ac:dyDescent="0.2">
      <c r="B288" s="13">
        <v>43159</v>
      </c>
      <c r="C288" s="14">
        <v>19.822099999999999</v>
      </c>
      <c r="D288" s="15">
        <v>25.900099999999998</v>
      </c>
      <c r="E288" s="15">
        <v>36.179400000000001</v>
      </c>
      <c r="F288" s="15">
        <v>21.183</v>
      </c>
      <c r="G288" s="15">
        <v>16.100000000000001</v>
      </c>
      <c r="H288" s="15">
        <v>78.943100000000001</v>
      </c>
      <c r="I288" s="15">
        <v>123.7825</v>
      </c>
      <c r="J288" s="16">
        <v>1121.54</v>
      </c>
      <c r="L288" s="44">
        <v>43159</v>
      </c>
      <c r="M288" s="52">
        <f t="shared" si="36"/>
        <v>-2.0942724668617796E-3</v>
      </c>
      <c r="N288" s="52">
        <f t="shared" si="37"/>
        <v>2.4999604248785001E-2</v>
      </c>
      <c r="O288" s="52">
        <f t="shared" si="38"/>
        <v>0</v>
      </c>
      <c r="P288" s="52">
        <f t="shared" si="39"/>
        <v>-4.3664427826790586E-3</v>
      </c>
      <c r="Q288" s="52">
        <f t="shared" si="40"/>
        <v>-3.0959752321979561E-3</v>
      </c>
      <c r="R288" s="52">
        <f t="shared" si="41"/>
        <v>-6.0007216057622603E-4</v>
      </c>
      <c r="S288" s="52">
        <f t="shared" si="42"/>
        <v>-1.999942996755566E-2</v>
      </c>
      <c r="T288" s="53">
        <f t="shared" si="43"/>
        <v>1.7238145425639839E-3</v>
      </c>
      <c r="U288" s="36"/>
    </row>
    <row r="289" spans="2:21" x14ac:dyDescent="0.2">
      <c r="B289" s="13">
        <v>43160</v>
      </c>
      <c r="C289" s="14">
        <v>20.988099999999999</v>
      </c>
      <c r="D289" s="15">
        <v>25.900099999999998</v>
      </c>
      <c r="E289" s="15">
        <v>36.784399999999998</v>
      </c>
      <c r="F289" s="15">
        <v>21.554600000000001</v>
      </c>
      <c r="G289" s="15">
        <v>15.75</v>
      </c>
      <c r="H289" s="15">
        <v>77.664500000000004</v>
      </c>
      <c r="I289" s="15">
        <v>123.7825</v>
      </c>
      <c r="J289" s="16">
        <v>1115.79</v>
      </c>
      <c r="L289" s="44">
        <v>43160</v>
      </c>
      <c r="M289" s="52">
        <f t="shared" si="36"/>
        <v>5.8823232654461544E-2</v>
      </c>
      <c r="N289" s="52">
        <f t="shared" si="37"/>
        <v>0</v>
      </c>
      <c r="O289" s="52">
        <f t="shared" si="38"/>
        <v>1.6722223143556647E-2</v>
      </c>
      <c r="P289" s="52">
        <f t="shared" si="39"/>
        <v>1.7542368880706372E-2</v>
      </c>
      <c r="Q289" s="52">
        <f t="shared" si="40"/>
        <v>-2.1739130434782705E-2</v>
      </c>
      <c r="R289" s="52">
        <f t="shared" si="41"/>
        <v>-1.6196475689452261E-2</v>
      </c>
      <c r="S289" s="52">
        <f t="shared" si="42"/>
        <v>0</v>
      </c>
      <c r="T289" s="53">
        <f t="shared" si="43"/>
        <v>-5.1268791126486413E-3</v>
      </c>
      <c r="U289" s="36"/>
    </row>
    <row r="290" spans="2:21" x14ac:dyDescent="0.2">
      <c r="B290" s="13">
        <v>43161</v>
      </c>
      <c r="C290" s="14">
        <v>22.404</v>
      </c>
      <c r="D290" s="15">
        <v>26.216000000000001</v>
      </c>
      <c r="E290" s="15">
        <v>36.965899999999998</v>
      </c>
      <c r="F290" s="15">
        <v>21.4617</v>
      </c>
      <c r="G290" s="15">
        <v>15.7</v>
      </c>
      <c r="H290" s="15">
        <v>77.332999999999998</v>
      </c>
      <c r="I290" s="15">
        <v>125.86660000000001</v>
      </c>
      <c r="J290" s="16">
        <v>1121.21</v>
      </c>
      <c r="L290" s="44">
        <v>43161</v>
      </c>
      <c r="M290" s="52">
        <f t="shared" si="36"/>
        <v>6.7462038012016334E-2</v>
      </c>
      <c r="N290" s="52">
        <f t="shared" si="37"/>
        <v>1.2196864104771832E-2</v>
      </c>
      <c r="O290" s="52">
        <f t="shared" si="38"/>
        <v>4.9341568708474171E-3</v>
      </c>
      <c r="P290" s="52">
        <f t="shared" si="39"/>
        <v>-4.309984875618178E-3</v>
      </c>
      <c r="Q290" s="52">
        <f t="shared" si="40"/>
        <v>-3.1746031746032743E-3</v>
      </c>
      <c r="R290" s="52">
        <f t="shared" si="41"/>
        <v>-4.2683594177520545E-3</v>
      </c>
      <c r="S290" s="52">
        <f t="shared" si="42"/>
        <v>1.6836790337891205E-2</v>
      </c>
      <c r="T290" s="53">
        <f t="shared" si="43"/>
        <v>4.8575448785166397E-3</v>
      </c>
      <c r="U290" s="36"/>
    </row>
    <row r="291" spans="2:21" x14ac:dyDescent="0.2">
      <c r="B291" s="13">
        <v>43164</v>
      </c>
      <c r="C291" s="14">
        <v>21.821000000000002</v>
      </c>
      <c r="D291" s="15">
        <v>26.4055</v>
      </c>
      <c r="E291" s="15">
        <v>37.207900000000002</v>
      </c>
      <c r="F291" s="15">
        <v>22.8553</v>
      </c>
      <c r="G291" s="15">
        <v>14.95</v>
      </c>
      <c r="H291" s="15">
        <v>78.280100000000004</v>
      </c>
      <c r="I291" s="15">
        <v>127.82429999999999</v>
      </c>
      <c r="J291" s="16">
        <v>1093.48</v>
      </c>
      <c r="L291" s="44">
        <v>43164</v>
      </c>
      <c r="M291" s="52">
        <f t="shared" si="36"/>
        <v>-2.6022138903767145E-2</v>
      </c>
      <c r="N291" s="52">
        <f t="shared" si="37"/>
        <v>7.2284101312174442E-3</v>
      </c>
      <c r="O291" s="52">
        <f t="shared" si="38"/>
        <v>6.5465740046908305E-3</v>
      </c>
      <c r="P291" s="52">
        <f t="shared" si="39"/>
        <v>6.4934278272457346E-2</v>
      </c>
      <c r="Q291" s="52">
        <f t="shared" si="40"/>
        <v>-4.7770700636942665E-2</v>
      </c>
      <c r="R291" s="52">
        <f t="shared" si="41"/>
        <v>1.2247035547567009E-2</v>
      </c>
      <c r="S291" s="52">
        <f t="shared" si="42"/>
        <v>1.5553768831445325E-2</v>
      </c>
      <c r="T291" s="53">
        <f t="shared" si="43"/>
        <v>-2.4732208952827794E-2</v>
      </c>
      <c r="U291" s="36"/>
    </row>
    <row r="292" spans="2:21" x14ac:dyDescent="0.2">
      <c r="B292" s="13">
        <v>43165</v>
      </c>
      <c r="C292" s="14">
        <v>22.903700000000001</v>
      </c>
      <c r="D292" s="15">
        <v>26.5318</v>
      </c>
      <c r="E292" s="15">
        <v>38.296900000000001</v>
      </c>
      <c r="F292" s="15">
        <v>22.669499999999999</v>
      </c>
      <c r="G292" s="15">
        <v>15.3</v>
      </c>
      <c r="H292" s="15">
        <v>81.453000000000003</v>
      </c>
      <c r="I292" s="15">
        <v>127.57170000000001</v>
      </c>
      <c r="J292" s="16">
        <v>1120.29</v>
      </c>
      <c r="L292" s="44">
        <v>43165</v>
      </c>
      <c r="M292" s="52">
        <f t="shared" si="36"/>
        <v>4.9617341093441958E-2</v>
      </c>
      <c r="N292" s="52">
        <f t="shared" si="37"/>
        <v>4.7830944310844892E-3</v>
      </c>
      <c r="O292" s="52">
        <f t="shared" si="38"/>
        <v>2.9267978036922271E-2</v>
      </c>
      <c r="P292" s="52">
        <f t="shared" si="39"/>
        <v>-8.1294054333130861E-3</v>
      </c>
      <c r="Q292" s="52">
        <f t="shared" si="40"/>
        <v>2.34113712374584E-2</v>
      </c>
      <c r="R292" s="52">
        <f t="shared" si="41"/>
        <v>4.0532651337951808E-2</v>
      </c>
      <c r="S292" s="52">
        <f t="shared" si="42"/>
        <v>-1.9761500747509375E-3</v>
      </c>
      <c r="T292" s="53">
        <f t="shared" si="43"/>
        <v>2.4518052456377726E-2</v>
      </c>
      <c r="U292" s="36"/>
    </row>
    <row r="293" spans="2:21" x14ac:dyDescent="0.2">
      <c r="B293" s="13">
        <v>43166</v>
      </c>
      <c r="C293" s="14">
        <v>22.737100000000002</v>
      </c>
      <c r="D293" s="15">
        <v>26.5318</v>
      </c>
      <c r="E293" s="15">
        <v>37.631399999999999</v>
      </c>
      <c r="F293" s="15">
        <v>22.297799999999999</v>
      </c>
      <c r="G293" s="15">
        <v>15.05</v>
      </c>
      <c r="H293" s="15">
        <v>80.742699999999999</v>
      </c>
      <c r="I293" s="15">
        <v>130.161</v>
      </c>
      <c r="J293" s="16">
        <v>1112.26</v>
      </c>
      <c r="L293" s="44">
        <v>43166</v>
      </c>
      <c r="M293" s="52">
        <f t="shared" si="36"/>
        <v>-7.2739339058753849E-3</v>
      </c>
      <c r="N293" s="52">
        <f t="shared" si="37"/>
        <v>0</v>
      </c>
      <c r="O293" s="52">
        <f t="shared" si="38"/>
        <v>-1.7377385636957565E-2</v>
      </c>
      <c r="P293" s="52">
        <f t="shared" si="39"/>
        <v>-1.6396479851783274E-2</v>
      </c>
      <c r="Q293" s="52">
        <f t="shared" si="40"/>
        <v>-1.6339869281045805E-2</v>
      </c>
      <c r="R293" s="52">
        <f t="shared" si="41"/>
        <v>-8.7203663462365189E-3</v>
      </c>
      <c r="S293" s="52">
        <f t="shared" si="42"/>
        <v>2.0296821316953428E-2</v>
      </c>
      <c r="T293" s="53">
        <f t="shared" si="43"/>
        <v>-7.1677869123173421E-3</v>
      </c>
      <c r="U293" s="36"/>
    </row>
    <row r="294" spans="2:21" x14ac:dyDescent="0.2">
      <c r="B294" s="13">
        <v>43167</v>
      </c>
      <c r="C294" s="14">
        <v>22.362300000000001</v>
      </c>
      <c r="D294" s="15">
        <v>27.732099999999999</v>
      </c>
      <c r="E294" s="15">
        <v>37.631399999999999</v>
      </c>
      <c r="F294" s="15">
        <v>22.390799999999999</v>
      </c>
      <c r="G294" s="15">
        <v>15.2</v>
      </c>
      <c r="H294" s="15">
        <v>82.352800000000002</v>
      </c>
      <c r="I294" s="15">
        <v>131.99250000000001</v>
      </c>
      <c r="J294" s="16">
        <v>1124.1500000000001</v>
      </c>
      <c r="L294" s="44">
        <v>43167</v>
      </c>
      <c r="M294" s="52">
        <f t="shared" si="36"/>
        <v>-1.6484072287143103E-2</v>
      </c>
      <c r="N294" s="52">
        <f t="shared" si="37"/>
        <v>4.5240051560768491E-2</v>
      </c>
      <c r="O294" s="52">
        <f t="shared" si="38"/>
        <v>0</v>
      </c>
      <c r="P294" s="52">
        <f t="shared" si="39"/>
        <v>4.1708150579877756E-3</v>
      </c>
      <c r="Q294" s="52">
        <f t="shared" si="40"/>
        <v>9.966777408637828E-3</v>
      </c>
      <c r="R294" s="52">
        <f t="shared" si="41"/>
        <v>1.9941121612232493E-2</v>
      </c>
      <c r="S294" s="52">
        <f t="shared" si="42"/>
        <v>1.4071035102680485E-2</v>
      </c>
      <c r="T294" s="53">
        <f t="shared" si="43"/>
        <v>1.0689946595220601E-2</v>
      </c>
      <c r="U294" s="36"/>
    </row>
    <row r="295" spans="2:21" x14ac:dyDescent="0.2">
      <c r="B295" s="13">
        <v>43168</v>
      </c>
      <c r="C295" s="14">
        <v>22.404</v>
      </c>
      <c r="D295" s="15">
        <v>27.289899999999999</v>
      </c>
      <c r="E295" s="15">
        <v>37.2684</v>
      </c>
      <c r="F295" s="15">
        <v>23.134</v>
      </c>
      <c r="G295" s="15">
        <v>15.4</v>
      </c>
      <c r="H295" s="15">
        <v>82.352800000000002</v>
      </c>
      <c r="I295" s="15">
        <v>131.36099999999999</v>
      </c>
      <c r="J295" s="16">
        <v>1123.4100000000001</v>
      </c>
      <c r="L295" s="44">
        <v>43168</v>
      </c>
      <c r="M295" s="52">
        <f t="shared" si="36"/>
        <v>1.8647455762599296E-3</v>
      </c>
      <c r="N295" s="52">
        <f t="shared" si="37"/>
        <v>-1.594542064971638E-2</v>
      </c>
      <c r="O295" s="52">
        <f t="shared" si="38"/>
        <v>-9.6461997161944035E-3</v>
      </c>
      <c r="P295" s="52">
        <f t="shared" si="39"/>
        <v>3.3192203940904275E-2</v>
      </c>
      <c r="Q295" s="52">
        <f t="shared" si="40"/>
        <v>1.3157894736842257E-2</v>
      </c>
      <c r="R295" s="52">
        <f t="shared" si="41"/>
        <v>0</v>
      </c>
      <c r="S295" s="52">
        <f t="shared" si="42"/>
        <v>-4.7843627478835193E-3</v>
      </c>
      <c r="T295" s="53">
        <f t="shared" si="43"/>
        <v>-6.5827514121785669E-4</v>
      </c>
      <c r="U295" s="36"/>
    </row>
    <row r="296" spans="2:21" x14ac:dyDescent="0.2">
      <c r="B296" s="13">
        <v>43171</v>
      </c>
      <c r="C296" s="14">
        <v>22.986999999999998</v>
      </c>
      <c r="D296" s="15">
        <v>27.163499999999999</v>
      </c>
      <c r="E296" s="15">
        <v>37.147399999999998</v>
      </c>
      <c r="F296" s="15">
        <v>23.226900000000001</v>
      </c>
      <c r="G296" s="15">
        <v>15.95</v>
      </c>
      <c r="H296" s="15">
        <v>81.784499999999994</v>
      </c>
      <c r="I296" s="15">
        <v>130.09790000000001</v>
      </c>
      <c r="J296" s="16">
        <v>1126.29</v>
      </c>
      <c r="L296" s="44">
        <v>43171</v>
      </c>
      <c r="M296" s="52">
        <f t="shared" si="36"/>
        <v>2.6022138903767145E-2</v>
      </c>
      <c r="N296" s="52">
        <f t="shared" si="37"/>
        <v>-4.6317502079523676E-3</v>
      </c>
      <c r="O296" s="52">
        <f t="shared" si="38"/>
        <v>-3.2467183995020799E-3</v>
      </c>
      <c r="P296" s="52">
        <f t="shared" si="39"/>
        <v>4.0157344168756381E-3</v>
      </c>
      <c r="Q296" s="52">
        <f t="shared" si="40"/>
        <v>3.5714285714285587E-2</v>
      </c>
      <c r="R296" s="52">
        <f t="shared" si="41"/>
        <v>-6.9007975442244573E-3</v>
      </c>
      <c r="S296" s="52">
        <f t="shared" si="42"/>
        <v>-9.6154870928204517E-3</v>
      </c>
      <c r="T296" s="53">
        <f t="shared" si="43"/>
        <v>2.5636232541992321E-3</v>
      </c>
      <c r="U296" s="36"/>
    </row>
    <row r="297" spans="2:21" x14ac:dyDescent="0.2">
      <c r="B297" s="13">
        <v>43172</v>
      </c>
      <c r="C297" s="14">
        <v>23.3201</v>
      </c>
      <c r="D297" s="15">
        <v>26.468599999999999</v>
      </c>
      <c r="E297" s="15">
        <v>36.360900000000001</v>
      </c>
      <c r="F297" s="15">
        <v>23.319800000000001</v>
      </c>
      <c r="G297" s="15">
        <v>16.100000000000001</v>
      </c>
      <c r="H297" s="15">
        <v>81.121499999999997</v>
      </c>
      <c r="I297" s="15">
        <v>132.6241</v>
      </c>
      <c r="J297" s="16">
        <v>1133.3100999999999</v>
      </c>
      <c r="L297" s="44">
        <v>43172</v>
      </c>
      <c r="M297" s="52">
        <f t="shared" si="36"/>
        <v>1.4490799147344191E-2</v>
      </c>
      <c r="N297" s="52">
        <f t="shared" si="37"/>
        <v>-2.5582123069560314E-2</v>
      </c>
      <c r="O297" s="52">
        <f t="shared" si="38"/>
        <v>-2.1172410451336998E-2</v>
      </c>
      <c r="P297" s="52">
        <f t="shared" si="39"/>
        <v>3.9996727931836951E-3</v>
      </c>
      <c r="Q297" s="52">
        <f t="shared" si="40"/>
        <v>9.4043887147337024E-3</v>
      </c>
      <c r="R297" s="52">
        <f t="shared" si="41"/>
        <v>-8.1066705793885196E-3</v>
      </c>
      <c r="S297" s="52">
        <f t="shared" si="42"/>
        <v>1.9417684682073943E-2</v>
      </c>
      <c r="T297" s="53">
        <f t="shared" si="43"/>
        <v>6.2329417823117073E-3</v>
      </c>
      <c r="U297" s="36"/>
    </row>
    <row r="298" spans="2:21" x14ac:dyDescent="0.2">
      <c r="B298" s="13">
        <v>43173</v>
      </c>
      <c r="C298" s="14">
        <v>22.986999999999998</v>
      </c>
      <c r="D298" s="15">
        <v>26.8477</v>
      </c>
      <c r="E298" s="15">
        <v>36.784399999999998</v>
      </c>
      <c r="F298" s="15">
        <v>23.134</v>
      </c>
      <c r="G298" s="15">
        <v>16.05</v>
      </c>
      <c r="H298" s="15">
        <v>81.642399999999995</v>
      </c>
      <c r="I298" s="15">
        <v>134.5187</v>
      </c>
      <c r="J298" s="16">
        <v>1138.0899999999999</v>
      </c>
      <c r="L298" s="44">
        <v>43173</v>
      </c>
      <c r="M298" s="52">
        <f t="shared" si="36"/>
        <v>-1.4283815249505838E-2</v>
      </c>
      <c r="N298" s="52">
        <f t="shared" si="37"/>
        <v>1.4322631344309888E-2</v>
      </c>
      <c r="O298" s="52">
        <f t="shared" si="38"/>
        <v>1.1647126446264977E-2</v>
      </c>
      <c r="P298" s="52">
        <f t="shared" si="39"/>
        <v>-7.9674782802596766E-3</v>
      </c>
      <c r="Q298" s="52">
        <f t="shared" si="40"/>
        <v>-3.1055900621118626E-3</v>
      </c>
      <c r="R298" s="52">
        <f t="shared" si="41"/>
        <v>6.4212323490073775E-3</v>
      </c>
      <c r="S298" s="52">
        <f t="shared" si="42"/>
        <v>1.4285488082482756E-2</v>
      </c>
      <c r="T298" s="53">
        <f t="shared" si="43"/>
        <v>4.2176452852578095E-3</v>
      </c>
      <c r="U298" s="36"/>
    </row>
    <row r="299" spans="2:21" x14ac:dyDescent="0.2">
      <c r="B299" s="13">
        <v>43174</v>
      </c>
      <c r="C299" s="14">
        <v>22.6538</v>
      </c>
      <c r="D299" s="15">
        <v>26.721299999999999</v>
      </c>
      <c r="E299" s="15">
        <v>36.663400000000003</v>
      </c>
      <c r="F299" s="15">
        <v>23.134</v>
      </c>
      <c r="G299" s="15">
        <v>16.149999999999999</v>
      </c>
      <c r="H299" s="15">
        <v>81.453000000000003</v>
      </c>
      <c r="I299" s="15">
        <v>132.75040000000001</v>
      </c>
      <c r="J299" s="16">
        <v>1138.76</v>
      </c>
      <c r="L299" s="44">
        <v>43174</v>
      </c>
      <c r="M299" s="52">
        <f t="shared" si="36"/>
        <v>-1.4495149432287691E-2</v>
      </c>
      <c r="N299" s="52">
        <f t="shared" si="37"/>
        <v>-4.7080383049572516E-3</v>
      </c>
      <c r="O299" s="52">
        <f t="shared" si="38"/>
        <v>-3.28943791389813E-3</v>
      </c>
      <c r="P299" s="52">
        <f t="shared" si="39"/>
        <v>0</v>
      </c>
      <c r="Q299" s="52">
        <f t="shared" si="40"/>
        <v>6.230529595015355E-3</v>
      </c>
      <c r="R299" s="52">
        <f t="shared" si="41"/>
        <v>-2.3198730071628537E-3</v>
      </c>
      <c r="S299" s="52">
        <f t="shared" si="42"/>
        <v>-1.3145384247691849E-2</v>
      </c>
      <c r="T299" s="53">
        <f t="shared" si="43"/>
        <v>5.8870563839419354E-4</v>
      </c>
      <c r="U299" s="36"/>
    </row>
    <row r="300" spans="2:21" x14ac:dyDescent="0.2">
      <c r="B300" s="13">
        <v>43175</v>
      </c>
      <c r="C300" s="14">
        <v>22.903700000000001</v>
      </c>
      <c r="D300" s="15">
        <v>27.163499999999999</v>
      </c>
      <c r="E300" s="15">
        <v>36.360900000000001</v>
      </c>
      <c r="F300" s="15">
        <v>23.319800000000001</v>
      </c>
      <c r="G300" s="15">
        <v>16.3</v>
      </c>
      <c r="H300" s="15">
        <v>85.241500000000002</v>
      </c>
      <c r="I300" s="15">
        <v>135.15020000000001</v>
      </c>
      <c r="J300" s="16">
        <v>1150.1899000000001</v>
      </c>
      <c r="L300" s="44">
        <v>43175</v>
      </c>
      <c r="M300" s="52">
        <f t="shared" si="36"/>
        <v>1.1031261863351904E-2</v>
      </c>
      <c r="N300" s="52">
        <f t="shared" si="37"/>
        <v>1.6548596063814314E-2</v>
      </c>
      <c r="O300" s="52">
        <f t="shared" si="38"/>
        <v>-8.2507350654876799E-3</v>
      </c>
      <c r="P300" s="52">
        <f t="shared" si="39"/>
        <v>8.0314688337512763E-3</v>
      </c>
      <c r="Q300" s="52">
        <f t="shared" si="40"/>
        <v>9.2879256965945345E-3</v>
      </c>
      <c r="R300" s="52">
        <f t="shared" si="41"/>
        <v>4.651148515094583E-2</v>
      </c>
      <c r="S300" s="52">
        <f t="shared" si="42"/>
        <v>1.8077534982945398E-2</v>
      </c>
      <c r="T300" s="53">
        <f t="shared" si="43"/>
        <v>1.0037145667217029E-2</v>
      </c>
      <c r="U300" s="36"/>
    </row>
    <row r="301" spans="2:21" x14ac:dyDescent="0.2">
      <c r="B301" s="13">
        <v>43178</v>
      </c>
      <c r="C301" s="14">
        <v>23.403400000000001</v>
      </c>
      <c r="D301" s="15">
        <v>26.5318</v>
      </c>
      <c r="E301" s="15">
        <v>36.602899999999998</v>
      </c>
      <c r="F301" s="15">
        <v>23.226900000000001</v>
      </c>
      <c r="G301" s="15">
        <v>16.05</v>
      </c>
      <c r="H301" s="15">
        <v>86.378100000000003</v>
      </c>
      <c r="I301" s="15">
        <v>133.88720000000001</v>
      </c>
      <c r="J301" s="16">
        <v>1159.22</v>
      </c>
      <c r="L301" s="44">
        <v>43178</v>
      </c>
      <c r="M301" s="52">
        <f t="shared" si="36"/>
        <v>2.1817435610840263E-2</v>
      </c>
      <c r="N301" s="52">
        <f t="shared" si="37"/>
        <v>-2.3255471496677504E-2</v>
      </c>
      <c r="O301" s="52">
        <f t="shared" si="38"/>
        <v>6.6555008264370663E-3</v>
      </c>
      <c r="P301" s="52">
        <f t="shared" si="39"/>
        <v>-3.9837391401298383E-3</v>
      </c>
      <c r="Q301" s="52">
        <f t="shared" si="40"/>
        <v>-1.5337423312883458E-2</v>
      </c>
      <c r="R301" s="52">
        <f t="shared" si="41"/>
        <v>1.3333880797498976E-2</v>
      </c>
      <c r="S301" s="52">
        <f t="shared" si="42"/>
        <v>-9.3451582017637369E-3</v>
      </c>
      <c r="T301" s="53">
        <f t="shared" si="43"/>
        <v>7.8509644363944364E-3</v>
      </c>
      <c r="U301" s="36"/>
    </row>
    <row r="302" spans="2:21" x14ac:dyDescent="0.2">
      <c r="B302" s="13">
        <v>43179</v>
      </c>
      <c r="C302" s="14">
        <v>23.236799999999999</v>
      </c>
      <c r="D302" s="15">
        <v>26.816099999999999</v>
      </c>
      <c r="E302" s="15">
        <v>37.0869</v>
      </c>
      <c r="F302" s="15">
        <v>23.0411</v>
      </c>
      <c r="G302" s="15">
        <v>16</v>
      </c>
      <c r="H302" s="15">
        <v>86.188699999999997</v>
      </c>
      <c r="I302" s="15">
        <v>131.99250000000001</v>
      </c>
      <c r="J302" s="16">
        <v>1159.3900000000001</v>
      </c>
      <c r="L302" s="44">
        <v>43179</v>
      </c>
      <c r="M302" s="52">
        <f t="shared" si="36"/>
        <v>-7.1186237897058469E-3</v>
      </c>
      <c r="N302" s="52">
        <f t="shared" si="37"/>
        <v>1.0715443354766707E-2</v>
      </c>
      <c r="O302" s="52">
        <f t="shared" si="38"/>
        <v>1.3222995992120845E-2</v>
      </c>
      <c r="P302" s="52">
        <f t="shared" si="39"/>
        <v>-7.9993455863675011E-3</v>
      </c>
      <c r="Q302" s="52">
        <f t="shared" si="40"/>
        <v>-3.1152647975077885E-3</v>
      </c>
      <c r="R302" s="52">
        <f t="shared" si="41"/>
        <v>-2.1926854144743713E-3</v>
      </c>
      <c r="S302" s="52">
        <f t="shared" si="42"/>
        <v>-1.4151464815157833E-2</v>
      </c>
      <c r="T302" s="53">
        <f t="shared" si="43"/>
        <v>1.4665033384519965E-4</v>
      </c>
      <c r="U302" s="36"/>
    </row>
    <row r="303" spans="2:21" x14ac:dyDescent="0.2">
      <c r="B303" s="13">
        <v>43180</v>
      </c>
      <c r="C303" s="14">
        <v>23.694900000000001</v>
      </c>
      <c r="D303" s="15">
        <v>26.5318</v>
      </c>
      <c r="E303" s="15">
        <v>36.9054</v>
      </c>
      <c r="F303" s="15">
        <v>22.9482</v>
      </c>
      <c r="G303" s="15">
        <v>16.25</v>
      </c>
      <c r="H303" s="15">
        <v>86.662199999999999</v>
      </c>
      <c r="I303" s="15">
        <v>131.99250000000001</v>
      </c>
      <c r="J303" s="16">
        <v>1169.3599999999999</v>
      </c>
      <c r="L303" s="44">
        <v>43180</v>
      </c>
      <c r="M303" s="52">
        <f t="shared" si="36"/>
        <v>1.9714418508572695E-2</v>
      </c>
      <c r="N303" s="52">
        <f t="shared" si="37"/>
        <v>-1.0601839939439306E-2</v>
      </c>
      <c r="O303" s="52">
        <f t="shared" si="38"/>
        <v>-4.8939113271802004E-3</v>
      </c>
      <c r="P303" s="52">
        <f t="shared" si="39"/>
        <v>-4.0319255591095837E-3</v>
      </c>
      <c r="Q303" s="52">
        <f t="shared" si="40"/>
        <v>1.5625E-2</v>
      </c>
      <c r="R303" s="52">
        <f t="shared" si="41"/>
        <v>5.4937596227810914E-3</v>
      </c>
      <c r="S303" s="52">
        <f t="shared" si="42"/>
        <v>0</v>
      </c>
      <c r="T303" s="53">
        <f t="shared" si="43"/>
        <v>8.5993496580096807E-3</v>
      </c>
      <c r="U303" s="36"/>
    </row>
    <row r="304" spans="2:21" x14ac:dyDescent="0.2">
      <c r="B304" s="13">
        <v>43181</v>
      </c>
      <c r="C304" s="14">
        <v>23.403400000000001</v>
      </c>
      <c r="D304" s="15">
        <v>26.5318</v>
      </c>
      <c r="E304" s="15">
        <v>36.360900000000001</v>
      </c>
      <c r="F304" s="15">
        <v>22.9482</v>
      </c>
      <c r="G304" s="15">
        <v>16</v>
      </c>
      <c r="H304" s="15">
        <v>87.135800000000003</v>
      </c>
      <c r="I304" s="15">
        <v>131.99250000000001</v>
      </c>
      <c r="J304" s="16">
        <v>1172.3599999999999</v>
      </c>
      <c r="L304" s="44">
        <v>43181</v>
      </c>
      <c r="M304" s="52">
        <f t="shared" si="36"/>
        <v>-1.2302225373392539E-2</v>
      </c>
      <c r="N304" s="52">
        <f t="shared" si="37"/>
        <v>0</v>
      </c>
      <c r="O304" s="52">
        <f t="shared" si="38"/>
        <v>-1.4753938448031967E-2</v>
      </c>
      <c r="P304" s="52">
        <f t="shared" si="39"/>
        <v>0</v>
      </c>
      <c r="Q304" s="52">
        <f t="shared" si="40"/>
        <v>-1.538461538461533E-2</v>
      </c>
      <c r="R304" s="52">
        <f t="shared" si="41"/>
        <v>5.4648970370012595E-3</v>
      </c>
      <c r="S304" s="52">
        <f t="shared" si="42"/>
        <v>0</v>
      </c>
      <c r="T304" s="53">
        <f t="shared" si="43"/>
        <v>2.5655059177669415E-3</v>
      </c>
      <c r="U304" s="36"/>
    </row>
    <row r="305" spans="2:21" x14ac:dyDescent="0.2">
      <c r="B305" s="13">
        <v>43182</v>
      </c>
      <c r="C305" s="14">
        <v>22.570499999999999</v>
      </c>
      <c r="D305" s="15">
        <v>26.216000000000001</v>
      </c>
      <c r="E305" s="15">
        <v>35.453400000000002</v>
      </c>
      <c r="F305" s="15">
        <v>22.437200000000001</v>
      </c>
      <c r="G305" s="15">
        <v>15.75</v>
      </c>
      <c r="H305" s="15">
        <v>85.715100000000007</v>
      </c>
      <c r="I305" s="15">
        <v>130.7294</v>
      </c>
      <c r="J305" s="16">
        <v>1153.5899999999999</v>
      </c>
      <c r="L305" s="44">
        <v>43182</v>
      </c>
      <c r="M305" s="52">
        <f t="shared" si="36"/>
        <v>-3.5588846065101709E-2</v>
      </c>
      <c r="N305" s="52">
        <f t="shared" si="37"/>
        <v>-1.1902697894601966E-2</v>
      </c>
      <c r="O305" s="52">
        <f t="shared" si="38"/>
        <v>-2.4958128099139443E-2</v>
      </c>
      <c r="P305" s="52">
        <f t="shared" si="39"/>
        <v>-2.2267541680829006E-2</v>
      </c>
      <c r="Q305" s="52">
        <f t="shared" si="40"/>
        <v>-1.5625E-2</v>
      </c>
      <c r="R305" s="52">
        <f t="shared" si="41"/>
        <v>-1.6304435146059282E-2</v>
      </c>
      <c r="S305" s="52">
        <f t="shared" si="42"/>
        <v>-9.5694831145709536E-3</v>
      </c>
      <c r="T305" s="53">
        <f t="shared" si="43"/>
        <v>-1.6010440479033772E-2</v>
      </c>
      <c r="U305" s="36"/>
    </row>
    <row r="306" spans="2:21" x14ac:dyDescent="0.2">
      <c r="B306" s="13">
        <v>43185</v>
      </c>
      <c r="C306" s="14">
        <v>22.612200000000001</v>
      </c>
      <c r="D306" s="15">
        <v>26.468599999999999</v>
      </c>
      <c r="E306" s="15">
        <v>35.816400000000002</v>
      </c>
      <c r="F306" s="15">
        <v>22.483699999999999</v>
      </c>
      <c r="G306" s="15">
        <v>15.65</v>
      </c>
      <c r="H306" s="15">
        <v>87.751400000000004</v>
      </c>
      <c r="I306" s="15">
        <v>131.67670000000001</v>
      </c>
      <c r="J306" s="16">
        <v>1171.22</v>
      </c>
      <c r="L306" s="44">
        <v>43185</v>
      </c>
      <c r="M306" s="52">
        <f t="shared" si="36"/>
        <v>1.8475443610022069E-3</v>
      </c>
      <c r="N306" s="52">
        <f t="shared" si="37"/>
        <v>9.6353371986572789E-3</v>
      </c>
      <c r="O306" s="52">
        <f t="shared" si="38"/>
        <v>1.0238792330213631E-2</v>
      </c>
      <c r="P306" s="52">
        <f t="shared" si="39"/>
        <v>2.0724511079812657E-3</v>
      </c>
      <c r="Q306" s="52">
        <f t="shared" si="40"/>
        <v>-6.3492063492063266E-3</v>
      </c>
      <c r="R306" s="52">
        <f t="shared" si="41"/>
        <v>2.3756607645560646E-2</v>
      </c>
      <c r="S306" s="52">
        <f t="shared" si="42"/>
        <v>7.2462659508880645E-3</v>
      </c>
      <c r="T306" s="53">
        <f t="shared" si="43"/>
        <v>1.5282726098527322E-2</v>
      </c>
      <c r="U306" s="36"/>
    </row>
    <row r="307" spans="2:21" x14ac:dyDescent="0.2">
      <c r="B307" s="13">
        <v>43186</v>
      </c>
      <c r="C307" s="14">
        <v>22.5289</v>
      </c>
      <c r="D307" s="15">
        <v>26.4055</v>
      </c>
      <c r="E307" s="15">
        <v>35.997900000000001</v>
      </c>
      <c r="F307" s="15">
        <v>22.669499999999999</v>
      </c>
      <c r="G307" s="15">
        <v>15.5</v>
      </c>
      <c r="H307" s="15">
        <v>89.266800000000003</v>
      </c>
      <c r="I307" s="15">
        <v>134.5187</v>
      </c>
      <c r="J307" s="16">
        <v>1171.73</v>
      </c>
      <c r="L307" s="44">
        <v>43186</v>
      </c>
      <c r="M307" s="52">
        <f t="shared" si="36"/>
        <v>-3.6838520798507801E-3</v>
      </c>
      <c r="N307" s="52">
        <f t="shared" si="37"/>
        <v>-2.3839568394248278E-3</v>
      </c>
      <c r="O307" s="52">
        <f t="shared" si="38"/>
        <v>5.0675109726270318E-3</v>
      </c>
      <c r="P307" s="52">
        <f t="shared" si="39"/>
        <v>8.2637644159990753E-3</v>
      </c>
      <c r="Q307" s="52">
        <f t="shared" si="40"/>
        <v>-9.5846645367412275E-3</v>
      </c>
      <c r="R307" s="52">
        <f t="shared" si="41"/>
        <v>1.7269240148875209E-2</v>
      </c>
      <c r="S307" s="52">
        <f t="shared" si="42"/>
        <v>2.1583165434735152E-2</v>
      </c>
      <c r="T307" s="53">
        <f t="shared" si="43"/>
        <v>4.3544338382206504E-4</v>
      </c>
      <c r="U307" s="36"/>
    </row>
    <row r="308" spans="2:21" x14ac:dyDescent="0.2">
      <c r="B308" s="13">
        <v>43187</v>
      </c>
      <c r="C308" s="14">
        <v>21.238</v>
      </c>
      <c r="D308" s="15">
        <v>26.721299999999999</v>
      </c>
      <c r="E308" s="15">
        <v>35.634900000000002</v>
      </c>
      <c r="F308" s="15">
        <v>22.8553</v>
      </c>
      <c r="G308" s="15">
        <v>15.35</v>
      </c>
      <c r="H308" s="15">
        <v>93.292100000000005</v>
      </c>
      <c r="I308" s="15">
        <v>133.25559999999999</v>
      </c>
      <c r="J308" s="16">
        <v>1172.24</v>
      </c>
      <c r="L308" s="44">
        <v>43187</v>
      </c>
      <c r="M308" s="52">
        <f t="shared" si="36"/>
        <v>-5.7299735007035446E-2</v>
      </c>
      <c r="N308" s="52">
        <f t="shared" si="37"/>
        <v>1.1959629622616541E-2</v>
      </c>
      <c r="O308" s="52">
        <f t="shared" si="38"/>
        <v>-1.0083921562091147E-2</v>
      </c>
      <c r="P308" s="52">
        <f t="shared" si="39"/>
        <v>8.1960343192395424E-3</v>
      </c>
      <c r="Q308" s="52">
        <f t="shared" si="40"/>
        <v>-9.6774193548386789E-3</v>
      </c>
      <c r="R308" s="52">
        <f t="shared" si="41"/>
        <v>4.5092912482580294E-2</v>
      </c>
      <c r="S308" s="52">
        <f t="shared" si="42"/>
        <v>-9.3897725743707916E-3</v>
      </c>
      <c r="T308" s="53">
        <f t="shared" si="43"/>
        <v>4.3525385541043349E-4</v>
      </c>
      <c r="U308" s="36"/>
    </row>
    <row r="309" spans="2:21" x14ac:dyDescent="0.2">
      <c r="B309" s="13">
        <v>43188</v>
      </c>
      <c r="C309" s="14">
        <v>21.654399999999999</v>
      </c>
      <c r="D309" s="15">
        <v>27.037199999999999</v>
      </c>
      <c r="E309" s="15">
        <v>35.997900000000001</v>
      </c>
      <c r="F309" s="15">
        <v>22.9482</v>
      </c>
      <c r="G309" s="15">
        <v>15.25</v>
      </c>
      <c r="H309" s="15">
        <v>93.765699999999995</v>
      </c>
      <c r="I309" s="15">
        <v>130.7294</v>
      </c>
      <c r="J309" s="16">
        <v>1167.03</v>
      </c>
      <c r="L309" s="44">
        <v>43188</v>
      </c>
      <c r="M309" s="52">
        <f t="shared" si="36"/>
        <v>1.9606365947829385E-2</v>
      </c>
      <c r="N309" s="52">
        <f t="shared" si="37"/>
        <v>1.1822029616822549E-2</v>
      </c>
      <c r="O309" s="52">
        <f t="shared" si="38"/>
        <v>1.0186642869771001E-2</v>
      </c>
      <c r="P309" s="52">
        <f t="shared" si="39"/>
        <v>4.0647027166564875E-3</v>
      </c>
      <c r="Q309" s="52">
        <f t="shared" si="40"/>
        <v>-6.514657980456029E-3</v>
      </c>
      <c r="R309" s="52">
        <f t="shared" si="41"/>
        <v>5.0765284520339904E-3</v>
      </c>
      <c r="S309" s="52">
        <f t="shared" si="42"/>
        <v>-1.8957552252963361E-2</v>
      </c>
      <c r="T309" s="53">
        <f t="shared" si="43"/>
        <v>-4.4444823585614301E-3</v>
      </c>
      <c r="U309" s="36"/>
    </row>
    <row r="310" spans="2:21" x14ac:dyDescent="0.2">
      <c r="B310" s="13">
        <v>43189</v>
      </c>
      <c r="C310" s="14">
        <v>21.404499999999999</v>
      </c>
      <c r="D310" s="15">
        <v>26.437100000000001</v>
      </c>
      <c r="E310" s="15">
        <v>36.7239</v>
      </c>
      <c r="F310" s="15">
        <v>22.9482</v>
      </c>
      <c r="G310" s="15">
        <v>15.5</v>
      </c>
      <c r="H310" s="15">
        <v>97.554199999999994</v>
      </c>
      <c r="I310" s="15">
        <v>128.20330000000001</v>
      </c>
      <c r="J310" s="16">
        <v>1174.46</v>
      </c>
      <c r="L310" s="44">
        <v>43189</v>
      </c>
      <c r="M310" s="52">
        <f t="shared" si="36"/>
        <v>-1.1540379784247046E-2</v>
      </c>
      <c r="N310" s="52">
        <f t="shared" si="37"/>
        <v>-2.2195345671888966E-2</v>
      </c>
      <c r="O310" s="52">
        <f t="shared" si="38"/>
        <v>2.0167843124182294E-2</v>
      </c>
      <c r="P310" s="52">
        <f t="shared" si="39"/>
        <v>0</v>
      </c>
      <c r="Q310" s="52">
        <f t="shared" si="40"/>
        <v>1.6393442622950838E-2</v>
      </c>
      <c r="R310" s="52">
        <f t="shared" si="41"/>
        <v>4.0403900360153067E-2</v>
      </c>
      <c r="S310" s="52">
        <f t="shared" si="42"/>
        <v>-1.9323120889409573E-2</v>
      </c>
      <c r="T310" s="53">
        <f t="shared" si="43"/>
        <v>6.3665886909505254E-3</v>
      </c>
      <c r="U310" s="36"/>
    </row>
    <row r="311" spans="2:21" x14ac:dyDescent="0.2">
      <c r="B311" s="13">
        <v>43192</v>
      </c>
      <c r="C311" s="14">
        <v>22.029199999999999</v>
      </c>
      <c r="D311" s="15">
        <v>27.353000000000002</v>
      </c>
      <c r="E311" s="15">
        <v>37.207900000000002</v>
      </c>
      <c r="F311" s="15">
        <v>23.505600000000001</v>
      </c>
      <c r="G311" s="15">
        <v>15.8</v>
      </c>
      <c r="H311" s="15">
        <v>96.796499999999995</v>
      </c>
      <c r="I311" s="15">
        <v>126.11920000000001</v>
      </c>
      <c r="J311" s="16">
        <v>1196.6099999999999</v>
      </c>
      <c r="L311" s="44">
        <v>43192</v>
      </c>
      <c r="M311" s="52">
        <f t="shared" si="36"/>
        <v>2.918545165736175E-2</v>
      </c>
      <c r="N311" s="52">
        <f t="shared" si="37"/>
        <v>3.4644495803246134E-2</v>
      </c>
      <c r="O311" s="52">
        <f t="shared" si="38"/>
        <v>1.3179428110848823E-2</v>
      </c>
      <c r="P311" s="52">
        <f t="shared" si="39"/>
        <v>2.4289486757131273E-2</v>
      </c>
      <c r="Q311" s="52">
        <f t="shared" si="40"/>
        <v>1.9354838709677358E-2</v>
      </c>
      <c r="R311" s="52">
        <f t="shared" si="41"/>
        <v>-7.766964415678701E-3</v>
      </c>
      <c r="S311" s="52">
        <f t="shared" si="42"/>
        <v>-1.6256211813580501E-2</v>
      </c>
      <c r="T311" s="53">
        <f t="shared" si="43"/>
        <v>1.8859731280758796E-2</v>
      </c>
      <c r="U311" s="36"/>
    </row>
    <row r="312" spans="2:21" x14ac:dyDescent="0.2">
      <c r="B312" s="13">
        <v>43193</v>
      </c>
      <c r="C312" s="14">
        <v>22.237400000000001</v>
      </c>
      <c r="D312" s="15">
        <v>27.289899999999999</v>
      </c>
      <c r="E312" s="15">
        <v>37.026400000000002</v>
      </c>
      <c r="F312" s="15">
        <v>24.248899999999999</v>
      </c>
      <c r="G312" s="15">
        <v>15.7</v>
      </c>
      <c r="H312" s="15">
        <v>95.896699999999996</v>
      </c>
      <c r="I312" s="15">
        <v>122.32989999999999</v>
      </c>
      <c r="J312" s="16">
        <v>1188.29</v>
      </c>
      <c r="L312" s="44">
        <v>43193</v>
      </c>
      <c r="M312" s="52">
        <f t="shared" si="36"/>
        <v>9.4510921867341224E-3</v>
      </c>
      <c r="N312" s="52">
        <f t="shared" si="37"/>
        <v>-2.3068767594048856E-3</v>
      </c>
      <c r="O312" s="52">
        <f t="shared" si="38"/>
        <v>-4.8779963394870451E-3</v>
      </c>
      <c r="P312" s="52">
        <f t="shared" si="39"/>
        <v>3.1622251718739225E-2</v>
      </c>
      <c r="Q312" s="52">
        <f t="shared" si="40"/>
        <v>-6.3291139240507777E-3</v>
      </c>
      <c r="R312" s="52">
        <f t="shared" si="41"/>
        <v>-9.2957906535876544E-3</v>
      </c>
      <c r="S312" s="52">
        <f t="shared" si="42"/>
        <v>-3.0045385635177002E-2</v>
      </c>
      <c r="T312" s="53">
        <f t="shared" si="43"/>
        <v>-6.9529754890899076E-3</v>
      </c>
      <c r="U312" s="36"/>
    </row>
    <row r="313" spans="2:21" x14ac:dyDescent="0.2">
      <c r="B313" s="13">
        <v>43194</v>
      </c>
      <c r="C313" s="14">
        <v>21.7377</v>
      </c>
      <c r="D313" s="15">
        <v>28.079499999999999</v>
      </c>
      <c r="E313" s="15">
        <v>37.328899999999997</v>
      </c>
      <c r="F313" s="15">
        <v>24.8064</v>
      </c>
      <c r="G313" s="15">
        <v>15.6</v>
      </c>
      <c r="H313" s="15">
        <v>95.375799999999998</v>
      </c>
      <c r="I313" s="15">
        <v>126.3086</v>
      </c>
      <c r="J313" s="16">
        <v>1191.54</v>
      </c>
      <c r="L313" s="44">
        <v>43194</v>
      </c>
      <c r="M313" s="52">
        <f t="shared" si="36"/>
        <v>-2.2471152203045297E-2</v>
      </c>
      <c r="N313" s="52">
        <f t="shared" si="37"/>
        <v>2.8933781362335598E-2</v>
      </c>
      <c r="O313" s="52">
        <f t="shared" si="38"/>
        <v>8.1698463798800525E-3</v>
      </c>
      <c r="P313" s="52">
        <f t="shared" si="39"/>
        <v>2.2990733600287028E-2</v>
      </c>
      <c r="Q313" s="52">
        <f t="shared" si="40"/>
        <v>-6.3694267515923553E-3</v>
      </c>
      <c r="R313" s="52">
        <f t="shared" si="41"/>
        <v>-5.4318866029801072E-3</v>
      </c>
      <c r="S313" s="52">
        <f t="shared" si="42"/>
        <v>3.2524346051129083E-2</v>
      </c>
      <c r="T313" s="53">
        <f t="shared" si="43"/>
        <v>2.7350225954942964E-3</v>
      </c>
      <c r="U313" s="36"/>
    </row>
    <row r="314" spans="2:21" x14ac:dyDescent="0.2">
      <c r="B314" s="13">
        <v>43195</v>
      </c>
      <c r="C314" s="14">
        <v>21.238</v>
      </c>
      <c r="D314" s="15">
        <v>28.616499999999998</v>
      </c>
      <c r="E314" s="15">
        <v>38.115400000000001</v>
      </c>
      <c r="F314" s="15">
        <v>24.574100000000001</v>
      </c>
      <c r="G314" s="15">
        <v>15.7</v>
      </c>
      <c r="H314" s="15">
        <v>94.949600000000004</v>
      </c>
      <c r="I314" s="15">
        <v>124.6035</v>
      </c>
      <c r="J314" s="16">
        <v>1193.17</v>
      </c>
      <c r="L314" s="44">
        <v>43195</v>
      </c>
      <c r="M314" s="52">
        <f t="shared" si="36"/>
        <v>-2.2987712591488574E-2</v>
      </c>
      <c r="N314" s="52">
        <f t="shared" si="37"/>
        <v>1.9124272155843114E-2</v>
      </c>
      <c r="O314" s="52">
        <f t="shared" si="38"/>
        <v>2.1069466284835636E-2</v>
      </c>
      <c r="P314" s="52">
        <f t="shared" si="39"/>
        <v>-9.3645188338492558E-3</v>
      </c>
      <c r="Q314" s="52">
        <f t="shared" si="40"/>
        <v>6.4102564102563875E-3</v>
      </c>
      <c r="R314" s="52">
        <f t="shared" si="41"/>
        <v>-4.4686387951660134E-3</v>
      </c>
      <c r="S314" s="52">
        <f t="shared" si="42"/>
        <v>-1.3499476678547673E-2</v>
      </c>
      <c r="T314" s="53">
        <f t="shared" si="43"/>
        <v>1.3679775752388768E-3</v>
      </c>
      <c r="U314" s="36"/>
    </row>
    <row r="315" spans="2:21" x14ac:dyDescent="0.2">
      <c r="B315" s="13">
        <v>43196</v>
      </c>
      <c r="C315" s="14">
        <v>21.321200000000001</v>
      </c>
      <c r="D315" s="15">
        <v>28.742799999999999</v>
      </c>
      <c r="E315" s="15">
        <v>37.933900000000001</v>
      </c>
      <c r="F315" s="15">
        <v>24.248899999999999</v>
      </c>
      <c r="G315" s="15">
        <v>16.100000000000001</v>
      </c>
      <c r="H315" s="15">
        <v>91.871399999999994</v>
      </c>
      <c r="I315" s="15">
        <v>125.17189999999999</v>
      </c>
      <c r="J315" s="16">
        <v>1199.96</v>
      </c>
      <c r="L315" s="44">
        <v>43196</v>
      </c>
      <c r="M315" s="52">
        <f t="shared" si="36"/>
        <v>3.9175063565308754E-3</v>
      </c>
      <c r="N315" s="52">
        <f t="shared" si="37"/>
        <v>4.4135376443661389E-3</v>
      </c>
      <c r="O315" s="52">
        <f t="shared" si="38"/>
        <v>-4.7618547883532258E-3</v>
      </c>
      <c r="P315" s="52">
        <f t="shared" si="39"/>
        <v>-1.3233444968483221E-2</v>
      </c>
      <c r="Q315" s="52">
        <f t="shared" si="40"/>
        <v>2.5477707006369643E-2</v>
      </c>
      <c r="R315" s="52">
        <f t="shared" si="41"/>
        <v>-3.2419304557365303E-2</v>
      </c>
      <c r="S315" s="52">
        <f t="shared" si="42"/>
        <v>4.5616696160220016E-3</v>
      </c>
      <c r="T315" s="53">
        <f t="shared" si="43"/>
        <v>5.690723031923417E-3</v>
      </c>
      <c r="U315" s="36"/>
    </row>
    <row r="316" spans="2:21" x14ac:dyDescent="0.2">
      <c r="B316" s="13">
        <v>43199</v>
      </c>
      <c r="C316" s="14">
        <v>21.4878</v>
      </c>
      <c r="D316" s="15">
        <v>29.058700000000002</v>
      </c>
      <c r="E316" s="15">
        <v>38.357399999999998</v>
      </c>
      <c r="F316" s="15">
        <v>23.970199999999998</v>
      </c>
      <c r="G316" s="15">
        <v>16.399999999999999</v>
      </c>
      <c r="H316" s="15">
        <v>87.609300000000005</v>
      </c>
      <c r="I316" s="15">
        <v>124.9192</v>
      </c>
      <c r="J316" s="16">
        <v>1204.33</v>
      </c>
      <c r="L316" s="44">
        <v>43199</v>
      </c>
      <c r="M316" s="52">
        <f t="shared" si="36"/>
        <v>7.8138191096186471E-3</v>
      </c>
      <c r="N316" s="52">
        <f t="shared" si="37"/>
        <v>1.0990578510096549E-2</v>
      </c>
      <c r="O316" s="52">
        <f t="shared" si="38"/>
        <v>1.1164156598715058E-2</v>
      </c>
      <c r="P316" s="52">
        <f t="shared" si="39"/>
        <v>-1.1493304850941688E-2</v>
      </c>
      <c r="Q316" s="52">
        <f t="shared" si="40"/>
        <v>1.8633540372670732E-2</v>
      </c>
      <c r="R316" s="52">
        <f t="shared" si="41"/>
        <v>-4.6392021891469959E-2</v>
      </c>
      <c r="S316" s="52">
        <f t="shared" si="42"/>
        <v>-2.0188237136289366E-3</v>
      </c>
      <c r="T316" s="53">
        <f t="shared" si="43"/>
        <v>3.6417880596018026E-3</v>
      </c>
      <c r="U316" s="36"/>
    </row>
    <row r="317" spans="2:21" x14ac:dyDescent="0.2">
      <c r="B317" s="13">
        <v>43200</v>
      </c>
      <c r="C317" s="14">
        <v>20.405100000000001</v>
      </c>
      <c r="D317" s="15">
        <v>28.932300000000001</v>
      </c>
      <c r="E317" s="15">
        <v>38.962499999999999</v>
      </c>
      <c r="F317" s="15">
        <v>25.270900000000001</v>
      </c>
      <c r="G317" s="15">
        <v>16.2</v>
      </c>
      <c r="H317" s="15">
        <v>91.397900000000007</v>
      </c>
      <c r="I317" s="15">
        <v>124.414</v>
      </c>
      <c r="J317" s="16">
        <v>1198.1199999999999</v>
      </c>
      <c r="L317" s="44">
        <v>43200</v>
      </c>
      <c r="M317" s="52">
        <f t="shared" si="36"/>
        <v>-5.0386731075307778E-2</v>
      </c>
      <c r="N317" s="52">
        <f t="shared" si="37"/>
        <v>-4.3498160619711568E-3</v>
      </c>
      <c r="O317" s="52">
        <f t="shared" si="38"/>
        <v>1.5775313238123534E-2</v>
      </c>
      <c r="P317" s="52">
        <f t="shared" si="39"/>
        <v>5.4263210152606156E-2</v>
      </c>
      <c r="Q317" s="52">
        <f t="shared" si="40"/>
        <v>-1.2195121951219523E-2</v>
      </c>
      <c r="R317" s="52">
        <f t="shared" si="41"/>
        <v>4.3244267446492568E-2</v>
      </c>
      <c r="S317" s="52">
        <f t="shared" si="42"/>
        <v>-4.0442141800459686E-3</v>
      </c>
      <c r="T317" s="53">
        <f t="shared" si="43"/>
        <v>-5.1563940116081675E-3</v>
      </c>
      <c r="U317" s="36"/>
    </row>
    <row r="318" spans="2:21" x14ac:dyDescent="0.2">
      <c r="B318" s="13">
        <v>43201</v>
      </c>
      <c r="C318" s="14">
        <v>19.239100000000001</v>
      </c>
      <c r="D318" s="15">
        <v>27.732099999999999</v>
      </c>
      <c r="E318" s="15">
        <v>38.115400000000001</v>
      </c>
      <c r="F318" s="15">
        <v>25.456700000000001</v>
      </c>
      <c r="G318" s="15">
        <v>15.65</v>
      </c>
      <c r="H318" s="15">
        <v>88.5565</v>
      </c>
      <c r="I318" s="15">
        <v>123.7825</v>
      </c>
      <c r="J318" s="16">
        <v>1167.1099999999999</v>
      </c>
      <c r="L318" s="44">
        <v>43201</v>
      </c>
      <c r="M318" s="52">
        <f t="shared" si="36"/>
        <v>-5.7142577100822822E-2</v>
      </c>
      <c r="N318" s="52">
        <f t="shared" si="37"/>
        <v>-4.1483048357717878E-2</v>
      </c>
      <c r="O318" s="52">
        <f t="shared" si="38"/>
        <v>-2.1741418030157167E-2</v>
      </c>
      <c r="P318" s="52">
        <f t="shared" si="39"/>
        <v>7.3523301504894167E-3</v>
      </c>
      <c r="Q318" s="52">
        <f t="shared" si="40"/>
        <v>-3.3950617283950546E-2</v>
      </c>
      <c r="R318" s="52">
        <f t="shared" si="41"/>
        <v>-3.1088241633560609E-2</v>
      </c>
      <c r="S318" s="52">
        <f t="shared" si="42"/>
        <v>-5.075795328499999E-3</v>
      </c>
      <c r="T318" s="53">
        <f t="shared" si="43"/>
        <v>-2.5882215470904413E-2</v>
      </c>
      <c r="U318" s="36"/>
    </row>
    <row r="319" spans="2:21" x14ac:dyDescent="0.2">
      <c r="B319" s="13">
        <v>43202</v>
      </c>
      <c r="C319" s="14">
        <v>19.9054</v>
      </c>
      <c r="D319" s="15">
        <v>27.795200000000001</v>
      </c>
      <c r="E319" s="15">
        <v>38.478400000000001</v>
      </c>
      <c r="F319" s="15">
        <v>25.549600000000002</v>
      </c>
      <c r="G319" s="15">
        <v>15.6</v>
      </c>
      <c r="H319" s="15">
        <v>88.224999999999994</v>
      </c>
      <c r="I319" s="15">
        <v>123.97190000000001</v>
      </c>
      <c r="J319" s="16">
        <v>1173.02</v>
      </c>
      <c r="L319" s="44">
        <v>43202</v>
      </c>
      <c r="M319" s="52">
        <f t="shared" si="36"/>
        <v>3.4632597158910761E-2</v>
      </c>
      <c r="N319" s="52">
        <f t="shared" si="37"/>
        <v>2.2753415716805225E-3</v>
      </c>
      <c r="O319" s="52">
        <f t="shared" si="38"/>
        <v>9.5237095767064517E-3</v>
      </c>
      <c r="P319" s="52">
        <f t="shared" si="39"/>
        <v>3.6493339670893299E-3</v>
      </c>
      <c r="Q319" s="52">
        <f t="shared" si="40"/>
        <v>-3.1948881789137795E-3</v>
      </c>
      <c r="R319" s="52">
        <f t="shared" si="41"/>
        <v>-3.7433728749443063E-3</v>
      </c>
      <c r="S319" s="52">
        <f t="shared" si="42"/>
        <v>1.5301032052188468E-3</v>
      </c>
      <c r="T319" s="53">
        <f t="shared" si="43"/>
        <v>5.063790045497063E-3</v>
      </c>
      <c r="U319" s="36"/>
    </row>
    <row r="320" spans="2:21" x14ac:dyDescent="0.2">
      <c r="B320" s="13">
        <v>43203</v>
      </c>
      <c r="C320" s="14">
        <v>19.946999999999999</v>
      </c>
      <c r="D320" s="15">
        <v>28.237400000000001</v>
      </c>
      <c r="E320" s="15">
        <v>37.510399999999997</v>
      </c>
      <c r="F320" s="15">
        <v>25.549600000000002</v>
      </c>
      <c r="G320" s="15">
        <v>15.45</v>
      </c>
      <c r="H320" s="15">
        <v>88.082899999999995</v>
      </c>
      <c r="I320" s="15">
        <v>123.593</v>
      </c>
      <c r="J320" s="16">
        <v>1157.1400000000001</v>
      </c>
      <c r="L320" s="44">
        <v>43203</v>
      </c>
      <c r="M320" s="52">
        <f t="shared" si="36"/>
        <v>2.0898851567916488E-3</v>
      </c>
      <c r="N320" s="52">
        <f t="shared" si="37"/>
        <v>1.5909221736127188E-2</v>
      </c>
      <c r="O320" s="52">
        <f t="shared" si="38"/>
        <v>-2.5156971183833088E-2</v>
      </c>
      <c r="P320" s="52">
        <f t="shared" si="39"/>
        <v>0</v>
      </c>
      <c r="Q320" s="52">
        <f t="shared" si="40"/>
        <v>-9.6153846153846922E-3</v>
      </c>
      <c r="R320" s="52">
        <f t="shared" si="41"/>
        <v>-1.6106545763672209E-3</v>
      </c>
      <c r="S320" s="52">
        <f t="shared" si="42"/>
        <v>-3.0563377668648695E-3</v>
      </c>
      <c r="T320" s="53">
        <f t="shared" si="43"/>
        <v>-1.3537706091967694E-2</v>
      </c>
      <c r="U320" s="36"/>
    </row>
    <row r="321" spans="2:21" x14ac:dyDescent="0.2">
      <c r="B321" s="13">
        <v>43206</v>
      </c>
      <c r="C321" s="14">
        <v>19.4057</v>
      </c>
      <c r="D321" s="15">
        <v>28.237400000000001</v>
      </c>
      <c r="E321" s="15">
        <v>36.965899999999998</v>
      </c>
      <c r="F321" s="15">
        <v>26.014199999999999</v>
      </c>
      <c r="G321" s="15">
        <v>15.5</v>
      </c>
      <c r="H321" s="15">
        <v>87.467299999999994</v>
      </c>
      <c r="I321" s="15">
        <v>119.9932</v>
      </c>
      <c r="J321" s="16">
        <v>1148.49</v>
      </c>
      <c r="L321" s="44">
        <v>43206</v>
      </c>
      <c r="M321" s="52">
        <f t="shared" si="36"/>
        <v>-2.7136912818970238E-2</v>
      </c>
      <c r="N321" s="52">
        <f t="shared" si="37"/>
        <v>0</v>
      </c>
      <c r="O321" s="52">
        <f t="shared" si="38"/>
        <v>-1.4515974236478435E-2</v>
      </c>
      <c r="P321" s="52">
        <f t="shared" si="39"/>
        <v>1.8184237718007257E-2</v>
      </c>
      <c r="Q321" s="52">
        <f t="shared" si="40"/>
        <v>3.2362459546926292E-3</v>
      </c>
      <c r="R321" s="52">
        <f t="shared" si="41"/>
        <v>-6.9888707115682847E-3</v>
      </c>
      <c r="S321" s="52">
        <f t="shared" si="42"/>
        <v>-2.9126245013876173E-2</v>
      </c>
      <c r="T321" s="53">
        <f t="shared" si="43"/>
        <v>-7.4753270995732146E-3</v>
      </c>
      <c r="U321" s="36"/>
    </row>
    <row r="322" spans="2:21" x14ac:dyDescent="0.2">
      <c r="B322" s="13">
        <v>43207</v>
      </c>
      <c r="C322" s="14">
        <v>19.447299999999998</v>
      </c>
      <c r="D322" s="15">
        <v>28.363800000000001</v>
      </c>
      <c r="E322" s="15">
        <v>37.510399999999997</v>
      </c>
      <c r="F322" s="15">
        <v>26.2</v>
      </c>
      <c r="G322" s="15">
        <v>15.8</v>
      </c>
      <c r="H322" s="15">
        <v>85.951899999999995</v>
      </c>
      <c r="I322" s="15">
        <v>116.5197</v>
      </c>
      <c r="J322" s="16">
        <v>1153.28</v>
      </c>
      <c r="L322" s="44">
        <v>43207</v>
      </c>
      <c r="M322" s="52">
        <f t="shared" si="36"/>
        <v>2.1437000468933487E-3</v>
      </c>
      <c r="N322" s="52">
        <f t="shared" si="37"/>
        <v>4.476332806844896E-3</v>
      </c>
      <c r="O322" s="52">
        <f t="shared" si="38"/>
        <v>1.4729791510554202E-2</v>
      </c>
      <c r="P322" s="52">
        <f t="shared" si="39"/>
        <v>7.1422530771656501E-3</v>
      </c>
      <c r="Q322" s="52">
        <f t="shared" si="40"/>
        <v>1.9354838709677358E-2</v>
      </c>
      <c r="R322" s="52">
        <f t="shared" si="41"/>
        <v>-1.7325331866880567E-2</v>
      </c>
      <c r="S322" s="52">
        <f t="shared" si="42"/>
        <v>-2.8947473690175807E-2</v>
      </c>
      <c r="T322" s="53">
        <f t="shared" si="43"/>
        <v>4.1706936934582384E-3</v>
      </c>
      <c r="U322" s="36"/>
    </row>
    <row r="323" spans="2:21" x14ac:dyDescent="0.2">
      <c r="B323" s="13">
        <v>43208</v>
      </c>
      <c r="C323" s="14">
        <v>19.072500000000002</v>
      </c>
      <c r="D323" s="15">
        <v>27.732099999999999</v>
      </c>
      <c r="E323" s="15">
        <v>37.510399999999997</v>
      </c>
      <c r="F323" s="15">
        <v>25.967700000000001</v>
      </c>
      <c r="G323" s="15">
        <v>15.5</v>
      </c>
      <c r="H323" s="15">
        <v>82.873699999999999</v>
      </c>
      <c r="I323" s="15">
        <v>118.4143</v>
      </c>
      <c r="J323" s="16">
        <v>1138.53</v>
      </c>
      <c r="L323" s="44">
        <v>43208</v>
      </c>
      <c r="M323" s="52">
        <f t="shared" si="36"/>
        <v>-1.9272598252713546E-2</v>
      </c>
      <c r="N323" s="52">
        <f t="shared" si="37"/>
        <v>-2.2271345870440551E-2</v>
      </c>
      <c r="O323" s="52">
        <f t="shared" si="38"/>
        <v>0</v>
      </c>
      <c r="P323" s="52">
        <f t="shared" si="39"/>
        <v>-8.8664122137404044E-3</v>
      </c>
      <c r="Q323" s="52">
        <f t="shared" si="40"/>
        <v>-1.8987341772151889E-2</v>
      </c>
      <c r="R323" s="52">
        <f t="shared" si="41"/>
        <v>-3.5813053579967336E-2</v>
      </c>
      <c r="S323" s="52">
        <f t="shared" si="42"/>
        <v>1.6259911414121309E-2</v>
      </c>
      <c r="T323" s="53">
        <f t="shared" si="43"/>
        <v>-1.2789608768035476E-2</v>
      </c>
      <c r="U323" s="36"/>
    </row>
    <row r="324" spans="2:21" x14ac:dyDescent="0.2">
      <c r="B324" s="13">
        <v>43209</v>
      </c>
      <c r="C324" s="14">
        <v>18.0731</v>
      </c>
      <c r="D324" s="15">
        <v>27.8584</v>
      </c>
      <c r="E324" s="15">
        <v>36.7239</v>
      </c>
      <c r="F324" s="15">
        <v>25.363800000000001</v>
      </c>
      <c r="G324" s="15">
        <v>15</v>
      </c>
      <c r="H324" s="15">
        <v>78.138099999999994</v>
      </c>
      <c r="I324" s="15">
        <v>118.4143</v>
      </c>
      <c r="J324" s="16">
        <v>1094.6300000000001</v>
      </c>
      <c r="L324" s="44">
        <v>43209</v>
      </c>
      <c r="M324" s="52">
        <f t="shared" si="36"/>
        <v>-5.2400052431511357E-2</v>
      </c>
      <c r="N324" s="52">
        <f t="shared" si="37"/>
        <v>4.5542890729515229E-3</v>
      </c>
      <c r="O324" s="52">
        <f t="shared" si="38"/>
        <v>-2.0967518341579838E-2</v>
      </c>
      <c r="P324" s="52">
        <f t="shared" si="39"/>
        <v>-2.3255813953488302E-2</v>
      </c>
      <c r="Q324" s="52">
        <f t="shared" si="40"/>
        <v>-3.2258064516129004E-2</v>
      </c>
      <c r="R324" s="52">
        <f t="shared" si="41"/>
        <v>-5.7142374480685709E-2</v>
      </c>
      <c r="S324" s="52">
        <f t="shared" si="42"/>
        <v>0</v>
      </c>
      <c r="T324" s="53">
        <f t="shared" si="43"/>
        <v>-3.8558492090678187E-2</v>
      </c>
      <c r="U324" s="36"/>
    </row>
    <row r="325" spans="2:21" x14ac:dyDescent="0.2">
      <c r="B325" s="13">
        <v>43210</v>
      </c>
      <c r="C325" s="14">
        <v>19.322399999999998</v>
      </c>
      <c r="D325" s="15">
        <v>28.300599999999999</v>
      </c>
      <c r="E325" s="15">
        <v>37.0869</v>
      </c>
      <c r="F325" s="15">
        <v>26.3858</v>
      </c>
      <c r="G325" s="15">
        <v>15.45</v>
      </c>
      <c r="H325" s="15">
        <v>81.642399999999995</v>
      </c>
      <c r="I325" s="15">
        <v>117.467</v>
      </c>
      <c r="J325" s="16">
        <v>1119.8599999999999</v>
      </c>
      <c r="L325" s="44">
        <v>43210</v>
      </c>
      <c r="M325" s="52">
        <f t="shared" ref="M325:M388" si="44">C325/C324-1</f>
        <v>6.9124831932540598E-2</v>
      </c>
      <c r="N325" s="52">
        <f t="shared" ref="N325:N388" si="45">D325/D324-1</f>
        <v>1.5873129827987276E-2</v>
      </c>
      <c r="O325" s="52">
        <f t="shared" ref="O325:O388" si="46">E325/E324-1</f>
        <v>9.8845710831365619E-3</v>
      </c>
      <c r="P325" s="52">
        <f t="shared" ref="P325:P388" si="47">F325/F324-1</f>
        <v>4.0293646851023768E-2</v>
      </c>
      <c r="Q325" s="52">
        <f t="shared" ref="Q325:Q388" si="48">G325/G324-1</f>
        <v>3.0000000000000027E-2</v>
      </c>
      <c r="R325" s="52">
        <f t="shared" ref="R325:R388" si="49">H325/H324-1</f>
        <v>4.4847519967851746E-2</v>
      </c>
      <c r="S325" s="52">
        <f t="shared" ref="S325:S388" si="50">I325/I324-1</f>
        <v>-7.9998783930657069E-3</v>
      </c>
      <c r="T325" s="53">
        <f t="shared" ref="T325:T388" si="51">J325/J324-1</f>
        <v>2.3048884097822908E-2</v>
      </c>
      <c r="U325" s="36"/>
    </row>
    <row r="326" spans="2:21" x14ac:dyDescent="0.2">
      <c r="B326" s="13">
        <v>43213</v>
      </c>
      <c r="C326" s="14">
        <v>18.0731</v>
      </c>
      <c r="D326" s="15">
        <v>27.795200000000001</v>
      </c>
      <c r="E326" s="15">
        <v>35.090400000000002</v>
      </c>
      <c r="F326" s="15">
        <v>25.921199999999999</v>
      </c>
      <c r="G326" s="15">
        <v>14.4</v>
      </c>
      <c r="H326" s="15">
        <v>82.400099999999995</v>
      </c>
      <c r="I326" s="15">
        <v>115.1935</v>
      </c>
      <c r="J326" s="16">
        <v>1076.78</v>
      </c>
      <c r="L326" s="44">
        <v>43213</v>
      </c>
      <c r="M326" s="52">
        <f t="shared" si="44"/>
        <v>-6.465552933383012E-2</v>
      </c>
      <c r="N326" s="52">
        <f t="shared" si="45"/>
        <v>-1.7858278623067991E-2</v>
      </c>
      <c r="O326" s="52">
        <f t="shared" si="46"/>
        <v>-5.3833024598982315E-2</v>
      </c>
      <c r="P326" s="52">
        <f t="shared" si="47"/>
        <v>-1.7607955794404551E-2</v>
      </c>
      <c r="Q326" s="52">
        <f t="shared" si="48"/>
        <v>-6.7961165048543659E-2</v>
      </c>
      <c r="R326" s="52">
        <f t="shared" si="49"/>
        <v>9.2807168824042829E-3</v>
      </c>
      <c r="S326" s="52">
        <f t="shared" si="50"/>
        <v>-1.9354371866141085E-2</v>
      </c>
      <c r="T326" s="53">
        <f t="shared" si="51"/>
        <v>-3.8469094351079591E-2</v>
      </c>
      <c r="U326" s="36"/>
    </row>
    <row r="327" spans="2:21" x14ac:dyDescent="0.2">
      <c r="B327" s="13">
        <v>43214</v>
      </c>
      <c r="C327" s="14">
        <v>18.322900000000001</v>
      </c>
      <c r="D327" s="15">
        <v>27.732099999999999</v>
      </c>
      <c r="E327" s="15">
        <v>34.122399999999999</v>
      </c>
      <c r="F327" s="15">
        <v>25.735399999999998</v>
      </c>
      <c r="G327" s="15">
        <v>14.15</v>
      </c>
      <c r="H327" s="15">
        <v>82.400099999999995</v>
      </c>
      <c r="I327" s="15">
        <v>113.6778</v>
      </c>
      <c r="J327" s="16">
        <v>1080.74</v>
      </c>
      <c r="L327" s="44">
        <v>43214</v>
      </c>
      <c r="M327" s="52">
        <f t="shared" si="44"/>
        <v>1.3821646535458809E-2</v>
      </c>
      <c r="N327" s="52">
        <f t="shared" si="45"/>
        <v>-2.2701761455216074E-3</v>
      </c>
      <c r="O327" s="52">
        <f t="shared" si="46"/>
        <v>-2.7585892437817838E-2</v>
      </c>
      <c r="P327" s="52">
        <f t="shared" si="47"/>
        <v>-7.1678780303381373E-3</v>
      </c>
      <c r="Q327" s="52">
        <f t="shared" si="48"/>
        <v>-1.736111111111116E-2</v>
      </c>
      <c r="R327" s="52">
        <f t="shared" si="49"/>
        <v>0</v>
      </c>
      <c r="S327" s="52">
        <f t="shared" si="50"/>
        <v>-1.3157860469557692E-2</v>
      </c>
      <c r="T327" s="53">
        <f t="shared" si="51"/>
        <v>3.6776314567508184E-3</v>
      </c>
      <c r="U327" s="36"/>
    </row>
    <row r="328" spans="2:21" x14ac:dyDescent="0.2">
      <c r="B328" s="13">
        <v>43216</v>
      </c>
      <c r="C328" s="14">
        <v>18.406199999999998</v>
      </c>
      <c r="D328" s="15">
        <v>27.5426</v>
      </c>
      <c r="E328" s="15">
        <v>33.275399999999998</v>
      </c>
      <c r="F328" s="15">
        <v>25.270900000000001</v>
      </c>
      <c r="G328" s="15">
        <v>13.35</v>
      </c>
      <c r="H328" s="15">
        <v>79.0852</v>
      </c>
      <c r="I328" s="15">
        <v>114.30929999999999</v>
      </c>
      <c r="J328" s="16">
        <v>1044.8599999999999</v>
      </c>
      <c r="L328" s="44">
        <v>43216</v>
      </c>
      <c r="M328" s="52">
        <f t="shared" si="44"/>
        <v>4.5462235781452698E-3</v>
      </c>
      <c r="N328" s="52">
        <f t="shared" si="45"/>
        <v>-6.8332365742226342E-3</v>
      </c>
      <c r="O328" s="52">
        <f t="shared" si="46"/>
        <v>-2.4822404051297764E-2</v>
      </c>
      <c r="P328" s="52">
        <f t="shared" si="47"/>
        <v>-1.8049068598117723E-2</v>
      </c>
      <c r="Q328" s="52">
        <f t="shared" si="48"/>
        <v>-5.6537102473498302E-2</v>
      </c>
      <c r="R328" s="52">
        <f t="shared" si="49"/>
        <v>-4.0229320110048317E-2</v>
      </c>
      <c r="S328" s="52">
        <f t="shared" si="50"/>
        <v>5.5551743612207716E-3</v>
      </c>
      <c r="T328" s="53">
        <f t="shared" si="51"/>
        <v>-3.319947443418414E-2</v>
      </c>
      <c r="U328" s="36"/>
    </row>
    <row r="329" spans="2:21" x14ac:dyDescent="0.2">
      <c r="B329" s="13">
        <v>43217</v>
      </c>
      <c r="C329" s="14">
        <v>18.7394</v>
      </c>
      <c r="D329" s="15">
        <v>27.7637</v>
      </c>
      <c r="E329" s="15">
        <v>34.485399999999998</v>
      </c>
      <c r="F329" s="15">
        <v>25.270900000000001</v>
      </c>
      <c r="G329" s="15">
        <v>13.85</v>
      </c>
      <c r="H329" s="15">
        <v>80.979399999999998</v>
      </c>
      <c r="I329" s="15">
        <v>116.8355</v>
      </c>
      <c r="J329" s="16">
        <v>1050.26</v>
      </c>
      <c r="L329" s="44">
        <v>43217</v>
      </c>
      <c r="M329" s="52">
        <f t="shared" si="44"/>
        <v>1.8102595864436966E-2</v>
      </c>
      <c r="N329" s="52">
        <f t="shared" si="45"/>
        <v>8.0275645726983758E-3</v>
      </c>
      <c r="O329" s="52">
        <f t="shared" si="46"/>
        <v>3.6363199240279531E-2</v>
      </c>
      <c r="P329" s="52">
        <f t="shared" si="47"/>
        <v>0</v>
      </c>
      <c r="Q329" s="52">
        <f t="shared" si="48"/>
        <v>3.7453183520599342E-2</v>
      </c>
      <c r="R329" s="52">
        <f t="shared" si="49"/>
        <v>2.3951384076919657E-2</v>
      </c>
      <c r="S329" s="52">
        <f t="shared" si="50"/>
        <v>2.2099689176646287E-2</v>
      </c>
      <c r="T329" s="53">
        <f t="shared" si="51"/>
        <v>5.1681564994354723E-3</v>
      </c>
      <c r="U329" s="36"/>
    </row>
    <row r="330" spans="2:21" x14ac:dyDescent="0.2">
      <c r="B330" s="13">
        <v>43222</v>
      </c>
      <c r="C330" s="14">
        <v>18.7394</v>
      </c>
      <c r="D330" s="15">
        <v>26.910799999999998</v>
      </c>
      <c r="E330" s="15">
        <v>34.485399999999998</v>
      </c>
      <c r="F330" s="15">
        <v>24.8993</v>
      </c>
      <c r="G330" s="15">
        <v>13.3</v>
      </c>
      <c r="H330" s="15">
        <v>80.979399999999998</v>
      </c>
      <c r="I330" s="15">
        <v>116.5197</v>
      </c>
      <c r="J330" s="16">
        <v>1029.08</v>
      </c>
      <c r="L330" s="44">
        <v>43222</v>
      </c>
      <c r="M330" s="52">
        <f t="shared" si="44"/>
        <v>0</v>
      </c>
      <c r="N330" s="52">
        <f t="shared" si="45"/>
        <v>-3.0719968880228543E-2</v>
      </c>
      <c r="O330" s="52">
        <f t="shared" si="46"/>
        <v>0</v>
      </c>
      <c r="P330" s="52">
        <f t="shared" si="47"/>
        <v>-1.4704660300978611E-2</v>
      </c>
      <c r="Q330" s="52">
        <f t="shared" si="48"/>
        <v>-3.971119133573997E-2</v>
      </c>
      <c r="R330" s="52">
        <f t="shared" si="49"/>
        <v>0</v>
      </c>
      <c r="S330" s="52">
        <f t="shared" si="50"/>
        <v>-2.7029455944468372E-3</v>
      </c>
      <c r="T330" s="53">
        <f t="shared" si="51"/>
        <v>-2.0166434978005521E-2</v>
      </c>
      <c r="U330" s="36"/>
    </row>
    <row r="331" spans="2:21" x14ac:dyDescent="0.2">
      <c r="B331" s="13">
        <v>43223</v>
      </c>
      <c r="C331" s="14">
        <v>18.4895</v>
      </c>
      <c r="D331" s="15">
        <v>27.795200000000001</v>
      </c>
      <c r="E331" s="15">
        <v>35.090400000000002</v>
      </c>
      <c r="F331" s="15">
        <v>24.8993</v>
      </c>
      <c r="G331" s="15">
        <v>13.7</v>
      </c>
      <c r="H331" s="15">
        <v>80.505899999999997</v>
      </c>
      <c r="I331" s="15">
        <v>116.8355</v>
      </c>
      <c r="J331" s="16">
        <v>1026.46</v>
      </c>
      <c r="L331" s="44">
        <v>43223</v>
      </c>
      <c r="M331" s="52">
        <f t="shared" si="44"/>
        <v>-1.3335539024728615E-2</v>
      </c>
      <c r="N331" s="52">
        <f t="shared" si="45"/>
        <v>3.2864128899921408E-2</v>
      </c>
      <c r="O331" s="52">
        <f t="shared" si="46"/>
        <v>1.7543656155938558E-2</v>
      </c>
      <c r="P331" s="52">
        <f t="shared" si="47"/>
        <v>0</v>
      </c>
      <c r="Q331" s="52">
        <f t="shared" si="48"/>
        <v>3.007518796992481E-2</v>
      </c>
      <c r="R331" s="52">
        <f t="shared" si="49"/>
        <v>-5.8471660693953931E-3</v>
      </c>
      <c r="S331" s="52">
        <f t="shared" si="50"/>
        <v>2.7102713103448473E-3</v>
      </c>
      <c r="T331" s="53">
        <f t="shared" si="51"/>
        <v>-2.5459633847707552E-3</v>
      </c>
      <c r="U331" s="36"/>
    </row>
    <row r="332" spans="2:21" x14ac:dyDescent="0.2">
      <c r="B332" s="13">
        <v>43224</v>
      </c>
      <c r="C332" s="14">
        <v>18.198</v>
      </c>
      <c r="D332" s="15">
        <v>27.668900000000001</v>
      </c>
      <c r="E332" s="15">
        <v>35.574399999999997</v>
      </c>
      <c r="F332" s="15">
        <v>24.9922</v>
      </c>
      <c r="G332" s="15">
        <v>13.45</v>
      </c>
      <c r="H332" s="15">
        <v>80.979399999999998</v>
      </c>
      <c r="I332" s="15">
        <v>116.2039</v>
      </c>
      <c r="J332" s="16">
        <v>1026.8</v>
      </c>
      <c r="L332" s="44">
        <v>43224</v>
      </c>
      <c r="M332" s="52">
        <f t="shared" si="44"/>
        <v>-1.5765704859514784E-2</v>
      </c>
      <c r="N332" s="52">
        <f t="shared" si="45"/>
        <v>-4.5439500345383355E-3</v>
      </c>
      <c r="O332" s="52">
        <f t="shared" si="46"/>
        <v>1.3792946218908808E-2</v>
      </c>
      <c r="P332" s="52">
        <f t="shared" si="47"/>
        <v>3.7310285831329004E-3</v>
      </c>
      <c r="Q332" s="52">
        <f t="shared" si="48"/>
        <v>-1.8248175182481785E-2</v>
      </c>
      <c r="R332" s="52">
        <f t="shared" si="49"/>
        <v>5.8815565070386988E-3</v>
      </c>
      <c r="S332" s="52">
        <f t="shared" si="50"/>
        <v>-5.4058911888936745E-3</v>
      </c>
      <c r="T332" s="53">
        <f t="shared" si="51"/>
        <v>3.3123550844638139E-4</v>
      </c>
      <c r="U332" s="36"/>
    </row>
    <row r="333" spans="2:21" x14ac:dyDescent="0.2">
      <c r="B333" s="13">
        <v>43227</v>
      </c>
      <c r="C333" s="14">
        <v>18.7394</v>
      </c>
      <c r="D333" s="15">
        <v>27.732099999999999</v>
      </c>
      <c r="E333" s="15">
        <v>36.058399999999999</v>
      </c>
      <c r="F333" s="15">
        <v>25.735399999999998</v>
      </c>
      <c r="G333" s="15">
        <v>13.95</v>
      </c>
      <c r="H333" s="15">
        <v>86.614900000000006</v>
      </c>
      <c r="I333" s="15">
        <v>119.9932</v>
      </c>
      <c r="J333" s="16">
        <v>1062.26</v>
      </c>
      <c r="L333" s="44">
        <v>43227</v>
      </c>
      <c r="M333" s="52">
        <f t="shared" si="44"/>
        <v>2.9750522035388416E-2</v>
      </c>
      <c r="N333" s="52">
        <f t="shared" si="45"/>
        <v>2.2841529659654025E-3</v>
      </c>
      <c r="O333" s="52">
        <f t="shared" si="46"/>
        <v>1.3605289196725767E-2</v>
      </c>
      <c r="P333" s="52">
        <f t="shared" si="47"/>
        <v>2.973727803074544E-2</v>
      </c>
      <c r="Q333" s="52">
        <f t="shared" si="48"/>
        <v>3.7174721189590976E-2</v>
      </c>
      <c r="R333" s="52">
        <f t="shared" si="49"/>
        <v>6.9591772722445544E-2</v>
      </c>
      <c r="S333" s="52">
        <f t="shared" si="50"/>
        <v>3.260906045322054E-2</v>
      </c>
      <c r="T333" s="53">
        <f t="shared" si="51"/>
        <v>3.4534476042072493E-2</v>
      </c>
      <c r="U333" s="36"/>
    </row>
    <row r="334" spans="2:21" x14ac:dyDescent="0.2">
      <c r="B334" s="13">
        <v>43228</v>
      </c>
      <c r="C334" s="14">
        <v>18.322900000000001</v>
      </c>
      <c r="D334" s="15">
        <v>27.7637</v>
      </c>
      <c r="E334" s="15">
        <v>35.695399999999999</v>
      </c>
      <c r="F334" s="15">
        <v>25.967700000000001</v>
      </c>
      <c r="G334" s="15">
        <v>13.65</v>
      </c>
      <c r="H334" s="15">
        <v>86.709599999999995</v>
      </c>
      <c r="I334" s="15">
        <v>116.8986</v>
      </c>
      <c r="J334" s="16">
        <v>1060.45</v>
      </c>
      <c r="L334" s="44">
        <v>43228</v>
      </c>
      <c r="M334" s="52">
        <f t="shared" si="44"/>
        <v>-2.2225898374547692E-2</v>
      </c>
      <c r="N334" s="52">
        <f t="shared" si="45"/>
        <v>1.1394737506356112E-3</v>
      </c>
      <c r="O334" s="52">
        <f t="shared" si="46"/>
        <v>-1.0067002418299165E-2</v>
      </c>
      <c r="P334" s="52">
        <f t="shared" si="47"/>
        <v>9.0264771482084782E-3</v>
      </c>
      <c r="Q334" s="52">
        <f t="shared" si="48"/>
        <v>-2.1505376344085891E-2</v>
      </c>
      <c r="R334" s="52">
        <f t="shared" si="49"/>
        <v>1.0933453712929087E-3</v>
      </c>
      <c r="S334" s="52">
        <f t="shared" si="50"/>
        <v>-2.5789794755036066E-2</v>
      </c>
      <c r="T334" s="53">
        <f t="shared" si="51"/>
        <v>-1.7039142959350828E-3</v>
      </c>
      <c r="U334" s="36"/>
    </row>
    <row r="335" spans="2:21" x14ac:dyDescent="0.2">
      <c r="B335" s="13">
        <v>43229</v>
      </c>
      <c r="C335" s="14">
        <v>17.9482</v>
      </c>
      <c r="D335" s="15">
        <v>27.226700000000001</v>
      </c>
      <c r="E335" s="15">
        <v>35.3324</v>
      </c>
      <c r="F335" s="15">
        <v>25.5032</v>
      </c>
      <c r="G335" s="15">
        <v>13.5</v>
      </c>
      <c r="H335" s="15">
        <v>86.425399999999996</v>
      </c>
      <c r="I335" s="15">
        <v>116.8355</v>
      </c>
      <c r="J335" s="16">
        <v>1056.97</v>
      </c>
      <c r="L335" s="44">
        <v>43229</v>
      </c>
      <c r="M335" s="52">
        <f t="shared" si="44"/>
        <v>-2.0449819624622778E-2</v>
      </c>
      <c r="N335" s="52">
        <f t="shared" si="45"/>
        <v>-1.9341802425469234E-2</v>
      </c>
      <c r="O335" s="52">
        <f t="shared" si="46"/>
        <v>-1.0169377566857318E-2</v>
      </c>
      <c r="P335" s="52">
        <f t="shared" si="47"/>
        <v>-1.7887606526569622E-2</v>
      </c>
      <c r="Q335" s="52">
        <f t="shared" si="48"/>
        <v>-1.0989010989011061E-2</v>
      </c>
      <c r="R335" s="52">
        <f t="shared" si="49"/>
        <v>-3.2776070931015422E-3</v>
      </c>
      <c r="S335" s="52">
        <f t="shared" si="50"/>
        <v>-5.3978405216148495E-4</v>
      </c>
      <c r="T335" s="53">
        <f t="shared" si="51"/>
        <v>-3.2816257249280723E-3</v>
      </c>
      <c r="U335" s="36"/>
    </row>
    <row r="336" spans="2:21" x14ac:dyDescent="0.2">
      <c r="B336" s="13">
        <v>43230</v>
      </c>
      <c r="C336" s="14">
        <v>18.0731</v>
      </c>
      <c r="D336" s="15">
        <v>27.037199999999999</v>
      </c>
      <c r="E336" s="15">
        <v>35.271900000000002</v>
      </c>
      <c r="F336" s="15">
        <v>25.085100000000001</v>
      </c>
      <c r="G336" s="15">
        <v>12.9</v>
      </c>
      <c r="H336" s="15">
        <v>83.820800000000006</v>
      </c>
      <c r="I336" s="15">
        <v>113.6778</v>
      </c>
      <c r="J336" s="16">
        <v>1028.8699999999999</v>
      </c>
      <c r="L336" s="44">
        <v>43230</v>
      </c>
      <c r="M336" s="52">
        <f t="shared" si="44"/>
        <v>6.9589151001214766E-3</v>
      </c>
      <c r="N336" s="52">
        <f t="shared" si="45"/>
        <v>-6.9600796277184962E-3</v>
      </c>
      <c r="O336" s="52">
        <f t="shared" si="46"/>
        <v>-1.7123093817571489E-3</v>
      </c>
      <c r="P336" s="52">
        <f t="shared" si="47"/>
        <v>-1.6394021142444815E-2</v>
      </c>
      <c r="Q336" s="52">
        <f t="shared" si="48"/>
        <v>-4.4444444444444398E-2</v>
      </c>
      <c r="R336" s="52">
        <f t="shared" si="49"/>
        <v>-3.0136973621180729E-2</v>
      </c>
      <c r="S336" s="52">
        <f t="shared" si="50"/>
        <v>-2.7026888231744595E-2</v>
      </c>
      <c r="T336" s="53">
        <f t="shared" si="51"/>
        <v>-2.658542815784759E-2</v>
      </c>
      <c r="U336" s="36"/>
    </row>
    <row r="337" spans="2:21" x14ac:dyDescent="0.2">
      <c r="B337" s="13">
        <v>43231</v>
      </c>
      <c r="C337" s="14">
        <v>17.9482</v>
      </c>
      <c r="D337" s="15">
        <v>27.479399999999998</v>
      </c>
      <c r="E337" s="15">
        <v>35.997900000000001</v>
      </c>
      <c r="F337" s="15">
        <v>25.178000000000001</v>
      </c>
      <c r="G337" s="15">
        <v>13.1</v>
      </c>
      <c r="H337" s="15">
        <v>86.662199999999999</v>
      </c>
      <c r="I337" s="15">
        <v>112.4147</v>
      </c>
      <c r="J337" s="16">
        <v>1044.8499999999999</v>
      </c>
      <c r="L337" s="44">
        <v>43231</v>
      </c>
      <c r="M337" s="52">
        <f t="shared" si="44"/>
        <v>-6.9108232677294046E-3</v>
      </c>
      <c r="N337" s="52">
        <f t="shared" si="45"/>
        <v>1.6355243886201132E-2</v>
      </c>
      <c r="O337" s="52">
        <f t="shared" si="46"/>
        <v>2.0582956971413546E-2</v>
      </c>
      <c r="P337" s="52">
        <f t="shared" si="47"/>
        <v>3.7033936480221907E-3</v>
      </c>
      <c r="Q337" s="52">
        <f t="shared" si="48"/>
        <v>1.5503875968992276E-2</v>
      </c>
      <c r="R337" s="52">
        <f t="shared" si="49"/>
        <v>3.3898507291746149E-2</v>
      </c>
      <c r="S337" s="52">
        <f t="shared" si="50"/>
        <v>-1.1111228401675666E-2</v>
      </c>
      <c r="T337" s="53">
        <f t="shared" si="51"/>
        <v>1.5531602632013808E-2</v>
      </c>
      <c r="U337" s="36"/>
    </row>
    <row r="338" spans="2:21" x14ac:dyDescent="0.2">
      <c r="B338" s="13">
        <v>43234</v>
      </c>
      <c r="C338" s="14">
        <v>17.9482</v>
      </c>
      <c r="D338" s="15">
        <v>27.163499999999999</v>
      </c>
      <c r="E338" s="15">
        <v>37.2684</v>
      </c>
      <c r="F338" s="15">
        <v>25.560500000000001</v>
      </c>
      <c r="G338" s="15">
        <v>13.1</v>
      </c>
      <c r="H338" s="15">
        <v>88.1798</v>
      </c>
      <c r="I338" s="15">
        <v>112.4147</v>
      </c>
      <c r="J338" s="16">
        <v>1066.98</v>
      </c>
      <c r="L338" s="44">
        <v>43234</v>
      </c>
      <c r="M338" s="52">
        <f t="shared" si="44"/>
        <v>0</v>
      </c>
      <c r="N338" s="52">
        <f t="shared" si="45"/>
        <v>-1.1495884189611116E-2</v>
      </c>
      <c r="O338" s="52">
        <f t="shared" si="46"/>
        <v>3.5293725467318904E-2</v>
      </c>
      <c r="P338" s="52">
        <f t="shared" si="47"/>
        <v>1.5191834140916738E-2</v>
      </c>
      <c r="Q338" s="52">
        <f t="shared" si="48"/>
        <v>0</v>
      </c>
      <c r="R338" s="52">
        <f t="shared" si="49"/>
        <v>1.7511671755390479E-2</v>
      </c>
      <c r="S338" s="52">
        <f t="shared" si="50"/>
        <v>0</v>
      </c>
      <c r="T338" s="53">
        <f t="shared" si="51"/>
        <v>2.1180073694788915E-2</v>
      </c>
      <c r="U338" s="36"/>
    </row>
    <row r="339" spans="2:21" x14ac:dyDescent="0.2">
      <c r="B339" s="13">
        <v>43235</v>
      </c>
      <c r="C339" s="14">
        <v>18.114699999999999</v>
      </c>
      <c r="D339" s="15">
        <v>27.479399999999998</v>
      </c>
      <c r="E339" s="15">
        <v>37.147399999999998</v>
      </c>
      <c r="F339" s="15">
        <v>25.751899999999999</v>
      </c>
      <c r="G339" s="15">
        <v>13.1</v>
      </c>
      <c r="H339" s="15">
        <v>87.705699999999993</v>
      </c>
      <c r="I339" s="15">
        <v>111.1516</v>
      </c>
      <c r="J339" s="16">
        <v>1073.5</v>
      </c>
      <c r="L339" s="44">
        <v>43235</v>
      </c>
      <c r="M339" s="52">
        <f t="shared" si="44"/>
        <v>9.276696270378082E-3</v>
      </c>
      <c r="N339" s="52">
        <f t="shared" si="45"/>
        <v>1.162957645369711E-2</v>
      </c>
      <c r="O339" s="52">
        <f t="shared" si="46"/>
        <v>-3.2467183995020799E-3</v>
      </c>
      <c r="P339" s="52">
        <f t="shared" si="47"/>
        <v>7.4881164296471958E-3</v>
      </c>
      <c r="Q339" s="52">
        <f t="shared" si="48"/>
        <v>0</v>
      </c>
      <c r="R339" s="52">
        <f t="shared" si="49"/>
        <v>-5.376514802709953E-3</v>
      </c>
      <c r="S339" s="52">
        <f t="shared" si="50"/>
        <v>-1.1236074997309053E-2</v>
      </c>
      <c r="T339" s="53">
        <f t="shared" si="51"/>
        <v>6.1107049804118851E-3</v>
      </c>
      <c r="U339" s="36"/>
    </row>
    <row r="340" spans="2:21" x14ac:dyDescent="0.2">
      <c r="B340" s="13">
        <v>43236</v>
      </c>
      <c r="C340" s="14">
        <v>19.072500000000002</v>
      </c>
      <c r="D340" s="15">
        <v>27.163499999999999</v>
      </c>
      <c r="E340" s="15">
        <v>36.602899999999998</v>
      </c>
      <c r="F340" s="15">
        <v>25.512599999999999</v>
      </c>
      <c r="G340" s="15">
        <v>13.05</v>
      </c>
      <c r="H340" s="15">
        <v>86.283500000000004</v>
      </c>
      <c r="I340" s="15">
        <v>106.79389999999999</v>
      </c>
      <c r="J340" s="16">
        <v>1054.6199999999999</v>
      </c>
      <c r="L340" s="44">
        <v>43236</v>
      </c>
      <c r="M340" s="52">
        <f t="shared" si="44"/>
        <v>5.2874185054127443E-2</v>
      </c>
      <c r="N340" s="52">
        <f t="shared" si="45"/>
        <v>-1.1495884189611116E-2</v>
      </c>
      <c r="O340" s="52">
        <f t="shared" si="46"/>
        <v>-1.4657822620156469E-2</v>
      </c>
      <c r="P340" s="52">
        <f t="shared" si="47"/>
        <v>-9.2925182219564251E-3</v>
      </c>
      <c r="Q340" s="52">
        <f t="shared" si="48"/>
        <v>-3.8167938931297218E-3</v>
      </c>
      <c r="R340" s="52">
        <f t="shared" si="49"/>
        <v>-1.6215593741341627E-2</v>
      </c>
      <c r="S340" s="52">
        <f t="shared" si="50"/>
        <v>-3.9205013693010327E-2</v>
      </c>
      <c r="T340" s="53">
        <f t="shared" si="51"/>
        <v>-1.7587331159757857E-2</v>
      </c>
      <c r="U340" s="36"/>
    </row>
    <row r="341" spans="2:21" x14ac:dyDescent="0.2">
      <c r="B341" s="13">
        <v>43237</v>
      </c>
      <c r="C341" s="14">
        <v>18.905999999999999</v>
      </c>
      <c r="D341" s="15">
        <v>27.1004</v>
      </c>
      <c r="E341" s="15">
        <v>36.663400000000003</v>
      </c>
      <c r="F341" s="15">
        <v>25.273299999999999</v>
      </c>
      <c r="G341" s="15">
        <v>12.75</v>
      </c>
      <c r="H341" s="15">
        <v>85.809399999999997</v>
      </c>
      <c r="I341" s="15">
        <v>104.2046</v>
      </c>
      <c r="J341" s="16">
        <v>1030.6400000000001</v>
      </c>
      <c r="L341" s="44">
        <v>43237</v>
      </c>
      <c r="M341" s="52">
        <f t="shared" si="44"/>
        <v>-8.729846637829497E-3</v>
      </c>
      <c r="N341" s="52">
        <f t="shared" si="45"/>
        <v>-2.3229701621660936E-3</v>
      </c>
      <c r="O341" s="52">
        <f t="shared" si="46"/>
        <v>1.6528744990151889E-3</v>
      </c>
      <c r="P341" s="52">
        <f t="shared" si="47"/>
        <v>-9.3796790605426006E-3</v>
      </c>
      <c r="Q341" s="52">
        <f t="shared" si="48"/>
        <v>-2.298850574712652E-2</v>
      </c>
      <c r="R341" s="52">
        <f t="shared" si="49"/>
        <v>-5.4946774296360523E-3</v>
      </c>
      <c r="S341" s="52">
        <f t="shared" si="50"/>
        <v>-2.4245766846233696E-2</v>
      </c>
      <c r="T341" s="53">
        <f t="shared" si="51"/>
        <v>-2.2738047827653318E-2</v>
      </c>
      <c r="U341" s="36"/>
    </row>
    <row r="342" spans="2:21" x14ac:dyDescent="0.2">
      <c r="B342" s="13">
        <v>43238</v>
      </c>
      <c r="C342" s="14">
        <v>18.322900000000001</v>
      </c>
      <c r="D342" s="15">
        <v>27.163499999999999</v>
      </c>
      <c r="E342" s="15">
        <v>36.784399999999998</v>
      </c>
      <c r="F342" s="15">
        <v>25.8477</v>
      </c>
      <c r="G342" s="15">
        <v>12.75</v>
      </c>
      <c r="H342" s="15">
        <v>85.809399999999997</v>
      </c>
      <c r="I342" s="15">
        <v>108.057</v>
      </c>
      <c r="J342" s="16">
        <v>1040.54</v>
      </c>
      <c r="L342" s="44">
        <v>43238</v>
      </c>
      <c r="M342" s="52">
        <f t="shared" si="44"/>
        <v>-3.0842060721464004E-2</v>
      </c>
      <c r="N342" s="52">
        <f t="shared" si="45"/>
        <v>2.328378916916396E-3</v>
      </c>
      <c r="O342" s="52">
        <f t="shared" si="46"/>
        <v>3.3002940261950275E-3</v>
      </c>
      <c r="P342" s="52">
        <f t="shared" si="47"/>
        <v>2.272754250533171E-2</v>
      </c>
      <c r="Q342" s="52">
        <f t="shared" si="48"/>
        <v>0</v>
      </c>
      <c r="R342" s="52">
        <f t="shared" si="49"/>
        <v>0</v>
      </c>
      <c r="S342" s="52">
        <f t="shared" si="50"/>
        <v>3.6969577158781908E-2</v>
      </c>
      <c r="T342" s="53">
        <f t="shared" si="51"/>
        <v>9.6056819063881083E-3</v>
      </c>
      <c r="U342" s="36"/>
    </row>
    <row r="343" spans="2:21" x14ac:dyDescent="0.2">
      <c r="B343" s="13">
        <v>43241</v>
      </c>
      <c r="C343" s="14">
        <v>18.406199999999998</v>
      </c>
      <c r="D343" s="15">
        <v>27.479399999999998</v>
      </c>
      <c r="E343" s="15">
        <v>36.9054</v>
      </c>
      <c r="F343" s="15">
        <v>25.464700000000001</v>
      </c>
      <c r="G343" s="15">
        <v>12.6</v>
      </c>
      <c r="H343" s="15">
        <v>85.335300000000004</v>
      </c>
      <c r="I343" s="15">
        <v>104.83620000000001</v>
      </c>
      <c r="J343" s="16">
        <v>1014.98</v>
      </c>
      <c r="L343" s="44">
        <v>43241</v>
      </c>
      <c r="M343" s="52">
        <f t="shared" si="44"/>
        <v>4.5462235781452698E-3</v>
      </c>
      <c r="N343" s="52">
        <f t="shared" si="45"/>
        <v>1.162957645369711E-2</v>
      </c>
      <c r="O343" s="52">
        <f t="shared" si="46"/>
        <v>3.2894379138983521E-3</v>
      </c>
      <c r="P343" s="52">
        <f t="shared" si="47"/>
        <v>-1.4817565972987889E-2</v>
      </c>
      <c r="Q343" s="52">
        <f t="shared" si="48"/>
        <v>-1.176470588235301E-2</v>
      </c>
      <c r="R343" s="52">
        <f t="shared" si="49"/>
        <v>-5.5250357186974464E-3</v>
      </c>
      <c r="S343" s="52">
        <f t="shared" si="50"/>
        <v>-2.9806491018628978E-2</v>
      </c>
      <c r="T343" s="53">
        <f t="shared" si="51"/>
        <v>-2.4564168604762848E-2</v>
      </c>
      <c r="U343" s="36"/>
    </row>
    <row r="344" spans="2:21" x14ac:dyDescent="0.2">
      <c r="B344" s="13">
        <v>43242</v>
      </c>
      <c r="C344" s="14">
        <v>17.614999999999998</v>
      </c>
      <c r="D344" s="15">
        <v>26.2791</v>
      </c>
      <c r="E344" s="15">
        <v>36.118899999999996</v>
      </c>
      <c r="F344" s="15">
        <v>24.8903</v>
      </c>
      <c r="G344" s="15">
        <v>12</v>
      </c>
      <c r="H344" s="15">
        <v>83.865600000000001</v>
      </c>
      <c r="I344" s="15">
        <v>102.31</v>
      </c>
      <c r="J344" s="16">
        <v>985.91</v>
      </c>
      <c r="L344" s="44">
        <v>43242</v>
      </c>
      <c r="M344" s="52">
        <f t="shared" si="44"/>
        <v>-4.2985515750127656E-2</v>
      </c>
      <c r="N344" s="52">
        <f t="shared" si="45"/>
        <v>-4.3679993012947782E-2</v>
      </c>
      <c r="O344" s="52">
        <f t="shared" si="46"/>
        <v>-2.1311244424935261E-2</v>
      </c>
      <c r="P344" s="52">
        <f t="shared" si="47"/>
        <v>-2.2556715767317104E-2</v>
      </c>
      <c r="Q344" s="52">
        <f t="shared" si="48"/>
        <v>-4.7619047619047561E-2</v>
      </c>
      <c r="R344" s="52">
        <f t="shared" si="49"/>
        <v>-1.7222649946739499E-2</v>
      </c>
      <c r="S344" s="52">
        <f t="shared" si="50"/>
        <v>-2.4096638374912493E-2</v>
      </c>
      <c r="T344" s="53">
        <f t="shared" si="51"/>
        <v>-2.8640958442530895E-2</v>
      </c>
      <c r="U344" s="36"/>
    </row>
    <row r="345" spans="2:21" x14ac:dyDescent="0.2">
      <c r="B345" s="13">
        <v>43243</v>
      </c>
      <c r="C345" s="14">
        <v>18.031400000000001</v>
      </c>
      <c r="D345" s="15">
        <v>26.5318</v>
      </c>
      <c r="E345" s="15">
        <v>36.663400000000003</v>
      </c>
      <c r="F345" s="15">
        <v>25.369</v>
      </c>
      <c r="G345" s="15">
        <v>12.15</v>
      </c>
      <c r="H345" s="15">
        <v>84.861199999999997</v>
      </c>
      <c r="I345" s="15">
        <v>105.6572</v>
      </c>
      <c r="J345" s="16">
        <v>988.94</v>
      </c>
      <c r="L345" s="44">
        <v>43243</v>
      </c>
      <c r="M345" s="52">
        <f t="shared" si="44"/>
        <v>2.3638944081748603E-2</v>
      </c>
      <c r="N345" s="52">
        <f t="shared" si="45"/>
        <v>9.6160066364525676E-3</v>
      </c>
      <c r="O345" s="52">
        <f t="shared" si="46"/>
        <v>1.5075209931642686E-2</v>
      </c>
      <c r="P345" s="52">
        <f t="shared" si="47"/>
        <v>1.9232391734932852E-2</v>
      </c>
      <c r="Q345" s="52">
        <f t="shared" si="48"/>
        <v>1.2499999999999956E-2</v>
      </c>
      <c r="R345" s="52">
        <f t="shared" si="49"/>
        <v>1.1871375152625152E-2</v>
      </c>
      <c r="S345" s="52">
        <f t="shared" si="50"/>
        <v>3.2716254520574806E-2</v>
      </c>
      <c r="T345" s="53">
        <f t="shared" si="51"/>
        <v>3.0733028369729354E-3</v>
      </c>
      <c r="U345" s="36"/>
    </row>
    <row r="346" spans="2:21" x14ac:dyDescent="0.2">
      <c r="B346" s="13">
        <v>43244</v>
      </c>
      <c r="C346" s="14">
        <v>17.573399999999999</v>
      </c>
      <c r="D346" s="15">
        <v>27.1004</v>
      </c>
      <c r="E346" s="15">
        <v>35.997900000000001</v>
      </c>
      <c r="F346" s="15">
        <v>24.8903</v>
      </c>
      <c r="G346" s="15">
        <v>12.05</v>
      </c>
      <c r="H346" s="15">
        <v>84.861199999999997</v>
      </c>
      <c r="I346" s="15">
        <v>106.0993</v>
      </c>
      <c r="J346" s="16">
        <v>985.92</v>
      </c>
      <c r="L346" s="44">
        <v>43244</v>
      </c>
      <c r="M346" s="52">
        <f t="shared" si="44"/>
        <v>-2.5400135319498363E-2</v>
      </c>
      <c r="N346" s="52">
        <f t="shared" si="45"/>
        <v>2.1430886709533414E-2</v>
      </c>
      <c r="O346" s="52">
        <f t="shared" si="46"/>
        <v>-1.8151617144072874E-2</v>
      </c>
      <c r="P346" s="52">
        <f t="shared" si="47"/>
        <v>-1.8869486381016154E-2</v>
      </c>
      <c r="Q346" s="52">
        <f t="shared" si="48"/>
        <v>-8.2304526748970819E-3</v>
      </c>
      <c r="R346" s="52">
        <f t="shared" si="49"/>
        <v>0</v>
      </c>
      <c r="S346" s="52">
        <f t="shared" si="50"/>
        <v>4.1842865417596187E-3</v>
      </c>
      <c r="T346" s="53">
        <f t="shared" si="51"/>
        <v>-3.0537747487209277E-3</v>
      </c>
      <c r="U346" s="36"/>
    </row>
    <row r="347" spans="2:21" x14ac:dyDescent="0.2">
      <c r="B347" s="13">
        <v>43245</v>
      </c>
      <c r="C347" s="14">
        <v>17.240200000000002</v>
      </c>
      <c r="D347" s="15">
        <v>26.5318</v>
      </c>
      <c r="E347" s="15">
        <v>34.901200000000003</v>
      </c>
      <c r="F347" s="15">
        <v>24.794599999999999</v>
      </c>
      <c r="G347" s="15">
        <v>11.65</v>
      </c>
      <c r="H347" s="15">
        <v>82.490799999999993</v>
      </c>
      <c r="I347" s="15">
        <v>104.83620000000001</v>
      </c>
      <c r="J347" s="16">
        <v>963.9</v>
      </c>
      <c r="L347" s="44">
        <v>43245</v>
      </c>
      <c r="M347" s="52">
        <f t="shared" si="44"/>
        <v>-1.8960474353283852E-2</v>
      </c>
      <c r="N347" s="52">
        <f t="shared" si="45"/>
        <v>-2.098124012929703E-2</v>
      </c>
      <c r="O347" s="52">
        <f t="shared" si="46"/>
        <v>-3.0465666052741924E-2</v>
      </c>
      <c r="P347" s="52">
        <f t="shared" si="47"/>
        <v>-3.8448712952435793E-3</v>
      </c>
      <c r="Q347" s="52">
        <f t="shared" si="48"/>
        <v>-3.319502074688796E-2</v>
      </c>
      <c r="R347" s="52">
        <f t="shared" si="49"/>
        <v>-2.7932671232553941E-2</v>
      </c>
      <c r="S347" s="52">
        <f t="shared" si="50"/>
        <v>-1.1904885329120929E-2</v>
      </c>
      <c r="T347" s="53">
        <f t="shared" si="51"/>
        <v>-2.2334469328140205E-2</v>
      </c>
      <c r="U347" s="36"/>
    </row>
    <row r="348" spans="2:21" x14ac:dyDescent="0.2">
      <c r="B348" s="13">
        <v>43248</v>
      </c>
      <c r="C348" s="14">
        <v>16.074200000000001</v>
      </c>
      <c r="D348" s="15">
        <v>25.584299999999999</v>
      </c>
      <c r="E348" s="15">
        <v>32.474600000000002</v>
      </c>
      <c r="F348" s="15">
        <v>23.933</v>
      </c>
      <c r="G348" s="15">
        <v>10.85</v>
      </c>
      <c r="H348" s="15">
        <v>76.754400000000004</v>
      </c>
      <c r="I348" s="15">
        <v>104.2046</v>
      </c>
      <c r="J348" s="16">
        <v>931.75</v>
      </c>
      <c r="L348" s="44">
        <v>43248</v>
      </c>
      <c r="M348" s="52">
        <f t="shared" si="44"/>
        <v>-6.7632626071623347E-2</v>
      </c>
      <c r="N348" s="52">
        <f t="shared" si="45"/>
        <v>-3.5711862745837153E-2</v>
      </c>
      <c r="O348" s="52">
        <f t="shared" si="46"/>
        <v>-6.9527695322796901E-2</v>
      </c>
      <c r="P348" s="52">
        <f t="shared" si="47"/>
        <v>-3.4749501907673452E-2</v>
      </c>
      <c r="Q348" s="52">
        <f t="shared" si="48"/>
        <v>-6.8669527896995763E-2</v>
      </c>
      <c r="R348" s="52">
        <f t="shared" si="49"/>
        <v>-6.9539875961925346E-2</v>
      </c>
      <c r="S348" s="52">
        <f t="shared" si="50"/>
        <v>-6.0246365282221603E-3</v>
      </c>
      <c r="T348" s="53">
        <f t="shared" si="51"/>
        <v>-3.3354082373690197E-2</v>
      </c>
      <c r="U348" s="36"/>
    </row>
    <row r="349" spans="2:21" x14ac:dyDescent="0.2">
      <c r="B349" s="13">
        <v>43249</v>
      </c>
      <c r="C349" s="14">
        <v>16.282399999999999</v>
      </c>
      <c r="D349" s="15">
        <v>26.4055</v>
      </c>
      <c r="E349" s="15">
        <v>33.830599999999997</v>
      </c>
      <c r="F349" s="15">
        <v>24.8903</v>
      </c>
      <c r="G349" s="15">
        <v>11.6</v>
      </c>
      <c r="H349" s="15">
        <v>78.224000000000004</v>
      </c>
      <c r="I349" s="15">
        <v>106.4782</v>
      </c>
      <c r="J349" s="16">
        <v>952.18</v>
      </c>
      <c r="L349" s="44">
        <v>43249</v>
      </c>
      <c r="M349" s="52">
        <f t="shared" si="44"/>
        <v>1.2952433091537818E-2</v>
      </c>
      <c r="N349" s="52">
        <f t="shared" si="45"/>
        <v>3.2097809985029979E-2</v>
      </c>
      <c r="O349" s="52">
        <f t="shared" si="46"/>
        <v>4.1755710616912634E-2</v>
      </c>
      <c r="P349" s="52">
        <f t="shared" si="47"/>
        <v>3.9999164333765158E-2</v>
      </c>
      <c r="Q349" s="52">
        <f t="shared" si="48"/>
        <v>6.9124423963133674E-2</v>
      </c>
      <c r="R349" s="52">
        <f t="shared" si="49"/>
        <v>1.9146785070302208E-2</v>
      </c>
      <c r="S349" s="52">
        <f t="shared" si="50"/>
        <v>2.1818614533331671E-2</v>
      </c>
      <c r="T349" s="53">
        <f t="shared" si="51"/>
        <v>2.1926482425543181E-2</v>
      </c>
      <c r="U349" s="36"/>
    </row>
    <row r="350" spans="2:21" x14ac:dyDescent="0.2">
      <c r="B350" s="13">
        <v>43250</v>
      </c>
      <c r="C350" s="14">
        <v>15.5329</v>
      </c>
      <c r="D350" s="15">
        <v>26.8477</v>
      </c>
      <c r="E350" s="15">
        <v>32.438899999999997</v>
      </c>
      <c r="F350" s="15">
        <v>24.8903</v>
      </c>
      <c r="G350" s="15">
        <v>11.5</v>
      </c>
      <c r="H350" s="15">
        <v>76.8018</v>
      </c>
      <c r="I350" s="15">
        <v>104.5204</v>
      </c>
      <c r="J350" s="16">
        <v>948.5</v>
      </c>
      <c r="L350" s="44">
        <v>43250</v>
      </c>
      <c r="M350" s="52">
        <f t="shared" si="44"/>
        <v>-4.6031297597405763E-2</v>
      </c>
      <c r="N350" s="52">
        <f t="shared" si="45"/>
        <v>1.6746511143511666E-2</v>
      </c>
      <c r="O350" s="52">
        <f t="shared" si="46"/>
        <v>-4.1137313556366184E-2</v>
      </c>
      <c r="P350" s="52">
        <f t="shared" si="47"/>
        <v>0</v>
      </c>
      <c r="Q350" s="52">
        <f t="shared" si="48"/>
        <v>-8.6206896551723755E-3</v>
      </c>
      <c r="R350" s="52">
        <f t="shared" si="49"/>
        <v>-1.8181120883616342E-2</v>
      </c>
      <c r="S350" s="52">
        <f t="shared" si="50"/>
        <v>-1.8386862287303907E-2</v>
      </c>
      <c r="T350" s="53">
        <f t="shared" si="51"/>
        <v>-3.8648154760654307E-3</v>
      </c>
      <c r="U350" s="36"/>
    </row>
    <row r="351" spans="2:21" x14ac:dyDescent="0.2">
      <c r="B351" s="13">
        <v>43251</v>
      </c>
      <c r="C351" s="14">
        <v>15.5745</v>
      </c>
      <c r="D351" s="15">
        <v>26.8477</v>
      </c>
      <c r="E351" s="15">
        <v>32.831400000000002</v>
      </c>
      <c r="F351" s="15">
        <v>25.369</v>
      </c>
      <c r="G351" s="15">
        <v>11.75</v>
      </c>
      <c r="H351" s="15">
        <v>79.172200000000004</v>
      </c>
      <c r="I351" s="15">
        <v>103.6994</v>
      </c>
      <c r="J351" s="16">
        <v>971.25</v>
      </c>
      <c r="L351" s="44">
        <v>43251</v>
      </c>
      <c r="M351" s="52">
        <f t="shared" si="44"/>
        <v>2.6781863013345397E-3</v>
      </c>
      <c r="N351" s="52">
        <f t="shared" si="45"/>
        <v>0</v>
      </c>
      <c r="O351" s="52">
        <f t="shared" si="46"/>
        <v>1.2099670457383027E-2</v>
      </c>
      <c r="P351" s="52">
        <f t="shared" si="47"/>
        <v>1.9232391734932852E-2</v>
      </c>
      <c r="Q351" s="52">
        <f t="shared" si="48"/>
        <v>2.1739130434782705E-2</v>
      </c>
      <c r="R351" s="52">
        <f t="shared" si="49"/>
        <v>3.0863859961615558E-2</v>
      </c>
      <c r="S351" s="52">
        <f t="shared" si="50"/>
        <v>-7.8549259283354766E-3</v>
      </c>
      <c r="T351" s="53">
        <f t="shared" si="51"/>
        <v>2.3985239852398532E-2</v>
      </c>
      <c r="U351" s="36"/>
    </row>
    <row r="352" spans="2:21" x14ac:dyDescent="0.2">
      <c r="B352" s="13">
        <v>43252</v>
      </c>
      <c r="C352" s="14">
        <v>16.157499999999999</v>
      </c>
      <c r="D352" s="15">
        <v>26.8477</v>
      </c>
      <c r="E352" s="15">
        <v>33.1526</v>
      </c>
      <c r="F352" s="15">
        <v>25.7041</v>
      </c>
      <c r="G352" s="15">
        <v>11.75</v>
      </c>
      <c r="H352" s="15">
        <v>80.926299999999998</v>
      </c>
      <c r="I352" s="15">
        <v>106.2256</v>
      </c>
      <c r="J352" s="16">
        <v>992.87</v>
      </c>
      <c r="L352" s="44">
        <v>43252</v>
      </c>
      <c r="M352" s="52">
        <f t="shared" si="44"/>
        <v>3.7432983402356346E-2</v>
      </c>
      <c r="N352" s="52">
        <f t="shared" si="45"/>
        <v>0</v>
      </c>
      <c r="O352" s="52">
        <f t="shared" si="46"/>
        <v>9.7833171902508287E-3</v>
      </c>
      <c r="P352" s="52">
        <f t="shared" si="47"/>
        <v>1.3209034648586915E-2</v>
      </c>
      <c r="Q352" s="52">
        <f t="shared" si="48"/>
        <v>0</v>
      </c>
      <c r="R352" s="52">
        <f t="shared" si="49"/>
        <v>2.2155504078451793E-2</v>
      </c>
      <c r="S352" s="52">
        <f t="shared" si="50"/>
        <v>2.4360796687348252E-2</v>
      </c>
      <c r="T352" s="53">
        <f t="shared" si="51"/>
        <v>2.225997425997428E-2</v>
      </c>
      <c r="U352" s="36"/>
    </row>
    <row r="353" spans="2:21" x14ac:dyDescent="0.2">
      <c r="B353" s="13">
        <v>43255</v>
      </c>
      <c r="C353" s="14">
        <v>16.9071</v>
      </c>
      <c r="D353" s="15">
        <v>27.1004</v>
      </c>
      <c r="E353" s="15">
        <v>33.723599999999998</v>
      </c>
      <c r="F353" s="15">
        <v>25.991299999999999</v>
      </c>
      <c r="G353" s="15">
        <v>12.55</v>
      </c>
      <c r="H353" s="15">
        <v>82.0167</v>
      </c>
      <c r="I353" s="15">
        <v>110.5201</v>
      </c>
      <c r="J353" s="16">
        <v>1013.78</v>
      </c>
      <c r="L353" s="44">
        <v>43255</v>
      </c>
      <c r="M353" s="52">
        <f t="shared" si="44"/>
        <v>4.6393315797617296E-2</v>
      </c>
      <c r="N353" s="52">
        <f t="shared" si="45"/>
        <v>9.4123518960655961E-3</v>
      </c>
      <c r="O353" s="52">
        <f t="shared" si="46"/>
        <v>1.722338519452471E-2</v>
      </c>
      <c r="P353" s="52">
        <f t="shared" si="47"/>
        <v>1.1173314763014419E-2</v>
      </c>
      <c r="Q353" s="52">
        <f t="shared" si="48"/>
        <v>6.8085106382978822E-2</v>
      </c>
      <c r="R353" s="52">
        <f t="shared" si="49"/>
        <v>1.3473988060741737E-2</v>
      </c>
      <c r="S353" s="52">
        <f t="shared" si="50"/>
        <v>4.0428107725444695E-2</v>
      </c>
      <c r="T353" s="53">
        <f t="shared" si="51"/>
        <v>2.1060158933193573E-2</v>
      </c>
      <c r="U353" s="36"/>
    </row>
    <row r="354" spans="2:21" x14ac:dyDescent="0.2">
      <c r="B354" s="13">
        <v>43256</v>
      </c>
      <c r="C354" s="14">
        <v>17.4068</v>
      </c>
      <c r="D354" s="15">
        <v>26.5318</v>
      </c>
      <c r="E354" s="15">
        <v>34.116100000000003</v>
      </c>
      <c r="F354" s="15">
        <v>27.7623</v>
      </c>
      <c r="G354" s="15">
        <v>12.9</v>
      </c>
      <c r="H354" s="15">
        <v>84.861199999999997</v>
      </c>
      <c r="I354" s="15">
        <v>112.7445</v>
      </c>
      <c r="J354" s="16">
        <v>1022.74</v>
      </c>
      <c r="L354" s="44">
        <v>43256</v>
      </c>
      <c r="M354" s="52">
        <f t="shared" si="44"/>
        <v>2.9555630474771055E-2</v>
      </c>
      <c r="N354" s="52">
        <f t="shared" si="45"/>
        <v>-2.098124012929703E-2</v>
      </c>
      <c r="O354" s="52">
        <f t="shared" si="46"/>
        <v>1.1638733705773063E-2</v>
      </c>
      <c r="P354" s="52">
        <f t="shared" si="47"/>
        <v>6.8138184700265114E-2</v>
      </c>
      <c r="Q354" s="52">
        <f t="shared" si="48"/>
        <v>2.7888446215139417E-2</v>
      </c>
      <c r="R354" s="52">
        <f t="shared" si="49"/>
        <v>3.4681961112797755E-2</v>
      </c>
      <c r="S354" s="52">
        <f t="shared" si="50"/>
        <v>2.0126655694303608E-2</v>
      </c>
      <c r="T354" s="53">
        <f t="shared" si="51"/>
        <v>8.8382094734558159E-3</v>
      </c>
      <c r="U354" s="36"/>
    </row>
    <row r="355" spans="2:21" x14ac:dyDescent="0.2">
      <c r="B355" s="13">
        <v>43257</v>
      </c>
      <c r="C355" s="14">
        <v>17.739899999999999</v>
      </c>
      <c r="D355" s="15">
        <v>26.4055</v>
      </c>
      <c r="E355" s="15">
        <v>34.615699999999997</v>
      </c>
      <c r="F355" s="15">
        <v>27.7623</v>
      </c>
      <c r="G355" s="15">
        <v>13.3</v>
      </c>
      <c r="H355" s="15">
        <v>87.658299999999997</v>
      </c>
      <c r="I355" s="15">
        <v>111.4705</v>
      </c>
      <c r="J355" s="16">
        <v>1034.5</v>
      </c>
      <c r="L355" s="44">
        <v>43257</v>
      </c>
      <c r="M355" s="52">
        <f t="shared" si="44"/>
        <v>1.9136199646115237E-2</v>
      </c>
      <c r="N355" s="52">
        <f t="shared" si="45"/>
        <v>-4.7603253454345795E-3</v>
      </c>
      <c r="O355" s="52">
        <f t="shared" si="46"/>
        <v>1.4644112310609803E-2</v>
      </c>
      <c r="P355" s="52">
        <f t="shared" si="47"/>
        <v>0</v>
      </c>
      <c r="Q355" s="52">
        <f t="shared" si="48"/>
        <v>3.1007751937984551E-2</v>
      </c>
      <c r="R355" s="52">
        <f t="shared" si="49"/>
        <v>3.2960882004968051E-2</v>
      </c>
      <c r="S355" s="52">
        <f t="shared" si="50"/>
        <v>-1.1299886025482375E-2</v>
      </c>
      <c r="T355" s="53">
        <f t="shared" si="51"/>
        <v>1.1498523573928887E-2</v>
      </c>
      <c r="U355" s="36"/>
    </row>
    <row r="356" spans="2:21" x14ac:dyDescent="0.2">
      <c r="B356" s="13">
        <v>43258</v>
      </c>
      <c r="C356" s="14">
        <v>17.1569</v>
      </c>
      <c r="D356" s="15">
        <v>26.342300000000002</v>
      </c>
      <c r="E356" s="15">
        <v>34.116100000000003</v>
      </c>
      <c r="F356" s="15">
        <v>27.3794</v>
      </c>
      <c r="G356" s="15">
        <v>13</v>
      </c>
      <c r="H356" s="15">
        <v>86.757499999999993</v>
      </c>
      <c r="I356" s="15">
        <v>112.93559999999999</v>
      </c>
      <c r="J356" s="16">
        <v>1036.6899000000001</v>
      </c>
      <c r="L356" s="44">
        <v>43258</v>
      </c>
      <c r="M356" s="52">
        <f t="shared" si="44"/>
        <v>-3.2863770370746059E-2</v>
      </c>
      <c r="N356" s="52">
        <f t="shared" si="45"/>
        <v>-2.3934407604475627E-3</v>
      </c>
      <c r="O356" s="52">
        <f t="shared" si="46"/>
        <v>-1.4432757390432482E-2</v>
      </c>
      <c r="P356" s="52">
        <f t="shared" si="47"/>
        <v>-1.379208494973394E-2</v>
      </c>
      <c r="Q356" s="52">
        <f t="shared" si="48"/>
        <v>-2.2556390977443663E-2</v>
      </c>
      <c r="R356" s="52">
        <f t="shared" si="49"/>
        <v>-1.0276265909788362E-2</v>
      </c>
      <c r="S356" s="52">
        <f t="shared" si="50"/>
        <v>1.3143387712444055E-2</v>
      </c>
      <c r="T356" s="53">
        <f t="shared" si="51"/>
        <v>2.1168680521992389E-3</v>
      </c>
      <c r="U356" s="36"/>
    </row>
    <row r="357" spans="2:21" x14ac:dyDescent="0.2">
      <c r="B357" s="13">
        <v>43259</v>
      </c>
      <c r="C357" s="14">
        <v>16.9071</v>
      </c>
      <c r="D357" s="15">
        <v>26.8477</v>
      </c>
      <c r="E357" s="15">
        <v>34.223199999999999</v>
      </c>
      <c r="F357" s="15">
        <v>26.613499999999998</v>
      </c>
      <c r="G357" s="15">
        <v>12.9</v>
      </c>
      <c r="H357" s="15">
        <v>87.089399999999998</v>
      </c>
      <c r="I357" s="15">
        <v>112.7445</v>
      </c>
      <c r="J357" s="16">
        <v>1039.01</v>
      </c>
      <c r="L357" s="44">
        <v>43259</v>
      </c>
      <c r="M357" s="52">
        <f t="shared" si="44"/>
        <v>-1.4559739813136408E-2</v>
      </c>
      <c r="N357" s="52">
        <f t="shared" si="45"/>
        <v>1.9185872152393646E-2</v>
      </c>
      <c r="O357" s="52">
        <f t="shared" si="46"/>
        <v>3.1392802811573972E-3</v>
      </c>
      <c r="P357" s="52">
        <f t="shared" si="47"/>
        <v>-2.7973585980700877E-2</v>
      </c>
      <c r="Q357" s="52">
        <f t="shared" si="48"/>
        <v>-7.692307692307665E-3</v>
      </c>
      <c r="R357" s="52">
        <f t="shared" si="49"/>
        <v>3.8256058554015926E-3</v>
      </c>
      <c r="S357" s="52">
        <f t="shared" si="50"/>
        <v>-1.6921147981681095E-3</v>
      </c>
      <c r="T357" s="53">
        <f t="shared" si="51"/>
        <v>2.2379884283620921E-3</v>
      </c>
      <c r="U357" s="36"/>
    </row>
    <row r="358" spans="2:21" x14ac:dyDescent="0.2">
      <c r="B358" s="13">
        <v>43262</v>
      </c>
      <c r="C358" s="14">
        <v>16.407399999999999</v>
      </c>
      <c r="D358" s="15">
        <v>26.8477</v>
      </c>
      <c r="E358" s="15">
        <v>33.902000000000001</v>
      </c>
      <c r="F358" s="15">
        <v>28.432400000000001</v>
      </c>
      <c r="G358" s="15">
        <v>12.6</v>
      </c>
      <c r="H358" s="15">
        <v>86.283500000000004</v>
      </c>
      <c r="I358" s="15">
        <v>114.7191</v>
      </c>
      <c r="J358" s="16">
        <v>1039.02</v>
      </c>
      <c r="L358" s="44">
        <v>43262</v>
      </c>
      <c r="M358" s="52">
        <f t="shared" si="44"/>
        <v>-2.9555630474770944E-2</v>
      </c>
      <c r="N358" s="52">
        <f t="shared" si="45"/>
        <v>0</v>
      </c>
      <c r="O358" s="52">
        <f t="shared" si="46"/>
        <v>-9.3854461301104974E-3</v>
      </c>
      <c r="P358" s="52">
        <f t="shared" si="47"/>
        <v>6.8345012869408528E-2</v>
      </c>
      <c r="Q358" s="52">
        <f t="shared" si="48"/>
        <v>-2.3255813953488413E-2</v>
      </c>
      <c r="R358" s="52">
        <f t="shared" si="49"/>
        <v>-9.2537094066555969E-3</v>
      </c>
      <c r="S358" s="52">
        <f t="shared" si="50"/>
        <v>1.7513936378271255E-2</v>
      </c>
      <c r="T358" s="53">
        <f t="shared" si="51"/>
        <v>9.6245464431543581E-6</v>
      </c>
      <c r="U358" s="36"/>
    </row>
    <row r="359" spans="2:21" x14ac:dyDescent="0.2">
      <c r="B359" s="13">
        <v>43263</v>
      </c>
      <c r="C359" s="14">
        <v>15.7827</v>
      </c>
      <c r="D359" s="15">
        <v>27.163499999999999</v>
      </c>
      <c r="E359" s="15">
        <v>33.045499999999997</v>
      </c>
      <c r="F359" s="15">
        <v>27.7623</v>
      </c>
      <c r="G359" s="15">
        <v>12.8</v>
      </c>
      <c r="H359" s="15">
        <v>84.387100000000004</v>
      </c>
      <c r="I359" s="15">
        <v>115.2924</v>
      </c>
      <c r="J359" s="16">
        <v>1020.76</v>
      </c>
      <c r="L359" s="44">
        <v>43263</v>
      </c>
      <c r="M359" s="52">
        <f t="shared" si="44"/>
        <v>-3.8074283554981214E-2</v>
      </c>
      <c r="N359" s="52">
        <f t="shared" si="45"/>
        <v>1.176264633469537E-2</v>
      </c>
      <c r="O359" s="52">
        <f t="shared" si="46"/>
        <v>-2.5263996224411667E-2</v>
      </c>
      <c r="P359" s="52">
        <f t="shared" si="47"/>
        <v>-2.3568182777394808E-2</v>
      </c>
      <c r="Q359" s="52">
        <f t="shared" si="48"/>
        <v>1.5873015873016039E-2</v>
      </c>
      <c r="R359" s="52">
        <f t="shared" si="49"/>
        <v>-2.1978709718544098E-2</v>
      </c>
      <c r="S359" s="52">
        <f t="shared" si="50"/>
        <v>4.9974241429717736E-3</v>
      </c>
      <c r="T359" s="53">
        <f t="shared" si="51"/>
        <v>-1.7574252661161416E-2</v>
      </c>
      <c r="U359" s="36"/>
    </row>
    <row r="360" spans="2:21" x14ac:dyDescent="0.2">
      <c r="B360" s="13">
        <v>43264</v>
      </c>
      <c r="C360" s="14">
        <v>15.866</v>
      </c>
      <c r="D360" s="15">
        <v>27.4162</v>
      </c>
      <c r="E360" s="15">
        <v>33.4024</v>
      </c>
      <c r="F360" s="15">
        <v>27.7623</v>
      </c>
      <c r="G360" s="15">
        <v>12.8</v>
      </c>
      <c r="H360" s="15">
        <v>82.727800000000002</v>
      </c>
      <c r="I360" s="15">
        <v>115.2924</v>
      </c>
      <c r="J360" s="16">
        <v>1030.53</v>
      </c>
      <c r="L360" s="44">
        <v>43264</v>
      </c>
      <c r="M360" s="52">
        <f t="shared" si="44"/>
        <v>5.2779308990222873E-3</v>
      </c>
      <c r="N360" s="52">
        <f t="shared" si="45"/>
        <v>9.3029248808143006E-3</v>
      </c>
      <c r="O360" s="52">
        <f t="shared" si="46"/>
        <v>1.0800260247235016E-2</v>
      </c>
      <c r="P360" s="52">
        <f t="shared" si="47"/>
        <v>0</v>
      </c>
      <c r="Q360" s="52">
        <f t="shared" si="48"/>
        <v>0</v>
      </c>
      <c r="R360" s="52">
        <f t="shared" si="49"/>
        <v>-1.9662957963954231E-2</v>
      </c>
      <c r="S360" s="52">
        <f t="shared" si="50"/>
        <v>0</v>
      </c>
      <c r="T360" s="53">
        <f t="shared" si="51"/>
        <v>9.5712998158234974E-3</v>
      </c>
      <c r="U360" s="36"/>
    </row>
    <row r="361" spans="2:21" x14ac:dyDescent="0.2">
      <c r="B361" s="13">
        <v>43265</v>
      </c>
      <c r="C361" s="14">
        <v>15.9077</v>
      </c>
      <c r="D361" s="15">
        <v>27.700500000000002</v>
      </c>
      <c r="E361" s="15">
        <v>33.259700000000002</v>
      </c>
      <c r="F361" s="15">
        <v>27.092199999999998</v>
      </c>
      <c r="G361" s="15">
        <v>12.55</v>
      </c>
      <c r="H361" s="15">
        <v>84.618499999999997</v>
      </c>
      <c r="I361" s="15">
        <v>114.6554</v>
      </c>
      <c r="J361" s="16">
        <v>1015.72</v>
      </c>
      <c r="L361" s="44">
        <v>43265</v>
      </c>
      <c r="M361" s="52">
        <f t="shared" si="44"/>
        <v>2.6282616916677437E-3</v>
      </c>
      <c r="N361" s="52">
        <f t="shared" si="45"/>
        <v>1.0369781370138886E-2</v>
      </c>
      <c r="O361" s="52">
        <f t="shared" si="46"/>
        <v>-4.2721481091178015E-3</v>
      </c>
      <c r="P361" s="52">
        <f t="shared" si="47"/>
        <v>-2.4137049163794111E-2</v>
      </c>
      <c r="Q361" s="52">
        <f t="shared" si="48"/>
        <v>-1.953125E-2</v>
      </c>
      <c r="R361" s="52">
        <f t="shared" si="49"/>
        <v>2.2854469718764481E-2</v>
      </c>
      <c r="S361" s="52">
        <f t="shared" si="50"/>
        <v>-5.5250823124507464E-3</v>
      </c>
      <c r="T361" s="53">
        <f t="shared" si="51"/>
        <v>-1.4371245863778803E-2</v>
      </c>
      <c r="U361" s="36"/>
    </row>
    <row r="362" spans="2:21" x14ac:dyDescent="0.2">
      <c r="B362" s="13">
        <v>43266</v>
      </c>
      <c r="C362" s="14">
        <v>16.199200000000001</v>
      </c>
      <c r="D362" s="15">
        <v>26.8477</v>
      </c>
      <c r="E362" s="15">
        <v>33.188299999999998</v>
      </c>
      <c r="F362" s="15">
        <v>27.092199999999998</v>
      </c>
      <c r="G362" s="15">
        <v>12.4</v>
      </c>
      <c r="H362" s="15">
        <v>84.618499999999997</v>
      </c>
      <c r="I362" s="15">
        <v>114.6554</v>
      </c>
      <c r="J362" s="16">
        <v>1016.51</v>
      </c>
      <c r="L362" s="44">
        <v>43266</v>
      </c>
      <c r="M362" s="52">
        <f t="shared" si="44"/>
        <v>1.8324459224149381E-2</v>
      </c>
      <c r="N362" s="52">
        <f t="shared" si="45"/>
        <v>-3.0786447898052405E-2</v>
      </c>
      <c r="O362" s="52">
        <f t="shared" si="46"/>
        <v>-2.1467421534170361E-3</v>
      </c>
      <c r="P362" s="52">
        <f t="shared" si="47"/>
        <v>0</v>
      </c>
      <c r="Q362" s="52">
        <f t="shared" si="48"/>
        <v>-1.195219123505975E-2</v>
      </c>
      <c r="R362" s="52">
        <f t="shared" si="49"/>
        <v>0</v>
      </c>
      <c r="S362" s="52">
        <f t="shared" si="50"/>
        <v>0</v>
      </c>
      <c r="T362" s="53">
        <f t="shared" si="51"/>
        <v>7.777734021185978E-4</v>
      </c>
      <c r="U362" s="36"/>
    </row>
    <row r="363" spans="2:21" x14ac:dyDescent="0.2">
      <c r="B363" s="13">
        <v>43269</v>
      </c>
      <c r="C363" s="14">
        <v>15.491199999999999</v>
      </c>
      <c r="D363" s="15">
        <v>26.8477</v>
      </c>
      <c r="E363" s="15">
        <v>32.403199999999998</v>
      </c>
      <c r="F363" s="15">
        <v>25.8477</v>
      </c>
      <c r="G363" s="15">
        <v>12</v>
      </c>
      <c r="H363" s="15">
        <v>80.352000000000004</v>
      </c>
      <c r="I363" s="15">
        <v>110.0055</v>
      </c>
      <c r="J363" s="16">
        <v>987.34</v>
      </c>
      <c r="L363" s="44">
        <v>43269</v>
      </c>
      <c r="M363" s="52">
        <f t="shared" si="44"/>
        <v>-4.3705862017877517E-2</v>
      </c>
      <c r="N363" s="52">
        <f t="shared" si="45"/>
        <v>0</v>
      </c>
      <c r="O363" s="52">
        <f t="shared" si="46"/>
        <v>-2.3655926938107696E-2</v>
      </c>
      <c r="P363" s="52">
        <f t="shared" si="47"/>
        <v>-4.593573057928102E-2</v>
      </c>
      <c r="Q363" s="52">
        <f t="shared" si="48"/>
        <v>-3.2258064516129115E-2</v>
      </c>
      <c r="R363" s="52">
        <f t="shared" si="49"/>
        <v>-5.0420416339216567E-2</v>
      </c>
      <c r="S363" s="52">
        <f t="shared" si="50"/>
        <v>-4.0555438295972079E-2</v>
      </c>
      <c r="T363" s="53">
        <f t="shared" si="51"/>
        <v>-2.8696225319967295E-2</v>
      </c>
      <c r="U363" s="36"/>
    </row>
    <row r="364" spans="2:21" x14ac:dyDescent="0.2">
      <c r="B364" s="13">
        <v>43270</v>
      </c>
      <c r="C364" s="14">
        <v>14.4918</v>
      </c>
      <c r="D364" s="15">
        <v>26.8477</v>
      </c>
      <c r="E364" s="15">
        <v>31.7608</v>
      </c>
      <c r="F364" s="15">
        <v>24.076599999999999</v>
      </c>
      <c r="G364" s="15">
        <v>11.7</v>
      </c>
      <c r="H364" s="15">
        <v>75.374499999999998</v>
      </c>
      <c r="I364" s="15">
        <v>105.9288</v>
      </c>
      <c r="J364" s="16">
        <v>962.16</v>
      </c>
      <c r="L364" s="44">
        <v>43270</v>
      </c>
      <c r="M364" s="52">
        <f t="shared" si="44"/>
        <v>-6.4514046684569282E-2</v>
      </c>
      <c r="N364" s="52">
        <f t="shared" si="45"/>
        <v>0</v>
      </c>
      <c r="O364" s="52">
        <f t="shared" si="46"/>
        <v>-1.9825202449140766E-2</v>
      </c>
      <c r="P364" s="52">
        <f t="shared" si="47"/>
        <v>-6.8520603380571643E-2</v>
      </c>
      <c r="Q364" s="52">
        <f t="shared" si="48"/>
        <v>-2.5000000000000022E-2</v>
      </c>
      <c r="R364" s="52">
        <f t="shared" si="49"/>
        <v>-6.1946186778176093E-2</v>
      </c>
      <c r="S364" s="52">
        <f t="shared" si="50"/>
        <v>-3.7059056138102231E-2</v>
      </c>
      <c r="T364" s="53">
        <f t="shared" si="51"/>
        <v>-2.5502866287196002E-2</v>
      </c>
      <c r="U364" s="36"/>
    </row>
    <row r="365" spans="2:21" x14ac:dyDescent="0.2">
      <c r="B365" s="13">
        <v>43271</v>
      </c>
      <c r="C365" s="14">
        <v>14.908200000000001</v>
      </c>
      <c r="D365" s="15">
        <v>27.163499999999999</v>
      </c>
      <c r="E365" s="15">
        <v>32.403199999999998</v>
      </c>
      <c r="F365" s="15">
        <v>24.794599999999999</v>
      </c>
      <c r="G365" s="15">
        <v>12</v>
      </c>
      <c r="H365" s="15">
        <v>76.085599999999999</v>
      </c>
      <c r="I365" s="15">
        <v>107.5213</v>
      </c>
      <c r="J365" s="16">
        <v>980.95</v>
      </c>
      <c r="L365" s="44">
        <v>43271</v>
      </c>
      <c r="M365" s="52">
        <f t="shared" si="44"/>
        <v>2.8733490663685801E-2</v>
      </c>
      <c r="N365" s="52">
        <f t="shared" si="45"/>
        <v>1.176264633469537E-2</v>
      </c>
      <c r="O365" s="52">
        <f t="shared" si="46"/>
        <v>2.0226190776051034E-2</v>
      </c>
      <c r="P365" s="52">
        <f t="shared" si="47"/>
        <v>2.9821486422501486E-2</v>
      </c>
      <c r="Q365" s="52">
        <f t="shared" si="48"/>
        <v>2.5641025641025772E-2</v>
      </c>
      <c r="R365" s="52">
        <f t="shared" si="49"/>
        <v>9.4342251026540147E-3</v>
      </c>
      <c r="S365" s="52">
        <f t="shared" si="50"/>
        <v>1.5033683002167564E-2</v>
      </c>
      <c r="T365" s="53">
        <f t="shared" si="51"/>
        <v>1.9528976469610049E-2</v>
      </c>
      <c r="U365" s="36"/>
    </row>
    <row r="366" spans="2:21" x14ac:dyDescent="0.2">
      <c r="B366" s="13">
        <v>43272</v>
      </c>
      <c r="C366" s="14">
        <v>14.6584</v>
      </c>
      <c r="D366" s="15">
        <v>26.8477</v>
      </c>
      <c r="E366" s="15">
        <v>31.689499999999999</v>
      </c>
      <c r="F366" s="15">
        <v>24.315899999999999</v>
      </c>
      <c r="G366" s="15">
        <v>11.7</v>
      </c>
      <c r="H366" s="15">
        <v>73.241200000000006</v>
      </c>
      <c r="I366" s="15">
        <v>108.28570000000001</v>
      </c>
      <c r="J366" s="16">
        <v>969.4</v>
      </c>
      <c r="L366" s="44">
        <v>43272</v>
      </c>
      <c r="M366" s="52">
        <f t="shared" si="44"/>
        <v>-1.6755879314739541E-2</v>
      </c>
      <c r="N366" s="52">
        <f t="shared" si="45"/>
        <v>-1.1625895042980394E-2</v>
      </c>
      <c r="O366" s="52">
        <f t="shared" si="46"/>
        <v>-2.2025602409638578E-2</v>
      </c>
      <c r="P366" s="52">
        <f t="shared" si="47"/>
        <v>-1.9306623216345464E-2</v>
      </c>
      <c r="Q366" s="52">
        <f t="shared" si="48"/>
        <v>-2.5000000000000022E-2</v>
      </c>
      <c r="R366" s="52">
        <f t="shared" si="49"/>
        <v>-3.7384209364189736E-2</v>
      </c>
      <c r="S366" s="52">
        <f t="shared" si="50"/>
        <v>7.1092890431943001E-3</v>
      </c>
      <c r="T366" s="53">
        <f t="shared" si="51"/>
        <v>-1.1774300423059381E-2</v>
      </c>
      <c r="U366" s="36"/>
    </row>
    <row r="367" spans="2:21" x14ac:dyDescent="0.2">
      <c r="B367" s="13">
        <v>43273</v>
      </c>
      <c r="C367" s="14">
        <v>14.9499</v>
      </c>
      <c r="D367" s="15">
        <v>26.816099999999999</v>
      </c>
      <c r="E367" s="15">
        <v>32.117699999999999</v>
      </c>
      <c r="F367" s="15">
        <v>25.081800000000001</v>
      </c>
      <c r="G367" s="15">
        <v>12</v>
      </c>
      <c r="H367" s="15">
        <v>74.663399999999996</v>
      </c>
      <c r="I367" s="15">
        <v>113.3814</v>
      </c>
      <c r="J367" s="16">
        <v>983.17</v>
      </c>
      <c r="L367" s="44">
        <v>43273</v>
      </c>
      <c r="M367" s="52">
        <f t="shared" si="44"/>
        <v>1.9886208590296217E-2</v>
      </c>
      <c r="N367" s="52">
        <f t="shared" si="45"/>
        <v>-1.1770095762393407E-3</v>
      </c>
      <c r="O367" s="52">
        <f t="shared" si="46"/>
        <v>1.3512362138878853E-2</v>
      </c>
      <c r="P367" s="52">
        <f t="shared" si="47"/>
        <v>3.1497908775739436E-2</v>
      </c>
      <c r="Q367" s="52">
        <f t="shared" si="48"/>
        <v>2.5641025641025772E-2</v>
      </c>
      <c r="R367" s="52">
        <f t="shared" si="49"/>
        <v>1.9418032473525582E-2</v>
      </c>
      <c r="S367" s="52">
        <f t="shared" si="50"/>
        <v>4.7057921775451428E-2</v>
      </c>
      <c r="T367" s="53">
        <f t="shared" si="51"/>
        <v>1.4204662677945068E-2</v>
      </c>
      <c r="U367" s="36"/>
    </row>
    <row r="368" spans="2:21" x14ac:dyDescent="0.2">
      <c r="B368" s="13">
        <v>43276</v>
      </c>
      <c r="C368" s="14">
        <v>15.9909</v>
      </c>
      <c r="D368" s="15">
        <v>26.5318</v>
      </c>
      <c r="E368" s="15">
        <v>32.189100000000003</v>
      </c>
      <c r="F368" s="15">
        <v>25.656199999999998</v>
      </c>
      <c r="G368" s="15">
        <v>12.15</v>
      </c>
      <c r="H368" s="15">
        <v>73.596800000000002</v>
      </c>
      <c r="I368" s="15">
        <v>114.14579999999999</v>
      </c>
      <c r="J368" s="16">
        <v>990.52</v>
      </c>
      <c r="L368" s="44">
        <v>43276</v>
      </c>
      <c r="M368" s="52">
        <f t="shared" si="44"/>
        <v>6.9632572793129066E-2</v>
      </c>
      <c r="N368" s="52">
        <f t="shared" si="45"/>
        <v>-1.0601839939439306E-2</v>
      </c>
      <c r="O368" s="52">
        <f t="shared" si="46"/>
        <v>2.2230732586705493E-3</v>
      </c>
      <c r="P368" s="52">
        <f t="shared" si="47"/>
        <v>2.2901067706464273E-2</v>
      </c>
      <c r="Q368" s="52">
        <f t="shared" si="48"/>
        <v>1.2499999999999956E-2</v>
      </c>
      <c r="R368" s="52">
        <f t="shared" si="49"/>
        <v>-1.4285446416852032E-2</v>
      </c>
      <c r="S368" s="52">
        <f t="shared" si="50"/>
        <v>6.7418465462587562E-3</v>
      </c>
      <c r="T368" s="53">
        <f t="shared" si="51"/>
        <v>7.4758180172300737E-3</v>
      </c>
      <c r="U368" s="36"/>
    </row>
    <row r="369" spans="2:21" x14ac:dyDescent="0.2">
      <c r="B369" s="13">
        <v>43277</v>
      </c>
      <c r="C369" s="14">
        <v>16.074200000000001</v>
      </c>
      <c r="D369" s="15">
        <v>26.5318</v>
      </c>
      <c r="E369" s="15">
        <v>31.7608</v>
      </c>
      <c r="F369" s="15">
        <v>25.656199999999998</v>
      </c>
      <c r="G369" s="15">
        <v>12</v>
      </c>
      <c r="H369" s="15">
        <v>72.672399999999996</v>
      </c>
      <c r="I369" s="15">
        <v>112.0438</v>
      </c>
      <c r="J369" s="16">
        <v>983.02</v>
      </c>
      <c r="L369" s="44">
        <v>43277</v>
      </c>
      <c r="M369" s="52">
        <f t="shared" si="44"/>
        <v>5.2092127397458388E-3</v>
      </c>
      <c r="N369" s="52">
        <f t="shared" si="45"/>
        <v>0</v>
      </c>
      <c r="O369" s="52">
        <f t="shared" si="46"/>
        <v>-1.3305746355132708E-2</v>
      </c>
      <c r="P369" s="52">
        <f t="shared" si="47"/>
        <v>0</v>
      </c>
      <c r="Q369" s="52">
        <f t="shared" si="48"/>
        <v>-1.2345679012345734E-2</v>
      </c>
      <c r="R369" s="52">
        <f t="shared" si="49"/>
        <v>-1.2560328709943946E-2</v>
      </c>
      <c r="S369" s="52">
        <f t="shared" si="50"/>
        <v>-1.8415044618373955E-2</v>
      </c>
      <c r="T369" s="53">
        <f t="shared" si="51"/>
        <v>-7.5717804789403598E-3</v>
      </c>
      <c r="U369" s="36"/>
    </row>
    <row r="370" spans="2:21" x14ac:dyDescent="0.2">
      <c r="B370" s="13">
        <v>43278</v>
      </c>
      <c r="C370" s="14">
        <v>15.9077</v>
      </c>
      <c r="D370" s="15">
        <v>26.5318</v>
      </c>
      <c r="E370" s="15">
        <v>31.618099999999998</v>
      </c>
      <c r="F370" s="15">
        <v>25.464700000000001</v>
      </c>
      <c r="G370" s="15">
        <v>11.8</v>
      </c>
      <c r="H370" s="15">
        <v>68.974800000000002</v>
      </c>
      <c r="I370" s="15">
        <v>111.4705</v>
      </c>
      <c r="J370" s="16">
        <v>968.91</v>
      </c>
      <c r="L370" s="44">
        <v>43278</v>
      </c>
      <c r="M370" s="52">
        <f t="shared" si="44"/>
        <v>-1.0358213783578707E-2</v>
      </c>
      <c r="N370" s="52">
        <f t="shared" si="45"/>
        <v>0</v>
      </c>
      <c r="O370" s="52">
        <f t="shared" si="46"/>
        <v>-4.4929598750661492E-3</v>
      </c>
      <c r="P370" s="52">
        <f t="shared" si="47"/>
        <v>-7.4640827558249967E-3</v>
      </c>
      <c r="Q370" s="52">
        <f t="shared" si="48"/>
        <v>-1.6666666666666607E-2</v>
      </c>
      <c r="R370" s="52">
        <f t="shared" si="49"/>
        <v>-5.0880389253691871E-2</v>
      </c>
      <c r="S370" s="52">
        <f t="shared" si="50"/>
        <v>-5.1167489856646098E-3</v>
      </c>
      <c r="T370" s="53">
        <f t="shared" si="51"/>
        <v>-1.4353726272100298E-2</v>
      </c>
      <c r="U370" s="36"/>
    </row>
    <row r="371" spans="2:21" x14ac:dyDescent="0.2">
      <c r="B371" s="13">
        <v>43279</v>
      </c>
      <c r="C371" s="14">
        <v>15.241400000000001</v>
      </c>
      <c r="D371" s="15">
        <v>26.2791</v>
      </c>
      <c r="E371" s="15">
        <v>30.333400000000001</v>
      </c>
      <c r="F371" s="15">
        <v>24.8903</v>
      </c>
      <c r="G371" s="15">
        <v>11.55</v>
      </c>
      <c r="H371" s="15">
        <v>64.210499999999996</v>
      </c>
      <c r="I371" s="15">
        <v>108.28570000000001</v>
      </c>
      <c r="J371" s="16">
        <v>957.35</v>
      </c>
      <c r="L371" s="44">
        <v>43279</v>
      </c>
      <c r="M371" s="52">
        <f t="shared" si="44"/>
        <v>-4.1885376264324758E-2</v>
      </c>
      <c r="N371" s="52">
        <f t="shared" si="45"/>
        <v>-9.5244197529003038E-3</v>
      </c>
      <c r="O371" s="52">
        <f t="shared" si="46"/>
        <v>-4.0631790019007963E-2</v>
      </c>
      <c r="P371" s="52">
        <f t="shared" si="47"/>
        <v>-2.2556715767317104E-2</v>
      </c>
      <c r="Q371" s="52">
        <f t="shared" si="48"/>
        <v>-2.1186440677966045E-2</v>
      </c>
      <c r="R371" s="52">
        <f t="shared" si="49"/>
        <v>-6.9073052767097631E-2</v>
      </c>
      <c r="S371" s="52">
        <f t="shared" si="50"/>
        <v>-2.8570787786903251E-2</v>
      </c>
      <c r="T371" s="53">
        <f t="shared" si="51"/>
        <v>-1.1930932697567287E-2</v>
      </c>
      <c r="U371" s="36"/>
    </row>
    <row r="372" spans="2:21" x14ac:dyDescent="0.2">
      <c r="B372" s="13">
        <v>43280</v>
      </c>
      <c r="C372" s="14">
        <v>14.7416</v>
      </c>
      <c r="D372" s="15">
        <v>27.037199999999999</v>
      </c>
      <c r="E372" s="15">
        <v>29.619700000000002</v>
      </c>
      <c r="F372" s="15">
        <v>24.8903</v>
      </c>
      <c r="G372" s="15">
        <v>11.55</v>
      </c>
      <c r="H372" s="15">
        <v>61.863999999999997</v>
      </c>
      <c r="I372" s="15">
        <v>108.28570000000001</v>
      </c>
      <c r="J372" s="16">
        <v>960.78</v>
      </c>
      <c r="L372" s="44">
        <v>43280</v>
      </c>
      <c r="M372" s="52">
        <f t="shared" si="44"/>
        <v>-3.2792263177923275E-2</v>
      </c>
      <c r="N372" s="52">
        <f t="shared" si="45"/>
        <v>2.8848019909357481E-2</v>
      </c>
      <c r="O372" s="52">
        <f t="shared" si="46"/>
        <v>-2.3528519717539109E-2</v>
      </c>
      <c r="P372" s="52">
        <f t="shared" si="47"/>
        <v>0</v>
      </c>
      <c r="Q372" s="52">
        <f t="shared" si="48"/>
        <v>0</v>
      </c>
      <c r="R372" s="52">
        <f t="shared" si="49"/>
        <v>-3.6543867436011235E-2</v>
      </c>
      <c r="S372" s="52">
        <f t="shared" si="50"/>
        <v>0</v>
      </c>
      <c r="T372" s="53">
        <f t="shared" si="51"/>
        <v>3.5828067060112989E-3</v>
      </c>
      <c r="U372" s="36"/>
    </row>
    <row r="373" spans="2:21" x14ac:dyDescent="0.2">
      <c r="B373" s="13">
        <v>43283</v>
      </c>
      <c r="C373" s="14">
        <v>13.8255</v>
      </c>
      <c r="D373" s="15">
        <v>25.900099999999998</v>
      </c>
      <c r="E373" s="15">
        <v>28.691800000000001</v>
      </c>
      <c r="F373" s="15">
        <v>24.220199999999998</v>
      </c>
      <c r="G373" s="15">
        <v>11.1</v>
      </c>
      <c r="H373" s="15">
        <v>57.597499999999997</v>
      </c>
      <c r="I373" s="15">
        <v>108.9226</v>
      </c>
      <c r="J373" s="16">
        <v>947.15</v>
      </c>
      <c r="L373" s="44">
        <v>43283</v>
      </c>
      <c r="M373" s="52">
        <f t="shared" si="44"/>
        <v>-6.2143864980734764E-2</v>
      </c>
      <c r="N373" s="52">
        <f t="shared" si="45"/>
        <v>-4.2056869794209417E-2</v>
      </c>
      <c r="O373" s="52">
        <f t="shared" si="46"/>
        <v>-3.1327123502263743E-2</v>
      </c>
      <c r="P373" s="52">
        <f t="shared" si="47"/>
        <v>-2.6922134325420011E-2</v>
      </c>
      <c r="Q373" s="52">
        <f t="shared" si="48"/>
        <v>-3.8961038961039085E-2</v>
      </c>
      <c r="R373" s="52">
        <f t="shared" si="49"/>
        <v>-6.8965795939480157E-2</v>
      </c>
      <c r="S373" s="52">
        <f t="shared" si="50"/>
        <v>5.8816630450742036E-3</v>
      </c>
      <c r="T373" s="53">
        <f t="shared" si="51"/>
        <v>-1.4186390224609213E-2</v>
      </c>
      <c r="U373" s="36"/>
    </row>
    <row r="374" spans="2:21" x14ac:dyDescent="0.2">
      <c r="B374" s="13">
        <v>43284</v>
      </c>
      <c r="C374" s="14">
        <v>12.867699999999999</v>
      </c>
      <c r="D374" s="15">
        <v>25.078900000000001</v>
      </c>
      <c r="E374" s="15">
        <v>27.8353</v>
      </c>
      <c r="F374" s="15">
        <v>22.544899999999998</v>
      </c>
      <c r="G374" s="15">
        <v>10.35</v>
      </c>
      <c r="H374" s="15">
        <v>54.042099999999998</v>
      </c>
      <c r="I374" s="15">
        <v>108.28570000000001</v>
      </c>
      <c r="J374" s="16">
        <v>906.01</v>
      </c>
      <c r="L374" s="44">
        <v>43284</v>
      </c>
      <c r="M374" s="52">
        <f t="shared" si="44"/>
        <v>-6.9277783805287374E-2</v>
      </c>
      <c r="N374" s="52">
        <f t="shared" si="45"/>
        <v>-3.1706441287871368E-2</v>
      </c>
      <c r="O374" s="52">
        <f t="shared" si="46"/>
        <v>-2.9851734641953453E-2</v>
      </c>
      <c r="P374" s="52">
        <f t="shared" si="47"/>
        <v>-6.9169536172285939E-2</v>
      </c>
      <c r="Q374" s="52">
        <f t="shared" si="48"/>
        <v>-6.7567567567567544E-2</v>
      </c>
      <c r="R374" s="52">
        <f t="shared" si="49"/>
        <v>-6.1728373627327526E-2</v>
      </c>
      <c r="S374" s="52">
        <f t="shared" si="50"/>
        <v>-5.8472713651711583E-3</v>
      </c>
      <c r="T374" s="53">
        <f t="shared" si="51"/>
        <v>-4.3435569867497192E-2</v>
      </c>
      <c r="U374" s="36"/>
    </row>
    <row r="375" spans="2:21" x14ac:dyDescent="0.2">
      <c r="B375" s="13">
        <v>43285</v>
      </c>
      <c r="C375" s="14">
        <v>12.076499999999999</v>
      </c>
      <c r="D375" s="15">
        <v>26.4055</v>
      </c>
      <c r="E375" s="15">
        <v>28.549099999999999</v>
      </c>
      <c r="F375" s="15">
        <v>22.114100000000001</v>
      </c>
      <c r="G375" s="15">
        <v>10.3</v>
      </c>
      <c r="H375" s="15">
        <v>57.8108</v>
      </c>
      <c r="I375" s="15">
        <v>106.3747</v>
      </c>
      <c r="J375" s="16">
        <v>914.99</v>
      </c>
      <c r="L375" s="44">
        <v>43285</v>
      </c>
      <c r="M375" s="52">
        <f t="shared" si="44"/>
        <v>-6.1487289880864493E-2</v>
      </c>
      <c r="N375" s="52">
        <f t="shared" si="45"/>
        <v>5.2897056888459915E-2</v>
      </c>
      <c r="O375" s="52">
        <f t="shared" si="46"/>
        <v>2.5643697032185608E-2</v>
      </c>
      <c r="P375" s="52">
        <f t="shared" si="47"/>
        <v>-1.9108534524437837E-2</v>
      </c>
      <c r="Q375" s="52">
        <f t="shared" si="48"/>
        <v>-4.8309178743960457E-3</v>
      </c>
      <c r="R375" s="52">
        <f t="shared" si="49"/>
        <v>6.9736372198711871E-2</v>
      </c>
      <c r="S375" s="52">
        <f t="shared" si="50"/>
        <v>-1.7647759584137113E-2</v>
      </c>
      <c r="T375" s="53">
        <f t="shared" si="51"/>
        <v>9.9115903797970528E-3</v>
      </c>
      <c r="U375" s="36"/>
    </row>
    <row r="376" spans="2:21" x14ac:dyDescent="0.2">
      <c r="B376" s="13">
        <v>43286</v>
      </c>
      <c r="C376" s="14">
        <v>11.4518</v>
      </c>
      <c r="D376" s="15">
        <v>25.2684</v>
      </c>
      <c r="E376" s="15">
        <v>28.1922</v>
      </c>
      <c r="F376" s="15">
        <v>20.5824</v>
      </c>
      <c r="G376" s="15">
        <v>9.7200000000000006</v>
      </c>
      <c r="H376" s="15">
        <v>57.8108</v>
      </c>
      <c r="I376" s="15">
        <v>105.10080000000001</v>
      </c>
      <c r="J376" s="16">
        <v>899.4</v>
      </c>
      <c r="L376" s="44">
        <v>43286</v>
      </c>
      <c r="M376" s="52">
        <f t="shared" si="44"/>
        <v>-5.1728563739493971E-2</v>
      </c>
      <c r="N376" s="52">
        <f t="shared" si="45"/>
        <v>-4.3062998239003281E-2</v>
      </c>
      <c r="O376" s="52">
        <f t="shared" si="46"/>
        <v>-1.2501269742303589E-2</v>
      </c>
      <c r="P376" s="52">
        <f t="shared" si="47"/>
        <v>-6.9263501566873664E-2</v>
      </c>
      <c r="Q376" s="52">
        <f t="shared" si="48"/>
        <v>-5.6310679611650483E-2</v>
      </c>
      <c r="R376" s="52">
        <f t="shared" si="49"/>
        <v>0</v>
      </c>
      <c r="S376" s="52">
        <f t="shared" si="50"/>
        <v>-1.1975591940564745E-2</v>
      </c>
      <c r="T376" s="53">
        <f t="shared" si="51"/>
        <v>-1.7038437578552834E-2</v>
      </c>
      <c r="U376" s="36"/>
    </row>
    <row r="377" spans="2:21" x14ac:dyDescent="0.2">
      <c r="B377" s="13">
        <v>43287</v>
      </c>
      <c r="C377" s="14">
        <v>12.159800000000001</v>
      </c>
      <c r="D377" s="15">
        <v>26.152799999999999</v>
      </c>
      <c r="E377" s="15">
        <v>29.120100000000001</v>
      </c>
      <c r="F377" s="15">
        <v>19.1464</v>
      </c>
      <c r="G377" s="15">
        <v>10.4</v>
      </c>
      <c r="H377" s="15">
        <v>61.508400000000002</v>
      </c>
      <c r="I377" s="15">
        <v>105.73779999999999</v>
      </c>
      <c r="J377" s="16">
        <v>917.51</v>
      </c>
      <c r="L377" s="44">
        <v>43287</v>
      </c>
      <c r="M377" s="52">
        <f t="shared" si="44"/>
        <v>6.1824342024834555E-2</v>
      </c>
      <c r="N377" s="52">
        <f t="shared" si="45"/>
        <v>3.5000237450728999E-2</v>
      </c>
      <c r="O377" s="52">
        <f t="shared" si="46"/>
        <v>3.2913359014195454E-2</v>
      </c>
      <c r="P377" s="52">
        <f t="shared" si="47"/>
        <v>-6.9768345771144324E-2</v>
      </c>
      <c r="Q377" s="52">
        <f t="shared" si="48"/>
        <v>6.9958847736625529E-2</v>
      </c>
      <c r="R377" s="52">
        <f t="shared" si="49"/>
        <v>6.3960367267015927E-2</v>
      </c>
      <c r="S377" s="52">
        <f t="shared" si="50"/>
        <v>6.0608482523443197E-3</v>
      </c>
      <c r="T377" s="53">
        <f t="shared" si="51"/>
        <v>2.013564598621298E-2</v>
      </c>
      <c r="U377" s="36"/>
    </row>
    <row r="378" spans="2:21" x14ac:dyDescent="0.2">
      <c r="B378" s="13">
        <v>43290</v>
      </c>
      <c r="C378" s="14">
        <v>11.7433</v>
      </c>
      <c r="D378" s="15">
        <v>25.900099999999998</v>
      </c>
      <c r="E378" s="15">
        <v>28.656099999999999</v>
      </c>
      <c r="F378" s="15">
        <v>20.486699999999999</v>
      </c>
      <c r="G378" s="15">
        <v>10.4</v>
      </c>
      <c r="H378" s="15">
        <v>58.664099999999998</v>
      </c>
      <c r="I378" s="15">
        <v>106.3747</v>
      </c>
      <c r="J378" s="16">
        <v>915.12</v>
      </c>
      <c r="L378" s="44">
        <v>43290</v>
      </c>
      <c r="M378" s="52">
        <f t="shared" si="44"/>
        <v>-3.4252208095527981E-2</v>
      </c>
      <c r="N378" s="52">
        <f t="shared" si="45"/>
        <v>-9.6624453213423056E-3</v>
      </c>
      <c r="O378" s="52">
        <f t="shared" si="46"/>
        <v>-1.593401121562088E-2</v>
      </c>
      <c r="P378" s="52">
        <f t="shared" si="47"/>
        <v>7.0002715915263414E-2</v>
      </c>
      <c r="Q378" s="52">
        <f t="shared" si="48"/>
        <v>0</v>
      </c>
      <c r="R378" s="52">
        <f t="shared" si="49"/>
        <v>-4.6242464443880915E-2</v>
      </c>
      <c r="S378" s="52">
        <f t="shared" si="50"/>
        <v>6.0233899324557694E-3</v>
      </c>
      <c r="T378" s="53">
        <f t="shared" si="51"/>
        <v>-2.6048762411309268E-3</v>
      </c>
      <c r="U378" s="36"/>
    </row>
    <row r="379" spans="2:21" x14ac:dyDescent="0.2">
      <c r="B379" s="13">
        <v>43291</v>
      </c>
      <c r="C379" s="14">
        <v>11.6601</v>
      </c>
      <c r="D379" s="15">
        <v>25.2684</v>
      </c>
      <c r="E379" s="15">
        <v>28.834599999999998</v>
      </c>
      <c r="F379" s="15">
        <v>21.5397</v>
      </c>
      <c r="G379" s="15">
        <v>10.4</v>
      </c>
      <c r="H379" s="15">
        <v>60.7973</v>
      </c>
      <c r="I379" s="15">
        <v>106.3747</v>
      </c>
      <c r="J379" s="16">
        <v>911.12</v>
      </c>
      <c r="L379" s="44">
        <v>43291</v>
      </c>
      <c r="M379" s="52">
        <f t="shared" si="44"/>
        <v>-7.084890959100032E-3</v>
      </c>
      <c r="N379" s="52">
        <f t="shared" si="45"/>
        <v>-2.4389867220589778E-2</v>
      </c>
      <c r="O379" s="52">
        <f t="shared" si="46"/>
        <v>6.2290402392508604E-3</v>
      </c>
      <c r="P379" s="52">
        <f t="shared" si="47"/>
        <v>5.1399200456881733E-2</v>
      </c>
      <c r="Q379" s="52">
        <f t="shared" si="48"/>
        <v>0</v>
      </c>
      <c r="R379" s="52">
        <f t="shared" si="49"/>
        <v>3.6362954515623658E-2</v>
      </c>
      <c r="S379" s="52">
        <f t="shared" si="50"/>
        <v>0</v>
      </c>
      <c r="T379" s="53">
        <f t="shared" si="51"/>
        <v>-4.3710114520499888E-3</v>
      </c>
      <c r="U379" s="36"/>
    </row>
    <row r="380" spans="2:21" x14ac:dyDescent="0.2">
      <c r="B380" s="13">
        <v>43292</v>
      </c>
      <c r="C380" s="14">
        <v>11.4102</v>
      </c>
      <c r="D380" s="15">
        <v>24.952500000000001</v>
      </c>
      <c r="E380" s="15">
        <v>27.978100000000001</v>
      </c>
      <c r="F380" s="15">
        <v>20.5824</v>
      </c>
      <c r="G380" s="15">
        <v>10</v>
      </c>
      <c r="H380" s="15">
        <v>58.664099999999998</v>
      </c>
      <c r="I380" s="15">
        <v>106.3747</v>
      </c>
      <c r="J380" s="16">
        <v>893.16</v>
      </c>
      <c r="L380" s="44">
        <v>43292</v>
      </c>
      <c r="M380" s="52">
        <f t="shared" si="44"/>
        <v>-2.1432063189852579E-2</v>
      </c>
      <c r="N380" s="52">
        <f t="shared" si="45"/>
        <v>-1.2501780880467273E-2</v>
      </c>
      <c r="O380" s="52">
        <f t="shared" si="46"/>
        <v>-2.9703897401038959E-2</v>
      </c>
      <c r="P380" s="52">
        <f t="shared" si="47"/>
        <v>-4.4443515926405608E-2</v>
      </c>
      <c r="Q380" s="52">
        <f t="shared" si="48"/>
        <v>-3.8461538461538547E-2</v>
      </c>
      <c r="R380" s="52">
        <f t="shared" si="49"/>
        <v>-3.5087084459342832E-2</v>
      </c>
      <c r="S380" s="52">
        <f t="shared" si="50"/>
        <v>0</v>
      </c>
      <c r="T380" s="53">
        <f t="shared" si="51"/>
        <v>-1.9712002809728735E-2</v>
      </c>
      <c r="U380" s="36"/>
    </row>
    <row r="381" spans="2:21" x14ac:dyDescent="0.2">
      <c r="B381" s="13">
        <v>43293</v>
      </c>
      <c r="C381" s="14">
        <v>11.826599999999999</v>
      </c>
      <c r="D381" s="15">
        <v>24.004999999999999</v>
      </c>
      <c r="E381" s="15">
        <v>27.692599999999999</v>
      </c>
      <c r="F381" s="15">
        <v>20.5824</v>
      </c>
      <c r="G381" s="15">
        <v>10.15</v>
      </c>
      <c r="H381" s="15">
        <v>58.450800000000001</v>
      </c>
      <c r="I381" s="15">
        <v>107.2028</v>
      </c>
      <c r="J381" s="16">
        <v>898.51</v>
      </c>
      <c r="L381" s="44">
        <v>43293</v>
      </c>
      <c r="M381" s="52">
        <f t="shared" si="44"/>
        <v>3.6493663564179268E-2</v>
      </c>
      <c r="N381" s="52">
        <f t="shared" si="45"/>
        <v>-3.7972147079451068E-2</v>
      </c>
      <c r="O381" s="52">
        <f t="shared" si="46"/>
        <v>-1.0204409877725862E-2</v>
      </c>
      <c r="P381" s="52">
        <f t="shared" si="47"/>
        <v>0</v>
      </c>
      <c r="Q381" s="52">
        <f t="shared" si="48"/>
        <v>1.5000000000000124E-2</v>
      </c>
      <c r="R381" s="52">
        <f t="shared" si="49"/>
        <v>-3.6359545275559402E-3</v>
      </c>
      <c r="S381" s="52">
        <f t="shared" si="50"/>
        <v>7.7847458089188581E-3</v>
      </c>
      <c r="T381" s="53">
        <f t="shared" si="51"/>
        <v>5.9899682027857448E-3</v>
      </c>
      <c r="U381" s="36"/>
    </row>
    <row r="382" spans="2:21" x14ac:dyDescent="0.2">
      <c r="B382" s="13">
        <v>43294</v>
      </c>
      <c r="C382" s="14">
        <v>12.076499999999999</v>
      </c>
      <c r="D382" s="15">
        <v>24.004999999999999</v>
      </c>
      <c r="E382" s="15">
        <v>28.9773</v>
      </c>
      <c r="F382" s="15">
        <v>20.869599999999998</v>
      </c>
      <c r="G382" s="15">
        <v>10.45</v>
      </c>
      <c r="H382" s="15">
        <v>60.441800000000001</v>
      </c>
      <c r="I382" s="15">
        <v>105.9288</v>
      </c>
      <c r="J382" s="16">
        <v>909.72</v>
      </c>
      <c r="L382" s="44">
        <v>43294</v>
      </c>
      <c r="M382" s="52">
        <f t="shared" si="44"/>
        <v>2.1130333316422334E-2</v>
      </c>
      <c r="N382" s="52">
        <f t="shared" si="45"/>
        <v>0</v>
      </c>
      <c r="O382" s="52">
        <f t="shared" si="46"/>
        <v>4.6391454756866457E-2</v>
      </c>
      <c r="P382" s="52">
        <f t="shared" si="47"/>
        <v>1.3953669154228798E-2</v>
      </c>
      <c r="Q382" s="52">
        <f t="shared" si="48"/>
        <v>2.9556650246305383E-2</v>
      </c>
      <c r="R382" s="52">
        <f t="shared" si="49"/>
        <v>3.406283575246194E-2</v>
      </c>
      <c r="S382" s="52">
        <f t="shared" si="50"/>
        <v>-1.1884017954754911E-2</v>
      </c>
      <c r="T382" s="53">
        <f t="shared" si="51"/>
        <v>1.2476210615352201E-2</v>
      </c>
      <c r="U382" s="36"/>
    </row>
    <row r="383" spans="2:21" x14ac:dyDescent="0.2">
      <c r="B383" s="13">
        <v>43297</v>
      </c>
      <c r="C383" s="14">
        <v>11.9932</v>
      </c>
      <c r="D383" s="15">
        <v>23.436399999999999</v>
      </c>
      <c r="E383" s="15">
        <v>29.191400000000002</v>
      </c>
      <c r="F383" s="15">
        <v>20.869599999999998</v>
      </c>
      <c r="G383" s="15">
        <v>10.5</v>
      </c>
      <c r="H383" s="15">
        <v>64.210499999999996</v>
      </c>
      <c r="I383" s="15">
        <v>107.0117</v>
      </c>
      <c r="J383" s="16">
        <v>911.11</v>
      </c>
      <c r="L383" s="44">
        <v>43297</v>
      </c>
      <c r="M383" s="52">
        <f t="shared" si="44"/>
        <v>-6.8976938682564493E-3</v>
      </c>
      <c r="N383" s="52">
        <f t="shared" si="45"/>
        <v>-2.3686731930847693E-2</v>
      </c>
      <c r="O383" s="52">
        <f t="shared" si="46"/>
        <v>7.3885420656860656E-3</v>
      </c>
      <c r="P383" s="52">
        <f t="shared" si="47"/>
        <v>0</v>
      </c>
      <c r="Q383" s="52">
        <f t="shared" si="48"/>
        <v>4.784688995215447E-3</v>
      </c>
      <c r="R383" s="52">
        <f t="shared" si="49"/>
        <v>6.2352544100274798E-2</v>
      </c>
      <c r="S383" s="52">
        <f t="shared" si="50"/>
        <v>1.022290444147389E-2</v>
      </c>
      <c r="T383" s="53">
        <f t="shared" si="51"/>
        <v>1.527942663676729E-3</v>
      </c>
      <c r="U383" s="36"/>
    </row>
    <row r="384" spans="2:21" x14ac:dyDescent="0.2">
      <c r="B384" s="13">
        <v>43298</v>
      </c>
      <c r="C384" s="14">
        <v>12.034800000000001</v>
      </c>
      <c r="D384" s="15">
        <v>23.436399999999999</v>
      </c>
      <c r="E384" s="15">
        <v>29.905200000000001</v>
      </c>
      <c r="F384" s="15">
        <v>21.013200000000001</v>
      </c>
      <c r="G384" s="15">
        <v>10.75</v>
      </c>
      <c r="H384" s="15">
        <v>66.770399999999995</v>
      </c>
      <c r="I384" s="15">
        <v>106.94799999999999</v>
      </c>
      <c r="J384" s="16">
        <v>921.27</v>
      </c>
      <c r="L384" s="44">
        <v>43298</v>
      </c>
      <c r="M384" s="52">
        <f t="shared" si="44"/>
        <v>3.4686322249275481E-3</v>
      </c>
      <c r="N384" s="52">
        <f t="shared" si="45"/>
        <v>0</v>
      </c>
      <c r="O384" s="52">
        <f t="shared" si="46"/>
        <v>2.4452407215823868E-2</v>
      </c>
      <c r="P384" s="52">
        <f t="shared" si="47"/>
        <v>6.8808218652969266E-3</v>
      </c>
      <c r="Q384" s="52">
        <f t="shared" si="48"/>
        <v>2.3809523809523725E-2</v>
      </c>
      <c r="R384" s="52">
        <f t="shared" si="49"/>
        <v>3.9867311421029283E-2</v>
      </c>
      <c r="S384" s="52">
        <f t="shared" si="50"/>
        <v>-5.9526201340609486E-4</v>
      </c>
      <c r="T384" s="53">
        <f t="shared" si="51"/>
        <v>1.1151233111259762E-2</v>
      </c>
      <c r="U384" s="36"/>
    </row>
    <row r="385" spans="2:21" x14ac:dyDescent="0.2">
      <c r="B385" s="13">
        <v>43299</v>
      </c>
      <c r="C385" s="14">
        <v>12.867699999999999</v>
      </c>
      <c r="D385" s="15">
        <v>23.3733</v>
      </c>
      <c r="E385" s="15">
        <v>30.6189</v>
      </c>
      <c r="F385" s="15">
        <v>22.0184</v>
      </c>
      <c r="G385" s="15">
        <v>11.2</v>
      </c>
      <c r="H385" s="15">
        <v>68.2637</v>
      </c>
      <c r="I385" s="15">
        <v>107.64870000000001</v>
      </c>
      <c r="J385" s="16">
        <v>942.39</v>
      </c>
      <c r="L385" s="44">
        <v>43299</v>
      </c>
      <c r="M385" s="52">
        <f t="shared" si="44"/>
        <v>6.9207631202844899E-2</v>
      </c>
      <c r="N385" s="52">
        <f t="shared" si="45"/>
        <v>-2.6923930296460785E-3</v>
      </c>
      <c r="O385" s="52">
        <f t="shared" si="46"/>
        <v>2.3865414710485089E-2</v>
      </c>
      <c r="P385" s="52">
        <f t="shared" si="47"/>
        <v>4.7836597947956472E-2</v>
      </c>
      <c r="Q385" s="52">
        <f t="shared" si="48"/>
        <v>4.1860465116279055E-2</v>
      </c>
      <c r="R385" s="52">
        <f t="shared" si="49"/>
        <v>2.2364700525981718E-2</v>
      </c>
      <c r="S385" s="52">
        <f t="shared" si="50"/>
        <v>6.5517821745149085E-3</v>
      </c>
      <c r="T385" s="53">
        <f t="shared" si="51"/>
        <v>2.2924875443681048E-2</v>
      </c>
      <c r="U385" s="36"/>
    </row>
    <row r="386" spans="2:21" x14ac:dyDescent="0.2">
      <c r="B386" s="13">
        <v>43300</v>
      </c>
      <c r="C386" s="14">
        <v>13.658899999999999</v>
      </c>
      <c r="D386" s="15">
        <v>23.3733</v>
      </c>
      <c r="E386" s="15">
        <v>30.333400000000001</v>
      </c>
      <c r="F386" s="15">
        <v>21.5397</v>
      </c>
      <c r="G386" s="15">
        <v>11</v>
      </c>
      <c r="H386" s="15">
        <v>66.841499999999996</v>
      </c>
      <c r="I386" s="15">
        <v>108.6041</v>
      </c>
      <c r="J386" s="16">
        <v>943.97</v>
      </c>
      <c r="L386" s="44">
        <v>43300</v>
      </c>
      <c r="M386" s="52">
        <f t="shared" si="44"/>
        <v>6.1487289880864493E-2</v>
      </c>
      <c r="N386" s="52">
        <f t="shared" si="45"/>
        <v>0</v>
      </c>
      <c r="O386" s="52">
        <f t="shared" si="46"/>
        <v>-9.3243062291590295E-3</v>
      </c>
      <c r="P386" s="52">
        <f t="shared" si="47"/>
        <v>-2.1740907604548942E-2</v>
      </c>
      <c r="Q386" s="52">
        <f t="shared" si="48"/>
        <v>-1.7857142857142794E-2</v>
      </c>
      <c r="R386" s="52">
        <f t="shared" si="49"/>
        <v>-2.0833913192516706E-2</v>
      </c>
      <c r="S386" s="52">
        <f t="shared" si="50"/>
        <v>8.8751652365517408E-3</v>
      </c>
      <c r="T386" s="53">
        <f t="shared" si="51"/>
        <v>1.6765882490263895E-3</v>
      </c>
      <c r="U386" s="36"/>
    </row>
    <row r="387" spans="2:21" x14ac:dyDescent="0.2">
      <c r="B387" s="13">
        <v>43301</v>
      </c>
      <c r="C387" s="14">
        <v>13.5756</v>
      </c>
      <c r="D387" s="15">
        <v>23.6891</v>
      </c>
      <c r="E387" s="15">
        <v>29.690999999999999</v>
      </c>
      <c r="F387" s="15">
        <v>22.88</v>
      </c>
      <c r="G387" s="15">
        <v>11</v>
      </c>
      <c r="H387" s="15">
        <v>67.623699999999999</v>
      </c>
      <c r="I387" s="15">
        <v>107.96720000000001</v>
      </c>
      <c r="J387" s="16">
        <v>933.39</v>
      </c>
      <c r="L387" s="44">
        <v>43301</v>
      </c>
      <c r="M387" s="52">
        <f t="shared" si="44"/>
        <v>-6.0985877340048456E-3</v>
      </c>
      <c r="N387" s="52">
        <f t="shared" si="45"/>
        <v>1.3511143056393449E-2</v>
      </c>
      <c r="O387" s="52">
        <f t="shared" si="46"/>
        <v>-2.1177975433021134E-2</v>
      </c>
      <c r="P387" s="52">
        <f t="shared" si="47"/>
        <v>6.222463636912301E-2</v>
      </c>
      <c r="Q387" s="52">
        <f t="shared" si="48"/>
        <v>0</v>
      </c>
      <c r="R387" s="52">
        <f t="shared" si="49"/>
        <v>1.170231069021499E-2</v>
      </c>
      <c r="S387" s="52">
        <f t="shared" si="50"/>
        <v>-5.8644194832423446E-3</v>
      </c>
      <c r="T387" s="53">
        <f t="shared" si="51"/>
        <v>-1.1207983304554192E-2</v>
      </c>
      <c r="U387" s="36"/>
    </row>
    <row r="388" spans="2:21" x14ac:dyDescent="0.2">
      <c r="B388" s="13">
        <v>43304</v>
      </c>
      <c r="C388" s="14">
        <v>12.992599999999999</v>
      </c>
      <c r="D388" s="15">
        <v>24.636700000000001</v>
      </c>
      <c r="E388" s="15">
        <v>29.976500000000001</v>
      </c>
      <c r="F388" s="15">
        <v>22.305599999999998</v>
      </c>
      <c r="G388" s="15">
        <v>11.75</v>
      </c>
      <c r="H388" s="15">
        <v>68.2637</v>
      </c>
      <c r="I388" s="15">
        <v>108.28570000000001</v>
      </c>
      <c r="J388" s="16">
        <v>936.74</v>
      </c>
      <c r="L388" s="44">
        <v>43304</v>
      </c>
      <c r="M388" s="52">
        <f t="shared" si="44"/>
        <v>-4.2944694893780055E-2</v>
      </c>
      <c r="N388" s="52">
        <f t="shared" si="45"/>
        <v>4.0001519686269305E-2</v>
      </c>
      <c r="O388" s="52">
        <f t="shared" si="46"/>
        <v>9.6157084638444079E-3</v>
      </c>
      <c r="P388" s="52">
        <f t="shared" si="47"/>
        <v>-2.5104895104895109E-2</v>
      </c>
      <c r="Q388" s="52">
        <f t="shared" si="48"/>
        <v>6.8181818181818121E-2</v>
      </c>
      <c r="R388" s="52">
        <f t="shared" si="49"/>
        <v>9.4641375730697419E-3</v>
      </c>
      <c r="S388" s="52">
        <f t="shared" si="50"/>
        <v>2.9499699908861476E-3</v>
      </c>
      <c r="T388" s="53">
        <f t="shared" si="51"/>
        <v>3.5890678065975123E-3</v>
      </c>
      <c r="U388" s="36"/>
    </row>
    <row r="389" spans="2:21" x14ac:dyDescent="0.2">
      <c r="B389" s="13">
        <v>43305</v>
      </c>
      <c r="C389" s="14">
        <v>12.992599999999999</v>
      </c>
      <c r="D389" s="15">
        <v>24.636700000000001</v>
      </c>
      <c r="E389" s="15">
        <v>30.119299999999999</v>
      </c>
      <c r="F389" s="15">
        <v>22.2577</v>
      </c>
      <c r="G389" s="15">
        <v>11.4</v>
      </c>
      <c r="H389" s="15">
        <v>66.201499999999996</v>
      </c>
      <c r="I389" s="15">
        <v>108.22199999999999</v>
      </c>
      <c r="J389" s="16">
        <v>934.08</v>
      </c>
      <c r="L389" s="44">
        <v>43305</v>
      </c>
      <c r="M389" s="52">
        <f t="shared" ref="M389:M452" si="52">C389/C388-1</f>
        <v>0</v>
      </c>
      <c r="N389" s="52">
        <f t="shared" ref="N389:N452" si="53">D389/D388-1</f>
        <v>0</v>
      </c>
      <c r="O389" s="52">
        <f t="shared" ref="O389:O452" si="54">E389/E388-1</f>
        <v>4.7637315897453014E-3</v>
      </c>
      <c r="P389" s="52">
        <f t="shared" ref="P389:P452" si="55">F389/F388-1</f>
        <v>-2.1474427946344132E-3</v>
      </c>
      <c r="Q389" s="52">
        <f t="shared" ref="Q389:Q452" si="56">G389/G388-1</f>
        <v>-2.9787234042553123E-2</v>
      </c>
      <c r="R389" s="52">
        <f t="shared" ref="R389:R452" si="57">H389/H388-1</f>
        <v>-3.0209320619890234E-2</v>
      </c>
      <c r="S389" s="52">
        <f t="shared" ref="S389:S452" si="58">I389/I388-1</f>
        <v>-5.8825865280465184E-4</v>
      </c>
      <c r="T389" s="53">
        <f t="shared" ref="T389:T452" si="59">J389/J388-1</f>
        <v>-2.8396353310417011E-3</v>
      </c>
      <c r="U389" s="36"/>
    </row>
    <row r="390" spans="2:21" x14ac:dyDescent="0.2">
      <c r="B390" s="13">
        <v>43306</v>
      </c>
      <c r="C390" s="14">
        <v>12.1181</v>
      </c>
      <c r="D390" s="15">
        <v>24.636700000000001</v>
      </c>
      <c r="E390" s="15">
        <v>30.262</v>
      </c>
      <c r="F390" s="15">
        <v>21.922599999999999</v>
      </c>
      <c r="G390" s="15">
        <v>11.2</v>
      </c>
      <c r="H390" s="15">
        <v>65.419399999999996</v>
      </c>
      <c r="I390" s="15">
        <v>108.22199999999999</v>
      </c>
      <c r="J390" s="16">
        <v>927.58</v>
      </c>
      <c r="L390" s="44">
        <v>43306</v>
      </c>
      <c r="M390" s="52">
        <f t="shared" si="52"/>
        <v>-6.7307544294444521E-2</v>
      </c>
      <c r="N390" s="52">
        <f t="shared" si="53"/>
        <v>0</v>
      </c>
      <c r="O390" s="52">
        <f t="shared" si="54"/>
        <v>4.7378259122887734E-3</v>
      </c>
      <c r="P390" s="52">
        <f t="shared" si="55"/>
        <v>-1.5055463951801018E-2</v>
      </c>
      <c r="Q390" s="52">
        <f t="shared" si="56"/>
        <v>-1.7543859649122862E-2</v>
      </c>
      <c r="R390" s="52">
        <f t="shared" si="57"/>
        <v>-1.1813931708495984E-2</v>
      </c>
      <c r="S390" s="52">
        <f t="shared" si="58"/>
        <v>0</v>
      </c>
      <c r="T390" s="53">
        <f t="shared" si="59"/>
        <v>-6.9587187392943228E-3</v>
      </c>
      <c r="U390" s="36"/>
    </row>
    <row r="391" spans="2:21" x14ac:dyDescent="0.2">
      <c r="B391" s="13">
        <v>43307</v>
      </c>
      <c r="C391" s="14">
        <v>12.492900000000001</v>
      </c>
      <c r="D391" s="15">
        <v>24.636700000000001</v>
      </c>
      <c r="E391" s="15">
        <v>30.3691</v>
      </c>
      <c r="F391" s="15">
        <v>21.922599999999999</v>
      </c>
      <c r="G391" s="15">
        <v>11.25</v>
      </c>
      <c r="H391" s="15">
        <v>63.997199999999999</v>
      </c>
      <c r="I391" s="15">
        <v>109.2411</v>
      </c>
      <c r="J391" s="16">
        <v>930.16</v>
      </c>
      <c r="L391" s="44">
        <v>43307</v>
      </c>
      <c r="M391" s="52">
        <f t="shared" si="52"/>
        <v>3.0928941005603283E-2</v>
      </c>
      <c r="N391" s="52">
        <f t="shared" si="53"/>
        <v>0</v>
      </c>
      <c r="O391" s="52">
        <f t="shared" si="54"/>
        <v>3.5390919304738588E-3</v>
      </c>
      <c r="P391" s="52">
        <f t="shared" si="55"/>
        <v>0</v>
      </c>
      <c r="Q391" s="52">
        <f t="shared" si="56"/>
        <v>4.4642857142858094E-3</v>
      </c>
      <c r="R391" s="52">
        <f t="shared" si="57"/>
        <v>-2.1739728582041318E-2</v>
      </c>
      <c r="S391" s="52">
        <f t="shared" si="58"/>
        <v>9.4167544491878807E-3</v>
      </c>
      <c r="T391" s="53">
        <f t="shared" si="59"/>
        <v>2.7814312512126627E-3</v>
      </c>
      <c r="U391" s="36"/>
    </row>
    <row r="392" spans="2:21" x14ac:dyDescent="0.2">
      <c r="B392" s="13">
        <v>43308</v>
      </c>
      <c r="C392" s="14">
        <v>13.1592</v>
      </c>
      <c r="D392" s="15">
        <v>24.636700000000001</v>
      </c>
      <c r="E392" s="15">
        <v>30.904399999999999</v>
      </c>
      <c r="F392" s="15">
        <v>21.922599999999999</v>
      </c>
      <c r="G392" s="15">
        <v>11.2</v>
      </c>
      <c r="H392" s="15">
        <v>66.486000000000004</v>
      </c>
      <c r="I392" s="15">
        <v>107.5213</v>
      </c>
      <c r="J392" s="16">
        <v>935.52</v>
      </c>
      <c r="L392" s="44">
        <v>43308</v>
      </c>
      <c r="M392" s="52">
        <f t="shared" si="52"/>
        <v>5.3334293878923189E-2</v>
      </c>
      <c r="N392" s="52">
        <f t="shared" si="53"/>
        <v>0</v>
      </c>
      <c r="O392" s="52">
        <f t="shared" si="54"/>
        <v>1.7626469009618395E-2</v>
      </c>
      <c r="P392" s="52">
        <f t="shared" si="55"/>
        <v>0</v>
      </c>
      <c r="Q392" s="52">
        <f t="shared" si="56"/>
        <v>-4.4444444444444731E-3</v>
      </c>
      <c r="R392" s="52">
        <f t="shared" si="57"/>
        <v>3.8889201402561469E-2</v>
      </c>
      <c r="S392" s="52">
        <f t="shared" si="58"/>
        <v>-1.5743158939263813E-2</v>
      </c>
      <c r="T392" s="53">
        <f t="shared" si="59"/>
        <v>5.7624494710588614E-3</v>
      </c>
      <c r="U392" s="36"/>
    </row>
    <row r="393" spans="2:21" x14ac:dyDescent="0.2">
      <c r="B393" s="13">
        <v>43311</v>
      </c>
      <c r="C393" s="14">
        <v>13.4924</v>
      </c>
      <c r="D393" s="15">
        <v>24.636700000000001</v>
      </c>
      <c r="E393" s="15">
        <v>30.904399999999999</v>
      </c>
      <c r="F393" s="15">
        <v>22.401299999999999</v>
      </c>
      <c r="G393" s="15">
        <v>11.5</v>
      </c>
      <c r="H393" s="15">
        <v>68.903700000000001</v>
      </c>
      <c r="I393" s="15">
        <v>107.3302</v>
      </c>
      <c r="J393" s="16">
        <v>949.73</v>
      </c>
      <c r="L393" s="44">
        <v>43311</v>
      </c>
      <c r="M393" s="52">
        <f t="shared" si="52"/>
        <v>2.5320688187731699E-2</v>
      </c>
      <c r="N393" s="52">
        <f t="shared" si="53"/>
        <v>0</v>
      </c>
      <c r="O393" s="52">
        <f t="shared" si="54"/>
        <v>0</v>
      </c>
      <c r="P393" s="52">
        <f t="shared" si="55"/>
        <v>2.1835913623384107E-2</v>
      </c>
      <c r="Q393" s="52">
        <f t="shared" si="56"/>
        <v>2.6785714285714413E-2</v>
      </c>
      <c r="R393" s="52">
        <f t="shared" si="57"/>
        <v>3.6364046566194297E-2</v>
      </c>
      <c r="S393" s="52">
        <f t="shared" si="58"/>
        <v>-1.7773222607985195E-3</v>
      </c>
      <c r="T393" s="53">
        <f t="shared" si="59"/>
        <v>1.5189413374379956E-2</v>
      </c>
      <c r="U393" s="36"/>
    </row>
    <row r="394" spans="2:21" x14ac:dyDescent="0.2">
      <c r="B394" s="13">
        <v>43312</v>
      </c>
      <c r="C394" s="14">
        <v>13.325799999999999</v>
      </c>
      <c r="D394" s="15">
        <v>25.2684</v>
      </c>
      <c r="E394" s="15">
        <v>30.547499999999999</v>
      </c>
      <c r="F394" s="15">
        <v>22.497</v>
      </c>
      <c r="G394" s="15">
        <v>11.45</v>
      </c>
      <c r="H394" s="15">
        <v>68.619200000000006</v>
      </c>
      <c r="I394" s="15">
        <v>107.1391</v>
      </c>
      <c r="J394" s="16">
        <v>956.39</v>
      </c>
      <c r="L394" s="44">
        <v>43312</v>
      </c>
      <c r="M394" s="52">
        <f t="shared" si="52"/>
        <v>-1.2347692034034075E-2</v>
      </c>
      <c r="N394" s="52">
        <f t="shared" si="53"/>
        <v>2.5640609334854014E-2</v>
      </c>
      <c r="O394" s="52">
        <f t="shared" si="54"/>
        <v>-1.1548517363223376E-2</v>
      </c>
      <c r="P394" s="52">
        <f t="shared" si="55"/>
        <v>4.2720734957346629E-3</v>
      </c>
      <c r="Q394" s="52">
        <f t="shared" si="56"/>
        <v>-4.3478260869566077E-3</v>
      </c>
      <c r="R394" s="52">
        <f t="shared" si="57"/>
        <v>-4.1289509852154849E-3</v>
      </c>
      <c r="S394" s="52">
        <f t="shared" si="58"/>
        <v>-1.7804867595514473E-3</v>
      </c>
      <c r="T394" s="53">
        <f t="shared" si="59"/>
        <v>7.0125193476040515E-3</v>
      </c>
      <c r="U394" s="36"/>
    </row>
    <row r="395" spans="2:21" x14ac:dyDescent="0.2">
      <c r="B395" s="13">
        <v>43313</v>
      </c>
      <c r="C395" s="14">
        <v>13.450699999999999</v>
      </c>
      <c r="D395" s="15">
        <v>24.952500000000001</v>
      </c>
      <c r="E395" s="15">
        <v>29.976500000000001</v>
      </c>
      <c r="F395" s="15">
        <v>22.209800000000001</v>
      </c>
      <c r="G395" s="15">
        <v>11.3</v>
      </c>
      <c r="H395" s="15">
        <v>66.841499999999996</v>
      </c>
      <c r="I395" s="15">
        <v>106.31100000000001</v>
      </c>
      <c r="J395" s="16">
        <v>952.77</v>
      </c>
      <c r="L395" s="44">
        <v>43313</v>
      </c>
      <c r="M395" s="52">
        <f t="shared" si="52"/>
        <v>9.3727956295306392E-3</v>
      </c>
      <c r="N395" s="52">
        <f t="shared" si="53"/>
        <v>-1.2501780880467273E-2</v>
      </c>
      <c r="O395" s="52">
        <f t="shared" si="54"/>
        <v>-1.8692200671085901E-2</v>
      </c>
      <c r="P395" s="52">
        <f t="shared" si="55"/>
        <v>-1.2766146597324002E-2</v>
      </c>
      <c r="Q395" s="52">
        <f t="shared" si="56"/>
        <v>-1.3100436681222627E-2</v>
      </c>
      <c r="R395" s="52">
        <f t="shared" si="57"/>
        <v>-2.5906743302166246E-2</v>
      </c>
      <c r="S395" s="52">
        <f t="shared" si="58"/>
        <v>-7.7292043707665181E-3</v>
      </c>
      <c r="T395" s="53">
        <f t="shared" si="59"/>
        <v>-3.7850667614676148E-3</v>
      </c>
      <c r="U395" s="36"/>
    </row>
    <row r="396" spans="2:21" x14ac:dyDescent="0.2">
      <c r="B396" s="13">
        <v>43314</v>
      </c>
      <c r="C396" s="14">
        <v>13.325799999999999</v>
      </c>
      <c r="D396" s="15">
        <v>24.636700000000001</v>
      </c>
      <c r="E396" s="15">
        <v>30.476099999999999</v>
      </c>
      <c r="F396" s="15">
        <v>22.0184</v>
      </c>
      <c r="G396" s="15">
        <v>11.05</v>
      </c>
      <c r="H396" s="15">
        <v>67.908100000000005</v>
      </c>
      <c r="I396" s="15">
        <v>105.10080000000001</v>
      </c>
      <c r="J396" s="16">
        <v>953.55</v>
      </c>
      <c r="L396" s="44">
        <v>43314</v>
      </c>
      <c r="M396" s="52">
        <f t="shared" si="52"/>
        <v>-9.2857620792969886E-3</v>
      </c>
      <c r="N396" s="52">
        <f t="shared" si="53"/>
        <v>-1.2656046488327855E-2</v>
      </c>
      <c r="O396" s="52">
        <f t="shared" si="54"/>
        <v>1.6666388671125576E-2</v>
      </c>
      <c r="P396" s="52">
        <f t="shared" si="55"/>
        <v>-8.6178173599043006E-3</v>
      </c>
      <c r="Q396" s="52">
        <f t="shared" si="56"/>
        <v>-2.2123893805309769E-2</v>
      </c>
      <c r="R396" s="52">
        <f t="shared" si="57"/>
        <v>1.5957152367915173E-2</v>
      </c>
      <c r="S396" s="52">
        <f t="shared" si="58"/>
        <v>-1.1383582131670344E-2</v>
      </c>
      <c r="T396" s="53">
        <f t="shared" si="59"/>
        <v>8.1866557511256488E-4</v>
      </c>
      <c r="U396" s="36"/>
    </row>
    <row r="397" spans="2:21" x14ac:dyDescent="0.2">
      <c r="B397" s="13">
        <v>43315</v>
      </c>
      <c r="C397" s="14">
        <v>13.325799999999999</v>
      </c>
      <c r="D397" s="15">
        <v>24.384</v>
      </c>
      <c r="E397" s="15">
        <v>30.404800000000002</v>
      </c>
      <c r="F397" s="15">
        <v>22.0184</v>
      </c>
      <c r="G397" s="15">
        <v>11.05</v>
      </c>
      <c r="H397" s="15">
        <v>67.908100000000005</v>
      </c>
      <c r="I397" s="15">
        <v>102.93510000000001</v>
      </c>
      <c r="J397" s="16">
        <v>959.6</v>
      </c>
      <c r="L397" s="44">
        <v>43315</v>
      </c>
      <c r="M397" s="52">
        <f t="shared" si="52"/>
        <v>0</v>
      </c>
      <c r="N397" s="52">
        <f t="shared" si="53"/>
        <v>-1.0257055530976222E-2</v>
      </c>
      <c r="O397" s="52">
        <f t="shared" si="54"/>
        <v>-2.3395381955039207E-3</v>
      </c>
      <c r="P397" s="52">
        <f t="shared" si="55"/>
        <v>0</v>
      </c>
      <c r="Q397" s="52">
        <f t="shared" si="56"/>
        <v>0</v>
      </c>
      <c r="R397" s="52">
        <f t="shared" si="57"/>
        <v>0</v>
      </c>
      <c r="S397" s="52">
        <f t="shared" si="58"/>
        <v>-2.0605932590427534E-2</v>
      </c>
      <c r="T397" s="53">
        <f t="shared" si="59"/>
        <v>6.3447118661843493E-3</v>
      </c>
      <c r="U397" s="36"/>
    </row>
    <row r="398" spans="2:21" x14ac:dyDescent="0.2">
      <c r="B398" s="13">
        <v>43318</v>
      </c>
      <c r="C398" s="14">
        <v>13.1592</v>
      </c>
      <c r="D398" s="15">
        <v>24.1313</v>
      </c>
      <c r="E398" s="15">
        <v>30.155000000000001</v>
      </c>
      <c r="F398" s="15">
        <v>22.0184</v>
      </c>
      <c r="G398" s="15">
        <v>11.15</v>
      </c>
      <c r="H398" s="15">
        <v>66.486000000000004</v>
      </c>
      <c r="I398" s="15">
        <v>101.8522</v>
      </c>
      <c r="J398" s="16">
        <v>960.23</v>
      </c>
      <c r="L398" s="44">
        <v>43318</v>
      </c>
      <c r="M398" s="52">
        <f t="shared" si="52"/>
        <v>-1.2502063665971175E-2</v>
      </c>
      <c r="N398" s="52">
        <f t="shared" si="53"/>
        <v>-1.0363353018372767E-2</v>
      </c>
      <c r="O398" s="52">
        <f t="shared" si="54"/>
        <v>-8.2158080303109671E-3</v>
      </c>
      <c r="P398" s="52">
        <f t="shared" si="55"/>
        <v>0</v>
      </c>
      <c r="Q398" s="52">
        <f t="shared" si="56"/>
        <v>9.0497737556560764E-3</v>
      </c>
      <c r="R398" s="52">
        <f t="shared" si="57"/>
        <v>-2.0941537165669488E-2</v>
      </c>
      <c r="S398" s="52">
        <f t="shared" si="58"/>
        <v>-1.0520220993616491E-2</v>
      </c>
      <c r="T398" s="53">
        <f t="shared" si="59"/>
        <v>6.565235514797152E-4</v>
      </c>
      <c r="U398" s="36"/>
    </row>
    <row r="399" spans="2:21" x14ac:dyDescent="0.2">
      <c r="B399" s="13">
        <v>43319</v>
      </c>
      <c r="C399" s="14">
        <v>12.8261</v>
      </c>
      <c r="D399" s="15">
        <v>24.384</v>
      </c>
      <c r="E399" s="15">
        <v>29.940799999999999</v>
      </c>
      <c r="F399" s="15">
        <v>22.114100000000001</v>
      </c>
      <c r="G399" s="15">
        <v>11.15</v>
      </c>
      <c r="H399" s="15">
        <v>65.490499999999997</v>
      </c>
      <c r="I399" s="15">
        <v>97.457099999999997</v>
      </c>
      <c r="J399" s="16">
        <v>956.79</v>
      </c>
      <c r="L399" s="44">
        <v>43319</v>
      </c>
      <c r="M399" s="52">
        <f t="shared" si="52"/>
        <v>-2.5313088941577022E-2</v>
      </c>
      <c r="N399" s="52">
        <f t="shared" si="53"/>
        <v>1.047187677414807E-2</v>
      </c>
      <c r="O399" s="52">
        <f t="shared" si="54"/>
        <v>-7.1032996186370934E-3</v>
      </c>
      <c r="P399" s="52">
        <f t="shared" si="55"/>
        <v>4.3463648584820547E-3</v>
      </c>
      <c r="Q399" s="52">
        <f t="shared" si="56"/>
        <v>0</v>
      </c>
      <c r="R399" s="52">
        <f t="shared" si="57"/>
        <v>-1.4973077038775151E-2</v>
      </c>
      <c r="S399" s="52">
        <f t="shared" si="58"/>
        <v>-4.3151743408586185E-2</v>
      </c>
      <c r="T399" s="53">
        <f t="shared" si="59"/>
        <v>-3.5824750320235799E-3</v>
      </c>
      <c r="U399" s="36"/>
    </row>
    <row r="400" spans="2:21" x14ac:dyDescent="0.2">
      <c r="B400" s="13">
        <v>43320</v>
      </c>
      <c r="C400" s="14">
        <v>13.075900000000001</v>
      </c>
      <c r="D400" s="15">
        <v>25.110499999999998</v>
      </c>
      <c r="E400" s="15">
        <v>30.333400000000001</v>
      </c>
      <c r="F400" s="15">
        <v>23.071400000000001</v>
      </c>
      <c r="G400" s="15">
        <v>11.35</v>
      </c>
      <c r="H400" s="15">
        <v>66.498400000000004</v>
      </c>
      <c r="I400" s="15">
        <v>99.049499999999995</v>
      </c>
      <c r="J400" s="16">
        <v>966.27</v>
      </c>
      <c r="L400" s="44">
        <v>43320</v>
      </c>
      <c r="M400" s="52">
        <f t="shared" si="52"/>
        <v>1.9475912397377337E-2</v>
      </c>
      <c r="N400" s="52">
        <f t="shared" si="53"/>
        <v>2.9794127296587813E-2</v>
      </c>
      <c r="O400" s="52">
        <f t="shared" si="54"/>
        <v>1.3112542083044021E-2</v>
      </c>
      <c r="P400" s="52">
        <f t="shared" si="55"/>
        <v>4.328912322907108E-2</v>
      </c>
      <c r="Q400" s="52">
        <f t="shared" si="56"/>
        <v>1.7937219730941534E-2</v>
      </c>
      <c r="R400" s="52">
        <f t="shared" si="57"/>
        <v>1.5390018399615402E-2</v>
      </c>
      <c r="S400" s="52">
        <f t="shared" si="58"/>
        <v>1.6339497071018894E-2</v>
      </c>
      <c r="T400" s="53">
        <f t="shared" si="59"/>
        <v>9.9081303107264596E-3</v>
      </c>
      <c r="U400" s="36"/>
    </row>
    <row r="401" spans="2:21" x14ac:dyDescent="0.2">
      <c r="B401" s="13">
        <v>43321</v>
      </c>
      <c r="C401" s="14">
        <v>13.8255</v>
      </c>
      <c r="D401" s="15">
        <v>24.636700000000001</v>
      </c>
      <c r="E401" s="15">
        <v>30.547499999999999</v>
      </c>
      <c r="F401" s="15">
        <v>23.071400000000001</v>
      </c>
      <c r="G401" s="15">
        <v>11.3</v>
      </c>
      <c r="H401" s="15">
        <v>69.014600000000002</v>
      </c>
      <c r="I401" s="15">
        <v>100.005</v>
      </c>
      <c r="J401" s="16">
        <v>963.5</v>
      </c>
      <c r="L401" s="44">
        <v>43321</v>
      </c>
      <c r="M401" s="52">
        <f t="shared" si="52"/>
        <v>5.7326837923202145E-2</v>
      </c>
      <c r="N401" s="52">
        <f t="shared" si="53"/>
        <v>-1.886860078453223E-2</v>
      </c>
      <c r="O401" s="52">
        <f t="shared" si="54"/>
        <v>7.0582262456564404E-3</v>
      </c>
      <c r="P401" s="52">
        <f t="shared" si="55"/>
        <v>0</v>
      </c>
      <c r="Q401" s="52">
        <f t="shared" si="56"/>
        <v>-4.405286343612258E-3</v>
      </c>
      <c r="R401" s="52">
        <f t="shared" si="57"/>
        <v>3.7838504385067973E-2</v>
      </c>
      <c r="S401" s="52">
        <f t="shared" si="58"/>
        <v>9.6466918056123951E-3</v>
      </c>
      <c r="T401" s="53">
        <f t="shared" si="59"/>
        <v>-2.8666935742597266E-3</v>
      </c>
      <c r="U401" s="36"/>
    </row>
    <row r="402" spans="2:21" x14ac:dyDescent="0.2">
      <c r="B402" s="13">
        <v>43322</v>
      </c>
      <c r="C402" s="14">
        <v>13.7006</v>
      </c>
      <c r="D402" s="15">
        <v>24.636700000000001</v>
      </c>
      <c r="E402" s="15">
        <v>30.761600000000001</v>
      </c>
      <c r="F402" s="15">
        <v>23.645800000000001</v>
      </c>
      <c r="G402" s="15">
        <v>11.25</v>
      </c>
      <c r="H402" s="15">
        <v>69.014600000000002</v>
      </c>
      <c r="I402" s="15">
        <v>100.1324</v>
      </c>
      <c r="J402" s="16">
        <v>968.47</v>
      </c>
      <c r="L402" s="44">
        <v>43322</v>
      </c>
      <c r="M402" s="52">
        <f t="shared" si="52"/>
        <v>-9.0340313189396504E-3</v>
      </c>
      <c r="N402" s="52">
        <f t="shared" si="53"/>
        <v>0</v>
      </c>
      <c r="O402" s="52">
        <f t="shared" si="54"/>
        <v>7.0087568540797562E-3</v>
      </c>
      <c r="P402" s="52">
        <f t="shared" si="55"/>
        <v>2.4896625258978622E-2</v>
      </c>
      <c r="Q402" s="52">
        <f t="shared" si="56"/>
        <v>-4.4247787610620648E-3</v>
      </c>
      <c r="R402" s="52">
        <f t="shared" si="57"/>
        <v>0</v>
      </c>
      <c r="S402" s="52">
        <f t="shared" si="58"/>
        <v>1.2739363031848416E-3</v>
      </c>
      <c r="T402" s="53">
        <f t="shared" si="59"/>
        <v>5.1582771146860829E-3</v>
      </c>
      <c r="U402" s="36"/>
    </row>
    <row r="403" spans="2:21" x14ac:dyDescent="0.2">
      <c r="B403" s="13">
        <v>43325</v>
      </c>
      <c r="C403" s="14">
        <v>13.7422</v>
      </c>
      <c r="D403" s="15">
        <v>24.636700000000001</v>
      </c>
      <c r="E403" s="15">
        <v>31.011399999999998</v>
      </c>
      <c r="F403" s="15">
        <v>24.220199999999998</v>
      </c>
      <c r="G403" s="15">
        <v>11.8</v>
      </c>
      <c r="H403" s="15">
        <v>70.0929</v>
      </c>
      <c r="I403" s="15">
        <v>99.431700000000006</v>
      </c>
      <c r="J403" s="16">
        <v>978.04</v>
      </c>
      <c r="L403" s="44">
        <v>43325</v>
      </c>
      <c r="M403" s="52">
        <f t="shared" si="52"/>
        <v>3.0363633709473703E-3</v>
      </c>
      <c r="N403" s="52">
        <f t="shared" si="53"/>
        <v>0</v>
      </c>
      <c r="O403" s="52">
        <f t="shared" si="54"/>
        <v>8.1205138874440586E-3</v>
      </c>
      <c r="P403" s="52">
        <f t="shared" si="55"/>
        <v>2.4291840411404753E-2</v>
      </c>
      <c r="Q403" s="52">
        <f t="shared" si="56"/>
        <v>4.8888888888888982E-2</v>
      </c>
      <c r="R403" s="52">
        <f t="shared" si="57"/>
        <v>1.5624230235341541E-2</v>
      </c>
      <c r="S403" s="52">
        <f t="shared" si="58"/>
        <v>-6.9977349988614712E-3</v>
      </c>
      <c r="T403" s="53">
        <f t="shared" si="59"/>
        <v>9.8815657686865954E-3</v>
      </c>
      <c r="U403" s="36"/>
    </row>
    <row r="404" spans="2:21" x14ac:dyDescent="0.2">
      <c r="B404" s="13">
        <v>43326</v>
      </c>
      <c r="C404" s="14">
        <v>13.8605</v>
      </c>
      <c r="D404" s="15">
        <v>24.8262</v>
      </c>
      <c r="E404" s="15">
        <v>31.618099999999998</v>
      </c>
      <c r="F404" s="15">
        <v>23.837299999999999</v>
      </c>
      <c r="G404" s="15">
        <v>11.6</v>
      </c>
      <c r="H404" s="15">
        <v>73.328000000000003</v>
      </c>
      <c r="I404" s="15">
        <v>100.70569999999999</v>
      </c>
      <c r="J404" s="16">
        <v>978.27</v>
      </c>
      <c r="L404" s="44">
        <v>43326</v>
      </c>
      <c r="M404" s="52">
        <f t="shared" si="52"/>
        <v>8.6085197421081894E-3</v>
      </c>
      <c r="N404" s="52">
        <f t="shared" si="53"/>
        <v>7.691776901938896E-3</v>
      </c>
      <c r="O404" s="52">
        <f t="shared" si="54"/>
        <v>1.9563773322068601E-2</v>
      </c>
      <c r="P404" s="52">
        <f t="shared" si="55"/>
        <v>-1.5809118008934697E-2</v>
      </c>
      <c r="Q404" s="52">
        <f t="shared" si="56"/>
        <v>-1.6949152542372947E-2</v>
      </c>
      <c r="R404" s="52">
        <f t="shared" si="57"/>
        <v>4.6154460722840795E-2</v>
      </c>
      <c r="S404" s="52">
        <f t="shared" si="58"/>
        <v>1.2812815228945951E-2</v>
      </c>
      <c r="T404" s="53">
        <f t="shared" si="59"/>
        <v>2.3516420596303433E-4</v>
      </c>
      <c r="U404" s="36"/>
    </row>
    <row r="405" spans="2:21" x14ac:dyDescent="0.2">
      <c r="B405" s="13">
        <v>43327</v>
      </c>
      <c r="C405" s="14">
        <v>13.595599999999999</v>
      </c>
      <c r="D405" s="15">
        <v>24.6999</v>
      </c>
      <c r="E405" s="15">
        <v>31.261199999999999</v>
      </c>
      <c r="F405" s="15">
        <v>23.358599999999999</v>
      </c>
      <c r="G405" s="15">
        <v>11.4</v>
      </c>
      <c r="H405" s="15">
        <v>71.171300000000002</v>
      </c>
      <c r="I405" s="15">
        <v>100.96040000000001</v>
      </c>
      <c r="J405" s="16">
        <v>961.37</v>
      </c>
      <c r="L405" s="44">
        <v>43327</v>
      </c>
      <c r="M405" s="52">
        <f t="shared" si="52"/>
        <v>-1.9111864651347399E-2</v>
      </c>
      <c r="N405" s="52">
        <f t="shared" si="53"/>
        <v>-5.0873673780119644E-3</v>
      </c>
      <c r="O405" s="52">
        <f t="shared" si="54"/>
        <v>-1.1287838295153674E-2</v>
      </c>
      <c r="P405" s="52">
        <f t="shared" si="55"/>
        <v>-2.0081972371031931E-2</v>
      </c>
      <c r="Q405" s="52">
        <f t="shared" si="56"/>
        <v>-1.7241379310344751E-2</v>
      </c>
      <c r="R405" s="52">
        <f t="shared" si="57"/>
        <v>-2.9411684486144507E-2</v>
      </c>
      <c r="S405" s="52">
        <f t="shared" si="58"/>
        <v>2.5291517759173932E-3</v>
      </c>
      <c r="T405" s="53">
        <f t="shared" si="59"/>
        <v>-1.7275394318541859E-2</v>
      </c>
      <c r="U405" s="36"/>
    </row>
    <row r="406" spans="2:21" x14ac:dyDescent="0.2">
      <c r="B406" s="13">
        <v>43328</v>
      </c>
      <c r="C406" s="14">
        <v>13.507300000000001</v>
      </c>
      <c r="D406" s="15">
        <v>24.636700000000001</v>
      </c>
      <c r="E406" s="15">
        <v>31.4084</v>
      </c>
      <c r="F406" s="15">
        <v>23.645800000000001</v>
      </c>
      <c r="G406" s="15">
        <v>11.4</v>
      </c>
      <c r="H406" s="15">
        <v>72.609099999999998</v>
      </c>
      <c r="I406" s="15">
        <v>101.0241</v>
      </c>
      <c r="J406" s="16">
        <v>964.28</v>
      </c>
      <c r="L406" s="44">
        <v>43328</v>
      </c>
      <c r="M406" s="52">
        <f t="shared" si="52"/>
        <v>-6.4947483009207829E-3</v>
      </c>
      <c r="N406" s="52">
        <f t="shared" si="53"/>
        <v>-2.5587148126104964E-3</v>
      </c>
      <c r="O406" s="52">
        <f t="shared" si="54"/>
        <v>4.708712397476722E-3</v>
      </c>
      <c r="P406" s="52">
        <f t="shared" si="55"/>
        <v>1.2295257421249595E-2</v>
      </c>
      <c r="Q406" s="52">
        <f t="shared" si="56"/>
        <v>0</v>
      </c>
      <c r="R406" s="52">
        <f t="shared" si="57"/>
        <v>2.0201963431888847E-2</v>
      </c>
      <c r="S406" s="52">
        <f t="shared" si="58"/>
        <v>6.3094044793787774E-4</v>
      </c>
      <c r="T406" s="53">
        <f t="shared" si="59"/>
        <v>3.0269303181917895E-3</v>
      </c>
      <c r="U406" s="36"/>
    </row>
    <row r="407" spans="2:21" x14ac:dyDescent="0.2">
      <c r="B407" s="13">
        <v>43329</v>
      </c>
      <c r="C407" s="14">
        <v>13.992900000000001</v>
      </c>
      <c r="D407" s="15">
        <v>23.499600000000001</v>
      </c>
      <c r="E407" s="15">
        <v>31.773599999999998</v>
      </c>
      <c r="F407" s="15">
        <v>23.741599999999998</v>
      </c>
      <c r="G407" s="15">
        <v>11.2</v>
      </c>
      <c r="H407" s="15">
        <v>71.171300000000002</v>
      </c>
      <c r="I407" s="15">
        <v>100.96040000000001</v>
      </c>
      <c r="J407" s="16">
        <v>968.88</v>
      </c>
      <c r="L407" s="44">
        <v>43329</v>
      </c>
      <c r="M407" s="52">
        <f t="shared" si="52"/>
        <v>3.5950930237723222E-2</v>
      </c>
      <c r="N407" s="52">
        <f t="shared" si="53"/>
        <v>-4.6154720396806348E-2</v>
      </c>
      <c r="O407" s="52">
        <f t="shared" si="54"/>
        <v>1.1627462716980119E-2</v>
      </c>
      <c r="P407" s="52">
        <f t="shared" si="55"/>
        <v>4.0514594558016537E-3</v>
      </c>
      <c r="Q407" s="52">
        <f t="shared" si="56"/>
        <v>-1.7543859649122862E-2</v>
      </c>
      <c r="R407" s="52">
        <f t="shared" si="57"/>
        <v>-1.9801925653946895E-2</v>
      </c>
      <c r="S407" s="52">
        <f t="shared" si="58"/>
        <v>-6.3054261309924975E-4</v>
      </c>
      <c r="T407" s="53">
        <f t="shared" si="59"/>
        <v>4.7703986393994313E-3</v>
      </c>
      <c r="U407" s="36"/>
    </row>
    <row r="408" spans="2:21" x14ac:dyDescent="0.2">
      <c r="B408" s="13">
        <v>43332</v>
      </c>
      <c r="C408" s="14">
        <v>14.654999999999999</v>
      </c>
      <c r="D408" s="15">
        <v>24.004999999999999</v>
      </c>
      <c r="E408" s="15">
        <v>31.919699999999999</v>
      </c>
      <c r="F408" s="15">
        <v>23.837299999999999</v>
      </c>
      <c r="G408" s="15">
        <v>11.15</v>
      </c>
      <c r="H408" s="15">
        <v>71.818299999999994</v>
      </c>
      <c r="I408" s="15">
        <v>101.9796</v>
      </c>
      <c r="J408" s="16">
        <v>969.62</v>
      </c>
      <c r="L408" s="44">
        <v>43332</v>
      </c>
      <c r="M408" s="52">
        <f t="shared" si="52"/>
        <v>4.7316853547155979E-2</v>
      </c>
      <c r="N408" s="52">
        <f t="shared" si="53"/>
        <v>2.1506749051047658E-2</v>
      </c>
      <c r="O408" s="52">
        <f t="shared" si="54"/>
        <v>4.5981569604955919E-3</v>
      </c>
      <c r="P408" s="52">
        <f t="shared" si="55"/>
        <v>4.0308993496647183E-3</v>
      </c>
      <c r="Q408" s="52">
        <f t="shared" si="56"/>
        <v>-4.4642857142855874E-3</v>
      </c>
      <c r="R408" s="52">
        <f t="shared" si="57"/>
        <v>9.090743038275173E-3</v>
      </c>
      <c r="S408" s="52">
        <f t="shared" si="58"/>
        <v>1.0095047167008042E-2</v>
      </c>
      <c r="T408" s="53">
        <f t="shared" si="59"/>
        <v>7.6376847494019628E-4</v>
      </c>
      <c r="U408" s="36"/>
    </row>
    <row r="409" spans="2:21" x14ac:dyDescent="0.2">
      <c r="B409" s="13">
        <v>43333</v>
      </c>
      <c r="C409" s="14">
        <v>14.7433</v>
      </c>
      <c r="D409" s="15">
        <v>24.004999999999999</v>
      </c>
      <c r="E409" s="15">
        <v>31.919699999999999</v>
      </c>
      <c r="F409" s="15">
        <v>24.124500000000001</v>
      </c>
      <c r="G409" s="15">
        <v>11.2</v>
      </c>
      <c r="H409" s="15">
        <v>75.484700000000004</v>
      </c>
      <c r="I409" s="15">
        <v>103.82680000000001</v>
      </c>
      <c r="J409" s="16">
        <v>979.21</v>
      </c>
      <c r="L409" s="44">
        <v>43333</v>
      </c>
      <c r="M409" s="52">
        <f t="shared" si="52"/>
        <v>6.0252473558513042E-3</v>
      </c>
      <c r="N409" s="52">
        <f t="shared" si="53"/>
        <v>0</v>
      </c>
      <c r="O409" s="52">
        <f t="shared" si="54"/>
        <v>0</v>
      </c>
      <c r="P409" s="52">
        <f t="shared" si="55"/>
        <v>1.204834440142144E-2</v>
      </c>
      <c r="Q409" s="52">
        <f t="shared" si="56"/>
        <v>4.484304932735439E-3</v>
      </c>
      <c r="R409" s="52">
        <f t="shared" si="57"/>
        <v>5.1051055232440801E-2</v>
      </c>
      <c r="S409" s="52">
        <f t="shared" si="58"/>
        <v>1.8113426606890082E-2</v>
      </c>
      <c r="T409" s="53">
        <f t="shared" si="59"/>
        <v>9.8904725562591889E-3</v>
      </c>
      <c r="U409" s="36"/>
    </row>
    <row r="410" spans="2:21" x14ac:dyDescent="0.2">
      <c r="B410" s="13">
        <v>43334</v>
      </c>
      <c r="C410" s="14">
        <v>14.9199</v>
      </c>
      <c r="D410" s="15">
        <v>23.499600000000001</v>
      </c>
      <c r="E410" s="15">
        <v>32.175400000000003</v>
      </c>
      <c r="F410" s="15">
        <v>24.4117</v>
      </c>
      <c r="G410" s="15">
        <v>11.45</v>
      </c>
      <c r="H410" s="15">
        <v>74.693899999999999</v>
      </c>
      <c r="I410" s="15">
        <v>103.82680000000001</v>
      </c>
      <c r="J410" s="16">
        <v>982.15</v>
      </c>
      <c r="L410" s="44">
        <v>43334</v>
      </c>
      <c r="M410" s="52">
        <f t="shared" si="52"/>
        <v>1.1978322356595905E-2</v>
      </c>
      <c r="N410" s="52">
        <f t="shared" si="53"/>
        <v>-2.1053947094355263E-2</v>
      </c>
      <c r="O410" s="52">
        <f t="shared" si="54"/>
        <v>8.0107269178595342E-3</v>
      </c>
      <c r="P410" s="52">
        <f t="shared" si="55"/>
        <v>1.1904909946319986E-2</v>
      </c>
      <c r="Q410" s="52">
        <f t="shared" si="56"/>
        <v>2.2321428571428603E-2</v>
      </c>
      <c r="R410" s="52">
        <f t="shared" si="57"/>
        <v>-1.0476295196245156E-2</v>
      </c>
      <c r="S410" s="52">
        <f t="shared" si="58"/>
        <v>0</v>
      </c>
      <c r="T410" s="53">
        <f t="shared" si="59"/>
        <v>3.0024203184197962E-3</v>
      </c>
      <c r="U410" s="36"/>
    </row>
    <row r="411" spans="2:21" x14ac:dyDescent="0.2">
      <c r="B411" s="13">
        <v>43335</v>
      </c>
      <c r="C411" s="14">
        <v>14.699199999999999</v>
      </c>
      <c r="D411" s="15">
        <v>23.562799999999999</v>
      </c>
      <c r="E411" s="15">
        <v>32.430999999999997</v>
      </c>
      <c r="F411" s="15">
        <v>24.2681</v>
      </c>
      <c r="G411" s="15">
        <v>11.4</v>
      </c>
      <c r="H411" s="15">
        <v>74.622</v>
      </c>
      <c r="I411" s="15">
        <v>104.0179</v>
      </c>
      <c r="J411" s="16">
        <v>987.36</v>
      </c>
      <c r="L411" s="44">
        <v>43335</v>
      </c>
      <c r="M411" s="52">
        <f t="shared" si="52"/>
        <v>-1.4792324345337504E-2</v>
      </c>
      <c r="N411" s="52">
        <f t="shared" si="53"/>
        <v>2.6894074792762623E-3</v>
      </c>
      <c r="O411" s="52">
        <f t="shared" si="54"/>
        <v>7.9439571846813273E-3</v>
      </c>
      <c r="P411" s="52">
        <f t="shared" si="55"/>
        <v>-5.8824252305246238E-3</v>
      </c>
      <c r="Q411" s="52">
        <f t="shared" si="56"/>
        <v>-4.366812227074135E-3</v>
      </c>
      <c r="R411" s="52">
        <f t="shared" si="57"/>
        <v>-9.625953391106945E-4</v>
      </c>
      <c r="S411" s="52">
        <f t="shared" si="58"/>
        <v>1.8405652490494084E-3</v>
      </c>
      <c r="T411" s="53">
        <f t="shared" si="59"/>
        <v>5.3046886931731319E-3</v>
      </c>
      <c r="U411" s="36"/>
    </row>
    <row r="412" spans="2:21" x14ac:dyDescent="0.2">
      <c r="B412" s="13">
        <v>43336</v>
      </c>
      <c r="C412" s="14">
        <v>15.096399999999999</v>
      </c>
      <c r="D412" s="15">
        <v>24.447199999999999</v>
      </c>
      <c r="E412" s="15">
        <v>32.467500000000001</v>
      </c>
      <c r="F412" s="15">
        <v>24.2681</v>
      </c>
      <c r="G412" s="15">
        <v>11.3</v>
      </c>
      <c r="H412" s="15">
        <v>74.693899999999999</v>
      </c>
      <c r="I412" s="15">
        <v>103.3173</v>
      </c>
      <c r="J412" s="16">
        <v>987.05</v>
      </c>
      <c r="L412" s="44">
        <v>43336</v>
      </c>
      <c r="M412" s="52">
        <f t="shared" si="52"/>
        <v>2.7021878741700256E-2</v>
      </c>
      <c r="N412" s="52">
        <f t="shared" si="53"/>
        <v>3.7533739623474283E-2</v>
      </c>
      <c r="O412" s="52">
        <f t="shared" si="54"/>
        <v>1.1254663747650717E-3</v>
      </c>
      <c r="P412" s="52">
        <f t="shared" si="55"/>
        <v>0</v>
      </c>
      <c r="Q412" s="52">
        <f t="shared" si="56"/>
        <v>-8.7719298245613198E-3</v>
      </c>
      <c r="R412" s="52">
        <f t="shared" si="57"/>
        <v>9.6352282168798986E-4</v>
      </c>
      <c r="S412" s="52">
        <f t="shared" si="58"/>
        <v>-6.73537919915701E-3</v>
      </c>
      <c r="T412" s="53">
        <f t="shared" si="59"/>
        <v>-3.1396856263177231E-4</v>
      </c>
      <c r="U412" s="36"/>
    </row>
    <row r="413" spans="2:21" x14ac:dyDescent="0.2">
      <c r="B413" s="13">
        <v>43339</v>
      </c>
      <c r="C413" s="14">
        <v>15.0082</v>
      </c>
      <c r="D413" s="15">
        <v>24.004999999999999</v>
      </c>
      <c r="E413" s="15">
        <v>32.430999999999997</v>
      </c>
      <c r="F413" s="15">
        <v>24.698899999999998</v>
      </c>
      <c r="G413" s="15">
        <v>11.4</v>
      </c>
      <c r="H413" s="15">
        <v>74.046899999999994</v>
      </c>
      <c r="I413" s="15">
        <v>102.107</v>
      </c>
      <c r="J413" s="16">
        <v>991.92</v>
      </c>
      <c r="L413" s="44">
        <v>43339</v>
      </c>
      <c r="M413" s="52">
        <f t="shared" si="52"/>
        <v>-5.8424525052329646E-3</v>
      </c>
      <c r="N413" s="52">
        <f t="shared" si="53"/>
        <v>-1.8087960993487973E-2</v>
      </c>
      <c r="O413" s="52">
        <f t="shared" si="54"/>
        <v>-1.1242011242011962E-3</v>
      </c>
      <c r="P413" s="52">
        <f t="shared" si="55"/>
        <v>1.7751698732080268E-2</v>
      </c>
      <c r="Q413" s="52">
        <f t="shared" si="56"/>
        <v>8.8495575221239076E-3</v>
      </c>
      <c r="R413" s="52">
        <f t="shared" si="57"/>
        <v>-8.6620192545844299E-3</v>
      </c>
      <c r="S413" s="52">
        <f t="shared" si="58"/>
        <v>-1.171439826631171E-2</v>
      </c>
      <c r="T413" s="53">
        <f t="shared" si="59"/>
        <v>4.9338939263461334E-3</v>
      </c>
      <c r="U413" s="36"/>
    </row>
    <row r="414" spans="2:21" x14ac:dyDescent="0.2">
      <c r="B414" s="13">
        <v>43340</v>
      </c>
      <c r="C414" s="14">
        <v>14.9199</v>
      </c>
      <c r="D414" s="15">
        <v>23.499600000000001</v>
      </c>
      <c r="E414" s="15">
        <v>32.2849</v>
      </c>
      <c r="F414" s="15">
        <v>25.273299999999999</v>
      </c>
      <c r="G414" s="15">
        <v>11.5</v>
      </c>
      <c r="H414" s="15">
        <v>74.046899999999994</v>
      </c>
      <c r="I414" s="15">
        <v>101.47</v>
      </c>
      <c r="J414" s="16">
        <v>995.19</v>
      </c>
      <c r="L414" s="44">
        <v>43340</v>
      </c>
      <c r="M414" s="52">
        <f t="shared" si="52"/>
        <v>-5.8834503804586769E-3</v>
      </c>
      <c r="N414" s="52">
        <f t="shared" si="53"/>
        <v>-2.1053947094355263E-2</v>
      </c>
      <c r="O414" s="52">
        <f t="shared" si="54"/>
        <v>-4.5049489685793365E-3</v>
      </c>
      <c r="P414" s="52">
        <f t="shared" si="55"/>
        <v>2.3256096425346984E-2</v>
      </c>
      <c r="Q414" s="52">
        <f t="shared" si="56"/>
        <v>8.7719298245614308E-3</v>
      </c>
      <c r="R414" s="52">
        <f t="shared" si="57"/>
        <v>0</v>
      </c>
      <c r="S414" s="52">
        <f t="shared" si="58"/>
        <v>-6.2385536740869885E-3</v>
      </c>
      <c r="T414" s="53">
        <f t="shared" si="59"/>
        <v>3.2966368255504808E-3</v>
      </c>
      <c r="U414" s="36"/>
    </row>
    <row r="415" spans="2:21" x14ac:dyDescent="0.2">
      <c r="B415" s="13">
        <v>43341</v>
      </c>
      <c r="C415" s="14">
        <v>15.096399999999999</v>
      </c>
      <c r="D415" s="15">
        <v>24.004999999999999</v>
      </c>
      <c r="E415" s="15">
        <v>32.2849</v>
      </c>
      <c r="F415" s="15">
        <v>25.081800000000001</v>
      </c>
      <c r="G415" s="15">
        <v>11.4</v>
      </c>
      <c r="H415" s="15">
        <v>74.837699999999998</v>
      </c>
      <c r="I415" s="15">
        <v>100.38720000000001</v>
      </c>
      <c r="J415" s="16">
        <v>988.17</v>
      </c>
      <c r="L415" s="44">
        <v>43341</v>
      </c>
      <c r="M415" s="52">
        <f t="shared" si="52"/>
        <v>1.1829838001595094E-2</v>
      </c>
      <c r="N415" s="52">
        <f t="shared" si="53"/>
        <v>2.1506749051047658E-2</v>
      </c>
      <c r="O415" s="52">
        <f t="shared" si="54"/>
        <v>0</v>
      </c>
      <c r="P415" s="52">
        <f t="shared" si="55"/>
        <v>-7.5771664167322283E-3</v>
      </c>
      <c r="Q415" s="52">
        <f t="shared" si="56"/>
        <v>-8.6956521739129933E-3</v>
      </c>
      <c r="R415" s="52">
        <f t="shared" si="57"/>
        <v>1.0679717854495063E-2</v>
      </c>
      <c r="S415" s="52">
        <f t="shared" si="58"/>
        <v>-1.0671134325416332E-2</v>
      </c>
      <c r="T415" s="53">
        <f t="shared" si="59"/>
        <v>-7.053929400416048E-3</v>
      </c>
      <c r="U415" s="36"/>
    </row>
    <row r="416" spans="2:21" x14ac:dyDescent="0.2">
      <c r="B416" s="13">
        <v>43342</v>
      </c>
      <c r="C416" s="14">
        <v>15.184699999999999</v>
      </c>
      <c r="D416" s="15">
        <v>24.004999999999999</v>
      </c>
      <c r="E416" s="15">
        <v>32.248399999999997</v>
      </c>
      <c r="F416" s="15">
        <v>24.8903</v>
      </c>
      <c r="G416" s="15">
        <v>11.5</v>
      </c>
      <c r="H416" s="15">
        <v>76.203599999999994</v>
      </c>
      <c r="I416" s="15">
        <v>99.686499999999995</v>
      </c>
      <c r="J416" s="16">
        <v>998.07</v>
      </c>
      <c r="L416" s="44">
        <v>43342</v>
      </c>
      <c r="M416" s="52">
        <f t="shared" si="52"/>
        <v>5.8490766010439454E-3</v>
      </c>
      <c r="N416" s="52">
        <f t="shared" si="53"/>
        <v>0</v>
      </c>
      <c r="O416" s="52">
        <f t="shared" si="54"/>
        <v>-1.1305594875624658E-3</v>
      </c>
      <c r="P416" s="52">
        <f t="shared" si="55"/>
        <v>-7.6350182203829275E-3</v>
      </c>
      <c r="Q416" s="52">
        <f t="shared" si="56"/>
        <v>8.7719298245614308E-3</v>
      </c>
      <c r="R416" s="52">
        <f t="shared" si="57"/>
        <v>1.82514962378586E-2</v>
      </c>
      <c r="S416" s="52">
        <f t="shared" si="58"/>
        <v>-6.9799735424437293E-3</v>
      </c>
      <c r="T416" s="53">
        <f t="shared" si="59"/>
        <v>1.0018519080725152E-2</v>
      </c>
      <c r="U416" s="36"/>
    </row>
    <row r="417" spans="2:21" x14ac:dyDescent="0.2">
      <c r="B417" s="13">
        <v>43343</v>
      </c>
      <c r="C417" s="14">
        <v>15.4054</v>
      </c>
      <c r="D417" s="15">
        <v>24.2577</v>
      </c>
      <c r="E417" s="15">
        <v>32.2849</v>
      </c>
      <c r="F417" s="15">
        <v>24.8903</v>
      </c>
      <c r="G417" s="15">
        <v>11.35</v>
      </c>
      <c r="H417" s="15">
        <v>74.118799999999993</v>
      </c>
      <c r="I417" s="15">
        <v>99.813900000000004</v>
      </c>
      <c r="J417" s="16">
        <v>989.54</v>
      </c>
      <c r="L417" s="44">
        <v>43343</v>
      </c>
      <c r="M417" s="52">
        <f t="shared" si="52"/>
        <v>1.4534366829769496E-2</v>
      </c>
      <c r="N417" s="52">
        <f t="shared" si="53"/>
        <v>1.0526973547177798E-2</v>
      </c>
      <c r="O417" s="52">
        <f t="shared" si="54"/>
        <v>1.1318390989942806E-3</v>
      </c>
      <c r="P417" s="52">
        <f t="shared" si="55"/>
        <v>0</v>
      </c>
      <c r="Q417" s="52">
        <f t="shared" si="56"/>
        <v>-1.3043478260869601E-2</v>
      </c>
      <c r="R417" s="52">
        <f t="shared" si="57"/>
        <v>-2.7358287534972159E-2</v>
      </c>
      <c r="S417" s="52">
        <f t="shared" si="58"/>
        <v>1.2780065505360039E-3</v>
      </c>
      <c r="T417" s="53">
        <f t="shared" si="59"/>
        <v>-8.5464947348383724E-3</v>
      </c>
      <c r="U417" s="36"/>
    </row>
    <row r="418" spans="2:21" x14ac:dyDescent="0.2">
      <c r="B418" s="13">
        <v>43347</v>
      </c>
      <c r="C418" s="14">
        <v>15.140599999999999</v>
      </c>
      <c r="D418" s="15">
        <v>24.194500000000001</v>
      </c>
      <c r="E418" s="15">
        <v>32.2119</v>
      </c>
      <c r="F418" s="15">
        <v>24.220199999999998</v>
      </c>
      <c r="G418" s="15">
        <v>11.25</v>
      </c>
      <c r="H418" s="15">
        <v>71.890199999999993</v>
      </c>
      <c r="I418" s="15">
        <v>99.813900000000004</v>
      </c>
      <c r="J418" s="16">
        <v>975.94</v>
      </c>
      <c r="L418" s="44">
        <v>43347</v>
      </c>
      <c r="M418" s="52">
        <f t="shared" si="52"/>
        <v>-1.7188777960974844E-2</v>
      </c>
      <c r="N418" s="52">
        <f t="shared" si="53"/>
        <v>-2.6053582986019785E-3</v>
      </c>
      <c r="O418" s="52">
        <f t="shared" si="54"/>
        <v>-2.2611189751245986E-3</v>
      </c>
      <c r="P418" s="52">
        <f t="shared" si="55"/>
        <v>-2.6922134325420011E-2</v>
      </c>
      <c r="Q418" s="52">
        <f t="shared" si="56"/>
        <v>-8.8105726872246271E-3</v>
      </c>
      <c r="R418" s="52">
        <f t="shared" si="57"/>
        <v>-3.0067944974824234E-2</v>
      </c>
      <c r="S418" s="52">
        <f t="shared" si="58"/>
        <v>0</v>
      </c>
      <c r="T418" s="53">
        <f t="shared" si="59"/>
        <v>-1.3743759726741578E-2</v>
      </c>
      <c r="U418" s="36"/>
    </row>
    <row r="419" spans="2:21" x14ac:dyDescent="0.2">
      <c r="B419" s="13">
        <v>43348</v>
      </c>
      <c r="C419" s="14">
        <v>14.7875</v>
      </c>
      <c r="D419" s="15">
        <v>24.636700000000001</v>
      </c>
      <c r="E419" s="15">
        <v>31.627500000000001</v>
      </c>
      <c r="F419" s="15">
        <v>24.124500000000001</v>
      </c>
      <c r="G419" s="15">
        <v>11.1</v>
      </c>
      <c r="H419" s="15">
        <v>70.0929</v>
      </c>
      <c r="I419" s="15">
        <v>97.167400000000001</v>
      </c>
      <c r="J419" s="16">
        <v>968.44</v>
      </c>
      <c r="L419" s="44">
        <v>43348</v>
      </c>
      <c r="M419" s="52">
        <f t="shared" si="52"/>
        <v>-2.3321400737090991E-2</v>
      </c>
      <c r="N419" s="52">
        <f t="shared" si="53"/>
        <v>1.8276881109343002E-2</v>
      </c>
      <c r="O419" s="52">
        <f t="shared" si="54"/>
        <v>-1.8142363536456929E-2</v>
      </c>
      <c r="P419" s="52">
        <f t="shared" si="55"/>
        <v>-3.9512473059676312E-3</v>
      </c>
      <c r="Q419" s="52">
        <f t="shared" si="56"/>
        <v>-1.3333333333333419E-2</v>
      </c>
      <c r="R419" s="52">
        <f t="shared" si="57"/>
        <v>-2.5000625954580635E-2</v>
      </c>
      <c r="S419" s="52">
        <f t="shared" si="58"/>
        <v>-2.6514343192681644E-2</v>
      </c>
      <c r="T419" s="53">
        <f t="shared" si="59"/>
        <v>-7.6848986618029969E-3</v>
      </c>
      <c r="U419" s="36"/>
    </row>
    <row r="420" spans="2:21" x14ac:dyDescent="0.2">
      <c r="B420" s="13">
        <v>43349</v>
      </c>
      <c r="C420" s="14">
        <v>14.566700000000001</v>
      </c>
      <c r="D420" s="15">
        <v>24.636700000000001</v>
      </c>
      <c r="E420" s="15">
        <v>30.933599999999998</v>
      </c>
      <c r="F420" s="15">
        <v>24.220199999999998</v>
      </c>
      <c r="G420" s="15">
        <v>11.05</v>
      </c>
      <c r="H420" s="15">
        <v>69.014600000000002</v>
      </c>
      <c r="I420" s="15">
        <v>94.534999999999997</v>
      </c>
      <c r="J420" s="16">
        <v>958.19</v>
      </c>
      <c r="L420" s="44">
        <v>43349</v>
      </c>
      <c r="M420" s="52">
        <f t="shared" si="52"/>
        <v>-1.4931530008453042E-2</v>
      </c>
      <c r="N420" s="52">
        <f t="shared" si="53"/>
        <v>0</v>
      </c>
      <c r="O420" s="52">
        <f t="shared" si="54"/>
        <v>-2.1939767607303873E-2</v>
      </c>
      <c r="P420" s="52">
        <f t="shared" si="55"/>
        <v>3.9669215942297331E-3</v>
      </c>
      <c r="Q420" s="52">
        <f t="shared" si="56"/>
        <v>-4.5045045045044585E-3</v>
      </c>
      <c r="R420" s="52">
        <f t="shared" si="57"/>
        <v>-1.5383869122264859E-2</v>
      </c>
      <c r="S420" s="52">
        <f t="shared" si="58"/>
        <v>-2.7091390733929299E-2</v>
      </c>
      <c r="T420" s="53">
        <f t="shared" si="59"/>
        <v>-1.0584032051546788E-2</v>
      </c>
      <c r="U420" s="36"/>
    </row>
    <row r="421" spans="2:21" x14ac:dyDescent="0.2">
      <c r="B421" s="13">
        <v>43350</v>
      </c>
      <c r="C421" s="14">
        <v>14.7433</v>
      </c>
      <c r="D421" s="15">
        <v>24.952500000000001</v>
      </c>
      <c r="E421" s="15">
        <v>31.4084</v>
      </c>
      <c r="F421" s="15">
        <v>24.698899999999998</v>
      </c>
      <c r="G421" s="15">
        <v>11.3</v>
      </c>
      <c r="H421" s="15">
        <v>70.596199999999996</v>
      </c>
      <c r="I421" s="15">
        <v>98.406199999999998</v>
      </c>
      <c r="J421" s="16">
        <v>968.9</v>
      </c>
      <c r="L421" s="44">
        <v>43350</v>
      </c>
      <c r="M421" s="52">
        <f t="shared" si="52"/>
        <v>1.2123542051391212E-2</v>
      </c>
      <c r="N421" s="52">
        <f t="shared" si="53"/>
        <v>1.2818275174840688E-2</v>
      </c>
      <c r="O421" s="52">
        <f t="shared" si="54"/>
        <v>1.5349005612020683E-2</v>
      </c>
      <c r="P421" s="52">
        <f t="shared" si="55"/>
        <v>1.9764494099966168E-2</v>
      </c>
      <c r="Q421" s="52">
        <f t="shared" si="56"/>
        <v>2.2624434389140191E-2</v>
      </c>
      <c r="R421" s="52">
        <f t="shared" si="57"/>
        <v>2.2916890049351712E-2</v>
      </c>
      <c r="S421" s="52">
        <f t="shared" si="58"/>
        <v>4.0949912730734672E-2</v>
      </c>
      <c r="T421" s="53">
        <f t="shared" si="59"/>
        <v>1.1177323912793913E-2</v>
      </c>
      <c r="U421" s="36"/>
    </row>
    <row r="422" spans="2:21" x14ac:dyDescent="0.2">
      <c r="B422" s="13">
        <v>43353</v>
      </c>
      <c r="C422" s="14">
        <v>14.3902</v>
      </c>
      <c r="D422" s="15">
        <v>25.015699999999999</v>
      </c>
      <c r="E422" s="15">
        <v>31.079699999999999</v>
      </c>
      <c r="F422" s="15">
        <v>24.698899999999998</v>
      </c>
      <c r="G422" s="15">
        <v>11.75</v>
      </c>
      <c r="H422" s="15">
        <v>70.596199999999996</v>
      </c>
      <c r="I422" s="15">
        <v>98.793300000000002</v>
      </c>
      <c r="J422" s="16">
        <v>970.34</v>
      </c>
      <c r="L422" s="44">
        <v>43353</v>
      </c>
      <c r="M422" s="52">
        <f t="shared" si="52"/>
        <v>-2.3949861971200415E-2</v>
      </c>
      <c r="N422" s="52">
        <f t="shared" si="53"/>
        <v>2.5328123434524841E-3</v>
      </c>
      <c r="O422" s="52">
        <f t="shared" si="54"/>
        <v>-1.0465353217610662E-2</v>
      </c>
      <c r="P422" s="52">
        <f t="shared" si="55"/>
        <v>0</v>
      </c>
      <c r="Q422" s="52">
        <f t="shared" si="56"/>
        <v>3.9823008849557473E-2</v>
      </c>
      <c r="R422" s="52">
        <f t="shared" si="57"/>
        <v>0</v>
      </c>
      <c r="S422" s="52">
        <f t="shared" si="58"/>
        <v>3.9336952346498144E-3</v>
      </c>
      <c r="T422" s="53">
        <f t="shared" si="59"/>
        <v>1.4862214882858105E-3</v>
      </c>
      <c r="U422" s="36"/>
    </row>
    <row r="423" spans="2:21" x14ac:dyDescent="0.2">
      <c r="B423" s="13">
        <v>43354</v>
      </c>
      <c r="C423" s="14">
        <v>14.7433</v>
      </c>
      <c r="D423" s="15">
        <v>25.078900000000001</v>
      </c>
      <c r="E423" s="15">
        <v>31.518000000000001</v>
      </c>
      <c r="F423" s="15">
        <v>24.794599999999999</v>
      </c>
      <c r="G423" s="15">
        <v>11.8</v>
      </c>
      <c r="H423" s="15">
        <v>71.674499999999995</v>
      </c>
      <c r="I423" s="15">
        <v>102.2</v>
      </c>
      <c r="J423" s="16">
        <v>985.06</v>
      </c>
      <c r="L423" s="44">
        <v>43354</v>
      </c>
      <c r="M423" s="52">
        <f t="shared" si="52"/>
        <v>2.4537532487387326E-2</v>
      </c>
      <c r="N423" s="52">
        <f t="shared" si="53"/>
        <v>2.5264134123770265E-3</v>
      </c>
      <c r="O423" s="52">
        <f t="shared" si="54"/>
        <v>1.4102452726377779E-2</v>
      </c>
      <c r="P423" s="52">
        <f t="shared" si="55"/>
        <v>3.8746664831228461E-3</v>
      </c>
      <c r="Q423" s="52">
        <f t="shared" si="56"/>
        <v>4.2553191489362874E-3</v>
      </c>
      <c r="R423" s="52">
        <f t="shared" si="57"/>
        <v>1.5274193228530741E-2</v>
      </c>
      <c r="S423" s="52">
        <f t="shared" si="58"/>
        <v>3.4483107660134849E-2</v>
      </c>
      <c r="T423" s="53">
        <f t="shared" si="59"/>
        <v>1.5169940433250151E-2</v>
      </c>
      <c r="U423" s="36"/>
    </row>
    <row r="424" spans="2:21" x14ac:dyDescent="0.2">
      <c r="B424" s="13">
        <v>43355</v>
      </c>
      <c r="C424" s="14">
        <v>15.0082</v>
      </c>
      <c r="D424" s="15">
        <v>25.2684</v>
      </c>
      <c r="E424" s="15">
        <v>31.444900000000001</v>
      </c>
      <c r="F424" s="15">
        <v>24.842500000000001</v>
      </c>
      <c r="G424" s="15">
        <v>12.1</v>
      </c>
      <c r="H424" s="15">
        <v>72.249600000000001</v>
      </c>
      <c r="I424" s="15">
        <v>102.5097</v>
      </c>
      <c r="J424" s="16">
        <v>987.01</v>
      </c>
      <c r="L424" s="44">
        <v>43355</v>
      </c>
      <c r="M424" s="52">
        <f t="shared" si="52"/>
        <v>1.7967483534893969E-2</v>
      </c>
      <c r="N424" s="52">
        <f t="shared" si="53"/>
        <v>7.5561527818204244E-3</v>
      </c>
      <c r="O424" s="52">
        <f t="shared" si="54"/>
        <v>-2.3193096008630176E-3</v>
      </c>
      <c r="P424" s="52">
        <f t="shared" si="55"/>
        <v>1.9318722625087936E-3</v>
      </c>
      <c r="Q424" s="52">
        <f t="shared" si="56"/>
        <v>2.5423728813559254E-2</v>
      </c>
      <c r="R424" s="52">
        <f t="shared" si="57"/>
        <v>8.0237741456168354E-3</v>
      </c>
      <c r="S424" s="52">
        <f t="shared" si="58"/>
        <v>3.0303326810174891E-3</v>
      </c>
      <c r="T424" s="53">
        <f t="shared" si="59"/>
        <v>1.9795748482327458E-3</v>
      </c>
      <c r="U424" s="36"/>
    </row>
    <row r="425" spans="2:21" x14ac:dyDescent="0.2">
      <c r="B425" s="13">
        <v>43356</v>
      </c>
      <c r="C425" s="14">
        <v>15.096399999999999</v>
      </c>
      <c r="D425" s="15">
        <v>25.3947</v>
      </c>
      <c r="E425" s="15">
        <v>31.700600000000001</v>
      </c>
      <c r="F425" s="15">
        <v>24.842500000000001</v>
      </c>
      <c r="G425" s="15">
        <v>12.05</v>
      </c>
      <c r="H425" s="15">
        <v>72.968500000000006</v>
      </c>
      <c r="I425" s="15">
        <v>102.2774</v>
      </c>
      <c r="J425" s="16">
        <v>987.95</v>
      </c>
      <c r="L425" s="44">
        <v>43356</v>
      </c>
      <c r="M425" s="52">
        <f t="shared" si="52"/>
        <v>5.8767873562450834E-3</v>
      </c>
      <c r="N425" s="52">
        <f t="shared" si="53"/>
        <v>4.9983378448972271E-3</v>
      </c>
      <c r="O425" s="52">
        <f t="shared" si="54"/>
        <v>8.1316843112873016E-3</v>
      </c>
      <c r="P425" s="52">
        <f t="shared" si="55"/>
        <v>0</v>
      </c>
      <c r="Q425" s="52">
        <f t="shared" si="56"/>
        <v>-4.1322314049585529E-3</v>
      </c>
      <c r="R425" s="52">
        <f t="shared" si="57"/>
        <v>9.9502280981487168E-3</v>
      </c>
      <c r="S425" s="52">
        <f t="shared" si="58"/>
        <v>-2.2661270104195053E-3</v>
      </c>
      <c r="T425" s="53">
        <f t="shared" si="59"/>
        <v>9.5237130322889385E-4</v>
      </c>
      <c r="U425" s="36"/>
    </row>
    <row r="426" spans="2:21" x14ac:dyDescent="0.2">
      <c r="B426" s="13">
        <v>43357</v>
      </c>
      <c r="C426" s="14">
        <v>15.096399999999999</v>
      </c>
      <c r="D426" s="15">
        <v>25.015699999999999</v>
      </c>
      <c r="E426" s="15">
        <v>32.540599999999998</v>
      </c>
      <c r="F426" s="15">
        <v>24.794599999999999</v>
      </c>
      <c r="G426" s="15">
        <v>12</v>
      </c>
      <c r="H426" s="15">
        <v>73.256100000000004</v>
      </c>
      <c r="I426" s="15">
        <v>102.9742</v>
      </c>
      <c r="J426" s="16">
        <v>991.34</v>
      </c>
      <c r="L426" s="44">
        <v>43357</v>
      </c>
      <c r="M426" s="52">
        <f t="shared" si="52"/>
        <v>0</v>
      </c>
      <c r="N426" s="52">
        <f t="shared" si="53"/>
        <v>-1.4924373983547845E-2</v>
      </c>
      <c r="O426" s="52">
        <f t="shared" si="54"/>
        <v>2.6497921174993389E-2</v>
      </c>
      <c r="P426" s="52">
        <f t="shared" si="55"/>
        <v>-1.9281473281674844E-3</v>
      </c>
      <c r="Q426" s="52">
        <f t="shared" si="56"/>
        <v>-4.1493775933610921E-3</v>
      </c>
      <c r="R426" s="52">
        <f t="shared" si="57"/>
        <v>3.941426780048829E-3</v>
      </c>
      <c r="S426" s="52">
        <f t="shared" si="58"/>
        <v>6.812844284270092E-3</v>
      </c>
      <c r="T426" s="53">
        <f t="shared" si="59"/>
        <v>3.4313477402703185E-3</v>
      </c>
      <c r="U426" s="36"/>
    </row>
    <row r="427" spans="2:21" x14ac:dyDescent="0.2">
      <c r="B427" s="13">
        <v>43360</v>
      </c>
      <c r="C427" s="14">
        <v>14.7433</v>
      </c>
      <c r="D427" s="15">
        <v>26.7529</v>
      </c>
      <c r="E427" s="15">
        <v>32.2119</v>
      </c>
      <c r="F427" s="15">
        <v>24.698899999999998</v>
      </c>
      <c r="G427" s="15">
        <v>11.85</v>
      </c>
      <c r="H427" s="15">
        <v>71.818299999999994</v>
      </c>
      <c r="I427" s="15">
        <v>105.297</v>
      </c>
      <c r="J427" s="16">
        <v>987.61</v>
      </c>
      <c r="L427" s="44">
        <v>43360</v>
      </c>
      <c r="M427" s="52">
        <f t="shared" si="52"/>
        <v>-2.3389682308364912E-2</v>
      </c>
      <c r="N427" s="52">
        <f t="shared" si="53"/>
        <v>6.9444388923755929E-2</v>
      </c>
      <c r="O427" s="52">
        <f t="shared" si="54"/>
        <v>-1.0101227389783807E-2</v>
      </c>
      <c r="P427" s="52">
        <f t="shared" si="55"/>
        <v>-3.8597113887701706E-3</v>
      </c>
      <c r="Q427" s="52">
        <f t="shared" si="56"/>
        <v>-1.2500000000000067E-2</v>
      </c>
      <c r="R427" s="52">
        <f t="shared" si="57"/>
        <v>-1.9627034472214699E-2</v>
      </c>
      <c r="S427" s="52">
        <f t="shared" si="58"/>
        <v>2.2557106537365756E-2</v>
      </c>
      <c r="T427" s="53">
        <f t="shared" si="59"/>
        <v>-3.7625839772429392E-3</v>
      </c>
      <c r="U427" s="36"/>
    </row>
    <row r="428" spans="2:21" x14ac:dyDescent="0.2">
      <c r="B428" s="13">
        <v>43361</v>
      </c>
      <c r="C428" s="14">
        <v>14.8757</v>
      </c>
      <c r="D428" s="15">
        <v>28.616499999999998</v>
      </c>
      <c r="E428" s="15">
        <v>32.723199999999999</v>
      </c>
      <c r="F428" s="15">
        <v>25.751899999999999</v>
      </c>
      <c r="G428" s="15">
        <v>12.4</v>
      </c>
      <c r="H428" s="15">
        <v>71.171300000000002</v>
      </c>
      <c r="I428" s="15">
        <v>106.8455</v>
      </c>
      <c r="J428" s="16">
        <v>993.49</v>
      </c>
      <c r="L428" s="44">
        <v>43361</v>
      </c>
      <c r="M428" s="52">
        <f t="shared" si="52"/>
        <v>8.9803503964513975E-3</v>
      </c>
      <c r="N428" s="52">
        <f t="shared" si="53"/>
        <v>6.9659737822815426E-2</v>
      </c>
      <c r="O428" s="52">
        <f t="shared" si="54"/>
        <v>1.5873015873015817E-2</v>
      </c>
      <c r="P428" s="52">
        <f t="shared" si="55"/>
        <v>4.2633477604265835E-2</v>
      </c>
      <c r="Q428" s="52">
        <f t="shared" si="56"/>
        <v>4.6413502109704741E-2</v>
      </c>
      <c r="R428" s="52">
        <f t="shared" si="57"/>
        <v>-9.0088459348103278E-3</v>
      </c>
      <c r="S428" s="52">
        <f t="shared" si="58"/>
        <v>1.4706022013922571E-2</v>
      </c>
      <c r="T428" s="53">
        <f t="shared" si="59"/>
        <v>5.9537671753020494E-3</v>
      </c>
      <c r="U428" s="36"/>
    </row>
    <row r="429" spans="2:21" x14ac:dyDescent="0.2">
      <c r="B429" s="13">
        <v>43362</v>
      </c>
      <c r="C429" s="14">
        <v>14.964</v>
      </c>
      <c r="D429" s="15">
        <v>29.6904</v>
      </c>
      <c r="E429" s="15">
        <v>33.198</v>
      </c>
      <c r="F429" s="15">
        <v>25.464700000000001</v>
      </c>
      <c r="G429" s="15">
        <v>12.55</v>
      </c>
      <c r="H429" s="15">
        <v>71.458799999999997</v>
      </c>
      <c r="I429" s="15">
        <v>106.6906</v>
      </c>
      <c r="J429" s="16">
        <v>995.54</v>
      </c>
      <c r="L429" s="44">
        <v>43362</v>
      </c>
      <c r="M429" s="52">
        <f t="shared" si="52"/>
        <v>5.9358551194230724E-3</v>
      </c>
      <c r="N429" s="52">
        <f t="shared" si="53"/>
        <v>3.7527300683172449E-2</v>
      </c>
      <c r="O429" s="52">
        <f t="shared" si="54"/>
        <v>1.4509583414825E-2</v>
      </c>
      <c r="P429" s="52">
        <f t="shared" si="55"/>
        <v>-1.115257514979473E-2</v>
      </c>
      <c r="Q429" s="52">
        <f t="shared" si="56"/>
        <v>1.2096774193548487E-2</v>
      </c>
      <c r="R429" s="52">
        <f t="shared" si="57"/>
        <v>4.0395496499290307E-3</v>
      </c>
      <c r="S429" s="52">
        <f t="shared" si="58"/>
        <v>-1.4497568919608073E-3</v>
      </c>
      <c r="T429" s="53">
        <f t="shared" si="59"/>
        <v>2.0634329484947589E-3</v>
      </c>
      <c r="U429" s="36"/>
    </row>
    <row r="430" spans="2:21" x14ac:dyDescent="0.2">
      <c r="B430" s="13">
        <v>43363</v>
      </c>
      <c r="C430" s="14">
        <v>15.582000000000001</v>
      </c>
      <c r="D430" s="15">
        <v>27.8584</v>
      </c>
      <c r="E430" s="15">
        <v>33.526600000000002</v>
      </c>
      <c r="F430" s="15">
        <v>25.751899999999999</v>
      </c>
      <c r="G430" s="15">
        <v>12.65</v>
      </c>
      <c r="H430" s="15">
        <v>71.458799999999997</v>
      </c>
      <c r="I430" s="15">
        <v>105.297</v>
      </c>
      <c r="J430" s="16">
        <v>1004.74</v>
      </c>
      <c r="L430" s="44">
        <v>43363</v>
      </c>
      <c r="M430" s="52">
        <f t="shared" si="52"/>
        <v>4.1299117882918956E-2</v>
      </c>
      <c r="N430" s="52">
        <f t="shared" si="53"/>
        <v>-6.1703446231778591E-2</v>
      </c>
      <c r="O430" s="52">
        <f t="shared" si="54"/>
        <v>9.8981866377492178E-3</v>
      </c>
      <c r="P430" s="52">
        <f t="shared" si="55"/>
        <v>1.1278357883658607E-2</v>
      </c>
      <c r="Q430" s="52">
        <f t="shared" si="56"/>
        <v>7.9681274900398336E-3</v>
      </c>
      <c r="R430" s="52">
        <f t="shared" si="57"/>
        <v>0</v>
      </c>
      <c r="S430" s="52">
        <f t="shared" si="58"/>
        <v>-1.3062069198223725E-2</v>
      </c>
      <c r="T430" s="53">
        <f t="shared" si="59"/>
        <v>9.2412158225687602E-3</v>
      </c>
      <c r="U430" s="36"/>
    </row>
    <row r="431" spans="2:21" x14ac:dyDescent="0.2">
      <c r="B431" s="13">
        <v>43364</v>
      </c>
      <c r="C431" s="14">
        <v>15.626099999999999</v>
      </c>
      <c r="D431" s="15">
        <v>28.174299999999999</v>
      </c>
      <c r="E431" s="15">
        <v>33.526600000000002</v>
      </c>
      <c r="F431" s="15">
        <v>26.3263</v>
      </c>
      <c r="G431" s="15">
        <v>12.7</v>
      </c>
      <c r="H431" s="15">
        <v>73.040400000000005</v>
      </c>
      <c r="I431" s="15">
        <v>106.6906</v>
      </c>
      <c r="J431" s="16">
        <v>1002.97</v>
      </c>
      <c r="L431" s="44">
        <v>43364</v>
      </c>
      <c r="M431" s="52">
        <f t="shared" si="52"/>
        <v>2.8301886792452269E-3</v>
      </c>
      <c r="N431" s="52">
        <f t="shared" si="53"/>
        <v>1.1339488269247244E-2</v>
      </c>
      <c r="O431" s="52">
        <f t="shared" si="54"/>
        <v>0</v>
      </c>
      <c r="P431" s="52">
        <f t="shared" si="55"/>
        <v>2.2305150299589682E-2</v>
      </c>
      <c r="Q431" s="52">
        <f t="shared" si="56"/>
        <v>3.9525691699604515E-3</v>
      </c>
      <c r="R431" s="52">
        <f t="shared" si="57"/>
        <v>2.2133033300307359E-2</v>
      </c>
      <c r="S431" s="52">
        <f t="shared" si="58"/>
        <v>1.323494496519384E-2</v>
      </c>
      <c r="T431" s="53">
        <f t="shared" si="59"/>
        <v>-1.7616497800425623E-3</v>
      </c>
      <c r="U431" s="36"/>
    </row>
    <row r="432" spans="2:21" x14ac:dyDescent="0.2">
      <c r="B432" s="13">
        <v>43367</v>
      </c>
      <c r="C432" s="14">
        <v>15.582000000000001</v>
      </c>
      <c r="D432" s="15">
        <v>28.5533</v>
      </c>
      <c r="E432" s="15">
        <v>33.672699999999999</v>
      </c>
      <c r="F432" s="15">
        <v>26.230599999999999</v>
      </c>
      <c r="G432" s="15">
        <v>12.55</v>
      </c>
      <c r="H432" s="15">
        <v>73.615600000000001</v>
      </c>
      <c r="I432" s="15">
        <v>106.0712</v>
      </c>
      <c r="J432" s="16">
        <v>1011.29</v>
      </c>
      <c r="L432" s="44">
        <v>43367</v>
      </c>
      <c r="M432" s="52">
        <f t="shared" si="52"/>
        <v>-2.8222013170271509E-3</v>
      </c>
      <c r="N432" s="52">
        <f t="shared" si="53"/>
        <v>1.3451975736753052E-2</v>
      </c>
      <c r="O432" s="52">
        <f t="shared" si="54"/>
        <v>4.3577338590850001E-3</v>
      </c>
      <c r="P432" s="52">
        <f t="shared" si="55"/>
        <v>-3.6351481218401815E-3</v>
      </c>
      <c r="Q432" s="52">
        <f t="shared" si="56"/>
        <v>-1.1811023622047112E-2</v>
      </c>
      <c r="R432" s="52">
        <f t="shared" si="57"/>
        <v>7.8750937837142043E-3</v>
      </c>
      <c r="S432" s="52">
        <f t="shared" si="58"/>
        <v>-5.8055723746983645E-3</v>
      </c>
      <c r="T432" s="53">
        <f t="shared" si="59"/>
        <v>8.2953627725654844E-3</v>
      </c>
      <c r="U432" s="36"/>
    </row>
    <row r="433" spans="2:21" x14ac:dyDescent="0.2">
      <c r="B433" s="13">
        <v>43368</v>
      </c>
      <c r="C433" s="14">
        <v>15.8469</v>
      </c>
      <c r="D433" s="15">
        <v>28.5533</v>
      </c>
      <c r="E433" s="15">
        <v>33.526600000000002</v>
      </c>
      <c r="F433" s="15">
        <v>25.895499999999998</v>
      </c>
      <c r="G433" s="15">
        <v>12.65</v>
      </c>
      <c r="H433" s="15">
        <v>74.406300000000002</v>
      </c>
      <c r="I433" s="15">
        <v>105.99379999999999</v>
      </c>
      <c r="J433" s="16">
        <v>1010.74</v>
      </c>
      <c r="L433" s="44">
        <v>43368</v>
      </c>
      <c r="M433" s="52">
        <f t="shared" si="52"/>
        <v>1.7000385059684264E-2</v>
      </c>
      <c r="N433" s="52">
        <f t="shared" si="53"/>
        <v>0</v>
      </c>
      <c r="O433" s="52">
        <f t="shared" si="54"/>
        <v>-4.3388264083366046E-3</v>
      </c>
      <c r="P433" s="52">
        <f t="shared" si="55"/>
        <v>-1.2775155734142563E-2</v>
      </c>
      <c r="Q433" s="52">
        <f t="shared" si="56"/>
        <v>7.9681274900398336E-3</v>
      </c>
      <c r="R433" s="52">
        <f t="shared" si="57"/>
        <v>1.074092991159481E-2</v>
      </c>
      <c r="S433" s="52">
        <f t="shared" si="58"/>
        <v>-7.2969854211146767E-4</v>
      </c>
      <c r="T433" s="53">
        <f t="shared" si="59"/>
        <v>-5.4385982260274357E-4</v>
      </c>
      <c r="U433" s="36"/>
    </row>
    <row r="434" spans="2:21" x14ac:dyDescent="0.2">
      <c r="B434" s="13">
        <v>43369</v>
      </c>
      <c r="C434" s="14">
        <v>15.8469</v>
      </c>
      <c r="D434" s="15">
        <v>27.163499999999999</v>
      </c>
      <c r="E434" s="15">
        <v>33.636200000000002</v>
      </c>
      <c r="F434" s="15">
        <v>25.9434</v>
      </c>
      <c r="G434" s="15">
        <v>12.7</v>
      </c>
      <c r="H434" s="15">
        <v>73.687399999999997</v>
      </c>
      <c r="I434" s="15">
        <v>105.6841</v>
      </c>
      <c r="J434" s="16">
        <v>1009.61</v>
      </c>
      <c r="L434" s="44">
        <v>43369</v>
      </c>
      <c r="M434" s="52">
        <f t="shared" si="52"/>
        <v>0</v>
      </c>
      <c r="N434" s="52">
        <f t="shared" si="53"/>
        <v>-4.867388357913105E-2</v>
      </c>
      <c r="O434" s="52">
        <f t="shared" si="54"/>
        <v>3.2690460708810765E-3</v>
      </c>
      <c r="P434" s="52">
        <f t="shared" si="55"/>
        <v>1.8497422332066638E-3</v>
      </c>
      <c r="Q434" s="52">
        <f t="shared" si="56"/>
        <v>3.9525691699604515E-3</v>
      </c>
      <c r="R434" s="52">
        <f t="shared" si="57"/>
        <v>-9.6618162709340982E-3</v>
      </c>
      <c r="S434" s="52">
        <f t="shared" si="58"/>
        <v>-2.9218690149800386E-3</v>
      </c>
      <c r="T434" s="53">
        <f t="shared" si="59"/>
        <v>-1.1179927577814608E-3</v>
      </c>
      <c r="U434" s="36"/>
    </row>
    <row r="435" spans="2:21" x14ac:dyDescent="0.2">
      <c r="B435" s="13">
        <v>43370</v>
      </c>
      <c r="C435" s="14">
        <v>15.9351</v>
      </c>
      <c r="D435" s="15">
        <v>27.1004</v>
      </c>
      <c r="E435" s="15">
        <v>33.745800000000003</v>
      </c>
      <c r="F435" s="15">
        <v>26.374199999999998</v>
      </c>
      <c r="G435" s="15">
        <v>12.65</v>
      </c>
      <c r="H435" s="15">
        <v>73.903099999999995</v>
      </c>
      <c r="I435" s="15">
        <v>107.23260000000001</v>
      </c>
      <c r="J435" s="16">
        <v>1015.37</v>
      </c>
      <c r="L435" s="44">
        <v>43370</v>
      </c>
      <c r="M435" s="52">
        <f t="shared" si="52"/>
        <v>5.5657573405525351E-3</v>
      </c>
      <c r="N435" s="52">
        <f t="shared" si="53"/>
        <v>-2.3229701621660936E-3</v>
      </c>
      <c r="O435" s="52">
        <f t="shared" si="54"/>
        <v>3.2583942300259405E-3</v>
      </c>
      <c r="P435" s="52">
        <f t="shared" si="55"/>
        <v>1.6605379402853782E-2</v>
      </c>
      <c r="Q435" s="52">
        <f t="shared" si="56"/>
        <v>-3.93700787401563E-3</v>
      </c>
      <c r="R435" s="52">
        <f t="shared" si="57"/>
        <v>2.9272304355967282E-3</v>
      </c>
      <c r="S435" s="52">
        <f t="shared" si="58"/>
        <v>1.4652156757733792E-2</v>
      </c>
      <c r="T435" s="53">
        <f t="shared" si="59"/>
        <v>5.7051732847337444E-3</v>
      </c>
      <c r="U435" s="36"/>
    </row>
    <row r="436" spans="2:21" x14ac:dyDescent="0.2">
      <c r="B436" s="13">
        <v>43371</v>
      </c>
      <c r="C436" s="14">
        <v>15.670299999999999</v>
      </c>
      <c r="D436" s="15">
        <v>26.721299999999999</v>
      </c>
      <c r="E436" s="15">
        <v>33.818800000000003</v>
      </c>
      <c r="F436" s="15">
        <v>26.134899999999998</v>
      </c>
      <c r="G436" s="15">
        <v>13.5</v>
      </c>
      <c r="H436" s="15">
        <v>75.844099999999997</v>
      </c>
      <c r="I436" s="15">
        <v>106.3035</v>
      </c>
      <c r="J436" s="16">
        <v>1017.13</v>
      </c>
      <c r="L436" s="44">
        <v>43371</v>
      </c>
      <c r="M436" s="52">
        <f t="shared" si="52"/>
        <v>-1.6617404346380038E-2</v>
      </c>
      <c r="N436" s="52">
        <f t="shared" si="53"/>
        <v>-1.3988723413676629E-2</v>
      </c>
      <c r="O436" s="52">
        <f t="shared" si="54"/>
        <v>2.1632321651878783E-3</v>
      </c>
      <c r="P436" s="52">
        <f t="shared" si="55"/>
        <v>-9.0732609899067951E-3</v>
      </c>
      <c r="Q436" s="52">
        <f t="shared" si="56"/>
        <v>6.7193675889328119E-2</v>
      </c>
      <c r="R436" s="52">
        <f t="shared" si="57"/>
        <v>2.6264121532114437E-2</v>
      </c>
      <c r="S436" s="52">
        <f t="shared" si="58"/>
        <v>-8.6643427465156186E-3</v>
      </c>
      <c r="T436" s="53">
        <f t="shared" si="59"/>
        <v>1.7333582831873251E-3</v>
      </c>
      <c r="U436" s="36"/>
    </row>
    <row r="437" spans="2:21" x14ac:dyDescent="0.2">
      <c r="B437" s="13">
        <v>43374</v>
      </c>
      <c r="C437" s="14">
        <v>15.4054</v>
      </c>
      <c r="D437" s="15">
        <v>25.900099999999998</v>
      </c>
      <c r="E437" s="15">
        <v>33.599699999999999</v>
      </c>
      <c r="F437" s="15">
        <v>25.369</v>
      </c>
      <c r="G437" s="15">
        <v>13.85</v>
      </c>
      <c r="H437" s="15">
        <v>75.556600000000003</v>
      </c>
      <c r="I437" s="15">
        <v>105.5292</v>
      </c>
      <c r="J437" s="16">
        <v>1012.88</v>
      </c>
      <c r="L437" s="44">
        <v>43374</v>
      </c>
      <c r="M437" s="52">
        <f t="shared" si="52"/>
        <v>-1.6904590212057147E-2</v>
      </c>
      <c r="N437" s="52">
        <f t="shared" si="53"/>
        <v>-3.0732037737684959E-2</v>
      </c>
      <c r="O437" s="52">
        <f t="shared" si="54"/>
        <v>-6.4786450140159602E-3</v>
      </c>
      <c r="P437" s="52">
        <f t="shared" si="55"/>
        <v>-2.9305641115902392E-2</v>
      </c>
      <c r="Q437" s="52">
        <f t="shared" si="56"/>
        <v>2.5925925925925908E-2</v>
      </c>
      <c r="R437" s="52">
        <f t="shared" si="57"/>
        <v>-3.790670599295054E-3</v>
      </c>
      <c r="S437" s="52">
        <f t="shared" si="58"/>
        <v>-7.2838617731306732E-3</v>
      </c>
      <c r="T437" s="53">
        <f t="shared" si="59"/>
        <v>-4.1784236036691569E-3</v>
      </c>
      <c r="U437" s="36"/>
    </row>
    <row r="438" spans="2:21" x14ac:dyDescent="0.2">
      <c r="B438" s="13">
        <v>43375</v>
      </c>
      <c r="C438" s="14">
        <v>15.3613</v>
      </c>
      <c r="D438" s="15">
        <v>25.931699999999999</v>
      </c>
      <c r="E438" s="15">
        <v>33.0884</v>
      </c>
      <c r="F438" s="15">
        <v>25.321100000000001</v>
      </c>
      <c r="G438" s="15">
        <v>13.9</v>
      </c>
      <c r="H438" s="15">
        <v>75.197100000000006</v>
      </c>
      <c r="I438" s="15">
        <v>106.0712</v>
      </c>
      <c r="J438" s="16">
        <v>1018.79</v>
      </c>
      <c r="L438" s="44">
        <v>43375</v>
      </c>
      <c r="M438" s="52">
        <f t="shared" si="52"/>
        <v>-2.8626325833798205E-3</v>
      </c>
      <c r="N438" s="52">
        <f t="shared" si="53"/>
        <v>1.2200725093725051E-3</v>
      </c>
      <c r="O438" s="52">
        <f t="shared" si="54"/>
        <v>-1.52173977743848E-2</v>
      </c>
      <c r="P438" s="52">
        <f t="shared" si="55"/>
        <v>-1.8881311837281034E-3</v>
      </c>
      <c r="Q438" s="52">
        <f t="shared" si="56"/>
        <v>3.6101083032491488E-3</v>
      </c>
      <c r="R438" s="52">
        <f t="shared" si="57"/>
        <v>-4.7580224626305734E-3</v>
      </c>
      <c r="S438" s="52">
        <f t="shared" si="58"/>
        <v>5.1360192250107239E-3</v>
      </c>
      <c r="T438" s="53">
        <f t="shared" si="59"/>
        <v>5.8348471684701586E-3</v>
      </c>
      <c r="U438" s="36"/>
    </row>
    <row r="439" spans="2:21" x14ac:dyDescent="0.2">
      <c r="B439" s="13">
        <v>43376</v>
      </c>
      <c r="C439" s="14">
        <v>15.5379</v>
      </c>
      <c r="D439" s="15">
        <v>25.900099999999998</v>
      </c>
      <c r="E439" s="15">
        <v>33.234499999999997</v>
      </c>
      <c r="F439" s="15">
        <v>25.8477</v>
      </c>
      <c r="G439" s="15">
        <v>13.85</v>
      </c>
      <c r="H439" s="15">
        <v>77.497600000000006</v>
      </c>
      <c r="I439" s="15">
        <v>105.99379999999999</v>
      </c>
      <c r="J439" s="16">
        <v>1020.4</v>
      </c>
      <c r="L439" s="44">
        <v>43376</v>
      </c>
      <c r="M439" s="52">
        <f t="shared" si="52"/>
        <v>1.1496422828797037E-2</v>
      </c>
      <c r="N439" s="52">
        <f t="shared" si="53"/>
        <v>-1.2185857464031002E-3</v>
      </c>
      <c r="O439" s="52">
        <f t="shared" si="54"/>
        <v>4.4154446875641629E-3</v>
      </c>
      <c r="P439" s="52">
        <f t="shared" si="55"/>
        <v>2.0796884811481231E-2</v>
      </c>
      <c r="Q439" s="52">
        <f t="shared" si="56"/>
        <v>-3.597122302158362E-3</v>
      </c>
      <c r="R439" s="52">
        <f t="shared" si="57"/>
        <v>3.0592935099890806E-2</v>
      </c>
      <c r="S439" s="52">
        <f t="shared" si="58"/>
        <v>-7.2969854211146767E-4</v>
      </c>
      <c r="T439" s="53">
        <f t="shared" si="59"/>
        <v>1.5803060493331245E-3</v>
      </c>
      <c r="U439" s="36"/>
    </row>
    <row r="440" spans="2:21" x14ac:dyDescent="0.2">
      <c r="B440" s="13">
        <v>43377</v>
      </c>
      <c r="C440" s="14">
        <v>15.891</v>
      </c>
      <c r="D440" s="15">
        <v>26.2791</v>
      </c>
      <c r="E440" s="15">
        <v>33.490099999999998</v>
      </c>
      <c r="F440" s="15">
        <v>25.895499999999998</v>
      </c>
      <c r="G440" s="15">
        <v>13.85</v>
      </c>
      <c r="H440" s="15">
        <v>77.641400000000004</v>
      </c>
      <c r="I440" s="15">
        <v>105.99379999999999</v>
      </c>
      <c r="J440" s="16">
        <v>1023.62</v>
      </c>
      <c r="L440" s="44">
        <v>43377</v>
      </c>
      <c r="M440" s="52">
        <f t="shared" si="52"/>
        <v>2.2725078678585975E-2</v>
      </c>
      <c r="N440" s="52">
        <f t="shared" si="53"/>
        <v>1.4633148134563179E-2</v>
      </c>
      <c r="O440" s="52">
        <f t="shared" si="54"/>
        <v>7.6908032315816666E-3</v>
      </c>
      <c r="P440" s="52">
        <f t="shared" si="55"/>
        <v>1.8492941344876446E-3</v>
      </c>
      <c r="Q440" s="52">
        <f t="shared" si="56"/>
        <v>0</v>
      </c>
      <c r="R440" s="52">
        <f t="shared" si="57"/>
        <v>1.855541332892896E-3</v>
      </c>
      <c r="S440" s="52">
        <f t="shared" si="58"/>
        <v>0</v>
      </c>
      <c r="T440" s="53">
        <f t="shared" si="59"/>
        <v>3.1556252450020139E-3</v>
      </c>
      <c r="U440" s="36"/>
    </row>
    <row r="441" spans="2:21" x14ac:dyDescent="0.2">
      <c r="B441" s="13">
        <v>43378</v>
      </c>
      <c r="C441" s="14">
        <v>15.714399999999999</v>
      </c>
      <c r="D441" s="15">
        <v>25.647400000000001</v>
      </c>
      <c r="E441" s="15">
        <v>33.307499999999997</v>
      </c>
      <c r="F441" s="15">
        <v>25.799800000000001</v>
      </c>
      <c r="G441" s="15">
        <v>13.8</v>
      </c>
      <c r="H441" s="15">
        <v>76.706800000000001</v>
      </c>
      <c r="I441" s="15">
        <v>104.6776</v>
      </c>
      <c r="J441" s="16">
        <v>1008.39</v>
      </c>
      <c r="L441" s="44">
        <v>43378</v>
      </c>
      <c r="M441" s="52">
        <f t="shared" si="52"/>
        <v>-1.1113208734503832E-2</v>
      </c>
      <c r="N441" s="52">
        <f t="shared" si="53"/>
        <v>-2.4038113938452899E-2</v>
      </c>
      <c r="O441" s="52">
        <f t="shared" si="54"/>
        <v>-5.452357562384158E-3</v>
      </c>
      <c r="P441" s="52">
        <f t="shared" si="55"/>
        <v>-3.6956227916046247E-3</v>
      </c>
      <c r="Q441" s="52">
        <f t="shared" si="56"/>
        <v>-3.6101083032490378E-3</v>
      </c>
      <c r="R441" s="52">
        <f t="shared" si="57"/>
        <v>-1.2037392422084126E-2</v>
      </c>
      <c r="S441" s="52">
        <f t="shared" si="58"/>
        <v>-1.2417707450813165E-2</v>
      </c>
      <c r="T441" s="53">
        <f t="shared" si="59"/>
        <v>-1.4878568218674948E-2</v>
      </c>
      <c r="U441" s="36"/>
    </row>
    <row r="442" spans="2:21" x14ac:dyDescent="0.2">
      <c r="B442" s="13">
        <v>43381</v>
      </c>
      <c r="C442" s="14">
        <v>15.714399999999999</v>
      </c>
      <c r="D442" s="15">
        <v>25.584299999999999</v>
      </c>
      <c r="E442" s="15">
        <v>32.869300000000003</v>
      </c>
      <c r="F442" s="15">
        <v>25.273299999999999</v>
      </c>
      <c r="G442" s="15">
        <v>13.85</v>
      </c>
      <c r="H442" s="15">
        <v>76.706800000000001</v>
      </c>
      <c r="I442" s="15">
        <v>102.9742</v>
      </c>
      <c r="J442" s="16">
        <v>996.12</v>
      </c>
      <c r="L442" s="44">
        <v>43381</v>
      </c>
      <c r="M442" s="52">
        <f t="shared" si="52"/>
        <v>0</v>
      </c>
      <c r="N442" s="52">
        <f t="shared" si="53"/>
        <v>-2.460288372310715E-3</v>
      </c>
      <c r="O442" s="52">
        <f t="shared" si="54"/>
        <v>-1.3156196051940072E-2</v>
      </c>
      <c r="P442" s="52">
        <f t="shared" si="55"/>
        <v>-2.0407134939030569E-2</v>
      </c>
      <c r="Q442" s="52">
        <f t="shared" si="56"/>
        <v>3.6231884057971175E-3</v>
      </c>
      <c r="R442" s="52">
        <f t="shared" si="57"/>
        <v>0</v>
      </c>
      <c r="S442" s="52">
        <f t="shared" si="58"/>
        <v>-1.6272822456762537E-2</v>
      </c>
      <c r="T442" s="53">
        <f t="shared" si="59"/>
        <v>-1.2167911224823746E-2</v>
      </c>
      <c r="U442" s="36"/>
    </row>
    <row r="443" spans="2:21" x14ac:dyDescent="0.2">
      <c r="B443" s="13">
        <v>43382</v>
      </c>
      <c r="C443" s="14">
        <v>15.758599999999999</v>
      </c>
      <c r="D443" s="15">
        <v>25.647400000000001</v>
      </c>
      <c r="E443" s="15">
        <v>32.650100000000002</v>
      </c>
      <c r="F443" s="15">
        <v>25.7041</v>
      </c>
      <c r="G443" s="15">
        <v>13.55</v>
      </c>
      <c r="H443" s="15">
        <v>78.072699999999998</v>
      </c>
      <c r="I443" s="15">
        <v>101.34829999999999</v>
      </c>
      <c r="J443" s="16">
        <v>996.19</v>
      </c>
      <c r="L443" s="44">
        <v>43382</v>
      </c>
      <c r="M443" s="52">
        <f t="shared" si="52"/>
        <v>2.8127068166776681E-3</v>
      </c>
      <c r="N443" s="52">
        <f t="shared" si="53"/>
        <v>2.4663563200870708E-3</v>
      </c>
      <c r="O443" s="52">
        <f t="shared" si="54"/>
        <v>-6.6688368781812057E-3</v>
      </c>
      <c r="P443" s="52">
        <f t="shared" si="55"/>
        <v>1.7045656878998949E-2</v>
      </c>
      <c r="Q443" s="52">
        <f t="shared" si="56"/>
        <v>-2.166064981949456E-2</v>
      </c>
      <c r="R443" s="52">
        <f t="shared" si="57"/>
        <v>1.780676550188498E-2</v>
      </c>
      <c r="S443" s="52">
        <f t="shared" si="58"/>
        <v>-1.5789391905933758E-2</v>
      </c>
      <c r="T443" s="53">
        <f t="shared" si="59"/>
        <v>7.0272657912706649E-5</v>
      </c>
      <c r="U443" s="36"/>
    </row>
    <row r="444" spans="2:21" x14ac:dyDescent="0.2">
      <c r="B444" s="13">
        <v>43383</v>
      </c>
      <c r="C444" s="14">
        <v>15.4937</v>
      </c>
      <c r="D444" s="15">
        <v>26.216000000000001</v>
      </c>
      <c r="E444" s="15">
        <v>33.0884</v>
      </c>
      <c r="F444" s="15">
        <v>25.464700000000001</v>
      </c>
      <c r="G444" s="15">
        <v>13.4</v>
      </c>
      <c r="H444" s="15">
        <v>78.863500000000002</v>
      </c>
      <c r="I444" s="15">
        <v>100.6515</v>
      </c>
      <c r="J444" s="16">
        <v>993.96</v>
      </c>
      <c r="L444" s="44">
        <v>43383</v>
      </c>
      <c r="M444" s="52">
        <f t="shared" si="52"/>
        <v>-1.6809868896983216E-2</v>
      </c>
      <c r="N444" s="52">
        <f t="shared" si="53"/>
        <v>2.2169888565702456E-2</v>
      </c>
      <c r="O444" s="52">
        <f t="shared" si="54"/>
        <v>1.3424154903047603E-2</v>
      </c>
      <c r="P444" s="52">
        <f t="shared" si="55"/>
        <v>-9.3136892557996731E-3</v>
      </c>
      <c r="Q444" s="52">
        <f t="shared" si="56"/>
        <v>-1.1070110701107083E-2</v>
      </c>
      <c r="R444" s="52">
        <f t="shared" si="57"/>
        <v>1.0129020771665331E-2</v>
      </c>
      <c r="S444" s="52">
        <f t="shared" si="58"/>
        <v>-6.8753003257084888E-3</v>
      </c>
      <c r="T444" s="53">
        <f t="shared" si="59"/>
        <v>-2.2385287947078725E-3</v>
      </c>
      <c r="U444" s="36"/>
    </row>
    <row r="445" spans="2:21" x14ac:dyDescent="0.2">
      <c r="B445" s="13">
        <v>43384</v>
      </c>
      <c r="C445" s="14">
        <v>14.4343</v>
      </c>
      <c r="D445" s="15">
        <v>25.142099999999999</v>
      </c>
      <c r="E445" s="15">
        <v>31.189299999999999</v>
      </c>
      <c r="F445" s="15">
        <v>23.933</v>
      </c>
      <c r="G445" s="15">
        <v>12.5</v>
      </c>
      <c r="H445" s="15">
        <v>73.471800000000002</v>
      </c>
      <c r="I445" s="15">
        <v>98.328800000000001</v>
      </c>
      <c r="J445" s="16">
        <v>945.89</v>
      </c>
      <c r="L445" s="44">
        <v>43384</v>
      </c>
      <c r="M445" s="52">
        <f t="shared" si="52"/>
        <v>-6.8376178704892987E-2</v>
      </c>
      <c r="N445" s="52">
        <f t="shared" si="53"/>
        <v>-4.096353371986583E-2</v>
      </c>
      <c r="O445" s="52">
        <f t="shared" si="54"/>
        <v>-5.7394736523978196E-2</v>
      </c>
      <c r="P445" s="52">
        <f t="shared" si="55"/>
        <v>-6.0149933044567616E-2</v>
      </c>
      <c r="Q445" s="52">
        <f t="shared" si="56"/>
        <v>-6.7164179104477584E-2</v>
      </c>
      <c r="R445" s="52">
        <f t="shared" si="57"/>
        <v>-6.8367495736303852E-2</v>
      </c>
      <c r="S445" s="52">
        <f t="shared" si="58"/>
        <v>-2.3076655588838646E-2</v>
      </c>
      <c r="T445" s="53">
        <f t="shared" si="59"/>
        <v>-4.836210712704736E-2</v>
      </c>
      <c r="U445" s="36"/>
    </row>
    <row r="446" spans="2:21" x14ac:dyDescent="0.2">
      <c r="B446" s="13">
        <v>43385</v>
      </c>
      <c r="C446" s="14">
        <v>14.566700000000001</v>
      </c>
      <c r="D446" s="15">
        <v>25.647400000000001</v>
      </c>
      <c r="E446" s="15">
        <v>31.992699999999999</v>
      </c>
      <c r="F446" s="15">
        <v>24.220199999999998</v>
      </c>
      <c r="G446" s="15">
        <v>13.05</v>
      </c>
      <c r="H446" s="15">
        <v>76.059799999999996</v>
      </c>
      <c r="I446" s="15">
        <v>99.490200000000002</v>
      </c>
      <c r="J446" s="16">
        <v>970.08</v>
      </c>
      <c r="L446" s="44">
        <v>43385</v>
      </c>
      <c r="M446" s="52">
        <f t="shared" si="52"/>
        <v>9.1725958307642408E-3</v>
      </c>
      <c r="N446" s="52">
        <f t="shared" si="53"/>
        <v>2.0097764307675181E-2</v>
      </c>
      <c r="O446" s="52">
        <f t="shared" si="54"/>
        <v>2.5758833959082184E-2</v>
      </c>
      <c r="P446" s="52">
        <f t="shared" si="55"/>
        <v>1.2000167133247031E-2</v>
      </c>
      <c r="Q446" s="52">
        <f t="shared" si="56"/>
        <v>4.4000000000000039E-2</v>
      </c>
      <c r="R446" s="52">
        <f t="shared" si="57"/>
        <v>3.5224399021120956E-2</v>
      </c>
      <c r="S446" s="52">
        <f t="shared" si="58"/>
        <v>1.1811391982816888E-2</v>
      </c>
      <c r="T446" s="53">
        <f t="shared" si="59"/>
        <v>2.5573798221780519E-2</v>
      </c>
      <c r="U446" s="36"/>
    </row>
    <row r="447" spans="2:21" x14ac:dyDescent="0.2">
      <c r="B447" s="13">
        <v>43388</v>
      </c>
      <c r="C447" s="14">
        <v>14.2578</v>
      </c>
      <c r="D447" s="15">
        <v>25.647400000000001</v>
      </c>
      <c r="E447" s="15">
        <v>31.4084</v>
      </c>
      <c r="F447" s="15">
        <v>23.933</v>
      </c>
      <c r="G447" s="15">
        <v>12.95</v>
      </c>
      <c r="H447" s="15">
        <v>73.687399999999997</v>
      </c>
      <c r="I447" s="15">
        <v>97.322299999999998</v>
      </c>
      <c r="J447" s="16">
        <v>951.64</v>
      </c>
      <c r="L447" s="44">
        <v>43388</v>
      </c>
      <c r="M447" s="52">
        <f t="shared" si="52"/>
        <v>-2.120590113066112E-2</v>
      </c>
      <c r="N447" s="52">
        <f t="shared" si="53"/>
        <v>0</v>
      </c>
      <c r="O447" s="52">
        <f t="shared" si="54"/>
        <v>-1.8263541370375114E-2</v>
      </c>
      <c r="P447" s="52">
        <f t="shared" si="55"/>
        <v>-1.1857870702966844E-2</v>
      </c>
      <c r="Q447" s="52">
        <f t="shared" si="56"/>
        <v>-7.6628352490422103E-3</v>
      </c>
      <c r="R447" s="52">
        <f t="shared" si="57"/>
        <v>-3.1191246887317559E-2</v>
      </c>
      <c r="S447" s="52">
        <f t="shared" si="58"/>
        <v>-2.179008585770259E-2</v>
      </c>
      <c r="T447" s="53">
        <f t="shared" si="59"/>
        <v>-1.9008741547088981E-2</v>
      </c>
      <c r="U447" s="36"/>
    </row>
    <row r="448" spans="2:21" x14ac:dyDescent="0.2">
      <c r="B448" s="13">
        <v>43389</v>
      </c>
      <c r="C448" s="14">
        <v>14.4785</v>
      </c>
      <c r="D448" s="15">
        <v>26.4055</v>
      </c>
      <c r="E448" s="15">
        <v>31.591000000000001</v>
      </c>
      <c r="F448" s="15">
        <v>24.076599999999999</v>
      </c>
      <c r="G448" s="15">
        <v>13.6</v>
      </c>
      <c r="H448" s="15">
        <v>74.478200000000001</v>
      </c>
      <c r="I448" s="15">
        <v>97.554500000000004</v>
      </c>
      <c r="J448" s="16">
        <v>963.37</v>
      </c>
      <c r="L448" s="44">
        <v>43389</v>
      </c>
      <c r="M448" s="52">
        <f t="shared" si="52"/>
        <v>1.5479246447558603E-2</v>
      </c>
      <c r="N448" s="52">
        <f t="shared" si="53"/>
        <v>2.9558551744036432E-2</v>
      </c>
      <c r="O448" s="52">
        <f t="shared" si="54"/>
        <v>5.8137313584900596E-3</v>
      </c>
      <c r="P448" s="52">
        <f t="shared" si="55"/>
        <v>6.0000835666234043E-3</v>
      </c>
      <c r="Q448" s="52">
        <f t="shared" si="56"/>
        <v>5.0193050193050315E-2</v>
      </c>
      <c r="R448" s="52">
        <f t="shared" si="57"/>
        <v>1.0731821179740475E-2</v>
      </c>
      <c r="S448" s="52">
        <f t="shared" si="58"/>
        <v>2.3858868933430699E-3</v>
      </c>
      <c r="T448" s="53">
        <f t="shared" si="59"/>
        <v>1.2326089697784814E-2</v>
      </c>
      <c r="U448" s="36"/>
    </row>
    <row r="449" spans="2:21" x14ac:dyDescent="0.2">
      <c r="B449" s="13">
        <v>43390</v>
      </c>
      <c r="C449" s="14">
        <v>14.7433</v>
      </c>
      <c r="D449" s="15">
        <v>26.5318</v>
      </c>
      <c r="E449" s="15">
        <v>31.846699999999998</v>
      </c>
      <c r="F449" s="15">
        <v>24.315899999999999</v>
      </c>
      <c r="G449" s="15">
        <v>13.55</v>
      </c>
      <c r="H449" s="15">
        <v>74.765799999999999</v>
      </c>
      <c r="I449" s="15">
        <v>98.251400000000004</v>
      </c>
      <c r="J449" s="16">
        <v>971.6</v>
      </c>
      <c r="L449" s="44">
        <v>43390</v>
      </c>
      <c r="M449" s="52">
        <f t="shared" si="52"/>
        <v>1.8289187415823305E-2</v>
      </c>
      <c r="N449" s="52">
        <f t="shared" si="53"/>
        <v>4.7830944310844892E-3</v>
      </c>
      <c r="O449" s="52">
        <f t="shared" si="54"/>
        <v>8.0940774271152094E-3</v>
      </c>
      <c r="P449" s="52">
        <f t="shared" si="55"/>
        <v>9.9391110040454311E-3</v>
      </c>
      <c r="Q449" s="52">
        <f t="shared" si="56"/>
        <v>-3.67647058823517E-3</v>
      </c>
      <c r="R449" s="52">
        <f t="shared" si="57"/>
        <v>3.8615326363955482E-3</v>
      </c>
      <c r="S449" s="52">
        <f t="shared" si="58"/>
        <v>7.1436991630320357E-3</v>
      </c>
      <c r="T449" s="53">
        <f t="shared" si="59"/>
        <v>8.5429274318278292E-3</v>
      </c>
      <c r="U449" s="36"/>
    </row>
    <row r="450" spans="2:21" x14ac:dyDescent="0.2">
      <c r="B450" s="13">
        <v>43391</v>
      </c>
      <c r="C450" s="14">
        <v>14.654999999999999</v>
      </c>
      <c r="D450" s="15">
        <v>27.732099999999999</v>
      </c>
      <c r="E450" s="15">
        <v>31.846699999999998</v>
      </c>
      <c r="F450" s="15">
        <v>23.933</v>
      </c>
      <c r="G450" s="15">
        <v>13.5</v>
      </c>
      <c r="H450" s="15">
        <v>74.765799999999999</v>
      </c>
      <c r="I450" s="15">
        <v>97.554500000000004</v>
      </c>
      <c r="J450" s="16">
        <v>963.47</v>
      </c>
      <c r="L450" s="44">
        <v>43391</v>
      </c>
      <c r="M450" s="52">
        <f t="shared" si="52"/>
        <v>-5.9891611782979526E-3</v>
      </c>
      <c r="N450" s="52">
        <f t="shared" si="53"/>
        <v>4.5240051560768491E-2</v>
      </c>
      <c r="O450" s="52">
        <f t="shared" si="54"/>
        <v>0</v>
      </c>
      <c r="P450" s="52">
        <f t="shared" si="55"/>
        <v>-1.5746898120160058E-2</v>
      </c>
      <c r="Q450" s="52">
        <f t="shared" si="56"/>
        <v>-3.6900369003690647E-3</v>
      </c>
      <c r="R450" s="52">
        <f t="shared" si="57"/>
        <v>0</v>
      </c>
      <c r="S450" s="52">
        <f t="shared" si="58"/>
        <v>-7.0930286998455161E-3</v>
      </c>
      <c r="T450" s="53">
        <f t="shared" si="59"/>
        <v>-8.367641004528581E-3</v>
      </c>
      <c r="U450" s="36"/>
    </row>
    <row r="451" spans="2:21" x14ac:dyDescent="0.2">
      <c r="B451" s="13">
        <v>43392</v>
      </c>
      <c r="C451" s="14">
        <v>14.566700000000001</v>
      </c>
      <c r="D451" s="15">
        <v>27.479399999999998</v>
      </c>
      <c r="E451" s="15">
        <v>31.4084</v>
      </c>
      <c r="F451" s="15">
        <v>24.315899999999999</v>
      </c>
      <c r="G451" s="15">
        <v>13.45</v>
      </c>
      <c r="H451" s="15">
        <v>74.909599999999998</v>
      </c>
      <c r="I451" s="15">
        <v>98.173900000000003</v>
      </c>
      <c r="J451" s="16">
        <v>958.36</v>
      </c>
      <c r="L451" s="44">
        <v>43392</v>
      </c>
      <c r="M451" s="52">
        <f t="shared" si="52"/>
        <v>-6.0252473558511932E-3</v>
      </c>
      <c r="N451" s="52">
        <f t="shared" si="53"/>
        <v>-9.1121840754937455E-3</v>
      </c>
      <c r="O451" s="52">
        <f t="shared" si="54"/>
        <v>-1.3762807449437364E-2</v>
      </c>
      <c r="P451" s="52">
        <f t="shared" si="55"/>
        <v>1.5998830067271097E-2</v>
      </c>
      <c r="Q451" s="52">
        <f t="shared" si="56"/>
        <v>-3.7037037037037646E-3</v>
      </c>
      <c r="R451" s="52">
        <f t="shared" si="57"/>
        <v>1.9233392807942451E-3</v>
      </c>
      <c r="S451" s="52">
        <f t="shared" si="58"/>
        <v>6.3492714328914346E-3</v>
      </c>
      <c r="T451" s="53">
        <f t="shared" si="59"/>
        <v>-5.3037458353659694E-3</v>
      </c>
      <c r="U451" s="36"/>
    </row>
    <row r="452" spans="2:21" x14ac:dyDescent="0.2">
      <c r="B452" s="13">
        <v>43395</v>
      </c>
      <c r="C452" s="14">
        <v>13.551500000000001</v>
      </c>
      <c r="D452" s="15">
        <v>27.605699999999999</v>
      </c>
      <c r="E452" s="15">
        <v>31.518000000000001</v>
      </c>
      <c r="F452" s="15">
        <v>24.459499999999998</v>
      </c>
      <c r="G452" s="15">
        <v>12.95</v>
      </c>
      <c r="H452" s="15">
        <v>72.968500000000006</v>
      </c>
      <c r="I452" s="15">
        <v>97.399699999999996</v>
      </c>
      <c r="J452" s="16">
        <v>953.51</v>
      </c>
      <c r="L452" s="44">
        <v>43395</v>
      </c>
      <c r="M452" s="52">
        <f t="shared" si="52"/>
        <v>-6.9693204363376782E-2</v>
      </c>
      <c r="N452" s="52">
        <f t="shared" si="53"/>
        <v>4.596170222057161E-3</v>
      </c>
      <c r="O452" s="52">
        <f t="shared" si="54"/>
        <v>3.4895123597509237E-3</v>
      </c>
      <c r="P452" s="52">
        <f t="shared" si="55"/>
        <v>5.9056008619873257E-3</v>
      </c>
      <c r="Q452" s="52">
        <f t="shared" si="56"/>
        <v>-3.7174721189591087E-2</v>
      </c>
      <c r="R452" s="52">
        <f t="shared" si="57"/>
        <v>-2.5912566613624843E-2</v>
      </c>
      <c r="S452" s="52">
        <f t="shared" si="58"/>
        <v>-7.8860063621798426E-3</v>
      </c>
      <c r="T452" s="53">
        <f t="shared" si="59"/>
        <v>-5.0607287449393468E-3</v>
      </c>
      <c r="U452" s="36"/>
    </row>
    <row r="453" spans="2:21" x14ac:dyDescent="0.2">
      <c r="B453" s="13">
        <v>43396</v>
      </c>
      <c r="C453" s="14">
        <v>13.4191</v>
      </c>
      <c r="D453" s="15">
        <v>27.605699999999999</v>
      </c>
      <c r="E453" s="15">
        <v>30.824100000000001</v>
      </c>
      <c r="F453" s="15">
        <v>23.837299999999999</v>
      </c>
      <c r="G453" s="15">
        <v>12.55</v>
      </c>
      <c r="H453" s="15">
        <v>71.171300000000002</v>
      </c>
      <c r="I453" s="15">
        <v>95.618899999999996</v>
      </c>
      <c r="J453" s="16">
        <v>939.68</v>
      </c>
      <c r="L453" s="44">
        <v>43396</v>
      </c>
      <c r="M453" s="52">
        <f t="shared" ref="M453:M516" si="60">C453/C452-1</f>
        <v>-9.7701361472900539E-3</v>
      </c>
      <c r="N453" s="52">
        <f t="shared" ref="N453:N516" si="61">D453/D452-1</f>
        <v>0</v>
      </c>
      <c r="O453" s="52">
        <f t="shared" ref="O453:O516" si="62">E453/E452-1</f>
        <v>-2.2015990862364387E-2</v>
      </c>
      <c r="P453" s="52">
        <f t="shared" ref="P453:P516" si="63">F453/F452-1</f>
        <v>-2.5437968887344398E-2</v>
      </c>
      <c r="Q453" s="52">
        <f t="shared" ref="Q453:Q516" si="64">G453/G452-1</f>
        <v>-3.0888030888030826E-2</v>
      </c>
      <c r="R453" s="52">
        <f t="shared" ref="R453:R516" si="65">H453/H452-1</f>
        <v>-2.4629806012183342E-2</v>
      </c>
      <c r="S453" s="52">
        <f t="shared" ref="S453:S516" si="66">I453/I452-1</f>
        <v>-1.8283423870915416E-2</v>
      </c>
      <c r="T453" s="53">
        <f t="shared" ref="T453:T516" si="67">J453/J452-1</f>
        <v>-1.4504305146249119E-2</v>
      </c>
      <c r="U453" s="36"/>
    </row>
    <row r="454" spans="2:21" x14ac:dyDescent="0.2">
      <c r="B454" s="13">
        <v>43397</v>
      </c>
      <c r="C454" s="14">
        <v>12.668699999999999</v>
      </c>
      <c r="D454" s="15">
        <v>27.163499999999999</v>
      </c>
      <c r="E454" s="15">
        <v>30.5319</v>
      </c>
      <c r="F454" s="15">
        <v>23.358599999999999</v>
      </c>
      <c r="G454" s="15">
        <v>12.6</v>
      </c>
      <c r="H454" s="15">
        <v>69.014600000000002</v>
      </c>
      <c r="I454" s="15">
        <v>94.9221</v>
      </c>
      <c r="J454" s="16">
        <v>922.73</v>
      </c>
      <c r="L454" s="44">
        <v>43397</v>
      </c>
      <c r="M454" s="52">
        <f t="shared" si="60"/>
        <v>-5.5920292717097309E-2</v>
      </c>
      <c r="N454" s="52">
        <f t="shared" si="61"/>
        <v>-1.6018430976211473E-2</v>
      </c>
      <c r="O454" s="52">
        <f t="shared" si="62"/>
        <v>-9.4795955113045061E-3</v>
      </c>
      <c r="P454" s="52">
        <f t="shared" si="63"/>
        <v>-2.0081972371031931E-2</v>
      </c>
      <c r="Q454" s="52">
        <f t="shared" si="64"/>
        <v>3.9840637450199168E-3</v>
      </c>
      <c r="R454" s="52">
        <f t="shared" si="65"/>
        <v>-3.0302945147833493E-2</v>
      </c>
      <c r="S454" s="52">
        <f t="shared" si="66"/>
        <v>-7.2872622462714087E-3</v>
      </c>
      <c r="T454" s="53">
        <f t="shared" si="67"/>
        <v>-1.80380555082581E-2</v>
      </c>
      <c r="U454" s="36"/>
    </row>
    <row r="455" spans="2:21" x14ac:dyDescent="0.2">
      <c r="B455" s="13">
        <v>43398</v>
      </c>
      <c r="C455" s="14">
        <v>12.8452</v>
      </c>
      <c r="D455" s="15">
        <v>26.4055</v>
      </c>
      <c r="E455" s="15">
        <v>29.984100000000002</v>
      </c>
      <c r="F455" s="15">
        <v>22.832100000000001</v>
      </c>
      <c r="G455" s="15">
        <v>12.55</v>
      </c>
      <c r="H455" s="15">
        <v>68.223799999999997</v>
      </c>
      <c r="I455" s="15">
        <v>92.909099999999995</v>
      </c>
      <c r="J455" s="16">
        <v>910.17</v>
      </c>
      <c r="L455" s="44">
        <v>43398</v>
      </c>
      <c r="M455" s="52">
        <f t="shared" si="60"/>
        <v>1.393197407784541E-2</v>
      </c>
      <c r="N455" s="52">
        <f t="shared" si="61"/>
        <v>-2.7905093231726408E-2</v>
      </c>
      <c r="O455" s="52">
        <f t="shared" si="62"/>
        <v>-1.7941890285242623E-2</v>
      </c>
      <c r="P455" s="52">
        <f t="shared" si="63"/>
        <v>-2.2539878246127687E-2</v>
      </c>
      <c r="Q455" s="52">
        <f t="shared" si="64"/>
        <v>-3.9682539682538431E-3</v>
      </c>
      <c r="R455" s="52">
        <f t="shared" si="65"/>
        <v>-1.1458445024675967E-2</v>
      </c>
      <c r="S455" s="52">
        <f t="shared" si="66"/>
        <v>-2.1206863312126512E-2</v>
      </c>
      <c r="T455" s="53">
        <f t="shared" si="67"/>
        <v>-1.3611782428229358E-2</v>
      </c>
      <c r="U455" s="36"/>
    </row>
    <row r="456" spans="2:21" x14ac:dyDescent="0.2">
      <c r="B456" s="13">
        <v>43399</v>
      </c>
      <c r="C456" s="14">
        <v>12.3597</v>
      </c>
      <c r="D456" s="15">
        <v>25.710599999999999</v>
      </c>
      <c r="E456" s="15">
        <v>29.801500000000001</v>
      </c>
      <c r="F456" s="15">
        <v>22.688500000000001</v>
      </c>
      <c r="G456" s="15">
        <v>12.3</v>
      </c>
      <c r="H456" s="15">
        <v>66.570300000000003</v>
      </c>
      <c r="I456" s="15">
        <v>94.070499999999996</v>
      </c>
      <c r="J456" s="16">
        <v>900.82</v>
      </c>
      <c r="L456" s="44">
        <v>43399</v>
      </c>
      <c r="M456" s="52">
        <f t="shared" si="60"/>
        <v>-3.779621959953916E-2</v>
      </c>
      <c r="N456" s="52">
        <f t="shared" si="61"/>
        <v>-2.6316487095491503E-2</v>
      </c>
      <c r="O456" s="52">
        <f t="shared" si="62"/>
        <v>-6.0898943106513226E-3</v>
      </c>
      <c r="P456" s="52">
        <f t="shared" si="63"/>
        <v>-6.2893908138103027E-3</v>
      </c>
      <c r="Q456" s="52">
        <f t="shared" si="64"/>
        <v>-1.9920318725099584E-2</v>
      </c>
      <c r="R456" s="52">
        <f t="shared" si="65"/>
        <v>-2.4236410167712608E-2</v>
      </c>
      <c r="S456" s="52">
        <f t="shared" si="66"/>
        <v>1.2500390166302333E-2</v>
      </c>
      <c r="T456" s="53">
        <f t="shared" si="67"/>
        <v>-1.0272806179065341E-2</v>
      </c>
      <c r="U456" s="36"/>
    </row>
    <row r="457" spans="2:21" x14ac:dyDescent="0.2">
      <c r="B457" s="13">
        <v>43402</v>
      </c>
      <c r="C457" s="14">
        <v>12.138999999999999</v>
      </c>
      <c r="D457" s="15">
        <v>24.763000000000002</v>
      </c>
      <c r="E457" s="15">
        <v>29.947500000000002</v>
      </c>
      <c r="F457" s="15">
        <v>22.497</v>
      </c>
      <c r="G457" s="15">
        <v>12</v>
      </c>
      <c r="H457" s="15">
        <v>64.773099999999999</v>
      </c>
      <c r="I457" s="15">
        <v>92.909099999999995</v>
      </c>
      <c r="J457" s="16">
        <v>888.82</v>
      </c>
      <c r="L457" s="44">
        <v>43402</v>
      </c>
      <c r="M457" s="52">
        <f t="shared" si="60"/>
        <v>-1.7856420463279954E-2</v>
      </c>
      <c r="N457" s="52">
        <f t="shared" si="61"/>
        <v>-3.6856393860897785E-2</v>
      </c>
      <c r="O457" s="52">
        <f t="shared" si="62"/>
        <v>4.8990822609600304E-3</v>
      </c>
      <c r="P457" s="52">
        <f t="shared" si="63"/>
        <v>-8.4403993212420758E-3</v>
      </c>
      <c r="Q457" s="52">
        <f t="shared" si="64"/>
        <v>-2.4390243902439046E-2</v>
      </c>
      <c r="R457" s="52">
        <f t="shared" si="65"/>
        <v>-2.6997024198478936E-2</v>
      </c>
      <c r="S457" s="52">
        <f t="shared" si="66"/>
        <v>-1.2346059604232962E-2</v>
      </c>
      <c r="T457" s="53">
        <f t="shared" si="67"/>
        <v>-1.3321196243422651E-2</v>
      </c>
      <c r="U457" s="36"/>
    </row>
    <row r="458" spans="2:21" x14ac:dyDescent="0.2">
      <c r="B458" s="13">
        <v>43403</v>
      </c>
      <c r="C458" s="14">
        <v>12.050700000000001</v>
      </c>
      <c r="D458" s="15">
        <v>24.8262</v>
      </c>
      <c r="E458" s="15">
        <v>29.947500000000002</v>
      </c>
      <c r="F458" s="15">
        <v>22.497</v>
      </c>
      <c r="G458" s="15">
        <v>11.95</v>
      </c>
      <c r="H458" s="15">
        <v>65.851399999999998</v>
      </c>
      <c r="I458" s="15">
        <v>90.818600000000004</v>
      </c>
      <c r="J458" s="16">
        <v>888.69</v>
      </c>
      <c r="L458" s="44">
        <v>43403</v>
      </c>
      <c r="M458" s="52">
        <f t="shared" si="60"/>
        <v>-7.274075294505189E-3</v>
      </c>
      <c r="N458" s="52">
        <f t="shared" si="61"/>
        <v>2.5521948067681599E-3</v>
      </c>
      <c r="O458" s="52">
        <f t="shared" si="62"/>
        <v>0</v>
      </c>
      <c r="P458" s="52">
        <f t="shared" si="63"/>
        <v>0</v>
      </c>
      <c r="Q458" s="52">
        <f t="shared" si="64"/>
        <v>-4.1666666666667629E-3</v>
      </c>
      <c r="R458" s="52">
        <f t="shared" si="65"/>
        <v>1.664734280125546E-2</v>
      </c>
      <c r="S458" s="52">
        <f t="shared" si="66"/>
        <v>-2.2500487035177263E-2</v>
      </c>
      <c r="T458" s="53">
        <f t="shared" si="67"/>
        <v>-1.4626133525352802E-4</v>
      </c>
      <c r="U458" s="36"/>
    </row>
    <row r="459" spans="2:21" x14ac:dyDescent="0.2">
      <c r="B459" s="13">
        <v>43404</v>
      </c>
      <c r="C459" s="14">
        <v>12.536199999999999</v>
      </c>
      <c r="D459" s="15">
        <v>25.2684</v>
      </c>
      <c r="E459" s="15">
        <v>30.641500000000001</v>
      </c>
      <c r="F459" s="15">
        <v>22.9757</v>
      </c>
      <c r="G459" s="15">
        <v>12.5</v>
      </c>
      <c r="H459" s="15">
        <v>69.733500000000006</v>
      </c>
      <c r="I459" s="15">
        <v>89.889499999999998</v>
      </c>
      <c r="J459" s="16">
        <v>914.76</v>
      </c>
      <c r="L459" s="44">
        <v>43404</v>
      </c>
      <c r="M459" s="52">
        <f t="shared" si="60"/>
        <v>4.028811604305127E-2</v>
      </c>
      <c r="N459" s="52">
        <f t="shared" si="61"/>
        <v>1.7811827827053595E-2</v>
      </c>
      <c r="O459" s="52">
        <f t="shared" si="62"/>
        <v>2.3173887636697588E-2</v>
      </c>
      <c r="P459" s="52">
        <f t="shared" si="63"/>
        <v>2.1278392674578761E-2</v>
      </c>
      <c r="Q459" s="52">
        <f t="shared" si="64"/>
        <v>4.6025104602510414E-2</v>
      </c>
      <c r="R459" s="52">
        <f t="shared" si="65"/>
        <v>5.8952429257388639E-2</v>
      </c>
      <c r="S459" s="52">
        <f t="shared" si="66"/>
        <v>-1.0230283223921166E-2</v>
      </c>
      <c r="T459" s="53">
        <f t="shared" si="67"/>
        <v>2.9335313776457372E-2</v>
      </c>
      <c r="U459" s="36"/>
    </row>
    <row r="460" spans="2:21" x14ac:dyDescent="0.2">
      <c r="B460" s="13">
        <v>43405</v>
      </c>
      <c r="C460" s="14">
        <v>12.2714</v>
      </c>
      <c r="D460" s="15">
        <v>24.794599999999999</v>
      </c>
      <c r="E460" s="15">
        <v>30.604900000000001</v>
      </c>
      <c r="F460" s="15">
        <v>22.5928</v>
      </c>
      <c r="G460" s="15">
        <v>12.2</v>
      </c>
      <c r="H460" s="15">
        <v>68.295699999999997</v>
      </c>
      <c r="I460" s="15">
        <v>88.495900000000006</v>
      </c>
      <c r="J460" s="16">
        <v>907.96</v>
      </c>
      <c r="L460" s="44">
        <v>43405</v>
      </c>
      <c r="M460" s="52">
        <f t="shared" si="60"/>
        <v>-2.1122828289274254E-2</v>
      </c>
      <c r="N460" s="52">
        <f t="shared" si="61"/>
        <v>-1.8750692564626248E-2</v>
      </c>
      <c r="O460" s="52">
        <f t="shared" si="62"/>
        <v>-1.1944584958307747E-3</v>
      </c>
      <c r="P460" s="52">
        <f t="shared" si="63"/>
        <v>-1.6665433479719827E-2</v>
      </c>
      <c r="Q460" s="52">
        <f t="shared" si="64"/>
        <v>-2.4000000000000021E-2</v>
      </c>
      <c r="R460" s="52">
        <f t="shared" si="65"/>
        <v>-2.061849756573253E-2</v>
      </c>
      <c r="S460" s="52">
        <f t="shared" si="66"/>
        <v>-1.5503479271772425E-2</v>
      </c>
      <c r="T460" s="53">
        <f t="shared" si="67"/>
        <v>-7.4336437972800651E-3</v>
      </c>
      <c r="U460" s="36"/>
    </row>
    <row r="461" spans="2:21" x14ac:dyDescent="0.2">
      <c r="B461" s="13">
        <v>43406</v>
      </c>
      <c r="C461" s="14">
        <v>12.624499999999999</v>
      </c>
      <c r="D461" s="15">
        <v>25.2684</v>
      </c>
      <c r="E461" s="15">
        <v>31.3354</v>
      </c>
      <c r="F461" s="15">
        <v>23.4544</v>
      </c>
      <c r="G461" s="15">
        <v>12.4</v>
      </c>
      <c r="H461" s="15">
        <v>70.811800000000005</v>
      </c>
      <c r="I461" s="15">
        <v>91.747699999999995</v>
      </c>
      <c r="J461" s="16">
        <v>924.86</v>
      </c>
      <c r="L461" s="44">
        <v>43406</v>
      </c>
      <c r="M461" s="52">
        <f t="shared" si="60"/>
        <v>2.8774222990041842E-2</v>
      </c>
      <c r="N461" s="52">
        <f t="shared" si="61"/>
        <v>1.9108999540222493E-2</v>
      </c>
      <c r="O461" s="52">
        <f t="shared" si="62"/>
        <v>2.3868726903208293E-2</v>
      </c>
      <c r="P461" s="52">
        <f t="shared" si="63"/>
        <v>3.8136043341241432E-2</v>
      </c>
      <c r="Q461" s="52">
        <f t="shared" si="64"/>
        <v>1.6393442622950838E-2</v>
      </c>
      <c r="R461" s="52">
        <f t="shared" si="65"/>
        <v>3.684126526267395E-2</v>
      </c>
      <c r="S461" s="52">
        <f t="shared" si="66"/>
        <v>3.6745205145096937E-2</v>
      </c>
      <c r="T461" s="53">
        <f t="shared" si="67"/>
        <v>1.8613154764526962E-2</v>
      </c>
      <c r="U461" s="36"/>
    </row>
    <row r="462" spans="2:21" x14ac:dyDescent="0.2">
      <c r="B462" s="13">
        <v>43409</v>
      </c>
      <c r="C462" s="14">
        <v>12.8011</v>
      </c>
      <c r="D462" s="15">
        <v>24.763000000000002</v>
      </c>
      <c r="E462" s="15">
        <v>31.079699999999999</v>
      </c>
      <c r="F462" s="15">
        <v>23.167200000000001</v>
      </c>
      <c r="G462" s="15">
        <v>12.35</v>
      </c>
      <c r="H462" s="15">
        <v>70.811800000000005</v>
      </c>
      <c r="I462" s="15">
        <v>90.199200000000005</v>
      </c>
      <c r="J462" s="16">
        <v>925.53</v>
      </c>
      <c r="L462" s="44">
        <v>43409</v>
      </c>
      <c r="M462" s="52">
        <f t="shared" si="60"/>
        <v>1.3988672818725512E-2</v>
      </c>
      <c r="N462" s="52">
        <f t="shared" si="61"/>
        <v>-2.0001266403887774E-2</v>
      </c>
      <c r="O462" s="52">
        <f t="shared" si="62"/>
        <v>-8.1601000785055389E-3</v>
      </c>
      <c r="P462" s="52">
        <f t="shared" si="63"/>
        <v>-1.2245037178525098E-2</v>
      </c>
      <c r="Q462" s="52">
        <f t="shared" si="64"/>
        <v>-4.0322580645162365E-3</v>
      </c>
      <c r="R462" s="52">
        <f t="shared" si="65"/>
        <v>0</v>
      </c>
      <c r="S462" s="52">
        <f t="shared" si="66"/>
        <v>-1.6877807291081903E-2</v>
      </c>
      <c r="T462" s="53">
        <f t="shared" si="67"/>
        <v>7.2443396838428598E-4</v>
      </c>
      <c r="U462" s="36"/>
    </row>
    <row r="463" spans="2:21" x14ac:dyDescent="0.2">
      <c r="B463" s="13">
        <v>43410</v>
      </c>
      <c r="C463" s="14">
        <v>13.021800000000001</v>
      </c>
      <c r="D463" s="15">
        <v>25.331600000000002</v>
      </c>
      <c r="E463" s="15">
        <v>30.787500000000001</v>
      </c>
      <c r="F463" s="15">
        <v>23.262899999999998</v>
      </c>
      <c r="G463" s="15">
        <v>12.25</v>
      </c>
      <c r="H463" s="15">
        <v>69.733500000000006</v>
      </c>
      <c r="I463" s="15">
        <v>91.128299999999996</v>
      </c>
      <c r="J463" s="16">
        <v>922.05</v>
      </c>
      <c r="L463" s="44">
        <v>43410</v>
      </c>
      <c r="M463" s="52">
        <f t="shared" si="60"/>
        <v>1.724070587683868E-2</v>
      </c>
      <c r="N463" s="52">
        <f t="shared" si="61"/>
        <v>2.2961676695069322E-2</v>
      </c>
      <c r="O463" s="52">
        <f t="shared" si="62"/>
        <v>-9.4016351509184082E-3</v>
      </c>
      <c r="P463" s="52">
        <f t="shared" si="63"/>
        <v>4.1308401533199923E-3</v>
      </c>
      <c r="Q463" s="52">
        <f t="shared" si="64"/>
        <v>-8.0971659919027994E-3</v>
      </c>
      <c r="R463" s="52">
        <f t="shared" si="65"/>
        <v>-1.5227688040693743E-2</v>
      </c>
      <c r="S463" s="52">
        <f t="shared" si="66"/>
        <v>1.0300534816273244E-2</v>
      </c>
      <c r="T463" s="53">
        <f t="shared" si="67"/>
        <v>-3.7600077793265019E-3</v>
      </c>
      <c r="U463" s="36"/>
    </row>
    <row r="464" spans="2:21" x14ac:dyDescent="0.2">
      <c r="B464" s="13">
        <v>43411</v>
      </c>
      <c r="C464" s="14">
        <v>12.7128</v>
      </c>
      <c r="D464" s="15">
        <v>25.3947</v>
      </c>
      <c r="E464" s="15">
        <v>30.5684</v>
      </c>
      <c r="F464" s="15">
        <v>22.5928</v>
      </c>
      <c r="G464" s="15">
        <v>12.7</v>
      </c>
      <c r="H464" s="15">
        <v>69.1584</v>
      </c>
      <c r="I464" s="15">
        <v>92.522000000000006</v>
      </c>
      <c r="J464" s="16">
        <v>922.16</v>
      </c>
      <c r="L464" s="44">
        <v>43411</v>
      </c>
      <c r="M464" s="52">
        <f t="shared" si="60"/>
        <v>-2.3729438326498764E-2</v>
      </c>
      <c r="N464" s="52">
        <f t="shared" si="61"/>
        <v>2.4909599077831412E-3</v>
      </c>
      <c r="O464" s="52">
        <f t="shared" si="62"/>
        <v>-7.116524563540394E-3</v>
      </c>
      <c r="P464" s="52">
        <f t="shared" si="63"/>
        <v>-2.8805522957154883E-2</v>
      </c>
      <c r="Q464" s="52">
        <f t="shared" si="64"/>
        <v>3.6734693877551017E-2</v>
      </c>
      <c r="R464" s="52">
        <f t="shared" si="65"/>
        <v>-8.2471122200951097E-3</v>
      </c>
      <c r="S464" s="52">
        <f t="shared" si="66"/>
        <v>1.5293822006994695E-2</v>
      </c>
      <c r="T464" s="53">
        <f t="shared" si="67"/>
        <v>1.1929938723498346E-4</v>
      </c>
      <c r="U464" s="36"/>
    </row>
    <row r="465" spans="2:21" x14ac:dyDescent="0.2">
      <c r="B465" s="13">
        <v>43412</v>
      </c>
      <c r="C465" s="14">
        <v>12.8011</v>
      </c>
      <c r="D465" s="15">
        <v>25.457899999999999</v>
      </c>
      <c r="E465" s="15">
        <v>30.787500000000001</v>
      </c>
      <c r="F465" s="15">
        <v>22.784199999999998</v>
      </c>
      <c r="G465" s="15">
        <v>12.6</v>
      </c>
      <c r="H465" s="15">
        <v>69.517799999999994</v>
      </c>
      <c r="I465" s="15">
        <v>92.909099999999995</v>
      </c>
      <c r="J465" s="16">
        <v>926.28</v>
      </c>
      <c r="L465" s="44">
        <v>43412</v>
      </c>
      <c r="M465" s="52">
        <f t="shared" si="60"/>
        <v>6.9457554590648396E-3</v>
      </c>
      <c r="N465" s="52">
        <f t="shared" si="61"/>
        <v>2.4887082737736765E-3</v>
      </c>
      <c r="O465" s="52">
        <f t="shared" si="62"/>
        <v>7.1675324845266175E-3</v>
      </c>
      <c r="P465" s="52">
        <f t="shared" si="63"/>
        <v>8.4717255054707064E-3</v>
      </c>
      <c r="Q465" s="52">
        <f t="shared" si="64"/>
        <v>-7.8740157480314821E-3</v>
      </c>
      <c r="R465" s="52">
        <f t="shared" si="65"/>
        <v>5.1967656857301314E-3</v>
      </c>
      <c r="S465" s="52">
        <f t="shared" si="66"/>
        <v>4.1838697823219917E-3</v>
      </c>
      <c r="T465" s="53">
        <f t="shared" si="67"/>
        <v>4.4677713195107049E-3</v>
      </c>
      <c r="U465" s="36"/>
    </row>
    <row r="466" spans="2:21" x14ac:dyDescent="0.2">
      <c r="B466" s="13">
        <v>43413</v>
      </c>
      <c r="C466" s="14">
        <v>12.536199999999999</v>
      </c>
      <c r="D466" s="15">
        <v>25.3947</v>
      </c>
      <c r="E466" s="15">
        <v>30.130199999999999</v>
      </c>
      <c r="F466" s="15">
        <v>22.784199999999998</v>
      </c>
      <c r="G466" s="15">
        <v>12.35</v>
      </c>
      <c r="H466" s="15">
        <v>67.576800000000006</v>
      </c>
      <c r="I466" s="15">
        <v>90.586399999999998</v>
      </c>
      <c r="J466" s="16">
        <v>914.29</v>
      </c>
      <c r="L466" s="44">
        <v>43413</v>
      </c>
      <c r="M466" s="52">
        <f t="shared" si="60"/>
        <v>-2.069353414940911E-2</v>
      </c>
      <c r="N466" s="52">
        <f t="shared" si="61"/>
        <v>-2.482529980870285E-3</v>
      </c>
      <c r="O466" s="52">
        <f t="shared" si="62"/>
        <v>-2.1349573690621293E-2</v>
      </c>
      <c r="P466" s="52">
        <f t="shared" si="63"/>
        <v>0</v>
      </c>
      <c r="Q466" s="52">
        <f t="shared" si="64"/>
        <v>-1.9841269841269882E-2</v>
      </c>
      <c r="R466" s="52">
        <f t="shared" si="65"/>
        <v>-2.7920906587952876E-2</v>
      </c>
      <c r="S466" s="52">
        <f t="shared" si="66"/>
        <v>-2.4999704011770651E-2</v>
      </c>
      <c r="T466" s="53">
        <f t="shared" si="67"/>
        <v>-1.2944250118754552E-2</v>
      </c>
      <c r="U466" s="36"/>
    </row>
    <row r="467" spans="2:21" x14ac:dyDescent="0.2">
      <c r="B467" s="13">
        <v>43416</v>
      </c>
      <c r="C467" s="14">
        <v>12.580399999999999</v>
      </c>
      <c r="D467" s="15">
        <v>25.457899999999999</v>
      </c>
      <c r="E467" s="15">
        <v>30.641500000000001</v>
      </c>
      <c r="F467" s="15">
        <v>23.262899999999998</v>
      </c>
      <c r="G467" s="15">
        <v>12.2</v>
      </c>
      <c r="H467" s="15">
        <v>68.295699999999997</v>
      </c>
      <c r="I467" s="15">
        <v>90.586399999999998</v>
      </c>
      <c r="J467" s="16">
        <v>918.12</v>
      </c>
      <c r="L467" s="44">
        <v>43416</v>
      </c>
      <c r="M467" s="52">
        <f t="shared" si="60"/>
        <v>3.525789314146266E-3</v>
      </c>
      <c r="N467" s="52">
        <f t="shared" si="61"/>
        <v>2.4887082737736765E-3</v>
      </c>
      <c r="O467" s="52">
        <f t="shared" si="62"/>
        <v>1.6969684900863591E-2</v>
      </c>
      <c r="P467" s="52">
        <f t="shared" si="63"/>
        <v>2.101017371687397E-2</v>
      </c>
      <c r="Q467" s="52">
        <f t="shared" si="64"/>
        <v>-1.2145748987854255E-2</v>
      </c>
      <c r="R467" s="52">
        <f t="shared" si="65"/>
        <v>1.0638266387280604E-2</v>
      </c>
      <c r="S467" s="52">
        <f t="shared" si="66"/>
        <v>0</v>
      </c>
      <c r="T467" s="53">
        <f t="shared" si="67"/>
        <v>4.1890428638615695E-3</v>
      </c>
      <c r="U467" s="36"/>
    </row>
    <row r="468" spans="2:21" x14ac:dyDescent="0.2">
      <c r="B468" s="13">
        <v>43417</v>
      </c>
      <c r="C468" s="14">
        <v>12.580399999999999</v>
      </c>
      <c r="D468" s="15">
        <v>25.457899999999999</v>
      </c>
      <c r="E468" s="15">
        <v>30.4223</v>
      </c>
      <c r="F468" s="15">
        <v>22.9757</v>
      </c>
      <c r="G468" s="15">
        <v>12</v>
      </c>
      <c r="H468" s="15">
        <v>67.217299999999994</v>
      </c>
      <c r="I468" s="15">
        <v>89.812100000000001</v>
      </c>
      <c r="J468" s="16">
        <v>905.38</v>
      </c>
      <c r="L468" s="44">
        <v>43417</v>
      </c>
      <c r="M468" s="52">
        <f t="shared" si="60"/>
        <v>0</v>
      </c>
      <c r="N468" s="52">
        <f t="shared" si="61"/>
        <v>0</v>
      </c>
      <c r="O468" s="52">
        <f t="shared" si="62"/>
        <v>-7.1536967837736443E-3</v>
      </c>
      <c r="P468" s="52">
        <f t="shared" si="63"/>
        <v>-1.2345838223093319E-2</v>
      </c>
      <c r="Q468" s="52">
        <f t="shared" si="64"/>
        <v>-1.6393442622950727E-2</v>
      </c>
      <c r="R468" s="52">
        <f t="shared" si="65"/>
        <v>-1.5790159556165362E-2</v>
      </c>
      <c r="S468" s="52">
        <f t="shared" si="66"/>
        <v>-8.5476407054480008E-3</v>
      </c>
      <c r="T468" s="53">
        <f t="shared" si="67"/>
        <v>-1.3876181762732531E-2</v>
      </c>
      <c r="U468" s="36"/>
    </row>
    <row r="469" spans="2:21" x14ac:dyDescent="0.2">
      <c r="B469" s="13">
        <v>43418</v>
      </c>
      <c r="C469" s="14">
        <v>12.624499999999999</v>
      </c>
      <c r="D469" s="15">
        <v>25.900099999999998</v>
      </c>
      <c r="E469" s="15">
        <v>30.860600000000002</v>
      </c>
      <c r="F469" s="15">
        <v>23.071400000000001</v>
      </c>
      <c r="G469" s="15">
        <v>11.95</v>
      </c>
      <c r="H469" s="15">
        <v>67.217299999999994</v>
      </c>
      <c r="I469" s="15">
        <v>90.973500000000001</v>
      </c>
      <c r="J469" s="16">
        <v>900.93</v>
      </c>
      <c r="L469" s="44">
        <v>43418</v>
      </c>
      <c r="M469" s="52">
        <f t="shared" si="60"/>
        <v>3.5054529267750656E-3</v>
      </c>
      <c r="N469" s="52">
        <f t="shared" si="61"/>
        <v>1.7369853758558262E-2</v>
      </c>
      <c r="O469" s="52">
        <f t="shared" si="62"/>
        <v>1.4407194722292571E-2</v>
      </c>
      <c r="P469" s="52">
        <f t="shared" si="63"/>
        <v>4.1652702638004246E-3</v>
      </c>
      <c r="Q469" s="52">
        <f t="shared" si="64"/>
        <v>-4.1666666666667629E-3</v>
      </c>
      <c r="R469" s="52">
        <f t="shared" si="65"/>
        <v>0</v>
      </c>
      <c r="S469" s="52">
        <f t="shared" si="66"/>
        <v>1.2931442422568828E-2</v>
      </c>
      <c r="T469" s="53">
        <f t="shared" si="67"/>
        <v>-4.9150632883430134E-3</v>
      </c>
      <c r="U469" s="36"/>
    </row>
    <row r="470" spans="2:21" x14ac:dyDescent="0.2">
      <c r="B470" s="13">
        <v>43419</v>
      </c>
      <c r="C470" s="14">
        <v>12.580399999999999</v>
      </c>
      <c r="D470" s="15">
        <v>26.216000000000001</v>
      </c>
      <c r="E470" s="15">
        <v>30.824100000000001</v>
      </c>
      <c r="F470" s="15">
        <v>22.9757</v>
      </c>
      <c r="G470" s="15">
        <v>12</v>
      </c>
      <c r="H470" s="15">
        <v>66.138999999999996</v>
      </c>
      <c r="I470" s="15">
        <v>90.586399999999998</v>
      </c>
      <c r="J470" s="16">
        <v>897.15</v>
      </c>
      <c r="L470" s="44">
        <v>43419</v>
      </c>
      <c r="M470" s="52">
        <f t="shared" si="60"/>
        <v>-3.4932076517881772E-3</v>
      </c>
      <c r="N470" s="52">
        <f t="shared" si="61"/>
        <v>1.2196864104771832E-2</v>
      </c>
      <c r="O470" s="52">
        <f t="shared" si="62"/>
        <v>-1.1827378599249538E-3</v>
      </c>
      <c r="P470" s="52">
        <f t="shared" si="63"/>
        <v>-4.1479927529322058E-3</v>
      </c>
      <c r="Q470" s="52">
        <f t="shared" si="64"/>
        <v>4.1841004184099972E-3</v>
      </c>
      <c r="R470" s="52">
        <f t="shared" si="65"/>
        <v>-1.6042001091980729E-2</v>
      </c>
      <c r="S470" s="52">
        <f t="shared" si="66"/>
        <v>-4.2550852720847354E-3</v>
      </c>
      <c r="T470" s="53">
        <f t="shared" si="67"/>
        <v>-4.1956644800372755E-3</v>
      </c>
      <c r="U470" s="36"/>
    </row>
    <row r="471" spans="2:21" x14ac:dyDescent="0.2">
      <c r="B471" s="13">
        <v>43420</v>
      </c>
      <c r="C471" s="14">
        <v>12.7569</v>
      </c>
      <c r="D471" s="15">
        <v>26.152799999999999</v>
      </c>
      <c r="E471" s="15">
        <v>31.2258</v>
      </c>
      <c r="F471" s="15">
        <v>22.9757</v>
      </c>
      <c r="G471" s="15">
        <v>12.1</v>
      </c>
      <c r="H471" s="15">
        <v>66.857900000000001</v>
      </c>
      <c r="I471" s="15">
        <v>89.037899999999993</v>
      </c>
      <c r="J471" s="16">
        <v>898.19</v>
      </c>
      <c r="L471" s="44">
        <v>43420</v>
      </c>
      <c r="M471" s="52">
        <f t="shared" si="60"/>
        <v>1.4029760579949757E-2</v>
      </c>
      <c r="N471" s="52">
        <f t="shared" si="61"/>
        <v>-2.4107415318890268E-3</v>
      </c>
      <c r="O471" s="52">
        <f t="shared" si="62"/>
        <v>1.3032010666978122E-2</v>
      </c>
      <c r="P471" s="52">
        <f t="shared" si="63"/>
        <v>0</v>
      </c>
      <c r="Q471" s="52">
        <f t="shared" si="64"/>
        <v>8.3333333333333037E-3</v>
      </c>
      <c r="R471" s="52">
        <f t="shared" si="65"/>
        <v>1.0869532348538824E-2</v>
      </c>
      <c r="S471" s="52">
        <f t="shared" si="66"/>
        <v>-1.7094177492427143E-2</v>
      </c>
      <c r="T471" s="53">
        <f t="shared" si="67"/>
        <v>1.1592264392801255E-3</v>
      </c>
      <c r="U471" s="36"/>
    </row>
    <row r="472" spans="2:21" x14ac:dyDescent="0.2">
      <c r="B472" s="13">
        <v>43423</v>
      </c>
      <c r="C472" s="14">
        <v>13.595599999999999</v>
      </c>
      <c r="D472" s="15">
        <v>26.247499999999999</v>
      </c>
      <c r="E472" s="15">
        <v>31.518000000000001</v>
      </c>
      <c r="F472" s="15">
        <v>23.741599999999998</v>
      </c>
      <c r="G472" s="15">
        <v>12.3</v>
      </c>
      <c r="H472" s="15">
        <v>68.223799999999997</v>
      </c>
      <c r="I472" s="15">
        <v>89.3476</v>
      </c>
      <c r="J472" s="16">
        <v>916.06</v>
      </c>
      <c r="L472" s="44">
        <v>43423</v>
      </c>
      <c r="M472" s="52">
        <f t="shared" si="60"/>
        <v>6.5744812611214343E-2</v>
      </c>
      <c r="N472" s="52">
        <f t="shared" si="61"/>
        <v>3.6210271940289029E-3</v>
      </c>
      <c r="O472" s="52">
        <f t="shared" si="62"/>
        <v>9.3576465614972903E-3</v>
      </c>
      <c r="P472" s="52">
        <f t="shared" si="63"/>
        <v>3.3335219383957782E-2</v>
      </c>
      <c r="Q472" s="52">
        <f t="shared" si="64"/>
        <v>1.6528925619834878E-2</v>
      </c>
      <c r="R472" s="52">
        <f t="shared" si="65"/>
        <v>2.0429896840911788E-2</v>
      </c>
      <c r="S472" s="52">
        <f t="shared" si="66"/>
        <v>3.478294074770405E-3</v>
      </c>
      <c r="T472" s="53">
        <f t="shared" si="67"/>
        <v>1.9895567752925114E-2</v>
      </c>
      <c r="U472" s="36"/>
    </row>
    <row r="473" spans="2:21" x14ac:dyDescent="0.2">
      <c r="B473" s="13">
        <v>43424</v>
      </c>
      <c r="C473" s="14">
        <v>13.4191</v>
      </c>
      <c r="D473" s="15">
        <v>26.310700000000001</v>
      </c>
      <c r="E473" s="15">
        <v>31.700600000000001</v>
      </c>
      <c r="F473" s="15">
        <v>23.837299999999999</v>
      </c>
      <c r="G473" s="15">
        <v>12.2</v>
      </c>
      <c r="H473" s="15">
        <v>68.727000000000004</v>
      </c>
      <c r="I473" s="15">
        <v>90.199200000000005</v>
      </c>
      <c r="J473" s="16">
        <v>919.02</v>
      </c>
      <c r="L473" s="44">
        <v>43424</v>
      </c>
      <c r="M473" s="52">
        <f t="shared" si="60"/>
        <v>-1.2982141281002613E-2</v>
      </c>
      <c r="N473" s="52">
        <f t="shared" si="61"/>
        <v>2.4078483665110895E-3</v>
      </c>
      <c r="O473" s="52">
        <f t="shared" si="62"/>
        <v>5.7935148169301343E-3</v>
      </c>
      <c r="P473" s="52">
        <f t="shared" si="63"/>
        <v>4.0308993496647183E-3</v>
      </c>
      <c r="Q473" s="52">
        <f t="shared" si="64"/>
        <v>-8.1300813008131634E-3</v>
      </c>
      <c r="R473" s="52">
        <f t="shared" si="65"/>
        <v>7.3757251868118434E-3</v>
      </c>
      <c r="S473" s="52">
        <f t="shared" si="66"/>
        <v>9.5313136558787814E-3</v>
      </c>
      <c r="T473" s="53">
        <f t="shared" si="67"/>
        <v>3.2312293954543936E-3</v>
      </c>
      <c r="U473" s="36"/>
    </row>
    <row r="474" spans="2:21" x14ac:dyDescent="0.2">
      <c r="B474" s="13">
        <v>43425</v>
      </c>
      <c r="C474" s="14">
        <v>13.595599999999999</v>
      </c>
      <c r="D474" s="15">
        <v>26.4055</v>
      </c>
      <c r="E474" s="15">
        <v>31.700600000000001</v>
      </c>
      <c r="F474" s="15">
        <v>24.124500000000001</v>
      </c>
      <c r="G474" s="15">
        <v>12.25</v>
      </c>
      <c r="H474" s="15">
        <v>68.655100000000004</v>
      </c>
      <c r="I474" s="15">
        <v>92.289699999999996</v>
      </c>
      <c r="J474" s="16">
        <v>922.56</v>
      </c>
      <c r="L474" s="44">
        <v>43425</v>
      </c>
      <c r="M474" s="52">
        <f t="shared" si="60"/>
        <v>1.3152894009285099E-2</v>
      </c>
      <c r="N474" s="52">
        <f t="shared" si="61"/>
        <v>3.6030968389286766E-3</v>
      </c>
      <c r="O474" s="52">
        <f t="shared" si="62"/>
        <v>0</v>
      </c>
      <c r="P474" s="52">
        <f t="shared" si="63"/>
        <v>1.204834440142144E-2</v>
      </c>
      <c r="Q474" s="52">
        <f t="shared" si="64"/>
        <v>4.098360655737654E-3</v>
      </c>
      <c r="R474" s="52">
        <f t="shared" si="65"/>
        <v>-1.0461681726250394E-3</v>
      </c>
      <c r="S474" s="52">
        <f t="shared" si="66"/>
        <v>2.317648050093557E-2</v>
      </c>
      <c r="T474" s="53">
        <f t="shared" si="67"/>
        <v>3.8519292289611595E-3</v>
      </c>
      <c r="U474" s="36"/>
    </row>
    <row r="475" spans="2:21" x14ac:dyDescent="0.2">
      <c r="B475" s="13">
        <v>43426</v>
      </c>
      <c r="C475" s="14">
        <v>13.595599999999999</v>
      </c>
      <c r="D475" s="15">
        <v>26.4055</v>
      </c>
      <c r="E475" s="15">
        <v>31.700600000000001</v>
      </c>
      <c r="F475" s="15">
        <v>23.933</v>
      </c>
      <c r="G475" s="15">
        <v>12.4</v>
      </c>
      <c r="H475" s="15">
        <v>69.302099999999996</v>
      </c>
      <c r="I475" s="15">
        <v>92.986500000000007</v>
      </c>
      <c r="J475" s="16">
        <v>924.42</v>
      </c>
      <c r="L475" s="44">
        <v>43426</v>
      </c>
      <c r="M475" s="52">
        <f t="shared" si="60"/>
        <v>0</v>
      </c>
      <c r="N475" s="52">
        <f t="shared" si="61"/>
        <v>0</v>
      </c>
      <c r="O475" s="52">
        <f t="shared" si="62"/>
        <v>0</v>
      </c>
      <c r="P475" s="52">
        <f t="shared" si="63"/>
        <v>-7.9379883520902528E-3</v>
      </c>
      <c r="Q475" s="52">
        <f t="shared" si="64"/>
        <v>1.2244897959183598E-2</v>
      </c>
      <c r="R475" s="52">
        <f t="shared" si="65"/>
        <v>9.4239175239712036E-3</v>
      </c>
      <c r="S475" s="52">
        <f t="shared" si="66"/>
        <v>7.5501383144598311E-3</v>
      </c>
      <c r="T475" s="53">
        <f t="shared" si="67"/>
        <v>2.0161290322580072E-3</v>
      </c>
      <c r="U475" s="36"/>
    </row>
    <row r="476" spans="2:21" x14ac:dyDescent="0.2">
      <c r="B476" s="13">
        <v>43427</v>
      </c>
      <c r="C476" s="14">
        <v>13.595599999999999</v>
      </c>
      <c r="D476" s="15">
        <v>26.8477</v>
      </c>
      <c r="E476" s="15">
        <v>31.444900000000001</v>
      </c>
      <c r="F476" s="15">
        <v>23.5501</v>
      </c>
      <c r="G476" s="15">
        <v>12.25</v>
      </c>
      <c r="H476" s="15">
        <v>68.367599999999996</v>
      </c>
      <c r="I476" s="15">
        <v>91.360600000000005</v>
      </c>
      <c r="J476" s="16">
        <v>917.97</v>
      </c>
      <c r="L476" s="44">
        <v>43427</v>
      </c>
      <c r="M476" s="52">
        <f t="shared" si="60"/>
        <v>0</v>
      </c>
      <c r="N476" s="52">
        <f t="shared" si="61"/>
        <v>1.6746511143511666E-2</v>
      </c>
      <c r="O476" s="52">
        <f t="shared" si="62"/>
        <v>-8.0660933862450879E-3</v>
      </c>
      <c r="P476" s="52">
        <f t="shared" si="63"/>
        <v>-1.5998830067271097E-2</v>
      </c>
      <c r="Q476" s="52">
        <f t="shared" si="64"/>
        <v>-1.2096774193548376E-2</v>
      </c>
      <c r="R476" s="52">
        <f t="shared" si="65"/>
        <v>-1.3484439865458664E-2</v>
      </c>
      <c r="S476" s="52">
        <f t="shared" si="66"/>
        <v>-1.7485333892554356E-2</v>
      </c>
      <c r="T476" s="53">
        <f t="shared" si="67"/>
        <v>-6.9773479587199594E-3</v>
      </c>
      <c r="U476" s="36"/>
    </row>
    <row r="477" spans="2:21" x14ac:dyDescent="0.2">
      <c r="B477" s="13">
        <v>43430</v>
      </c>
      <c r="C477" s="14">
        <v>13.507300000000001</v>
      </c>
      <c r="D477" s="15">
        <v>27.1815</v>
      </c>
      <c r="E477" s="15">
        <v>31.006699999999999</v>
      </c>
      <c r="F477" s="15">
        <v>23.837299999999999</v>
      </c>
      <c r="G477" s="15">
        <v>12.3</v>
      </c>
      <c r="H477" s="15">
        <v>69.014600000000002</v>
      </c>
      <c r="I477" s="15">
        <v>95.309200000000004</v>
      </c>
      <c r="J477" s="16">
        <v>921.03</v>
      </c>
      <c r="L477" s="44">
        <v>43430</v>
      </c>
      <c r="M477" s="52">
        <f t="shared" si="60"/>
        <v>-6.4947483009207829E-3</v>
      </c>
      <c r="N477" s="52">
        <f t="shared" si="61"/>
        <v>1.2433094827489777E-2</v>
      </c>
      <c r="O477" s="52">
        <f t="shared" si="62"/>
        <v>-1.3935487153719728E-2</v>
      </c>
      <c r="P477" s="52">
        <f t="shared" si="63"/>
        <v>1.2195277302431862E-2</v>
      </c>
      <c r="Q477" s="52">
        <f t="shared" si="64"/>
        <v>4.0816326530612734E-3</v>
      </c>
      <c r="R477" s="52">
        <f t="shared" si="65"/>
        <v>9.463547060303501E-3</v>
      </c>
      <c r="S477" s="52">
        <f t="shared" si="66"/>
        <v>4.3219943826988905E-2</v>
      </c>
      <c r="T477" s="53">
        <f t="shared" si="67"/>
        <v>3.3334422693551691E-3</v>
      </c>
      <c r="U477" s="36"/>
    </row>
    <row r="478" spans="2:21" x14ac:dyDescent="0.2">
      <c r="B478" s="13">
        <v>43431</v>
      </c>
      <c r="C478" s="14">
        <v>13.507300000000001</v>
      </c>
      <c r="D478" s="15">
        <v>26.7087</v>
      </c>
      <c r="E478" s="15">
        <v>31.2258</v>
      </c>
      <c r="F478" s="15">
        <v>23.358599999999999</v>
      </c>
      <c r="G478" s="15">
        <v>12.15</v>
      </c>
      <c r="H478" s="15">
        <v>67.936199999999999</v>
      </c>
      <c r="I478" s="15">
        <v>97.941699999999997</v>
      </c>
      <c r="J478" s="16">
        <v>923.12</v>
      </c>
      <c r="L478" s="44">
        <v>43431</v>
      </c>
      <c r="M478" s="52">
        <f t="shared" si="60"/>
        <v>0</v>
      </c>
      <c r="N478" s="52">
        <f t="shared" si="61"/>
        <v>-1.73941835439545E-2</v>
      </c>
      <c r="O478" s="52">
        <f t="shared" si="62"/>
        <v>7.0662147213345072E-3</v>
      </c>
      <c r="P478" s="52">
        <f t="shared" si="63"/>
        <v>-2.0081972371031931E-2</v>
      </c>
      <c r="Q478" s="52">
        <f t="shared" si="64"/>
        <v>-1.2195121951219523E-2</v>
      </c>
      <c r="R478" s="52">
        <f t="shared" si="65"/>
        <v>-1.562567920411051E-2</v>
      </c>
      <c r="S478" s="52">
        <f t="shared" si="66"/>
        <v>2.7620628438807415E-2</v>
      </c>
      <c r="T478" s="53">
        <f t="shared" si="67"/>
        <v>2.2691986145946252E-3</v>
      </c>
      <c r="U478" s="36"/>
    </row>
    <row r="479" spans="2:21" x14ac:dyDescent="0.2">
      <c r="B479" s="13">
        <v>43432</v>
      </c>
      <c r="C479" s="14">
        <v>13.551500000000001</v>
      </c>
      <c r="D479" s="15">
        <v>26.7087</v>
      </c>
      <c r="E479" s="15">
        <v>31.2623</v>
      </c>
      <c r="F479" s="15">
        <v>23.167200000000001</v>
      </c>
      <c r="G479" s="15">
        <v>12.25</v>
      </c>
      <c r="H479" s="15">
        <v>68.655100000000004</v>
      </c>
      <c r="I479" s="15">
        <v>99.102999999999994</v>
      </c>
      <c r="J479" s="16">
        <v>930.2</v>
      </c>
      <c r="L479" s="44">
        <v>43432</v>
      </c>
      <c r="M479" s="52">
        <f t="shared" si="60"/>
        <v>3.2723046056577498E-3</v>
      </c>
      <c r="N479" s="52">
        <f t="shared" si="61"/>
        <v>0</v>
      </c>
      <c r="O479" s="52">
        <f t="shared" si="62"/>
        <v>1.168905200187087E-3</v>
      </c>
      <c r="P479" s="52">
        <f t="shared" si="63"/>
        <v>-8.1939842285068121E-3</v>
      </c>
      <c r="Q479" s="52">
        <f t="shared" si="64"/>
        <v>8.2304526748970819E-3</v>
      </c>
      <c r="R479" s="52">
        <f t="shared" si="65"/>
        <v>1.0581987217418876E-2</v>
      </c>
      <c r="S479" s="52">
        <f t="shared" si="66"/>
        <v>1.1857053737070133E-2</v>
      </c>
      <c r="T479" s="53">
        <f t="shared" si="67"/>
        <v>7.66964208336951E-3</v>
      </c>
      <c r="U479" s="36"/>
    </row>
    <row r="480" spans="2:21" x14ac:dyDescent="0.2">
      <c r="B480" s="13">
        <v>43433</v>
      </c>
      <c r="C480" s="14">
        <v>13.595599999999999</v>
      </c>
      <c r="D480" s="15">
        <v>25.369399999999999</v>
      </c>
      <c r="E480" s="15">
        <v>31.3354</v>
      </c>
      <c r="F480" s="15">
        <v>22.832100000000001</v>
      </c>
      <c r="G480" s="15">
        <v>12.15</v>
      </c>
      <c r="H480" s="15">
        <v>65.6357</v>
      </c>
      <c r="I480" s="15">
        <v>97.786799999999999</v>
      </c>
      <c r="J480" s="16">
        <v>926.79</v>
      </c>
      <c r="L480" s="44">
        <v>43433</v>
      </c>
      <c r="M480" s="52">
        <f t="shared" si="60"/>
        <v>3.2542522967935472E-3</v>
      </c>
      <c r="N480" s="52">
        <f t="shared" si="61"/>
        <v>-5.0144709401805487E-2</v>
      </c>
      <c r="O480" s="52">
        <f t="shared" si="62"/>
        <v>2.3382796531286054E-3</v>
      </c>
      <c r="P480" s="52">
        <f t="shared" si="63"/>
        <v>-1.4464415207707471E-2</v>
      </c>
      <c r="Q480" s="52">
        <f t="shared" si="64"/>
        <v>-8.1632653061224358E-3</v>
      </c>
      <c r="R480" s="52">
        <f t="shared" si="65"/>
        <v>-4.3979252815886993E-2</v>
      </c>
      <c r="S480" s="52">
        <f t="shared" si="66"/>
        <v>-1.3281131751813668E-2</v>
      </c>
      <c r="T480" s="53">
        <f t="shared" si="67"/>
        <v>-3.6658783057408328E-3</v>
      </c>
      <c r="U480" s="36"/>
    </row>
    <row r="481" spans="2:21" x14ac:dyDescent="0.2">
      <c r="B481" s="13">
        <v>43434</v>
      </c>
      <c r="C481" s="14">
        <v>13.7722</v>
      </c>
      <c r="D481" s="15">
        <v>25.9209</v>
      </c>
      <c r="E481" s="15">
        <v>31.3354</v>
      </c>
      <c r="F481" s="15">
        <v>22.88</v>
      </c>
      <c r="G481" s="15">
        <v>12.15</v>
      </c>
      <c r="H481" s="15">
        <v>66.210899999999995</v>
      </c>
      <c r="I481" s="15">
        <v>99.102999999999994</v>
      </c>
      <c r="J481" s="16">
        <v>926.54</v>
      </c>
      <c r="L481" s="44">
        <v>43434</v>
      </c>
      <c r="M481" s="52">
        <f t="shared" si="60"/>
        <v>1.2989496601841788E-2</v>
      </c>
      <c r="N481" s="52">
        <f t="shared" si="61"/>
        <v>2.1738787673338811E-2</v>
      </c>
      <c r="O481" s="52">
        <f t="shared" si="62"/>
        <v>0</v>
      </c>
      <c r="P481" s="52">
        <f t="shared" si="63"/>
        <v>2.0979235374756211E-3</v>
      </c>
      <c r="Q481" s="52">
        <f t="shared" si="64"/>
        <v>0</v>
      </c>
      <c r="R481" s="52">
        <f t="shared" si="65"/>
        <v>8.7635235093097563E-3</v>
      </c>
      <c r="S481" s="52">
        <f t="shared" si="66"/>
        <v>1.3459894382472859E-2</v>
      </c>
      <c r="T481" s="53">
        <f t="shared" si="67"/>
        <v>-2.6974827091352793E-4</v>
      </c>
      <c r="U481" s="36"/>
    </row>
    <row r="482" spans="2:21" x14ac:dyDescent="0.2">
      <c r="B482" s="13">
        <v>43437</v>
      </c>
      <c r="C482" s="14">
        <v>13.9488</v>
      </c>
      <c r="D482" s="15">
        <v>25.999700000000001</v>
      </c>
      <c r="E482" s="15">
        <v>32.796199999999999</v>
      </c>
      <c r="F482" s="15">
        <v>23.5501</v>
      </c>
      <c r="G482" s="15">
        <v>12.8</v>
      </c>
      <c r="H482" s="15">
        <v>68.223799999999997</v>
      </c>
      <c r="I482" s="15">
        <v>103.4388</v>
      </c>
      <c r="J482" s="16">
        <v>951.59</v>
      </c>
      <c r="L482" s="44">
        <v>43437</v>
      </c>
      <c r="M482" s="52">
        <f t="shared" si="60"/>
        <v>1.2822933155196781E-2</v>
      </c>
      <c r="N482" s="52">
        <f t="shared" si="61"/>
        <v>3.0400179006131456E-3</v>
      </c>
      <c r="O482" s="52">
        <f t="shared" si="62"/>
        <v>4.6618201778180657E-2</v>
      </c>
      <c r="P482" s="52">
        <f t="shared" si="63"/>
        <v>2.9287587412587524E-2</v>
      </c>
      <c r="Q482" s="52">
        <f t="shared" si="64"/>
        <v>5.3497942386831365E-2</v>
      </c>
      <c r="R482" s="52">
        <f t="shared" si="65"/>
        <v>3.0401338752380713E-2</v>
      </c>
      <c r="S482" s="52">
        <f t="shared" si="66"/>
        <v>4.3750441459895262E-2</v>
      </c>
      <c r="T482" s="53">
        <f t="shared" si="67"/>
        <v>2.7036069678589181E-2</v>
      </c>
      <c r="U482" s="36"/>
    </row>
    <row r="483" spans="2:21" x14ac:dyDescent="0.2">
      <c r="B483" s="13">
        <v>43438</v>
      </c>
      <c r="C483" s="14">
        <v>13.639799999999999</v>
      </c>
      <c r="D483" s="15">
        <v>26.393599999999999</v>
      </c>
      <c r="E483" s="15">
        <v>32.832700000000003</v>
      </c>
      <c r="F483" s="15">
        <v>23.5501</v>
      </c>
      <c r="G483" s="15">
        <v>12.8</v>
      </c>
      <c r="H483" s="15">
        <v>68.295699999999997</v>
      </c>
      <c r="I483" s="15">
        <v>105.6841</v>
      </c>
      <c r="J483" s="16">
        <v>958.84</v>
      </c>
      <c r="L483" s="44">
        <v>43438</v>
      </c>
      <c r="M483" s="52">
        <f t="shared" si="60"/>
        <v>-2.2152443220922358E-2</v>
      </c>
      <c r="N483" s="52">
        <f t="shared" si="61"/>
        <v>1.5150174809709371E-2</v>
      </c>
      <c r="O483" s="52">
        <f t="shared" si="62"/>
        <v>1.1129338155031476E-3</v>
      </c>
      <c r="P483" s="52">
        <f t="shared" si="63"/>
        <v>0</v>
      </c>
      <c r="Q483" s="52">
        <f t="shared" si="64"/>
        <v>0</v>
      </c>
      <c r="R483" s="52">
        <f t="shared" si="65"/>
        <v>1.0538844215655097E-3</v>
      </c>
      <c r="S483" s="52">
        <f t="shared" si="66"/>
        <v>2.1706554987103388E-2</v>
      </c>
      <c r="T483" s="53">
        <f t="shared" si="67"/>
        <v>7.6188274361856934E-3</v>
      </c>
      <c r="U483" s="36"/>
    </row>
    <row r="484" spans="2:21" x14ac:dyDescent="0.2">
      <c r="B484" s="13">
        <v>43439</v>
      </c>
      <c r="C484" s="14">
        <v>13.551500000000001</v>
      </c>
      <c r="D484" s="15">
        <v>26.236000000000001</v>
      </c>
      <c r="E484" s="15">
        <v>32.577100000000002</v>
      </c>
      <c r="F484" s="15">
        <v>23.262899999999998</v>
      </c>
      <c r="G484" s="15">
        <v>12.7</v>
      </c>
      <c r="H484" s="15">
        <v>68.583200000000005</v>
      </c>
      <c r="I484" s="15">
        <v>102.9742</v>
      </c>
      <c r="J484" s="16">
        <v>957.14</v>
      </c>
      <c r="L484" s="44">
        <v>43439</v>
      </c>
      <c r="M484" s="52">
        <f t="shared" si="60"/>
        <v>-6.473701960439171E-3</v>
      </c>
      <c r="N484" s="52">
        <f t="shared" si="61"/>
        <v>-5.9711445198835644E-3</v>
      </c>
      <c r="O484" s="52">
        <f t="shared" si="62"/>
        <v>-7.784921739607209E-3</v>
      </c>
      <c r="P484" s="52">
        <f t="shared" si="63"/>
        <v>-1.2195277302431973E-2</v>
      </c>
      <c r="Q484" s="52">
        <f t="shared" si="64"/>
        <v>-7.812500000000111E-3</v>
      </c>
      <c r="R484" s="52">
        <f t="shared" si="65"/>
        <v>4.2096354528911029E-3</v>
      </c>
      <c r="S484" s="52">
        <f t="shared" si="66"/>
        <v>-2.5641510880066165E-2</v>
      </c>
      <c r="T484" s="53">
        <f t="shared" si="67"/>
        <v>-1.7729756789454099E-3</v>
      </c>
      <c r="U484" s="36"/>
    </row>
    <row r="485" spans="2:21" x14ac:dyDescent="0.2">
      <c r="B485" s="13">
        <v>43440</v>
      </c>
      <c r="C485" s="14">
        <v>13.3308</v>
      </c>
      <c r="D485" s="15">
        <v>25.999700000000001</v>
      </c>
      <c r="E485" s="15">
        <v>32.430999999999997</v>
      </c>
      <c r="F485" s="15">
        <v>23.4544</v>
      </c>
      <c r="G485" s="15">
        <v>12.6</v>
      </c>
      <c r="H485" s="15">
        <v>69.014600000000002</v>
      </c>
      <c r="I485" s="15">
        <v>101.96769999999999</v>
      </c>
      <c r="J485" s="16">
        <v>954.82</v>
      </c>
      <c r="L485" s="44">
        <v>43440</v>
      </c>
      <c r="M485" s="52">
        <f t="shared" si="60"/>
        <v>-1.6286019997786227E-2</v>
      </c>
      <c r="N485" s="52">
        <f t="shared" si="61"/>
        <v>-9.006708339685976E-3</v>
      </c>
      <c r="O485" s="52">
        <f t="shared" si="62"/>
        <v>-4.4847454193284175E-3</v>
      </c>
      <c r="P485" s="52">
        <f t="shared" si="63"/>
        <v>8.2319917121254083E-3</v>
      </c>
      <c r="Q485" s="52">
        <f t="shared" si="64"/>
        <v>-7.8740157480314821E-3</v>
      </c>
      <c r="R485" s="52">
        <f t="shared" si="65"/>
        <v>6.2901701874511495E-3</v>
      </c>
      <c r="S485" s="52">
        <f t="shared" si="66"/>
        <v>-9.7742929782411725E-3</v>
      </c>
      <c r="T485" s="53">
        <f t="shared" si="67"/>
        <v>-2.423887832500915E-3</v>
      </c>
      <c r="U485" s="36"/>
    </row>
    <row r="486" spans="2:21" x14ac:dyDescent="0.2">
      <c r="B486" s="13">
        <v>43441</v>
      </c>
      <c r="C486" s="14">
        <v>13.6839</v>
      </c>
      <c r="D486" s="15">
        <v>25.842099999999999</v>
      </c>
      <c r="E486" s="15">
        <v>32.942300000000003</v>
      </c>
      <c r="F486" s="15">
        <v>23.167200000000001</v>
      </c>
      <c r="G486" s="15">
        <v>12.65</v>
      </c>
      <c r="H486" s="15">
        <v>70.452399999999997</v>
      </c>
      <c r="I486" s="15">
        <v>103.6711</v>
      </c>
      <c r="J486" s="16">
        <v>958.59</v>
      </c>
      <c r="L486" s="44">
        <v>43441</v>
      </c>
      <c r="M486" s="52">
        <f t="shared" si="60"/>
        <v>2.6487532631199961E-2</v>
      </c>
      <c r="N486" s="52">
        <f t="shared" si="61"/>
        <v>-6.0616084031739348E-3</v>
      </c>
      <c r="O486" s="52">
        <f t="shared" si="62"/>
        <v>1.5765779655268375E-2</v>
      </c>
      <c r="P486" s="52">
        <f t="shared" si="63"/>
        <v>-1.2245037178525098E-2</v>
      </c>
      <c r="Q486" s="52">
        <f t="shared" si="64"/>
        <v>3.9682539682539542E-3</v>
      </c>
      <c r="R486" s="52">
        <f t="shared" si="65"/>
        <v>2.0833272959634552E-2</v>
      </c>
      <c r="S486" s="52">
        <f t="shared" si="66"/>
        <v>1.6705290008502738E-2</v>
      </c>
      <c r="T486" s="53">
        <f t="shared" si="67"/>
        <v>3.9483881778763497E-3</v>
      </c>
      <c r="U486" s="36"/>
    </row>
    <row r="487" spans="2:21" x14ac:dyDescent="0.2">
      <c r="B487" s="13">
        <v>43444</v>
      </c>
      <c r="C487" s="14">
        <v>13.551500000000001</v>
      </c>
      <c r="D487" s="15">
        <v>25.842099999999999</v>
      </c>
      <c r="E487" s="15">
        <v>32.2849</v>
      </c>
      <c r="F487" s="15">
        <v>23.071400000000001</v>
      </c>
      <c r="G487" s="15">
        <v>12.5</v>
      </c>
      <c r="H487" s="15">
        <v>69.589699999999993</v>
      </c>
      <c r="I487" s="15">
        <v>104.5227</v>
      </c>
      <c r="J487" s="16">
        <v>955.89</v>
      </c>
      <c r="L487" s="44">
        <v>43444</v>
      </c>
      <c r="M487" s="52">
        <f t="shared" si="60"/>
        <v>-9.675604177171615E-3</v>
      </c>
      <c r="N487" s="52">
        <f t="shared" si="61"/>
        <v>0</v>
      </c>
      <c r="O487" s="52">
        <f t="shared" si="62"/>
        <v>-1.9956105068559382E-2</v>
      </c>
      <c r="P487" s="52">
        <f t="shared" si="63"/>
        <v>-4.1351566007113982E-3</v>
      </c>
      <c r="Q487" s="52">
        <f t="shared" si="64"/>
        <v>-1.1857707509881465E-2</v>
      </c>
      <c r="R487" s="52">
        <f t="shared" si="65"/>
        <v>-1.2245147078027152E-2</v>
      </c>
      <c r="S487" s="52">
        <f t="shared" si="66"/>
        <v>8.2144397040255779E-3</v>
      </c>
      <c r="T487" s="53">
        <f t="shared" si="67"/>
        <v>-2.8166369354990506E-3</v>
      </c>
      <c r="U487" s="36"/>
    </row>
    <row r="488" spans="2:21" x14ac:dyDescent="0.2">
      <c r="B488" s="13">
        <v>43445</v>
      </c>
      <c r="C488" s="14">
        <v>13.8605</v>
      </c>
      <c r="D488" s="15">
        <v>25.842099999999999</v>
      </c>
      <c r="E488" s="15">
        <v>32.175400000000003</v>
      </c>
      <c r="F488" s="15">
        <v>23.262899999999998</v>
      </c>
      <c r="G488" s="15">
        <v>12.5</v>
      </c>
      <c r="H488" s="15">
        <v>69.733500000000006</v>
      </c>
      <c r="I488" s="15">
        <v>104.36790000000001</v>
      </c>
      <c r="J488" s="16">
        <v>954.58</v>
      </c>
      <c r="L488" s="44">
        <v>43445</v>
      </c>
      <c r="M488" s="52">
        <f t="shared" si="60"/>
        <v>2.2801903848282512E-2</v>
      </c>
      <c r="N488" s="52">
        <f t="shared" si="61"/>
        <v>0</v>
      </c>
      <c r="O488" s="52">
        <f t="shared" si="62"/>
        <v>-3.3916784626868424E-3</v>
      </c>
      <c r="P488" s="52">
        <f t="shared" si="63"/>
        <v>8.3003198765569941E-3</v>
      </c>
      <c r="Q488" s="52">
        <f t="shared" si="64"/>
        <v>0</v>
      </c>
      <c r="R488" s="52">
        <f t="shared" si="65"/>
        <v>2.0663977571395709E-3</v>
      </c>
      <c r="S488" s="52">
        <f t="shared" si="66"/>
        <v>-1.4810179989609429E-3</v>
      </c>
      <c r="T488" s="53">
        <f t="shared" si="67"/>
        <v>-1.3704505748568518E-3</v>
      </c>
      <c r="U488" s="36"/>
    </row>
    <row r="489" spans="2:21" x14ac:dyDescent="0.2">
      <c r="B489" s="13">
        <v>43446</v>
      </c>
      <c r="C489" s="14">
        <v>14.081200000000001</v>
      </c>
      <c r="D489" s="15">
        <v>25.605699999999999</v>
      </c>
      <c r="E489" s="15">
        <v>32.467500000000001</v>
      </c>
      <c r="F489" s="15">
        <v>23.167200000000001</v>
      </c>
      <c r="G489" s="15">
        <v>12.7</v>
      </c>
      <c r="H489" s="15">
        <v>70.452399999999997</v>
      </c>
      <c r="I489" s="15">
        <v>103.74850000000001</v>
      </c>
      <c r="J489" s="16">
        <v>961.28</v>
      </c>
      <c r="L489" s="44">
        <v>43446</v>
      </c>
      <c r="M489" s="52">
        <f t="shared" si="60"/>
        <v>1.592294650265158E-2</v>
      </c>
      <c r="N489" s="52">
        <f t="shared" si="61"/>
        <v>-9.147863370236875E-3</v>
      </c>
      <c r="O489" s="52">
        <f t="shared" si="62"/>
        <v>9.0783642161402778E-3</v>
      </c>
      <c r="P489" s="52">
        <f t="shared" si="63"/>
        <v>-4.1138465109680222E-3</v>
      </c>
      <c r="Q489" s="52">
        <f t="shared" si="64"/>
        <v>1.6000000000000014E-2</v>
      </c>
      <c r="R489" s="52">
        <f t="shared" si="65"/>
        <v>1.0309248782865987E-2</v>
      </c>
      <c r="S489" s="52">
        <f t="shared" si="66"/>
        <v>-5.9347749643329228E-3</v>
      </c>
      <c r="T489" s="53">
        <f t="shared" si="67"/>
        <v>7.0187936055647882E-3</v>
      </c>
      <c r="U489" s="36"/>
    </row>
    <row r="490" spans="2:21" x14ac:dyDescent="0.2">
      <c r="B490" s="13">
        <v>43447</v>
      </c>
      <c r="C490" s="14">
        <v>14.3902</v>
      </c>
      <c r="D490" s="15">
        <v>25.842099999999999</v>
      </c>
      <c r="E490" s="15">
        <v>32.577100000000002</v>
      </c>
      <c r="F490" s="15">
        <v>23.358599999999999</v>
      </c>
      <c r="G490" s="15">
        <v>12.9</v>
      </c>
      <c r="H490" s="15">
        <v>71.099400000000003</v>
      </c>
      <c r="I490" s="15">
        <v>104.5227</v>
      </c>
      <c r="J490" s="16">
        <v>960.25</v>
      </c>
      <c r="L490" s="44">
        <v>43447</v>
      </c>
      <c r="M490" s="52">
        <f t="shared" si="60"/>
        <v>2.1944152487003876E-2</v>
      </c>
      <c r="N490" s="52">
        <f t="shared" si="61"/>
        <v>9.2323193663910175E-3</v>
      </c>
      <c r="O490" s="52">
        <f t="shared" si="62"/>
        <v>3.3756833756832805E-3</v>
      </c>
      <c r="P490" s="52">
        <f t="shared" si="63"/>
        <v>8.2616803066404287E-3</v>
      </c>
      <c r="Q490" s="52">
        <f t="shared" si="64"/>
        <v>1.5748031496063186E-2</v>
      </c>
      <c r="R490" s="52">
        <f t="shared" si="65"/>
        <v>9.1835054590050369E-3</v>
      </c>
      <c r="S490" s="52">
        <f t="shared" si="66"/>
        <v>7.4622765630345533E-3</v>
      </c>
      <c r="T490" s="53">
        <f t="shared" si="67"/>
        <v>-1.0714880159786722E-3</v>
      </c>
      <c r="U490" s="36"/>
    </row>
    <row r="491" spans="2:21" x14ac:dyDescent="0.2">
      <c r="B491" s="13">
        <v>43448</v>
      </c>
      <c r="C491" s="14">
        <v>14.037000000000001</v>
      </c>
      <c r="D491" s="15">
        <v>25.842099999999999</v>
      </c>
      <c r="E491" s="15">
        <v>32.248399999999997</v>
      </c>
      <c r="F491" s="15">
        <v>23.5501</v>
      </c>
      <c r="G491" s="15">
        <v>12.8</v>
      </c>
      <c r="H491" s="15">
        <v>70.524299999999997</v>
      </c>
      <c r="I491" s="15">
        <v>104.5227</v>
      </c>
      <c r="J491" s="16">
        <v>952.04</v>
      </c>
      <c r="L491" s="44">
        <v>43448</v>
      </c>
      <c r="M491" s="52">
        <f t="shared" si="60"/>
        <v>-2.4544481661130435E-2</v>
      </c>
      <c r="N491" s="52">
        <f t="shared" si="61"/>
        <v>0</v>
      </c>
      <c r="O491" s="52">
        <f t="shared" si="62"/>
        <v>-1.0089909783252748E-2</v>
      </c>
      <c r="P491" s="52">
        <f t="shared" si="63"/>
        <v>8.1982653069962996E-3</v>
      </c>
      <c r="Q491" s="52">
        <f t="shared" si="64"/>
        <v>-7.7519379844961378E-3</v>
      </c>
      <c r="R491" s="52">
        <f t="shared" si="65"/>
        <v>-8.0886758538047943E-3</v>
      </c>
      <c r="S491" s="52">
        <f t="shared" si="66"/>
        <v>0</v>
      </c>
      <c r="T491" s="53">
        <f t="shared" si="67"/>
        <v>-8.5498568081229243E-3</v>
      </c>
      <c r="U491" s="36"/>
    </row>
    <row r="492" spans="2:21" x14ac:dyDescent="0.2">
      <c r="B492" s="13">
        <v>43451</v>
      </c>
      <c r="C492" s="14">
        <v>13.595599999999999</v>
      </c>
      <c r="D492" s="15">
        <v>25.763300000000001</v>
      </c>
      <c r="E492" s="15">
        <v>31.4084</v>
      </c>
      <c r="F492" s="15">
        <v>23.167200000000001</v>
      </c>
      <c r="G492" s="15">
        <v>12.5</v>
      </c>
      <c r="H492" s="15">
        <v>71.530699999999996</v>
      </c>
      <c r="I492" s="15">
        <v>103.6711</v>
      </c>
      <c r="J492" s="16">
        <v>933.65</v>
      </c>
      <c r="L492" s="44">
        <v>43451</v>
      </c>
      <c r="M492" s="52">
        <f t="shared" si="60"/>
        <v>-3.1445465555318242E-2</v>
      </c>
      <c r="N492" s="52">
        <f t="shared" si="61"/>
        <v>-3.0492877900788473E-3</v>
      </c>
      <c r="O492" s="52">
        <f t="shared" si="62"/>
        <v>-2.6047803922054968E-2</v>
      </c>
      <c r="P492" s="52">
        <f t="shared" si="63"/>
        <v>-1.6258954314419038E-2</v>
      </c>
      <c r="Q492" s="52">
        <f t="shared" si="64"/>
        <v>-2.34375E-2</v>
      </c>
      <c r="R492" s="52">
        <f t="shared" si="65"/>
        <v>1.4270258620078469E-2</v>
      </c>
      <c r="S492" s="52">
        <f t="shared" si="66"/>
        <v>-8.1475124542325084E-3</v>
      </c>
      <c r="T492" s="53">
        <f t="shared" si="67"/>
        <v>-1.9316415276669052E-2</v>
      </c>
      <c r="U492" s="36"/>
    </row>
    <row r="493" spans="2:21" x14ac:dyDescent="0.2">
      <c r="B493" s="13">
        <v>43452</v>
      </c>
      <c r="C493" s="14">
        <v>13.2866</v>
      </c>
      <c r="D493" s="15">
        <v>25.605699999999999</v>
      </c>
      <c r="E493" s="15">
        <v>30.678000000000001</v>
      </c>
      <c r="F493" s="15">
        <v>22.88</v>
      </c>
      <c r="G493" s="15">
        <v>12.4</v>
      </c>
      <c r="H493" s="15">
        <v>68.870800000000003</v>
      </c>
      <c r="I493" s="15">
        <v>101.96769999999999</v>
      </c>
      <c r="J493" s="16">
        <v>927.25</v>
      </c>
      <c r="L493" s="44">
        <v>43452</v>
      </c>
      <c r="M493" s="52">
        <f t="shared" si="60"/>
        <v>-2.2727941392803541E-2</v>
      </c>
      <c r="N493" s="52">
        <f t="shared" si="61"/>
        <v>-6.1172287711590556E-3</v>
      </c>
      <c r="O493" s="52">
        <f t="shared" si="62"/>
        <v>-2.325492543396035E-2</v>
      </c>
      <c r="P493" s="52">
        <f t="shared" si="63"/>
        <v>-1.2396836907351827E-2</v>
      </c>
      <c r="Q493" s="52">
        <f t="shared" si="64"/>
        <v>-8.0000000000000071E-3</v>
      </c>
      <c r="R493" s="52">
        <f t="shared" si="65"/>
        <v>-3.7185432268941776E-2</v>
      </c>
      <c r="S493" s="52">
        <f t="shared" si="66"/>
        <v>-1.6430808585999435E-2</v>
      </c>
      <c r="T493" s="53">
        <f t="shared" si="67"/>
        <v>-6.8548171156214144E-3</v>
      </c>
      <c r="U493" s="36"/>
    </row>
    <row r="494" spans="2:21" x14ac:dyDescent="0.2">
      <c r="B494" s="13">
        <v>43453</v>
      </c>
      <c r="C494" s="14">
        <v>13.3308</v>
      </c>
      <c r="D494" s="15">
        <v>25.526900000000001</v>
      </c>
      <c r="E494" s="15">
        <v>30.751000000000001</v>
      </c>
      <c r="F494" s="15">
        <v>22.209800000000001</v>
      </c>
      <c r="G494" s="15">
        <v>12.45</v>
      </c>
      <c r="H494" s="15">
        <v>67.720600000000005</v>
      </c>
      <c r="I494" s="15">
        <v>99.954700000000003</v>
      </c>
      <c r="J494" s="16">
        <v>919.24</v>
      </c>
      <c r="L494" s="44">
        <v>43453</v>
      </c>
      <c r="M494" s="52">
        <f t="shared" si="60"/>
        <v>3.3266599431005517E-3</v>
      </c>
      <c r="N494" s="52">
        <f t="shared" si="61"/>
        <v>-3.0774397887969318E-3</v>
      </c>
      <c r="O494" s="52">
        <f t="shared" si="62"/>
        <v>2.379555381706755E-3</v>
      </c>
      <c r="P494" s="52">
        <f t="shared" si="63"/>
        <v>-2.9291958041957944E-2</v>
      </c>
      <c r="Q494" s="52">
        <f t="shared" si="64"/>
        <v>4.0322580645160144E-3</v>
      </c>
      <c r="R494" s="52">
        <f t="shared" si="65"/>
        <v>-1.6700836929438911E-2</v>
      </c>
      <c r="S494" s="52">
        <f t="shared" si="66"/>
        <v>-1.9741545607089184E-2</v>
      </c>
      <c r="T494" s="53">
        <f t="shared" si="67"/>
        <v>-8.6384470207603314E-3</v>
      </c>
      <c r="U494" s="36"/>
    </row>
    <row r="495" spans="2:21" x14ac:dyDescent="0.2">
      <c r="B495" s="13">
        <v>43454</v>
      </c>
      <c r="C495" s="14">
        <v>13.4191</v>
      </c>
      <c r="D495" s="15">
        <v>25.290600000000001</v>
      </c>
      <c r="E495" s="15">
        <v>30.714500000000001</v>
      </c>
      <c r="F495" s="15">
        <v>22.401299999999999</v>
      </c>
      <c r="G495" s="15">
        <v>12.25</v>
      </c>
      <c r="H495" s="15">
        <v>67.648700000000005</v>
      </c>
      <c r="I495" s="15">
        <v>97.709400000000002</v>
      </c>
      <c r="J495" s="16">
        <v>918.24</v>
      </c>
      <c r="L495" s="44">
        <v>43454</v>
      </c>
      <c r="M495" s="52">
        <f t="shared" si="60"/>
        <v>6.6237585141177835E-3</v>
      </c>
      <c r="N495" s="52">
        <f t="shared" si="61"/>
        <v>-9.2569015430781221E-3</v>
      </c>
      <c r="O495" s="52">
        <f t="shared" si="62"/>
        <v>-1.1869532698123297E-3</v>
      </c>
      <c r="P495" s="52">
        <f t="shared" si="63"/>
        <v>8.6223198768109466E-3</v>
      </c>
      <c r="Q495" s="52">
        <f t="shared" si="64"/>
        <v>-1.6064257028112428E-2</v>
      </c>
      <c r="R495" s="52">
        <f t="shared" si="65"/>
        <v>-1.0617153421558223E-3</v>
      </c>
      <c r="S495" s="52">
        <f t="shared" si="66"/>
        <v>-2.2463175818645875E-2</v>
      </c>
      <c r="T495" s="53">
        <f t="shared" si="67"/>
        <v>-1.0878551847177675E-3</v>
      </c>
      <c r="U495" s="36"/>
    </row>
    <row r="496" spans="2:21" x14ac:dyDescent="0.2">
      <c r="B496" s="13">
        <v>43455</v>
      </c>
      <c r="C496" s="14">
        <v>13.639799999999999</v>
      </c>
      <c r="D496" s="15">
        <v>24.896599999999999</v>
      </c>
      <c r="E496" s="15">
        <v>31.043199999999999</v>
      </c>
      <c r="F496" s="15">
        <v>22.209800000000001</v>
      </c>
      <c r="G496" s="15">
        <v>12.1</v>
      </c>
      <c r="H496" s="15">
        <v>68.295699999999997</v>
      </c>
      <c r="I496" s="15">
        <v>94.844700000000003</v>
      </c>
      <c r="J496" s="16">
        <v>912.26</v>
      </c>
      <c r="L496" s="44">
        <v>43455</v>
      </c>
      <c r="M496" s="52">
        <f t="shared" si="60"/>
        <v>1.6446706560052426E-2</v>
      </c>
      <c r="N496" s="52">
        <f t="shared" si="61"/>
        <v>-1.5578910741540386E-2</v>
      </c>
      <c r="O496" s="52">
        <f t="shared" si="62"/>
        <v>1.070178580149439E-2</v>
      </c>
      <c r="P496" s="52">
        <f t="shared" si="63"/>
        <v>-8.5486110181104413E-3</v>
      </c>
      <c r="Q496" s="52">
        <f t="shared" si="64"/>
        <v>-1.2244897959183709E-2</v>
      </c>
      <c r="R496" s="52">
        <f t="shared" si="65"/>
        <v>9.5641157923211928E-3</v>
      </c>
      <c r="S496" s="52">
        <f t="shared" si="66"/>
        <v>-2.9318571191717435E-2</v>
      </c>
      <c r="T496" s="53">
        <f t="shared" si="67"/>
        <v>-6.5124586164837517E-3</v>
      </c>
      <c r="U496" s="36"/>
    </row>
    <row r="497" spans="2:21" x14ac:dyDescent="0.2">
      <c r="B497" s="13">
        <v>43458</v>
      </c>
      <c r="C497" s="14">
        <v>13.3749</v>
      </c>
      <c r="D497" s="15">
        <v>23.872399999999999</v>
      </c>
      <c r="E497" s="15">
        <v>30.678000000000001</v>
      </c>
      <c r="F497" s="15">
        <v>22.401299999999999</v>
      </c>
      <c r="G497" s="15">
        <v>12.15</v>
      </c>
      <c r="H497" s="15">
        <v>68.439499999999995</v>
      </c>
      <c r="I497" s="15">
        <v>97.244799999999998</v>
      </c>
      <c r="J497" s="16">
        <v>908.56</v>
      </c>
      <c r="L497" s="44">
        <v>43458</v>
      </c>
      <c r="M497" s="52">
        <f t="shared" si="60"/>
        <v>-1.9421105881317846E-2</v>
      </c>
      <c r="N497" s="52">
        <f t="shared" si="61"/>
        <v>-4.1138147377553613E-2</v>
      </c>
      <c r="O497" s="52">
        <f t="shared" si="62"/>
        <v>-1.1764251108133172E-2</v>
      </c>
      <c r="P497" s="52">
        <f t="shared" si="63"/>
        <v>8.6223198768109466E-3</v>
      </c>
      <c r="Q497" s="52">
        <f t="shared" si="64"/>
        <v>4.1322314049587749E-3</v>
      </c>
      <c r="R497" s="52">
        <f t="shared" si="65"/>
        <v>2.1055498369588754E-3</v>
      </c>
      <c r="S497" s="52">
        <f t="shared" si="66"/>
        <v>2.5305578487780478E-2</v>
      </c>
      <c r="T497" s="53">
        <f t="shared" si="67"/>
        <v>-4.0558612676211414E-3</v>
      </c>
      <c r="U497" s="36"/>
    </row>
    <row r="498" spans="2:21" x14ac:dyDescent="0.2">
      <c r="B498" s="13">
        <v>43459</v>
      </c>
      <c r="C498" s="14">
        <v>13.3308</v>
      </c>
      <c r="D498" s="15">
        <v>23.636099999999999</v>
      </c>
      <c r="E498" s="15">
        <v>30.312799999999999</v>
      </c>
      <c r="F498" s="15">
        <v>22.0184</v>
      </c>
      <c r="G498" s="15">
        <v>11.95</v>
      </c>
      <c r="H498" s="15">
        <v>67.361099999999993</v>
      </c>
      <c r="I498" s="15">
        <v>96.470600000000005</v>
      </c>
      <c r="J498" s="16">
        <v>897.94</v>
      </c>
      <c r="L498" s="44">
        <v>43459</v>
      </c>
      <c r="M498" s="52">
        <f t="shared" si="60"/>
        <v>-3.2972209138012465E-3</v>
      </c>
      <c r="N498" s="52">
        <f t="shared" si="61"/>
        <v>-9.8984601464452426E-3</v>
      </c>
      <c r="O498" s="52">
        <f t="shared" si="62"/>
        <v>-1.1904296238346768E-2</v>
      </c>
      <c r="P498" s="52">
        <f t="shared" si="63"/>
        <v>-1.7092758009579767E-2</v>
      </c>
      <c r="Q498" s="52">
        <f t="shared" si="64"/>
        <v>-1.6460905349794275E-2</v>
      </c>
      <c r="R498" s="52">
        <f t="shared" si="65"/>
        <v>-1.5756982444348644E-2</v>
      </c>
      <c r="S498" s="52">
        <f t="shared" si="66"/>
        <v>-7.9613511467965248E-3</v>
      </c>
      <c r="T498" s="53">
        <f t="shared" si="67"/>
        <v>-1.1688826274544262E-2</v>
      </c>
      <c r="U498" s="36"/>
    </row>
    <row r="499" spans="2:21" x14ac:dyDescent="0.2">
      <c r="B499" s="13">
        <v>43460</v>
      </c>
      <c r="C499" s="14">
        <v>12.8011</v>
      </c>
      <c r="D499" s="15">
        <v>24.108799999999999</v>
      </c>
      <c r="E499" s="15">
        <v>30.239699999999999</v>
      </c>
      <c r="F499" s="15">
        <v>21.826899999999998</v>
      </c>
      <c r="G499" s="15">
        <v>11.95</v>
      </c>
      <c r="H499" s="15">
        <v>67.217299999999994</v>
      </c>
      <c r="I499" s="15">
        <v>96.006100000000004</v>
      </c>
      <c r="J499" s="16">
        <v>891.75</v>
      </c>
      <c r="L499" s="44">
        <v>43460</v>
      </c>
      <c r="M499" s="52">
        <f t="shared" si="60"/>
        <v>-3.9735049659435306E-2</v>
      </c>
      <c r="N499" s="52">
        <f t="shared" si="61"/>
        <v>1.9999069220387522E-2</v>
      </c>
      <c r="O499" s="52">
        <f t="shared" si="62"/>
        <v>-2.4115225251378769E-3</v>
      </c>
      <c r="P499" s="52">
        <f t="shared" si="63"/>
        <v>-8.6972713730335549E-3</v>
      </c>
      <c r="Q499" s="52">
        <f t="shared" si="64"/>
        <v>0</v>
      </c>
      <c r="R499" s="52">
        <f t="shared" si="65"/>
        <v>-2.134763238723858E-3</v>
      </c>
      <c r="S499" s="52">
        <f t="shared" si="66"/>
        <v>-4.8149384372025983E-3</v>
      </c>
      <c r="T499" s="53">
        <f t="shared" si="67"/>
        <v>-6.8935563623405693E-3</v>
      </c>
      <c r="U499" s="36"/>
    </row>
    <row r="500" spans="2:21" x14ac:dyDescent="0.2">
      <c r="B500" s="13">
        <v>43461</v>
      </c>
      <c r="C500" s="14">
        <v>13.4191</v>
      </c>
      <c r="D500" s="15">
        <v>23.9512</v>
      </c>
      <c r="E500" s="15">
        <v>30.5319</v>
      </c>
      <c r="F500" s="15">
        <v>21.970500000000001</v>
      </c>
      <c r="G500" s="15">
        <v>12</v>
      </c>
      <c r="H500" s="15">
        <v>68.151899999999998</v>
      </c>
      <c r="I500" s="15">
        <v>96.159300000000002</v>
      </c>
      <c r="J500" s="16">
        <v>900.81</v>
      </c>
      <c r="L500" s="44">
        <v>43461</v>
      </c>
      <c r="M500" s="52">
        <f t="shared" si="60"/>
        <v>4.8277101186616767E-2</v>
      </c>
      <c r="N500" s="52">
        <f t="shared" si="61"/>
        <v>-6.5370321210511673E-3</v>
      </c>
      <c r="O500" s="52">
        <f t="shared" si="62"/>
        <v>9.6627942737528283E-3</v>
      </c>
      <c r="P500" s="52">
        <f t="shared" si="63"/>
        <v>6.5790377928154342E-3</v>
      </c>
      <c r="Q500" s="52">
        <f t="shared" si="64"/>
        <v>4.1841004184099972E-3</v>
      </c>
      <c r="R500" s="52">
        <f t="shared" si="65"/>
        <v>1.390415860202654E-2</v>
      </c>
      <c r="S500" s="52">
        <f t="shared" si="66"/>
        <v>1.5957319378663293E-3</v>
      </c>
      <c r="T500" s="53">
        <f t="shared" si="67"/>
        <v>1.0159798149705468E-2</v>
      </c>
      <c r="U500" s="36"/>
    </row>
    <row r="501" spans="2:21" x14ac:dyDescent="0.2">
      <c r="B501" s="13">
        <v>43462</v>
      </c>
      <c r="C501" s="14">
        <v>13.6839</v>
      </c>
      <c r="D501" s="15">
        <v>23.636099999999999</v>
      </c>
      <c r="E501" s="15">
        <v>30.824100000000001</v>
      </c>
      <c r="F501" s="15">
        <v>21.970500000000001</v>
      </c>
      <c r="G501" s="15">
        <v>11.95</v>
      </c>
      <c r="H501" s="15">
        <v>67.571200000000005</v>
      </c>
      <c r="I501" s="15">
        <v>93.661699999999996</v>
      </c>
      <c r="J501" s="16">
        <v>892.54</v>
      </c>
      <c r="L501" s="44">
        <v>43462</v>
      </c>
      <c r="M501" s="52">
        <f t="shared" si="60"/>
        <v>1.9733067046225017E-2</v>
      </c>
      <c r="N501" s="52">
        <f t="shared" si="61"/>
        <v>-1.3155917031297037E-2</v>
      </c>
      <c r="O501" s="52">
        <f t="shared" si="62"/>
        <v>9.5703182572981493E-3</v>
      </c>
      <c r="P501" s="52">
        <f t="shared" si="63"/>
        <v>0</v>
      </c>
      <c r="Q501" s="52">
        <f t="shared" si="64"/>
        <v>-4.1666666666667629E-3</v>
      </c>
      <c r="R501" s="52">
        <f t="shared" si="65"/>
        <v>-8.520672204296531E-3</v>
      </c>
      <c r="S501" s="52">
        <f t="shared" si="66"/>
        <v>-2.5973566779292301E-2</v>
      </c>
      <c r="T501" s="53">
        <f t="shared" si="67"/>
        <v>-9.1806263251962283E-3</v>
      </c>
      <c r="U501" s="36"/>
    </row>
    <row r="502" spans="2:21" x14ac:dyDescent="0.2">
      <c r="B502" s="13">
        <v>43467</v>
      </c>
      <c r="C502" s="14">
        <v>13.2425</v>
      </c>
      <c r="D502" s="15">
        <v>23.636099999999999</v>
      </c>
      <c r="E502" s="15">
        <v>30.093599999999999</v>
      </c>
      <c r="F502" s="15">
        <v>21.5397</v>
      </c>
      <c r="G502" s="15">
        <v>11.6</v>
      </c>
      <c r="H502" s="15">
        <v>66.7012</v>
      </c>
      <c r="I502" s="15">
        <v>96.783699999999996</v>
      </c>
      <c r="J502" s="16">
        <v>891.75</v>
      </c>
      <c r="L502" s="44">
        <v>43467</v>
      </c>
      <c r="M502" s="52">
        <f t="shared" si="60"/>
        <v>-3.2256885829332282E-2</v>
      </c>
      <c r="N502" s="52">
        <f t="shared" si="61"/>
        <v>0</v>
      </c>
      <c r="O502" s="52">
        <f t="shared" si="62"/>
        <v>-2.3698988778261265E-2</v>
      </c>
      <c r="P502" s="52">
        <f t="shared" si="63"/>
        <v>-1.9608110875947382E-2</v>
      </c>
      <c r="Q502" s="52">
        <f t="shared" si="64"/>
        <v>-2.9288702928870314E-2</v>
      </c>
      <c r="R502" s="52">
        <f t="shared" si="65"/>
        <v>-1.2875307823451476E-2</v>
      </c>
      <c r="S502" s="52">
        <f t="shared" si="66"/>
        <v>3.3332728319046101E-2</v>
      </c>
      <c r="T502" s="53">
        <f t="shared" si="67"/>
        <v>-8.8511439263216918E-4</v>
      </c>
      <c r="U502" s="36"/>
    </row>
    <row r="503" spans="2:21" x14ac:dyDescent="0.2">
      <c r="B503" s="13">
        <v>43468</v>
      </c>
      <c r="C503" s="14">
        <v>13.110099999999999</v>
      </c>
      <c r="D503" s="15">
        <v>23.084599999999998</v>
      </c>
      <c r="E503" s="15">
        <v>29.801500000000001</v>
      </c>
      <c r="F503" s="15">
        <v>21.0611</v>
      </c>
      <c r="G503" s="15">
        <v>11.1</v>
      </c>
      <c r="H503" s="15">
        <v>64.5261</v>
      </c>
      <c r="I503" s="15">
        <v>95.9251</v>
      </c>
      <c r="J503" s="16">
        <v>878.22</v>
      </c>
      <c r="L503" s="44">
        <v>43468</v>
      </c>
      <c r="M503" s="52">
        <f t="shared" si="60"/>
        <v>-9.9981121389466354E-3</v>
      </c>
      <c r="N503" s="52">
        <f t="shared" si="61"/>
        <v>-2.3332952559855458E-2</v>
      </c>
      <c r="O503" s="52">
        <f t="shared" si="62"/>
        <v>-9.7063827524788149E-3</v>
      </c>
      <c r="P503" s="52">
        <f t="shared" si="63"/>
        <v>-2.2219436668105885E-2</v>
      </c>
      <c r="Q503" s="52">
        <f t="shared" si="64"/>
        <v>-4.31034482758621E-2</v>
      </c>
      <c r="R503" s="52">
        <f t="shared" si="65"/>
        <v>-3.2609608222940567E-2</v>
      </c>
      <c r="S503" s="52">
        <f t="shared" si="66"/>
        <v>-8.8713285398264174E-3</v>
      </c>
      <c r="T503" s="53">
        <f t="shared" si="67"/>
        <v>-1.5172413793103412E-2</v>
      </c>
      <c r="U503" s="36"/>
    </row>
    <row r="504" spans="2:21" x14ac:dyDescent="0.2">
      <c r="B504" s="13">
        <v>43469</v>
      </c>
      <c r="C504" s="14">
        <v>13.4191</v>
      </c>
      <c r="D504" s="15">
        <v>23.360299999999999</v>
      </c>
      <c r="E504" s="15">
        <v>30.020600000000002</v>
      </c>
      <c r="F504" s="15">
        <v>21.0611</v>
      </c>
      <c r="G504" s="15">
        <v>11.15</v>
      </c>
      <c r="H504" s="15">
        <v>65.251099999999994</v>
      </c>
      <c r="I504" s="15">
        <v>97.5642</v>
      </c>
      <c r="J504" s="16">
        <v>880.9</v>
      </c>
      <c r="L504" s="44">
        <v>43469</v>
      </c>
      <c r="M504" s="52">
        <f t="shared" si="60"/>
        <v>2.3569614266863104E-2</v>
      </c>
      <c r="N504" s="52">
        <f t="shared" si="61"/>
        <v>1.194302695303362E-2</v>
      </c>
      <c r="O504" s="52">
        <f t="shared" si="62"/>
        <v>7.3519789272351588E-3</v>
      </c>
      <c r="P504" s="52">
        <f t="shared" si="63"/>
        <v>0</v>
      </c>
      <c r="Q504" s="52">
        <f t="shared" si="64"/>
        <v>4.5045045045044585E-3</v>
      </c>
      <c r="R504" s="52">
        <f t="shared" si="65"/>
        <v>1.1235763512748909E-2</v>
      </c>
      <c r="S504" s="52">
        <f t="shared" si="66"/>
        <v>1.7087289979369258E-2</v>
      </c>
      <c r="T504" s="53">
        <f t="shared" si="67"/>
        <v>3.0516271549270169E-3</v>
      </c>
      <c r="U504" s="36"/>
    </row>
    <row r="505" spans="2:21" x14ac:dyDescent="0.2">
      <c r="B505" s="13">
        <v>43472</v>
      </c>
      <c r="C505" s="14">
        <v>13.4191</v>
      </c>
      <c r="D505" s="15">
        <v>23.242100000000001</v>
      </c>
      <c r="E505" s="15">
        <v>30.5319</v>
      </c>
      <c r="F505" s="15">
        <v>21.491900000000001</v>
      </c>
      <c r="G505" s="15">
        <v>11.5</v>
      </c>
      <c r="H505" s="15">
        <v>66.266099999999994</v>
      </c>
      <c r="I505" s="15">
        <v>102.2473</v>
      </c>
      <c r="J505" s="16">
        <v>889.64</v>
      </c>
      <c r="L505" s="44">
        <v>43472</v>
      </c>
      <c r="M505" s="52">
        <f t="shared" si="60"/>
        <v>0</v>
      </c>
      <c r="N505" s="52">
        <f t="shared" si="61"/>
        <v>-5.0598665256866848E-3</v>
      </c>
      <c r="O505" s="52">
        <f t="shared" si="62"/>
        <v>1.7031638275051053E-2</v>
      </c>
      <c r="P505" s="52">
        <f t="shared" si="63"/>
        <v>2.0454772067935778E-2</v>
      </c>
      <c r="Q505" s="52">
        <f t="shared" si="64"/>
        <v>3.1390134529147851E-2</v>
      </c>
      <c r="R505" s="52">
        <f t="shared" si="65"/>
        <v>1.5555293320725694E-2</v>
      </c>
      <c r="S505" s="52">
        <f t="shared" si="66"/>
        <v>4.8000188593766868E-2</v>
      </c>
      <c r="T505" s="53">
        <f t="shared" si="67"/>
        <v>9.9216710182767898E-3</v>
      </c>
      <c r="U505" s="36"/>
    </row>
    <row r="506" spans="2:21" x14ac:dyDescent="0.2">
      <c r="B506" s="13">
        <v>43473</v>
      </c>
      <c r="C506" s="14">
        <v>13.595599999999999</v>
      </c>
      <c r="D506" s="15">
        <v>23.005800000000001</v>
      </c>
      <c r="E506" s="15">
        <v>30.678000000000001</v>
      </c>
      <c r="F506" s="15">
        <v>21.348299999999998</v>
      </c>
      <c r="G506" s="15">
        <v>11.35</v>
      </c>
      <c r="H506" s="15">
        <v>65.976100000000002</v>
      </c>
      <c r="I506" s="15">
        <v>101.46680000000001</v>
      </c>
      <c r="J506" s="16">
        <v>887.44</v>
      </c>
      <c r="L506" s="44">
        <v>43473</v>
      </c>
      <c r="M506" s="52">
        <f t="shared" si="60"/>
        <v>1.3152894009285099E-2</v>
      </c>
      <c r="N506" s="52">
        <f t="shared" si="61"/>
        <v>-1.0166895418228128E-2</v>
      </c>
      <c r="O506" s="52">
        <f t="shared" si="62"/>
        <v>4.7851591286489636E-3</v>
      </c>
      <c r="P506" s="52">
        <f t="shared" si="63"/>
        <v>-6.6815870165040092E-3</v>
      </c>
      <c r="Q506" s="52">
        <f t="shared" si="64"/>
        <v>-1.3043478260869601E-2</v>
      </c>
      <c r="R506" s="52">
        <f t="shared" si="65"/>
        <v>-4.3762949683170405E-3</v>
      </c>
      <c r="S506" s="52">
        <f t="shared" si="66"/>
        <v>-7.633453401703405E-3</v>
      </c>
      <c r="T506" s="53">
        <f t="shared" si="67"/>
        <v>-2.4729103907197292E-3</v>
      </c>
      <c r="U506" s="36"/>
    </row>
    <row r="507" spans="2:21" x14ac:dyDescent="0.2">
      <c r="B507" s="13">
        <v>43474</v>
      </c>
      <c r="C507" s="14">
        <v>13.551500000000001</v>
      </c>
      <c r="D507" s="15">
        <v>23.320900000000002</v>
      </c>
      <c r="E507" s="15">
        <v>30.970099999999999</v>
      </c>
      <c r="F507" s="15">
        <v>21.3004</v>
      </c>
      <c r="G507" s="15">
        <v>11.4</v>
      </c>
      <c r="H507" s="15">
        <v>66.3386</v>
      </c>
      <c r="I507" s="15">
        <v>102.9498</v>
      </c>
      <c r="J507" s="16">
        <v>896.99</v>
      </c>
      <c r="L507" s="44">
        <v>43474</v>
      </c>
      <c r="M507" s="52">
        <f t="shared" si="60"/>
        <v>-3.2436964900407483E-3</v>
      </c>
      <c r="N507" s="52">
        <f t="shared" si="61"/>
        <v>1.3696546088377781E-2</v>
      </c>
      <c r="O507" s="52">
        <f t="shared" si="62"/>
        <v>9.5214811917334607E-3</v>
      </c>
      <c r="P507" s="52">
        <f t="shared" si="63"/>
        <v>-2.2437383772946351E-3</v>
      </c>
      <c r="Q507" s="52">
        <f t="shared" si="64"/>
        <v>4.405286343612369E-3</v>
      </c>
      <c r="R507" s="52">
        <f t="shared" si="65"/>
        <v>5.4944138862405012E-3</v>
      </c>
      <c r="S507" s="52">
        <f t="shared" si="66"/>
        <v>1.4615618113510864E-2</v>
      </c>
      <c r="T507" s="53">
        <f t="shared" si="67"/>
        <v>1.0761290904173659E-2</v>
      </c>
      <c r="U507" s="36"/>
    </row>
    <row r="508" spans="2:21" x14ac:dyDescent="0.2">
      <c r="B508" s="13">
        <v>43475</v>
      </c>
      <c r="C508" s="14">
        <v>13.507300000000001</v>
      </c>
      <c r="D508" s="15">
        <v>23.636099999999999</v>
      </c>
      <c r="E508" s="15">
        <v>30.787500000000001</v>
      </c>
      <c r="F508" s="15">
        <v>21.635400000000001</v>
      </c>
      <c r="G508" s="15">
        <v>11.4</v>
      </c>
      <c r="H508" s="15">
        <v>66.918700000000001</v>
      </c>
      <c r="I508" s="15">
        <v>102.7937</v>
      </c>
      <c r="J508" s="16">
        <v>898.3</v>
      </c>
      <c r="L508" s="44">
        <v>43475</v>
      </c>
      <c r="M508" s="52">
        <f t="shared" si="60"/>
        <v>-3.2616315537025153E-3</v>
      </c>
      <c r="N508" s="52">
        <f t="shared" si="61"/>
        <v>1.3515773404971343E-2</v>
      </c>
      <c r="O508" s="52">
        <f t="shared" si="62"/>
        <v>-5.8960093767859156E-3</v>
      </c>
      <c r="P508" s="52">
        <f t="shared" si="63"/>
        <v>1.5727404180203131E-2</v>
      </c>
      <c r="Q508" s="52">
        <f t="shared" si="64"/>
        <v>0</v>
      </c>
      <c r="R508" s="52">
        <f t="shared" si="65"/>
        <v>8.744531841190506E-3</v>
      </c>
      <c r="S508" s="52">
        <f t="shared" si="66"/>
        <v>-1.5162729796462937E-3</v>
      </c>
      <c r="T508" s="53">
        <f t="shared" si="67"/>
        <v>1.4604399157180925E-3</v>
      </c>
      <c r="U508" s="36"/>
    </row>
    <row r="509" spans="2:21" x14ac:dyDescent="0.2">
      <c r="B509" s="13">
        <v>43476</v>
      </c>
      <c r="C509" s="14">
        <v>13.7281</v>
      </c>
      <c r="D509" s="15">
        <v>23.557300000000001</v>
      </c>
      <c r="E509" s="15">
        <v>30.824100000000001</v>
      </c>
      <c r="F509" s="15">
        <v>21.731200000000001</v>
      </c>
      <c r="G509" s="15">
        <v>11.4</v>
      </c>
      <c r="H509" s="15">
        <v>67.063699999999997</v>
      </c>
      <c r="I509" s="15">
        <v>104.58880000000001</v>
      </c>
      <c r="J509" s="16">
        <v>902.71</v>
      </c>
      <c r="L509" s="44">
        <v>43476</v>
      </c>
      <c r="M509" s="52">
        <f t="shared" si="60"/>
        <v>1.6346716220117852E-2</v>
      </c>
      <c r="N509" s="52">
        <f t="shared" si="61"/>
        <v>-3.3338833394679357E-3</v>
      </c>
      <c r="O509" s="52">
        <f t="shared" si="62"/>
        <v>1.1887941534713953E-3</v>
      </c>
      <c r="P509" s="52">
        <f t="shared" si="63"/>
        <v>4.4279283026891214E-3</v>
      </c>
      <c r="Q509" s="52">
        <f t="shared" si="64"/>
        <v>0</v>
      </c>
      <c r="R509" s="52">
        <f t="shared" si="65"/>
        <v>2.1668083809158745E-3</v>
      </c>
      <c r="S509" s="52">
        <f t="shared" si="66"/>
        <v>1.7463132468235054E-2</v>
      </c>
      <c r="T509" s="53">
        <f t="shared" si="67"/>
        <v>4.9092730713571342E-3</v>
      </c>
      <c r="U509" s="36"/>
    </row>
    <row r="510" spans="2:21" x14ac:dyDescent="0.2">
      <c r="B510" s="13">
        <v>43479</v>
      </c>
      <c r="C510" s="14">
        <v>14.125299999999999</v>
      </c>
      <c r="D510" s="15">
        <v>23.557300000000001</v>
      </c>
      <c r="E510" s="15">
        <v>31.043199999999999</v>
      </c>
      <c r="F510" s="15">
        <v>21.5397</v>
      </c>
      <c r="G510" s="15">
        <v>11.2</v>
      </c>
      <c r="H510" s="15">
        <v>66.628699999999995</v>
      </c>
      <c r="I510" s="15">
        <v>105.3694</v>
      </c>
      <c r="J510" s="16">
        <v>901.8</v>
      </c>
      <c r="L510" s="44">
        <v>43479</v>
      </c>
      <c r="M510" s="52">
        <f t="shared" si="60"/>
        <v>2.8933355671942884E-2</v>
      </c>
      <c r="N510" s="52">
        <f t="shared" si="61"/>
        <v>0</v>
      </c>
      <c r="O510" s="52">
        <f t="shared" si="62"/>
        <v>7.1080745261011824E-3</v>
      </c>
      <c r="P510" s="52">
        <f t="shared" si="63"/>
        <v>-8.8122146959210834E-3</v>
      </c>
      <c r="Q510" s="52">
        <f t="shared" si="64"/>
        <v>-1.7543859649122862E-2</v>
      </c>
      <c r="R510" s="52">
        <f t="shared" si="65"/>
        <v>-6.4863704209580098E-3</v>
      </c>
      <c r="S510" s="52">
        <f t="shared" si="66"/>
        <v>7.4635142577406111E-3</v>
      </c>
      <c r="T510" s="53">
        <f t="shared" si="67"/>
        <v>-1.0080756832205884E-3</v>
      </c>
      <c r="U510" s="36"/>
    </row>
    <row r="511" spans="2:21" x14ac:dyDescent="0.2">
      <c r="B511" s="13">
        <v>43480</v>
      </c>
      <c r="C511" s="14">
        <v>14.4343</v>
      </c>
      <c r="D511" s="15">
        <v>23.832999999999998</v>
      </c>
      <c r="E511" s="15">
        <v>31.2623</v>
      </c>
      <c r="F511" s="15">
        <v>21.587599999999998</v>
      </c>
      <c r="G511" s="15">
        <v>11.3</v>
      </c>
      <c r="H511" s="15">
        <v>66.628699999999995</v>
      </c>
      <c r="I511" s="15">
        <v>105.29130000000001</v>
      </c>
      <c r="J511" s="16">
        <v>909.68</v>
      </c>
      <c r="L511" s="44">
        <v>43480</v>
      </c>
      <c r="M511" s="52">
        <f t="shared" si="60"/>
        <v>2.1875641579294003E-2</v>
      </c>
      <c r="N511" s="52">
        <f t="shared" si="61"/>
        <v>1.170337857054915E-2</v>
      </c>
      <c r="O511" s="52">
        <f t="shared" si="62"/>
        <v>7.0579064014020254E-3</v>
      </c>
      <c r="P511" s="52">
        <f t="shared" si="63"/>
        <v>2.2238007028880791E-3</v>
      </c>
      <c r="Q511" s="52">
        <f t="shared" si="64"/>
        <v>8.9285714285716189E-3</v>
      </c>
      <c r="R511" s="52">
        <f t="shared" si="65"/>
        <v>0</v>
      </c>
      <c r="S511" s="52">
        <f t="shared" si="66"/>
        <v>-7.412019049173324E-4</v>
      </c>
      <c r="T511" s="53">
        <f t="shared" si="67"/>
        <v>8.7380793967619663E-3</v>
      </c>
      <c r="U511" s="36"/>
    </row>
    <row r="512" spans="2:21" x14ac:dyDescent="0.2">
      <c r="B512" s="13">
        <v>43481</v>
      </c>
      <c r="C512" s="14">
        <v>14.169499999999999</v>
      </c>
      <c r="D512" s="15">
        <v>23.990600000000001</v>
      </c>
      <c r="E512" s="15">
        <v>31.079699999999999</v>
      </c>
      <c r="F512" s="15">
        <v>21.826899999999998</v>
      </c>
      <c r="G512" s="15">
        <v>11.3</v>
      </c>
      <c r="H512" s="15">
        <v>66.483699999999999</v>
      </c>
      <c r="I512" s="15">
        <v>103.8083</v>
      </c>
      <c r="J512" s="16">
        <v>908.7</v>
      </c>
      <c r="L512" s="44">
        <v>43481</v>
      </c>
      <c r="M512" s="52">
        <f t="shared" si="60"/>
        <v>-1.8345191661528482E-2</v>
      </c>
      <c r="N512" s="52">
        <f t="shared" si="61"/>
        <v>6.6126798976209322E-3</v>
      </c>
      <c r="O512" s="52">
        <f t="shared" si="62"/>
        <v>-5.8409010213580359E-3</v>
      </c>
      <c r="P512" s="52">
        <f t="shared" si="63"/>
        <v>1.1085067353480804E-2</v>
      </c>
      <c r="Q512" s="52">
        <f t="shared" si="64"/>
        <v>0</v>
      </c>
      <c r="R512" s="52">
        <f t="shared" si="65"/>
        <v>-2.1762393683202319E-3</v>
      </c>
      <c r="S512" s="52">
        <f t="shared" si="66"/>
        <v>-1.4084734446245806E-2</v>
      </c>
      <c r="T512" s="53">
        <f t="shared" si="67"/>
        <v>-1.077301908363304E-3</v>
      </c>
      <c r="U512" s="36"/>
    </row>
    <row r="513" spans="2:21" x14ac:dyDescent="0.2">
      <c r="B513" s="13">
        <v>43482</v>
      </c>
      <c r="C513" s="14">
        <v>13.8605</v>
      </c>
      <c r="D513" s="15">
        <v>23.990600000000001</v>
      </c>
      <c r="E513" s="15">
        <v>30.678000000000001</v>
      </c>
      <c r="F513" s="15">
        <v>21.731200000000001</v>
      </c>
      <c r="G513" s="15">
        <v>11.2</v>
      </c>
      <c r="H513" s="15">
        <v>65.251099999999994</v>
      </c>
      <c r="I513" s="15">
        <v>103.18389999999999</v>
      </c>
      <c r="J513" s="16">
        <v>901.89</v>
      </c>
      <c r="L513" s="44">
        <v>43482</v>
      </c>
      <c r="M513" s="52">
        <f t="shared" si="60"/>
        <v>-2.1807403225237221E-2</v>
      </c>
      <c r="N513" s="52">
        <f t="shared" si="61"/>
        <v>0</v>
      </c>
      <c r="O513" s="52">
        <f t="shared" si="62"/>
        <v>-1.292483518180676E-2</v>
      </c>
      <c r="P513" s="52">
        <f t="shared" si="63"/>
        <v>-4.3844980276629419E-3</v>
      </c>
      <c r="Q513" s="52">
        <f t="shared" si="64"/>
        <v>-8.8495575221240186E-3</v>
      </c>
      <c r="R513" s="52">
        <f t="shared" si="65"/>
        <v>-1.8539882708092481E-2</v>
      </c>
      <c r="S513" s="52">
        <f t="shared" si="66"/>
        <v>-6.0149332953146617E-3</v>
      </c>
      <c r="T513" s="53">
        <f t="shared" si="67"/>
        <v>-7.4942225156817699E-3</v>
      </c>
      <c r="U513" s="36"/>
    </row>
    <row r="514" spans="2:21" x14ac:dyDescent="0.2">
      <c r="B514" s="13">
        <v>43483</v>
      </c>
      <c r="C514" s="14">
        <v>14.081200000000001</v>
      </c>
      <c r="D514" s="15">
        <v>24.03</v>
      </c>
      <c r="E514" s="15">
        <v>30.678000000000001</v>
      </c>
      <c r="F514" s="15">
        <v>21.635400000000001</v>
      </c>
      <c r="G514" s="15">
        <v>11.25</v>
      </c>
      <c r="H514" s="15">
        <v>64.671099999999996</v>
      </c>
      <c r="I514" s="15">
        <v>104.58880000000001</v>
      </c>
      <c r="J514" s="16">
        <v>902.3</v>
      </c>
      <c r="L514" s="44">
        <v>43483</v>
      </c>
      <c r="M514" s="52">
        <f t="shared" si="60"/>
        <v>1.592294650265158E-2</v>
      </c>
      <c r="N514" s="52">
        <f t="shared" si="61"/>
        <v>1.6423099047127021E-3</v>
      </c>
      <c r="O514" s="52">
        <f t="shared" si="62"/>
        <v>0</v>
      </c>
      <c r="P514" s="52">
        <f t="shared" si="63"/>
        <v>-4.4084081873067005E-3</v>
      </c>
      <c r="Q514" s="52">
        <f t="shared" si="64"/>
        <v>4.4642857142858094E-3</v>
      </c>
      <c r="R514" s="52">
        <f t="shared" si="65"/>
        <v>-8.8887390404146505E-3</v>
      </c>
      <c r="S514" s="52">
        <f t="shared" si="66"/>
        <v>1.3615496215979572E-2</v>
      </c>
      <c r="T514" s="53">
        <f t="shared" si="67"/>
        <v>4.5460089367876932E-4</v>
      </c>
      <c r="U514" s="36"/>
    </row>
    <row r="515" spans="2:21" x14ac:dyDescent="0.2">
      <c r="B515" s="13">
        <v>43486</v>
      </c>
      <c r="C515" s="14">
        <v>14.3019</v>
      </c>
      <c r="D515" s="15">
        <v>24.345099999999999</v>
      </c>
      <c r="E515" s="15">
        <v>31.043199999999999</v>
      </c>
      <c r="F515" s="15">
        <v>22.305599999999998</v>
      </c>
      <c r="G515" s="15">
        <v>11.7</v>
      </c>
      <c r="H515" s="15">
        <v>66.483699999999999</v>
      </c>
      <c r="I515" s="15">
        <v>104.4327</v>
      </c>
      <c r="J515" s="16">
        <v>911.05</v>
      </c>
      <c r="L515" s="44">
        <v>43486</v>
      </c>
      <c r="M515" s="52">
        <f t="shared" si="60"/>
        <v>1.5673380109649582E-2</v>
      </c>
      <c r="N515" s="52">
        <f t="shared" si="61"/>
        <v>1.3112775697045276E-2</v>
      </c>
      <c r="O515" s="52">
        <f t="shared" si="62"/>
        <v>1.1904296238346657E-2</v>
      </c>
      <c r="P515" s="52">
        <f t="shared" si="63"/>
        <v>3.0977009900440944E-2</v>
      </c>
      <c r="Q515" s="52">
        <f t="shared" si="64"/>
        <v>4.0000000000000036E-2</v>
      </c>
      <c r="R515" s="52">
        <f t="shared" si="65"/>
        <v>2.8027975401686334E-2</v>
      </c>
      <c r="S515" s="52">
        <f t="shared" si="66"/>
        <v>-1.4925116264840055E-3</v>
      </c>
      <c r="T515" s="53">
        <f t="shared" si="67"/>
        <v>9.6974398758726821E-3</v>
      </c>
      <c r="U515" s="36"/>
    </row>
    <row r="516" spans="2:21" x14ac:dyDescent="0.2">
      <c r="B516" s="13">
        <v>43487</v>
      </c>
      <c r="C516" s="14">
        <v>14.2136</v>
      </c>
      <c r="D516" s="15">
        <v>24.4239</v>
      </c>
      <c r="E516" s="15">
        <v>30.933599999999998</v>
      </c>
      <c r="F516" s="15">
        <v>22.0184</v>
      </c>
      <c r="G516" s="15">
        <v>11.75</v>
      </c>
      <c r="H516" s="15">
        <v>65.686099999999996</v>
      </c>
      <c r="I516" s="15">
        <v>104.58880000000001</v>
      </c>
      <c r="J516" s="16">
        <v>906.55</v>
      </c>
      <c r="L516" s="44">
        <v>43487</v>
      </c>
      <c r="M516" s="52">
        <f t="shared" si="60"/>
        <v>-6.1740048525020796E-3</v>
      </c>
      <c r="N516" s="52">
        <f t="shared" si="61"/>
        <v>3.23679097641838E-3</v>
      </c>
      <c r="O516" s="52">
        <f t="shared" si="62"/>
        <v>-3.5305638593959854E-3</v>
      </c>
      <c r="P516" s="52">
        <f t="shared" si="63"/>
        <v>-1.287569040958314E-2</v>
      </c>
      <c r="Q516" s="52">
        <f t="shared" si="64"/>
        <v>4.2735042735042583E-3</v>
      </c>
      <c r="R516" s="52">
        <f t="shared" si="65"/>
        <v>-1.1996925562205552E-2</v>
      </c>
      <c r="S516" s="52">
        <f t="shared" si="66"/>
        <v>1.4947425471141251E-3</v>
      </c>
      <c r="T516" s="53">
        <f t="shared" si="67"/>
        <v>-4.9393556884913536E-3</v>
      </c>
      <c r="U516" s="36"/>
    </row>
    <row r="517" spans="2:21" x14ac:dyDescent="0.2">
      <c r="B517" s="13">
        <v>43488</v>
      </c>
      <c r="C517" s="14">
        <v>14.125299999999999</v>
      </c>
      <c r="D517" s="15">
        <v>24.660299999999999</v>
      </c>
      <c r="E517" s="15">
        <v>30.933599999999998</v>
      </c>
      <c r="F517" s="15">
        <v>22.114100000000001</v>
      </c>
      <c r="G517" s="15">
        <v>12.15</v>
      </c>
      <c r="H517" s="15">
        <v>65.613600000000005</v>
      </c>
      <c r="I517" s="15">
        <v>104.9791</v>
      </c>
      <c r="J517" s="16">
        <v>908.18</v>
      </c>
      <c r="L517" s="44">
        <v>43488</v>
      </c>
      <c r="M517" s="52">
        <f t="shared" ref="M517:M580" si="68">C517/C516-1</f>
        <v>-6.2123599932458751E-3</v>
      </c>
      <c r="N517" s="52">
        <f t="shared" ref="N517:N580" si="69">D517/D516-1</f>
        <v>9.6790438873397555E-3</v>
      </c>
      <c r="O517" s="52">
        <f t="shared" ref="O517:O580" si="70">E517/E516-1</f>
        <v>0</v>
      </c>
      <c r="P517" s="52">
        <f t="shared" ref="P517:P580" si="71">F517/F516-1</f>
        <v>4.3463648584820547E-3</v>
      </c>
      <c r="Q517" s="52">
        <f t="shared" ref="Q517:Q580" si="72">G517/G516-1</f>
        <v>3.4042553191489411E-2</v>
      </c>
      <c r="R517" s="52">
        <f t="shared" ref="R517:R580" si="73">H517/H516-1</f>
        <v>-1.1037342755924051E-3</v>
      </c>
      <c r="S517" s="52">
        <f t="shared" ref="S517:S580" si="74">I517/I516-1</f>
        <v>3.7317571288704166E-3</v>
      </c>
      <c r="T517" s="53">
        <f t="shared" ref="T517:T580" si="75">J517/J516-1</f>
        <v>1.7980254812199892E-3</v>
      </c>
      <c r="U517" s="36"/>
    </row>
    <row r="518" spans="2:21" x14ac:dyDescent="0.2">
      <c r="B518" s="13">
        <v>43489</v>
      </c>
      <c r="C518" s="14">
        <v>13.992900000000001</v>
      </c>
      <c r="D518" s="15">
        <v>24.778500000000001</v>
      </c>
      <c r="E518" s="15">
        <v>31.006699999999999</v>
      </c>
      <c r="F518" s="15">
        <v>22.0184</v>
      </c>
      <c r="G518" s="15">
        <v>12.2</v>
      </c>
      <c r="H518" s="15">
        <v>65.758600000000001</v>
      </c>
      <c r="I518" s="15">
        <v>105.75960000000001</v>
      </c>
      <c r="J518" s="16">
        <v>908.79</v>
      </c>
      <c r="L518" s="44">
        <v>43489</v>
      </c>
      <c r="M518" s="52">
        <f t="shared" si="68"/>
        <v>-9.3732522495096893E-3</v>
      </c>
      <c r="N518" s="52">
        <f t="shared" si="69"/>
        <v>4.7931290373597335E-3</v>
      </c>
      <c r="O518" s="52">
        <f t="shared" si="70"/>
        <v>2.3631261799468284E-3</v>
      </c>
      <c r="P518" s="52">
        <f t="shared" si="71"/>
        <v>-4.3275557223672045E-3</v>
      </c>
      <c r="Q518" s="52">
        <f t="shared" si="72"/>
        <v>4.1152263374484299E-3</v>
      </c>
      <c r="R518" s="52">
        <f t="shared" si="73"/>
        <v>2.209907702061642E-3</v>
      </c>
      <c r="S518" s="52">
        <f t="shared" si="74"/>
        <v>7.4348132152020074E-3</v>
      </c>
      <c r="T518" s="53">
        <f t="shared" si="75"/>
        <v>6.716730163625062E-4</v>
      </c>
      <c r="U518" s="36"/>
    </row>
    <row r="519" spans="2:21" x14ac:dyDescent="0.2">
      <c r="B519" s="13">
        <v>43490</v>
      </c>
      <c r="C519" s="14">
        <v>13.8163</v>
      </c>
      <c r="D519" s="15">
        <v>24.581499999999998</v>
      </c>
      <c r="E519" s="15">
        <v>30.970099999999999</v>
      </c>
      <c r="F519" s="15">
        <v>21.826899999999998</v>
      </c>
      <c r="G519" s="15">
        <v>12.3</v>
      </c>
      <c r="H519" s="15">
        <v>66.7012</v>
      </c>
      <c r="I519" s="15">
        <v>106.0718</v>
      </c>
      <c r="J519" s="16">
        <v>908.88</v>
      </c>
      <c r="L519" s="44">
        <v>43490</v>
      </c>
      <c r="M519" s="52">
        <f t="shared" si="68"/>
        <v>-1.2620686205146892E-2</v>
      </c>
      <c r="N519" s="52">
        <f t="shared" si="69"/>
        <v>-7.9504409064310444E-3</v>
      </c>
      <c r="O519" s="52">
        <f t="shared" si="70"/>
        <v>-1.1803900447322491E-3</v>
      </c>
      <c r="P519" s="52">
        <f t="shared" si="71"/>
        <v>-8.6972713730335549E-3</v>
      </c>
      <c r="Q519" s="52">
        <f t="shared" si="72"/>
        <v>8.19672131147553E-3</v>
      </c>
      <c r="R519" s="52">
        <f t="shared" si="73"/>
        <v>1.4334246775326687E-2</v>
      </c>
      <c r="S519" s="52">
        <f t="shared" si="74"/>
        <v>2.9519778819131481E-3</v>
      </c>
      <c r="T519" s="53">
        <f t="shared" si="75"/>
        <v>9.9032779850238839E-5</v>
      </c>
      <c r="U519" s="36"/>
    </row>
    <row r="520" spans="2:21" x14ac:dyDescent="0.2">
      <c r="B520" s="13">
        <v>43493</v>
      </c>
      <c r="C520" s="14">
        <v>13.9488</v>
      </c>
      <c r="D520" s="15">
        <v>23.911799999999999</v>
      </c>
      <c r="E520" s="15">
        <v>30.751000000000001</v>
      </c>
      <c r="F520" s="15">
        <v>21.826899999999998</v>
      </c>
      <c r="G520" s="15">
        <v>12.25</v>
      </c>
      <c r="H520" s="15">
        <v>68.296199999999999</v>
      </c>
      <c r="I520" s="15">
        <v>106.5401</v>
      </c>
      <c r="J520" s="16">
        <v>912.18</v>
      </c>
      <c r="L520" s="44">
        <v>43493</v>
      </c>
      <c r="M520" s="52">
        <f t="shared" si="68"/>
        <v>9.5901218126415166E-3</v>
      </c>
      <c r="N520" s="52">
        <f t="shared" si="69"/>
        <v>-2.7244065659133843E-2</v>
      </c>
      <c r="O520" s="52">
        <f t="shared" si="70"/>
        <v>-7.0745654679835734E-3</v>
      </c>
      <c r="P520" s="52">
        <f t="shared" si="71"/>
        <v>0</v>
      </c>
      <c r="Q520" s="52">
        <f t="shared" si="72"/>
        <v>-4.0650406504065817E-3</v>
      </c>
      <c r="R520" s="52">
        <f t="shared" si="73"/>
        <v>2.3912613266328098E-2</v>
      </c>
      <c r="S520" s="52">
        <f t="shared" si="74"/>
        <v>4.4149340352477306E-3</v>
      </c>
      <c r="T520" s="53">
        <f t="shared" si="75"/>
        <v>3.6308423554263225E-3</v>
      </c>
      <c r="U520" s="36"/>
    </row>
    <row r="521" spans="2:21" x14ac:dyDescent="0.2">
      <c r="B521" s="13">
        <v>43494</v>
      </c>
      <c r="C521" s="14">
        <v>14.169499999999999</v>
      </c>
      <c r="D521" s="15">
        <v>23.990600000000001</v>
      </c>
      <c r="E521" s="15">
        <v>31.043199999999999</v>
      </c>
      <c r="F521" s="15">
        <v>21.826899999999998</v>
      </c>
      <c r="G521" s="15">
        <v>12.15</v>
      </c>
      <c r="H521" s="15">
        <v>68.151200000000003</v>
      </c>
      <c r="I521" s="15">
        <v>106.5401</v>
      </c>
      <c r="J521" s="16">
        <v>915.93</v>
      </c>
      <c r="L521" s="44">
        <v>43494</v>
      </c>
      <c r="M521" s="52">
        <f t="shared" si="68"/>
        <v>1.5822149575590583E-2</v>
      </c>
      <c r="N521" s="52">
        <f t="shared" si="69"/>
        <v>3.2954440903654181E-3</v>
      </c>
      <c r="O521" s="52">
        <f t="shared" si="70"/>
        <v>9.5021300120321506E-3</v>
      </c>
      <c r="P521" s="52">
        <f t="shared" si="71"/>
        <v>0</v>
      </c>
      <c r="Q521" s="52">
        <f t="shared" si="72"/>
        <v>-8.1632653061224358E-3</v>
      </c>
      <c r="R521" s="52">
        <f t="shared" si="73"/>
        <v>-2.1231049458094731E-3</v>
      </c>
      <c r="S521" s="52">
        <f t="shared" si="74"/>
        <v>0</v>
      </c>
      <c r="T521" s="53">
        <f t="shared" si="75"/>
        <v>4.1110307176215333E-3</v>
      </c>
      <c r="U521" s="36"/>
    </row>
    <row r="522" spans="2:21" x14ac:dyDescent="0.2">
      <c r="B522" s="13">
        <v>43495</v>
      </c>
      <c r="C522" s="14">
        <v>14.169499999999999</v>
      </c>
      <c r="D522" s="15">
        <v>24.266400000000001</v>
      </c>
      <c r="E522" s="15">
        <v>31.554500000000001</v>
      </c>
      <c r="F522" s="15">
        <v>21.731200000000001</v>
      </c>
      <c r="G522" s="15">
        <v>12</v>
      </c>
      <c r="H522" s="15">
        <v>68.006200000000007</v>
      </c>
      <c r="I522" s="15">
        <v>105.75960000000001</v>
      </c>
      <c r="J522" s="16">
        <v>915.84</v>
      </c>
      <c r="L522" s="44">
        <v>43495</v>
      </c>
      <c r="M522" s="52">
        <f t="shared" si="68"/>
        <v>0</v>
      </c>
      <c r="N522" s="52">
        <f t="shared" si="69"/>
        <v>1.1496169332988693E-2</v>
      </c>
      <c r="O522" s="52">
        <f t="shared" si="70"/>
        <v>1.6470595814864541E-2</v>
      </c>
      <c r="P522" s="52">
        <f t="shared" si="71"/>
        <v>-4.3844980276629419E-3</v>
      </c>
      <c r="Q522" s="52">
        <f t="shared" si="72"/>
        <v>-1.2345679012345734E-2</v>
      </c>
      <c r="R522" s="52">
        <f t="shared" si="73"/>
        <v>-2.1276221108358362E-3</v>
      </c>
      <c r="S522" s="52">
        <f t="shared" si="74"/>
        <v>-7.3258801146234287E-3</v>
      </c>
      <c r="T522" s="53">
        <f t="shared" si="75"/>
        <v>-9.8260784121007028E-5</v>
      </c>
      <c r="U522" s="36"/>
    </row>
    <row r="523" spans="2:21" x14ac:dyDescent="0.2">
      <c r="B523" s="13">
        <v>43496</v>
      </c>
      <c r="C523" s="14">
        <v>13.8163</v>
      </c>
      <c r="D523" s="15">
        <v>24.345099999999999</v>
      </c>
      <c r="E523" s="15">
        <v>31.554500000000001</v>
      </c>
      <c r="F523" s="15">
        <v>22.305599999999998</v>
      </c>
      <c r="G523" s="15">
        <v>12.3</v>
      </c>
      <c r="H523" s="15">
        <v>68.876199999999997</v>
      </c>
      <c r="I523" s="15">
        <v>105.3694</v>
      </c>
      <c r="J523" s="16">
        <v>910.65</v>
      </c>
      <c r="L523" s="44">
        <v>43496</v>
      </c>
      <c r="M523" s="52">
        <f t="shared" si="68"/>
        <v>-2.4926779350012307E-2</v>
      </c>
      <c r="N523" s="52">
        <f t="shared" si="69"/>
        <v>3.2431675073352206E-3</v>
      </c>
      <c r="O523" s="52">
        <f t="shared" si="70"/>
        <v>0</v>
      </c>
      <c r="P523" s="52">
        <f t="shared" si="71"/>
        <v>2.6432042409070711E-2</v>
      </c>
      <c r="Q523" s="52">
        <f t="shared" si="72"/>
        <v>2.5000000000000133E-2</v>
      </c>
      <c r="R523" s="52">
        <f t="shared" si="73"/>
        <v>1.279295123091706E-2</v>
      </c>
      <c r="S523" s="52">
        <f t="shared" si="74"/>
        <v>-3.6894995820710985E-3</v>
      </c>
      <c r="T523" s="53">
        <f t="shared" si="75"/>
        <v>-5.6669287211740249E-3</v>
      </c>
      <c r="U523" s="36"/>
    </row>
    <row r="524" spans="2:21" x14ac:dyDescent="0.2">
      <c r="B524" s="13">
        <v>43497</v>
      </c>
      <c r="C524" s="14">
        <v>13.9046</v>
      </c>
      <c r="D524" s="15">
        <v>24.266400000000001</v>
      </c>
      <c r="E524" s="15">
        <v>31.116199999999999</v>
      </c>
      <c r="F524" s="15">
        <v>22.9757</v>
      </c>
      <c r="G524" s="15">
        <v>12.4</v>
      </c>
      <c r="H524" s="15">
        <v>68.586200000000005</v>
      </c>
      <c r="I524" s="15">
        <v>105.3694</v>
      </c>
      <c r="J524" s="16">
        <v>908.67</v>
      </c>
      <c r="L524" s="44">
        <v>43497</v>
      </c>
      <c r="M524" s="52">
        <f t="shared" si="68"/>
        <v>6.3910019324999734E-3</v>
      </c>
      <c r="N524" s="52">
        <f t="shared" si="69"/>
        <v>-3.232683373656231E-3</v>
      </c>
      <c r="O524" s="52">
        <f t="shared" si="70"/>
        <v>-1.3890253371151573E-2</v>
      </c>
      <c r="P524" s="52">
        <f t="shared" si="71"/>
        <v>3.0041783229323604E-2</v>
      </c>
      <c r="Q524" s="52">
        <f t="shared" si="72"/>
        <v>8.1300813008129413E-3</v>
      </c>
      <c r="R524" s="52">
        <f t="shared" si="73"/>
        <v>-4.2104529576253436E-3</v>
      </c>
      <c r="S524" s="52">
        <f t="shared" si="74"/>
        <v>0</v>
      </c>
      <c r="T524" s="53">
        <f t="shared" si="75"/>
        <v>-2.1742711250205549E-3</v>
      </c>
      <c r="U524" s="36"/>
    </row>
    <row r="525" spans="2:21" x14ac:dyDescent="0.2">
      <c r="B525" s="13">
        <v>43507</v>
      </c>
      <c r="C525" s="14">
        <v>14.169499999999999</v>
      </c>
      <c r="D525" s="15">
        <v>24.4239</v>
      </c>
      <c r="E525" s="15">
        <v>32.248399999999997</v>
      </c>
      <c r="F525" s="15">
        <v>22.9757</v>
      </c>
      <c r="G525" s="15">
        <v>12.95</v>
      </c>
      <c r="H525" s="15">
        <v>70.688699999999997</v>
      </c>
      <c r="I525" s="15">
        <v>106.93040000000001</v>
      </c>
      <c r="J525" s="16">
        <v>926.1</v>
      </c>
      <c r="L525" s="44">
        <v>43507</v>
      </c>
      <c r="M525" s="52">
        <f t="shared" si="68"/>
        <v>1.90512492268744E-2</v>
      </c>
      <c r="N525" s="52">
        <f t="shared" si="69"/>
        <v>6.4904559390761563E-3</v>
      </c>
      <c r="O525" s="52">
        <f t="shared" si="70"/>
        <v>3.6386191115881594E-2</v>
      </c>
      <c r="P525" s="52">
        <f t="shared" si="71"/>
        <v>0</v>
      </c>
      <c r="Q525" s="52">
        <f t="shared" si="72"/>
        <v>4.4354838709677269E-2</v>
      </c>
      <c r="R525" s="52">
        <f t="shared" si="73"/>
        <v>3.0654854766702266E-2</v>
      </c>
      <c r="S525" s="52">
        <f t="shared" si="74"/>
        <v>1.481454767702961E-2</v>
      </c>
      <c r="T525" s="53">
        <f t="shared" si="75"/>
        <v>1.9181881211000729E-2</v>
      </c>
      <c r="U525" s="36"/>
    </row>
    <row r="526" spans="2:21" x14ac:dyDescent="0.2">
      <c r="B526" s="13">
        <v>43508</v>
      </c>
      <c r="C526" s="14">
        <v>14.7875</v>
      </c>
      <c r="D526" s="15">
        <v>24.03</v>
      </c>
      <c r="E526" s="15">
        <v>32.065800000000003</v>
      </c>
      <c r="F526" s="15">
        <v>23.167200000000001</v>
      </c>
      <c r="G526" s="15">
        <v>13</v>
      </c>
      <c r="H526" s="15">
        <v>70.181200000000004</v>
      </c>
      <c r="I526" s="15">
        <v>107.7109</v>
      </c>
      <c r="J526" s="16">
        <v>937.54</v>
      </c>
      <c r="L526" s="44">
        <v>43508</v>
      </c>
      <c r="M526" s="52">
        <f t="shared" si="68"/>
        <v>4.3614806450474664E-2</v>
      </c>
      <c r="N526" s="52">
        <f t="shared" si="69"/>
        <v>-1.612764546202694E-2</v>
      </c>
      <c r="O526" s="52">
        <f t="shared" si="70"/>
        <v>-5.6622964240083951E-3</v>
      </c>
      <c r="P526" s="52">
        <f t="shared" si="71"/>
        <v>8.3348929521189774E-3</v>
      </c>
      <c r="Q526" s="52">
        <f t="shared" si="72"/>
        <v>3.8610038610038533E-3</v>
      </c>
      <c r="R526" s="52">
        <f t="shared" si="73"/>
        <v>-7.1793653016676284E-3</v>
      </c>
      <c r="S526" s="52">
        <f t="shared" si="74"/>
        <v>7.2991403754216755E-3</v>
      </c>
      <c r="T526" s="53">
        <f t="shared" si="75"/>
        <v>1.2352877659000061E-2</v>
      </c>
      <c r="U526" s="36"/>
    </row>
    <row r="527" spans="2:21" x14ac:dyDescent="0.2">
      <c r="B527" s="13">
        <v>43509</v>
      </c>
      <c r="C527" s="14">
        <v>14.7875</v>
      </c>
      <c r="D527" s="15">
        <v>23.636099999999999</v>
      </c>
      <c r="E527" s="15">
        <v>32.540599999999998</v>
      </c>
      <c r="F527" s="15">
        <v>22.9757</v>
      </c>
      <c r="G527" s="15">
        <v>13</v>
      </c>
      <c r="H527" s="15">
        <v>70.761200000000002</v>
      </c>
      <c r="I527" s="15">
        <v>107.9451</v>
      </c>
      <c r="J527" s="16">
        <v>945.25</v>
      </c>
      <c r="L527" s="44">
        <v>43509</v>
      </c>
      <c r="M527" s="52">
        <f t="shared" si="68"/>
        <v>0</v>
      </c>
      <c r="N527" s="52">
        <f t="shared" si="69"/>
        <v>-1.6392009987515666E-2</v>
      </c>
      <c r="O527" s="52">
        <f t="shared" si="70"/>
        <v>1.4807052997274139E-2</v>
      </c>
      <c r="P527" s="52">
        <f t="shared" si="71"/>
        <v>-8.2659967540316126E-3</v>
      </c>
      <c r="Q527" s="52">
        <f t="shared" si="72"/>
        <v>0</v>
      </c>
      <c r="R527" s="52">
        <f t="shared" si="73"/>
        <v>8.264321499204863E-3</v>
      </c>
      <c r="S527" s="52">
        <f t="shared" si="74"/>
        <v>2.1743389016339876E-3</v>
      </c>
      <c r="T527" s="53">
        <f t="shared" si="75"/>
        <v>8.2236491243041776E-3</v>
      </c>
      <c r="U527" s="36"/>
    </row>
    <row r="528" spans="2:21" x14ac:dyDescent="0.2">
      <c r="B528" s="13">
        <v>43510</v>
      </c>
      <c r="C528" s="14">
        <v>14.7433</v>
      </c>
      <c r="D528" s="15">
        <v>24.03</v>
      </c>
      <c r="E528" s="15">
        <v>32.321399999999997</v>
      </c>
      <c r="F528" s="15">
        <v>22.88</v>
      </c>
      <c r="G528" s="15">
        <v>12.95</v>
      </c>
      <c r="H528" s="15">
        <v>70.471199999999996</v>
      </c>
      <c r="I528" s="15">
        <v>108.8036</v>
      </c>
      <c r="J528" s="16">
        <v>952.34</v>
      </c>
      <c r="L528" s="44">
        <v>43510</v>
      </c>
      <c r="M528" s="52">
        <f t="shared" si="68"/>
        <v>-2.9890109890109429E-3</v>
      </c>
      <c r="N528" s="52">
        <f t="shared" si="69"/>
        <v>1.6665185880919475E-2</v>
      </c>
      <c r="O528" s="52">
        <f t="shared" si="70"/>
        <v>-6.7362003159130435E-3</v>
      </c>
      <c r="P528" s="52">
        <f t="shared" si="71"/>
        <v>-4.1652702638005357E-3</v>
      </c>
      <c r="Q528" s="52">
        <f t="shared" si="72"/>
        <v>-3.8461538461539435E-3</v>
      </c>
      <c r="R528" s="52">
        <f t="shared" si="73"/>
        <v>-4.0982911539092504E-3</v>
      </c>
      <c r="S528" s="52">
        <f t="shared" si="74"/>
        <v>7.9531169085025333E-3</v>
      </c>
      <c r="T528" s="53">
        <f t="shared" si="75"/>
        <v>7.5006612007406659E-3</v>
      </c>
      <c r="U528" s="36"/>
    </row>
    <row r="529" spans="2:21" x14ac:dyDescent="0.2">
      <c r="B529" s="13">
        <v>43511</v>
      </c>
      <c r="C529" s="14">
        <v>14.699199999999999</v>
      </c>
      <c r="D529" s="15">
        <v>24.108799999999999</v>
      </c>
      <c r="E529" s="15">
        <v>32.2849</v>
      </c>
      <c r="F529" s="15">
        <v>22.88</v>
      </c>
      <c r="G529" s="15">
        <v>13</v>
      </c>
      <c r="H529" s="15">
        <v>70.108699999999999</v>
      </c>
      <c r="I529" s="15">
        <v>109.428</v>
      </c>
      <c r="J529" s="16">
        <v>950.89</v>
      </c>
      <c r="L529" s="44">
        <v>43511</v>
      </c>
      <c r="M529" s="52">
        <f t="shared" si="68"/>
        <v>-2.9911892181533339E-3</v>
      </c>
      <c r="N529" s="52">
        <f t="shared" si="69"/>
        <v>3.2792342904701677E-3</v>
      </c>
      <c r="O529" s="52">
        <f t="shared" si="70"/>
        <v>-1.1292827662167104E-3</v>
      </c>
      <c r="P529" s="52">
        <f t="shared" si="71"/>
        <v>0</v>
      </c>
      <c r="Q529" s="52">
        <f t="shared" si="72"/>
        <v>3.8610038610038533E-3</v>
      </c>
      <c r="R529" s="52">
        <f t="shared" si="73"/>
        <v>-5.1439453280205383E-3</v>
      </c>
      <c r="S529" s="52">
        <f t="shared" si="74"/>
        <v>5.7387807021089809E-3</v>
      </c>
      <c r="T529" s="53">
        <f t="shared" si="75"/>
        <v>-1.5225654703152625E-3</v>
      </c>
      <c r="U529" s="36"/>
    </row>
    <row r="530" spans="2:21" x14ac:dyDescent="0.2">
      <c r="B530" s="13">
        <v>43514</v>
      </c>
      <c r="C530" s="14">
        <v>14.7433</v>
      </c>
      <c r="D530" s="15">
        <v>24.1876</v>
      </c>
      <c r="E530" s="15">
        <v>32.430999999999997</v>
      </c>
      <c r="F530" s="15">
        <v>23.071400000000001</v>
      </c>
      <c r="G530" s="15">
        <v>13.1</v>
      </c>
      <c r="H530" s="15">
        <v>70.543700000000001</v>
      </c>
      <c r="I530" s="15">
        <v>110.833</v>
      </c>
      <c r="J530" s="16">
        <v>961.3</v>
      </c>
      <c r="L530" s="44">
        <v>43514</v>
      </c>
      <c r="M530" s="52">
        <f t="shared" si="68"/>
        <v>3.000163274191836E-3</v>
      </c>
      <c r="N530" s="52">
        <f t="shared" si="69"/>
        <v>3.2685160605256947E-3</v>
      </c>
      <c r="O530" s="52">
        <f t="shared" si="70"/>
        <v>4.5253353735026369E-3</v>
      </c>
      <c r="P530" s="52">
        <f t="shared" si="71"/>
        <v>8.3653846153846079E-3</v>
      </c>
      <c r="Q530" s="52">
        <f t="shared" si="72"/>
        <v>7.692307692307665E-3</v>
      </c>
      <c r="R530" s="52">
        <f t="shared" si="73"/>
        <v>6.2046507780062488E-3</v>
      </c>
      <c r="S530" s="52">
        <f t="shared" si="74"/>
        <v>1.2839492634426408E-2</v>
      </c>
      <c r="T530" s="53">
        <f t="shared" si="75"/>
        <v>1.0947638528115755E-2</v>
      </c>
      <c r="U530" s="36"/>
    </row>
    <row r="531" spans="2:21" x14ac:dyDescent="0.2">
      <c r="B531" s="13">
        <v>43515</v>
      </c>
      <c r="C531" s="14">
        <v>14.7433</v>
      </c>
      <c r="D531" s="15">
        <v>24.660299999999999</v>
      </c>
      <c r="E531" s="15">
        <v>32.430999999999997</v>
      </c>
      <c r="F531" s="15">
        <v>22.88</v>
      </c>
      <c r="G531" s="15">
        <v>12.8</v>
      </c>
      <c r="H531" s="15">
        <v>70.978700000000003</v>
      </c>
      <c r="I531" s="15">
        <v>111.3013</v>
      </c>
      <c r="J531" s="16">
        <v>964.35</v>
      </c>
      <c r="L531" s="44">
        <v>43515</v>
      </c>
      <c r="M531" s="52">
        <f t="shared" si="68"/>
        <v>0</v>
      </c>
      <c r="N531" s="52">
        <f t="shared" si="69"/>
        <v>1.9543071656551225E-2</v>
      </c>
      <c r="O531" s="52">
        <f t="shared" si="70"/>
        <v>0</v>
      </c>
      <c r="P531" s="52">
        <f t="shared" si="71"/>
        <v>-8.2959855058645227E-3</v>
      </c>
      <c r="Q531" s="52">
        <f t="shared" si="72"/>
        <v>-2.2900763358778553E-2</v>
      </c>
      <c r="R531" s="52">
        <f t="shared" si="73"/>
        <v>6.1663904785260737E-3</v>
      </c>
      <c r="S531" s="52">
        <f t="shared" si="74"/>
        <v>4.2252758654912626E-3</v>
      </c>
      <c r="T531" s="53">
        <f t="shared" si="75"/>
        <v>3.1727868511390867E-3</v>
      </c>
      <c r="U531" s="36"/>
    </row>
    <row r="532" spans="2:21" x14ac:dyDescent="0.2">
      <c r="B532" s="13">
        <v>43516</v>
      </c>
      <c r="C532" s="14">
        <v>14.7875</v>
      </c>
      <c r="D532" s="15">
        <v>25.763300000000001</v>
      </c>
      <c r="E532" s="15">
        <v>32.759700000000002</v>
      </c>
      <c r="F532" s="15">
        <v>22.688500000000001</v>
      </c>
      <c r="G532" s="15">
        <v>12.9</v>
      </c>
      <c r="H532" s="15">
        <v>71.703699999999998</v>
      </c>
      <c r="I532" s="15">
        <v>111.6135</v>
      </c>
      <c r="J532" s="16">
        <v>970.58</v>
      </c>
      <c r="L532" s="44">
        <v>43516</v>
      </c>
      <c r="M532" s="52">
        <f t="shared" si="68"/>
        <v>2.9979719601445076E-3</v>
      </c>
      <c r="N532" s="52">
        <f t="shared" si="69"/>
        <v>4.472776081393981E-2</v>
      </c>
      <c r="O532" s="52">
        <f t="shared" si="70"/>
        <v>1.0135364311923967E-2</v>
      </c>
      <c r="P532" s="52">
        <f t="shared" si="71"/>
        <v>-8.3697552447551393E-3</v>
      </c>
      <c r="Q532" s="52">
        <f t="shared" si="72"/>
        <v>7.8125E-3</v>
      </c>
      <c r="R532" s="52">
        <f t="shared" si="73"/>
        <v>1.0214331905205265E-2</v>
      </c>
      <c r="S532" s="52">
        <f t="shared" si="74"/>
        <v>2.8049986837530572E-3</v>
      </c>
      <c r="T532" s="53">
        <f t="shared" si="75"/>
        <v>6.4603100534039726E-3</v>
      </c>
      <c r="U532" s="36"/>
    </row>
    <row r="533" spans="2:21" x14ac:dyDescent="0.2">
      <c r="B533" s="13">
        <v>43517</v>
      </c>
      <c r="C533" s="14">
        <v>14.566700000000001</v>
      </c>
      <c r="D533" s="15">
        <v>27.063300000000002</v>
      </c>
      <c r="E533" s="15">
        <v>32.723199999999999</v>
      </c>
      <c r="F533" s="15">
        <v>22.688500000000001</v>
      </c>
      <c r="G533" s="15">
        <v>13</v>
      </c>
      <c r="H533" s="15">
        <v>71.776200000000003</v>
      </c>
      <c r="I533" s="15">
        <v>115.9063</v>
      </c>
      <c r="J533" s="16">
        <v>987.57</v>
      </c>
      <c r="L533" s="44">
        <v>43517</v>
      </c>
      <c r="M533" s="52">
        <f t="shared" si="68"/>
        <v>-1.4931530008453042E-2</v>
      </c>
      <c r="N533" s="52">
        <f t="shared" si="69"/>
        <v>5.0459374381387478E-2</v>
      </c>
      <c r="O533" s="52">
        <f t="shared" si="70"/>
        <v>-1.1141738172206761E-3</v>
      </c>
      <c r="P533" s="52">
        <f t="shared" si="71"/>
        <v>0</v>
      </c>
      <c r="Q533" s="52">
        <f t="shared" si="72"/>
        <v>7.7519379844961378E-3</v>
      </c>
      <c r="R533" s="52">
        <f t="shared" si="73"/>
        <v>1.011105424127523E-3</v>
      </c>
      <c r="S533" s="52">
        <f t="shared" si="74"/>
        <v>3.8461297244508863E-2</v>
      </c>
      <c r="T533" s="53">
        <f t="shared" si="75"/>
        <v>1.7504997012095957E-2</v>
      </c>
      <c r="U533" s="36"/>
    </row>
    <row r="534" spans="2:21" x14ac:dyDescent="0.2">
      <c r="B534" s="13">
        <v>43518</v>
      </c>
      <c r="C534" s="14">
        <v>14.522600000000001</v>
      </c>
      <c r="D534" s="15">
        <v>26.63</v>
      </c>
      <c r="E534" s="15">
        <v>33.015300000000003</v>
      </c>
      <c r="F534" s="15">
        <v>23.262899999999998</v>
      </c>
      <c r="G534" s="15">
        <v>13.05</v>
      </c>
      <c r="H534" s="15">
        <v>71.848699999999994</v>
      </c>
      <c r="I534" s="15">
        <v>116.21850000000001</v>
      </c>
      <c r="J534" s="16">
        <v>988.91</v>
      </c>
      <c r="L534" s="44">
        <v>43518</v>
      </c>
      <c r="M534" s="52">
        <f t="shared" si="68"/>
        <v>-3.0274530264232657E-3</v>
      </c>
      <c r="N534" s="52">
        <f t="shared" si="69"/>
        <v>-1.6010612157423609E-2</v>
      </c>
      <c r="O534" s="52">
        <f t="shared" si="70"/>
        <v>8.9263886172503693E-3</v>
      </c>
      <c r="P534" s="52">
        <f t="shared" si="71"/>
        <v>2.5316790444498194E-2</v>
      </c>
      <c r="Q534" s="52">
        <f t="shared" si="72"/>
        <v>3.8461538461538325E-3</v>
      </c>
      <c r="R534" s="52">
        <f t="shared" si="73"/>
        <v>1.0100841225919588E-3</v>
      </c>
      <c r="S534" s="52">
        <f t="shared" si="74"/>
        <v>2.6935550526590024E-3</v>
      </c>
      <c r="T534" s="53">
        <f t="shared" si="75"/>
        <v>1.3568658424212288E-3</v>
      </c>
      <c r="U534" s="36"/>
    </row>
    <row r="535" spans="2:21" x14ac:dyDescent="0.2">
      <c r="B535" s="13">
        <v>43521</v>
      </c>
      <c r="C535" s="14">
        <v>14.346</v>
      </c>
      <c r="D535" s="15">
        <v>26.236000000000001</v>
      </c>
      <c r="E535" s="15">
        <v>33.234499999999997</v>
      </c>
      <c r="F535" s="15">
        <v>23.215</v>
      </c>
      <c r="G535" s="15">
        <v>12.9</v>
      </c>
      <c r="H535" s="15">
        <v>72.501300000000001</v>
      </c>
      <c r="I535" s="15">
        <v>118.3259</v>
      </c>
      <c r="J535" s="16">
        <v>994.43</v>
      </c>
      <c r="L535" s="44">
        <v>43521</v>
      </c>
      <c r="M535" s="52">
        <f t="shared" si="68"/>
        <v>-1.2160356960874807E-2</v>
      </c>
      <c r="N535" s="52">
        <f t="shared" si="69"/>
        <v>-1.4795343597446386E-2</v>
      </c>
      <c r="O535" s="52">
        <f t="shared" si="70"/>
        <v>6.6393460001876736E-3</v>
      </c>
      <c r="P535" s="52">
        <f t="shared" si="71"/>
        <v>-2.059072600578582E-3</v>
      </c>
      <c r="Q535" s="52">
        <f t="shared" si="72"/>
        <v>-1.1494252873563204E-2</v>
      </c>
      <c r="R535" s="52">
        <f t="shared" si="73"/>
        <v>9.082975753214928E-3</v>
      </c>
      <c r="S535" s="52">
        <f t="shared" si="74"/>
        <v>1.8133085524249637E-2</v>
      </c>
      <c r="T535" s="53">
        <f t="shared" si="75"/>
        <v>5.5819033076822677E-3</v>
      </c>
      <c r="U535" s="36"/>
    </row>
    <row r="536" spans="2:21" x14ac:dyDescent="0.2">
      <c r="B536" s="13">
        <v>43522</v>
      </c>
      <c r="C536" s="14">
        <v>14.4343</v>
      </c>
      <c r="D536" s="15">
        <v>26.63</v>
      </c>
      <c r="E536" s="15">
        <v>33.015300000000003</v>
      </c>
      <c r="F536" s="15">
        <v>22.9757</v>
      </c>
      <c r="G536" s="15">
        <v>12.8</v>
      </c>
      <c r="H536" s="15">
        <v>71.196200000000005</v>
      </c>
      <c r="I536" s="15">
        <v>114.0331</v>
      </c>
      <c r="J536" s="16">
        <v>987.06</v>
      </c>
      <c r="L536" s="44">
        <v>43522</v>
      </c>
      <c r="M536" s="52">
        <f t="shared" si="68"/>
        <v>6.1550257911613393E-3</v>
      </c>
      <c r="N536" s="52">
        <f t="shared" si="69"/>
        <v>1.5017533160542662E-2</v>
      </c>
      <c r="O536" s="52">
        <f t="shared" si="70"/>
        <v>-6.5955558230150757E-3</v>
      </c>
      <c r="P536" s="52">
        <f t="shared" si="71"/>
        <v>-1.0307990523368504E-2</v>
      </c>
      <c r="Q536" s="52">
        <f t="shared" si="72"/>
        <v>-7.7519379844961378E-3</v>
      </c>
      <c r="R536" s="52">
        <f t="shared" si="73"/>
        <v>-1.8001056532779391E-2</v>
      </c>
      <c r="S536" s="52">
        <f t="shared" si="74"/>
        <v>-3.627946206198307E-2</v>
      </c>
      <c r="T536" s="53">
        <f t="shared" si="75"/>
        <v>-7.4112808342468028E-3</v>
      </c>
      <c r="U536" s="36"/>
    </row>
    <row r="537" spans="2:21" x14ac:dyDescent="0.2">
      <c r="B537" s="13">
        <v>43523</v>
      </c>
      <c r="C537" s="14">
        <v>14.566700000000001</v>
      </c>
      <c r="D537" s="15">
        <v>27.260300000000001</v>
      </c>
      <c r="E537" s="15">
        <v>32.942300000000003</v>
      </c>
      <c r="F537" s="15">
        <v>22.88</v>
      </c>
      <c r="G537" s="15">
        <v>12.7</v>
      </c>
      <c r="H537" s="15">
        <v>71.486199999999997</v>
      </c>
      <c r="I537" s="15">
        <v>115.28189999999999</v>
      </c>
      <c r="J537" s="16">
        <v>990.27</v>
      </c>
      <c r="L537" s="44">
        <v>43523</v>
      </c>
      <c r="M537" s="52">
        <f t="shared" si="68"/>
        <v>9.1725958307642408E-3</v>
      </c>
      <c r="N537" s="52">
        <f t="shared" si="69"/>
        <v>2.3668794592564879E-2</v>
      </c>
      <c r="O537" s="52">
        <f t="shared" si="70"/>
        <v>-2.2110960675808533E-3</v>
      </c>
      <c r="P537" s="52">
        <f t="shared" si="71"/>
        <v>-4.1652702638005357E-3</v>
      </c>
      <c r="Q537" s="52">
        <f t="shared" si="72"/>
        <v>-7.812500000000111E-3</v>
      </c>
      <c r="R537" s="52">
        <f t="shared" si="73"/>
        <v>4.0732511004799576E-3</v>
      </c>
      <c r="S537" s="52">
        <f t="shared" si="74"/>
        <v>1.0951206272564518E-2</v>
      </c>
      <c r="T537" s="53">
        <f t="shared" si="75"/>
        <v>3.2520819403076828E-3</v>
      </c>
      <c r="U537" s="36"/>
    </row>
    <row r="538" spans="2:21" x14ac:dyDescent="0.2">
      <c r="B538" s="13">
        <v>43524</v>
      </c>
      <c r="C538" s="14">
        <v>14.7525</v>
      </c>
      <c r="D538" s="15">
        <v>27.338999999999999</v>
      </c>
      <c r="E538" s="15">
        <v>32.2849</v>
      </c>
      <c r="F538" s="15">
        <v>22.401299999999999</v>
      </c>
      <c r="G538" s="15">
        <v>12.3</v>
      </c>
      <c r="H538" s="15">
        <v>69.891199999999998</v>
      </c>
      <c r="I538" s="15">
        <v>110.1305</v>
      </c>
      <c r="J538" s="16">
        <v>965.47</v>
      </c>
      <c r="L538" s="44">
        <v>43524</v>
      </c>
      <c r="M538" s="52">
        <f t="shared" si="68"/>
        <v>1.2755119553502059E-2</v>
      </c>
      <c r="N538" s="52">
        <f t="shared" si="69"/>
        <v>2.8869821682078189E-3</v>
      </c>
      <c r="O538" s="52">
        <f t="shared" si="70"/>
        <v>-1.9956105068559382E-2</v>
      </c>
      <c r="P538" s="52">
        <f t="shared" si="71"/>
        <v>-2.0922202797202805E-2</v>
      </c>
      <c r="Q538" s="52">
        <f t="shared" si="72"/>
        <v>-3.1496062992125928E-2</v>
      </c>
      <c r="R538" s="52">
        <f t="shared" si="73"/>
        <v>-2.2311998679465428E-2</v>
      </c>
      <c r="S538" s="52">
        <f t="shared" si="74"/>
        <v>-4.4685245472185997E-2</v>
      </c>
      <c r="T538" s="53">
        <f t="shared" si="75"/>
        <v>-2.5043674957334838E-2</v>
      </c>
      <c r="U538" s="36"/>
    </row>
    <row r="539" spans="2:21" x14ac:dyDescent="0.2">
      <c r="B539" s="13">
        <v>43525</v>
      </c>
      <c r="C539" s="14">
        <v>15.0265</v>
      </c>
      <c r="D539" s="15">
        <v>27.733000000000001</v>
      </c>
      <c r="E539" s="15">
        <v>32.577100000000002</v>
      </c>
      <c r="F539" s="15">
        <v>22.209800000000001</v>
      </c>
      <c r="G539" s="15">
        <v>12.65</v>
      </c>
      <c r="H539" s="15">
        <v>71.413700000000006</v>
      </c>
      <c r="I539" s="15">
        <v>110.3646</v>
      </c>
      <c r="J539" s="16">
        <v>979.63</v>
      </c>
      <c r="L539" s="44">
        <v>43525</v>
      </c>
      <c r="M539" s="52">
        <f t="shared" si="68"/>
        <v>1.8573123199457697E-2</v>
      </c>
      <c r="N539" s="52">
        <f t="shared" si="69"/>
        <v>1.4411646365997344E-2</v>
      </c>
      <c r="O539" s="52">
        <f t="shared" si="70"/>
        <v>9.0506707470054959E-3</v>
      </c>
      <c r="P539" s="52">
        <f t="shared" si="71"/>
        <v>-8.5486110181104413E-3</v>
      </c>
      <c r="Q539" s="52">
        <f t="shared" si="72"/>
        <v>2.8455284552845406E-2</v>
      </c>
      <c r="R539" s="52">
        <f t="shared" si="73"/>
        <v>2.1783858339819773E-2</v>
      </c>
      <c r="S539" s="52">
        <f t="shared" si="74"/>
        <v>2.1256600124397451E-3</v>
      </c>
      <c r="T539" s="53">
        <f t="shared" si="75"/>
        <v>1.4666431893274767E-2</v>
      </c>
      <c r="U539" s="36"/>
    </row>
    <row r="540" spans="2:21" x14ac:dyDescent="0.2">
      <c r="B540" s="13">
        <v>43528</v>
      </c>
      <c r="C540" s="14">
        <v>15.666</v>
      </c>
      <c r="D540" s="15">
        <v>26.9451</v>
      </c>
      <c r="E540" s="15">
        <v>32.869300000000003</v>
      </c>
      <c r="F540" s="15">
        <v>22.209800000000001</v>
      </c>
      <c r="G540" s="15">
        <v>12.75</v>
      </c>
      <c r="H540" s="15">
        <v>73.153800000000004</v>
      </c>
      <c r="I540" s="15">
        <v>111.5354</v>
      </c>
      <c r="J540" s="16">
        <v>993.99</v>
      </c>
      <c r="L540" s="44">
        <v>43528</v>
      </c>
      <c r="M540" s="52">
        <f t="shared" si="68"/>
        <v>4.2558147273150659E-2</v>
      </c>
      <c r="N540" s="52">
        <f t="shared" si="69"/>
        <v>-2.8410197237947576E-2</v>
      </c>
      <c r="O540" s="52">
        <f t="shared" si="70"/>
        <v>8.969490838656613E-3</v>
      </c>
      <c r="P540" s="52">
        <f t="shared" si="71"/>
        <v>0</v>
      </c>
      <c r="Q540" s="52">
        <f t="shared" si="72"/>
        <v>7.905138339920903E-3</v>
      </c>
      <c r="R540" s="52">
        <f t="shared" si="73"/>
        <v>2.4366473099699304E-2</v>
      </c>
      <c r="S540" s="52">
        <f t="shared" si="74"/>
        <v>1.0608474094048193E-2</v>
      </c>
      <c r="T540" s="53">
        <f t="shared" si="75"/>
        <v>1.4658595592213386E-2</v>
      </c>
      <c r="U540" s="36"/>
    </row>
    <row r="541" spans="2:21" x14ac:dyDescent="0.2">
      <c r="B541" s="13">
        <v>43529</v>
      </c>
      <c r="C541" s="14">
        <v>15.3919</v>
      </c>
      <c r="D541" s="15">
        <v>26.787500000000001</v>
      </c>
      <c r="E541" s="15">
        <v>32.796199999999999</v>
      </c>
      <c r="F541" s="15">
        <v>22.209800000000001</v>
      </c>
      <c r="G541" s="15">
        <v>12.7</v>
      </c>
      <c r="H541" s="15">
        <v>72.573800000000006</v>
      </c>
      <c r="I541" s="15">
        <v>110.833</v>
      </c>
      <c r="J541" s="16">
        <v>992.45</v>
      </c>
      <c r="L541" s="44">
        <v>43529</v>
      </c>
      <c r="M541" s="52">
        <f t="shared" si="68"/>
        <v>-1.7496489212306954E-2</v>
      </c>
      <c r="N541" s="52">
        <f t="shared" si="69"/>
        <v>-5.8489298610878704E-3</v>
      </c>
      <c r="O541" s="52">
        <f t="shared" si="70"/>
        <v>-2.2239597435906866E-3</v>
      </c>
      <c r="P541" s="52">
        <f t="shared" si="71"/>
        <v>0</v>
      </c>
      <c r="Q541" s="52">
        <f t="shared" si="72"/>
        <v>-3.9215686274510775E-3</v>
      </c>
      <c r="R541" s="52">
        <f t="shared" si="73"/>
        <v>-7.9285013218725053E-3</v>
      </c>
      <c r="S541" s="52">
        <f t="shared" si="74"/>
        <v>-6.297552167293996E-3</v>
      </c>
      <c r="T541" s="53">
        <f t="shared" si="75"/>
        <v>-1.5493113612812248E-3</v>
      </c>
      <c r="U541" s="36"/>
    </row>
    <row r="542" spans="2:21" x14ac:dyDescent="0.2">
      <c r="B542" s="13">
        <v>43530</v>
      </c>
      <c r="C542" s="14">
        <v>15.666</v>
      </c>
      <c r="D542" s="15">
        <v>26.748100000000001</v>
      </c>
      <c r="E542" s="15">
        <v>32.577100000000002</v>
      </c>
      <c r="F542" s="15">
        <v>22.2577</v>
      </c>
      <c r="G542" s="15">
        <v>12.65</v>
      </c>
      <c r="H542" s="15">
        <v>72.428799999999995</v>
      </c>
      <c r="I542" s="15">
        <v>110.05240000000001</v>
      </c>
      <c r="J542" s="16">
        <v>994.49</v>
      </c>
      <c r="L542" s="44">
        <v>43530</v>
      </c>
      <c r="M542" s="52">
        <f t="shared" si="68"/>
        <v>1.7808067879858891E-2</v>
      </c>
      <c r="N542" s="52">
        <f t="shared" si="69"/>
        <v>-1.4708352776481304E-3</v>
      </c>
      <c r="O542" s="52">
        <f t="shared" si="70"/>
        <v>-6.6806520267591596E-3</v>
      </c>
      <c r="P542" s="52">
        <f t="shared" si="71"/>
        <v>2.1567055984295092E-3</v>
      </c>
      <c r="Q542" s="52">
        <f t="shared" si="72"/>
        <v>-3.93700787401563E-3</v>
      </c>
      <c r="R542" s="52">
        <f t="shared" si="73"/>
        <v>-1.9979662081909266E-3</v>
      </c>
      <c r="S542" s="52">
        <f t="shared" si="74"/>
        <v>-7.043028700838172E-3</v>
      </c>
      <c r="T542" s="53">
        <f t="shared" si="75"/>
        <v>2.0555191697313457E-3</v>
      </c>
      <c r="U542" s="36"/>
    </row>
    <row r="543" spans="2:21" x14ac:dyDescent="0.2">
      <c r="B543" s="13">
        <v>43531</v>
      </c>
      <c r="C543" s="14">
        <v>15.8095</v>
      </c>
      <c r="D543" s="15">
        <v>26.4724</v>
      </c>
      <c r="E543" s="15">
        <v>32.686700000000002</v>
      </c>
      <c r="F543" s="15">
        <v>22.161999999999999</v>
      </c>
      <c r="G543" s="15">
        <v>12.8</v>
      </c>
      <c r="H543" s="15">
        <v>72.356300000000005</v>
      </c>
      <c r="I543" s="15">
        <v>109.0378</v>
      </c>
      <c r="J543" s="16">
        <v>994.03</v>
      </c>
      <c r="L543" s="44">
        <v>43531</v>
      </c>
      <c r="M543" s="52">
        <f t="shared" si="68"/>
        <v>9.1599642537980586E-3</v>
      </c>
      <c r="N543" s="52">
        <f t="shared" si="69"/>
        <v>-1.0307274161529212E-2</v>
      </c>
      <c r="O543" s="52">
        <f t="shared" si="70"/>
        <v>3.3643264747322821E-3</v>
      </c>
      <c r="P543" s="52">
        <f t="shared" si="71"/>
        <v>-4.2996356317139828E-3</v>
      </c>
      <c r="Q543" s="52">
        <f t="shared" si="72"/>
        <v>1.1857707509881354E-2</v>
      </c>
      <c r="R543" s="52">
        <f t="shared" si="73"/>
        <v>-1.0009830343729043E-3</v>
      </c>
      <c r="S543" s="52">
        <f t="shared" si="74"/>
        <v>-9.2192446507299852E-3</v>
      </c>
      <c r="T543" s="53">
        <f t="shared" si="75"/>
        <v>-4.6254864302308629E-4</v>
      </c>
      <c r="U543" s="36"/>
    </row>
    <row r="544" spans="2:21" x14ac:dyDescent="0.2">
      <c r="B544" s="13">
        <v>43532</v>
      </c>
      <c r="C544" s="14">
        <v>15.4762</v>
      </c>
      <c r="D544" s="15">
        <v>26.4724</v>
      </c>
      <c r="E544" s="15">
        <v>32.613599999999998</v>
      </c>
      <c r="F544" s="15">
        <v>21.970500000000001</v>
      </c>
      <c r="G544" s="15">
        <v>12.6</v>
      </c>
      <c r="H544" s="15">
        <v>71.631200000000007</v>
      </c>
      <c r="I544" s="15">
        <v>106.93040000000001</v>
      </c>
      <c r="J544" s="16">
        <v>985.25</v>
      </c>
      <c r="L544" s="44">
        <v>43532</v>
      </c>
      <c r="M544" s="52">
        <f t="shared" si="68"/>
        <v>-2.108226066605523E-2</v>
      </c>
      <c r="N544" s="52">
        <f t="shared" si="69"/>
        <v>0</v>
      </c>
      <c r="O544" s="52">
        <f t="shared" si="70"/>
        <v>-2.2363836055644404E-3</v>
      </c>
      <c r="P544" s="52">
        <f t="shared" si="71"/>
        <v>-8.6409168847575435E-3</v>
      </c>
      <c r="Q544" s="52">
        <f t="shared" si="72"/>
        <v>-1.5625000000000111E-2</v>
      </c>
      <c r="R544" s="52">
        <f t="shared" si="73"/>
        <v>-1.0021242103313677E-2</v>
      </c>
      <c r="S544" s="52">
        <f t="shared" si="74"/>
        <v>-1.932724247921358E-2</v>
      </c>
      <c r="T544" s="53">
        <f t="shared" si="75"/>
        <v>-8.8327314064967632E-3</v>
      </c>
      <c r="U544" s="36"/>
    </row>
    <row r="545" spans="2:21" x14ac:dyDescent="0.2">
      <c r="B545" s="13">
        <v>43535</v>
      </c>
      <c r="C545" s="14">
        <v>15.428599999999999</v>
      </c>
      <c r="D545" s="15">
        <v>25.999700000000001</v>
      </c>
      <c r="E545" s="15">
        <v>32.503999999999998</v>
      </c>
      <c r="F545" s="15">
        <v>21.731200000000001</v>
      </c>
      <c r="G545" s="15">
        <v>12.55</v>
      </c>
      <c r="H545" s="15">
        <v>72.1387</v>
      </c>
      <c r="I545" s="15">
        <v>107.39870000000001</v>
      </c>
      <c r="J545" s="16">
        <v>984.6</v>
      </c>
      <c r="L545" s="44">
        <v>43535</v>
      </c>
      <c r="M545" s="52">
        <f t="shared" si="68"/>
        <v>-3.0756904149598085E-3</v>
      </c>
      <c r="N545" s="52">
        <f t="shared" si="69"/>
        <v>-1.7856333388736934E-2</v>
      </c>
      <c r="O545" s="52">
        <f t="shared" si="70"/>
        <v>-3.3605612382564543E-3</v>
      </c>
      <c r="P545" s="52">
        <f t="shared" si="71"/>
        <v>-1.0891877745158318E-2</v>
      </c>
      <c r="Q545" s="52">
        <f t="shared" si="72"/>
        <v>-3.9682539682538431E-3</v>
      </c>
      <c r="R545" s="52">
        <f t="shared" si="73"/>
        <v>7.0849015512792768E-3</v>
      </c>
      <c r="S545" s="52">
        <f t="shared" si="74"/>
        <v>4.3794842252531385E-3</v>
      </c>
      <c r="T545" s="53">
        <f t="shared" si="75"/>
        <v>-6.5973103273275768E-4</v>
      </c>
      <c r="U545" s="36"/>
    </row>
    <row r="546" spans="2:21" x14ac:dyDescent="0.2">
      <c r="B546" s="13">
        <v>43536</v>
      </c>
      <c r="C546" s="14">
        <v>15.4762</v>
      </c>
      <c r="D546" s="15">
        <v>25.881499999999999</v>
      </c>
      <c r="E546" s="15">
        <v>33.9649</v>
      </c>
      <c r="F546" s="15">
        <v>21.731200000000001</v>
      </c>
      <c r="G546" s="15">
        <v>12.7</v>
      </c>
      <c r="H546" s="15">
        <v>72.428799999999995</v>
      </c>
      <c r="I546" s="15">
        <v>108.4914</v>
      </c>
      <c r="J546" s="16">
        <v>1001.32</v>
      </c>
      <c r="L546" s="44">
        <v>43536</v>
      </c>
      <c r="M546" s="52">
        <f t="shared" si="68"/>
        <v>3.0851794718900205E-3</v>
      </c>
      <c r="N546" s="52">
        <f t="shared" si="69"/>
        <v>-4.5462063023804511E-3</v>
      </c>
      <c r="O546" s="52">
        <f t="shared" si="70"/>
        <v>4.494523750922963E-2</v>
      </c>
      <c r="P546" s="52">
        <f t="shared" si="71"/>
        <v>0</v>
      </c>
      <c r="Q546" s="52">
        <f t="shared" si="72"/>
        <v>1.195219123505975E-2</v>
      </c>
      <c r="R546" s="52">
        <f t="shared" si="73"/>
        <v>4.021419848153629E-3</v>
      </c>
      <c r="S546" s="52">
        <f t="shared" si="74"/>
        <v>1.0174238608102293E-2</v>
      </c>
      <c r="T546" s="53">
        <f t="shared" si="75"/>
        <v>1.69815153361772E-2</v>
      </c>
      <c r="U546" s="36"/>
    </row>
    <row r="547" spans="2:21" x14ac:dyDescent="0.2">
      <c r="B547" s="13">
        <v>43537</v>
      </c>
      <c r="C547" s="14">
        <v>15.428599999999999</v>
      </c>
      <c r="D547" s="15">
        <v>26.63</v>
      </c>
      <c r="E547" s="15">
        <v>33.745800000000003</v>
      </c>
      <c r="F547" s="15">
        <v>21.826899999999998</v>
      </c>
      <c r="G547" s="15">
        <v>12.8</v>
      </c>
      <c r="H547" s="15">
        <v>73.951300000000003</v>
      </c>
      <c r="I547" s="15">
        <v>107.9451</v>
      </c>
      <c r="J547" s="16">
        <v>1005.41</v>
      </c>
      <c r="L547" s="44">
        <v>43537</v>
      </c>
      <c r="M547" s="52">
        <f t="shared" si="68"/>
        <v>-3.0756904149598085E-3</v>
      </c>
      <c r="N547" s="52">
        <f t="shared" si="69"/>
        <v>2.8920271236211104E-2</v>
      </c>
      <c r="O547" s="52">
        <f t="shared" si="70"/>
        <v>-6.4507771257974467E-3</v>
      </c>
      <c r="P547" s="52">
        <f t="shared" si="71"/>
        <v>4.4038065086142719E-3</v>
      </c>
      <c r="Q547" s="52">
        <f t="shared" si="72"/>
        <v>7.8740157480317041E-3</v>
      </c>
      <c r="R547" s="52">
        <f t="shared" si="73"/>
        <v>2.1020643721834542E-2</v>
      </c>
      <c r="S547" s="52">
        <f t="shared" si="74"/>
        <v>-5.0354221624939743E-3</v>
      </c>
      <c r="T547" s="53">
        <f t="shared" si="75"/>
        <v>4.0846083170213987E-3</v>
      </c>
      <c r="U547" s="36"/>
    </row>
    <row r="548" spans="2:21" x14ac:dyDescent="0.2">
      <c r="B548" s="13">
        <v>43538</v>
      </c>
      <c r="C548" s="14">
        <v>15.666700000000001</v>
      </c>
      <c r="D548" s="15">
        <v>26.236000000000001</v>
      </c>
      <c r="E548" s="15">
        <v>33.782299999999999</v>
      </c>
      <c r="F548" s="15">
        <v>22.209800000000001</v>
      </c>
      <c r="G548" s="15">
        <v>13</v>
      </c>
      <c r="H548" s="15">
        <v>75.546300000000002</v>
      </c>
      <c r="I548" s="15">
        <v>107.0865</v>
      </c>
      <c r="J548" s="16">
        <v>1008.44</v>
      </c>
      <c r="L548" s="44">
        <v>43538</v>
      </c>
      <c r="M548" s="52">
        <f t="shared" si="68"/>
        <v>1.5432378828928117E-2</v>
      </c>
      <c r="N548" s="52">
        <f t="shared" si="69"/>
        <v>-1.4795343597446386E-2</v>
      </c>
      <c r="O548" s="52">
        <f t="shared" si="70"/>
        <v>1.0816160825939392E-3</v>
      </c>
      <c r="P548" s="52">
        <f t="shared" si="71"/>
        <v>1.7542573613293921E-2</v>
      </c>
      <c r="Q548" s="52">
        <f t="shared" si="72"/>
        <v>1.5625E-2</v>
      </c>
      <c r="R548" s="52">
        <f t="shared" si="73"/>
        <v>2.1568248293133419E-2</v>
      </c>
      <c r="S548" s="52">
        <f t="shared" si="74"/>
        <v>-7.9540433053468806E-3</v>
      </c>
      <c r="T548" s="53">
        <f t="shared" si="75"/>
        <v>3.0136959051532131E-3</v>
      </c>
      <c r="U548" s="36"/>
    </row>
    <row r="549" spans="2:21" x14ac:dyDescent="0.2">
      <c r="B549" s="13">
        <v>43539</v>
      </c>
      <c r="C549" s="14">
        <v>15.571400000000001</v>
      </c>
      <c r="D549" s="15">
        <v>26.236000000000001</v>
      </c>
      <c r="E549" s="15">
        <v>33.599699999999999</v>
      </c>
      <c r="F549" s="15">
        <v>22.305599999999998</v>
      </c>
      <c r="G549" s="15">
        <v>12.95</v>
      </c>
      <c r="H549" s="15">
        <v>75.401300000000006</v>
      </c>
      <c r="I549" s="15">
        <v>106.93040000000001</v>
      </c>
      <c r="J549" s="16">
        <v>1004.12</v>
      </c>
      <c r="L549" s="44">
        <v>43539</v>
      </c>
      <c r="M549" s="52">
        <f t="shared" si="68"/>
        <v>-6.0829657809238213E-3</v>
      </c>
      <c r="N549" s="52">
        <f t="shared" si="69"/>
        <v>0</v>
      </c>
      <c r="O549" s="52">
        <f t="shared" si="70"/>
        <v>-5.4051973962696565E-3</v>
      </c>
      <c r="P549" s="52">
        <f t="shared" si="71"/>
        <v>4.3134111968590183E-3</v>
      </c>
      <c r="Q549" s="52">
        <f t="shared" si="72"/>
        <v>-3.8461538461539435E-3</v>
      </c>
      <c r="R549" s="52">
        <f t="shared" si="73"/>
        <v>-1.9193527677727751E-3</v>
      </c>
      <c r="S549" s="52">
        <f t="shared" si="74"/>
        <v>-1.4577000835772624E-3</v>
      </c>
      <c r="T549" s="53">
        <f t="shared" si="75"/>
        <v>-4.2838443536552528E-3</v>
      </c>
      <c r="U549" s="36"/>
    </row>
    <row r="550" spans="2:21" x14ac:dyDescent="0.2">
      <c r="B550" s="13">
        <v>43542</v>
      </c>
      <c r="C550" s="14">
        <v>15.428599999999999</v>
      </c>
      <c r="D550" s="15">
        <v>26.078499999999998</v>
      </c>
      <c r="E550" s="15">
        <v>33.745800000000003</v>
      </c>
      <c r="F550" s="15">
        <v>22.88</v>
      </c>
      <c r="G550" s="15">
        <v>12.85</v>
      </c>
      <c r="H550" s="15">
        <v>75.401300000000006</v>
      </c>
      <c r="I550" s="15">
        <v>107.7109</v>
      </c>
      <c r="J550" s="16">
        <v>1011.86</v>
      </c>
      <c r="L550" s="44">
        <v>43542</v>
      </c>
      <c r="M550" s="52">
        <f t="shared" si="68"/>
        <v>-9.1706590287322642E-3</v>
      </c>
      <c r="N550" s="52">
        <f t="shared" si="69"/>
        <v>-6.0032017075775101E-3</v>
      </c>
      <c r="O550" s="52">
        <f t="shared" si="70"/>
        <v>4.3482531094027888E-3</v>
      </c>
      <c r="P550" s="52">
        <f t="shared" si="71"/>
        <v>2.5751380819166503E-2</v>
      </c>
      <c r="Q550" s="52">
        <f t="shared" si="72"/>
        <v>-7.7220077220077066E-3</v>
      </c>
      <c r="R550" s="52">
        <f t="shared" si="73"/>
        <v>0</v>
      </c>
      <c r="S550" s="52">
        <f t="shared" si="74"/>
        <v>7.2991403754216755E-3</v>
      </c>
      <c r="T550" s="53">
        <f t="shared" si="75"/>
        <v>7.7082420427836418E-3</v>
      </c>
      <c r="U550" s="36"/>
    </row>
    <row r="551" spans="2:21" x14ac:dyDescent="0.2">
      <c r="B551" s="13">
        <v>43543</v>
      </c>
      <c r="C551" s="14">
        <v>15.381</v>
      </c>
      <c r="D551" s="15">
        <v>27.102699999999999</v>
      </c>
      <c r="E551" s="15">
        <v>33.380600000000001</v>
      </c>
      <c r="F551" s="15">
        <v>22.784199999999998</v>
      </c>
      <c r="G551" s="15">
        <v>12.7</v>
      </c>
      <c r="H551" s="15">
        <v>74.168800000000005</v>
      </c>
      <c r="I551" s="15">
        <v>106.8523</v>
      </c>
      <c r="J551" s="16">
        <v>1006.59</v>
      </c>
      <c r="L551" s="44">
        <v>43543</v>
      </c>
      <c r="M551" s="52">
        <f t="shared" si="68"/>
        <v>-3.0851794718897985E-3</v>
      </c>
      <c r="N551" s="52">
        <f t="shared" si="69"/>
        <v>3.927373123454192E-2</v>
      </c>
      <c r="O551" s="52">
        <f t="shared" si="70"/>
        <v>-1.0822087489406162E-2</v>
      </c>
      <c r="P551" s="52">
        <f t="shared" si="71"/>
        <v>-4.1870629370629464E-3</v>
      </c>
      <c r="Q551" s="52">
        <f t="shared" si="72"/>
        <v>-1.1673151750972832E-2</v>
      </c>
      <c r="R551" s="52">
        <f t="shared" si="73"/>
        <v>-1.6345872020774199E-2</v>
      </c>
      <c r="S551" s="52">
        <f t="shared" si="74"/>
        <v>-7.9713380911309306E-3</v>
      </c>
      <c r="T551" s="53">
        <f t="shared" si="75"/>
        <v>-5.2082303876029856E-3</v>
      </c>
      <c r="U551" s="36"/>
    </row>
    <row r="552" spans="2:21" x14ac:dyDescent="0.2">
      <c r="B552" s="13">
        <v>43544</v>
      </c>
      <c r="C552" s="14">
        <v>15.428599999999999</v>
      </c>
      <c r="D552" s="15">
        <v>26.551200000000001</v>
      </c>
      <c r="E552" s="15">
        <v>33.198</v>
      </c>
      <c r="F552" s="15">
        <v>22.544899999999998</v>
      </c>
      <c r="G552" s="15">
        <v>12.8</v>
      </c>
      <c r="H552" s="15">
        <v>73.588800000000006</v>
      </c>
      <c r="I552" s="15">
        <v>108.10120000000001</v>
      </c>
      <c r="J552" s="16">
        <v>1002.3</v>
      </c>
      <c r="L552" s="44">
        <v>43544</v>
      </c>
      <c r="M552" s="52">
        <f t="shared" si="68"/>
        <v>3.0947272609063159E-3</v>
      </c>
      <c r="N552" s="52">
        <f t="shared" si="69"/>
        <v>-2.0348526161599989E-2</v>
      </c>
      <c r="O552" s="52">
        <f t="shared" si="70"/>
        <v>-5.4702431951493269E-3</v>
      </c>
      <c r="P552" s="52">
        <f t="shared" si="71"/>
        <v>-1.050289235522861E-2</v>
      </c>
      <c r="Q552" s="52">
        <f t="shared" si="72"/>
        <v>7.8740157480317041E-3</v>
      </c>
      <c r="R552" s="52">
        <f t="shared" si="73"/>
        <v>-7.8199997842758329E-3</v>
      </c>
      <c r="S552" s="52">
        <f t="shared" si="74"/>
        <v>1.1688096559456351E-2</v>
      </c>
      <c r="T552" s="53">
        <f t="shared" si="75"/>
        <v>-4.2619139868268485E-3</v>
      </c>
      <c r="U552" s="36"/>
    </row>
    <row r="553" spans="2:21" x14ac:dyDescent="0.2">
      <c r="B553" s="13">
        <v>43545</v>
      </c>
      <c r="C553" s="14">
        <v>15.047599999999999</v>
      </c>
      <c r="D553" s="15">
        <v>28.363299999999999</v>
      </c>
      <c r="E553" s="15">
        <v>32.942300000000003</v>
      </c>
      <c r="F553" s="15">
        <v>22.305599999999998</v>
      </c>
      <c r="G553" s="15">
        <v>12.5</v>
      </c>
      <c r="H553" s="15">
        <v>72.863799999999998</v>
      </c>
      <c r="I553" s="15">
        <v>106.1499</v>
      </c>
      <c r="J553" s="16">
        <v>981.78</v>
      </c>
      <c r="L553" s="44">
        <v>43545</v>
      </c>
      <c r="M553" s="52">
        <f t="shared" si="68"/>
        <v>-2.4694398714076526E-2</v>
      </c>
      <c r="N553" s="52">
        <f t="shared" si="69"/>
        <v>6.8249269336225771E-2</v>
      </c>
      <c r="O553" s="52">
        <f t="shared" si="70"/>
        <v>-7.7022712211578526E-3</v>
      </c>
      <c r="P553" s="52">
        <f t="shared" si="71"/>
        <v>-1.0614373982585912E-2</v>
      </c>
      <c r="Q553" s="52">
        <f t="shared" si="72"/>
        <v>-2.34375E-2</v>
      </c>
      <c r="R553" s="52">
        <f t="shared" si="73"/>
        <v>-9.8520427021504542E-3</v>
      </c>
      <c r="S553" s="52">
        <f t="shared" si="74"/>
        <v>-1.8050678438352286E-2</v>
      </c>
      <c r="T553" s="53">
        <f t="shared" si="75"/>
        <v>-2.0472912301706003E-2</v>
      </c>
      <c r="U553" s="36"/>
    </row>
    <row r="554" spans="2:21" x14ac:dyDescent="0.2">
      <c r="B554" s="13">
        <v>43546</v>
      </c>
      <c r="C554" s="14">
        <v>14.857100000000001</v>
      </c>
      <c r="D554" s="15">
        <v>28.599599999999999</v>
      </c>
      <c r="E554" s="15">
        <v>32.905799999999999</v>
      </c>
      <c r="F554" s="15">
        <v>22.305599999999998</v>
      </c>
      <c r="G554" s="15">
        <v>12.55</v>
      </c>
      <c r="H554" s="15">
        <v>74.096299999999999</v>
      </c>
      <c r="I554" s="15">
        <v>106.5401</v>
      </c>
      <c r="J554" s="16">
        <v>988.71</v>
      </c>
      <c r="L554" s="44">
        <v>43546</v>
      </c>
      <c r="M554" s="52">
        <f t="shared" si="68"/>
        <v>-1.2659826151678599E-2</v>
      </c>
      <c r="N554" s="52">
        <f t="shared" si="69"/>
        <v>8.3311885429411259E-3</v>
      </c>
      <c r="O554" s="52">
        <f t="shared" si="70"/>
        <v>-1.1079979236423565E-3</v>
      </c>
      <c r="P554" s="52">
        <f t="shared" si="71"/>
        <v>0</v>
      </c>
      <c r="Q554" s="52">
        <f t="shared" si="72"/>
        <v>4.0000000000000036E-3</v>
      </c>
      <c r="R554" s="52">
        <f t="shared" si="73"/>
        <v>1.6915121088935781E-2</v>
      </c>
      <c r="S554" s="52">
        <f t="shared" si="74"/>
        <v>3.6759337502907385E-3</v>
      </c>
      <c r="T554" s="53">
        <f t="shared" si="75"/>
        <v>7.0586078347492087E-3</v>
      </c>
      <c r="U554" s="36"/>
    </row>
    <row r="555" spans="2:21" x14ac:dyDescent="0.2">
      <c r="B555" s="13">
        <v>43549</v>
      </c>
      <c r="C555" s="14">
        <v>14.0952</v>
      </c>
      <c r="D555" s="15">
        <v>28.835999999999999</v>
      </c>
      <c r="E555" s="15">
        <v>32.430999999999997</v>
      </c>
      <c r="F555" s="15">
        <v>21.731200000000001</v>
      </c>
      <c r="G555" s="15">
        <v>12.25</v>
      </c>
      <c r="H555" s="15">
        <v>72.283799999999999</v>
      </c>
      <c r="I555" s="15">
        <v>106.5401</v>
      </c>
      <c r="J555" s="16">
        <v>970.07</v>
      </c>
      <c r="L555" s="44">
        <v>43549</v>
      </c>
      <c r="M555" s="52">
        <f t="shared" si="68"/>
        <v>-5.1281878697727046E-2</v>
      </c>
      <c r="N555" s="52">
        <f t="shared" si="69"/>
        <v>8.2658498720262763E-3</v>
      </c>
      <c r="O555" s="52">
        <f t="shared" si="70"/>
        <v>-1.4429067216113922E-2</v>
      </c>
      <c r="P555" s="52">
        <f t="shared" si="71"/>
        <v>-2.5751380819166392E-2</v>
      </c>
      <c r="Q555" s="52">
        <f t="shared" si="72"/>
        <v>-2.3904382470119612E-2</v>
      </c>
      <c r="R555" s="52">
        <f t="shared" si="73"/>
        <v>-2.4461410353823321E-2</v>
      </c>
      <c r="S555" s="52">
        <f t="shared" si="74"/>
        <v>0</v>
      </c>
      <c r="T555" s="53">
        <f t="shared" si="75"/>
        <v>-1.8852848661387034E-2</v>
      </c>
      <c r="U555" s="36"/>
    </row>
    <row r="556" spans="2:21" x14ac:dyDescent="0.2">
      <c r="B556" s="13">
        <v>43550</v>
      </c>
      <c r="C556" s="14">
        <v>14.666700000000001</v>
      </c>
      <c r="D556" s="15">
        <v>28.835999999999999</v>
      </c>
      <c r="E556" s="15">
        <v>32.686700000000002</v>
      </c>
      <c r="F556" s="15">
        <v>22.0184</v>
      </c>
      <c r="G556" s="15">
        <v>12.3</v>
      </c>
      <c r="H556" s="15">
        <v>72.283799999999999</v>
      </c>
      <c r="I556" s="15">
        <v>106.5401</v>
      </c>
      <c r="J556" s="16">
        <v>969.79</v>
      </c>
      <c r="L556" s="44">
        <v>43550</v>
      </c>
      <c r="M556" s="52">
        <f t="shared" si="68"/>
        <v>4.0545717691129024E-2</v>
      </c>
      <c r="N556" s="52">
        <f t="shared" si="69"/>
        <v>0</v>
      </c>
      <c r="O556" s="52">
        <f t="shared" si="70"/>
        <v>7.8844315623940453E-3</v>
      </c>
      <c r="P556" s="52">
        <f t="shared" si="71"/>
        <v>1.3216021204535355E-2</v>
      </c>
      <c r="Q556" s="52">
        <f t="shared" si="72"/>
        <v>4.0816326530612734E-3</v>
      </c>
      <c r="R556" s="52">
        <f t="shared" si="73"/>
        <v>0</v>
      </c>
      <c r="S556" s="52">
        <f t="shared" si="74"/>
        <v>0</v>
      </c>
      <c r="T556" s="53">
        <f t="shared" si="75"/>
        <v>-2.8863896419850654E-4</v>
      </c>
      <c r="U556" s="36"/>
    </row>
    <row r="557" spans="2:21" x14ac:dyDescent="0.2">
      <c r="B557" s="13">
        <v>43551</v>
      </c>
      <c r="C557" s="14">
        <v>14.666700000000001</v>
      </c>
      <c r="D557" s="15">
        <v>28.363299999999999</v>
      </c>
      <c r="E557" s="15">
        <v>32.869300000000003</v>
      </c>
      <c r="F557" s="15">
        <v>22.161999999999999</v>
      </c>
      <c r="G557" s="15">
        <v>12.35</v>
      </c>
      <c r="H557" s="15">
        <v>72.428799999999995</v>
      </c>
      <c r="I557" s="15">
        <v>106.5401</v>
      </c>
      <c r="J557" s="16">
        <v>975.91</v>
      </c>
      <c r="L557" s="44">
        <v>43551</v>
      </c>
      <c r="M557" s="52">
        <f t="shared" si="68"/>
        <v>0</v>
      </c>
      <c r="N557" s="52">
        <f t="shared" si="69"/>
        <v>-1.6392703564988231E-2</v>
      </c>
      <c r="O557" s="52">
        <f t="shared" si="70"/>
        <v>5.586369991464446E-3</v>
      </c>
      <c r="P557" s="52">
        <f t="shared" si="71"/>
        <v>6.5218181157578048E-3</v>
      </c>
      <c r="Q557" s="52">
        <f t="shared" si="72"/>
        <v>4.0650406504063596E-3</v>
      </c>
      <c r="R557" s="52">
        <f t="shared" si="73"/>
        <v>2.0059819765978482E-3</v>
      </c>
      <c r="S557" s="52">
        <f t="shared" si="74"/>
        <v>0</v>
      </c>
      <c r="T557" s="53">
        <f t="shared" si="75"/>
        <v>6.3106445725362725E-3</v>
      </c>
      <c r="U557" s="36"/>
    </row>
    <row r="558" spans="2:21" x14ac:dyDescent="0.2">
      <c r="B558" s="13">
        <v>43552</v>
      </c>
      <c r="C558" s="14">
        <v>14.666700000000001</v>
      </c>
      <c r="D558" s="15">
        <v>27.811800000000002</v>
      </c>
      <c r="E558" s="15">
        <v>32.9788</v>
      </c>
      <c r="F558" s="15">
        <v>22.114100000000001</v>
      </c>
      <c r="G558" s="15">
        <v>12.15</v>
      </c>
      <c r="H558" s="15">
        <v>72.211299999999994</v>
      </c>
      <c r="I558" s="15">
        <v>105.52549999999999</v>
      </c>
      <c r="J558" s="16">
        <v>982.98</v>
      </c>
      <c r="L558" s="44">
        <v>43552</v>
      </c>
      <c r="M558" s="52">
        <f t="shared" si="68"/>
        <v>0</v>
      </c>
      <c r="N558" s="52">
        <f t="shared" si="69"/>
        <v>-1.9444140843977831E-2</v>
      </c>
      <c r="O558" s="52">
        <f t="shared" si="70"/>
        <v>3.3313760865001374E-3</v>
      </c>
      <c r="P558" s="52">
        <f t="shared" si="71"/>
        <v>-2.1613572782239743E-3</v>
      </c>
      <c r="Q558" s="52">
        <f t="shared" si="72"/>
        <v>-1.6194331983805599E-2</v>
      </c>
      <c r="R558" s="52">
        <f t="shared" si="73"/>
        <v>-3.0029491031192679E-3</v>
      </c>
      <c r="S558" s="52">
        <f t="shared" si="74"/>
        <v>-9.5231748421485962E-3</v>
      </c>
      <c r="T558" s="53">
        <f t="shared" si="75"/>
        <v>7.2445204988165202E-3</v>
      </c>
      <c r="U558" s="36"/>
    </row>
    <row r="559" spans="2:21" x14ac:dyDescent="0.2">
      <c r="B559" s="13">
        <v>43553</v>
      </c>
      <c r="C559" s="14">
        <v>14.5238</v>
      </c>
      <c r="D559" s="15">
        <v>27.575399999999998</v>
      </c>
      <c r="E559" s="15">
        <v>33.234499999999997</v>
      </c>
      <c r="F559" s="15">
        <v>21.779</v>
      </c>
      <c r="G559" s="15">
        <v>12.2</v>
      </c>
      <c r="H559" s="15">
        <v>72.1387</v>
      </c>
      <c r="I559" s="15">
        <v>105.2133</v>
      </c>
      <c r="J559" s="16">
        <v>980.76</v>
      </c>
      <c r="L559" s="44">
        <v>43553</v>
      </c>
      <c r="M559" s="52">
        <f t="shared" si="68"/>
        <v>-9.7431596746371252E-3</v>
      </c>
      <c r="N559" s="52">
        <f t="shared" si="69"/>
        <v>-8.4999892132118227E-3</v>
      </c>
      <c r="O559" s="52">
        <f t="shared" si="70"/>
        <v>7.7534658629179187E-3</v>
      </c>
      <c r="P559" s="52">
        <f t="shared" si="71"/>
        <v>-1.5153228030984733E-2</v>
      </c>
      <c r="Q559" s="52">
        <f t="shared" si="72"/>
        <v>4.1152263374484299E-3</v>
      </c>
      <c r="R559" s="52">
        <f t="shared" si="73"/>
        <v>-1.0053828140470511E-3</v>
      </c>
      <c r="S559" s="52">
        <f t="shared" si="74"/>
        <v>-2.9585266120509823E-3</v>
      </c>
      <c r="T559" s="53">
        <f t="shared" si="75"/>
        <v>-2.2584386254044242E-3</v>
      </c>
      <c r="U559" s="36"/>
    </row>
    <row r="560" spans="2:21" x14ac:dyDescent="0.2">
      <c r="B560" s="13">
        <v>43556</v>
      </c>
      <c r="C560" s="14">
        <v>14.4762</v>
      </c>
      <c r="D560" s="15">
        <v>28.126899999999999</v>
      </c>
      <c r="E560" s="15">
        <v>33.453600000000002</v>
      </c>
      <c r="F560" s="15">
        <v>21.779</v>
      </c>
      <c r="G560" s="15">
        <v>12.4</v>
      </c>
      <c r="H560" s="15">
        <v>72.718800000000002</v>
      </c>
      <c r="I560" s="15">
        <v>108.17919999999999</v>
      </c>
      <c r="J560" s="16">
        <v>988.53</v>
      </c>
      <c r="L560" s="44">
        <v>43556</v>
      </c>
      <c r="M560" s="52">
        <f t="shared" si="68"/>
        <v>-3.277379198281416E-3</v>
      </c>
      <c r="N560" s="52">
        <f t="shared" si="69"/>
        <v>1.9999709886348027E-2</v>
      </c>
      <c r="O560" s="52">
        <f t="shared" si="70"/>
        <v>6.5925469015633009E-3</v>
      </c>
      <c r="P560" s="52">
        <f t="shared" si="71"/>
        <v>0</v>
      </c>
      <c r="Q560" s="52">
        <f t="shared" si="72"/>
        <v>1.6393442622950838E-2</v>
      </c>
      <c r="R560" s="52">
        <f t="shared" si="73"/>
        <v>8.0414534778143754E-3</v>
      </c>
      <c r="S560" s="52">
        <f t="shared" si="74"/>
        <v>2.8189401910214684E-2</v>
      </c>
      <c r="T560" s="53">
        <f t="shared" si="75"/>
        <v>7.9224275052001136E-3</v>
      </c>
      <c r="U560" s="36"/>
    </row>
    <row r="561" spans="2:21" x14ac:dyDescent="0.2">
      <c r="B561" s="13">
        <v>43557</v>
      </c>
      <c r="C561" s="14">
        <v>14.2857</v>
      </c>
      <c r="D561" s="15">
        <v>27.890499999999999</v>
      </c>
      <c r="E561" s="15">
        <v>33.599699999999999</v>
      </c>
      <c r="F561" s="15">
        <v>21.587599999999998</v>
      </c>
      <c r="G561" s="15">
        <v>12.2</v>
      </c>
      <c r="H561" s="15">
        <v>72.283799999999999</v>
      </c>
      <c r="I561" s="15">
        <v>108.4914</v>
      </c>
      <c r="J561" s="16">
        <v>985.81</v>
      </c>
      <c r="L561" s="44">
        <v>43557</v>
      </c>
      <c r="M561" s="52">
        <f t="shared" si="68"/>
        <v>-1.3159530816098108E-2</v>
      </c>
      <c r="N561" s="52">
        <f t="shared" si="69"/>
        <v>-8.4047655447276881E-3</v>
      </c>
      <c r="O561" s="52">
        <f t="shared" si="70"/>
        <v>4.3672429873016227E-3</v>
      </c>
      <c r="P561" s="52">
        <f t="shared" si="71"/>
        <v>-8.7882822902797253E-3</v>
      </c>
      <c r="Q561" s="52">
        <f t="shared" si="72"/>
        <v>-1.6129032258064613E-2</v>
      </c>
      <c r="R561" s="52">
        <f t="shared" si="73"/>
        <v>-5.9819468968135281E-3</v>
      </c>
      <c r="S561" s="52">
        <f t="shared" si="74"/>
        <v>2.885952197834829E-3</v>
      </c>
      <c r="T561" s="53">
        <f t="shared" si="75"/>
        <v>-2.7515603977623648E-3</v>
      </c>
      <c r="U561" s="36"/>
    </row>
    <row r="562" spans="2:21" x14ac:dyDescent="0.2">
      <c r="B562" s="13">
        <v>43558</v>
      </c>
      <c r="C562" s="14">
        <v>14.428599999999999</v>
      </c>
      <c r="D562" s="15">
        <v>27.772400000000001</v>
      </c>
      <c r="E562" s="15">
        <v>34.476199999999999</v>
      </c>
      <c r="F562" s="15">
        <v>21.396100000000001</v>
      </c>
      <c r="G562" s="15">
        <v>12.25</v>
      </c>
      <c r="H562" s="15">
        <v>71.776200000000003</v>
      </c>
      <c r="I562" s="15">
        <v>108.10120000000001</v>
      </c>
      <c r="J562" s="16">
        <v>984.46</v>
      </c>
      <c r="L562" s="44">
        <v>43558</v>
      </c>
      <c r="M562" s="52">
        <f t="shared" si="68"/>
        <v>1.000301000300996E-2</v>
      </c>
      <c r="N562" s="52">
        <f t="shared" si="69"/>
        <v>-4.2344167368816299E-3</v>
      </c>
      <c r="O562" s="52">
        <f t="shared" si="70"/>
        <v>2.6086542439367033E-2</v>
      </c>
      <c r="P562" s="52">
        <f t="shared" si="71"/>
        <v>-8.8708332561283632E-3</v>
      </c>
      <c r="Q562" s="52">
        <f t="shared" si="72"/>
        <v>4.098360655737654E-3</v>
      </c>
      <c r="R562" s="52">
        <f t="shared" si="73"/>
        <v>-7.0223203539381274E-3</v>
      </c>
      <c r="S562" s="52">
        <f t="shared" si="74"/>
        <v>-3.596598440060661E-3</v>
      </c>
      <c r="T562" s="53">
        <f t="shared" si="75"/>
        <v>-1.3694322435356954E-3</v>
      </c>
      <c r="U562" s="36"/>
    </row>
    <row r="563" spans="2:21" x14ac:dyDescent="0.2">
      <c r="B563" s="13">
        <v>43559</v>
      </c>
      <c r="C563" s="14">
        <v>14.666700000000001</v>
      </c>
      <c r="D563" s="15">
        <v>27.9693</v>
      </c>
      <c r="E563" s="15">
        <v>34.914499999999997</v>
      </c>
      <c r="F563" s="15">
        <v>20.869599999999998</v>
      </c>
      <c r="G563" s="15">
        <v>12.3</v>
      </c>
      <c r="H563" s="15">
        <v>73.226299999999995</v>
      </c>
      <c r="I563" s="15">
        <v>107.7109</v>
      </c>
      <c r="J563" s="16">
        <v>986.91</v>
      </c>
      <c r="L563" s="44">
        <v>43559</v>
      </c>
      <c r="M563" s="52">
        <f t="shared" si="68"/>
        <v>1.6501947520896065E-2</v>
      </c>
      <c r="N563" s="52">
        <f t="shared" si="69"/>
        <v>7.0897725799714539E-3</v>
      </c>
      <c r="O563" s="52">
        <f t="shared" si="70"/>
        <v>1.2713118035050153E-2</v>
      </c>
      <c r="P563" s="52">
        <f t="shared" si="71"/>
        <v>-2.4607288244119396E-2</v>
      </c>
      <c r="Q563" s="52">
        <f t="shared" si="72"/>
        <v>4.0816326530612734E-3</v>
      </c>
      <c r="R563" s="52">
        <f t="shared" si="73"/>
        <v>2.0203075671322734E-2</v>
      </c>
      <c r="S563" s="52">
        <f t="shared" si="74"/>
        <v>-3.6105057113150485E-3</v>
      </c>
      <c r="T563" s="53">
        <f t="shared" si="75"/>
        <v>2.488673993864543E-3</v>
      </c>
      <c r="U563" s="36"/>
    </row>
    <row r="564" spans="2:21" x14ac:dyDescent="0.2">
      <c r="B564" s="13">
        <v>43560</v>
      </c>
      <c r="C564" s="14">
        <v>14.5238</v>
      </c>
      <c r="D564" s="15">
        <v>28.4421</v>
      </c>
      <c r="E564" s="15">
        <v>34.914499999999997</v>
      </c>
      <c r="F564" s="15">
        <v>21.396100000000001</v>
      </c>
      <c r="G564" s="15">
        <v>12.25</v>
      </c>
      <c r="H564" s="15">
        <v>72.863799999999998</v>
      </c>
      <c r="I564" s="15">
        <v>106.384</v>
      </c>
      <c r="J564" s="16">
        <v>989.26</v>
      </c>
      <c r="L564" s="44">
        <v>43560</v>
      </c>
      <c r="M564" s="52">
        <f t="shared" si="68"/>
        <v>-9.7431596746371252E-3</v>
      </c>
      <c r="N564" s="52">
        <f t="shared" si="69"/>
        <v>1.6904248586843362E-2</v>
      </c>
      <c r="O564" s="52">
        <f t="shared" si="70"/>
        <v>0</v>
      </c>
      <c r="P564" s="52">
        <f t="shared" si="71"/>
        <v>2.522808295319523E-2</v>
      </c>
      <c r="Q564" s="52">
        <f t="shared" si="72"/>
        <v>-4.0650406504065817E-3</v>
      </c>
      <c r="R564" s="52">
        <f t="shared" si="73"/>
        <v>-4.9504071624538737E-3</v>
      </c>
      <c r="S564" s="52">
        <f t="shared" si="74"/>
        <v>-1.2319087483253721E-2</v>
      </c>
      <c r="T564" s="53">
        <f t="shared" si="75"/>
        <v>2.3811695088711282E-3</v>
      </c>
      <c r="U564" s="36"/>
    </row>
    <row r="565" spans="2:21" x14ac:dyDescent="0.2">
      <c r="B565" s="13">
        <v>43563</v>
      </c>
      <c r="C565" s="14">
        <v>14.571400000000001</v>
      </c>
      <c r="D565" s="15">
        <v>28.4421</v>
      </c>
      <c r="E565" s="15">
        <v>34.914499999999997</v>
      </c>
      <c r="F565" s="15">
        <v>21.922599999999999</v>
      </c>
      <c r="G565" s="15">
        <v>12.25</v>
      </c>
      <c r="H565" s="15">
        <v>73.443799999999996</v>
      </c>
      <c r="I565" s="15">
        <v>107.0865</v>
      </c>
      <c r="J565" s="16">
        <v>997.56</v>
      </c>
      <c r="L565" s="44">
        <v>43563</v>
      </c>
      <c r="M565" s="52">
        <f t="shared" si="68"/>
        <v>3.277379198281416E-3</v>
      </c>
      <c r="N565" s="52">
        <f t="shared" si="69"/>
        <v>0</v>
      </c>
      <c r="O565" s="52">
        <f t="shared" si="70"/>
        <v>0</v>
      </c>
      <c r="P565" s="52">
        <f t="shared" si="71"/>
        <v>2.4607288244119285E-2</v>
      </c>
      <c r="Q565" s="52">
        <f t="shared" si="72"/>
        <v>0</v>
      </c>
      <c r="R565" s="52">
        <f t="shared" si="73"/>
        <v>7.9600569830284851E-3</v>
      </c>
      <c r="S565" s="52">
        <f t="shared" si="74"/>
        <v>6.6034366070086836E-3</v>
      </c>
      <c r="T565" s="53">
        <f t="shared" si="75"/>
        <v>8.3901097790266554E-3</v>
      </c>
      <c r="U565" s="36"/>
    </row>
    <row r="566" spans="2:21" x14ac:dyDescent="0.2">
      <c r="B566" s="13">
        <v>43564</v>
      </c>
      <c r="C566" s="14">
        <v>14.381</v>
      </c>
      <c r="D566" s="15">
        <v>28.520800000000001</v>
      </c>
      <c r="E566" s="15">
        <v>34.549199999999999</v>
      </c>
      <c r="F566" s="15">
        <v>21.635400000000001</v>
      </c>
      <c r="G566" s="15">
        <v>12.25</v>
      </c>
      <c r="H566" s="15">
        <v>73.661299999999997</v>
      </c>
      <c r="I566" s="15">
        <v>105.6816</v>
      </c>
      <c r="J566" s="16">
        <v>988.48</v>
      </c>
      <c r="L566" s="44">
        <v>43564</v>
      </c>
      <c r="M566" s="52">
        <f t="shared" si="68"/>
        <v>-1.3066692287631909E-2</v>
      </c>
      <c r="N566" s="52">
        <f t="shared" si="69"/>
        <v>2.7670249383835444E-3</v>
      </c>
      <c r="O566" s="52">
        <f t="shared" si="70"/>
        <v>-1.0462701742828817E-2</v>
      </c>
      <c r="P566" s="52">
        <f t="shared" si="71"/>
        <v>-1.3100635873482092E-2</v>
      </c>
      <c r="Q566" s="52">
        <f t="shared" si="72"/>
        <v>0</v>
      </c>
      <c r="R566" s="52">
        <f t="shared" si="73"/>
        <v>2.9614480732205184E-3</v>
      </c>
      <c r="S566" s="52">
        <f t="shared" si="74"/>
        <v>-1.3119300752195584E-2</v>
      </c>
      <c r="T566" s="53">
        <f t="shared" si="75"/>
        <v>-9.1022093909137736E-3</v>
      </c>
      <c r="U566" s="36"/>
    </row>
    <row r="567" spans="2:21" x14ac:dyDescent="0.2">
      <c r="B567" s="13">
        <v>43565</v>
      </c>
      <c r="C567" s="14">
        <v>14.4762</v>
      </c>
      <c r="D567" s="15">
        <v>29.229900000000001</v>
      </c>
      <c r="E567" s="15">
        <v>34.257100000000001</v>
      </c>
      <c r="F567" s="15">
        <v>21.683299999999999</v>
      </c>
      <c r="G567" s="15">
        <v>12.1</v>
      </c>
      <c r="H567" s="15">
        <v>72.428799999999995</v>
      </c>
      <c r="I567" s="15">
        <v>105.6035</v>
      </c>
      <c r="J567" s="16">
        <v>981.91</v>
      </c>
      <c r="L567" s="44">
        <v>43565</v>
      </c>
      <c r="M567" s="52">
        <f t="shared" si="68"/>
        <v>6.6198456296502339E-3</v>
      </c>
      <c r="N567" s="52">
        <f t="shared" si="69"/>
        <v>2.4862556450029327E-2</v>
      </c>
      <c r="O567" s="52">
        <f t="shared" si="70"/>
        <v>-8.4546096581107344E-3</v>
      </c>
      <c r="P567" s="52">
        <f t="shared" si="71"/>
        <v>2.2139641513445607E-3</v>
      </c>
      <c r="Q567" s="52">
        <f t="shared" si="72"/>
        <v>-1.2244897959183709E-2</v>
      </c>
      <c r="R567" s="52">
        <f t="shared" si="73"/>
        <v>-1.6731988167463796E-2</v>
      </c>
      <c r="S567" s="52">
        <f t="shared" si="74"/>
        <v>-7.390122783910158E-4</v>
      </c>
      <c r="T567" s="53">
        <f t="shared" si="75"/>
        <v>-6.6465684687602167E-3</v>
      </c>
      <c r="U567" s="36"/>
    </row>
    <row r="568" spans="2:21" x14ac:dyDescent="0.2">
      <c r="B568" s="13">
        <v>43566</v>
      </c>
      <c r="C568" s="14">
        <v>14.4762</v>
      </c>
      <c r="D568" s="15">
        <v>29.545100000000001</v>
      </c>
      <c r="E568" s="15">
        <v>34.330100000000002</v>
      </c>
      <c r="F568" s="15">
        <v>21.731200000000001</v>
      </c>
      <c r="G568" s="15">
        <v>12.05</v>
      </c>
      <c r="H568" s="15">
        <v>72.646299999999997</v>
      </c>
      <c r="I568" s="15">
        <v>105.8377</v>
      </c>
      <c r="J568" s="16">
        <v>985.95</v>
      </c>
      <c r="L568" s="44">
        <v>43566</v>
      </c>
      <c r="M568" s="52">
        <f t="shared" si="68"/>
        <v>0</v>
      </c>
      <c r="N568" s="52">
        <f t="shared" si="69"/>
        <v>1.0783478561336102E-2</v>
      </c>
      <c r="O568" s="52">
        <f t="shared" si="70"/>
        <v>2.1309451179463146E-3</v>
      </c>
      <c r="P568" s="52">
        <f t="shared" si="71"/>
        <v>2.2090733421573638E-3</v>
      </c>
      <c r="Q568" s="52">
        <f t="shared" si="72"/>
        <v>-4.1322314049585529E-3</v>
      </c>
      <c r="R568" s="52">
        <f t="shared" si="73"/>
        <v>3.0029491031191569E-3</v>
      </c>
      <c r="S568" s="52">
        <f t="shared" si="74"/>
        <v>2.2177295260099594E-3</v>
      </c>
      <c r="T568" s="53">
        <f t="shared" si="75"/>
        <v>4.1144300394131417E-3</v>
      </c>
      <c r="U568" s="36"/>
    </row>
    <row r="569" spans="2:21" x14ac:dyDescent="0.2">
      <c r="B569" s="13">
        <v>43567</v>
      </c>
      <c r="C569" s="14">
        <v>14.333299999999999</v>
      </c>
      <c r="D569" s="15">
        <v>29.4663</v>
      </c>
      <c r="E569" s="15">
        <v>35.206600000000002</v>
      </c>
      <c r="F569" s="15">
        <v>21.635400000000001</v>
      </c>
      <c r="G569" s="15">
        <v>12.1</v>
      </c>
      <c r="H569" s="15">
        <v>72.211299999999994</v>
      </c>
      <c r="I569" s="15">
        <v>105.9157</v>
      </c>
      <c r="J569" s="16">
        <v>982.9</v>
      </c>
      <c r="L569" s="44">
        <v>43567</v>
      </c>
      <c r="M569" s="52">
        <f t="shared" si="68"/>
        <v>-9.8713750846217696E-3</v>
      </c>
      <c r="N569" s="52">
        <f t="shared" si="69"/>
        <v>-2.6671089283840654E-3</v>
      </c>
      <c r="O569" s="52">
        <f t="shared" si="70"/>
        <v>2.5531530639293143E-2</v>
      </c>
      <c r="P569" s="52">
        <f t="shared" si="71"/>
        <v>-4.4084081873067005E-3</v>
      </c>
      <c r="Q569" s="52">
        <f t="shared" si="72"/>
        <v>4.1493775933609811E-3</v>
      </c>
      <c r="R569" s="52">
        <f t="shared" si="73"/>
        <v>-5.9879167968637237E-3</v>
      </c>
      <c r="S569" s="52">
        <f t="shared" si="74"/>
        <v>7.3697746644163509E-4</v>
      </c>
      <c r="T569" s="53">
        <f t="shared" si="75"/>
        <v>-3.0934631573610316E-3</v>
      </c>
      <c r="U569" s="36"/>
    </row>
    <row r="570" spans="2:21" x14ac:dyDescent="0.2">
      <c r="B570" s="13">
        <v>43571</v>
      </c>
      <c r="C570" s="14">
        <v>14.2857</v>
      </c>
      <c r="D570" s="15">
        <v>29.545100000000001</v>
      </c>
      <c r="E570" s="15">
        <v>34.987499999999997</v>
      </c>
      <c r="F570" s="15">
        <v>21.635400000000001</v>
      </c>
      <c r="G570" s="15">
        <v>12.05</v>
      </c>
      <c r="H570" s="15">
        <v>71.558700000000002</v>
      </c>
      <c r="I570" s="15">
        <v>106.1499</v>
      </c>
      <c r="J570" s="16">
        <v>977.17</v>
      </c>
      <c r="L570" s="44">
        <v>43571</v>
      </c>
      <c r="M570" s="52">
        <f t="shared" si="68"/>
        <v>-3.3209379556695673E-3</v>
      </c>
      <c r="N570" s="52">
        <f t="shared" si="69"/>
        <v>2.674241421556145E-3</v>
      </c>
      <c r="O570" s="52">
        <f t="shared" si="70"/>
        <v>-6.223264956002672E-3</v>
      </c>
      <c r="P570" s="52">
        <f t="shared" si="71"/>
        <v>0</v>
      </c>
      <c r="Q570" s="52">
        <f t="shared" si="72"/>
        <v>-4.1322314049585529E-3</v>
      </c>
      <c r="R570" s="52">
        <f t="shared" si="73"/>
        <v>-9.0373667279219916E-3</v>
      </c>
      <c r="S570" s="52">
        <f t="shared" si="74"/>
        <v>2.211192486099911E-3</v>
      </c>
      <c r="T570" s="53">
        <f t="shared" si="75"/>
        <v>-5.8296876589684077E-3</v>
      </c>
      <c r="U570" s="36"/>
    </row>
    <row r="571" spans="2:21" x14ac:dyDescent="0.2">
      <c r="B571" s="13">
        <v>43572</v>
      </c>
      <c r="C571" s="14">
        <v>14.1905</v>
      </c>
      <c r="D571" s="15">
        <v>30.254200000000001</v>
      </c>
      <c r="E571" s="15">
        <v>35.425800000000002</v>
      </c>
      <c r="F571" s="15">
        <v>21.5397</v>
      </c>
      <c r="G571" s="15">
        <v>11.9</v>
      </c>
      <c r="H571" s="15">
        <v>71.921199999999999</v>
      </c>
      <c r="I571" s="15">
        <v>105.3694</v>
      </c>
      <c r="J571" s="16">
        <v>972.1</v>
      </c>
      <c r="L571" s="44">
        <v>43572</v>
      </c>
      <c r="M571" s="52">
        <f t="shared" si="68"/>
        <v>-6.6640066640066831E-3</v>
      </c>
      <c r="N571" s="52">
        <f t="shared" si="69"/>
        <v>2.4000595699456007E-2</v>
      </c>
      <c r="O571" s="52">
        <f t="shared" si="70"/>
        <v>1.2527331189710722E-2</v>
      </c>
      <c r="P571" s="52">
        <f t="shared" si="71"/>
        <v>-4.4233062480933949E-3</v>
      </c>
      <c r="Q571" s="52">
        <f t="shared" si="72"/>
        <v>-1.2448132780083054E-2</v>
      </c>
      <c r="R571" s="52">
        <f t="shared" si="73"/>
        <v>5.0657711780677239E-3</v>
      </c>
      <c r="S571" s="52">
        <f t="shared" si="74"/>
        <v>-7.3528095645875036E-3</v>
      </c>
      <c r="T571" s="53">
        <f t="shared" si="75"/>
        <v>-5.1884523675511662E-3</v>
      </c>
      <c r="U571" s="36"/>
    </row>
    <row r="572" spans="2:21" x14ac:dyDescent="0.2">
      <c r="B572" s="13">
        <v>43573</v>
      </c>
      <c r="C572" s="14">
        <v>14.047599999999999</v>
      </c>
      <c r="D572" s="15">
        <v>30.884399999999999</v>
      </c>
      <c r="E572" s="15">
        <v>35.425800000000002</v>
      </c>
      <c r="F572" s="15">
        <v>21.0611</v>
      </c>
      <c r="G572" s="15">
        <v>11.75</v>
      </c>
      <c r="H572" s="15">
        <v>70.543700000000001</v>
      </c>
      <c r="I572" s="15">
        <v>105.52549999999999</v>
      </c>
      <c r="J572" s="16">
        <v>962.3</v>
      </c>
      <c r="L572" s="44">
        <v>43573</v>
      </c>
      <c r="M572" s="52">
        <f t="shared" si="68"/>
        <v>-1.0070117332018014E-2</v>
      </c>
      <c r="N572" s="52">
        <f t="shared" si="69"/>
        <v>2.0830165729055716E-2</v>
      </c>
      <c r="O572" s="52">
        <f t="shared" si="70"/>
        <v>0</v>
      </c>
      <c r="P572" s="52">
        <f t="shared" si="71"/>
        <v>-2.2219436668105885E-2</v>
      </c>
      <c r="Q572" s="52">
        <f t="shared" si="72"/>
        <v>-1.2605042016806789E-2</v>
      </c>
      <c r="R572" s="52">
        <f t="shared" si="73"/>
        <v>-1.915290623626964E-2</v>
      </c>
      <c r="S572" s="52">
        <f t="shared" si="74"/>
        <v>1.4814547677028944E-3</v>
      </c>
      <c r="T572" s="53">
        <f t="shared" si="75"/>
        <v>-1.0081267359325241E-2</v>
      </c>
      <c r="U572" s="36"/>
    </row>
    <row r="573" spans="2:21" x14ac:dyDescent="0.2">
      <c r="B573" s="13">
        <v>43574</v>
      </c>
      <c r="C573" s="14">
        <v>14.238099999999999</v>
      </c>
      <c r="D573" s="15">
        <v>31.751100000000001</v>
      </c>
      <c r="E573" s="15">
        <v>35.389200000000002</v>
      </c>
      <c r="F573" s="15">
        <v>21.348299999999998</v>
      </c>
      <c r="G573" s="15">
        <v>11.75</v>
      </c>
      <c r="H573" s="15">
        <v>70.833699999999993</v>
      </c>
      <c r="I573" s="15">
        <v>103.8083</v>
      </c>
      <c r="J573" s="16">
        <v>966.21</v>
      </c>
      <c r="L573" s="44">
        <v>43574</v>
      </c>
      <c r="M573" s="52">
        <f t="shared" si="68"/>
        <v>1.356103533699704E-2</v>
      </c>
      <c r="N573" s="52">
        <f t="shared" si="69"/>
        <v>2.8062711271710006E-2</v>
      </c>
      <c r="O573" s="52">
        <f t="shared" si="70"/>
        <v>-1.0331453347560693E-3</v>
      </c>
      <c r="P573" s="52">
        <f t="shared" si="71"/>
        <v>1.3636514711957037E-2</v>
      </c>
      <c r="Q573" s="52">
        <f t="shared" si="72"/>
        <v>0</v>
      </c>
      <c r="R573" s="52">
        <f t="shared" si="73"/>
        <v>4.1109269856840491E-3</v>
      </c>
      <c r="S573" s="52">
        <f t="shared" si="74"/>
        <v>-1.6272844004529663E-2</v>
      </c>
      <c r="T573" s="53">
        <f t="shared" si="75"/>
        <v>4.0631819598877517E-3</v>
      </c>
      <c r="U573" s="36"/>
    </row>
    <row r="574" spans="2:21" x14ac:dyDescent="0.2">
      <c r="B574" s="13">
        <v>43577</v>
      </c>
      <c r="C574" s="14">
        <v>14.0952</v>
      </c>
      <c r="D574" s="15">
        <v>31.042000000000002</v>
      </c>
      <c r="E574" s="15">
        <v>34.987499999999997</v>
      </c>
      <c r="F574" s="15">
        <v>21.348299999999998</v>
      </c>
      <c r="G574" s="15">
        <v>11.55</v>
      </c>
      <c r="H574" s="15">
        <v>71.413700000000006</v>
      </c>
      <c r="I574" s="15">
        <v>101.1546</v>
      </c>
      <c r="J574" s="16">
        <v>965.86</v>
      </c>
      <c r="L574" s="44">
        <v>43577</v>
      </c>
      <c r="M574" s="52">
        <f t="shared" si="68"/>
        <v>-1.0036451492825504E-2</v>
      </c>
      <c r="N574" s="52">
        <f t="shared" si="69"/>
        <v>-2.2333084523055824E-2</v>
      </c>
      <c r="O574" s="52">
        <f t="shared" si="70"/>
        <v>-1.1350920619850324E-2</v>
      </c>
      <c r="P574" s="52">
        <f t="shared" si="71"/>
        <v>0</v>
      </c>
      <c r="Q574" s="52">
        <f t="shared" si="72"/>
        <v>-1.7021276595744594E-2</v>
      </c>
      <c r="R574" s="52">
        <f t="shared" si="73"/>
        <v>8.1881929081779603E-3</v>
      </c>
      <c r="S574" s="52">
        <f t="shared" si="74"/>
        <v>-2.5563466505086785E-2</v>
      </c>
      <c r="T574" s="53">
        <f t="shared" si="75"/>
        <v>-3.6224009273344571E-4</v>
      </c>
      <c r="U574" s="36"/>
    </row>
    <row r="575" spans="2:21" x14ac:dyDescent="0.2">
      <c r="B575" s="13">
        <v>43578</v>
      </c>
      <c r="C575" s="14">
        <v>14.142899999999999</v>
      </c>
      <c r="D575" s="15">
        <v>30.884399999999999</v>
      </c>
      <c r="E575" s="15">
        <v>34.987499999999997</v>
      </c>
      <c r="F575" s="15">
        <v>21.5397</v>
      </c>
      <c r="G575" s="15">
        <v>12.05</v>
      </c>
      <c r="H575" s="15">
        <v>72.356300000000005</v>
      </c>
      <c r="I575" s="15">
        <v>99.125299999999996</v>
      </c>
      <c r="J575" s="16">
        <v>968</v>
      </c>
      <c r="L575" s="44">
        <v>43578</v>
      </c>
      <c r="M575" s="52">
        <f t="shared" si="68"/>
        <v>3.3841307679209898E-3</v>
      </c>
      <c r="N575" s="52">
        <f t="shared" si="69"/>
        <v>-5.0769924618260243E-3</v>
      </c>
      <c r="O575" s="52">
        <f t="shared" si="70"/>
        <v>0</v>
      </c>
      <c r="P575" s="52">
        <f t="shared" si="71"/>
        <v>8.9655850817160765E-3</v>
      </c>
      <c r="Q575" s="52">
        <f t="shared" si="72"/>
        <v>4.3290043290043378E-2</v>
      </c>
      <c r="R575" s="52">
        <f t="shared" si="73"/>
        <v>1.3199148062626564E-2</v>
      </c>
      <c r="S575" s="52">
        <f t="shared" si="74"/>
        <v>-2.0061371405749262E-2</v>
      </c>
      <c r="T575" s="53">
        <f t="shared" si="75"/>
        <v>2.2156420185119874E-3</v>
      </c>
      <c r="U575" s="36"/>
    </row>
    <row r="576" spans="2:21" x14ac:dyDescent="0.2">
      <c r="B576" s="13">
        <v>43579</v>
      </c>
      <c r="C576" s="14">
        <v>14.381</v>
      </c>
      <c r="D576" s="15">
        <v>31.081399999999999</v>
      </c>
      <c r="E576" s="15">
        <v>35.462299999999999</v>
      </c>
      <c r="F576" s="15">
        <v>21.731200000000001</v>
      </c>
      <c r="G576" s="15">
        <v>12.05</v>
      </c>
      <c r="H576" s="15">
        <v>72.501300000000001</v>
      </c>
      <c r="I576" s="15">
        <v>101.0765</v>
      </c>
      <c r="J576" s="16">
        <v>976.92</v>
      </c>
      <c r="L576" s="44">
        <v>43579</v>
      </c>
      <c r="M576" s="52">
        <f t="shared" si="68"/>
        <v>1.6835302519285333E-2</v>
      </c>
      <c r="N576" s="52">
        <f t="shared" si="69"/>
        <v>6.3786248073460783E-3</v>
      </c>
      <c r="O576" s="52">
        <f t="shared" si="70"/>
        <v>1.3570560914612395E-2</v>
      </c>
      <c r="P576" s="52">
        <f t="shared" si="71"/>
        <v>8.8905602213587009E-3</v>
      </c>
      <c r="Q576" s="52">
        <f t="shared" si="72"/>
        <v>0</v>
      </c>
      <c r="R576" s="52">
        <f t="shared" si="73"/>
        <v>2.003972010730104E-3</v>
      </c>
      <c r="S576" s="52">
        <f t="shared" si="74"/>
        <v>1.968417750059781E-2</v>
      </c>
      <c r="T576" s="53">
        <f t="shared" si="75"/>
        <v>9.2148760330577062E-3</v>
      </c>
      <c r="U576" s="36"/>
    </row>
    <row r="577" spans="2:21" x14ac:dyDescent="0.2">
      <c r="B577" s="13">
        <v>43580</v>
      </c>
      <c r="C577" s="14">
        <v>14.2857</v>
      </c>
      <c r="D577" s="15">
        <v>32.302599999999998</v>
      </c>
      <c r="E577" s="15">
        <v>35.6449</v>
      </c>
      <c r="F577" s="15">
        <v>21.635400000000001</v>
      </c>
      <c r="G577" s="15">
        <v>11.85</v>
      </c>
      <c r="H577" s="15">
        <v>71.993700000000004</v>
      </c>
      <c r="I577" s="15">
        <v>101.0765</v>
      </c>
      <c r="J577" s="16">
        <v>974.13</v>
      </c>
      <c r="L577" s="44">
        <v>43580</v>
      </c>
      <c r="M577" s="52">
        <f t="shared" si="68"/>
        <v>-6.6267992490091077E-3</v>
      </c>
      <c r="N577" s="52">
        <f t="shared" si="69"/>
        <v>3.9290379455236835E-2</v>
      </c>
      <c r="O577" s="52">
        <f t="shared" si="70"/>
        <v>5.1491302030608477E-3</v>
      </c>
      <c r="P577" s="52">
        <f t="shared" si="71"/>
        <v>-4.4084081873067005E-3</v>
      </c>
      <c r="Q577" s="52">
        <f t="shared" si="72"/>
        <v>-1.6597510373444035E-2</v>
      </c>
      <c r="R577" s="52">
        <f t="shared" si="73"/>
        <v>-7.0012537706219957E-3</v>
      </c>
      <c r="S577" s="52">
        <f t="shared" si="74"/>
        <v>0</v>
      </c>
      <c r="T577" s="53">
        <f t="shared" si="75"/>
        <v>-2.8559145068173253E-3</v>
      </c>
      <c r="U577" s="36"/>
    </row>
    <row r="578" spans="2:21" x14ac:dyDescent="0.2">
      <c r="B578" s="13">
        <v>43581</v>
      </c>
      <c r="C578" s="14">
        <v>14.4762</v>
      </c>
      <c r="D578" s="15">
        <v>32.066299999999998</v>
      </c>
      <c r="E578" s="15">
        <v>36.192700000000002</v>
      </c>
      <c r="F578" s="15">
        <v>21.826899999999998</v>
      </c>
      <c r="G578" s="15">
        <v>11.95</v>
      </c>
      <c r="H578" s="15">
        <v>72.573800000000006</v>
      </c>
      <c r="I578" s="15">
        <v>101.3107</v>
      </c>
      <c r="J578" s="16">
        <v>979.64</v>
      </c>
      <c r="L578" s="44">
        <v>43581</v>
      </c>
      <c r="M578" s="52">
        <f t="shared" si="68"/>
        <v>1.3335013335013413E-2</v>
      </c>
      <c r="N578" s="52">
        <f t="shared" si="69"/>
        <v>-7.3152006340047038E-3</v>
      </c>
      <c r="O578" s="52">
        <f t="shared" si="70"/>
        <v>1.5368257450575129E-2</v>
      </c>
      <c r="P578" s="52">
        <f t="shared" si="71"/>
        <v>8.8512345507825163E-3</v>
      </c>
      <c r="Q578" s="52">
        <f t="shared" si="72"/>
        <v>8.4388185654007408E-3</v>
      </c>
      <c r="R578" s="52">
        <f t="shared" si="73"/>
        <v>8.057649488774743E-3</v>
      </c>
      <c r="S578" s="52">
        <f t="shared" si="74"/>
        <v>2.3170568826582638E-3</v>
      </c>
      <c r="T578" s="53">
        <f t="shared" si="75"/>
        <v>5.6563292373708052E-3</v>
      </c>
      <c r="U578" s="36"/>
    </row>
    <row r="579" spans="2:21" x14ac:dyDescent="0.2">
      <c r="B579" s="13">
        <v>43587</v>
      </c>
      <c r="C579" s="14">
        <v>14.4762</v>
      </c>
      <c r="D579" s="15">
        <v>31.987500000000001</v>
      </c>
      <c r="E579" s="15">
        <v>36.411799999999999</v>
      </c>
      <c r="F579" s="15">
        <v>21.731200000000001</v>
      </c>
      <c r="G579" s="15">
        <v>11.9</v>
      </c>
      <c r="H579" s="15">
        <v>74.676299999999998</v>
      </c>
      <c r="I579" s="15">
        <v>101.46680000000001</v>
      </c>
      <c r="J579" s="16">
        <v>978.5</v>
      </c>
      <c r="L579" s="44">
        <v>43587</v>
      </c>
      <c r="M579" s="52">
        <f t="shared" si="68"/>
        <v>0</v>
      </c>
      <c r="N579" s="52">
        <f t="shared" si="69"/>
        <v>-2.4574085566466675E-3</v>
      </c>
      <c r="O579" s="52">
        <f t="shared" si="70"/>
        <v>6.0537069630062224E-3</v>
      </c>
      <c r="P579" s="52">
        <f t="shared" si="71"/>
        <v>-4.3844980276629419E-3</v>
      </c>
      <c r="Q579" s="52">
        <f t="shared" si="72"/>
        <v>-4.1841004184099972E-3</v>
      </c>
      <c r="R579" s="52">
        <f t="shared" si="73"/>
        <v>2.8970510018766937E-2</v>
      </c>
      <c r="S579" s="52">
        <f t="shared" si="74"/>
        <v>1.5408046731490987E-3</v>
      </c>
      <c r="T579" s="53">
        <f t="shared" si="75"/>
        <v>-1.1636927851047529E-3</v>
      </c>
      <c r="U579" s="36"/>
    </row>
    <row r="580" spans="2:21" x14ac:dyDescent="0.2">
      <c r="B580" s="13">
        <v>43588</v>
      </c>
      <c r="C580" s="14">
        <v>14.428599999999999</v>
      </c>
      <c r="D580" s="15">
        <v>31.514700000000001</v>
      </c>
      <c r="E580" s="15">
        <v>36.5214</v>
      </c>
      <c r="F580" s="15">
        <v>21.731200000000001</v>
      </c>
      <c r="G580" s="15">
        <v>12.35</v>
      </c>
      <c r="H580" s="15">
        <v>74.458799999999997</v>
      </c>
      <c r="I580" s="15">
        <v>102.2473</v>
      </c>
      <c r="J580" s="16">
        <v>974.14</v>
      </c>
      <c r="L580" s="44">
        <v>43588</v>
      </c>
      <c r="M580" s="52">
        <f t="shared" si="68"/>
        <v>-3.2881557314765608E-3</v>
      </c>
      <c r="N580" s="52">
        <f t="shared" si="69"/>
        <v>-1.478077373974207E-2</v>
      </c>
      <c r="O580" s="52">
        <f t="shared" si="70"/>
        <v>3.0100132374670796E-3</v>
      </c>
      <c r="P580" s="52">
        <f t="shared" si="71"/>
        <v>0</v>
      </c>
      <c r="Q580" s="52">
        <f t="shared" si="72"/>
        <v>3.7815126050420034E-2</v>
      </c>
      <c r="R580" s="52">
        <f t="shared" si="73"/>
        <v>-2.9125706549467667E-3</v>
      </c>
      <c r="S580" s="52">
        <f t="shared" si="74"/>
        <v>7.6921712323636537E-3</v>
      </c>
      <c r="T580" s="53">
        <f t="shared" si="75"/>
        <v>-4.4557996934082578E-3</v>
      </c>
      <c r="U580" s="36"/>
    </row>
    <row r="581" spans="2:21" x14ac:dyDescent="0.2">
      <c r="B581" s="13">
        <v>43591</v>
      </c>
      <c r="C581" s="14">
        <v>14.2857</v>
      </c>
      <c r="D581" s="15">
        <v>31.1602</v>
      </c>
      <c r="E581" s="15">
        <v>35.608400000000003</v>
      </c>
      <c r="F581" s="15">
        <v>21.108899999999998</v>
      </c>
      <c r="G581" s="15">
        <v>12.05</v>
      </c>
      <c r="H581" s="15">
        <v>73.878799999999998</v>
      </c>
      <c r="I581" s="15">
        <v>100.76430000000001</v>
      </c>
      <c r="J581" s="16">
        <v>957.97</v>
      </c>
      <c r="L581" s="44">
        <v>43591</v>
      </c>
      <c r="M581" s="52">
        <f t="shared" ref="M581:M644" si="76">C581/C580-1</f>
        <v>-9.9039407842755889E-3</v>
      </c>
      <c r="N581" s="52">
        <f t="shared" ref="N581:N644" si="77">D581/D580-1</f>
        <v>-1.1248718851837425E-2</v>
      </c>
      <c r="O581" s="52">
        <f t="shared" ref="O581:O644" si="78">E581/E580-1</f>
        <v>-2.4999041657767673E-2</v>
      </c>
      <c r="P581" s="52">
        <f t="shared" ref="P581:P644" si="79">F581/F580-1</f>
        <v>-2.8636246502724338E-2</v>
      </c>
      <c r="Q581" s="52">
        <f t="shared" ref="Q581:Q644" si="80">G581/G580-1</f>
        <v>-2.4291497975708398E-2</v>
      </c>
      <c r="R581" s="52">
        <f t="shared" ref="R581:R644" si="81">H581/H580-1</f>
        <v>-7.7895426732635942E-3</v>
      </c>
      <c r="S581" s="52">
        <f t="shared" ref="S581:S644" si="82">I581/I580-1</f>
        <v>-1.4504050473704289E-2</v>
      </c>
      <c r="T581" s="53">
        <f t="shared" ref="T581:T644" si="83">J581/J580-1</f>
        <v>-1.6599256780339577E-2</v>
      </c>
      <c r="U581" s="36"/>
    </row>
    <row r="582" spans="2:21" x14ac:dyDescent="0.2">
      <c r="B582" s="13">
        <v>43592</v>
      </c>
      <c r="C582" s="14">
        <v>14.2857</v>
      </c>
      <c r="D582" s="15">
        <v>31.317799999999998</v>
      </c>
      <c r="E582" s="15">
        <v>36.302300000000002</v>
      </c>
      <c r="F582" s="15">
        <v>21.443999999999999</v>
      </c>
      <c r="G582" s="15">
        <v>12.1</v>
      </c>
      <c r="H582" s="15">
        <v>73.661299999999997</v>
      </c>
      <c r="I582" s="15">
        <v>101.0765</v>
      </c>
      <c r="J582" s="16">
        <v>957.56</v>
      </c>
      <c r="L582" s="44">
        <v>43592</v>
      </c>
      <c r="M582" s="52">
        <f t="shared" si="76"/>
        <v>0</v>
      </c>
      <c r="N582" s="52">
        <f t="shared" si="77"/>
        <v>5.0577339041468772E-3</v>
      </c>
      <c r="O582" s="52">
        <f t="shared" si="78"/>
        <v>1.9486974983430772E-2</v>
      </c>
      <c r="P582" s="52">
        <f t="shared" si="79"/>
        <v>1.5874820573312798E-2</v>
      </c>
      <c r="Q582" s="52">
        <f t="shared" si="80"/>
        <v>4.1493775933609811E-3</v>
      </c>
      <c r="R582" s="52">
        <f t="shared" si="81"/>
        <v>-2.9440110018029708E-3</v>
      </c>
      <c r="S582" s="52">
        <f t="shared" si="82"/>
        <v>3.0983195437273015E-3</v>
      </c>
      <c r="T582" s="53">
        <f t="shared" si="83"/>
        <v>-4.2798835036594873E-4</v>
      </c>
      <c r="U582" s="36"/>
    </row>
    <row r="583" spans="2:21" x14ac:dyDescent="0.2">
      <c r="B583" s="13">
        <v>43593</v>
      </c>
      <c r="C583" s="14">
        <v>14.238099999999999</v>
      </c>
      <c r="D583" s="15">
        <v>31.593499999999999</v>
      </c>
      <c r="E583" s="15">
        <v>36.265700000000002</v>
      </c>
      <c r="F583" s="15">
        <v>21.348299999999998</v>
      </c>
      <c r="G583" s="15">
        <v>12.15</v>
      </c>
      <c r="H583" s="15">
        <v>73.226299999999995</v>
      </c>
      <c r="I583" s="15">
        <v>99.905799999999999</v>
      </c>
      <c r="J583" s="16">
        <v>951.22</v>
      </c>
      <c r="L583" s="44">
        <v>43593</v>
      </c>
      <c r="M583" s="52">
        <f t="shared" si="76"/>
        <v>-3.3320033320034526E-3</v>
      </c>
      <c r="N583" s="52">
        <f t="shared" si="77"/>
        <v>8.8033003595400228E-3</v>
      </c>
      <c r="O583" s="52">
        <f t="shared" si="78"/>
        <v>-1.0082005823321971E-3</v>
      </c>
      <c r="P583" s="52">
        <f t="shared" si="79"/>
        <v>-4.4627867935087551E-3</v>
      </c>
      <c r="Q583" s="52">
        <f t="shared" si="80"/>
        <v>4.1322314049587749E-3</v>
      </c>
      <c r="R583" s="52">
        <f t="shared" si="81"/>
        <v>-5.9054075885166535E-3</v>
      </c>
      <c r="S583" s="52">
        <f t="shared" si="82"/>
        <v>-1.1582316364337819E-2</v>
      </c>
      <c r="T583" s="53">
        <f t="shared" si="83"/>
        <v>-6.6209950290320174E-3</v>
      </c>
      <c r="U583" s="36"/>
    </row>
    <row r="584" spans="2:21" x14ac:dyDescent="0.2">
      <c r="B584" s="13">
        <v>43594</v>
      </c>
      <c r="C584" s="14">
        <v>14.047599999999999</v>
      </c>
      <c r="D584" s="15">
        <v>31.120799999999999</v>
      </c>
      <c r="E584" s="15">
        <v>35.498800000000003</v>
      </c>
      <c r="F584" s="15">
        <v>21.0611</v>
      </c>
      <c r="G584" s="15">
        <v>11.9</v>
      </c>
      <c r="H584" s="15">
        <v>72.356300000000005</v>
      </c>
      <c r="I584" s="15">
        <v>100.06189999999999</v>
      </c>
      <c r="J584" s="16">
        <v>947.01</v>
      </c>
      <c r="L584" s="44">
        <v>43594</v>
      </c>
      <c r="M584" s="52">
        <f t="shared" si="76"/>
        <v>-1.3379594187426735E-2</v>
      </c>
      <c r="N584" s="52">
        <f t="shared" si="77"/>
        <v>-1.4961938373399541E-2</v>
      </c>
      <c r="O584" s="52">
        <f t="shared" si="78"/>
        <v>-2.1146703358821184E-2</v>
      </c>
      <c r="P584" s="52">
        <f t="shared" si="79"/>
        <v>-1.3453061836305347E-2</v>
      </c>
      <c r="Q584" s="52">
        <f t="shared" si="80"/>
        <v>-2.0576131687242816E-2</v>
      </c>
      <c r="R584" s="52">
        <f t="shared" si="81"/>
        <v>-1.1880977189889341E-2</v>
      </c>
      <c r="S584" s="52">
        <f t="shared" si="82"/>
        <v>1.5624718484812394E-3</v>
      </c>
      <c r="T584" s="53">
        <f t="shared" si="83"/>
        <v>-4.4258951662076162E-3</v>
      </c>
      <c r="U584" s="36"/>
    </row>
    <row r="585" spans="2:21" x14ac:dyDescent="0.2">
      <c r="B585" s="13">
        <v>43595</v>
      </c>
      <c r="C585" s="14">
        <v>13.7143</v>
      </c>
      <c r="D585" s="15">
        <v>31.514700000000001</v>
      </c>
      <c r="E585" s="15">
        <v>35.790999999999997</v>
      </c>
      <c r="F585" s="15">
        <v>21.396100000000001</v>
      </c>
      <c r="G585" s="15">
        <v>12</v>
      </c>
      <c r="H585" s="15">
        <v>72.863799999999998</v>
      </c>
      <c r="I585" s="15">
        <v>101.5448</v>
      </c>
      <c r="J585" s="16">
        <v>952.55</v>
      </c>
      <c r="L585" s="44">
        <v>43595</v>
      </c>
      <c r="M585" s="52">
        <f t="shared" si="76"/>
        <v>-2.3726472849454727E-2</v>
      </c>
      <c r="N585" s="52">
        <f t="shared" si="77"/>
        <v>1.2657129636770348E-2</v>
      </c>
      <c r="O585" s="52">
        <f t="shared" si="78"/>
        <v>8.2312641554078692E-3</v>
      </c>
      <c r="P585" s="52">
        <f t="shared" si="79"/>
        <v>1.5906101770562842E-2</v>
      </c>
      <c r="Q585" s="52">
        <f t="shared" si="80"/>
        <v>8.4033613445377853E-3</v>
      </c>
      <c r="R585" s="52">
        <f t="shared" si="81"/>
        <v>7.0139020375556971E-3</v>
      </c>
      <c r="S585" s="52">
        <f t="shared" si="82"/>
        <v>1.4819826527379565E-2</v>
      </c>
      <c r="T585" s="53">
        <f t="shared" si="83"/>
        <v>5.8499910243818842E-3</v>
      </c>
      <c r="U585" s="36"/>
    </row>
    <row r="586" spans="2:21" x14ac:dyDescent="0.2">
      <c r="B586" s="13">
        <v>43598</v>
      </c>
      <c r="C586" s="14">
        <v>13.571400000000001</v>
      </c>
      <c r="D586" s="15">
        <v>30.805700000000002</v>
      </c>
      <c r="E586" s="15">
        <v>36.156199999999998</v>
      </c>
      <c r="F586" s="15">
        <v>22.114100000000001</v>
      </c>
      <c r="G586" s="15">
        <v>11.95</v>
      </c>
      <c r="H586" s="15">
        <v>73.081299999999999</v>
      </c>
      <c r="I586" s="15">
        <v>104.5108</v>
      </c>
      <c r="J586" s="16">
        <v>958.54</v>
      </c>
      <c r="L586" s="44">
        <v>43598</v>
      </c>
      <c r="M586" s="52">
        <f t="shared" si="76"/>
        <v>-1.0419780812728208E-2</v>
      </c>
      <c r="N586" s="52">
        <f t="shared" si="77"/>
        <v>-2.2497437703674739E-2</v>
      </c>
      <c r="O586" s="52">
        <f t="shared" si="78"/>
        <v>1.0203682490011579E-2</v>
      </c>
      <c r="P586" s="52">
        <f t="shared" si="79"/>
        <v>3.3557517491505484E-2</v>
      </c>
      <c r="Q586" s="52">
        <f t="shared" si="80"/>
        <v>-4.1666666666667629E-3</v>
      </c>
      <c r="R586" s="52">
        <f t="shared" si="81"/>
        <v>2.9850213686357652E-3</v>
      </c>
      <c r="S586" s="52">
        <f t="shared" si="82"/>
        <v>2.9208782724472471E-2</v>
      </c>
      <c r="T586" s="53">
        <f t="shared" si="83"/>
        <v>6.2883838118734658E-3</v>
      </c>
      <c r="U586" s="36"/>
    </row>
    <row r="587" spans="2:21" x14ac:dyDescent="0.2">
      <c r="B587" s="13">
        <v>43599</v>
      </c>
      <c r="C587" s="14">
        <v>13.619</v>
      </c>
      <c r="D587" s="15">
        <v>30.726900000000001</v>
      </c>
      <c r="E587" s="15">
        <v>36.667499999999997</v>
      </c>
      <c r="F587" s="15">
        <v>22.161999999999999</v>
      </c>
      <c r="G587" s="15">
        <v>11.9</v>
      </c>
      <c r="H587" s="15">
        <v>73.153800000000004</v>
      </c>
      <c r="I587" s="15">
        <v>105.75960000000001</v>
      </c>
      <c r="J587" s="16">
        <v>965.34</v>
      </c>
      <c r="L587" s="44">
        <v>43599</v>
      </c>
      <c r="M587" s="52">
        <f t="shared" si="76"/>
        <v>3.5073758050017112E-3</v>
      </c>
      <c r="N587" s="52">
        <f t="shared" si="77"/>
        <v>-2.5579681682286193E-3</v>
      </c>
      <c r="O587" s="52">
        <f t="shared" si="78"/>
        <v>1.4141419728843196E-2</v>
      </c>
      <c r="P587" s="52">
        <f t="shared" si="79"/>
        <v>2.1660388620834414E-3</v>
      </c>
      <c r="Q587" s="52">
        <f t="shared" si="80"/>
        <v>-4.1841004184099972E-3</v>
      </c>
      <c r="R587" s="52">
        <f t="shared" si="81"/>
        <v>9.9204584483314484E-4</v>
      </c>
      <c r="S587" s="52">
        <f t="shared" si="82"/>
        <v>1.1949004313429823E-2</v>
      </c>
      <c r="T587" s="53">
        <f t="shared" si="83"/>
        <v>7.0941223110148055E-3</v>
      </c>
      <c r="U587" s="36"/>
    </row>
    <row r="588" spans="2:21" x14ac:dyDescent="0.2">
      <c r="B588" s="13">
        <v>43600</v>
      </c>
      <c r="C588" s="14">
        <v>13.9048</v>
      </c>
      <c r="D588" s="15">
        <v>31.436</v>
      </c>
      <c r="E588" s="15">
        <v>36.813600000000001</v>
      </c>
      <c r="F588" s="15">
        <v>22.0184</v>
      </c>
      <c r="G588" s="15">
        <v>12.05</v>
      </c>
      <c r="H588" s="15">
        <v>74.313800000000001</v>
      </c>
      <c r="I588" s="15">
        <v>105.8377</v>
      </c>
      <c r="J588" s="16">
        <v>975.64</v>
      </c>
      <c r="L588" s="44">
        <v>43600</v>
      </c>
      <c r="M588" s="52">
        <f t="shared" si="76"/>
        <v>2.0985388060797527E-2</v>
      </c>
      <c r="N588" s="52">
        <f t="shared" si="77"/>
        <v>2.307749886906918E-2</v>
      </c>
      <c r="O588" s="52">
        <f t="shared" si="78"/>
        <v>3.984454898752432E-3</v>
      </c>
      <c r="P588" s="52">
        <f t="shared" si="79"/>
        <v>-6.4795596065336802E-3</v>
      </c>
      <c r="Q588" s="52">
        <f t="shared" si="80"/>
        <v>1.2605042016806678E-2</v>
      </c>
      <c r="R588" s="52">
        <f t="shared" si="81"/>
        <v>1.5857002643745011E-2</v>
      </c>
      <c r="S588" s="52">
        <f t="shared" si="82"/>
        <v>7.3846724079884574E-4</v>
      </c>
      <c r="T588" s="53">
        <f t="shared" si="83"/>
        <v>1.0669815816189088E-2</v>
      </c>
      <c r="U588" s="36"/>
    </row>
    <row r="589" spans="2:21" x14ac:dyDescent="0.2">
      <c r="B589" s="13">
        <v>43601</v>
      </c>
      <c r="C589" s="14">
        <v>13.666700000000001</v>
      </c>
      <c r="D589" s="15">
        <v>30.726900000000001</v>
      </c>
      <c r="E589" s="15">
        <v>36.265700000000002</v>
      </c>
      <c r="F589" s="15">
        <v>21.922599999999999</v>
      </c>
      <c r="G589" s="15">
        <v>12</v>
      </c>
      <c r="H589" s="15">
        <v>74.603800000000007</v>
      </c>
      <c r="I589" s="15">
        <v>106.46210000000001</v>
      </c>
      <c r="J589" s="16">
        <v>975.69</v>
      </c>
      <c r="L589" s="44">
        <v>43601</v>
      </c>
      <c r="M589" s="52">
        <f t="shared" si="76"/>
        <v>-1.7123583223059624E-2</v>
      </c>
      <c r="N589" s="52">
        <f t="shared" si="77"/>
        <v>-2.2556941086652182E-2</v>
      </c>
      <c r="O589" s="52">
        <f t="shared" si="78"/>
        <v>-1.4883086685355318E-2</v>
      </c>
      <c r="P589" s="52">
        <f t="shared" si="79"/>
        <v>-4.3509065145515002E-3</v>
      </c>
      <c r="Q589" s="52">
        <f t="shared" si="80"/>
        <v>-4.1493775933610921E-3</v>
      </c>
      <c r="R589" s="52">
        <f t="shared" si="81"/>
        <v>3.902370757517426E-3</v>
      </c>
      <c r="S589" s="52">
        <f t="shared" si="82"/>
        <v>5.8995991031551842E-3</v>
      </c>
      <c r="T589" s="53">
        <f t="shared" si="83"/>
        <v>5.1248411299331664E-5</v>
      </c>
      <c r="U589" s="36"/>
    </row>
    <row r="590" spans="2:21" x14ac:dyDescent="0.2">
      <c r="B590" s="13">
        <v>43602</v>
      </c>
      <c r="C590" s="14">
        <v>13.7143</v>
      </c>
      <c r="D590" s="15">
        <v>30.726900000000001</v>
      </c>
      <c r="E590" s="15">
        <v>36.448</v>
      </c>
      <c r="F590" s="15">
        <v>21.8748</v>
      </c>
      <c r="G590" s="15">
        <v>11.95</v>
      </c>
      <c r="H590" s="15">
        <v>74.313800000000001</v>
      </c>
      <c r="I590" s="15">
        <v>105.8377</v>
      </c>
      <c r="J590" s="16">
        <v>976.48</v>
      </c>
      <c r="L590" s="44">
        <v>43602</v>
      </c>
      <c r="M590" s="52">
        <f t="shared" si="76"/>
        <v>3.4829183343454417E-3</v>
      </c>
      <c r="N590" s="52">
        <f t="shared" si="77"/>
        <v>0</v>
      </c>
      <c r="O590" s="52">
        <f t="shared" si="78"/>
        <v>5.026788397852533E-3</v>
      </c>
      <c r="P590" s="52">
        <f t="shared" si="79"/>
        <v>-2.1803983104192737E-3</v>
      </c>
      <c r="Q590" s="52">
        <f t="shared" si="80"/>
        <v>-4.1666666666667629E-3</v>
      </c>
      <c r="R590" s="52">
        <f t="shared" si="81"/>
        <v>-3.8872014562261192E-3</v>
      </c>
      <c r="S590" s="52">
        <f t="shared" si="82"/>
        <v>-5.8649979664124885E-3</v>
      </c>
      <c r="T590" s="53">
        <f t="shared" si="83"/>
        <v>8.096834035400402E-4</v>
      </c>
      <c r="U590" s="36"/>
    </row>
    <row r="591" spans="2:21" x14ac:dyDescent="0.2">
      <c r="B591" s="13">
        <v>43605</v>
      </c>
      <c r="C591" s="14">
        <v>13.619</v>
      </c>
      <c r="D591" s="15">
        <v>30.726900000000001</v>
      </c>
      <c r="E591" s="15">
        <v>37.103999999999999</v>
      </c>
      <c r="F591" s="15">
        <v>21.8748</v>
      </c>
      <c r="G591" s="15">
        <v>11.95</v>
      </c>
      <c r="H591" s="15">
        <v>78.301400000000001</v>
      </c>
      <c r="I591" s="15">
        <v>107.3206</v>
      </c>
      <c r="J591" s="16">
        <v>987.13</v>
      </c>
      <c r="L591" s="44">
        <v>43605</v>
      </c>
      <c r="M591" s="52">
        <f t="shared" si="76"/>
        <v>-6.9489510948426148E-3</v>
      </c>
      <c r="N591" s="52">
        <f t="shared" si="77"/>
        <v>0</v>
      </c>
      <c r="O591" s="52">
        <f t="shared" si="78"/>
        <v>1.7998244073748948E-2</v>
      </c>
      <c r="P591" s="52">
        <f t="shared" si="79"/>
        <v>0</v>
      </c>
      <c r="Q591" s="52">
        <f t="shared" si="80"/>
        <v>0</v>
      </c>
      <c r="R591" s="52">
        <f t="shared" si="81"/>
        <v>5.3658943560953798E-2</v>
      </c>
      <c r="S591" s="52">
        <f t="shared" si="82"/>
        <v>1.4011075448540522E-2</v>
      </c>
      <c r="T591" s="53">
        <f t="shared" si="83"/>
        <v>1.0906521382926471E-2</v>
      </c>
      <c r="U591" s="36"/>
    </row>
    <row r="592" spans="2:21" x14ac:dyDescent="0.2">
      <c r="B592" s="13">
        <v>43606</v>
      </c>
      <c r="C592" s="14">
        <v>13.7143</v>
      </c>
      <c r="D592" s="15">
        <v>31.9087</v>
      </c>
      <c r="E592" s="15">
        <v>37.637</v>
      </c>
      <c r="F592" s="15">
        <v>22.353400000000001</v>
      </c>
      <c r="G592" s="15">
        <v>12.05</v>
      </c>
      <c r="H592" s="15">
        <v>77.287899999999993</v>
      </c>
      <c r="I592" s="15">
        <v>104.1986</v>
      </c>
      <c r="J592" s="16">
        <v>986.29</v>
      </c>
      <c r="L592" s="44">
        <v>43606</v>
      </c>
      <c r="M592" s="52">
        <f t="shared" si="76"/>
        <v>6.9975769146046751E-3</v>
      </c>
      <c r="N592" s="52">
        <f t="shared" si="77"/>
        <v>3.8461413289332835E-2</v>
      </c>
      <c r="O592" s="52">
        <f t="shared" si="78"/>
        <v>1.4365028029323046E-2</v>
      </c>
      <c r="P592" s="52">
        <f t="shared" si="79"/>
        <v>2.1879057179951422E-2</v>
      </c>
      <c r="Q592" s="52">
        <f t="shared" si="80"/>
        <v>8.3682008368202165E-3</v>
      </c>
      <c r="R592" s="52">
        <f t="shared" si="81"/>
        <v>-1.2943574444390649E-2</v>
      </c>
      <c r="S592" s="52">
        <f t="shared" si="82"/>
        <v>-2.9090407619785985E-2</v>
      </c>
      <c r="T592" s="53">
        <f t="shared" si="83"/>
        <v>-8.5095174900984283E-4</v>
      </c>
      <c r="U592" s="36"/>
    </row>
    <row r="593" spans="2:21" x14ac:dyDescent="0.2">
      <c r="B593" s="13">
        <v>43607</v>
      </c>
      <c r="C593" s="14">
        <v>13.666700000000001</v>
      </c>
      <c r="D593" s="15">
        <v>32.223799999999997</v>
      </c>
      <c r="E593" s="15">
        <v>37.103999999999999</v>
      </c>
      <c r="F593" s="15">
        <v>22.401299999999999</v>
      </c>
      <c r="G593" s="15">
        <v>12.05</v>
      </c>
      <c r="H593" s="15">
        <v>78.014300000000006</v>
      </c>
      <c r="I593" s="15">
        <v>103.10590000000001</v>
      </c>
      <c r="J593" s="16">
        <v>983.78</v>
      </c>
      <c r="L593" s="44">
        <v>43607</v>
      </c>
      <c r="M593" s="52">
        <f t="shared" si="76"/>
        <v>-3.4708297178857039E-3</v>
      </c>
      <c r="N593" s="52">
        <f t="shared" si="77"/>
        <v>9.8750497513215851E-3</v>
      </c>
      <c r="O593" s="52">
        <f t="shared" si="78"/>
        <v>-1.4161596301511814E-2</v>
      </c>
      <c r="P593" s="52">
        <f t="shared" si="79"/>
        <v>2.1428507520107054E-3</v>
      </c>
      <c r="Q593" s="52">
        <f t="shared" si="80"/>
        <v>0</v>
      </c>
      <c r="R593" s="52">
        <f t="shared" si="81"/>
        <v>9.3986251405460131E-3</v>
      </c>
      <c r="S593" s="52">
        <f t="shared" si="82"/>
        <v>-1.0486705195655199E-2</v>
      </c>
      <c r="T593" s="53">
        <f t="shared" si="83"/>
        <v>-2.5448904480426249E-3</v>
      </c>
      <c r="U593" s="36"/>
    </row>
    <row r="594" spans="2:21" x14ac:dyDescent="0.2">
      <c r="B594" s="13">
        <v>43608</v>
      </c>
      <c r="C594" s="14">
        <v>13.428599999999999</v>
      </c>
      <c r="D594" s="15">
        <v>32.223799999999997</v>
      </c>
      <c r="E594" s="15">
        <v>37.472999999999999</v>
      </c>
      <c r="F594" s="15">
        <v>22.353400000000001</v>
      </c>
      <c r="G594" s="15">
        <v>12</v>
      </c>
      <c r="H594" s="15">
        <v>79.539699999999996</v>
      </c>
      <c r="I594" s="15">
        <v>103.10590000000001</v>
      </c>
      <c r="J594" s="16">
        <v>982.71</v>
      </c>
      <c r="L594" s="44">
        <v>43608</v>
      </c>
      <c r="M594" s="52">
        <f t="shared" si="76"/>
        <v>-1.742190872705196E-2</v>
      </c>
      <c r="N594" s="52">
        <f t="shared" si="77"/>
        <v>0</v>
      </c>
      <c r="O594" s="52">
        <f t="shared" si="78"/>
        <v>9.945019404915989E-3</v>
      </c>
      <c r="P594" s="52">
        <f t="shared" si="79"/>
        <v>-2.1382687611879447E-3</v>
      </c>
      <c r="Q594" s="52">
        <f t="shared" si="80"/>
        <v>-4.1493775933610921E-3</v>
      </c>
      <c r="R594" s="52">
        <f t="shared" si="81"/>
        <v>1.9552825571721888E-2</v>
      </c>
      <c r="S594" s="52">
        <f t="shared" si="82"/>
        <v>0</v>
      </c>
      <c r="T594" s="53">
        <f t="shared" si="83"/>
        <v>-1.0876415458740407E-3</v>
      </c>
      <c r="U594" s="36"/>
    </row>
    <row r="595" spans="2:21" x14ac:dyDescent="0.2">
      <c r="B595" s="13">
        <v>43609</v>
      </c>
      <c r="C595" s="14">
        <v>13.381</v>
      </c>
      <c r="D595" s="15">
        <v>32.6965</v>
      </c>
      <c r="E595" s="15">
        <v>37.390999999999998</v>
      </c>
      <c r="F595" s="15">
        <v>22.0184</v>
      </c>
      <c r="G595" s="15">
        <v>11.8</v>
      </c>
      <c r="H595" s="15">
        <v>78.0869</v>
      </c>
      <c r="I595" s="15">
        <v>101.857</v>
      </c>
      <c r="J595" s="16">
        <v>970.03</v>
      </c>
      <c r="L595" s="44">
        <v>43609</v>
      </c>
      <c r="M595" s="52">
        <f t="shared" si="76"/>
        <v>-3.5446733092057148E-3</v>
      </c>
      <c r="N595" s="52">
        <f t="shared" si="77"/>
        <v>1.4669281711033655E-2</v>
      </c>
      <c r="O595" s="52">
        <f t="shared" si="78"/>
        <v>-2.1882422010514047E-3</v>
      </c>
      <c r="P595" s="52">
        <f t="shared" si="79"/>
        <v>-1.4986534486923775E-2</v>
      </c>
      <c r="Q595" s="52">
        <f t="shared" si="80"/>
        <v>-1.6666666666666607E-2</v>
      </c>
      <c r="R595" s="52">
        <f t="shared" si="81"/>
        <v>-1.8265092777568936E-2</v>
      </c>
      <c r="S595" s="52">
        <f t="shared" si="82"/>
        <v>-1.2112788889869552E-2</v>
      </c>
      <c r="T595" s="53">
        <f t="shared" si="83"/>
        <v>-1.2903094503973755E-2</v>
      </c>
      <c r="U595" s="36"/>
    </row>
    <row r="596" spans="2:21" x14ac:dyDescent="0.2">
      <c r="B596" s="13">
        <v>43612</v>
      </c>
      <c r="C596" s="14">
        <v>13.333299999999999</v>
      </c>
      <c r="D596" s="15">
        <v>32.263199999999998</v>
      </c>
      <c r="E596" s="15">
        <v>37.103999999999999</v>
      </c>
      <c r="F596" s="15">
        <v>22.0184</v>
      </c>
      <c r="G596" s="15">
        <v>11.8</v>
      </c>
      <c r="H596" s="15">
        <v>76.997299999999996</v>
      </c>
      <c r="I596" s="15">
        <v>104.58880000000001</v>
      </c>
      <c r="J596" s="16">
        <v>975.14</v>
      </c>
      <c r="L596" s="44">
        <v>43612</v>
      </c>
      <c r="M596" s="52">
        <f t="shared" si="76"/>
        <v>-3.5647559973096543E-3</v>
      </c>
      <c r="N596" s="52">
        <f t="shared" si="77"/>
        <v>-1.3252182955362235E-2</v>
      </c>
      <c r="O596" s="52">
        <f t="shared" si="78"/>
        <v>-7.675643871519866E-3</v>
      </c>
      <c r="P596" s="52">
        <f t="shared" si="79"/>
        <v>0</v>
      </c>
      <c r="Q596" s="52">
        <f t="shared" si="80"/>
        <v>0</v>
      </c>
      <c r="R596" s="52">
        <f t="shared" si="81"/>
        <v>-1.3953684933068256E-2</v>
      </c>
      <c r="S596" s="52">
        <f t="shared" si="82"/>
        <v>2.6819953464170432E-2</v>
      </c>
      <c r="T596" s="53">
        <f t="shared" si="83"/>
        <v>5.2678783130419848E-3</v>
      </c>
      <c r="U596" s="36"/>
    </row>
    <row r="597" spans="2:21" x14ac:dyDescent="0.2">
      <c r="B597" s="13">
        <v>43613</v>
      </c>
      <c r="C597" s="14">
        <v>13.333299999999999</v>
      </c>
      <c r="D597" s="15">
        <v>32.302599999999998</v>
      </c>
      <c r="E597" s="15">
        <v>36.776000000000003</v>
      </c>
      <c r="F597" s="15">
        <v>21.826899999999998</v>
      </c>
      <c r="G597" s="15">
        <v>11.8</v>
      </c>
      <c r="H597" s="15">
        <v>78.668000000000006</v>
      </c>
      <c r="I597" s="15">
        <v>103.0278</v>
      </c>
      <c r="J597" s="16">
        <v>972</v>
      </c>
      <c r="L597" s="44">
        <v>43613</v>
      </c>
      <c r="M597" s="52">
        <f t="shared" si="76"/>
        <v>0</v>
      </c>
      <c r="N597" s="52">
        <f t="shared" si="77"/>
        <v>1.2212055840710168E-3</v>
      </c>
      <c r="O597" s="52">
        <f t="shared" si="78"/>
        <v>-8.8400172488140027E-3</v>
      </c>
      <c r="P597" s="52">
        <f t="shared" si="79"/>
        <v>-8.6972713730335549E-3</v>
      </c>
      <c r="Q597" s="52">
        <f t="shared" si="80"/>
        <v>0</v>
      </c>
      <c r="R597" s="52">
        <f t="shared" si="81"/>
        <v>2.1698163442094964E-2</v>
      </c>
      <c r="S597" s="52">
        <f t="shared" si="82"/>
        <v>-1.4925116264839167E-2</v>
      </c>
      <c r="T597" s="53">
        <f t="shared" si="83"/>
        <v>-3.2200504542937436E-3</v>
      </c>
      <c r="U597" s="36"/>
    </row>
    <row r="598" spans="2:21" x14ac:dyDescent="0.2">
      <c r="B598" s="13">
        <v>43614</v>
      </c>
      <c r="C598" s="14">
        <v>13.238099999999999</v>
      </c>
      <c r="D598" s="15">
        <v>32.6965</v>
      </c>
      <c r="E598" s="15">
        <v>36.161000000000001</v>
      </c>
      <c r="F598" s="15">
        <v>21.826899999999998</v>
      </c>
      <c r="G598" s="15">
        <v>11.75</v>
      </c>
      <c r="H598" s="15">
        <v>77.505799999999994</v>
      </c>
      <c r="I598" s="15">
        <v>103.7303</v>
      </c>
      <c r="J598" s="16">
        <v>971.54</v>
      </c>
      <c r="L598" s="44">
        <v>43614</v>
      </c>
      <c r="M598" s="52">
        <f t="shared" si="76"/>
        <v>-7.1400178500445888E-3</v>
      </c>
      <c r="N598" s="52">
        <f t="shared" si="77"/>
        <v>1.2194064874035071E-2</v>
      </c>
      <c r="O598" s="52">
        <f t="shared" si="78"/>
        <v>-1.6722862736567423E-2</v>
      </c>
      <c r="P598" s="52">
        <f t="shared" si="79"/>
        <v>0</v>
      </c>
      <c r="Q598" s="52">
        <f t="shared" si="80"/>
        <v>-4.2372881355933201E-3</v>
      </c>
      <c r="R598" s="52">
        <f t="shared" si="81"/>
        <v>-1.4773478415620267E-2</v>
      </c>
      <c r="S598" s="52">
        <f t="shared" si="82"/>
        <v>6.8185480035485302E-3</v>
      </c>
      <c r="T598" s="53">
        <f t="shared" si="83"/>
        <v>-4.732510288065761E-4</v>
      </c>
      <c r="U598" s="36"/>
    </row>
    <row r="599" spans="2:21" x14ac:dyDescent="0.2">
      <c r="B599" s="13">
        <v>43615</v>
      </c>
      <c r="C599" s="14">
        <v>13.571400000000001</v>
      </c>
      <c r="D599" s="15">
        <v>33.248100000000001</v>
      </c>
      <c r="E599" s="15">
        <v>36.53</v>
      </c>
      <c r="F599" s="15">
        <v>21.8748</v>
      </c>
      <c r="G599" s="15">
        <v>11.8</v>
      </c>
      <c r="H599" s="15">
        <v>77.142600000000002</v>
      </c>
      <c r="I599" s="15">
        <v>102.63760000000001</v>
      </c>
      <c r="J599" s="16">
        <v>969.34</v>
      </c>
      <c r="L599" s="44">
        <v>43615</v>
      </c>
      <c r="M599" s="52">
        <f t="shared" si="76"/>
        <v>2.5177329072903376E-2</v>
      </c>
      <c r="N599" s="52">
        <f t="shared" si="77"/>
        <v>1.6870307219427172E-2</v>
      </c>
      <c r="O599" s="52">
        <f t="shared" si="78"/>
        <v>1.0204363817372331E-2</v>
      </c>
      <c r="P599" s="52">
        <f t="shared" si="79"/>
        <v>2.1945397651521592E-3</v>
      </c>
      <c r="Q599" s="52">
        <f t="shared" si="80"/>
        <v>4.2553191489362874E-3</v>
      </c>
      <c r="R599" s="52">
        <f t="shared" si="81"/>
        <v>-4.6861009111575092E-3</v>
      </c>
      <c r="S599" s="52">
        <f t="shared" si="82"/>
        <v>-1.0534048392803252E-2</v>
      </c>
      <c r="T599" s="53">
        <f t="shared" si="83"/>
        <v>-2.2644461370606717E-3</v>
      </c>
      <c r="U599" s="36"/>
    </row>
    <row r="600" spans="2:21" x14ac:dyDescent="0.2">
      <c r="B600" s="13">
        <v>43616</v>
      </c>
      <c r="C600" s="14">
        <v>13.571400000000001</v>
      </c>
      <c r="D600" s="15">
        <v>32.932899999999997</v>
      </c>
      <c r="E600" s="15">
        <v>36.161000000000001</v>
      </c>
      <c r="F600" s="15">
        <v>21.1568</v>
      </c>
      <c r="G600" s="15">
        <v>11.75</v>
      </c>
      <c r="H600" s="15">
        <v>74.890799999999999</v>
      </c>
      <c r="I600" s="15">
        <v>101.0765</v>
      </c>
      <c r="J600" s="16">
        <v>959.88</v>
      </c>
      <c r="L600" s="44">
        <v>43616</v>
      </c>
      <c r="M600" s="52">
        <f t="shared" si="76"/>
        <v>0</v>
      </c>
      <c r="N600" s="52">
        <f t="shared" si="77"/>
        <v>-9.4802409761761686E-3</v>
      </c>
      <c r="O600" s="52">
        <f t="shared" si="78"/>
        <v>-1.01012866137421E-2</v>
      </c>
      <c r="P600" s="52">
        <f t="shared" si="79"/>
        <v>-3.282315724029472E-2</v>
      </c>
      <c r="Q600" s="52">
        <f t="shared" si="80"/>
        <v>-4.2372881355933201E-3</v>
      </c>
      <c r="R600" s="52">
        <f t="shared" si="81"/>
        <v>-2.9190097300324402E-2</v>
      </c>
      <c r="S600" s="52">
        <f t="shared" si="82"/>
        <v>-1.5209825638947239E-2</v>
      </c>
      <c r="T600" s="53">
        <f t="shared" si="83"/>
        <v>-9.7592176119833951E-3</v>
      </c>
      <c r="U600" s="36"/>
    </row>
    <row r="601" spans="2:21" x14ac:dyDescent="0.2">
      <c r="B601" s="13">
        <v>43619</v>
      </c>
      <c r="C601" s="14">
        <v>13.238099999999999</v>
      </c>
      <c r="D601" s="15">
        <v>32.302599999999998</v>
      </c>
      <c r="E601" s="15">
        <v>35.6691</v>
      </c>
      <c r="F601" s="15">
        <v>20.725999999999999</v>
      </c>
      <c r="G601" s="15">
        <v>11.6</v>
      </c>
      <c r="H601" s="15">
        <v>73.220100000000002</v>
      </c>
      <c r="I601" s="15">
        <v>99.905799999999999</v>
      </c>
      <c r="J601" s="16">
        <v>946.47</v>
      </c>
      <c r="L601" s="44">
        <v>43619</v>
      </c>
      <c r="M601" s="52">
        <f t="shared" si="76"/>
        <v>-2.4558999071577103E-2</v>
      </c>
      <c r="N601" s="52">
        <f t="shared" si="77"/>
        <v>-1.9138915795450684E-2</v>
      </c>
      <c r="O601" s="52">
        <f t="shared" si="78"/>
        <v>-1.3603053012914534E-2</v>
      </c>
      <c r="P601" s="52">
        <f t="shared" si="79"/>
        <v>-2.0362247598880834E-2</v>
      </c>
      <c r="Q601" s="52">
        <f t="shared" si="80"/>
        <v>-1.2765957446808529E-2</v>
      </c>
      <c r="R601" s="52">
        <f t="shared" si="81"/>
        <v>-2.2308481148552217E-2</v>
      </c>
      <c r="S601" s="52">
        <f t="shared" si="82"/>
        <v>-1.1582316364337819E-2</v>
      </c>
      <c r="T601" s="53">
        <f t="shared" si="83"/>
        <v>-1.3970496312038949E-2</v>
      </c>
      <c r="U601" s="36"/>
    </row>
    <row r="602" spans="2:21" x14ac:dyDescent="0.2">
      <c r="B602" s="13">
        <v>43620</v>
      </c>
      <c r="C602" s="14">
        <v>13.238099999999999</v>
      </c>
      <c r="D602" s="15">
        <v>32.4602</v>
      </c>
      <c r="E602" s="15">
        <v>35.505099999999999</v>
      </c>
      <c r="F602" s="15">
        <v>20.725999999999999</v>
      </c>
      <c r="G602" s="15">
        <v>11.6</v>
      </c>
      <c r="H602" s="15">
        <v>73.2928</v>
      </c>
      <c r="I602" s="15">
        <v>100.3741</v>
      </c>
      <c r="J602" s="16">
        <v>951.16</v>
      </c>
      <c r="L602" s="44">
        <v>43620</v>
      </c>
      <c r="M602" s="52">
        <f t="shared" si="76"/>
        <v>0</v>
      </c>
      <c r="N602" s="52">
        <f t="shared" si="77"/>
        <v>4.8788642400303672E-3</v>
      </c>
      <c r="O602" s="52">
        <f t="shared" si="78"/>
        <v>-4.59781715826868E-3</v>
      </c>
      <c r="P602" s="52">
        <f t="shared" si="79"/>
        <v>0</v>
      </c>
      <c r="Q602" s="52">
        <f t="shared" si="80"/>
        <v>0</v>
      </c>
      <c r="R602" s="52">
        <f t="shared" si="81"/>
        <v>9.9289675922320519E-4</v>
      </c>
      <c r="S602" s="52">
        <f t="shared" si="82"/>
        <v>4.6874155454437183E-3</v>
      </c>
      <c r="T602" s="53">
        <f t="shared" si="83"/>
        <v>4.9552547888469523E-3</v>
      </c>
      <c r="U602" s="36"/>
    </row>
    <row r="603" spans="2:21" x14ac:dyDescent="0.2">
      <c r="B603" s="13">
        <v>43621</v>
      </c>
      <c r="C603" s="14">
        <v>13.238099999999999</v>
      </c>
      <c r="D603" s="15">
        <v>32.145000000000003</v>
      </c>
      <c r="E603" s="15">
        <v>35.751100000000001</v>
      </c>
      <c r="F603" s="15">
        <v>20.678100000000001</v>
      </c>
      <c r="G603" s="15">
        <v>11.65</v>
      </c>
      <c r="H603" s="15">
        <v>74.574200000000005</v>
      </c>
      <c r="I603" s="15">
        <v>100.68980000000001</v>
      </c>
      <c r="J603" s="16">
        <v>951.41</v>
      </c>
      <c r="L603" s="44">
        <v>43621</v>
      </c>
      <c r="M603" s="52">
        <f t="shared" si="76"/>
        <v>0</v>
      </c>
      <c r="N603" s="52">
        <f t="shared" si="77"/>
        <v>-9.7103529861183313E-3</v>
      </c>
      <c r="O603" s="52">
        <f t="shared" si="78"/>
        <v>6.9285820910236495E-3</v>
      </c>
      <c r="P603" s="52">
        <f t="shared" si="79"/>
        <v>-2.3111068223486964E-3</v>
      </c>
      <c r="Q603" s="52">
        <f t="shared" si="80"/>
        <v>4.3103448275862988E-3</v>
      </c>
      <c r="R603" s="52">
        <f t="shared" si="81"/>
        <v>1.7483299860286516E-2</v>
      </c>
      <c r="S603" s="52">
        <f t="shared" si="82"/>
        <v>3.145233680800219E-3</v>
      </c>
      <c r="T603" s="53">
        <f t="shared" si="83"/>
        <v>2.6283695697881804E-4</v>
      </c>
      <c r="U603" s="36"/>
    </row>
    <row r="604" spans="2:21" x14ac:dyDescent="0.2">
      <c r="B604" s="13">
        <v>43622</v>
      </c>
      <c r="C604" s="14">
        <v>13.1905</v>
      </c>
      <c r="D604" s="15">
        <v>32.381399999999999</v>
      </c>
      <c r="E604" s="15">
        <v>36.488999999999997</v>
      </c>
      <c r="F604" s="15">
        <v>20.678100000000001</v>
      </c>
      <c r="G604" s="15">
        <v>11.55</v>
      </c>
      <c r="H604" s="15">
        <v>74.574200000000005</v>
      </c>
      <c r="I604" s="15">
        <v>99.900099999999995</v>
      </c>
      <c r="J604" s="16">
        <v>948.21</v>
      </c>
      <c r="L604" s="44">
        <v>43622</v>
      </c>
      <c r="M604" s="52">
        <f t="shared" si="76"/>
        <v>-3.5956821598265298E-3</v>
      </c>
      <c r="N604" s="52">
        <f t="shared" si="77"/>
        <v>7.3541763882407629E-3</v>
      </c>
      <c r="O604" s="52">
        <f t="shared" si="78"/>
        <v>2.0639924365963402E-2</v>
      </c>
      <c r="P604" s="52">
        <f t="shared" si="79"/>
        <v>0</v>
      </c>
      <c r="Q604" s="52">
        <f t="shared" si="80"/>
        <v>-8.5836909871244149E-3</v>
      </c>
      <c r="R604" s="52">
        <f t="shared" si="81"/>
        <v>0</v>
      </c>
      <c r="S604" s="52">
        <f t="shared" si="82"/>
        <v>-7.842899678021098E-3</v>
      </c>
      <c r="T604" s="53">
        <f t="shared" si="83"/>
        <v>-3.3634290158816027E-3</v>
      </c>
      <c r="U604" s="36"/>
    </row>
    <row r="605" spans="2:21" x14ac:dyDescent="0.2">
      <c r="B605" s="13">
        <v>43623</v>
      </c>
      <c r="C605" s="14">
        <v>13.2857</v>
      </c>
      <c r="D605" s="15">
        <v>32.617800000000003</v>
      </c>
      <c r="E605" s="15">
        <v>37.063000000000002</v>
      </c>
      <c r="F605" s="15">
        <v>21.396100000000001</v>
      </c>
      <c r="G605" s="15">
        <v>11.75</v>
      </c>
      <c r="H605" s="15">
        <v>76.317499999999995</v>
      </c>
      <c r="I605" s="15">
        <v>99.978999999999999</v>
      </c>
      <c r="J605" s="16">
        <v>958.28</v>
      </c>
      <c r="L605" s="44">
        <v>43623</v>
      </c>
      <c r="M605" s="52">
        <f t="shared" si="76"/>
        <v>7.2173154922103855E-3</v>
      </c>
      <c r="N605" s="52">
        <f t="shared" si="77"/>
        <v>7.3004873167930029E-3</v>
      </c>
      <c r="O605" s="52">
        <f t="shared" si="78"/>
        <v>1.573076817671093E-2</v>
      </c>
      <c r="P605" s="52">
        <f t="shared" si="79"/>
        <v>3.4722725975790736E-2</v>
      </c>
      <c r="Q605" s="52">
        <f t="shared" si="80"/>
        <v>1.7316017316017174E-2</v>
      </c>
      <c r="R605" s="52">
        <f t="shared" si="81"/>
        <v>2.3376717417015414E-2</v>
      </c>
      <c r="S605" s="52">
        <f t="shared" si="82"/>
        <v>7.8978899921033907E-4</v>
      </c>
      <c r="T605" s="53">
        <f t="shared" si="83"/>
        <v>1.0620010335263164E-2</v>
      </c>
      <c r="U605" s="36"/>
    </row>
    <row r="606" spans="2:21" x14ac:dyDescent="0.2">
      <c r="B606" s="13">
        <v>43626</v>
      </c>
      <c r="C606" s="14">
        <v>13.0952</v>
      </c>
      <c r="D606" s="15">
        <v>32.775300000000001</v>
      </c>
      <c r="E606" s="15">
        <v>36.981000000000002</v>
      </c>
      <c r="F606" s="15">
        <v>21.396100000000001</v>
      </c>
      <c r="G606" s="15">
        <v>11.8</v>
      </c>
      <c r="H606" s="15">
        <v>76.317499999999995</v>
      </c>
      <c r="I606" s="15">
        <v>100.21599999999999</v>
      </c>
      <c r="J606" s="16">
        <v>962.9</v>
      </c>
      <c r="L606" s="44">
        <v>43626</v>
      </c>
      <c r="M606" s="52">
        <f t="shared" si="76"/>
        <v>-1.4338725095403348E-2</v>
      </c>
      <c r="N606" s="52">
        <f t="shared" si="77"/>
        <v>4.8286518404061507E-3</v>
      </c>
      <c r="O606" s="52">
        <f t="shared" si="78"/>
        <v>-2.2124490731997293E-3</v>
      </c>
      <c r="P606" s="52">
        <f t="shared" si="79"/>
        <v>0</v>
      </c>
      <c r="Q606" s="52">
        <f t="shared" si="80"/>
        <v>4.2553191489362874E-3</v>
      </c>
      <c r="R606" s="52">
        <f t="shared" si="81"/>
        <v>0</v>
      </c>
      <c r="S606" s="52">
        <f t="shared" si="82"/>
        <v>2.3704978045389069E-3</v>
      </c>
      <c r="T606" s="53">
        <f t="shared" si="83"/>
        <v>4.8211378720206532E-3</v>
      </c>
      <c r="U606" s="36"/>
    </row>
    <row r="607" spans="2:21" x14ac:dyDescent="0.2">
      <c r="B607" s="13">
        <v>43627</v>
      </c>
      <c r="C607" s="14">
        <v>13.142899999999999</v>
      </c>
      <c r="D607" s="15">
        <v>33.878300000000003</v>
      </c>
      <c r="E607" s="15">
        <v>37.063000000000002</v>
      </c>
      <c r="F607" s="15">
        <v>20.965299999999999</v>
      </c>
      <c r="G607" s="15">
        <v>11.7</v>
      </c>
      <c r="H607" s="15">
        <v>76.414299999999997</v>
      </c>
      <c r="I607" s="15">
        <v>99.110299999999995</v>
      </c>
      <c r="J607" s="16">
        <v>962.07</v>
      </c>
      <c r="L607" s="44">
        <v>43627</v>
      </c>
      <c r="M607" s="52">
        <f t="shared" si="76"/>
        <v>3.642556051071999E-3</v>
      </c>
      <c r="N607" s="52">
        <f t="shared" si="77"/>
        <v>3.3653391425860324E-2</v>
      </c>
      <c r="O607" s="52">
        <f t="shared" si="78"/>
        <v>2.217354857900089E-3</v>
      </c>
      <c r="P607" s="52">
        <f t="shared" si="79"/>
        <v>-2.0134510494903335E-2</v>
      </c>
      <c r="Q607" s="52">
        <f t="shared" si="80"/>
        <v>-8.4745762711865291E-3</v>
      </c>
      <c r="R607" s="52">
        <f t="shared" si="81"/>
        <v>1.2683853637762699E-3</v>
      </c>
      <c r="S607" s="52">
        <f t="shared" si="82"/>
        <v>-1.1033168356350265E-2</v>
      </c>
      <c r="T607" s="53">
        <f t="shared" si="83"/>
        <v>-8.6197943711696645E-4</v>
      </c>
      <c r="U607" s="36"/>
    </row>
    <row r="608" spans="2:21" x14ac:dyDescent="0.2">
      <c r="B608" s="13">
        <v>43628</v>
      </c>
      <c r="C608" s="14">
        <v>13.047599999999999</v>
      </c>
      <c r="D608" s="15">
        <v>34.232900000000001</v>
      </c>
      <c r="E608" s="15">
        <v>36.94</v>
      </c>
      <c r="F608" s="15">
        <v>20.9175</v>
      </c>
      <c r="G608" s="15">
        <v>11.65</v>
      </c>
      <c r="H608" s="15">
        <v>74.283600000000007</v>
      </c>
      <c r="I608" s="15">
        <v>98.873400000000004</v>
      </c>
      <c r="J608" s="16">
        <v>954.17</v>
      </c>
      <c r="L608" s="44">
        <v>43628</v>
      </c>
      <c r="M608" s="52">
        <f t="shared" si="76"/>
        <v>-7.2510633117500722E-3</v>
      </c>
      <c r="N608" s="52">
        <f t="shared" si="77"/>
        <v>1.0466877027477617E-2</v>
      </c>
      <c r="O608" s="52">
        <f t="shared" si="78"/>
        <v>-3.3186736097996494E-3</v>
      </c>
      <c r="P608" s="52">
        <f t="shared" si="79"/>
        <v>-2.2799578350893857E-3</v>
      </c>
      <c r="Q608" s="52">
        <f t="shared" si="80"/>
        <v>-4.2735042735041473E-3</v>
      </c>
      <c r="R608" s="52">
        <f t="shared" si="81"/>
        <v>-2.7883524418858663E-2</v>
      </c>
      <c r="S608" s="52">
        <f t="shared" si="82"/>
        <v>-2.3902661983667972E-3</v>
      </c>
      <c r="T608" s="53">
        <f t="shared" si="83"/>
        <v>-8.2114607045226107E-3</v>
      </c>
      <c r="U608" s="36"/>
    </row>
    <row r="609" spans="2:21" x14ac:dyDescent="0.2">
      <c r="B609" s="13">
        <v>43629</v>
      </c>
      <c r="C609" s="14">
        <v>13</v>
      </c>
      <c r="D609" s="15">
        <v>34.232900000000001</v>
      </c>
      <c r="E609" s="15">
        <v>36.53</v>
      </c>
      <c r="F609" s="15">
        <v>20.486699999999999</v>
      </c>
      <c r="G609" s="15">
        <v>11.6</v>
      </c>
      <c r="H609" s="15">
        <v>72.346599999999995</v>
      </c>
      <c r="I609" s="15">
        <v>97.293999999999997</v>
      </c>
      <c r="J609" s="16">
        <v>950.08</v>
      </c>
      <c r="L609" s="44">
        <v>43629</v>
      </c>
      <c r="M609" s="52">
        <f t="shared" si="76"/>
        <v>-3.6481805082926311E-3</v>
      </c>
      <c r="N609" s="52">
        <f t="shared" si="77"/>
        <v>0</v>
      </c>
      <c r="O609" s="52">
        <f t="shared" si="78"/>
        <v>-1.1099079588521854E-2</v>
      </c>
      <c r="P609" s="52">
        <f t="shared" si="79"/>
        <v>-2.0595195410541445E-2</v>
      </c>
      <c r="Q609" s="52">
        <f t="shared" si="80"/>
        <v>-4.2918454935623185E-3</v>
      </c>
      <c r="R609" s="52">
        <f t="shared" si="81"/>
        <v>-2.6075742155738491E-2</v>
      </c>
      <c r="S609" s="52">
        <f t="shared" si="82"/>
        <v>-1.5973962663365593E-2</v>
      </c>
      <c r="T609" s="53">
        <f t="shared" si="83"/>
        <v>-4.2864479076054618E-3</v>
      </c>
      <c r="U609" s="36"/>
    </row>
    <row r="610" spans="2:21" x14ac:dyDescent="0.2">
      <c r="B610" s="13">
        <v>43630</v>
      </c>
      <c r="C610" s="14">
        <v>13.2857</v>
      </c>
      <c r="D610" s="15">
        <v>34.232900000000001</v>
      </c>
      <c r="E610" s="15">
        <v>36.406999999999996</v>
      </c>
      <c r="F610" s="15">
        <v>20.486699999999999</v>
      </c>
      <c r="G610" s="15">
        <v>11.65</v>
      </c>
      <c r="H610" s="15">
        <v>71.862399999999994</v>
      </c>
      <c r="I610" s="15">
        <v>97.688800000000001</v>
      </c>
      <c r="J610" s="16">
        <v>953.61</v>
      </c>
      <c r="L610" s="44">
        <v>43630</v>
      </c>
      <c r="M610" s="52">
        <f t="shared" si="76"/>
        <v>2.1976923076923116E-2</v>
      </c>
      <c r="N610" s="52">
        <f t="shared" si="77"/>
        <v>0</v>
      </c>
      <c r="O610" s="52">
        <f t="shared" si="78"/>
        <v>-3.3670955379141443E-3</v>
      </c>
      <c r="P610" s="52">
        <f t="shared" si="79"/>
        <v>0</v>
      </c>
      <c r="Q610" s="52">
        <f t="shared" si="80"/>
        <v>4.3103448275862988E-3</v>
      </c>
      <c r="R610" s="52">
        <f t="shared" si="81"/>
        <v>-6.6927816925743677E-3</v>
      </c>
      <c r="S610" s="52">
        <f t="shared" si="82"/>
        <v>4.0578041811416554E-3</v>
      </c>
      <c r="T610" s="53">
        <f t="shared" si="83"/>
        <v>3.7154765914448884E-3</v>
      </c>
      <c r="U610" s="36"/>
    </row>
    <row r="611" spans="2:21" x14ac:dyDescent="0.2">
      <c r="B611" s="13">
        <v>43633</v>
      </c>
      <c r="C611" s="14">
        <v>13.142899999999999</v>
      </c>
      <c r="D611" s="15">
        <v>33.957099999999997</v>
      </c>
      <c r="E611" s="15">
        <v>36.120100000000001</v>
      </c>
      <c r="F611" s="15">
        <v>20.1037</v>
      </c>
      <c r="G611" s="15">
        <v>11.45</v>
      </c>
      <c r="H611" s="15">
        <v>69.925399999999996</v>
      </c>
      <c r="I611" s="15">
        <v>97.688800000000001</v>
      </c>
      <c r="J611" s="16">
        <v>946.95</v>
      </c>
      <c r="L611" s="44">
        <v>43633</v>
      </c>
      <c r="M611" s="52">
        <f t="shared" si="76"/>
        <v>-1.0748398654192193E-2</v>
      </c>
      <c r="N611" s="52">
        <f t="shared" si="77"/>
        <v>-8.0565771523886109E-3</v>
      </c>
      <c r="O611" s="52">
        <f t="shared" si="78"/>
        <v>-7.8803526794296586E-3</v>
      </c>
      <c r="P611" s="52">
        <f t="shared" si="79"/>
        <v>-1.8695055816700501E-2</v>
      </c>
      <c r="Q611" s="52">
        <f t="shared" si="80"/>
        <v>-1.7167381974249052E-2</v>
      </c>
      <c r="R611" s="52">
        <f t="shared" si="81"/>
        <v>-2.6954290421694727E-2</v>
      </c>
      <c r="S611" s="52">
        <f t="shared" si="82"/>
        <v>0</v>
      </c>
      <c r="T611" s="53">
        <f t="shared" si="83"/>
        <v>-6.9839871645640539E-3</v>
      </c>
      <c r="U611" s="36"/>
    </row>
    <row r="612" spans="2:21" x14ac:dyDescent="0.2">
      <c r="B612" s="13">
        <v>43634</v>
      </c>
      <c r="C612" s="14">
        <v>13.047599999999999</v>
      </c>
      <c r="D612" s="15">
        <v>33.799599999999998</v>
      </c>
      <c r="E612" s="15">
        <v>36.120100000000001</v>
      </c>
      <c r="F612" s="15">
        <v>20.007999999999999</v>
      </c>
      <c r="G612" s="15">
        <v>11.2</v>
      </c>
      <c r="H612" s="15">
        <v>69.247500000000002</v>
      </c>
      <c r="I612" s="15">
        <v>97.135999999999996</v>
      </c>
      <c r="J612" s="16">
        <v>944.01</v>
      </c>
      <c r="L612" s="44">
        <v>43634</v>
      </c>
      <c r="M612" s="52">
        <f t="shared" si="76"/>
        <v>-7.2510633117500722E-3</v>
      </c>
      <c r="N612" s="52">
        <f t="shared" si="77"/>
        <v>-4.6382052648783478E-3</v>
      </c>
      <c r="O612" s="52">
        <f t="shared" si="78"/>
        <v>0</v>
      </c>
      <c r="P612" s="52">
        <f t="shared" si="79"/>
        <v>-4.7603177524535578E-3</v>
      </c>
      <c r="Q612" s="52">
        <f t="shared" si="80"/>
        <v>-2.183406113537123E-2</v>
      </c>
      <c r="R612" s="52">
        <f t="shared" si="81"/>
        <v>-9.6946174065503099E-3</v>
      </c>
      <c r="S612" s="52">
        <f t="shared" si="82"/>
        <v>-5.6587858587678896E-3</v>
      </c>
      <c r="T612" s="53">
        <f t="shared" si="83"/>
        <v>-3.1047045778552773E-3</v>
      </c>
      <c r="U612" s="36"/>
    </row>
    <row r="613" spans="2:21" x14ac:dyDescent="0.2">
      <c r="B613" s="13">
        <v>43635</v>
      </c>
      <c r="C613" s="14">
        <v>12.952400000000001</v>
      </c>
      <c r="D613" s="15">
        <v>33.799599999999998</v>
      </c>
      <c r="E613" s="15">
        <v>36.612000000000002</v>
      </c>
      <c r="F613" s="15">
        <v>20.007999999999999</v>
      </c>
      <c r="G613" s="15">
        <v>11.3</v>
      </c>
      <c r="H613" s="15">
        <v>69.537999999999997</v>
      </c>
      <c r="I613" s="15">
        <v>97.451899999999995</v>
      </c>
      <c r="J613" s="16">
        <v>949.69</v>
      </c>
      <c r="L613" s="44">
        <v>43635</v>
      </c>
      <c r="M613" s="52">
        <f t="shared" si="76"/>
        <v>-7.2963610165852621E-3</v>
      </c>
      <c r="N613" s="52">
        <f t="shared" si="77"/>
        <v>0</v>
      </c>
      <c r="O613" s="52">
        <f t="shared" si="78"/>
        <v>1.3618456205824581E-2</v>
      </c>
      <c r="P613" s="52">
        <f t="shared" si="79"/>
        <v>0</v>
      </c>
      <c r="Q613" s="52">
        <f t="shared" si="80"/>
        <v>8.9285714285716189E-3</v>
      </c>
      <c r="R613" s="52">
        <f t="shared" si="81"/>
        <v>4.1950972959312605E-3</v>
      </c>
      <c r="S613" s="52">
        <f t="shared" si="82"/>
        <v>3.2521413276231925E-3</v>
      </c>
      <c r="T613" s="53">
        <f t="shared" si="83"/>
        <v>6.0168854143494155E-3</v>
      </c>
      <c r="U613" s="36"/>
    </row>
    <row r="614" spans="2:21" x14ac:dyDescent="0.2">
      <c r="B614" s="13">
        <v>43636</v>
      </c>
      <c r="C614" s="14">
        <v>13</v>
      </c>
      <c r="D614" s="15">
        <v>33.799599999999998</v>
      </c>
      <c r="E614" s="15">
        <v>37.226999999999997</v>
      </c>
      <c r="F614" s="15">
        <v>20.390899999999998</v>
      </c>
      <c r="G614" s="15">
        <v>11.5</v>
      </c>
      <c r="H614" s="15">
        <v>71.378100000000003</v>
      </c>
      <c r="I614" s="15">
        <v>97.373000000000005</v>
      </c>
      <c r="J614" s="16">
        <v>959.18</v>
      </c>
      <c r="L614" s="44">
        <v>43636</v>
      </c>
      <c r="M614" s="52">
        <f t="shared" si="76"/>
        <v>3.6749945955960595E-3</v>
      </c>
      <c r="N614" s="52">
        <f t="shared" si="77"/>
        <v>0</v>
      </c>
      <c r="O614" s="52">
        <f t="shared" si="78"/>
        <v>1.6797771222549773E-2</v>
      </c>
      <c r="P614" s="52">
        <f t="shared" si="79"/>
        <v>1.9137345061975175E-2</v>
      </c>
      <c r="Q614" s="52">
        <f t="shared" si="80"/>
        <v>1.7699115044247815E-2</v>
      </c>
      <c r="R614" s="52">
        <f t="shared" si="81"/>
        <v>2.6461790675601948E-2</v>
      </c>
      <c r="S614" s="52">
        <f t="shared" si="82"/>
        <v>-8.096301867894784E-4</v>
      </c>
      <c r="T614" s="53">
        <f t="shared" si="83"/>
        <v>9.9927344712484878E-3</v>
      </c>
      <c r="U614" s="36"/>
    </row>
    <row r="615" spans="2:21" x14ac:dyDescent="0.2">
      <c r="B615" s="13">
        <v>43637</v>
      </c>
      <c r="C615" s="14">
        <v>13</v>
      </c>
      <c r="D615" s="15">
        <v>33.523800000000001</v>
      </c>
      <c r="E615" s="15">
        <v>37.226999999999997</v>
      </c>
      <c r="F615" s="15">
        <v>20.5824</v>
      </c>
      <c r="G615" s="15">
        <v>11.45</v>
      </c>
      <c r="H615" s="15">
        <v>71.862399999999994</v>
      </c>
      <c r="I615" s="15">
        <v>99.110299999999995</v>
      </c>
      <c r="J615" s="16">
        <v>959.2</v>
      </c>
      <c r="L615" s="44">
        <v>43637</v>
      </c>
      <c r="M615" s="52">
        <f t="shared" si="76"/>
        <v>0</v>
      </c>
      <c r="N615" s="52">
        <f t="shared" si="77"/>
        <v>-8.1598598799984545E-3</v>
      </c>
      <c r="O615" s="52">
        <f t="shared" si="78"/>
        <v>0</v>
      </c>
      <c r="P615" s="52">
        <f t="shared" si="79"/>
        <v>9.3914442226679107E-3</v>
      </c>
      <c r="Q615" s="52">
        <f t="shared" si="80"/>
        <v>-4.3478260869566077E-3</v>
      </c>
      <c r="R615" s="52">
        <f t="shared" si="81"/>
        <v>6.7849942769560023E-3</v>
      </c>
      <c r="S615" s="52">
        <f t="shared" si="82"/>
        <v>1.7841701498361839E-2</v>
      </c>
      <c r="T615" s="53">
        <f t="shared" si="83"/>
        <v>2.0851143685440832E-5</v>
      </c>
      <c r="U615" s="36"/>
    </row>
    <row r="616" spans="2:21" x14ac:dyDescent="0.2">
      <c r="B616" s="13">
        <v>43640</v>
      </c>
      <c r="C616" s="14">
        <v>13</v>
      </c>
      <c r="D616" s="15">
        <v>33.248100000000001</v>
      </c>
      <c r="E616" s="15">
        <v>37.021999999999998</v>
      </c>
      <c r="F616" s="15">
        <v>20.390899999999998</v>
      </c>
      <c r="G616" s="15">
        <v>11.7</v>
      </c>
      <c r="H616" s="15">
        <v>71.281300000000002</v>
      </c>
      <c r="I616" s="15">
        <v>97.215000000000003</v>
      </c>
      <c r="J616" s="16">
        <v>962.85</v>
      </c>
      <c r="L616" s="44">
        <v>43640</v>
      </c>
      <c r="M616" s="52">
        <f t="shared" si="76"/>
        <v>0</v>
      </c>
      <c r="N616" s="52">
        <f t="shared" si="77"/>
        <v>-8.2240080181841257E-3</v>
      </c>
      <c r="O616" s="52">
        <f t="shared" si="78"/>
        <v>-5.5067558492492008E-3</v>
      </c>
      <c r="P616" s="52">
        <f t="shared" si="79"/>
        <v>-9.3040656094528496E-3</v>
      </c>
      <c r="Q616" s="52">
        <f t="shared" si="80"/>
        <v>2.1834061135371119E-2</v>
      </c>
      <c r="R616" s="52">
        <f t="shared" si="81"/>
        <v>-8.0862871265083847E-3</v>
      </c>
      <c r="S616" s="52">
        <f t="shared" si="82"/>
        <v>-1.91231385638021E-2</v>
      </c>
      <c r="T616" s="53">
        <f t="shared" si="83"/>
        <v>3.8052543786488702E-3</v>
      </c>
      <c r="U616" s="36"/>
    </row>
    <row r="617" spans="2:21" x14ac:dyDescent="0.2">
      <c r="B617" s="13">
        <v>43641</v>
      </c>
      <c r="C617" s="14">
        <v>13</v>
      </c>
      <c r="D617" s="15">
        <v>33.4056</v>
      </c>
      <c r="E617" s="15">
        <v>38.128999999999998</v>
      </c>
      <c r="F617" s="15">
        <v>19.8644</v>
      </c>
      <c r="G617" s="15">
        <v>11.65</v>
      </c>
      <c r="H617" s="15">
        <v>70.409700000000001</v>
      </c>
      <c r="I617" s="15">
        <v>97.451899999999995</v>
      </c>
      <c r="J617" s="16">
        <v>960.13</v>
      </c>
      <c r="L617" s="44">
        <v>43641</v>
      </c>
      <c r="M617" s="52">
        <f t="shared" si="76"/>
        <v>0</v>
      </c>
      <c r="N617" s="52">
        <f t="shared" si="77"/>
        <v>4.7371127974229488E-3</v>
      </c>
      <c r="O617" s="52">
        <f t="shared" si="78"/>
        <v>2.9901139862784198E-2</v>
      </c>
      <c r="P617" s="52">
        <f t="shared" si="79"/>
        <v>-2.5820341426812887E-2</v>
      </c>
      <c r="Q617" s="52">
        <f t="shared" si="80"/>
        <v>-4.2735042735041473E-3</v>
      </c>
      <c r="R617" s="52">
        <f t="shared" si="81"/>
        <v>-1.2227610888129181E-2</v>
      </c>
      <c r="S617" s="52">
        <f t="shared" si="82"/>
        <v>2.4368667386718279E-3</v>
      </c>
      <c r="T617" s="53">
        <f t="shared" si="83"/>
        <v>-2.8249467726021438E-3</v>
      </c>
      <c r="U617" s="36"/>
    </row>
    <row r="618" spans="2:21" x14ac:dyDescent="0.2">
      <c r="B618" s="13">
        <v>43642</v>
      </c>
      <c r="C618" s="14">
        <v>12.857100000000001</v>
      </c>
      <c r="D618" s="15">
        <v>34.1541</v>
      </c>
      <c r="E618" s="15">
        <v>37.841999999999999</v>
      </c>
      <c r="F618" s="15">
        <v>19.912299999999998</v>
      </c>
      <c r="G618" s="15">
        <v>11.5</v>
      </c>
      <c r="H618" s="15">
        <v>70.506500000000003</v>
      </c>
      <c r="I618" s="15">
        <v>97.530900000000003</v>
      </c>
      <c r="J618" s="16">
        <v>959.13</v>
      </c>
      <c r="L618" s="44">
        <v>43642</v>
      </c>
      <c r="M618" s="52">
        <f t="shared" si="76"/>
        <v>-1.0992307692307635E-2</v>
      </c>
      <c r="N618" s="52">
        <f t="shared" si="77"/>
        <v>2.2406422875206555E-2</v>
      </c>
      <c r="O618" s="52">
        <f t="shared" si="78"/>
        <v>-7.5270791261244918E-3</v>
      </c>
      <c r="P618" s="52">
        <f t="shared" si="79"/>
        <v>2.4113489458528203E-3</v>
      </c>
      <c r="Q618" s="52">
        <f t="shared" si="80"/>
        <v>-1.2875536480686733E-2</v>
      </c>
      <c r="R618" s="52">
        <f t="shared" si="81"/>
        <v>1.3748105729749494E-3</v>
      </c>
      <c r="S618" s="52">
        <f t="shared" si="82"/>
        <v>8.1065633404797666E-4</v>
      </c>
      <c r="T618" s="53">
        <f t="shared" si="83"/>
        <v>-1.0415256267380935E-3</v>
      </c>
      <c r="U618" s="36"/>
    </row>
    <row r="619" spans="2:21" x14ac:dyDescent="0.2">
      <c r="B619" s="13">
        <v>43643</v>
      </c>
      <c r="C619" s="14">
        <v>12.5238</v>
      </c>
      <c r="D619" s="15">
        <v>33.799599999999998</v>
      </c>
      <c r="E619" s="15">
        <v>37.226999999999997</v>
      </c>
      <c r="F619" s="15">
        <v>19.912299999999998</v>
      </c>
      <c r="G619" s="15">
        <v>11.3</v>
      </c>
      <c r="H619" s="15">
        <v>69.731700000000004</v>
      </c>
      <c r="I619" s="15">
        <v>97.215000000000003</v>
      </c>
      <c r="J619" s="16">
        <v>943.11</v>
      </c>
      <c r="L619" s="44">
        <v>43643</v>
      </c>
      <c r="M619" s="52">
        <f t="shared" si="76"/>
        <v>-2.5923419744732557E-2</v>
      </c>
      <c r="N619" s="52">
        <f t="shared" si="77"/>
        <v>-1.0379427360111992E-2</v>
      </c>
      <c r="O619" s="52">
        <f t="shared" si="78"/>
        <v>-1.6251783732360914E-2</v>
      </c>
      <c r="P619" s="52">
        <f t="shared" si="79"/>
        <v>0</v>
      </c>
      <c r="Q619" s="52">
        <f t="shared" si="80"/>
        <v>-1.7391304347825987E-2</v>
      </c>
      <c r="R619" s="52">
        <f t="shared" si="81"/>
        <v>-1.0989057746448871E-2</v>
      </c>
      <c r="S619" s="52">
        <f t="shared" si="82"/>
        <v>-3.2389734945540427E-3</v>
      </c>
      <c r="T619" s="53">
        <f t="shared" si="83"/>
        <v>-1.6702636764567846E-2</v>
      </c>
      <c r="U619" s="36"/>
    </row>
    <row r="620" spans="2:21" x14ac:dyDescent="0.2">
      <c r="B620" s="13">
        <v>43644</v>
      </c>
      <c r="C620" s="14">
        <v>12.857100000000001</v>
      </c>
      <c r="D620" s="15">
        <v>33.878300000000003</v>
      </c>
      <c r="E620" s="15">
        <v>37.308999999999997</v>
      </c>
      <c r="F620" s="15">
        <v>20.007999999999999</v>
      </c>
      <c r="G620" s="15">
        <v>11.35</v>
      </c>
      <c r="H620" s="15">
        <v>70.700199999999995</v>
      </c>
      <c r="I620" s="15">
        <v>97.135999999999996</v>
      </c>
      <c r="J620" s="16">
        <v>949.94</v>
      </c>
      <c r="L620" s="44">
        <v>43644</v>
      </c>
      <c r="M620" s="52">
        <f t="shared" si="76"/>
        <v>2.6613328223063393E-2</v>
      </c>
      <c r="N620" s="52">
        <f t="shared" si="77"/>
        <v>2.3284299222476879E-3</v>
      </c>
      <c r="O620" s="52">
        <f t="shared" si="78"/>
        <v>2.2027023396997691E-3</v>
      </c>
      <c r="P620" s="52">
        <f t="shared" si="79"/>
        <v>4.806074637284441E-3</v>
      </c>
      <c r="Q620" s="52">
        <f t="shared" si="80"/>
        <v>4.4247787610618428E-3</v>
      </c>
      <c r="R620" s="52">
        <f t="shared" si="81"/>
        <v>1.388894864172241E-2</v>
      </c>
      <c r="S620" s="52">
        <f t="shared" si="82"/>
        <v>-8.1263179550483677E-4</v>
      </c>
      <c r="T620" s="53">
        <f t="shared" si="83"/>
        <v>7.2419972219572859E-3</v>
      </c>
      <c r="U620" s="36"/>
    </row>
    <row r="621" spans="2:21" x14ac:dyDescent="0.2">
      <c r="B621" s="13">
        <v>43647</v>
      </c>
      <c r="C621" s="14">
        <v>12.7143</v>
      </c>
      <c r="D621" s="15">
        <v>34.035899999999998</v>
      </c>
      <c r="E621" s="15">
        <v>38.621000000000002</v>
      </c>
      <c r="F621" s="15">
        <v>20.151599999999998</v>
      </c>
      <c r="G621" s="15">
        <v>11.55</v>
      </c>
      <c r="H621" s="15">
        <v>71.959199999999996</v>
      </c>
      <c r="I621" s="15">
        <v>98.715500000000006</v>
      </c>
      <c r="J621" s="16">
        <v>965.61</v>
      </c>
      <c r="L621" s="44">
        <v>43647</v>
      </c>
      <c r="M621" s="52">
        <f t="shared" si="76"/>
        <v>-1.1106703689012343E-2</v>
      </c>
      <c r="N621" s="52">
        <f t="shared" si="77"/>
        <v>4.6519453455455828E-3</v>
      </c>
      <c r="O621" s="52">
        <f t="shared" si="78"/>
        <v>3.5165777694390332E-2</v>
      </c>
      <c r="P621" s="52">
        <f t="shared" si="79"/>
        <v>7.1771291483406774E-3</v>
      </c>
      <c r="Q621" s="52">
        <f t="shared" si="80"/>
        <v>1.7621145374449476E-2</v>
      </c>
      <c r="R621" s="52">
        <f t="shared" si="81"/>
        <v>1.7807587531577074E-2</v>
      </c>
      <c r="S621" s="52">
        <f t="shared" si="82"/>
        <v>1.6260706638115741E-2</v>
      </c>
      <c r="T621" s="53">
        <f t="shared" si="83"/>
        <v>1.6495778680758688E-2</v>
      </c>
      <c r="U621" s="36"/>
    </row>
    <row r="622" spans="2:21" x14ac:dyDescent="0.2">
      <c r="B622" s="13">
        <v>43648</v>
      </c>
      <c r="C622" s="14">
        <v>12.5238</v>
      </c>
      <c r="D622" s="15">
        <v>33.878300000000003</v>
      </c>
      <c r="E622" s="15">
        <v>38.457000000000001</v>
      </c>
      <c r="F622" s="15">
        <v>20.486699999999999</v>
      </c>
      <c r="G622" s="15">
        <v>11.45</v>
      </c>
      <c r="H622" s="15">
        <v>72.4435</v>
      </c>
      <c r="I622" s="15">
        <v>98.794499999999999</v>
      </c>
      <c r="J622" s="16">
        <v>961.98</v>
      </c>
      <c r="L622" s="44">
        <v>43648</v>
      </c>
      <c r="M622" s="52">
        <f t="shared" si="76"/>
        <v>-1.4983129232439052E-2</v>
      </c>
      <c r="N622" s="52">
        <f t="shared" si="77"/>
        <v>-4.6304049547681858E-3</v>
      </c>
      <c r="O622" s="52">
        <f t="shared" si="78"/>
        <v>-4.2463944486160754E-3</v>
      </c>
      <c r="P622" s="52">
        <f t="shared" si="79"/>
        <v>1.662895253974872E-2</v>
      </c>
      <c r="Q622" s="52">
        <f t="shared" si="80"/>
        <v>-8.6580086580088089E-3</v>
      </c>
      <c r="R622" s="52">
        <f t="shared" si="81"/>
        <v>6.7302026704021412E-3</v>
      </c>
      <c r="S622" s="52">
        <f t="shared" si="82"/>
        <v>8.0027959135087201E-4</v>
      </c>
      <c r="T622" s="53">
        <f t="shared" si="83"/>
        <v>-3.7592816975797749E-3</v>
      </c>
      <c r="U622" s="36"/>
    </row>
    <row r="623" spans="2:21" x14ac:dyDescent="0.2">
      <c r="B623" s="13">
        <v>43649</v>
      </c>
      <c r="C623" s="14">
        <v>12.381</v>
      </c>
      <c r="D623" s="15">
        <v>33.760199999999998</v>
      </c>
      <c r="E623" s="15">
        <v>38.375</v>
      </c>
      <c r="F623" s="15">
        <v>20.9175</v>
      </c>
      <c r="G623" s="15">
        <v>11.35</v>
      </c>
      <c r="H623" s="15">
        <v>71.378100000000003</v>
      </c>
      <c r="I623" s="15">
        <v>99.505200000000002</v>
      </c>
      <c r="J623" s="16">
        <v>960.39</v>
      </c>
      <c r="L623" s="44">
        <v>43649</v>
      </c>
      <c r="M623" s="52">
        <f t="shared" si="76"/>
        <v>-1.1402290039764229E-2</v>
      </c>
      <c r="N623" s="52">
        <f t="shared" si="77"/>
        <v>-3.4860072671888398E-3</v>
      </c>
      <c r="O623" s="52">
        <f t="shared" si="78"/>
        <v>-2.132251605689528E-3</v>
      </c>
      <c r="P623" s="52">
        <f t="shared" si="79"/>
        <v>2.102827688207487E-2</v>
      </c>
      <c r="Q623" s="52">
        <f t="shared" si="80"/>
        <v>-8.733624454148492E-3</v>
      </c>
      <c r="R623" s="52">
        <f t="shared" si="81"/>
        <v>-1.4706633445374595E-2</v>
      </c>
      <c r="S623" s="52">
        <f t="shared" si="82"/>
        <v>7.1937202981948722E-3</v>
      </c>
      <c r="T623" s="53">
        <f t="shared" si="83"/>
        <v>-1.6528410154057482E-3</v>
      </c>
      <c r="U623" s="36"/>
    </row>
    <row r="624" spans="2:21" x14ac:dyDescent="0.2">
      <c r="B624" s="13">
        <v>43650</v>
      </c>
      <c r="C624" s="14">
        <v>12.666700000000001</v>
      </c>
      <c r="D624" s="15">
        <v>34.035899999999998</v>
      </c>
      <c r="E624" s="15">
        <v>38.497999999999998</v>
      </c>
      <c r="F624" s="15">
        <v>21.108899999999998</v>
      </c>
      <c r="G624" s="15">
        <v>11.45</v>
      </c>
      <c r="H624" s="15">
        <v>72.152900000000002</v>
      </c>
      <c r="I624" s="15">
        <v>99.6631</v>
      </c>
      <c r="J624" s="16">
        <v>973.04</v>
      </c>
      <c r="L624" s="44">
        <v>43650</v>
      </c>
      <c r="M624" s="52">
        <f t="shared" si="76"/>
        <v>2.3075680478152005E-2</v>
      </c>
      <c r="N624" s="52">
        <f t="shared" si="77"/>
        <v>8.1664208150424855E-3</v>
      </c>
      <c r="O624" s="52">
        <f t="shared" si="78"/>
        <v>3.2052117263843272E-3</v>
      </c>
      <c r="P624" s="52">
        <f t="shared" si="79"/>
        <v>9.1502330584438685E-3</v>
      </c>
      <c r="Q624" s="52">
        <f t="shared" si="80"/>
        <v>8.8105726872247381E-3</v>
      </c>
      <c r="R624" s="52">
        <f t="shared" si="81"/>
        <v>1.0854870051178134E-2</v>
      </c>
      <c r="S624" s="52">
        <f t="shared" si="82"/>
        <v>1.5868517424215689E-3</v>
      </c>
      <c r="T624" s="53">
        <f t="shared" si="83"/>
        <v>1.3171732317079465E-2</v>
      </c>
      <c r="U624" s="36"/>
    </row>
    <row r="625" spans="2:21" x14ac:dyDescent="0.2">
      <c r="B625" s="13">
        <v>43651</v>
      </c>
      <c r="C625" s="14">
        <v>12.571400000000001</v>
      </c>
      <c r="D625" s="15">
        <v>34.9026</v>
      </c>
      <c r="E625" s="15">
        <v>38.210999999999999</v>
      </c>
      <c r="F625" s="15">
        <v>21.3004</v>
      </c>
      <c r="G625" s="15">
        <v>11.4</v>
      </c>
      <c r="H625" s="15">
        <v>72.152900000000002</v>
      </c>
      <c r="I625" s="15">
        <v>99.6631</v>
      </c>
      <c r="J625" s="16">
        <v>975.34</v>
      </c>
      <c r="L625" s="44">
        <v>43651</v>
      </c>
      <c r="M625" s="52">
        <f t="shared" si="76"/>
        <v>-7.523664411409392E-3</v>
      </c>
      <c r="N625" s="52">
        <f t="shared" si="77"/>
        <v>2.5464289177016042E-2</v>
      </c>
      <c r="O625" s="52">
        <f t="shared" si="78"/>
        <v>-7.4549327237778407E-3</v>
      </c>
      <c r="P625" s="52">
        <f t="shared" si="79"/>
        <v>9.0720028045043755E-3</v>
      </c>
      <c r="Q625" s="52">
        <f t="shared" si="80"/>
        <v>-4.366812227074135E-3</v>
      </c>
      <c r="R625" s="52">
        <f t="shared" si="81"/>
        <v>0</v>
      </c>
      <c r="S625" s="52">
        <f t="shared" si="82"/>
        <v>0</v>
      </c>
      <c r="T625" s="53">
        <f t="shared" si="83"/>
        <v>2.3637260544273619E-3</v>
      </c>
      <c r="U625" s="36"/>
    </row>
    <row r="626" spans="2:21" x14ac:dyDescent="0.2">
      <c r="B626" s="13">
        <v>43654</v>
      </c>
      <c r="C626" s="14">
        <v>12.4762</v>
      </c>
      <c r="D626" s="15">
        <v>34.9026</v>
      </c>
      <c r="E626" s="15">
        <v>37.965000000000003</v>
      </c>
      <c r="F626" s="15">
        <v>21.587599999999998</v>
      </c>
      <c r="G626" s="15">
        <v>11.4</v>
      </c>
      <c r="H626" s="15">
        <v>71.378100000000003</v>
      </c>
      <c r="I626" s="15">
        <v>98.083699999999993</v>
      </c>
      <c r="J626" s="16">
        <v>966.35</v>
      </c>
      <c r="L626" s="44">
        <v>43654</v>
      </c>
      <c r="M626" s="52">
        <f t="shared" si="76"/>
        <v>-7.5727444835101965E-3</v>
      </c>
      <c r="N626" s="52">
        <f t="shared" si="77"/>
        <v>0</v>
      </c>
      <c r="O626" s="52">
        <f t="shared" si="78"/>
        <v>-6.4379367197926474E-3</v>
      </c>
      <c r="P626" s="52">
        <f t="shared" si="79"/>
        <v>1.3483314867326346E-2</v>
      </c>
      <c r="Q626" s="52">
        <f t="shared" si="80"/>
        <v>0</v>
      </c>
      <c r="R626" s="52">
        <f t="shared" si="81"/>
        <v>-1.0738307122790669E-2</v>
      </c>
      <c r="S626" s="52">
        <f t="shared" si="82"/>
        <v>-1.5847389856426419E-2</v>
      </c>
      <c r="T626" s="53">
        <f t="shared" si="83"/>
        <v>-9.2172985830581977E-3</v>
      </c>
      <c r="U626" s="36"/>
    </row>
    <row r="627" spans="2:21" x14ac:dyDescent="0.2">
      <c r="B627" s="13">
        <v>43655</v>
      </c>
      <c r="C627" s="14">
        <v>12.619</v>
      </c>
      <c r="D627" s="15">
        <v>34.942</v>
      </c>
      <c r="E627" s="15">
        <v>38.334000000000003</v>
      </c>
      <c r="F627" s="15">
        <v>22.0184</v>
      </c>
      <c r="G627" s="15">
        <v>11.35</v>
      </c>
      <c r="H627" s="15">
        <v>71.281300000000002</v>
      </c>
      <c r="I627" s="15">
        <v>98.715500000000006</v>
      </c>
      <c r="J627" s="16">
        <v>969.05</v>
      </c>
      <c r="L627" s="44">
        <v>43655</v>
      </c>
      <c r="M627" s="52">
        <f t="shared" si="76"/>
        <v>1.144579278947111E-2</v>
      </c>
      <c r="N627" s="52">
        <f t="shared" si="77"/>
        <v>1.1288557299455881E-3</v>
      </c>
      <c r="O627" s="52">
        <f t="shared" si="78"/>
        <v>9.7194784670091572E-3</v>
      </c>
      <c r="P627" s="52">
        <f t="shared" si="79"/>
        <v>1.9955900609609278E-2</v>
      </c>
      <c r="Q627" s="52">
        <f t="shared" si="80"/>
        <v>-4.3859649122807154E-3</v>
      </c>
      <c r="R627" s="52">
        <f t="shared" si="81"/>
        <v>-1.3561582614275425E-3</v>
      </c>
      <c r="S627" s="52">
        <f t="shared" si="82"/>
        <v>6.4414372622567662E-3</v>
      </c>
      <c r="T627" s="53">
        <f t="shared" si="83"/>
        <v>2.7940187302737396E-3</v>
      </c>
      <c r="U627" s="36"/>
    </row>
    <row r="628" spans="2:21" x14ac:dyDescent="0.2">
      <c r="B628" s="13">
        <v>43656</v>
      </c>
      <c r="C628" s="14">
        <v>12.4762</v>
      </c>
      <c r="D628" s="15">
        <v>34.823799999999999</v>
      </c>
      <c r="E628" s="15">
        <v>38.58</v>
      </c>
      <c r="F628" s="15">
        <v>22.0184</v>
      </c>
      <c r="G628" s="15">
        <v>11.45</v>
      </c>
      <c r="H628" s="15">
        <v>70.700199999999995</v>
      </c>
      <c r="I628" s="15">
        <v>98.715500000000006</v>
      </c>
      <c r="J628" s="16">
        <v>973.65</v>
      </c>
      <c r="L628" s="44">
        <v>43656</v>
      </c>
      <c r="M628" s="52">
        <f t="shared" si="76"/>
        <v>-1.1316269117996658E-2</v>
      </c>
      <c r="N628" s="52">
        <f t="shared" si="77"/>
        <v>-3.3827485547479608E-3</v>
      </c>
      <c r="O628" s="52">
        <f t="shared" si="78"/>
        <v>6.4172796994834691E-3</v>
      </c>
      <c r="P628" s="52">
        <f t="shared" si="79"/>
        <v>0</v>
      </c>
      <c r="Q628" s="52">
        <f t="shared" si="80"/>
        <v>8.8105726872247381E-3</v>
      </c>
      <c r="R628" s="52">
        <f t="shared" si="81"/>
        <v>-8.1522082229140702E-3</v>
      </c>
      <c r="S628" s="52">
        <f t="shared" si="82"/>
        <v>0</v>
      </c>
      <c r="T628" s="53">
        <f t="shared" si="83"/>
        <v>4.7469170837417529E-3</v>
      </c>
      <c r="U628" s="36"/>
    </row>
    <row r="629" spans="2:21" x14ac:dyDescent="0.2">
      <c r="B629" s="13">
        <v>43657</v>
      </c>
      <c r="C629" s="14">
        <v>12.571400000000001</v>
      </c>
      <c r="D629" s="15">
        <v>34.744999999999997</v>
      </c>
      <c r="E629" s="15">
        <v>38.539000000000001</v>
      </c>
      <c r="F629" s="15">
        <v>21.922599999999999</v>
      </c>
      <c r="G629" s="15">
        <v>11.5</v>
      </c>
      <c r="H629" s="15">
        <v>70.700199999999995</v>
      </c>
      <c r="I629" s="15">
        <v>98.873400000000004</v>
      </c>
      <c r="J629" s="16">
        <v>978.63</v>
      </c>
      <c r="L629" s="44">
        <v>43657</v>
      </c>
      <c r="M629" s="52">
        <f t="shared" si="76"/>
        <v>7.6305285263140732E-3</v>
      </c>
      <c r="N629" s="52">
        <f t="shared" si="77"/>
        <v>-2.2628202551129295E-3</v>
      </c>
      <c r="O629" s="52">
        <f t="shared" si="78"/>
        <v>-1.0627268014514746E-3</v>
      </c>
      <c r="P629" s="52">
        <f t="shared" si="79"/>
        <v>-4.3509065145515002E-3</v>
      </c>
      <c r="Q629" s="52">
        <f t="shared" si="80"/>
        <v>4.366812227074357E-3</v>
      </c>
      <c r="R629" s="52">
        <f t="shared" si="81"/>
        <v>0</v>
      </c>
      <c r="S629" s="52">
        <f t="shared" si="82"/>
        <v>1.599546170560906E-3</v>
      </c>
      <c r="T629" s="53">
        <f t="shared" si="83"/>
        <v>5.1147743028809867E-3</v>
      </c>
      <c r="U629" s="36"/>
    </row>
    <row r="630" spans="2:21" x14ac:dyDescent="0.2">
      <c r="B630" s="13">
        <v>43658</v>
      </c>
      <c r="C630" s="14">
        <v>12.4762</v>
      </c>
      <c r="D630" s="15">
        <v>34.626800000000003</v>
      </c>
      <c r="E630" s="15">
        <v>38.539000000000001</v>
      </c>
      <c r="F630" s="15">
        <v>21.922599999999999</v>
      </c>
      <c r="G630" s="15">
        <v>11.4</v>
      </c>
      <c r="H630" s="15">
        <v>71.281300000000002</v>
      </c>
      <c r="I630" s="15">
        <v>97.925799999999995</v>
      </c>
      <c r="J630" s="16">
        <v>975.4</v>
      </c>
      <c r="L630" s="44">
        <v>43658</v>
      </c>
      <c r="M630" s="52">
        <f t="shared" si="76"/>
        <v>-7.5727444835101965E-3</v>
      </c>
      <c r="N630" s="52">
        <f t="shared" si="77"/>
        <v>-3.4019283350120721E-3</v>
      </c>
      <c r="O630" s="52">
        <f t="shared" si="78"/>
        <v>0</v>
      </c>
      <c r="P630" s="52">
        <f t="shared" si="79"/>
        <v>0</v>
      </c>
      <c r="Q630" s="52">
        <f t="shared" si="80"/>
        <v>-8.6956521739129933E-3</v>
      </c>
      <c r="R630" s="52">
        <f t="shared" si="81"/>
        <v>8.2192129583793516E-3</v>
      </c>
      <c r="S630" s="52">
        <f t="shared" si="82"/>
        <v>-9.5839730402718093E-3</v>
      </c>
      <c r="T630" s="53">
        <f t="shared" si="83"/>
        <v>-3.3005323768942052E-3</v>
      </c>
      <c r="U630" s="36"/>
    </row>
    <row r="631" spans="2:21" x14ac:dyDescent="0.2">
      <c r="B631" s="13">
        <v>43661</v>
      </c>
      <c r="C631" s="14">
        <v>12.571400000000001</v>
      </c>
      <c r="D631" s="15">
        <v>34.626800000000003</v>
      </c>
      <c r="E631" s="15">
        <v>38.784999999999997</v>
      </c>
      <c r="F631" s="15">
        <v>22.640599999999999</v>
      </c>
      <c r="G631" s="15">
        <v>11.35</v>
      </c>
      <c r="H631" s="15">
        <v>72.056100000000001</v>
      </c>
      <c r="I631" s="15">
        <v>97.293999999999997</v>
      </c>
      <c r="J631" s="16">
        <v>972.53</v>
      </c>
      <c r="L631" s="44">
        <v>43661</v>
      </c>
      <c r="M631" s="52">
        <f t="shared" si="76"/>
        <v>7.6305285263140732E-3</v>
      </c>
      <c r="N631" s="52">
        <f t="shared" si="77"/>
        <v>0</v>
      </c>
      <c r="O631" s="52">
        <f t="shared" si="78"/>
        <v>6.3831443472843752E-3</v>
      </c>
      <c r="P631" s="52">
        <f t="shared" si="79"/>
        <v>3.2751589683705395E-2</v>
      </c>
      <c r="Q631" s="52">
        <f t="shared" si="80"/>
        <v>-4.3859649122807154E-3</v>
      </c>
      <c r="R631" s="52">
        <f t="shared" si="81"/>
        <v>1.0869610963885279E-2</v>
      </c>
      <c r="S631" s="52">
        <f t="shared" si="82"/>
        <v>-6.4518237277612078E-3</v>
      </c>
      <c r="T631" s="53">
        <f t="shared" si="83"/>
        <v>-2.9423826122616514E-3</v>
      </c>
      <c r="U631" s="36"/>
    </row>
    <row r="632" spans="2:21" x14ac:dyDescent="0.2">
      <c r="B632" s="13">
        <v>43662</v>
      </c>
      <c r="C632" s="14">
        <v>12.571400000000001</v>
      </c>
      <c r="D632" s="15">
        <v>34.626800000000003</v>
      </c>
      <c r="E632" s="15">
        <v>38.784999999999997</v>
      </c>
      <c r="F632" s="15">
        <v>22.497</v>
      </c>
      <c r="G632" s="15">
        <v>11.4</v>
      </c>
      <c r="H632" s="15">
        <v>72.346599999999995</v>
      </c>
      <c r="I632" s="15">
        <v>97.925799999999995</v>
      </c>
      <c r="J632" s="16">
        <v>982.11</v>
      </c>
      <c r="L632" s="44">
        <v>43662</v>
      </c>
      <c r="M632" s="52">
        <f t="shared" si="76"/>
        <v>0</v>
      </c>
      <c r="N632" s="52">
        <f t="shared" si="77"/>
        <v>0</v>
      </c>
      <c r="O632" s="52">
        <f t="shared" si="78"/>
        <v>0</v>
      </c>
      <c r="P632" s="52">
        <f t="shared" si="79"/>
        <v>-6.3425880939550483E-3</v>
      </c>
      <c r="Q632" s="52">
        <f t="shared" si="80"/>
        <v>4.405286343612369E-3</v>
      </c>
      <c r="R632" s="52">
        <f t="shared" si="81"/>
        <v>4.0315809487330156E-3</v>
      </c>
      <c r="S632" s="52">
        <f t="shared" si="82"/>
        <v>6.493720064957742E-3</v>
      </c>
      <c r="T632" s="53">
        <f t="shared" si="83"/>
        <v>9.8505958685080053E-3</v>
      </c>
      <c r="U632" s="36"/>
    </row>
    <row r="633" spans="2:21" x14ac:dyDescent="0.2">
      <c r="B633" s="13">
        <v>43663</v>
      </c>
      <c r="C633" s="14">
        <v>13.428599999999999</v>
      </c>
      <c r="D633" s="15">
        <v>34.508600000000001</v>
      </c>
      <c r="E633" s="15">
        <v>38.58</v>
      </c>
      <c r="F633" s="15">
        <v>22.688500000000001</v>
      </c>
      <c r="G633" s="15">
        <v>11.55</v>
      </c>
      <c r="H633" s="15">
        <v>71.862399999999994</v>
      </c>
      <c r="I633" s="15">
        <v>99.031400000000005</v>
      </c>
      <c r="J633" s="16">
        <v>982.57</v>
      </c>
      <c r="L633" s="44">
        <v>43663</v>
      </c>
      <c r="M633" s="52">
        <f t="shared" si="76"/>
        <v>6.8186518605724E-2</v>
      </c>
      <c r="N633" s="52">
        <f t="shared" si="77"/>
        <v>-3.4135409567156438E-3</v>
      </c>
      <c r="O633" s="52">
        <f t="shared" si="78"/>
        <v>-5.2855485368054067E-3</v>
      </c>
      <c r="P633" s="52">
        <f t="shared" si="79"/>
        <v>8.5122460772548703E-3</v>
      </c>
      <c r="Q633" s="52">
        <f t="shared" si="80"/>
        <v>1.3157894736842035E-2</v>
      </c>
      <c r="R633" s="52">
        <f t="shared" si="81"/>
        <v>-6.6927816925743677E-3</v>
      </c>
      <c r="S633" s="52">
        <f t="shared" si="82"/>
        <v>1.1290180932910454E-2</v>
      </c>
      <c r="T633" s="53">
        <f t="shared" si="83"/>
        <v>4.6837930578047526E-4</v>
      </c>
      <c r="U633" s="36"/>
    </row>
    <row r="634" spans="2:21" x14ac:dyDescent="0.2">
      <c r="B634" s="13">
        <v>43664</v>
      </c>
      <c r="C634" s="14">
        <v>13.0952</v>
      </c>
      <c r="D634" s="15">
        <v>34.311700000000002</v>
      </c>
      <c r="E634" s="15">
        <v>38.375</v>
      </c>
      <c r="F634" s="15">
        <v>22.5928</v>
      </c>
      <c r="G634" s="15">
        <v>11.55</v>
      </c>
      <c r="H634" s="15">
        <v>70.990700000000004</v>
      </c>
      <c r="I634" s="15">
        <v>98.399600000000007</v>
      </c>
      <c r="J634" s="16">
        <v>976.05</v>
      </c>
      <c r="L634" s="44">
        <v>43664</v>
      </c>
      <c r="M634" s="52">
        <f t="shared" si="76"/>
        <v>-2.4827606749772801E-2</v>
      </c>
      <c r="N634" s="52">
        <f t="shared" si="77"/>
        <v>-5.705824055452835E-3</v>
      </c>
      <c r="O634" s="52">
        <f t="shared" si="78"/>
        <v>-5.3136340072575949E-3</v>
      </c>
      <c r="P634" s="52">
        <f t="shared" si="79"/>
        <v>-4.2179959010071322E-3</v>
      </c>
      <c r="Q634" s="52">
        <f t="shared" si="80"/>
        <v>0</v>
      </c>
      <c r="R634" s="52">
        <f t="shared" si="81"/>
        <v>-1.2130126463908653E-2</v>
      </c>
      <c r="S634" s="52">
        <f t="shared" si="82"/>
        <v>-6.3797946913807246E-3</v>
      </c>
      <c r="T634" s="53">
        <f t="shared" si="83"/>
        <v>-6.6356595458848533E-3</v>
      </c>
      <c r="U634" s="36"/>
    </row>
    <row r="635" spans="2:21" x14ac:dyDescent="0.2">
      <c r="B635" s="13">
        <v>43665</v>
      </c>
      <c r="C635" s="14">
        <v>13.1905</v>
      </c>
      <c r="D635" s="15">
        <v>34.508600000000001</v>
      </c>
      <c r="E635" s="15">
        <v>39.523000000000003</v>
      </c>
      <c r="F635" s="15">
        <v>22.497</v>
      </c>
      <c r="G635" s="15">
        <v>11.7</v>
      </c>
      <c r="H635" s="15">
        <v>71.668700000000001</v>
      </c>
      <c r="I635" s="15">
        <v>100.21599999999999</v>
      </c>
      <c r="J635" s="16">
        <v>982.34</v>
      </c>
      <c r="L635" s="44">
        <v>43665</v>
      </c>
      <c r="M635" s="52">
        <f t="shared" si="76"/>
        <v>7.2774757162930026E-3</v>
      </c>
      <c r="N635" s="52">
        <f t="shared" si="77"/>
        <v>5.7385673108589774E-3</v>
      </c>
      <c r="O635" s="52">
        <f t="shared" si="78"/>
        <v>2.991530944625409E-2</v>
      </c>
      <c r="P635" s="52">
        <f t="shared" si="79"/>
        <v>-4.2402889416097711E-3</v>
      </c>
      <c r="Q635" s="52">
        <f t="shared" si="80"/>
        <v>1.298701298701288E-2</v>
      </c>
      <c r="R635" s="52">
        <f t="shared" si="81"/>
        <v>9.5505467617589268E-3</v>
      </c>
      <c r="S635" s="52">
        <f t="shared" si="82"/>
        <v>1.8459424631807275E-2</v>
      </c>
      <c r="T635" s="53">
        <f t="shared" si="83"/>
        <v>6.4443419906767829E-3</v>
      </c>
      <c r="U635" s="36"/>
    </row>
    <row r="636" spans="2:21" x14ac:dyDescent="0.2">
      <c r="B636" s="13">
        <v>43668</v>
      </c>
      <c r="C636" s="14">
        <v>13.142899999999999</v>
      </c>
      <c r="D636" s="15">
        <v>33.279600000000002</v>
      </c>
      <c r="E636" s="15">
        <v>39.646000000000001</v>
      </c>
      <c r="F636" s="15">
        <v>22.114100000000001</v>
      </c>
      <c r="G636" s="15">
        <v>11.5</v>
      </c>
      <c r="H636" s="15">
        <v>74.574200000000005</v>
      </c>
      <c r="I636" s="15">
        <v>99.110299999999995</v>
      </c>
      <c r="J636" s="16">
        <v>982.04</v>
      </c>
      <c r="L636" s="44">
        <v>43668</v>
      </c>
      <c r="M636" s="52">
        <f t="shared" si="76"/>
        <v>-3.6086577461051927E-3</v>
      </c>
      <c r="N636" s="52">
        <f t="shared" si="77"/>
        <v>-3.5614310635609603E-2</v>
      </c>
      <c r="O636" s="52">
        <f t="shared" si="78"/>
        <v>3.1121119348227477E-3</v>
      </c>
      <c r="P636" s="52">
        <f t="shared" si="79"/>
        <v>-1.7020047117393355E-2</v>
      </c>
      <c r="Q636" s="52">
        <f t="shared" si="80"/>
        <v>-1.7094017094017033E-2</v>
      </c>
      <c r="R636" s="52">
        <f t="shared" si="81"/>
        <v>4.0540710240314137E-2</v>
      </c>
      <c r="S636" s="52">
        <f t="shared" si="82"/>
        <v>-1.1033168356350265E-2</v>
      </c>
      <c r="T636" s="53">
        <f t="shared" si="83"/>
        <v>-3.0539324470146845E-4</v>
      </c>
      <c r="U636" s="36"/>
    </row>
    <row r="637" spans="2:21" x14ac:dyDescent="0.2">
      <c r="B637" s="13">
        <v>43669</v>
      </c>
      <c r="C637" s="14">
        <v>13.142899999999999</v>
      </c>
      <c r="D637" s="15">
        <v>32.995899999999999</v>
      </c>
      <c r="E637" s="15">
        <v>40.014899999999997</v>
      </c>
      <c r="F637" s="15">
        <v>22.640599999999999</v>
      </c>
      <c r="G637" s="15">
        <v>11.5</v>
      </c>
      <c r="H637" s="15">
        <v>75.846500000000006</v>
      </c>
      <c r="I637" s="15">
        <v>99.031400000000005</v>
      </c>
      <c r="J637" s="16">
        <v>989.46</v>
      </c>
      <c r="L637" s="44">
        <v>43669</v>
      </c>
      <c r="M637" s="52">
        <f t="shared" si="76"/>
        <v>0</v>
      </c>
      <c r="N637" s="52">
        <f t="shared" si="77"/>
        <v>-8.524741883916942E-3</v>
      </c>
      <c r="O637" s="52">
        <f t="shared" si="78"/>
        <v>9.3048479039499199E-3</v>
      </c>
      <c r="P637" s="52">
        <f t="shared" si="79"/>
        <v>2.3808339475719142E-2</v>
      </c>
      <c r="Q637" s="52">
        <f t="shared" si="80"/>
        <v>0</v>
      </c>
      <c r="R637" s="52">
        <f t="shared" si="81"/>
        <v>1.7060860190253546E-2</v>
      </c>
      <c r="S637" s="52">
        <f t="shared" si="82"/>
        <v>-7.9608274821074687E-4</v>
      </c>
      <c r="T637" s="53">
        <f t="shared" si="83"/>
        <v>7.5557003788033761E-3</v>
      </c>
      <c r="U637" s="36"/>
    </row>
    <row r="638" spans="2:21" x14ac:dyDescent="0.2">
      <c r="B638" s="13">
        <v>43670</v>
      </c>
      <c r="C638" s="14">
        <v>12.952400000000001</v>
      </c>
      <c r="D638" s="15">
        <v>32.428699999999999</v>
      </c>
      <c r="E638" s="15">
        <v>39.850999999999999</v>
      </c>
      <c r="F638" s="15">
        <v>22.5928</v>
      </c>
      <c r="G638" s="15">
        <v>11.35</v>
      </c>
      <c r="H638" s="15">
        <v>75.063599999999994</v>
      </c>
      <c r="I638" s="15">
        <v>99.189300000000003</v>
      </c>
      <c r="J638" s="16">
        <v>988.41</v>
      </c>
      <c r="L638" s="44">
        <v>43670</v>
      </c>
      <c r="M638" s="52">
        <f t="shared" si="76"/>
        <v>-1.449451795265877E-2</v>
      </c>
      <c r="N638" s="52">
        <f t="shared" si="77"/>
        <v>-1.7190014516955121E-2</v>
      </c>
      <c r="O638" s="52">
        <f t="shared" si="78"/>
        <v>-4.0959742495919604E-3</v>
      </c>
      <c r="P638" s="52">
        <f t="shared" si="79"/>
        <v>-2.1112514686005834E-3</v>
      </c>
      <c r="Q638" s="52">
        <f t="shared" si="80"/>
        <v>-1.3043478260869601E-2</v>
      </c>
      <c r="R638" s="52">
        <f t="shared" si="81"/>
        <v>-1.0322163844080023E-2</v>
      </c>
      <c r="S638" s="52">
        <f t="shared" si="82"/>
        <v>1.5944437824770841E-3</v>
      </c>
      <c r="T638" s="53">
        <f t="shared" si="83"/>
        <v>-1.0611848887273068E-3</v>
      </c>
      <c r="U638" s="36"/>
    </row>
    <row r="639" spans="2:21" x14ac:dyDescent="0.2">
      <c r="B639" s="13">
        <v>43671</v>
      </c>
      <c r="C639" s="14">
        <v>13.238099999999999</v>
      </c>
      <c r="D639" s="15">
        <v>33.090499999999999</v>
      </c>
      <c r="E639" s="15">
        <v>39.892000000000003</v>
      </c>
      <c r="F639" s="15">
        <v>22.5928</v>
      </c>
      <c r="G639" s="15">
        <v>11.2</v>
      </c>
      <c r="H639" s="15">
        <v>76.531599999999997</v>
      </c>
      <c r="I639" s="15">
        <v>98.794499999999999</v>
      </c>
      <c r="J639" s="16">
        <v>994.95</v>
      </c>
      <c r="L639" s="44">
        <v>43671</v>
      </c>
      <c r="M639" s="52">
        <f t="shared" si="76"/>
        <v>2.2057688150458388E-2</v>
      </c>
      <c r="N639" s="52">
        <f t="shared" si="77"/>
        <v>2.0407848603243517E-2</v>
      </c>
      <c r="O639" s="52">
        <f t="shared" si="78"/>
        <v>1.0288324006926253E-3</v>
      </c>
      <c r="P639" s="52">
        <f t="shared" si="79"/>
        <v>0</v>
      </c>
      <c r="Q639" s="52">
        <f t="shared" si="80"/>
        <v>-1.3215859030836996E-2</v>
      </c>
      <c r="R639" s="52">
        <f t="shared" si="81"/>
        <v>1.9556749210003277E-2</v>
      </c>
      <c r="S639" s="52">
        <f t="shared" si="82"/>
        <v>-3.9802680329431572E-3</v>
      </c>
      <c r="T639" s="53">
        <f t="shared" si="83"/>
        <v>6.6166874070476833E-3</v>
      </c>
      <c r="U639" s="36"/>
    </row>
    <row r="640" spans="2:21" x14ac:dyDescent="0.2">
      <c r="B640" s="13">
        <v>43672</v>
      </c>
      <c r="C640" s="14">
        <v>13.047599999999999</v>
      </c>
      <c r="D640" s="15">
        <v>33.090499999999999</v>
      </c>
      <c r="E640" s="15">
        <v>40.014899999999997</v>
      </c>
      <c r="F640" s="15">
        <v>22.209800000000001</v>
      </c>
      <c r="G640" s="15">
        <v>11.15</v>
      </c>
      <c r="H640" s="15">
        <v>76.531599999999997</v>
      </c>
      <c r="I640" s="15">
        <v>98.320599999999999</v>
      </c>
      <c r="J640" s="16">
        <v>993.35</v>
      </c>
      <c r="L640" s="44">
        <v>43672</v>
      </c>
      <c r="M640" s="52">
        <f t="shared" si="76"/>
        <v>-1.4390282593423565E-2</v>
      </c>
      <c r="N640" s="52">
        <f t="shared" si="77"/>
        <v>0</v>
      </c>
      <c r="O640" s="52">
        <f t="shared" si="78"/>
        <v>3.0808182091646152E-3</v>
      </c>
      <c r="P640" s="52">
        <f t="shared" si="79"/>
        <v>-1.6952303388690138E-2</v>
      </c>
      <c r="Q640" s="52">
        <f t="shared" si="80"/>
        <v>-4.4642857142855874E-3</v>
      </c>
      <c r="R640" s="52">
        <f t="shared" si="81"/>
        <v>0</v>
      </c>
      <c r="S640" s="52">
        <f t="shared" si="82"/>
        <v>-4.7968257342261289E-3</v>
      </c>
      <c r="T640" s="53">
        <f t="shared" si="83"/>
        <v>-1.6081210111060784E-3</v>
      </c>
      <c r="U640" s="36"/>
    </row>
    <row r="641" spans="2:21" x14ac:dyDescent="0.2">
      <c r="B641" s="13">
        <v>43675</v>
      </c>
      <c r="C641" s="14">
        <v>13.0952</v>
      </c>
      <c r="D641" s="15">
        <v>33.090499999999999</v>
      </c>
      <c r="E641" s="15">
        <v>39.850999999999999</v>
      </c>
      <c r="F641" s="15">
        <v>21.970500000000001</v>
      </c>
      <c r="G641" s="15">
        <v>10.95</v>
      </c>
      <c r="H641" s="15">
        <v>76.140100000000004</v>
      </c>
      <c r="I641" s="15">
        <v>97.530900000000003</v>
      </c>
      <c r="J641" s="16">
        <v>997.94</v>
      </c>
      <c r="L641" s="44">
        <v>43675</v>
      </c>
      <c r="M641" s="52">
        <f t="shared" si="76"/>
        <v>3.6481805082928531E-3</v>
      </c>
      <c r="N641" s="52">
        <f t="shared" si="77"/>
        <v>0</v>
      </c>
      <c r="O641" s="52">
        <f t="shared" si="78"/>
        <v>-4.0959742495919604E-3</v>
      </c>
      <c r="P641" s="52">
        <f t="shared" si="79"/>
        <v>-1.0774522958333699E-2</v>
      </c>
      <c r="Q641" s="52">
        <f t="shared" si="80"/>
        <v>-1.7937219730941756E-2</v>
      </c>
      <c r="R641" s="52">
        <f t="shared" si="81"/>
        <v>-5.1155339755081242E-3</v>
      </c>
      <c r="S641" s="52">
        <f t="shared" si="82"/>
        <v>-8.0318875189939742E-3</v>
      </c>
      <c r="T641" s="53">
        <f t="shared" si="83"/>
        <v>4.6207278401368956E-3</v>
      </c>
      <c r="U641" s="36"/>
    </row>
    <row r="642" spans="2:21" x14ac:dyDescent="0.2">
      <c r="B642" s="13">
        <v>43676</v>
      </c>
      <c r="C642" s="14">
        <v>12.761900000000001</v>
      </c>
      <c r="D642" s="15">
        <v>33.090499999999999</v>
      </c>
      <c r="E642" s="15">
        <v>39.195</v>
      </c>
      <c r="F642" s="15">
        <v>21.5397</v>
      </c>
      <c r="G642" s="15">
        <v>10.85</v>
      </c>
      <c r="H642" s="15">
        <v>74.6721</v>
      </c>
      <c r="I642" s="15">
        <v>97.530900000000003</v>
      </c>
      <c r="J642" s="16">
        <v>986.02</v>
      </c>
      <c r="L642" s="44">
        <v>43676</v>
      </c>
      <c r="M642" s="52">
        <f t="shared" si="76"/>
        <v>-2.5452074042397133E-2</v>
      </c>
      <c r="N642" s="52">
        <f t="shared" si="77"/>
        <v>0</v>
      </c>
      <c r="O642" s="52">
        <f t="shared" si="78"/>
        <v>-1.6461318411081227E-2</v>
      </c>
      <c r="P642" s="52">
        <f t="shared" si="79"/>
        <v>-1.9608110875947382E-2</v>
      </c>
      <c r="Q642" s="52">
        <f t="shared" si="80"/>
        <v>-9.1324200913242004E-3</v>
      </c>
      <c r="R642" s="52">
        <f t="shared" si="81"/>
        <v>-1.9280247858881272E-2</v>
      </c>
      <c r="S642" s="52">
        <f t="shared" si="82"/>
        <v>0</v>
      </c>
      <c r="T642" s="53">
        <f t="shared" si="83"/>
        <v>-1.1944605888129622E-2</v>
      </c>
      <c r="U642" s="36"/>
    </row>
    <row r="643" spans="2:21" x14ac:dyDescent="0.2">
      <c r="B643" s="13">
        <v>43677</v>
      </c>
      <c r="C643" s="14">
        <v>12.5238</v>
      </c>
      <c r="D643" s="15">
        <v>34.035899999999998</v>
      </c>
      <c r="E643" s="15">
        <v>39.686999999999998</v>
      </c>
      <c r="F643" s="15">
        <v>21.443999999999999</v>
      </c>
      <c r="G643" s="15">
        <v>10.7</v>
      </c>
      <c r="H643" s="15">
        <v>75.161500000000004</v>
      </c>
      <c r="I643" s="15">
        <v>97.293999999999997</v>
      </c>
      <c r="J643" s="16">
        <v>991.66</v>
      </c>
      <c r="L643" s="44">
        <v>43677</v>
      </c>
      <c r="M643" s="52">
        <f t="shared" si="76"/>
        <v>-1.8657096513842064E-2</v>
      </c>
      <c r="N643" s="52">
        <f t="shared" si="77"/>
        <v>2.8570133421979005E-2</v>
      </c>
      <c r="O643" s="52">
        <f t="shared" si="78"/>
        <v>1.2552621507845307E-2</v>
      </c>
      <c r="P643" s="52">
        <f t="shared" si="79"/>
        <v>-4.4429588155824318E-3</v>
      </c>
      <c r="Q643" s="52">
        <f t="shared" si="80"/>
        <v>-1.3824884792626779E-2</v>
      </c>
      <c r="R643" s="52">
        <f t="shared" si="81"/>
        <v>6.5539873660980241E-3</v>
      </c>
      <c r="S643" s="52">
        <f t="shared" si="82"/>
        <v>-2.4289737918957721E-3</v>
      </c>
      <c r="T643" s="53">
        <f t="shared" si="83"/>
        <v>5.719965112269465E-3</v>
      </c>
      <c r="U643" s="36"/>
    </row>
    <row r="644" spans="2:21" x14ac:dyDescent="0.2">
      <c r="B644" s="13">
        <v>43678</v>
      </c>
      <c r="C644" s="14">
        <v>12.619</v>
      </c>
      <c r="D644" s="15">
        <v>33.894100000000002</v>
      </c>
      <c r="E644" s="15">
        <v>39.646000000000001</v>
      </c>
      <c r="F644" s="15">
        <v>21.8748</v>
      </c>
      <c r="G644" s="15">
        <v>10.5</v>
      </c>
      <c r="H644" s="15">
        <v>76.531599999999997</v>
      </c>
      <c r="I644" s="15">
        <v>98.083699999999993</v>
      </c>
      <c r="J644" s="16">
        <v>997.39</v>
      </c>
      <c r="L644" s="44">
        <v>43678</v>
      </c>
      <c r="M644" s="52">
        <f t="shared" si="76"/>
        <v>7.6015266931761527E-3</v>
      </c>
      <c r="N644" s="52">
        <f t="shared" si="77"/>
        <v>-4.166189229607431E-3</v>
      </c>
      <c r="O644" s="52">
        <f t="shared" si="78"/>
        <v>-1.0330838813716881E-3</v>
      </c>
      <c r="P644" s="52">
        <f t="shared" si="79"/>
        <v>2.0089535534415282E-2</v>
      </c>
      <c r="Q644" s="52">
        <f t="shared" si="80"/>
        <v>-1.869158878504662E-2</v>
      </c>
      <c r="R644" s="52">
        <f t="shared" si="81"/>
        <v>1.8228747430532932E-2</v>
      </c>
      <c r="S644" s="52">
        <f t="shared" si="82"/>
        <v>8.1166361748925553E-3</v>
      </c>
      <c r="T644" s="53">
        <f t="shared" si="83"/>
        <v>5.7781901054796414E-3</v>
      </c>
      <c r="U644" s="36"/>
    </row>
    <row r="645" spans="2:21" x14ac:dyDescent="0.2">
      <c r="B645" s="13">
        <v>43679</v>
      </c>
      <c r="C645" s="14">
        <v>12.428599999999999</v>
      </c>
      <c r="D645" s="15">
        <v>33.704999999999998</v>
      </c>
      <c r="E645" s="15">
        <v>40.014899999999997</v>
      </c>
      <c r="F645" s="15">
        <v>21.683299999999999</v>
      </c>
      <c r="G645" s="15">
        <v>10.6</v>
      </c>
      <c r="H645" s="15">
        <v>78.684700000000007</v>
      </c>
      <c r="I645" s="15">
        <v>97.925799999999995</v>
      </c>
      <c r="J645" s="16">
        <v>991.1</v>
      </c>
      <c r="L645" s="44">
        <v>43679</v>
      </c>
      <c r="M645" s="52">
        <f t="shared" ref="M645:M708" si="84">C645/C644-1</f>
        <v>-1.5088358823995618E-2</v>
      </c>
      <c r="N645" s="52">
        <f t="shared" ref="N645:N708" si="85">D645/D644-1</f>
        <v>-5.5791420925767055E-3</v>
      </c>
      <c r="O645" s="52">
        <f t="shared" ref="O645:O708" si="86">E645/E644-1</f>
        <v>9.3048479039499199E-3</v>
      </c>
      <c r="P645" s="52">
        <f t="shared" ref="P645:P708" si="87">F645/F644-1</f>
        <v>-8.7543657542011877E-3</v>
      </c>
      <c r="Q645" s="52">
        <f t="shared" ref="Q645:Q708" si="88">G645/G644-1</f>
        <v>9.52380952380949E-3</v>
      </c>
      <c r="R645" s="52">
        <f t="shared" ref="R645:R708" si="89">H645/H644-1</f>
        <v>2.8133476890591647E-2</v>
      </c>
      <c r="S645" s="52">
        <f t="shared" ref="S645:S708" si="90">I645/I644-1</f>
        <v>-1.6098495468666041E-3</v>
      </c>
      <c r="T645" s="53">
        <f t="shared" ref="T645:T708" si="91">J645/J644-1</f>
        <v>-6.3064598602351474E-3</v>
      </c>
      <c r="U645" s="36"/>
    </row>
    <row r="646" spans="2:21" x14ac:dyDescent="0.2">
      <c r="B646" s="13">
        <v>43682</v>
      </c>
      <c r="C646" s="14">
        <v>12.2857</v>
      </c>
      <c r="D646" s="15">
        <v>33.468699999999998</v>
      </c>
      <c r="E646" s="15">
        <v>40.178899999999999</v>
      </c>
      <c r="F646" s="15">
        <v>21.396100000000001</v>
      </c>
      <c r="G646" s="15">
        <v>10.45</v>
      </c>
      <c r="H646" s="15">
        <v>78.978300000000004</v>
      </c>
      <c r="I646" s="15">
        <v>96.346299999999999</v>
      </c>
      <c r="J646" s="16">
        <v>973.15</v>
      </c>
      <c r="L646" s="44">
        <v>43682</v>
      </c>
      <c r="M646" s="52">
        <f t="shared" si="84"/>
        <v>-1.1497674717989126E-2</v>
      </c>
      <c r="N646" s="52">
        <f t="shared" si="85"/>
        <v>-7.0108292538199057E-3</v>
      </c>
      <c r="O646" s="52">
        <f t="shared" si="86"/>
        <v>4.0984733186888445E-3</v>
      </c>
      <c r="P646" s="52">
        <f t="shared" si="87"/>
        <v>-1.3245216364667689E-2</v>
      </c>
      <c r="Q646" s="52">
        <f t="shared" si="88"/>
        <v>-1.4150943396226467E-2</v>
      </c>
      <c r="R646" s="52">
        <f t="shared" si="89"/>
        <v>3.731348025727943E-3</v>
      </c>
      <c r="S646" s="52">
        <f t="shared" si="90"/>
        <v>-1.6129559319402964E-2</v>
      </c>
      <c r="T646" s="53">
        <f t="shared" si="91"/>
        <v>-1.811118958732727E-2</v>
      </c>
      <c r="U646" s="36"/>
    </row>
    <row r="647" spans="2:21" x14ac:dyDescent="0.2">
      <c r="B647" s="13">
        <v>43683</v>
      </c>
      <c r="C647" s="14">
        <v>11.952400000000001</v>
      </c>
      <c r="D647" s="15">
        <v>32.995899999999999</v>
      </c>
      <c r="E647" s="15">
        <v>40.137900000000002</v>
      </c>
      <c r="F647" s="15">
        <v>20.773900000000001</v>
      </c>
      <c r="G647" s="15">
        <v>10.45</v>
      </c>
      <c r="H647" s="15">
        <v>82.012100000000004</v>
      </c>
      <c r="I647" s="15">
        <v>94.924800000000005</v>
      </c>
      <c r="J647" s="16">
        <v>964.61</v>
      </c>
      <c r="L647" s="44">
        <v>43683</v>
      </c>
      <c r="M647" s="52">
        <f t="shared" si="84"/>
        <v>-2.7129101312908466E-2</v>
      </c>
      <c r="N647" s="52">
        <f t="shared" si="85"/>
        <v>-1.4126631748469398E-2</v>
      </c>
      <c r="O647" s="52">
        <f t="shared" si="86"/>
        <v>-1.0204360995447193E-3</v>
      </c>
      <c r="P647" s="52">
        <f t="shared" si="87"/>
        <v>-2.9080065993335236E-2</v>
      </c>
      <c r="Q647" s="52">
        <f t="shared" si="88"/>
        <v>0</v>
      </c>
      <c r="R647" s="52">
        <f t="shared" si="89"/>
        <v>3.8413083087379674E-2</v>
      </c>
      <c r="S647" s="52">
        <f t="shared" si="90"/>
        <v>-1.4754069434944506E-2</v>
      </c>
      <c r="T647" s="53">
        <f t="shared" si="91"/>
        <v>-8.775625545907606E-3</v>
      </c>
      <c r="U647" s="36"/>
    </row>
    <row r="648" spans="2:21" x14ac:dyDescent="0.2">
      <c r="B648" s="13">
        <v>43684</v>
      </c>
      <c r="C648" s="14">
        <v>12</v>
      </c>
      <c r="D648" s="15">
        <v>32.995899999999999</v>
      </c>
      <c r="E648" s="15">
        <v>40.793900000000001</v>
      </c>
      <c r="F648" s="15">
        <v>20.869599999999998</v>
      </c>
      <c r="G648" s="15">
        <v>10.4</v>
      </c>
      <c r="H648" s="15">
        <v>84.752399999999994</v>
      </c>
      <c r="I648" s="15">
        <v>95.556600000000003</v>
      </c>
      <c r="J648" s="16">
        <v>965.93</v>
      </c>
      <c r="L648" s="44">
        <v>43684</v>
      </c>
      <c r="M648" s="52">
        <f t="shared" si="84"/>
        <v>3.9824637729659607E-3</v>
      </c>
      <c r="N648" s="52">
        <f t="shared" si="85"/>
        <v>0</v>
      </c>
      <c r="O648" s="52">
        <f t="shared" si="86"/>
        <v>1.6343655248530764E-2</v>
      </c>
      <c r="P648" s="52">
        <f t="shared" si="87"/>
        <v>4.60674211390244E-3</v>
      </c>
      <c r="Q648" s="52">
        <f t="shared" si="88"/>
        <v>-4.7846889952152249E-3</v>
      </c>
      <c r="R648" s="52">
        <f t="shared" si="89"/>
        <v>3.3413362174605776E-2</v>
      </c>
      <c r="S648" s="52">
        <f t="shared" si="90"/>
        <v>6.6557949029126817E-3</v>
      </c>
      <c r="T648" s="53">
        <f t="shared" si="91"/>
        <v>1.3684286913882016E-3</v>
      </c>
      <c r="U648" s="36"/>
    </row>
    <row r="649" spans="2:21" x14ac:dyDescent="0.2">
      <c r="B649" s="13">
        <v>43685</v>
      </c>
      <c r="C649" s="14">
        <v>12.238099999999999</v>
      </c>
      <c r="D649" s="15">
        <v>32.854100000000003</v>
      </c>
      <c r="E649" s="15">
        <v>41.244900000000001</v>
      </c>
      <c r="F649" s="15">
        <v>21.443999999999999</v>
      </c>
      <c r="G649" s="15">
        <v>10.45</v>
      </c>
      <c r="H649" s="15">
        <v>82.990799999999993</v>
      </c>
      <c r="I649" s="15">
        <v>95.477599999999995</v>
      </c>
      <c r="J649" s="16">
        <v>975.24</v>
      </c>
      <c r="L649" s="44">
        <v>43685</v>
      </c>
      <c r="M649" s="52">
        <f t="shared" si="84"/>
        <v>1.9841666666666535E-2</v>
      </c>
      <c r="N649" s="52">
        <f t="shared" si="85"/>
        <v>-4.2975036292386415E-3</v>
      </c>
      <c r="O649" s="52">
        <f t="shared" si="86"/>
        <v>1.1055574485401065E-2</v>
      </c>
      <c r="P649" s="52">
        <f t="shared" si="87"/>
        <v>2.7523287461187707E-2</v>
      </c>
      <c r="Q649" s="52">
        <f t="shared" si="88"/>
        <v>4.8076923076922906E-3</v>
      </c>
      <c r="R649" s="52">
        <f t="shared" si="89"/>
        <v>-2.0785252099055573E-2</v>
      </c>
      <c r="S649" s="52">
        <f t="shared" si="90"/>
        <v>-8.2673514963915729E-4</v>
      </c>
      <c r="T649" s="53">
        <f t="shared" si="91"/>
        <v>9.6383795927241778E-3</v>
      </c>
      <c r="U649" s="36"/>
    </row>
    <row r="650" spans="2:21" x14ac:dyDescent="0.2">
      <c r="B650" s="13">
        <v>43686</v>
      </c>
      <c r="C650" s="14">
        <v>12.238099999999999</v>
      </c>
      <c r="D650" s="15">
        <v>32.854100000000003</v>
      </c>
      <c r="E650" s="15">
        <v>41.9009</v>
      </c>
      <c r="F650" s="15">
        <v>21.635400000000001</v>
      </c>
      <c r="G650" s="15">
        <v>10.35</v>
      </c>
      <c r="H650" s="15">
        <v>82.403599999999997</v>
      </c>
      <c r="I650" s="15">
        <v>95.556600000000003</v>
      </c>
      <c r="J650" s="16">
        <v>974.34</v>
      </c>
      <c r="L650" s="44">
        <v>43686</v>
      </c>
      <c r="M650" s="52">
        <f t="shared" si="84"/>
        <v>0</v>
      </c>
      <c r="N650" s="52">
        <f t="shared" si="85"/>
        <v>0</v>
      </c>
      <c r="O650" s="52">
        <f t="shared" si="86"/>
        <v>1.5904996738990818E-2</v>
      </c>
      <c r="P650" s="52">
        <f t="shared" si="87"/>
        <v>8.9255735870175101E-3</v>
      </c>
      <c r="Q650" s="52">
        <f t="shared" si="88"/>
        <v>-9.5693779904305609E-3</v>
      </c>
      <c r="R650" s="52">
        <f t="shared" si="89"/>
        <v>-7.0754830655928025E-3</v>
      </c>
      <c r="S650" s="52">
        <f t="shared" si="90"/>
        <v>8.2741920618034648E-4</v>
      </c>
      <c r="T650" s="53">
        <f t="shared" si="91"/>
        <v>-9.228497600590746E-4</v>
      </c>
      <c r="U650" s="36"/>
    </row>
    <row r="651" spans="2:21" x14ac:dyDescent="0.2">
      <c r="B651" s="13">
        <v>43689</v>
      </c>
      <c r="C651" s="14">
        <v>12.1905</v>
      </c>
      <c r="D651" s="15">
        <v>31.6723</v>
      </c>
      <c r="E651" s="15">
        <v>42.884900000000002</v>
      </c>
      <c r="F651" s="15">
        <v>22.497</v>
      </c>
      <c r="G651" s="15">
        <v>10.35</v>
      </c>
      <c r="H651" s="15">
        <v>83.871600000000001</v>
      </c>
      <c r="I651" s="15">
        <v>95.240700000000004</v>
      </c>
      <c r="J651" s="16">
        <v>975.31</v>
      </c>
      <c r="L651" s="44">
        <v>43689</v>
      </c>
      <c r="M651" s="52">
        <f t="shared" si="84"/>
        <v>-3.8894926500028237E-3</v>
      </c>
      <c r="N651" s="52">
        <f t="shared" si="85"/>
        <v>-3.597115732891798E-2</v>
      </c>
      <c r="O651" s="52">
        <f t="shared" si="86"/>
        <v>2.3483982444291174E-2</v>
      </c>
      <c r="P651" s="52">
        <f t="shared" si="87"/>
        <v>3.9823622396627734E-2</v>
      </c>
      <c r="Q651" s="52">
        <f t="shared" si="88"/>
        <v>0</v>
      </c>
      <c r="R651" s="52">
        <f t="shared" si="89"/>
        <v>1.7814755666014648E-2</v>
      </c>
      <c r="S651" s="52">
        <f t="shared" si="90"/>
        <v>-3.3058940983667906E-3</v>
      </c>
      <c r="T651" s="53">
        <f t="shared" si="91"/>
        <v>9.9554570273197029E-4</v>
      </c>
      <c r="U651" s="36"/>
    </row>
    <row r="652" spans="2:21" x14ac:dyDescent="0.2">
      <c r="B652" s="13">
        <v>43690</v>
      </c>
      <c r="C652" s="14">
        <v>12.1905</v>
      </c>
      <c r="D652" s="15">
        <v>31.5778</v>
      </c>
      <c r="E652" s="15">
        <v>43.048900000000003</v>
      </c>
      <c r="F652" s="15">
        <v>22.497</v>
      </c>
      <c r="G652" s="15">
        <v>10.199999999999999</v>
      </c>
      <c r="H652" s="15">
        <v>85.143900000000002</v>
      </c>
      <c r="I652" s="15">
        <v>93.187399999999997</v>
      </c>
      <c r="J652" s="16">
        <v>966.83</v>
      </c>
      <c r="L652" s="44">
        <v>43690</v>
      </c>
      <c r="M652" s="52">
        <f t="shared" si="84"/>
        <v>0</v>
      </c>
      <c r="N652" s="52">
        <f t="shared" si="85"/>
        <v>-2.9836797453927089E-3</v>
      </c>
      <c r="O652" s="52">
        <f t="shared" si="86"/>
        <v>3.8241898663633478E-3</v>
      </c>
      <c r="P652" s="52">
        <f t="shared" si="87"/>
        <v>0</v>
      </c>
      <c r="Q652" s="52">
        <f t="shared" si="88"/>
        <v>-1.449275362318847E-2</v>
      </c>
      <c r="R652" s="52">
        <f t="shared" si="89"/>
        <v>1.5169616413660991E-2</v>
      </c>
      <c r="S652" s="52">
        <f t="shared" si="90"/>
        <v>-2.1559060359699234E-2</v>
      </c>
      <c r="T652" s="53">
        <f t="shared" si="91"/>
        <v>-8.6946714377991174E-3</v>
      </c>
      <c r="U652" s="36"/>
    </row>
    <row r="653" spans="2:21" x14ac:dyDescent="0.2">
      <c r="B653" s="13">
        <v>43691</v>
      </c>
      <c r="C653" s="14">
        <v>12.4</v>
      </c>
      <c r="D653" s="15">
        <v>30.726900000000001</v>
      </c>
      <c r="E653" s="15">
        <v>43.622900000000001</v>
      </c>
      <c r="F653" s="15">
        <v>22.5928</v>
      </c>
      <c r="G653" s="15">
        <v>10.15</v>
      </c>
      <c r="H653" s="15">
        <v>83.871600000000001</v>
      </c>
      <c r="I653" s="15">
        <v>93.740200000000002</v>
      </c>
      <c r="J653" s="16">
        <v>968.91</v>
      </c>
      <c r="L653" s="44">
        <v>43691</v>
      </c>
      <c r="M653" s="52">
        <f t="shared" si="84"/>
        <v>1.7185513309544431E-2</v>
      </c>
      <c r="N653" s="52">
        <f t="shared" si="85"/>
        <v>-2.6946145709960789E-2</v>
      </c>
      <c r="O653" s="52">
        <f t="shared" si="86"/>
        <v>1.3333674031159815E-2</v>
      </c>
      <c r="P653" s="52">
        <f t="shared" si="87"/>
        <v>4.2583455571854056E-3</v>
      </c>
      <c r="Q653" s="52">
        <f t="shared" si="88"/>
        <v>-4.9019607843135971E-3</v>
      </c>
      <c r="R653" s="52">
        <f t="shared" si="89"/>
        <v>-1.4942937779453436E-2</v>
      </c>
      <c r="S653" s="52">
        <f t="shared" si="90"/>
        <v>5.9321324556753652E-3</v>
      </c>
      <c r="T653" s="53">
        <f t="shared" si="91"/>
        <v>2.1513606321690304E-3</v>
      </c>
      <c r="U653" s="36"/>
    </row>
    <row r="654" spans="2:21" x14ac:dyDescent="0.2">
      <c r="B654" s="13">
        <v>43692</v>
      </c>
      <c r="C654" s="14">
        <v>12.55</v>
      </c>
      <c r="D654" s="15">
        <v>30.726900000000001</v>
      </c>
      <c r="E654" s="15">
        <v>44.293300000000002</v>
      </c>
      <c r="F654" s="15">
        <v>22.353400000000001</v>
      </c>
      <c r="G654" s="15">
        <v>10.35</v>
      </c>
      <c r="H654" s="15">
        <v>84.752399999999994</v>
      </c>
      <c r="I654" s="15">
        <v>96.346299999999999</v>
      </c>
      <c r="J654" s="16">
        <v>979.38</v>
      </c>
      <c r="L654" s="44">
        <v>43692</v>
      </c>
      <c r="M654" s="52">
        <f t="shared" si="84"/>
        <v>1.2096774193548487E-2</v>
      </c>
      <c r="N654" s="52">
        <f t="shared" si="85"/>
        <v>0</v>
      </c>
      <c r="O654" s="52">
        <f t="shared" si="86"/>
        <v>1.5368075024815075E-2</v>
      </c>
      <c r="P654" s="52">
        <f t="shared" si="87"/>
        <v>-1.0596296165149899E-2</v>
      </c>
      <c r="Q654" s="52">
        <f t="shared" si="88"/>
        <v>1.9704433497536922E-2</v>
      </c>
      <c r="R654" s="52">
        <f t="shared" si="89"/>
        <v>1.0501766986679595E-2</v>
      </c>
      <c r="S654" s="52">
        <f t="shared" si="90"/>
        <v>2.7801306163204309E-2</v>
      </c>
      <c r="T654" s="53">
        <f t="shared" si="91"/>
        <v>1.0805957209647943E-2</v>
      </c>
      <c r="U654" s="36"/>
    </row>
    <row r="655" spans="2:21" x14ac:dyDescent="0.2">
      <c r="B655" s="13">
        <v>43693</v>
      </c>
      <c r="C655" s="14">
        <v>12.55</v>
      </c>
      <c r="D655" s="15">
        <v>30.254200000000001</v>
      </c>
      <c r="E655" s="15">
        <v>43.457500000000003</v>
      </c>
      <c r="F655" s="15">
        <v>22.161999999999999</v>
      </c>
      <c r="G655" s="15">
        <v>10.3</v>
      </c>
      <c r="H655" s="15">
        <v>84.165199999999999</v>
      </c>
      <c r="I655" s="15">
        <v>98.0047</v>
      </c>
      <c r="J655" s="16">
        <v>980</v>
      </c>
      <c r="L655" s="44">
        <v>43693</v>
      </c>
      <c r="M655" s="52">
        <f t="shared" si="84"/>
        <v>0</v>
      </c>
      <c r="N655" s="52">
        <f t="shared" si="85"/>
        <v>-1.5383914420263656E-2</v>
      </c>
      <c r="O655" s="52">
        <f t="shared" si="86"/>
        <v>-1.8869671033768021E-2</v>
      </c>
      <c r="P655" s="52">
        <f t="shared" si="87"/>
        <v>-8.5624558232753056E-3</v>
      </c>
      <c r="Q655" s="52">
        <f t="shared" si="88"/>
        <v>-4.8309178743960457E-3</v>
      </c>
      <c r="R655" s="52">
        <f t="shared" si="89"/>
        <v>-6.9284173663518578E-3</v>
      </c>
      <c r="S655" s="52">
        <f t="shared" si="90"/>
        <v>1.7212908020339146E-2</v>
      </c>
      <c r="T655" s="53">
        <f t="shared" si="91"/>
        <v>6.3305356450005235E-4</v>
      </c>
      <c r="U655" s="36"/>
    </row>
    <row r="656" spans="2:21" x14ac:dyDescent="0.2">
      <c r="B656" s="13">
        <v>43696</v>
      </c>
      <c r="C656" s="14">
        <v>12.6</v>
      </c>
      <c r="D656" s="15">
        <v>30.254200000000001</v>
      </c>
      <c r="E656" s="15">
        <v>43.791800000000002</v>
      </c>
      <c r="F656" s="15">
        <v>22.305599999999998</v>
      </c>
      <c r="G656" s="15">
        <v>10.25</v>
      </c>
      <c r="H656" s="15">
        <v>83.088700000000003</v>
      </c>
      <c r="I656" s="15">
        <v>98.636499999999998</v>
      </c>
      <c r="J656" s="16">
        <v>981.03</v>
      </c>
      <c r="L656" s="44">
        <v>43696</v>
      </c>
      <c r="M656" s="52">
        <f t="shared" si="84"/>
        <v>3.9840637450199168E-3</v>
      </c>
      <c r="N656" s="52">
        <f t="shared" si="85"/>
        <v>0</v>
      </c>
      <c r="O656" s="52">
        <f t="shared" si="86"/>
        <v>7.6925732037047556E-3</v>
      </c>
      <c r="P656" s="52">
        <f t="shared" si="87"/>
        <v>6.4795596065336802E-3</v>
      </c>
      <c r="Q656" s="52">
        <f t="shared" si="88"/>
        <v>-4.8543689320389438E-3</v>
      </c>
      <c r="R656" s="52">
        <f t="shared" si="89"/>
        <v>-1.2790321890757683E-2</v>
      </c>
      <c r="S656" s="52">
        <f t="shared" si="90"/>
        <v>6.4466296004170864E-3</v>
      </c>
      <c r="T656" s="53">
        <f t="shared" si="91"/>
        <v>1.0510204081632946E-3</v>
      </c>
      <c r="U656" s="36"/>
    </row>
    <row r="657" spans="2:21" x14ac:dyDescent="0.2">
      <c r="B657" s="13">
        <v>43697</v>
      </c>
      <c r="C657" s="14">
        <v>13.45</v>
      </c>
      <c r="D657" s="15">
        <v>30.065100000000001</v>
      </c>
      <c r="E657" s="15">
        <v>45.128999999999998</v>
      </c>
      <c r="F657" s="15">
        <v>23.4544</v>
      </c>
      <c r="G657" s="15">
        <v>10.3</v>
      </c>
      <c r="H657" s="15">
        <v>83.969499999999996</v>
      </c>
      <c r="I657" s="15">
        <v>98.241600000000005</v>
      </c>
      <c r="J657" s="16">
        <v>984.67</v>
      </c>
      <c r="L657" s="44">
        <v>43697</v>
      </c>
      <c r="M657" s="52">
        <f t="shared" si="84"/>
        <v>6.7460317460317443E-2</v>
      </c>
      <c r="N657" s="52">
        <f t="shared" si="85"/>
        <v>-6.2503718491977445E-3</v>
      </c>
      <c r="O657" s="52">
        <f t="shared" si="86"/>
        <v>3.0535397037801504E-2</v>
      </c>
      <c r="P657" s="52">
        <f t="shared" si="87"/>
        <v>5.1502761638333006E-2</v>
      </c>
      <c r="Q657" s="52">
        <f t="shared" si="88"/>
        <v>4.8780487804878092E-3</v>
      </c>
      <c r="R657" s="52">
        <f t="shared" si="89"/>
        <v>1.0600719472082076E-2</v>
      </c>
      <c r="S657" s="52">
        <f t="shared" si="90"/>
        <v>-4.0035889351304199E-3</v>
      </c>
      <c r="T657" s="53">
        <f t="shared" si="91"/>
        <v>3.7103860228535623E-3</v>
      </c>
      <c r="U657" s="36"/>
    </row>
    <row r="658" spans="2:21" x14ac:dyDescent="0.2">
      <c r="B658" s="13">
        <v>43698</v>
      </c>
      <c r="C658" s="14">
        <v>13.5</v>
      </c>
      <c r="D658" s="15">
        <v>31.1523</v>
      </c>
      <c r="E658" s="15">
        <v>44.794699999999999</v>
      </c>
      <c r="F658" s="15">
        <v>23.215</v>
      </c>
      <c r="G658" s="15">
        <v>10.25</v>
      </c>
      <c r="H658" s="15">
        <v>83.773700000000005</v>
      </c>
      <c r="I658" s="15">
        <v>97.846800000000002</v>
      </c>
      <c r="J658" s="16">
        <v>994.38</v>
      </c>
      <c r="L658" s="44">
        <v>43698</v>
      </c>
      <c r="M658" s="52">
        <f t="shared" si="84"/>
        <v>3.7174721189592308E-3</v>
      </c>
      <c r="N658" s="52">
        <f t="shared" si="85"/>
        <v>3.6161529481026244E-2</v>
      </c>
      <c r="O658" s="52">
        <f t="shared" si="86"/>
        <v>-7.4076536151920225E-3</v>
      </c>
      <c r="P658" s="52">
        <f t="shared" si="87"/>
        <v>-1.0207040043659132E-2</v>
      </c>
      <c r="Q658" s="52">
        <f t="shared" si="88"/>
        <v>-4.8543689320389438E-3</v>
      </c>
      <c r="R658" s="52">
        <f t="shared" si="89"/>
        <v>-2.3317990460820504E-3</v>
      </c>
      <c r="S658" s="52">
        <f t="shared" si="90"/>
        <v>-4.0186641911369447E-3</v>
      </c>
      <c r="T658" s="53">
        <f t="shared" si="91"/>
        <v>9.8611717631287288E-3</v>
      </c>
      <c r="U658" s="36"/>
    </row>
    <row r="659" spans="2:21" x14ac:dyDescent="0.2">
      <c r="B659" s="13">
        <v>43699</v>
      </c>
      <c r="C659" s="14">
        <v>13.55</v>
      </c>
      <c r="D659" s="15">
        <v>30.726900000000001</v>
      </c>
      <c r="E659" s="15">
        <v>44.293300000000002</v>
      </c>
      <c r="F659" s="15">
        <v>23.358599999999999</v>
      </c>
      <c r="G659" s="15">
        <v>10.3</v>
      </c>
      <c r="H659" s="15">
        <v>81.718500000000006</v>
      </c>
      <c r="I659" s="15">
        <v>97.925799999999995</v>
      </c>
      <c r="J659" s="16">
        <v>997.26</v>
      </c>
      <c r="L659" s="44">
        <v>43699</v>
      </c>
      <c r="M659" s="52">
        <f t="shared" si="84"/>
        <v>3.7037037037037646E-3</v>
      </c>
      <c r="N659" s="52">
        <f t="shared" si="85"/>
        <v>-1.365549253185161E-2</v>
      </c>
      <c r="O659" s="52">
        <f t="shared" si="86"/>
        <v>-1.1193288491718856E-2</v>
      </c>
      <c r="P659" s="52">
        <f t="shared" si="87"/>
        <v>6.1856558259745231E-3</v>
      </c>
      <c r="Q659" s="52">
        <f t="shared" si="88"/>
        <v>4.8780487804878092E-3</v>
      </c>
      <c r="R659" s="52">
        <f t="shared" si="89"/>
        <v>-2.4532759087875999E-2</v>
      </c>
      <c r="S659" s="52">
        <f t="shared" si="90"/>
        <v>8.0738460532181477E-4</v>
      </c>
      <c r="T659" s="53">
        <f t="shared" si="91"/>
        <v>2.896277077173659E-3</v>
      </c>
      <c r="U659" s="36"/>
    </row>
    <row r="660" spans="2:21" x14ac:dyDescent="0.2">
      <c r="B660" s="13">
        <v>43700</v>
      </c>
      <c r="C660" s="14">
        <v>13.9</v>
      </c>
      <c r="D660" s="15">
        <v>30.632300000000001</v>
      </c>
      <c r="E660" s="15">
        <v>45.463299999999997</v>
      </c>
      <c r="F660" s="15">
        <v>23.167200000000001</v>
      </c>
      <c r="G660" s="15">
        <v>10.7</v>
      </c>
      <c r="H660" s="15">
        <v>81.033500000000004</v>
      </c>
      <c r="I660" s="15">
        <v>97.135999999999996</v>
      </c>
      <c r="J660" s="16">
        <v>992.45</v>
      </c>
      <c r="L660" s="44">
        <v>43700</v>
      </c>
      <c r="M660" s="52">
        <f t="shared" si="84"/>
        <v>2.5830258302582898E-2</v>
      </c>
      <c r="N660" s="52">
        <f t="shared" si="85"/>
        <v>-3.0787355704610109E-3</v>
      </c>
      <c r="O660" s="52">
        <f t="shared" si="86"/>
        <v>2.6414830233917774E-2</v>
      </c>
      <c r="P660" s="52">
        <f t="shared" si="87"/>
        <v>-8.1939842285068121E-3</v>
      </c>
      <c r="Q660" s="52">
        <f t="shared" si="88"/>
        <v>3.883495145631044E-2</v>
      </c>
      <c r="R660" s="52">
        <f t="shared" si="89"/>
        <v>-8.3824348219803113E-3</v>
      </c>
      <c r="S660" s="52">
        <f t="shared" si="90"/>
        <v>-8.0652902503732804E-3</v>
      </c>
      <c r="T660" s="53">
        <f t="shared" si="91"/>
        <v>-4.8232156107734792E-3</v>
      </c>
      <c r="U660" s="36"/>
    </row>
    <row r="661" spans="2:21" x14ac:dyDescent="0.2">
      <c r="B661" s="13">
        <v>43703</v>
      </c>
      <c r="C661" s="14">
        <v>14.4</v>
      </c>
      <c r="D661" s="15">
        <v>30.254200000000001</v>
      </c>
      <c r="E661" s="15">
        <v>44.878300000000003</v>
      </c>
      <c r="F661" s="15">
        <v>22.688500000000001</v>
      </c>
      <c r="G661" s="15">
        <v>10.55</v>
      </c>
      <c r="H661" s="15">
        <v>82.012100000000004</v>
      </c>
      <c r="I661" s="15">
        <v>95.161699999999996</v>
      </c>
      <c r="J661" s="16">
        <v>982.88</v>
      </c>
      <c r="L661" s="44">
        <v>43703</v>
      </c>
      <c r="M661" s="52">
        <f t="shared" si="84"/>
        <v>3.5971223021582732E-2</v>
      </c>
      <c r="N661" s="52">
        <f t="shared" si="85"/>
        <v>-1.2343180237853524E-2</v>
      </c>
      <c r="O661" s="52">
        <f t="shared" si="86"/>
        <v>-1.2867521715317465E-2</v>
      </c>
      <c r="P661" s="52">
        <f t="shared" si="87"/>
        <v>-2.0662833661383329E-2</v>
      </c>
      <c r="Q661" s="52">
        <f t="shared" si="88"/>
        <v>-1.4018691588784882E-2</v>
      </c>
      <c r="R661" s="52">
        <f t="shared" si="89"/>
        <v>1.2076486885053805E-2</v>
      </c>
      <c r="S661" s="52">
        <f t="shared" si="90"/>
        <v>-2.03251111843189E-2</v>
      </c>
      <c r="T661" s="53">
        <f t="shared" si="91"/>
        <v>-9.6428031638874367E-3</v>
      </c>
      <c r="U661" s="36"/>
    </row>
    <row r="662" spans="2:21" x14ac:dyDescent="0.2">
      <c r="B662" s="13">
        <v>43704</v>
      </c>
      <c r="C662" s="14">
        <v>14.55</v>
      </c>
      <c r="D662" s="15">
        <v>30.254200000000001</v>
      </c>
      <c r="E662" s="15">
        <v>44.126100000000001</v>
      </c>
      <c r="F662" s="15">
        <v>22.305599999999998</v>
      </c>
      <c r="G662" s="15">
        <v>10.45</v>
      </c>
      <c r="H662" s="15">
        <v>81.424899999999994</v>
      </c>
      <c r="I662" s="15">
        <v>93.977099999999993</v>
      </c>
      <c r="J662" s="16">
        <v>976.79</v>
      </c>
      <c r="L662" s="44">
        <v>43704</v>
      </c>
      <c r="M662" s="52">
        <f t="shared" si="84"/>
        <v>1.0416666666666741E-2</v>
      </c>
      <c r="N662" s="52">
        <f t="shared" si="85"/>
        <v>0</v>
      </c>
      <c r="O662" s="52">
        <f t="shared" si="86"/>
        <v>-1.6760884436353485E-2</v>
      </c>
      <c r="P662" s="52">
        <f t="shared" si="87"/>
        <v>-1.6876391123256451E-2</v>
      </c>
      <c r="Q662" s="52">
        <f t="shared" si="88"/>
        <v>-9.4786729857820884E-3</v>
      </c>
      <c r="R662" s="52">
        <f t="shared" si="89"/>
        <v>-7.1599190851107108E-3</v>
      </c>
      <c r="S662" s="52">
        <f t="shared" si="90"/>
        <v>-1.2448285392127278E-2</v>
      </c>
      <c r="T662" s="53">
        <f t="shared" si="91"/>
        <v>-6.1960768354224482E-3</v>
      </c>
      <c r="U662" s="36"/>
    </row>
    <row r="663" spans="2:21" x14ac:dyDescent="0.2">
      <c r="B663" s="13">
        <v>43705</v>
      </c>
      <c r="C663" s="14">
        <v>14.35</v>
      </c>
      <c r="D663" s="15">
        <v>29.214200000000002</v>
      </c>
      <c r="E663" s="15">
        <v>43.5411</v>
      </c>
      <c r="F663" s="15">
        <v>21.826899999999998</v>
      </c>
      <c r="G663" s="15">
        <v>10.35</v>
      </c>
      <c r="H663" s="15">
        <v>79.663300000000007</v>
      </c>
      <c r="I663" s="15">
        <v>94.293000000000006</v>
      </c>
      <c r="J663" s="16">
        <v>977.26</v>
      </c>
      <c r="L663" s="44">
        <v>43705</v>
      </c>
      <c r="M663" s="52">
        <f t="shared" si="84"/>
        <v>-1.3745704467354014E-2</v>
      </c>
      <c r="N663" s="52">
        <f t="shared" si="85"/>
        <v>-3.4375392507486557E-2</v>
      </c>
      <c r="O663" s="52">
        <f t="shared" si="86"/>
        <v>-1.3257459870688826E-2</v>
      </c>
      <c r="P663" s="52">
        <f t="shared" si="87"/>
        <v>-2.1460978409009401E-2</v>
      </c>
      <c r="Q663" s="52">
        <f t="shared" si="88"/>
        <v>-9.5693779904305609E-3</v>
      </c>
      <c r="R663" s="52">
        <f t="shared" si="89"/>
        <v>-2.1634659667988387E-2</v>
      </c>
      <c r="S663" s="52">
        <f t="shared" si="90"/>
        <v>3.3614572060640668E-3</v>
      </c>
      <c r="T663" s="53">
        <f t="shared" si="91"/>
        <v>4.8116790712438018E-4</v>
      </c>
      <c r="U663" s="36"/>
    </row>
    <row r="664" spans="2:21" x14ac:dyDescent="0.2">
      <c r="B664" s="13">
        <v>43706</v>
      </c>
      <c r="C664" s="14">
        <v>14.3</v>
      </c>
      <c r="D664" s="15">
        <v>29.214200000000002</v>
      </c>
      <c r="E664" s="15">
        <v>44.0426</v>
      </c>
      <c r="F664" s="15">
        <v>22.209800000000001</v>
      </c>
      <c r="G664" s="15">
        <v>10.35</v>
      </c>
      <c r="H664" s="15">
        <v>80.152699999999996</v>
      </c>
      <c r="I664" s="15">
        <v>97.135999999999996</v>
      </c>
      <c r="J664" s="16">
        <v>978.59</v>
      </c>
      <c r="L664" s="44">
        <v>43706</v>
      </c>
      <c r="M664" s="52">
        <f t="shared" si="84"/>
        <v>-3.4843205574912606E-3</v>
      </c>
      <c r="N664" s="52">
        <f t="shared" si="85"/>
        <v>0</v>
      </c>
      <c r="O664" s="52">
        <f t="shared" si="86"/>
        <v>1.1517853246702625E-2</v>
      </c>
      <c r="P664" s="52">
        <f t="shared" si="87"/>
        <v>1.7542573613293921E-2</v>
      </c>
      <c r="Q664" s="52">
        <f t="shared" si="88"/>
        <v>0</v>
      </c>
      <c r="R664" s="52">
        <f t="shared" si="89"/>
        <v>6.1433558489289997E-3</v>
      </c>
      <c r="S664" s="52">
        <f t="shared" si="90"/>
        <v>3.0150700476175185E-2</v>
      </c>
      <c r="T664" s="53">
        <f t="shared" si="91"/>
        <v>1.3609479565315219E-3</v>
      </c>
      <c r="U664" s="36"/>
    </row>
    <row r="665" spans="2:21" x14ac:dyDescent="0.2">
      <c r="B665" s="13">
        <v>43707</v>
      </c>
      <c r="C665" s="14">
        <v>14.35</v>
      </c>
      <c r="D665" s="15">
        <v>30.206900000000001</v>
      </c>
      <c r="E665" s="15">
        <v>44.376800000000003</v>
      </c>
      <c r="F665" s="15">
        <v>22.401299999999999</v>
      </c>
      <c r="G665" s="15">
        <v>10.4</v>
      </c>
      <c r="H665" s="15">
        <v>80.446299999999994</v>
      </c>
      <c r="I665" s="15">
        <v>97.135999999999996</v>
      </c>
      <c r="J665" s="16">
        <v>984.06</v>
      </c>
      <c r="L665" s="44">
        <v>43707</v>
      </c>
      <c r="M665" s="52">
        <f t="shared" si="84"/>
        <v>3.4965034965033226E-3</v>
      </c>
      <c r="N665" s="52">
        <f t="shared" si="85"/>
        <v>3.3980050797215E-2</v>
      </c>
      <c r="O665" s="52">
        <f t="shared" si="86"/>
        <v>7.5881078773734068E-3</v>
      </c>
      <c r="P665" s="52">
        <f t="shared" si="87"/>
        <v>8.6223198768109466E-3</v>
      </c>
      <c r="Q665" s="52">
        <f t="shared" si="88"/>
        <v>4.8309178743961567E-3</v>
      </c>
      <c r="R665" s="52">
        <f t="shared" si="89"/>
        <v>3.6630082330351144E-3</v>
      </c>
      <c r="S665" s="52">
        <f t="shared" si="90"/>
        <v>0</v>
      </c>
      <c r="T665" s="53">
        <f t="shared" si="91"/>
        <v>5.5896749404755752E-3</v>
      </c>
      <c r="U665" s="36"/>
    </row>
    <row r="666" spans="2:21" x14ac:dyDescent="0.2">
      <c r="B666" s="13">
        <v>43711</v>
      </c>
      <c r="C666" s="14">
        <v>13.9</v>
      </c>
      <c r="D666" s="15">
        <v>29.025099999999998</v>
      </c>
      <c r="E666" s="15">
        <v>44.878300000000003</v>
      </c>
      <c r="F666" s="15">
        <v>22.401299999999999</v>
      </c>
      <c r="G666" s="15">
        <v>10.199999999999999</v>
      </c>
      <c r="H666" s="15">
        <v>80.641999999999996</v>
      </c>
      <c r="I666" s="15">
        <v>97.925799999999995</v>
      </c>
      <c r="J666" s="16">
        <v>979.36</v>
      </c>
      <c r="L666" s="44">
        <v>43711</v>
      </c>
      <c r="M666" s="52">
        <f t="shared" si="84"/>
        <v>-3.1358885017421567E-2</v>
      </c>
      <c r="N666" s="52">
        <f t="shared" si="85"/>
        <v>-3.9123511515580911E-2</v>
      </c>
      <c r="O666" s="52">
        <f t="shared" si="86"/>
        <v>1.1300950045969982E-2</v>
      </c>
      <c r="P666" s="52">
        <f t="shared" si="87"/>
        <v>0</v>
      </c>
      <c r="Q666" s="52">
        <f t="shared" si="88"/>
        <v>-1.9230769230769384E-2</v>
      </c>
      <c r="R666" s="52">
        <f t="shared" si="89"/>
        <v>2.4326786937374223E-3</v>
      </c>
      <c r="S666" s="52">
        <f t="shared" si="90"/>
        <v>8.1308680612748319E-3</v>
      </c>
      <c r="T666" s="53">
        <f t="shared" si="91"/>
        <v>-4.776131536694872E-3</v>
      </c>
      <c r="U666" s="36"/>
    </row>
    <row r="667" spans="2:21" x14ac:dyDescent="0.2">
      <c r="B667" s="13">
        <v>43712</v>
      </c>
      <c r="C667" s="14">
        <v>14.15</v>
      </c>
      <c r="D667" s="15">
        <v>28.835999999999999</v>
      </c>
      <c r="E667" s="15">
        <v>44.4604</v>
      </c>
      <c r="F667" s="15">
        <v>22.9757</v>
      </c>
      <c r="G667" s="15">
        <v>10.15</v>
      </c>
      <c r="H667" s="15">
        <v>80.739900000000006</v>
      </c>
      <c r="I667" s="15">
        <v>97.767799999999994</v>
      </c>
      <c r="J667" s="16">
        <v>977.63</v>
      </c>
      <c r="L667" s="44">
        <v>43712</v>
      </c>
      <c r="M667" s="52">
        <f t="shared" si="84"/>
        <v>1.7985611510791477E-2</v>
      </c>
      <c r="N667" s="52">
        <f t="shared" si="85"/>
        <v>-6.5150507664055723E-3</v>
      </c>
      <c r="O667" s="52">
        <f t="shared" si="86"/>
        <v>-9.3118500477959998E-3</v>
      </c>
      <c r="P667" s="52">
        <f t="shared" si="87"/>
        <v>2.564136902769043E-2</v>
      </c>
      <c r="Q667" s="52">
        <f t="shared" si="88"/>
        <v>-4.9019607843135971E-3</v>
      </c>
      <c r="R667" s="52">
        <f t="shared" si="89"/>
        <v>1.214007589097621E-3</v>
      </c>
      <c r="S667" s="52">
        <f t="shared" si="90"/>
        <v>-1.6134665226120726E-3</v>
      </c>
      <c r="T667" s="53">
        <f t="shared" si="91"/>
        <v>-1.7664597288025163E-3</v>
      </c>
      <c r="U667" s="36"/>
    </row>
    <row r="668" spans="2:21" x14ac:dyDescent="0.2">
      <c r="B668" s="13">
        <v>43713</v>
      </c>
      <c r="C668" s="14">
        <v>14.15</v>
      </c>
      <c r="D668" s="15">
        <v>28.930499999999999</v>
      </c>
      <c r="E668" s="15">
        <v>43.959000000000003</v>
      </c>
      <c r="F668" s="15">
        <v>22.5928</v>
      </c>
      <c r="G668" s="15">
        <v>10.15</v>
      </c>
      <c r="H668" s="15">
        <v>79.663300000000007</v>
      </c>
      <c r="I668" s="15">
        <v>96.346299999999999</v>
      </c>
      <c r="J668" s="16">
        <v>976.79</v>
      </c>
      <c r="L668" s="44">
        <v>43713</v>
      </c>
      <c r="M668" s="52">
        <f t="shared" si="84"/>
        <v>0</v>
      </c>
      <c r="N668" s="52">
        <f t="shared" si="85"/>
        <v>3.2771535580524702E-3</v>
      </c>
      <c r="O668" s="52">
        <f t="shared" si="86"/>
        <v>-1.1277451394949178E-2</v>
      </c>
      <c r="P668" s="52">
        <f t="shared" si="87"/>
        <v>-1.6665433479719827E-2</v>
      </c>
      <c r="Q668" s="52">
        <f t="shared" si="88"/>
        <v>0</v>
      </c>
      <c r="R668" s="52">
        <f t="shared" si="89"/>
        <v>-1.3334175543938009E-2</v>
      </c>
      <c r="S668" s="52">
        <f t="shared" si="90"/>
        <v>-1.4539551876998291E-2</v>
      </c>
      <c r="T668" s="53">
        <f t="shared" si="91"/>
        <v>-8.5922076859346053E-4</v>
      </c>
      <c r="U668" s="36"/>
    </row>
    <row r="669" spans="2:21" x14ac:dyDescent="0.2">
      <c r="B669" s="13">
        <v>43714</v>
      </c>
      <c r="C669" s="14">
        <v>13.95</v>
      </c>
      <c r="D669" s="15">
        <v>29.308700000000002</v>
      </c>
      <c r="E669" s="15">
        <v>44.209699999999998</v>
      </c>
      <c r="F669" s="15">
        <v>22.9757</v>
      </c>
      <c r="G669" s="15">
        <v>10.15</v>
      </c>
      <c r="H669" s="15">
        <v>79.271900000000002</v>
      </c>
      <c r="I669" s="15">
        <v>96.978099999999998</v>
      </c>
      <c r="J669" s="16">
        <v>974.08</v>
      </c>
      <c r="L669" s="44">
        <v>43714</v>
      </c>
      <c r="M669" s="52">
        <f t="shared" si="84"/>
        <v>-1.4134275618374659E-2</v>
      </c>
      <c r="N669" s="52">
        <f t="shared" si="85"/>
        <v>1.3072708732998262E-2</v>
      </c>
      <c r="O669" s="52">
        <f t="shared" si="86"/>
        <v>5.7030414704610788E-3</v>
      </c>
      <c r="P669" s="52">
        <f t="shared" si="87"/>
        <v>1.6947877199815942E-2</v>
      </c>
      <c r="Q669" s="52">
        <f t="shared" si="88"/>
        <v>0</v>
      </c>
      <c r="R669" s="52">
        <f t="shared" si="89"/>
        <v>-4.9131783393356887E-3</v>
      </c>
      <c r="S669" s="52">
        <f t="shared" si="90"/>
        <v>6.5575948427702979E-3</v>
      </c>
      <c r="T669" s="53">
        <f t="shared" si="91"/>
        <v>-2.7743936772488542E-3</v>
      </c>
      <c r="U669" s="36"/>
    </row>
    <row r="670" spans="2:21" x14ac:dyDescent="0.2">
      <c r="B670" s="13">
        <v>43717</v>
      </c>
      <c r="C670" s="14">
        <v>13.75</v>
      </c>
      <c r="D670" s="15">
        <v>30.206900000000001</v>
      </c>
      <c r="E670" s="15">
        <v>44.961799999999997</v>
      </c>
      <c r="F670" s="15">
        <v>22.544899999999998</v>
      </c>
      <c r="G670" s="15">
        <v>10.1</v>
      </c>
      <c r="H670" s="15">
        <v>78.684700000000007</v>
      </c>
      <c r="I670" s="15">
        <v>98.320599999999999</v>
      </c>
      <c r="J670" s="16">
        <v>974.12</v>
      </c>
      <c r="L670" s="44">
        <v>43717</v>
      </c>
      <c r="M670" s="52">
        <f t="shared" si="84"/>
        <v>-1.4336917562723928E-2</v>
      </c>
      <c r="N670" s="52">
        <f t="shared" si="85"/>
        <v>3.0646190380330784E-2</v>
      </c>
      <c r="O670" s="52">
        <f t="shared" si="86"/>
        <v>1.7012103678604396E-2</v>
      </c>
      <c r="P670" s="52">
        <f t="shared" si="87"/>
        <v>-1.8750244823879214E-2</v>
      </c>
      <c r="Q670" s="52">
        <f t="shared" si="88"/>
        <v>-4.9261083743843415E-3</v>
      </c>
      <c r="R670" s="52">
        <f t="shared" si="89"/>
        <v>-7.4074167517114153E-3</v>
      </c>
      <c r="S670" s="52">
        <f t="shared" si="90"/>
        <v>1.38433316387927E-2</v>
      </c>
      <c r="T670" s="53">
        <f t="shared" si="91"/>
        <v>4.1064388961897791E-5</v>
      </c>
      <c r="U670" s="36"/>
    </row>
    <row r="671" spans="2:21" x14ac:dyDescent="0.2">
      <c r="B671" s="13">
        <v>43718</v>
      </c>
      <c r="C671" s="14">
        <v>13.35</v>
      </c>
      <c r="D671" s="15">
        <v>31.1996</v>
      </c>
      <c r="E671" s="15">
        <v>45.128999999999998</v>
      </c>
      <c r="F671" s="15">
        <v>22.114100000000001</v>
      </c>
      <c r="G671" s="15">
        <v>10.050000000000001</v>
      </c>
      <c r="H671" s="15">
        <v>76.433700000000002</v>
      </c>
      <c r="I671" s="15">
        <v>97.688800000000001</v>
      </c>
      <c r="J671" s="16">
        <v>970.26</v>
      </c>
      <c r="L671" s="44">
        <v>43718</v>
      </c>
      <c r="M671" s="52">
        <f t="shared" si="84"/>
        <v>-2.9090909090909167E-2</v>
      </c>
      <c r="N671" s="52">
        <f t="shared" si="85"/>
        <v>3.2863352412859204E-2</v>
      </c>
      <c r="O671" s="52">
        <f t="shared" si="86"/>
        <v>3.7187123291326785E-3</v>
      </c>
      <c r="P671" s="52">
        <f t="shared" si="87"/>
        <v>-1.9108534524437837E-2</v>
      </c>
      <c r="Q671" s="52">
        <f t="shared" si="88"/>
        <v>-4.9504950495048439E-3</v>
      </c>
      <c r="R671" s="52">
        <f t="shared" si="89"/>
        <v>-2.8607848793984147E-2</v>
      </c>
      <c r="S671" s="52">
        <f t="shared" si="90"/>
        <v>-6.4259168475375716E-3</v>
      </c>
      <c r="T671" s="53">
        <f t="shared" si="91"/>
        <v>-3.9625508150946676E-3</v>
      </c>
      <c r="U671" s="36"/>
    </row>
    <row r="672" spans="2:21" x14ac:dyDescent="0.2">
      <c r="B672" s="13">
        <v>43719</v>
      </c>
      <c r="C672" s="14">
        <v>13.5</v>
      </c>
      <c r="D672" s="15">
        <v>31.2941</v>
      </c>
      <c r="E672" s="15">
        <v>45.212600000000002</v>
      </c>
      <c r="F672" s="15">
        <v>22.209800000000001</v>
      </c>
      <c r="G672" s="15">
        <v>10.050000000000001</v>
      </c>
      <c r="H672" s="15">
        <v>78.195300000000003</v>
      </c>
      <c r="I672" s="15">
        <v>96.425299999999993</v>
      </c>
      <c r="J672" s="16">
        <v>969.31</v>
      </c>
      <c r="L672" s="44">
        <v>43719</v>
      </c>
      <c r="M672" s="52">
        <f t="shared" si="84"/>
        <v>1.1235955056179803E-2</v>
      </c>
      <c r="N672" s="52">
        <f t="shared" si="85"/>
        <v>3.0288849857049716E-3</v>
      </c>
      <c r="O672" s="52">
        <f t="shared" si="86"/>
        <v>1.8524673713133932E-3</v>
      </c>
      <c r="P672" s="52">
        <f t="shared" si="87"/>
        <v>4.3275557223672045E-3</v>
      </c>
      <c r="Q672" s="52">
        <f t="shared" si="88"/>
        <v>0</v>
      </c>
      <c r="R672" s="52">
        <f t="shared" si="89"/>
        <v>2.3047425415752443E-2</v>
      </c>
      <c r="S672" s="52">
        <f t="shared" si="90"/>
        <v>-1.2933928966268438E-2</v>
      </c>
      <c r="T672" s="53">
        <f t="shared" si="91"/>
        <v>-9.7911899903124766E-4</v>
      </c>
      <c r="U672" s="36"/>
    </row>
    <row r="673" spans="2:21" x14ac:dyDescent="0.2">
      <c r="B673" s="13">
        <v>43720</v>
      </c>
      <c r="C673" s="14">
        <v>13.95</v>
      </c>
      <c r="D673" s="15">
        <v>32.0505</v>
      </c>
      <c r="E673" s="15">
        <v>47.218299999999999</v>
      </c>
      <c r="F673" s="15">
        <v>22.401299999999999</v>
      </c>
      <c r="G673" s="15">
        <v>10.15</v>
      </c>
      <c r="H673" s="15">
        <v>78.684700000000007</v>
      </c>
      <c r="I673" s="15">
        <v>96.346299999999999</v>
      </c>
      <c r="J673" s="16">
        <v>976.07</v>
      </c>
      <c r="L673" s="44">
        <v>43720</v>
      </c>
      <c r="M673" s="52">
        <f t="shared" si="84"/>
        <v>3.3333333333333215E-2</v>
      </c>
      <c r="N673" s="52">
        <f t="shared" si="85"/>
        <v>2.4170690321817734E-2</v>
      </c>
      <c r="O673" s="52">
        <f t="shared" si="86"/>
        <v>4.4361527538783418E-2</v>
      </c>
      <c r="P673" s="52">
        <f t="shared" si="87"/>
        <v>8.6223198768109466E-3</v>
      </c>
      <c r="Q673" s="52">
        <f t="shared" si="88"/>
        <v>9.9502487562188602E-3</v>
      </c>
      <c r="R673" s="52">
        <f t="shared" si="89"/>
        <v>6.2586881820263507E-3</v>
      </c>
      <c r="S673" s="52">
        <f t="shared" si="90"/>
        <v>-8.1928705433109705E-4</v>
      </c>
      <c r="T673" s="53">
        <f t="shared" si="91"/>
        <v>6.9740330750740487E-3</v>
      </c>
      <c r="U673" s="36"/>
    </row>
    <row r="674" spans="2:21" x14ac:dyDescent="0.2">
      <c r="B674" s="13">
        <v>43721</v>
      </c>
      <c r="C674" s="14">
        <v>14.05</v>
      </c>
      <c r="D674" s="15">
        <v>31.7669</v>
      </c>
      <c r="E674" s="15">
        <v>47.469000000000001</v>
      </c>
      <c r="F674" s="15">
        <v>22.832100000000001</v>
      </c>
      <c r="G674" s="15">
        <v>10.35</v>
      </c>
      <c r="H674" s="15">
        <v>80.250500000000002</v>
      </c>
      <c r="I674" s="15">
        <v>96.425299999999993</v>
      </c>
      <c r="J674" s="16">
        <v>987.22</v>
      </c>
      <c r="L674" s="44">
        <v>43721</v>
      </c>
      <c r="M674" s="52">
        <f t="shared" si="84"/>
        <v>7.1684587813620748E-3</v>
      </c>
      <c r="N674" s="52">
        <f t="shared" si="85"/>
        <v>-8.8485359042760336E-3</v>
      </c>
      <c r="O674" s="52">
        <f t="shared" si="86"/>
        <v>5.3093821675072039E-3</v>
      </c>
      <c r="P674" s="52">
        <f t="shared" si="87"/>
        <v>1.9231026770767823E-2</v>
      </c>
      <c r="Q674" s="52">
        <f t="shared" si="88"/>
        <v>1.9704433497536922E-2</v>
      </c>
      <c r="R674" s="52">
        <f t="shared" si="89"/>
        <v>1.9899675540479889E-2</v>
      </c>
      <c r="S674" s="52">
        <f t="shared" si="90"/>
        <v>8.1995883599050856E-4</v>
      </c>
      <c r="T674" s="53">
        <f t="shared" si="91"/>
        <v>1.1423361029434309E-2</v>
      </c>
      <c r="U674" s="36"/>
    </row>
    <row r="675" spans="2:21" x14ac:dyDescent="0.2">
      <c r="B675" s="13">
        <v>43724</v>
      </c>
      <c r="C675" s="14">
        <v>14.25</v>
      </c>
      <c r="D675" s="15">
        <v>31.4832</v>
      </c>
      <c r="E675" s="15">
        <v>48.221200000000003</v>
      </c>
      <c r="F675" s="15">
        <v>22.784199999999998</v>
      </c>
      <c r="G675" s="15">
        <v>10.35</v>
      </c>
      <c r="H675" s="15">
        <v>80.5441</v>
      </c>
      <c r="I675" s="15">
        <v>97.553799999999995</v>
      </c>
      <c r="J675" s="16">
        <v>989.86</v>
      </c>
      <c r="L675" s="44">
        <v>43724</v>
      </c>
      <c r="M675" s="52">
        <f t="shared" si="84"/>
        <v>1.4234875444839812E-2</v>
      </c>
      <c r="N675" s="52">
        <f t="shared" si="85"/>
        <v>-8.9306794178846127E-3</v>
      </c>
      <c r="O675" s="52">
        <f t="shared" si="86"/>
        <v>1.5846131159283017E-2</v>
      </c>
      <c r="P675" s="52">
        <f t="shared" si="87"/>
        <v>-2.0979235374758431E-3</v>
      </c>
      <c r="Q675" s="52">
        <f t="shared" si="88"/>
        <v>0</v>
      </c>
      <c r="R675" s="52">
        <f t="shared" si="89"/>
        <v>3.6585441835252919E-3</v>
      </c>
      <c r="S675" s="52">
        <f t="shared" si="90"/>
        <v>1.1703360010287822E-2</v>
      </c>
      <c r="T675" s="53">
        <f t="shared" si="91"/>
        <v>2.6741759688821976E-3</v>
      </c>
      <c r="U675" s="36"/>
    </row>
    <row r="676" spans="2:21" x14ac:dyDescent="0.2">
      <c r="B676" s="13">
        <v>43725</v>
      </c>
      <c r="C676" s="14">
        <v>14.4</v>
      </c>
      <c r="D676" s="15">
        <v>31.5778</v>
      </c>
      <c r="E676" s="15">
        <v>48.137599999999999</v>
      </c>
      <c r="F676" s="15">
        <v>22.7364</v>
      </c>
      <c r="G676" s="15">
        <v>10.199999999999999</v>
      </c>
      <c r="H676" s="15">
        <v>80.250500000000002</v>
      </c>
      <c r="I676" s="15">
        <v>98.356700000000004</v>
      </c>
      <c r="J676" s="16">
        <v>996.74</v>
      </c>
      <c r="L676" s="44">
        <v>43725</v>
      </c>
      <c r="M676" s="52">
        <f t="shared" si="84"/>
        <v>1.0526315789473717E-2</v>
      </c>
      <c r="N676" s="52">
        <f t="shared" si="85"/>
        <v>3.004777150988458E-3</v>
      </c>
      <c r="O676" s="52">
        <f t="shared" si="86"/>
        <v>-1.7336773037586184E-3</v>
      </c>
      <c r="P676" s="52">
        <f t="shared" si="87"/>
        <v>-2.0979450671956279E-3</v>
      </c>
      <c r="Q676" s="52">
        <f t="shared" si="88"/>
        <v>-1.449275362318847E-2</v>
      </c>
      <c r="R676" s="52">
        <f t="shared" si="89"/>
        <v>-3.6452080288934541E-3</v>
      </c>
      <c r="S676" s="52">
        <f t="shared" si="90"/>
        <v>8.2303303407966766E-3</v>
      </c>
      <c r="T676" s="53">
        <f t="shared" si="91"/>
        <v>6.9504778453519656E-3</v>
      </c>
      <c r="U676" s="36"/>
    </row>
    <row r="677" spans="2:21" x14ac:dyDescent="0.2">
      <c r="B677" s="13">
        <v>43726</v>
      </c>
      <c r="C677" s="14">
        <v>14.15</v>
      </c>
      <c r="D677" s="15">
        <v>32.334099999999999</v>
      </c>
      <c r="E677" s="15">
        <v>47.134700000000002</v>
      </c>
      <c r="F677" s="15">
        <v>22.5928</v>
      </c>
      <c r="G677" s="15">
        <v>10.199999999999999</v>
      </c>
      <c r="H677" s="15">
        <v>80.641999999999996</v>
      </c>
      <c r="I677" s="15">
        <v>99.3202</v>
      </c>
      <c r="J677" s="16">
        <v>995.15</v>
      </c>
      <c r="L677" s="44">
        <v>43726</v>
      </c>
      <c r="M677" s="52">
        <f t="shared" si="84"/>
        <v>-1.736111111111116E-2</v>
      </c>
      <c r="N677" s="52">
        <f t="shared" si="85"/>
        <v>2.395037019678381E-2</v>
      </c>
      <c r="O677" s="52">
        <f t="shared" si="86"/>
        <v>-2.0834025792727418E-2</v>
      </c>
      <c r="P677" s="52">
        <f t="shared" si="87"/>
        <v>-6.3158635491986637E-3</v>
      </c>
      <c r="Q677" s="52">
        <f t="shared" si="88"/>
        <v>0</v>
      </c>
      <c r="R677" s="52">
        <f t="shared" si="89"/>
        <v>4.8784742774188317E-3</v>
      </c>
      <c r="S677" s="52">
        <f t="shared" si="90"/>
        <v>9.7959772948867929E-3</v>
      </c>
      <c r="T677" s="53">
        <f t="shared" si="91"/>
        <v>-1.5952003531513048E-3</v>
      </c>
      <c r="U677" s="36"/>
    </row>
    <row r="678" spans="2:21" x14ac:dyDescent="0.2">
      <c r="B678" s="13">
        <v>43727</v>
      </c>
      <c r="C678" s="14">
        <v>14.05</v>
      </c>
      <c r="D678" s="15">
        <v>32.854100000000003</v>
      </c>
      <c r="E678" s="15">
        <v>48.304699999999997</v>
      </c>
      <c r="F678" s="15">
        <v>22.9757</v>
      </c>
      <c r="G678" s="15">
        <v>10.55</v>
      </c>
      <c r="H678" s="15">
        <v>80.935599999999994</v>
      </c>
      <c r="I678" s="15">
        <v>99.24</v>
      </c>
      <c r="J678" s="16">
        <v>997.1</v>
      </c>
      <c r="L678" s="44">
        <v>43727</v>
      </c>
      <c r="M678" s="52">
        <f t="shared" si="84"/>
        <v>-7.0671378091872183E-3</v>
      </c>
      <c r="N678" s="52">
        <f t="shared" si="85"/>
        <v>1.6082092898828337E-2</v>
      </c>
      <c r="O678" s="52">
        <f t="shared" si="86"/>
        <v>2.4822476858874509E-2</v>
      </c>
      <c r="P678" s="52">
        <f t="shared" si="87"/>
        <v>1.6947877199815942E-2</v>
      </c>
      <c r="Q678" s="52">
        <f t="shared" si="88"/>
        <v>3.4313725490196179E-2</v>
      </c>
      <c r="R678" s="52">
        <f t="shared" si="89"/>
        <v>3.6407827186826225E-3</v>
      </c>
      <c r="S678" s="52">
        <f t="shared" si="90"/>
        <v>-8.0748931234542187E-4</v>
      </c>
      <c r="T678" s="53">
        <f t="shared" si="91"/>
        <v>1.9595035924233617E-3</v>
      </c>
      <c r="U678" s="36"/>
    </row>
    <row r="679" spans="2:21" x14ac:dyDescent="0.2">
      <c r="B679" s="13">
        <v>43728</v>
      </c>
      <c r="C679" s="14">
        <v>13.6</v>
      </c>
      <c r="D679" s="15">
        <v>32.901400000000002</v>
      </c>
      <c r="E679" s="15">
        <v>48.639000000000003</v>
      </c>
      <c r="F679" s="15">
        <v>23.5501</v>
      </c>
      <c r="G679" s="15">
        <v>10.35</v>
      </c>
      <c r="H679" s="15">
        <v>82.012100000000004</v>
      </c>
      <c r="I679" s="15">
        <v>98.035600000000002</v>
      </c>
      <c r="J679" s="16">
        <v>990.36</v>
      </c>
      <c r="L679" s="44">
        <v>43728</v>
      </c>
      <c r="M679" s="52">
        <f t="shared" si="84"/>
        <v>-3.2028469750889799E-2</v>
      </c>
      <c r="N679" s="52">
        <f t="shared" si="85"/>
        <v>1.4396985459956824E-3</v>
      </c>
      <c r="O679" s="52">
        <f t="shared" si="86"/>
        <v>6.9206516136113283E-3</v>
      </c>
      <c r="P679" s="52">
        <f t="shared" si="87"/>
        <v>2.5000326431838804E-2</v>
      </c>
      <c r="Q679" s="52">
        <f t="shared" si="88"/>
        <v>-1.8957345971564066E-2</v>
      </c>
      <c r="R679" s="52">
        <f t="shared" si="89"/>
        <v>1.3300698332995742E-2</v>
      </c>
      <c r="S679" s="52">
        <f t="shared" si="90"/>
        <v>-1.2136235388956029E-2</v>
      </c>
      <c r="T679" s="53">
        <f t="shared" si="91"/>
        <v>-6.759602848259938E-3</v>
      </c>
      <c r="U679" s="36"/>
    </row>
    <row r="680" spans="2:21" x14ac:dyDescent="0.2">
      <c r="B680" s="13">
        <v>43731</v>
      </c>
      <c r="C680" s="14">
        <v>13.8</v>
      </c>
      <c r="D680" s="15">
        <v>33.090499999999999</v>
      </c>
      <c r="E680" s="15">
        <v>47.218299999999999</v>
      </c>
      <c r="F680" s="15">
        <v>23.6937</v>
      </c>
      <c r="G680" s="15">
        <v>10.55</v>
      </c>
      <c r="H680" s="15">
        <v>81.718500000000006</v>
      </c>
      <c r="I680" s="15">
        <v>99.962599999999995</v>
      </c>
      <c r="J680" s="16">
        <v>985.75</v>
      </c>
      <c r="L680" s="44">
        <v>43731</v>
      </c>
      <c r="M680" s="52">
        <f t="shared" si="84"/>
        <v>1.4705882352941346E-2</v>
      </c>
      <c r="N680" s="52">
        <f t="shared" si="85"/>
        <v>5.7474757913036356E-3</v>
      </c>
      <c r="O680" s="52">
        <f t="shared" si="86"/>
        <v>-2.9209070910174995E-2</v>
      </c>
      <c r="P680" s="52">
        <f t="shared" si="87"/>
        <v>6.0976386512159308E-3</v>
      </c>
      <c r="Q680" s="52">
        <f t="shared" si="88"/>
        <v>1.9323671497584627E-2</v>
      </c>
      <c r="R680" s="52">
        <f t="shared" si="89"/>
        <v>-3.5799595425552999E-3</v>
      </c>
      <c r="S680" s="52">
        <f t="shared" si="90"/>
        <v>1.9656124917886819E-2</v>
      </c>
      <c r="T680" s="53">
        <f t="shared" si="91"/>
        <v>-4.6548729754837259E-3</v>
      </c>
      <c r="U680" s="36"/>
    </row>
    <row r="681" spans="2:21" x14ac:dyDescent="0.2">
      <c r="B681" s="13">
        <v>43732</v>
      </c>
      <c r="C681" s="14">
        <v>14.05</v>
      </c>
      <c r="D681" s="15">
        <v>33.468699999999998</v>
      </c>
      <c r="E681" s="15">
        <v>46.967599999999997</v>
      </c>
      <c r="F681" s="15">
        <v>23.502199999999998</v>
      </c>
      <c r="G681" s="15">
        <v>10.5</v>
      </c>
      <c r="H681" s="15">
        <v>81.229200000000006</v>
      </c>
      <c r="I681" s="15">
        <v>101.8896</v>
      </c>
      <c r="J681" s="16">
        <v>988.13</v>
      </c>
      <c r="L681" s="44">
        <v>43732</v>
      </c>
      <c r="M681" s="52">
        <f t="shared" si="84"/>
        <v>1.8115942028985588E-2</v>
      </c>
      <c r="N681" s="52">
        <f t="shared" si="85"/>
        <v>1.1429262174944554E-2</v>
      </c>
      <c r="O681" s="52">
        <f t="shared" si="86"/>
        <v>-5.3093821675070929E-3</v>
      </c>
      <c r="P681" s="52">
        <f t="shared" si="87"/>
        <v>-8.0823172404479449E-3</v>
      </c>
      <c r="Q681" s="52">
        <f t="shared" si="88"/>
        <v>-4.7393364928910442E-3</v>
      </c>
      <c r="R681" s="52">
        <f t="shared" si="89"/>
        <v>-5.9876282604306441E-3</v>
      </c>
      <c r="S681" s="52">
        <f t="shared" si="90"/>
        <v>1.9277209676419105E-2</v>
      </c>
      <c r="T681" s="53">
        <f t="shared" si="91"/>
        <v>2.4144052751711165E-3</v>
      </c>
      <c r="U681" s="36"/>
    </row>
    <row r="682" spans="2:21" x14ac:dyDescent="0.2">
      <c r="B682" s="13">
        <v>43733</v>
      </c>
      <c r="C682" s="14">
        <v>14.45</v>
      </c>
      <c r="D682" s="15">
        <v>33.185000000000002</v>
      </c>
      <c r="E682" s="15">
        <v>47.970399999999998</v>
      </c>
      <c r="F682" s="15">
        <v>24.0288</v>
      </c>
      <c r="G682" s="15">
        <v>10.6</v>
      </c>
      <c r="H682" s="15">
        <v>80.348399999999998</v>
      </c>
      <c r="I682" s="15">
        <v>101.4881</v>
      </c>
      <c r="J682" s="16">
        <v>987.3</v>
      </c>
      <c r="L682" s="44">
        <v>43733</v>
      </c>
      <c r="M682" s="52">
        <f t="shared" si="84"/>
        <v>2.8469750889679624E-2</v>
      </c>
      <c r="N682" s="52">
        <f t="shared" si="85"/>
        <v>-8.4765766223365846E-3</v>
      </c>
      <c r="O682" s="52">
        <f t="shared" si="86"/>
        <v>2.1350888697740489E-2</v>
      </c>
      <c r="P682" s="52">
        <f t="shared" si="87"/>
        <v>2.2406413016653914E-2</v>
      </c>
      <c r="Q682" s="52">
        <f t="shared" si="88"/>
        <v>9.52380952380949E-3</v>
      </c>
      <c r="R682" s="52">
        <f t="shared" si="89"/>
        <v>-1.0843391292786442E-2</v>
      </c>
      <c r="S682" s="52">
        <f t="shared" si="90"/>
        <v>-3.9405395643912211E-3</v>
      </c>
      <c r="T682" s="53">
        <f t="shared" si="91"/>
        <v>-8.3997044923245223E-4</v>
      </c>
      <c r="U682" s="36"/>
    </row>
    <row r="683" spans="2:21" x14ac:dyDescent="0.2">
      <c r="B683" s="13">
        <v>43734</v>
      </c>
      <c r="C683" s="14">
        <v>14.5</v>
      </c>
      <c r="D683" s="15">
        <v>32.712299999999999</v>
      </c>
      <c r="E683" s="15">
        <v>48.221200000000003</v>
      </c>
      <c r="F683" s="15">
        <v>24.363800000000001</v>
      </c>
      <c r="G683" s="15">
        <v>10.7</v>
      </c>
      <c r="H683" s="15">
        <v>78.978300000000004</v>
      </c>
      <c r="I683" s="15">
        <v>104.37860000000001</v>
      </c>
      <c r="J683" s="16">
        <v>990.75</v>
      </c>
      <c r="L683" s="44">
        <v>43734</v>
      </c>
      <c r="M683" s="52">
        <f t="shared" si="84"/>
        <v>3.4602076124568004E-3</v>
      </c>
      <c r="N683" s="52">
        <f t="shared" si="85"/>
        <v>-1.4244387524484092E-2</v>
      </c>
      <c r="O683" s="52">
        <f t="shared" si="86"/>
        <v>5.2282240715109118E-3</v>
      </c>
      <c r="P683" s="52">
        <f t="shared" si="87"/>
        <v>1.3941603409242331E-2</v>
      </c>
      <c r="Q683" s="52">
        <f t="shared" si="88"/>
        <v>9.4339622641508303E-3</v>
      </c>
      <c r="R683" s="52">
        <f t="shared" si="89"/>
        <v>-1.7051988589691813E-2</v>
      </c>
      <c r="S683" s="52">
        <f t="shared" si="90"/>
        <v>2.8481171684167972E-2</v>
      </c>
      <c r="T683" s="53">
        <f t="shared" si="91"/>
        <v>3.4943786083256878E-3</v>
      </c>
      <c r="U683" s="36"/>
    </row>
    <row r="684" spans="2:21" x14ac:dyDescent="0.2">
      <c r="B684" s="13">
        <v>43735</v>
      </c>
      <c r="C684" s="14">
        <v>14.4</v>
      </c>
      <c r="D684" s="15">
        <v>32.239600000000003</v>
      </c>
      <c r="E684" s="15">
        <v>48.889699999999998</v>
      </c>
      <c r="F684" s="15">
        <v>24.1723</v>
      </c>
      <c r="G684" s="15">
        <v>10.65</v>
      </c>
      <c r="H684" s="15">
        <v>79.369699999999995</v>
      </c>
      <c r="I684" s="15">
        <v>104.4589</v>
      </c>
      <c r="J684" s="16">
        <v>997.84</v>
      </c>
      <c r="L684" s="44">
        <v>43735</v>
      </c>
      <c r="M684" s="52">
        <f t="shared" si="84"/>
        <v>-6.8965517241379448E-3</v>
      </c>
      <c r="N684" s="52">
        <f t="shared" si="85"/>
        <v>-1.4450222087716069E-2</v>
      </c>
      <c r="O684" s="52">
        <f t="shared" si="86"/>
        <v>1.3863197100030478E-2</v>
      </c>
      <c r="P684" s="52">
        <f t="shared" si="87"/>
        <v>-7.8600218356742468E-3</v>
      </c>
      <c r="Q684" s="52">
        <f t="shared" si="88"/>
        <v>-4.6728971962616273E-3</v>
      </c>
      <c r="R684" s="52">
        <f t="shared" si="89"/>
        <v>4.9557916541631553E-3</v>
      </c>
      <c r="S684" s="52">
        <f t="shared" si="90"/>
        <v>7.6931478291530908E-4</v>
      </c>
      <c r="T684" s="53">
        <f t="shared" si="91"/>
        <v>7.1561948019178701E-3</v>
      </c>
      <c r="U684" s="36"/>
    </row>
    <row r="685" spans="2:21" x14ac:dyDescent="0.2">
      <c r="B685" s="13">
        <v>43738</v>
      </c>
      <c r="C685" s="14">
        <v>14.5</v>
      </c>
      <c r="D685" s="15">
        <v>31.7669</v>
      </c>
      <c r="E685" s="15">
        <v>48.221200000000003</v>
      </c>
      <c r="F685" s="15">
        <v>23.789400000000001</v>
      </c>
      <c r="G685" s="15">
        <v>10.55</v>
      </c>
      <c r="H685" s="15">
        <v>78.684700000000007</v>
      </c>
      <c r="I685" s="15">
        <v>104.1377</v>
      </c>
      <c r="J685" s="16">
        <v>996.56</v>
      </c>
      <c r="L685" s="44">
        <v>43738</v>
      </c>
      <c r="M685" s="52">
        <f t="shared" si="84"/>
        <v>6.9444444444444198E-3</v>
      </c>
      <c r="N685" s="52">
        <f t="shared" si="85"/>
        <v>-1.4662092581793962E-2</v>
      </c>
      <c r="O685" s="52">
        <f t="shared" si="86"/>
        <v>-1.3673636778298803E-2</v>
      </c>
      <c r="P685" s="52">
        <f t="shared" si="87"/>
        <v>-1.584044546857355E-2</v>
      </c>
      <c r="Q685" s="52">
        <f t="shared" si="88"/>
        <v>-9.3896713615022609E-3</v>
      </c>
      <c r="R685" s="52">
        <f t="shared" si="89"/>
        <v>-8.6304975324335009E-3</v>
      </c>
      <c r="S685" s="52">
        <f t="shared" si="90"/>
        <v>-3.0748935705814384E-3</v>
      </c>
      <c r="T685" s="53">
        <f t="shared" si="91"/>
        <v>-1.2827707848954706E-3</v>
      </c>
      <c r="U685" s="36"/>
    </row>
    <row r="686" spans="2:21" x14ac:dyDescent="0.2">
      <c r="B686" s="13">
        <v>43739</v>
      </c>
      <c r="C686" s="14">
        <v>14.95</v>
      </c>
      <c r="D686" s="15">
        <v>32.381399999999999</v>
      </c>
      <c r="E686" s="15">
        <v>48.889699999999998</v>
      </c>
      <c r="F686" s="15">
        <v>24.363800000000001</v>
      </c>
      <c r="G686" s="15">
        <v>10.5</v>
      </c>
      <c r="H686" s="15">
        <v>77.803899999999999</v>
      </c>
      <c r="I686" s="15">
        <v>102.7728</v>
      </c>
      <c r="J686" s="16">
        <v>999.59</v>
      </c>
      <c r="L686" s="44">
        <v>43739</v>
      </c>
      <c r="M686" s="52">
        <f t="shared" si="84"/>
        <v>3.1034482758620641E-2</v>
      </c>
      <c r="N686" s="52">
        <f t="shared" si="85"/>
        <v>1.934403419911912E-2</v>
      </c>
      <c r="O686" s="52">
        <f t="shared" si="86"/>
        <v>1.3863197100030478E-2</v>
      </c>
      <c r="P686" s="52">
        <f t="shared" si="87"/>
        <v>2.4145207529403967E-2</v>
      </c>
      <c r="Q686" s="52">
        <f t="shared" si="88"/>
        <v>-4.7393364928910442E-3</v>
      </c>
      <c r="R686" s="52">
        <f t="shared" si="89"/>
        <v>-1.1194044077184051E-2</v>
      </c>
      <c r="S686" s="52">
        <f t="shared" si="90"/>
        <v>-1.3106684706883254E-2</v>
      </c>
      <c r="T686" s="53">
        <f t="shared" si="91"/>
        <v>3.0404591795778479E-3</v>
      </c>
      <c r="U686" s="36"/>
    </row>
    <row r="687" spans="2:21" x14ac:dyDescent="0.2">
      <c r="B687" s="13">
        <v>43740</v>
      </c>
      <c r="C687" s="14">
        <v>14.95</v>
      </c>
      <c r="D687" s="15">
        <v>32.428699999999999</v>
      </c>
      <c r="E687" s="15">
        <v>47.8033</v>
      </c>
      <c r="F687" s="15">
        <v>24.363800000000001</v>
      </c>
      <c r="G687" s="15">
        <v>10.4</v>
      </c>
      <c r="H687" s="15">
        <v>78.880399999999995</v>
      </c>
      <c r="I687" s="15">
        <v>101.9699</v>
      </c>
      <c r="J687" s="16">
        <v>991.19</v>
      </c>
      <c r="L687" s="44">
        <v>43740</v>
      </c>
      <c r="M687" s="52">
        <f t="shared" si="84"/>
        <v>0</v>
      </c>
      <c r="N687" s="52">
        <f t="shared" si="85"/>
        <v>1.4607151018795062E-3</v>
      </c>
      <c r="O687" s="52">
        <f t="shared" si="86"/>
        <v>-2.2221449507769497E-2</v>
      </c>
      <c r="P687" s="52">
        <f t="shared" si="87"/>
        <v>0</v>
      </c>
      <c r="Q687" s="52">
        <f t="shared" si="88"/>
        <v>-9.52380952380949E-3</v>
      </c>
      <c r="R687" s="52">
        <f t="shared" si="89"/>
        <v>1.3836067343667713E-2</v>
      </c>
      <c r="S687" s="52">
        <f t="shared" si="90"/>
        <v>-7.812378372487716E-3</v>
      </c>
      <c r="T687" s="53">
        <f t="shared" si="91"/>
        <v>-8.4034454126191704E-3</v>
      </c>
      <c r="U687" s="36"/>
    </row>
    <row r="688" spans="2:21" x14ac:dyDescent="0.2">
      <c r="B688" s="13">
        <v>43741</v>
      </c>
      <c r="C688" s="14">
        <v>15.1</v>
      </c>
      <c r="D688" s="15">
        <v>32.712299999999999</v>
      </c>
      <c r="E688" s="15">
        <v>47.8033</v>
      </c>
      <c r="F688" s="15">
        <v>24.1187</v>
      </c>
      <c r="G688" s="15">
        <v>10.5</v>
      </c>
      <c r="H688" s="15">
        <v>79.174000000000007</v>
      </c>
      <c r="I688" s="15">
        <v>103.5757</v>
      </c>
      <c r="J688" s="16">
        <v>992.45</v>
      </c>
      <c r="L688" s="44">
        <v>43741</v>
      </c>
      <c r="M688" s="52">
        <f t="shared" si="84"/>
        <v>1.0033444816053505E-2</v>
      </c>
      <c r="N688" s="52">
        <f t="shared" si="85"/>
        <v>8.7453397761858565E-3</v>
      </c>
      <c r="O688" s="52">
        <f t="shared" si="86"/>
        <v>0</v>
      </c>
      <c r="P688" s="52">
        <f t="shared" si="87"/>
        <v>-1.0060007059654152E-2</v>
      </c>
      <c r="Q688" s="52">
        <f t="shared" si="88"/>
        <v>9.6153846153845812E-3</v>
      </c>
      <c r="R688" s="52">
        <f t="shared" si="89"/>
        <v>3.7220906587696057E-3</v>
      </c>
      <c r="S688" s="52">
        <f t="shared" si="90"/>
        <v>1.5747784395198972E-2</v>
      </c>
      <c r="T688" s="53">
        <f t="shared" si="91"/>
        <v>1.2711992655292104E-3</v>
      </c>
      <c r="U688" s="36"/>
    </row>
    <row r="689" spans="2:21" x14ac:dyDescent="0.2">
      <c r="B689" s="13">
        <v>43742</v>
      </c>
      <c r="C689" s="14">
        <v>14.75</v>
      </c>
      <c r="D689" s="15">
        <v>32.806800000000003</v>
      </c>
      <c r="E689" s="15">
        <v>47.469000000000001</v>
      </c>
      <c r="F689" s="15">
        <v>24.606999999999999</v>
      </c>
      <c r="G689" s="15">
        <v>10.4</v>
      </c>
      <c r="H689" s="15">
        <v>78.586799999999997</v>
      </c>
      <c r="I689" s="15">
        <v>103.25449999999999</v>
      </c>
      <c r="J689" s="16">
        <v>987.59</v>
      </c>
      <c r="L689" s="44">
        <v>43742</v>
      </c>
      <c r="M689" s="52">
        <f t="shared" si="84"/>
        <v>-2.3178807947019875E-2</v>
      </c>
      <c r="N689" s="52">
        <f t="shared" si="85"/>
        <v>2.8888216358984309E-3</v>
      </c>
      <c r="O689" s="52">
        <f t="shared" si="86"/>
        <v>-6.9932410523959598E-3</v>
      </c>
      <c r="P689" s="52">
        <f t="shared" si="87"/>
        <v>2.0245701468155408E-2</v>
      </c>
      <c r="Q689" s="52">
        <f t="shared" si="88"/>
        <v>-9.52380952380949E-3</v>
      </c>
      <c r="R689" s="52">
        <f t="shared" si="89"/>
        <v>-7.4165761487358095E-3</v>
      </c>
      <c r="S689" s="52">
        <f t="shared" si="90"/>
        <v>-3.101113485112883E-3</v>
      </c>
      <c r="T689" s="53">
        <f t="shared" si="91"/>
        <v>-4.8969721396544541E-3</v>
      </c>
      <c r="U689" s="36"/>
    </row>
    <row r="690" spans="2:21" x14ac:dyDescent="0.2">
      <c r="B690" s="13">
        <v>43745</v>
      </c>
      <c r="C690" s="14">
        <v>14.8</v>
      </c>
      <c r="D690" s="15">
        <v>32.428699999999999</v>
      </c>
      <c r="E690" s="15">
        <v>46.382599999999996</v>
      </c>
      <c r="F690" s="15">
        <v>24.704599999999999</v>
      </c>
      <c r="G690" s="15">
        <v>10.5</v>
      </c>
      <c r="H690" s="15">
        <v>77.314499999999995</v>
      </c>
      <c r="I690" s="15">
        <v>103.65600000000001</v>
      </c>
      <c r="J690" s="16">
        <v>983.09</v>
      </c>
      <c r="L690" s="44">
        <v>43745</v>
      </c>
      <c r="M690" s="52">
        <f t="shared" si="84"/>
        <v>3.3898305084745228E-3</v>
      </c>
      <c r="N690" s="52">
        <f t="shared" si="85"/>
        <v>-1.1525049684821598E-2</v>
      </c>
      <c r="O690" s="52">
        <f t="shared" si="86"/>
        <v>-2.2886515410057151E-2</v>
      </c>
      <c r="P690" s="52">
        <f t="shared" si="87"/>
        <v>3.9663510383223244E-3</v>
      </c>
      <c r="Q690" s="52">
        <f t="shared" si="88"/>
        <v>9.6153846153845812E-3</v>
      </c>
      <c r="R690" s="52">
        <f t="shared" si="89"/>
        <v>-1.6189741788697365E-2</v>
      </c>
      <c r="S690" s="52">
        <f t="shared" si="90"/>
        <v>3.8884503823080063E-3</v>
      </c>
      <c r="T690" s="53">
        <f t="shared" si="91"/>
        <v>-4.5565467451067487E-3</v>
      </c>
      <c r="U690" s="36"/>
    </row>
    <row r="691" spans="2:21" x14ac:dyDescent="0.2">
      <c r="B691" s="13">
        <v>43746</v>
      </c>
      <c r="C691" s="14">
        <v>14.8</v>
      </c>
      <c r="D691" s="15">
        <v>32.145000000000003</v>
      </c>
      <c r="E691" s="15">
        <v>46.884</v>
      </c>
      <c r="F691" s="15">
        <v>24.4117</v>
      </c>
      <c r="G691" s="15">
        <v>11</v>
      </c>
      <c r="H691" s="15">
        <v>77.999600000000001</v>
      </c>
      <c r="I691" s="15">
        <v>103.5757</v>
      </c>
      <c r="J691" s="16">
        <v>988.22</v>
      </c>
      <c r="L691" s="44">
        <v>43746</v>
      </c>
      <c r="M691" s="52">
        <f t="shared" si="84"/>
        <v>0</v>
      </c>
      <c r="N691" s="52">
        <f t="shared" si="85"/>
        <v>-8.7484234644001901E-3</v>
      </c>
      <c r="O691" s="52">
        <f t="shared" si="86"/>
        <v>1.0810088265858386E-2</v>
      </c>
      <c r="P691" s="52">
        <f t="shared" si="87"/>
        <v>-1.1856091578086647E-2</v>
      </c>
      <c r="Q691" s="52">
        <f t="shared" si="88"/>
        <v>4.7619047619047672E-2</v>
      </c>
      <c r="R691" s="52">
        <f t="shared" si="89"/>
        <v>8.8612097342672946E-3</v>
      </c>
      <c r="S691" s="52">
        <f t="shared" si="90"/>
        <v>-7.7467778035045232E-4</v>
      </c>
      <c r="T691" s="53">
        <f t="shared" si="91"/>
        <v>5.2182404459408804E-3</v>
      </c>
      <c r="U691" s="36"/>
    </row>
    <row r="692" spans="2:21" x14ac:dyDescent="0.2">
      <c r="B692" s="13">
        <v>43747</v>
      </c>
      <c r="C692" s="14">
        <v>14.6</v>
      </c>
      <c r="D692" s="15">
        <v>32.995899999999999</v>
      </c>
      <c r="E692" s="15">
        <v>47.134700000000002</v>
      </c>
      <c r="F692" s="15">
        <v>23.874600000000001</v>
      </c>
      <c r="G692" s="15">
        <v>10.9</v>
      </c>
      <c r="H692" s="15">
        <v>77.412400000000005</v>
      </c>
      <c r="I692" s="15">
        <v>101.9699</v>
      </c>
      <c r="J692" s="16">
        <v>987.83</v>
      </c>
      <c r="L692" s="44">
        <v>43747</v>
      </c>
      <c r="M692" s="52">
        <f t="shared" si="84"/>
        <v>-1.3513513513513598E-2</v>
      </c>
      <c r="N692" s="52">
        <f t="shared" si="85"/>
        <v>2.6470679732462088E-2</v>
      </c>
      <c r="O692" s="52">
        <f t="shared" si="86"/>
        <v>5.3472399965872608E-3</v>
      </c>
      <c r="P692" s="52">
        <f t="shared" si="87"/>
        <v>-2.2001745064866407E-2</v>
      </c>
      <c r="Q692" s="52">
        <f t="shared" si="88"/>
        <v>-9.0909090909090384E-3</v>
      </c>
      <c r="R692" s="52">
        <f t="shared" si="89"/>
        <v>-7.5282437345831621E-3</v>
      </c>
      <c r="S692" s="52">
        <f t="shared" si="90"/>
        <v>-1.550363647071662E-2</v>
      </c>
      <c r="T692" s="53">
        <f t="shared" si="91"/>
        <v>-3.9464896480534417E-4</v>
      </c>
      <c r="U692" s="36"/>
    </row>
    <row r="693" spans="2:21" x14ac:dyDescent="0.2">
      <c r="B693" s="13">
        <v>43748</v>
      </c>
      <c r="C693" s="14">
        <v>14.5</v>
      </c>
      <c r="D693" s="15">
        <v>32.712299999999999</v>
      </c>
      <c r="E693" s="15">
        <v>47.134700000000002</v>
      </c>
      <c r="F693" s="15">
        <v>23.972300000000001</v>
      </c>
      <c r="G693" s="15">
        <v>10.8</v>
      </c>
      <c r="H693" s="15">
        <v>77.412400000000005</v>
      </c>
      <c r="I693" s="15">
        <v>101.9699</v>
      </c>
      <c r="J693" s="16">
        <v>987.38</v>
      </c>
      <c r="L693" s="44">
        <v>43748</v>
      </c>
      <c r="M693" s="52">
        <f t="shared" si="84"/>
        <v>-6.8493150684931781E-3</v>
      </c>
      <c r="N693" s="52">
        <f t="shared" si="85"/>
        <v>-8.595007258477616E-3</v>
      </c>
      <c r="O693" s="52">
        <f t="shared" si="86"/>
        <v>0</v>
      </c>
      <c r="P693" s="52">
        <f t="shared" si="87"/>
        <v>4.0922151575313315E-3</v>
      </c>
      <c r="Q693" s="52">
        <f t="shared" si="88"/>
        <v>-9.1743119266054496E-3</v>
      </c>
      <c r="R693" s="52">
        <f t="shared" si="89"/>
        <v>0</v>
      </c>
      <c r="S693" s="52">
        <f t="shared" si="90"/>
        <v>0</v>
      </c>
      <c r="T693" s="53">
        <f t="shared" si="91"/>
        <v>-4.5554397011637882E-4</v>
      </c>
      <c r="U693" s="36"/>
    </row>
    <row r="694" spans="2:21" x14ac:dyDescent="0.2">
      <c r="B694" s="13">
        <v>43749</v>
      </c>
      <c r="C694" s="14">
        <v>14.5</v>
      </c>
      <c r="D694" s="15">
        <v>33.232300000000002</v>
      </c>
      <c r="E694" s="15">
        <v>47.218299999999999</v>
      </c>
      <c r="F694" s="15">
        <v>24.1676</v>
      </c>
      <c r="G694" s="15">
        <v>11</v>
      </c>
      <c r="H694" s="15">
        <v>78.293199999999999</v>
      </c>
      <c r="I694" s="15">
        <v>102.7728</v>
      </c>
      <c r="J694" s="16">
        <v>991.84</v>
      </c>
      <c r="L694" s="44">
        <v>43749</v>
      </c>
      <c r="M694" s="52">
        <f t="shared" si="84"/>
        <v>0</v>
      </c>
      <c r="N694" s="52">
        <f t="shared" si="85"/>
        <v>1.5896161382721541E-2</v>
      </c>
      <c r="O694" s="52">
        <f t="shared" si="86"/>
        <v>1.7736402268391238E-3</v>
      </c>
      <c r="P694" s="52">
        <f t="shared" si="87"/>
        <v>8.1469028837448665E-3</v>
      </c>
      <c r="Q694" s="52">
        <f t="shared" si="88"/>
        <v>1.8518518518518379E-2</v>
      </c>
      <c r="R694" s="52">
        <f t="shared" si="89"/>
        <v>1.1378022125654308E-2</v>
      </c>
      <c r="S694" s="52">
        <f t="shared" si="90"/>
        <v>7.8738921975995968E-3</v>
      </c>
      <c r="T694" s="53">
        <f t="shared" si="91"/>
        <v>4.5170045980271745E-3</v>
      </c>
      <c r="U694" s="36"/>
    </row>
    <row r="695" spans="2:21" x14ac:dyDescent="0.2">
      <c r="B695" s="13">
        <v>43752</v>
      </c>
      <c r="C695" s="14">
        <v>14.6</v>
      </c>
      <c r="D695" s="15">
        <v>32.995899999999999</v>
      </c>
      <c r="E695" s="15">
        <v>48.221200000000003</v>
      </c>
      <c r="F695" s="15">
        <v>24.3629</v>
      </c>
      <c r="G695" s="15">
        <v>11.1</v>
      </c>
      <c r="H695" s="15">
        <v>78.293199999999999</v>
      </c>
      <c r="I695" s="15">
        <v>103.25449999999999</v>
      </c>
      <c r="J695" s="16">
        <v>993.57</v>
      </c>
      <c r="L695" s="44">
        <v>43752</v>
      </c>
      <c r="M695" s="52">
        <f t="shared" si="84"/>
        <v>6.8965517241379448E-3</v>
      </c>
      <c r="N695" s="52">
        <f t="shared" si="85"/>
        <v>-7.1135612040094109E-3</v>
      </c>
      <c r="O695" s="52">
        <f t="shared" si="86"/>
        <v>2.1239646492991149E-2</v>
      </c>
      <c r="P695" s="52">
        <f t="shared" si="87"/>
        <v>8.0810672139559614E-3</v>
      </c>
      <c r="Q695" s="52">
        <f t="shared" si="88"/>
        <v>9.0909090909090384E-3</v>
      </c>
      <c r="R695" s="52">
        <f t="shared" si="89"/>
        <v>0</v>
      </c>
      <c r="S695" s="52">
        <f t="shared" si="90"/>
        <v>4.6870378154530989E-3</v>
      </c>
      <c r="T695" s="53">
        <f t="shared" si="91"/>
        <v>1.7442329407968415E-3</v>
      </c>
      <c r="U695" s="36"/>
    </row>
    <row r="696" spans="2:21" x14ac:dyDescent="0.2">
      <c r="B696" s="13">
        <v>43753</v>
      </c>
      <c r="C696" s="14">
        <v>14.65</v>
      </c>
      <c r="D696" s="15">
        <v>33.090499999999999</v>
      </c>
      <c r="E696" s="15">
        <v>47.970399999999998</v>
      </c>
      <c r="F696" s="15">
        <v>24.314</v>
      </c>
      <c r="G696" s="15">
        <v>11.05</v>
      </c>
      <c r="H696" s="15">
        <v>78.293199999999999</v>
      </c>
      <c r="I696" s="15">
        <v>103.0136</v>
      </c>
      <c r="J696" s="16">
        <v>993.05</v>
      </c>
      <c r="L696" s="44">
        <v>43753</v>
      </c>
      <c r="M696" s="52">
        <f t="shared" si="84"/>
        <v>3.4246575342467001E-3</v>
      </c>
      <c r="N696" s="52">
        <f t="shared" si="85"/>
        <v>2.8670228725387048E-3</v>
      </c>
      <c r="O696" s="52">
        <f t="shared" si="86"/>
        <v>-5.2010319112756331E-3</v>
      </c>
      <c r="P696" s="52">
        <f t="shared" si="87"/>
        <v>-2.0071502161073118E-3</v>
      </c>
      <c r="Q696" s="52">
        <f t="shared" si="88"/>
        <v>-4.5045045045044585E-3</v>
      </c>
      <c r="R696" s="52">
        <f t="shared" si="89"/>
        <v>0</v>
      </c>
      <c r="S696" s="52">
        <f t="shared" si="90"/>
        <v>-2.3330702293846706E-3</v>
      </c>
      <c r="T696" s="53">
        <f t="shared" si="91"/>
        <v>-5.2336523848350858E-4</v>
      </c>
      <c r="U696" s="36"/>
    </row>
    <row r="697" spans="2:21" x14ac:dyDescent="0.2">
      <c r="B697" s="13">
        <v>43754</v>
      </c>
      <c r="C697" s="14">
        <v>14.55</v>
      </c>
      <c r="D697" s="15">
        <v>33.090499999999999</v>
      </c>
      <c r="E697" s="15">
        <v>48.054000000000002</v>
      </c>
      <c r="F697" s="15">
        <v>24.4117</v>
      </c>
      <c r="G697" s="15">
        <v>11.05</v>
      </c>
      <c r="H697" s="15">
        <v>80.152699999999996</v>
      </c>
      <c r="I697" s="15">
        <v>104.6998</v>
      </c>
      <c r="J697" s="16">
        <v>994.46</v>
      </c>
      <c r="L697" s="44">
        <v>43754</v>
      </c>
      <c r="M697" s="52">
        <f t="shared" si="84"/>
        <v>-6.8259385665528916E-3</v>
      </c>
      <c r="N697" s="52">
        <f t="shared" si="85"/>
        <v>0</v>
      </c>
      <c r="O697" s="52">
        <f t="shared" si="86"/>
        <v>1.7427413571702299E-3</v>
      </c>
      <c r="P697" s="52">
        <f t="shared" si="87"/>
        <v>4.018261084149044E-3</v>
      </c>
      <c r="Q697" s="52">
        <f t="shared" si="88"/>
        <v>0</v>
      </c>
      <c r="R697" s="52">
        <f t="shared" si="89"/>
        <v>2.3750466196297948E-2</v>
      </c>
      <c r="S697" s="52">
        <f t="shared" si="90"/>
        <v>1.6368712480682168E-2</v>
      </c>
      <c r="T697" s="53">
        <f t="shared" si="91"/>
        <v>1.4198680831780663E-3</v>
      </c>
      <c r="U697" s="36"/>
    </row>
    <row r="698" spans="2:21" x14ac:dyDescent="0.2">
      <c r="B698" s="13">
        <v>43755</v>
      </c>
      <c r="C698" s="14">
        <v>14.25</v>
      </c>
      <c r="D698" s="15">
        <v>32.995899999999999</v>
      </c>
      <c r="E698" s="15">
        <v>47.385399999999997</v>
      </c>
      <c r="F698" s="15">
        <v>23.923400000000001</v>
      </c>
      <c r="G698" s="15">
        <v>10.9</v>
      </c>
      <c r="H698" s="15">
        <v>80.935599999999994</v>
      </c>
      <c r="I698" s="15">
        <v>105.1815</v>
      </c>
      <c r="J698" s="16">
        <v>989.82</v>
      </c>
      <c r="L698" s="44">
        <v>43755</v>
      </c>
      <c r="M698" s="52">
        <f t="shared" si="84"/>
        <v>-2.0618556701030966E-2</v>
      </c>
      <c r="N698" s="52">
        <f t="shared" si="85"/>
        <v>-2.8588265514271072E-3</v>
      </c>
      <c r="O698" s="52">
        <f t="shared" si="86"/>
        <v>-1.3913513963457858E-2</v>
      </c>
      <c r="P698" s="52">
        <f t="shared" si="87"/>
        <v>-2.0002703621624041E-2</v>
      </c>
      <c r="Q698" s="52">
        <f t="shared" si="88"/>
        <v>-1.3574660633484226E-2</v>
      </c>
      <c r="R698" s="52">
        <f t="shared" si="89"/>
        <v>9.7676060818912003E-3</v>
      </c>
      <c r="S698" s="52">
        <f t="shared" si="90"/>
        <v>4.6007728763570732E-3</v>
      </c>
      <c r="T698" s="53">
        <f t="shared" si="91"/>
        <v>-4.6658488023650913E-3</v>
      </c>
      <c r="U698" s="36"/>
    </row>
    <row r="699" spans="2:21" x14ac:dyDescent="0.2">
      <c r="B699" s="13">
        <v>43756</v>
      </c>
      <c r="C699" s="14">
        <v>14.15</v>
      </c>
      <c r="D699" s="15">
        <v>33.090499999999999</v>
      </c>
      <c r="E699" s="15">
        <v>47.719700000000003</v>
      </c>
      <c r="F699" s="15">
        <v>24.2652</v>
      </c>
      <c r="G699" s="15">
        <v>10.8</v>
      </c>
      <c r="H699" s="15">
        <v>80.641999999999996</v>
      </c>
      <c r="I699" s="15">
        <v>106.38590000000001</v>
      </c>
      <c r="J699" s="16">
        <v>989.2</v>
      </c>
      <c r="L699" s="44">
        <v>43756</v>
      </c>
      <c r="M699" s="52">
        <f t="shared" si="84"/>
        <v>-7.0175438596491446E-3</v>
      </c>
      <c r="N699" s="52">
        <f t="shared" si="85"/>
        <v>2.8670228725387048E-3</v>
      </c>
      <c r="O699" s="52">
        <f t="shared" si="86"/>
        <v>7.0549156491241938E-3</v>
      </c>
      <c r="P699" s="52">
        <f t="shared" si="87"/>
        <v>1.4287266860061765E-2</v>
      </c>
      <c r="Q699" s="52">
        <f t="shared" si="88"/>
        <v>-9.1743119266054496E-3</v>
      </c>
      <c r="R699" s="52">
        <f t="shared" si="89"/>
        <v>-3.6275755044751223E-3</v>
      </c>
      <c r="S699" s="52">
        <f t="shared" si="90"/>
        <v>1.1450682867234274E-2</v>
      </c>
      <c r="T699" s="53">
        <f t="shared" si="91"/>
        <v>-6.2637651290131657E-4</v>
      </c>
      <c r="U699" s="36"/>
    </row>
    <row r="700" spans="2:21" x14ac:dyDescent="0.2">
      <c r="B700" s="13">
        <v>43759</v>
      </c>
      <c r="C700" s="14">
        <v>14</v>
      </c>
      <c r="D700" s="15">
        <v>32.901400000000002</v>
      </c>
      <c r="E700" s="15">
        <v>47.218299999999999</v>
      </c>
      <c r="F700" s="15">
        <v>24.1676</v>
      </c>
      <c r="G700" s="15">
        <v>10.95</v>
      </c>
      <c r="H700" s="15">
        <v>80.250500000000002</v>
      </c>
      <c r="I700" s="15">
        <v>107.26909999999999</v>
      </c>
      <c r="J700" s="16">
        <v>983.56</v>
      </c>
      <c r="L700" s="44">
        <v>43759</v>
      </c>
      <c r="M700" s="52">
        <f t="shared" si="84"/>
        <v>-1.0600706713780994E-2</v>
      </c>
      <c r="N700" s="52">
        <f t="shared" si="85"/>
        <v>-5.7146310874721662E-3</v>
      </c>
      <c r="O700" s="52">
        <f t="shared" si="86"/>
        <v>-1.0507190950488021E-2</v>
      </c>
      <c r="P700" s="52">
        <f t="shared" si="87"/>
        <v>-4.0222211232546767E-3</v>
      </c>
      <c r="Q700" s="52">
        <f t="shared" si="88"/>
        <v>1.388888888888884E-2</v>
      </c>
      <c r="R700" s="52">
        <f t="shared" si="89"/>
        <v>-4.8547903077800214E-3</v>
      </c>
      <c r="S700" s="52">
        <f t="shared" si="90"/>
        <v>8.3018520311430866E-3</v>
      </c>
      <c r="T700" s="53">
        <f t="shared" si="91"/>
        <v>-5.7015770319450709E-3</v>
      </c>
      <c r="U700" s="36"/>
    </row>
    <row r="701" spans="2:21" x14ac:dyDescent="0.2">
      <c r="B701" s="13">
        <v>43760</v>
      </c>
      <c r="C701" s="14">
        <v>14.05</v>
      </c>
      <c r="D701" s="15">
        <v>32.806800000000003</v>
      </c>
      <c r="E701" s="15">
        <v>47.051200000000001</v>
      </c>
      <c r="F701" s="15">
        <v>25.143999999999998</v>
      </c>
      <c r="G701" s="15">
        <v>11</v>
      </c>
      <c r="H701" s="15">
        <v>81.229200000000006</v>
      </c>
      <c r="I701" s="15">
        <v>106.38590000000001</v>
      </c>
      <c r="J701" s="16">
        <v>987.19</v>
      </c>
      <c r="L701" s="44">
        <v>43760</v>
      </c>
      <c r="M701" s="52">
        <f t="shared" si="84"/>
        <v>3.5714285714285587E-3</v>
      </c>
      <c r="N701" s="52">
        <f t="shared" si="85"/>
        <v>-2.8752575878230324E-3</v>
      </c>
      <c r="O701" s="52">
        <f t="shared" si="86"/>
        <v>-3.5388821706837659E-3</v>
      </c>
      <c r="P701" s="52">
        <f t="shared" si="87"/>
        <v>4.040119829854838E-2</v>
      </c>
      <c r="Q701" s="52">
        <f t="shared" si="88"/>
        <v>4.5662100456622667E-3</v>
      </c>
      <c r="R701" s="52">
        <f t="shared" si="89"/>
        <v>1.2195562644469637E-2</v>
      </c>
      <c r="S701" s="52">
        <f t="shared" si="90"/>
        <v>-8.2334987428811512E-3</v>
      </c>
      <c r="T701" s="53">
        <f t="shared" si="91"/>
        <v>3.6906746919356248E-3</v>
      </c>
      <c r="U701" s="36"/>
    </row>
    <row r="702" spans="2:21" x14ac:dyDescent="0.2">
      <c r="B702" s="13">
        <v>43761</v>
      </c>
      <c r="C702" s="14">
        <v>14.1</v>
      </c>
      <c r="D702" s="15">
        <v>32.995899999999999</v>
      </c>
      <c r="E702" s="15">
        <v>47.134700000000002</v>
      </c>
      <c r="F702" s="15">
        <v>24.997599999999998</v>
      </c>
      <c r="G702" s="15">
        <v>11</v>
      </c>
      <c r="H702" s="15">
        <v>81.033500000000004</v>
      </c>
      <c r="I702" s="15">
        <v>106.2253</v>
      </c>
      <c r="J702" s="16">
        <v>987.79</v>
      </c>
      <c r="L702" s="44">
        <v>43761</v>
      </c>
      <c r="M702" s="52">
        <f t="shared" si="84"/>
        <v>3.5587188612098419E-3</v>
      </c>
      <c r="N702" s="52">
        <f t="shared" si="85"/>
        <v>5.7640489166879139E-3</v>
      </c>
      <c r="O702" s="52">
        <f t="shared" si="86"/>
        <v>1.7746624953243195E-3</v>
      </c>
      <c r="P702" s="52">
        <f t="shared" si="87"/>
        <v>-5.8224626153356995E-3</v>
      </c>
      <c r="Q702" s="52">
        <f t="shared" si="88"/>
        <v>0</v>
      </c>
      <c r="R702" s="52">
        <f t="shared" si="89"/>
        <v>-2.4092321480453371E-3</v>
      </c>
      <c r="S702" s="52">
        <f t="shared" si="90"/>
        <v>-1.5095985464239625E-3</v>
      </c>
      <c r="T702" s="53">
        <f t="shared" si="91"/>
        <v>6.0778573526865109E-4</v>
      </c>
      <c r="U702" s="36"/>
    </row>
    <row r="703" spans="2:21" x14ac:dyDescent="0.2">
      <c r="B703" s="13">
        <v>43762</v>
      </c>
      <c r="C703" s="14">
        <v>14.3</v>
      </c>
      <c r="D703" s="15">
        <v>32.901400000000002</v>
      </c>
      <c r="E703" s="15">
        <v>48.639000000000003</v>
      </c>
      <c r="F703" s="15">
        <v>25.143999999999998</v>
      </c>
      <c r="G703" s="15">
        <v>10.95</v>
      </c>
      <c r="H703" s="15">
        <v>81.914299999999997</v>
      </c>
      <c r="I703" s="15">
        <v>106.4662</v>
      </c>
      <c r="J703" s="16">
        <v>993.6</v>
      </c>
      <c r="L703" s="44">
        <v>43762</v>
      </c>
      <c r="M703" s="52">
        <f t="shared" si="84"/>
        <v>1.4184397163120588E-2</v>
      </c>
      <c r="N703" s="52">
        <f t="shared" si="85"/>
        <v>-2.8639921929692891E-3</v>
      </c>
      <c r="O703" s="52">
        <f t="shared" si="86"/>
        <v>3.1914916187012921E-2</v>
      </c>
      <c r="P703" s="52">
        <f t="shared" si="87"/>
        <v>5.8565622299739939E-3</v>
      </c>
      <c r="Q703" s="52">
        <f t="shared" si="88"/>
        <v>-4.5454545454546302E-3</v>
      </c>
      <c r="R703" s="52">
        <f t="shared" si="89"/>
        <v>1.0869578631059973E-2</v>
      </c>
      <c r="S703" s="52">
        <f t="shared" si="90"/>
        <v>2.2678213194031738E-3</v>
      </c>
      <c r="T703" s="53">
        <f t="shared" si="91"/>
        <v>5.8818169853915858E-3</v>
      </c>
      <c r="U703" s="36"/>
    </row>
    <row r="704" spans="2:21" x14ac:dyDescent="0.2">
      <c r="B704" s="13">
        <v>43763</v>
      </c>
      <c r="C704" s="14">
        <v>14.4</v>
      </c>
      <c r="D704" s="15">
        <v>33.090499999999999</v>
      </c>
      <c r="E704" s="15">
        <v>48.471899999999998</v>
      </c>
      <c r="F704" s="15">
        <v>25.437000000000001</v>
      </c>
      <c r="G704" s="15">
        <v>10.9</v>
      </c>
      <c r="H704" s="15">
        <v>81.424899999999994</v>
      </c>
      <c r="I704" s="15">
        <v>107.99169999999999</v>
      </c>
      <c r="J704" s="16">
        <v>996.57</v>
      </c>
      <c r="L704" s="44">
        <v>43763</v>
      </c>
      <c r="M704" s="52">
        <f t="shared" si="84"/>
        <v>6.9930069930068672E-3</v>
      </c>
      <c r="N704" s="52">
        <f t="shared" si="85"/>
        <v>5.7474757913036356E-3</v>
      </c>
      <c r="O704" s="52">
        <f t="shared" si="86"/>
        <v>-3.4355147104176975E-3</v>
      </c>
      <c r="P704" s="52">
        <f t="shared" si="87"/>
        <v>1.165287941457227E-2</v>
      </c>
      <c r="Q704" s="52">
        <f t="shared" si="88"/>
        <v>-4.5662100456620447E-3</v>
      </c>
      <c r="R704" s="52">
        <f t="shared" si="89"/>
        <v>-5.9745368024874956E-3</v>
      </c>
      <c r="S704" s="52">
        <f t="shared" si="90"/>
        <v>1.432849110797596E-2</v>
      </c>
      <c r="T704" s="53">
        <f t="shared" si="91"/>
        <v>2.9891304347826608E-3</v>
      </c>
      <c r="U704" s="36"/>
    </row>
    <row r="705" spans="2:21" x14ac:dyDescent="0.2">
      <c r="B705" s="13">
        <v>43766</v>
      </c>
      <c r="C705" s="14">
        <v>14.2</v>
      </c>
      <c r="D705" s="15">
        <v>33.468699999999998</v>
      </c>
      <c r="E705" s="15">
        <v>48.555500000000002</v>
      </c>
      <c r="F705" s="15">
        <v>25.632300000000001</v>
      </c>
      <c r="G705" s="15">
        <v>10.85</v>
      </c>
      <c r="H705" s="15">
        <v>81.718500000000006</v>
      </c>
      <c r="I705" s="15">
        <v>107.4297</v>
      </c>
      <c r="J705" s="16">
        <v>996.48</v>
      </c>
      <c r="L705" s="44">
        <v>43766</v>
      </c>
      <c r="M705" s="52">
        <f t="shared" si="84"/>
        <v>-1.3888888888888951E-2</v>
      </c>
      <c r="N705" s="52">
        <f t="shared" si="85"/>
        <v>1.1429262174944554E-2</v>
      </c>
      <c r="O705" s="52">
        <f t="shared" si="86"/>
        <v>1.7247106055262584E-3</v>
      </c>
      <c r="P705" s="52">
        <f t="shared" si="87"/>
        <v>7.6777921924755521E-3</v>
      </c>
      <c r="Q705" s="52">
        <f t="shared" si="88"/>
        <v>-4.5871559633028358E-3</v>
      </c>
      <c r="R705" s="52">
        <f t="shared" si="89"/>
        <v>3.6057766113315459E-3</v>
      </c>
      <c r="S705" s="52">
        <f t="shared" si="90"/>
        <v>-5.2041036487062708E-3</v>
      </c>
      <c r="T705" s="53">
        <f t="shared" si="91"/>
        <v>-9.0309762485363265E-5</v>
      </c>
      <c r="U705" s="36"/>
    </row>
    <row r="706" spans="2:21" x14ac:dyDescent="0.2">
      <c r="B706" s="13">
        <v>43767</v>
      </c>
      <c r="C706" s="14">
        <v>13.8</v>
      </c>
      <c r="D706" s="15">
        <v>33.374099999999999</v>
      </c>
      <c r="E706" s="15">
        <v>48.388300000000001</v>
      </c>
      <c r="F706" s="15">
        <v>25.729900000000001</v>
      </c>
      <c r="G706" s="15">
        <v>10.65</v>
      </c>
      <c r="H706" s="15">
        <v>80.837699999999998</v>
      </c>
      <c r="I706" s="15">
        <v>107.6705</v>
      </c>
      <c r="J706" s="16">
        <v>995.87</v>
      </c>
      <c r="L706" s="44">
        <v>43767</v>
      </c>
      <c r="M706" s="52">
        <f t="shared" si="84"/>
        <v>-2.8169014084506894E-2</v>
      </c>
      <c r="N706" s="52">
        <f t="shared" si="85"/>
        <v>-2.826521496203882E-3</v>
      </c>
      <c r="O706" s="52">
        <f t="shared" si="86"/>
        <v>-3.4434822007806121E-3</v>
      </c>
      <c r="P706" s="52">
        <f t="shared" si="87"/>
        <v>3.807695758866636E-3</v>
      </c>
      <c r="Q706" s="52">
        <f t="shared" si="88"/>
        <v>-1.8433179723502224E-2</v>
      </c>
      <c r="R706" s="52">
        <f t="shared" si="89"/>
        <v>-1.077846509664282E-2</v>
      </c>
      <c r="S706" s="52">
        <f t="shared" si="90"/>
        <v>2.2414658143885546E-3</v>
      </c>
      <c r="T706" s="53">
        <f t="shared" si="91"/>
        <v>-6.1215478484266672E-4</v>
      </c>
      <c r="U706" s="36"/>
    </row>
    <row r="707" spans="2:21" x14ac:dyDescent="0.2">
      <c r="B707" s="13">
        <v>43768</v>
      </c>
      <c r="C707" s="14">
        <v>13.9</v>
      </c>
      <c r="D707" s="15">
        <v>33.421399999999998</v>
      </c>
      <c r="E707" s="15">
        <v>48.304699999999997</v>
      </c>
      <c r="F707" s="15">
        <v>25.681100000000001</v>
      </c>
      <c r="G707" s="15">
        <v>10.7</v>
      </c>
      <c r="H707" s="15">
        <v>81.229200000000006</v>
      </c>
      <c r="I707" s="15">
        <v>105.98439999999999</v>
      </c>
      <c r="J707" s="16">
        <v>1000.89</v>
      </c>
      <c r="L707" s="44">
        <v>43768</v>
      </c>
      <c r="M707" s="52">
        <f t="shared" si="84"/>
        <v>7.2463768115942351E-3</v>
      </c>
      <c r="N707" s="52">
        <f t="shared" si="85"/>
        <v>1.4172666828469183E-3</v>
      </c>
      <c r="O707" s="52">
        <f t="shared" si="86"/>
        <v>-1.7276903714328329E-3</v>
      </c>
      <c r="P707" s="52">
        <f t="shared" si="87"/>
        <v>-1.8966261042600019E-3</v>
      </c>
      <c r="Q707" s="52">
        <f t="shared" si="88"/>
        <v>4.6948356807510194E-3</v>
      </c>
      <c r="R707" s="52">
        <f t="shared" si="89"/>
        <v>4.843037345199086E-3</v>
      </c>
      <c r="S707" s="52">
        <f t="shared" si="90"/>
        <v>-1.5659813969471803E-2</v>
      </c>
      <c r="T707" s="53">
        <f t="shared" si="91"/>
        <v>5.0408185807384598E-3</v>
      </c>
      <c r="U707" s="36"/>
    </row>
    <row r="708" spans="2:21" x14ac:dyDescent="0.2">
      <c r="B708" s="13">
        <v>43769</v>
      </c>
      <c r="C708" s="14">
        <v>13.4</v>
      </c>
      <c r="D708" s="15">
        <v>34.414099999999998</v>
      </c>
      <c r="E708" s="15">
        <v>48.388300000000001</v>
      </c>
      <c r="F708" s="15">
        <v>24.948699999999999</v>
      </c>
      <c r="G708" s="15">
        <v>10.8</v>
      </c>
      <c r="H708" s="15">
        <v>81.522800000000004</v>
      </c>
      <c r="I708" s="15">
        <v>104.37860000000001</v>
      </c>
      <c r="J708" s="16">
        <v>998.82</v>
      </c>
      <c r="L708" s="44">
        <v>43769</v>
      </c>
      <c r="M708" s="52">
        <f t="shared" si="84"/>
        <v>-3.5971223021582732E-2</v>
      </c>
      <c r="N708" s="52">
        <f t="shared" si="85"/>
        <v>2.9702525926502243E-2</v>
      </c>
      <c r="O708" s="52">
        <f t="shared" si="86"/>
        <v>1.7306804513848029E-3</v>
      </c>
      <c r="P708" s="52">
        <f t="shared" si="87"/>
        <v>-2.8519027611745629E-2</v>
      </c>
      <c r="Q708" s="52">
        <f t="shared" si="88"/>
        <v>9.3457943925234765E-3</v>
      </c>
      <c r="R708" s="52">
        <f t="shared" si="89"/>
        <v>3.6144637642621102E-3</v>
      </c>
      <c r="S708" s="52">
        <f t="shared" si="90"/>
        <v>-1.5151286415736598E-2</v>
      </c>
      <c r="T708" s="53">
        <f t="shared" si="91"/>
        <v>-2.0681593381889352E-3</v>
      </c>
      <c r="U708" s="36"/>
    </row>
    <row r="709" spans="2:21" x14ac:dyDescent="0.2">
      <c r="B709" s="13">
        <v>43770</v>
      </c>
      <c r="C709" s="14">
        <v>13.4</v>
      </c>
      <c r="D709" s="15">
        <v>35.6432</v>
      </c>
      <c r="E709" s="15">
        <v>48.889699999999998</v>
      </c>
      <c r="F709" s="15">
        <v>25.290500000000002</v>
      </c>
      <c r="G709" s="15">
        <v>10.9</v>
      </c>
      <c r="H709" s="15">
        <v>81.522800000000004</v>
      </c>
      <c r="I709" s="15">
        <v>106.3056</v>
      </c>
      <c r="J709" s="16">
        <v>1015.59</v>
      </c>
      <c r="L709" s="44">
        <v>43770</v>
      </c>
      <c r="M709" s="52">
        <f t="shared" ref="M709:M772" si="92">C709/C708-1</f>
        <v>0</v>
      </c>
      <c r="N709" s="52">
        <f t="shared" ref="N709:N772" si="93">D709/D708-1</f>
        <v>3.5715012160713266E-2</v>
      </c>
      <c r="O709" s="52">
        <f t="shared" ref="O709:O772" si="94">E709/E708-1</f>
        <v>1.0362008998042738E-2</v>
      </c>
      <c r="P709" s="52">
        <f t="shared" ref="P709:P772" si="95">F709/F708-1</f>
        <v>1.3700112631119143E-2</v>
      </c>
      <c r="Q709" s="52">
        <f t="shared" ref="Q709:Q772" si="96">G709/G708-1</f>
        <v>9.2592592592593004E-3</v>
      </c>
      <c r="R709" s="52">
        <f t="shared" ref="R709:R772" si="97">H709/H708-1</f>
        <v>0</v>
      </c>
      <c r="S709" s="52">
        <f t="shared" ref="S709:S772" si="98">I709/I708-1</f>
        <v>1.8461638688390014E-2</v>
      </c>
      <c r="T709" s="53">
        <f t="shared" ref="T709:T772" si="99">J709/J708-1</f>
        <v>1.6789811978134228E-2</v>
      </c>
      <c r="U709" s="36"/>
    </row>
    <row r="710" spans="2:21" x14ac:dyDescent="0.2">
      <c r="B710" s="13">
        <v>43773</v>
      </c>
      <c r="C710" s="14">
        <v>13.75</v>
      </c>
      <c r="D710" s="15">
        <v>36.2577</v>
      </c>
      <c r="E710" s="15">
        <v>50.059699999999999</v>
      </c>
      <c r="F710" s="15">
        <v>25.192900000000002</v>
      </c>
      <c r="G710" s="15">
        <v>10.9</v>
      </c>
      <c r="H710" s="15">
        <v>83.773700000000005</v>
      </c>
      <c r="I710" s="15">
        <v>105.4224</v>
      </c>
      <c r="J710" s="16">
        <v>1022.43</v>
      </c>
      <c r="L710" s="44">
        <v>43773</v>
      </c>
      <c r="M710" s="52">
        <f t="shared" si="92"/>
        <v>2.6119402985074647E-2</v>
      </c>
      <c r="N710" s="52">
        <f t="shared" si="93"/>
        <v>1.7240315123221217E-2</v>
      </c>
      <c r="O710" s="52">
        <f t="shared" si="94"/>
        <v>2.393142113778568E-2</v>
      </c>
      <c r="P710" s="52">
        <f t="shared" si="95"/>
        <v>-3.8591566003044475E-3</v>
      </c>
      <c r="Q710" s="52">
        <f t="shared" si="96"/>
        <v>0</v>
      </c>
      <c r="R710" s="52">
        <f t="shared" si="97"/>
        <v>2.7610680693008538E-2</v>
      </c>
      <c r="S710" s="52">
        <f t="shared" si="98"/>
        <v>-8.3081229963426484E-3</v>
      </c>
      <c r="T710" s="53">
        <f t="shared" si="99"/>
        <v>6.7350013292764022E-3</v>
      </c>
      <c r="U710" s="36"/>
    </row>
    <row r="711" spans="2:21" x14ac:dyDescent="0.2">
      <c r="B711" s="13">
        <v>43774</v>
      </c>
      <c r="C711" s="14">
        <v>13.65</v>
      </c>
      <c r="D711" s="15">
        <v>35.832299999999996</v>
      </c>
      <c r="E711" s="15">
        <v>49.976199999999999</v>
      </c>
      <c r="F711" s="15">
        <v>25.241700000000002</v>
      </c>
      <c r="G711" s="15">
        <v>10.95</v>
      </c>
      <c r="H711" s="15">
        <v>83.382300000000001</v>
      </c>
      <c r="I711" s="15">
        <v>103.7363</v>
      </c>
      <c r="J711" s="16">
        <v>1024.3399999999999</v>
      </c>
      <c r="L711" s="44">
        <v>43774</v>
      </c>
      <c r="M711" s="52">
        <f t="shared" si="92"/>
        <v>-7.2727272727272085E-3</v>
      </c>
      <c r="N711" s="52">
        <f t="shared" si="93"/>
        <v>-1.173268023068208E-2</v>
      </c>
      <c r="O711" s="52">
        <f t="shared" si="94"/>
        <v>-1.6680083979728755E-3</v>
      </c>
      <c r="P711" s="52">
        <f t="shared" si="95"/>
        <v>1.9370536936993421E-3</v>
      </c>
      <c r="Q711" s="52">
        <f t="shared" si="96"/>
        <v>4.5871559633026138E-3</v>
      </c>
      <c r="R711" s="52">
        <f t="shared" si="97"/>
        <v>-4.6721106982263727E-3</v>
      </c>
      <c r="S711" s="52">
        <f t="shared" si="98"/>
        <v>-1.5993754647968483E-2</v>
      </c>
      <c r="T711" s="53">
        <f t="shared" si="99"/>
        <v>1.8680985495338476E-3</v>
      </c>
      <c r="U711" s="36"/>
    </row>
    <row r="712" spans="2:21" x14ac:dyDescent="0.2">
      <c r="B712" s="13">
        <v>43775</v>
      </c>
      <c r="C712" s="14">
        <v>13.8</v>
      </c>
      <c r="D712" s="15">
        <v>35.9268</v>
      </c>
      <c r="E712" s="15">
        <v>49.725499999999997</v>
      </c>
      <c r="F712" s="15">
        <v>25.388100000000001</v>
      </c>
      <c r="G712" s="15">
        <v>11</v>
      </c>
      <c r="H712" s="15">
        <v>83.186499999999995</v>
      </c>
      <c r="I712" s="15">
        <v>104.4589</v>
      </c>
      <c r="J712" s="16">
        <v>1024.9100000000001</v>
      </c>
      <c r="L712" s="44">
        <v>43775</v>
      </c>
      <c r="M712" s="52">
        <f t="shared" si="92"/>
        <v>1.098901098901095E-2</v>
      </c>
      <c r="N712" s="52">
        <f t="shared" si="93"/>
        <v>2.6372853542755426E-3</v>
      </c>
      <c r="O712" s="52">
        <f t="shared" si="94"/>
        <v>-5.0163878005931029E-3</v>
      </c>
      <c r="P712" s="52">
        <f t="shared" si="95"/>
        <v>5.7999263124115519E-3</v>
      </c>
      <c r="Q712" s="52">
        <f t="shared" si="96"/>
        <v>4.5662100456622667E-3</v>
      </c>
      <c r="R712" s="52">
        <f t="shared" si="97"/>
        <v>-2.3482201858189278E-3</v>
      </c>
      <c r="S712" s="52">
        <f t="shared" si="98"/>
        <v>6.9657390903665739E-3</v>
      </c>
      <c r="T712" s="53">
        <f t="shared" si="99"/>
        <v>5.5645586426389393E-4</v>
      </c>
      <c r="U712" s="36"/>
    </row>
    <row r="713" spans="2:21" x14ac:dyDescent="0.2">
      <c r="B713" s="13">
        <v>43776</v>
      </c>
      <c r="C713" s="14">
        <v>13.75</v>
      </c>
      <c r="D713" s="15">
        <v>35.5486</v>
      </c>
      <c r="E713" s="15">
        <v>49.725499999999997</v>
      </c>
      <c r="F713" s="15">
        <v>25.339300000000001</v>
      </c>
      <c r="G713" s="15">
        <v>10.9</v>
      </c>
      <c r="H713" s="15">
        <v>83.382300000000001</v>
      </c>
      <c r="I713" s="15">
        <v>103.65600000000001</v>
      </c>
      <c r="J713" s="16">
        <v>1024.03</v>
      </c>
      <c r="L713" s="44">
        <v>43776</v>
      </c>
      <c r="M713" s="52">
        <f t="shared" si="92"/>
        <v>-3.6231884057971175E-3</v>
      </c>
      <c r="N713" s="52">
        <f t="shared" si="93"/>
        <v>-1.0526960374984684E-2</v>
      </c>
      <c r="O713" s="52">
        <f t="shared" si="94"/>
        <v>0</v>
      </c>
      <c r="P713" s="52">
        <f t="shared" si="95"/>
        <v>-1.9221603822263678E-3</v>
      </c>
      <c r="Q713" s="52">
        <f t="shared" si="96"/>
        <v>-9.0909090909090384E-3</v>
      </c>
      <c r="R713" s="52">
        <f t="shared" si="97"/>
        <v>2.3537473027475109E-3</v>
      </c>
      <c r="S713" s="52">
        <f t="shared" si="98"/>
        <v>-7.686276612141163E-3</v>
      </c>
      <c r="T713" s="53">
        <f t="shared" si="99"/>
        <v>-8.5861197568581904E-4</v>
      </c>
      <c r="U713" s="36"/>
    </row>
    <row r="714" spans="2:21" x14ac:dyDescent="0.2">
      <c r="B714" s="13">
        <v>43777</v>
      </c>
      <c r="C714" s="14">
        <v>13.5</v>
      </c>
      <c r="D714" s="15">
        <v>36.872300000000003</v>
      </c>
      <c r="E714" s="15">
        <v>49.808999999999997</v>
      </c>
      <c r="F714" s="15">
        <v>25.388100000000001</v>
      </c>
      <c r="G714" s="15">
        <v>10.85</v>
      </c>
      <c r="H714" s="15">
        <v>83.871600000000001</v>
      </c>
      <c r="I714" s="15">
        <v>103.7363</v>
      </c>
      <c r="J714" s="16">
        <v>1022.49</v>
      </c>
      <c r="L714" s="44">
        <v>43777</v>
      </c>
      <c r="M714" s="52">
        <f t="shared" si="92"/>
        <v>-1.8181818181818188E-2</v>
      </c>
      <c r="N714" s="52">
        <f t="shared" si="93"/>
        <v>3.7236346860354708E-2</v>
      </c>
      <c r="O714" s="52">
        <f t="shared" si="94"/>
        <v>1.6792189118259859E-3</v>
      </c>
      <c r="P714" s="52">
        <f t="shared" si="95"/>
        <v>1.9258621982454205E-3</v>
      </c>
      <c r="Q714" s="52">
        <f t="shared" si="96"/>
        <v>-4.5871559633028358E-3</v>
      </c>
      <c r="R714" s="52">
        <f t="shared" si="97"/>
        <v>5.8681518739589489E-3</v>
      </c>
      <c r="S714" s="52">
        <f t="shared" si="98"/>
        <v>7.7467778035034129E-4</v>
      </c>
      <c r="T714" s="53">
        <f t="shared" si="99"/>
        <v>-1.5038621915373085E-3</v>
      </c>
      <c r="U714" s="36"/>
    </row>
    <row r="715" spans="2:21" x14ac:dyDescent="0.2">
      <c r="B715" s="13">
        <v>43780</v>
      </c>
      <c r="C715" s="14">
        <v>13.3</v>
      </c>
      <c r="D715" s="15">
        <v>37.061300000000003</v>
      </c>
      <c r="E715" s="15">
        <v>50.143300000000004</v>
      </c>
      <c r="F715" s="15">
        <v>26.1693</v>
      </c>
      <c r="G715" s="15">
        <v>10.8</v>
      </c>
      <c r="H715" s="15">
        <v>82.892899999999997</v>
      </c>
      <c r="I715" s="15">
        <v>103.81659999999999</v>
      </c>
      <c r="J715" s="16">
        <v>1016.75</v>
      </c>
      <c r="L715" s="44">
        <v>43780</v>
      </c>
      <c r="M715" s="52">
        <f t="shared" si="92"/>
        <v>-1.4814814814814725E-2</v>
      </c>
      <c r="N715" s="52">
        <f t="shared" si="93"/>
        <v>5.1257990415569665E-3</v>
      </c>
      <c r="O715" s="52">
        <f t="shared" si="94"/>
        <v>6.711638458913205E-3</v>
      </c>
      <c r="P715" s="52">
        <f t="shared" si="95"/>
        <v>3.0770321528590161E-2</v>
      </c>
      <c r="Q715" s="52">
        <f t="shared" si="96"/>
        <v>-4.6082949308754451E-3</v>
      </c>
      <c r="R715" s="52">
        <f t="shared" si="97"/>
        <v>-1.1669027418101052E-2</v>
      </c>
      <c r="S715" s="52">
        <f t="shared" si="98"/>
        <v>7.7407811923113634E-4</v>
      </c>
      <c r="T715" s="53">
        <f t="shared" si="99"/>
        <v>-5.6137468337098539E-3</v>
      </c>
      <c r="U715" s="36"/>
    </row>
    <row r="716" spans="2:21" x14ac:dyDescent="0.2">
      <c r="B716" s="13">
        <v>43781</v>
      </c>
      <c r="C716" s="14">
        <v>13.65</v>
      </c>
      <c r="D716" s="15">
        <v>37.628599999999999</v>
      </c>
      <c r="E716" s="15">
        <v>50.978999999999999</v>
      </c>
      <c r="F716" s="15">
        <v>26.2181</v>
      </c>
      <c r="G716" s="15">
        <v>10.75</v>
      </c>
      <c r="H716" s="15">
        <v>83.480099999999993</v>
      </c>
      <c r="I716" s="15">
        <v>102.37130000000001</v>
      </c>
      <c r="J716" s="16">
        <v>1018.33</v>
      </c>
      <c r="L716" s="44">
        <v>43781</v>
      </c>
      <c r="M716" s="52">
        <f t="shared" si="92"/>
        <v>2.6315789473684292E-2</v>
      </c>
      <c r="N716" s="52">
        <f t="shared" si="93"/>
        <v>1.5307072336911975E-2</v>
      </c>
      <c r="O716" s="52">
        <f t="shared" si="94"/>
        <v>1.6666234571717453E-2</v>
      </c>
      <c r="P716" s="52">
        <f t="shared" si="95"/>
        <v>1.8647804870592921E-3</v>
      </c>
      <c r="Q716" s="52">
        <f t="shared" si="96"/>
        <v>-4.6296296296296502E-3</v>
      </c>
      <c r="R716" s="52">
        <f t="shared" si="97"/>
        <v>7.0838395085706107E-3</v>
      </c>
      <c r="S716" s="52">
        <f t="shared" si="98"/>
        <v>-1.3921665706640218E-2</v>
      </c>
      <c r="T716" s="53">
        <f t="shared" si="99"/>
        <v>1.5539709859848649E-3</v>
      </c>
      <c r="U716" s="36"/>
    </row>
    <row r="717" spans="2:21" x14ac:dyDescent="0.2">
      <c r="B717" s="13">
        <v>43782</v>
      </c>
      <c r="C717" s="14">
        <v>13.6</v>
      </c>
      <c r="D717" s="15">
        <v>37.675899999999999</v>
      </c>
      <c r="E717" s="15">
        <v>50.561199999999999</v>
      </c>
      <c r="F717" s="15">
        <v>25.778700000000001</v>
      </c>
      <c r="G717" s="15">
        <v>10.8</v>
      </c>
      <c r="H717" s="15">
        <v>84.165199999999999</v>
      </c>
      <c r="I717" s="15">
        <v>100.7655</v>
      </c>
      <c r="J717" s="16">
        <v>1012.77</v>
      </c>
      <c r="L717" s="44">
        <v>43782</v>
      </c>
      <c r="M717" s="52">
        <f t="shared" si="92"/>
        <v>-3.663003663003761E-3</v>
      </c>
      <c r="N717" s="52">
        <f t="shared" si="93"/>
        <v>1.2570225838857141E-3</v>
      </c>
      <c r="O717" s="52">
        <f t="shared" si="94"/>
        <v>-8.1955314933600532E-3</v>
      </c>
      <c r="P717" s="52">
        <f t="shared" si="95"/>
        <v>-1.675941429775607E-2</v>
      </c>
      <c r="Q717" s="52">
        <f t="shared" si="96"/>
        <v>4.6511627906977715E-3</v>
      </c>
      <c r="R717" s="52">
        <f t="shared" si="97"/>
        <v>8.2067462784545242E-3</v>
      </c>
      <c r="S717" s="52">
        <f t="shared" si="98"/>
        <v>-1.5686037004511988E-2</v>
      </c>
      <c r="T717" s="53">
        <f t="shared" si="99"/>
        <v>-5.4599196724048893E-3</v>
      </c>
      <c r="U717" s="36"/>
    </row>
    <row r="718" spans="2:21" x14ac:dyDescent="0.2">
      <c r="B718" s="13">
        <v>43783</v>
      </c>
      <c r="C718" s="14">
        <v>13.5</v>
      </c>
      <c r="D718" s="15">
        <v>36.399500000000003</v>
      </c>
      <c r="E718" s="15">
        <v>48.7226</v>
      </c>
      <c r="F718" s="15">
        <v>25.339300000000001</v>
      </c>
      <c r="G718" s="15">
        <v>10.7</v>
      </c>
      <c r="H718" s="15">
        <v>83.186499999999995</v>
      </c>
      <c r="I718" s="15">
        <v>101.08669999999999</v>
      </c>
      <c r="J718" s="16">
        <v>1012.3</v>
      </c>
      <c r="L718" s="44">
        <v>43783</v>
      </c>
      <c r="M718" s="52">
        <f t="shared" si="92"/>
        <v>-7.3529411764705621E-3</v>
      </c>
      <c r="N718" s="52">
        <f t="shared" si="93"/>
        <v>-3.3878420953447619E-2</v>
      </c>
      <c r="O718" s="52">
        <f t="shared" si="94"/>
        <v>-3.6363852123762919E-2</v>
      </c>
      <c r="P718" s="52">
        <f t="shared" si="95"/>
        <v>-1.7045079852746614E-2</v>
      </c>
      <c r="Q718" s="52">
        <f t="shared" si="96"/>
        <v>-9.2592592592594114E-3</v>
      </c>
      <c r="R718" s="52">
        <f t="shared" si="97"/>
        <v>-1.1628321444017264E-2</v>
      </c>
      <c r="S718" s="52">
        <f t="shared" si="98"/>
        <v>3.1875989301892727E-3</v>
      </c>
      <c r="T718" s="53">
        <f t="shared" si="99"/>
        <v>-4.6407377785684378E-4</v>
      </c>
      <c r="U718" s="36"/>
    </row>
    <row r="719" spans="2:21" x14ac:dyDescent="0.2">
      <c r="B719" s="13">
        <v>43784</v>
      </c>
      <c r="C719" s="14">
        <v>13.8</v>
      </c>
      <c r="D719" s="15">
        <v>36.683199999999999</v>
      </c>
      <c r="E719" s="15">
        <v>48.973300000000002</v>
      </c>
      <c r="F719" s="15">
        <v>25.290500000000002</v>
      </c>
      <c r="G719" s="15">
        <v>10.7</v>
      </c>
      <c r="H719" s="15">
        <v>83.480099999999993</v>
      </c>
      <c r="I719" s="15">
        <v>98.758200000000002</v>
      </c>
      <c r="J719" s="16">
        <v>1010.03</v>
      </c>
      <c r="L719" s="44">
        <v>43784</v>
      </c>
      <c r="M719" s="52">
        <f t="shared" si="92"/>
        <v>2.2222222222222365E-2</v>
      </c>
      <c r="N719" s="52">
        <f t="shared" si="93"/>
        <v>7.7940631052624276E-3</v>
      </c>
      <c r="O719" s="52">
        <f t="shared" si="94"/>
        <v>5.1454561127690646E-3</v>
      </c>
      <c r="P719" s="52">
        <f t="shared" si="95"/>
        <v>-1.9258621982454205E-3</v>
      </c>
      <c r="Q719" s="52">
        <f t="shared" si="96"/>
        <v>0</v>
      </c>
      <c r="R719" s="52">
        <f t="shared" si="97"/>
        <v>3.5294188359888956E-3</v>
      </c>
      <c r="S719" s="52">
        <f t="shared" si="98"/>
        <v>-2.3034682109515758E-2</v>
      </c>
      <c r="T719" s="53">
        <f t="shared" si="99"/>
        <v>-2.2424182554579009E-3</v>
      </c>
      <c r="U719" s="36"/>
    </row>
    <row r="720" spans="2:21" x14ac:dyDescent="0.2">
      <c r="B720" s="13">
        <v>43787</v>
      </c>
      <c r="C720" s="14">
        <v>13.6</v>
      </c>
      <c r="D720" s="15">
        <v>36.5886</v>
      </c>
      <c r="E720" s="15">
        <v>48.054000000000002</v>
      </c>
      <c r="F720" s="15">
        <v>24.899899999999999</v>
      </c>
      <c r="G720" s="15">
        <v>10.6</v>
      </c>
      <c r="H720" s="15">
        <v>82.599299999999999</v>
      </c>
      <c r="I720" s="15">
        <v>96.991799999999998</v>
      </c>
      <c r="J720" s="16">
        <v>1002.91</v>
      </c>
      <c r="L720" s="44">
        <v>43787</v>
      </c>
      <c r="M720" s="52">
        <f t="shared" si="92"/>
        <v>-1.449275362318847E-2</v>
      </c>
      <c r="N720" s="52">
        <f t="shared" si="93"/>
        <v>-2.5788371788720843E-3</v>
      </c>
      <c r="O720" s="52">
        <f t="shared" si="94"/>
        <v>-1.8771453016235395E-2</v>
      </c>
      <c r="P720" s="52">
        <f t="shared" si="95"/>
        <v>-1.5444534509005514E-2</v>
      </c>
      <c r="Q720" s="52">
        <f t="shared" si="96"/>
        <v>-9.3457943925233655E-3</v>
      </c>
      <c r="R720" s="52">
        <f t="shared" si="97"/>
        <v>-1.0551017547894559E-2</v>
      </c>
      <c r="S720" s="52">
        <f t="shared" si="98"/>
        <v>-1.7886109710383624E-2</v>
      </c>
      <c r="T720" s="53">
        <f t="shared" si="99"/>
        <v>-7.0492955654782863E-3</v>
      </c>
      <c r="U720" s="36"/>
    </row>
    <row r="721" spans="2:21" x14ac:dyDescent="0.2">
      <c r="B721" s="13">
        <v>43788</v>
      </c>
      <c r="C721" s="14">
        <v>13.7</v>
      </c>
      <c r="D721" s="15">
        <v>36.2577</v>
      </c>
      <c r="E721" s="15">
        <v>48.7226</v>
      </c>
      <c r="F721" s="15">
        <v>25.192900000000002</v>
      </c>
      <c r="G721" s="15">
        <v>10.6</v>
      </c>
      <c r="H721" s="15">
        <v>82.697199999999995</v>
      </c>
      <c r="I721" s="15">
        <v>99.882300000000001</v>
      </c>
      <c r="J721" s="16">
        <v>1008.35</v>
      </c>
      <c r="L721" s="44">
        <v>43788</v>
      </c>
      <c r="M721" s="52">
        <f t="shared" si="92"/>
        <v>7.3529411764705621E-3</v>
      </c>
      <c r="N721" s="52">
        <f t="shared" si="93"/>
        <v>-9.04380052803333E-3</v>
      </c>
      <c r="O721" s="52">
        <f t="shared" si="94"/>
        <v>1.3913513963457635E-2</v>
      </c>
      <c r="P721" s="52">
        <f t="shared" si="95"/>
        <v>1.1767115530584515E-2</v>
      </c>
      <c r="Q721" s="52">
        <f t="shared" si="96"/>
        <v>0</v>
      </c>
      <c r="R721" s="52">
        <f t="shared" si="97"/>
        <v>1.185240068620308E-3</v>
      </c>
      <c r="S721" s="52">
        <f t="shared" si="98"/>
        <v>2.9801488373244034E-2</v>
      </c>
      <c r="T721" s="53">
        <f t="shared" si="99"/>
        <v>5.4242155327997033E-3</v>
      </c>
      <c r="U721" s="36"/>
    </row>
    <row r="722" spans="2:21" x14ac:dyDescent="0.2">
      <c r="B722" s="13">
        <v>43789</v>
      </c>
      <c r="C722" s="14">
        <v>13.6</v>
      </c>
      <c r="D722" s="15">
        <v>37.581299999999999</v>
      </c>
      <c r="E722" s="15">
        <v>47.469000000000001</v>
      </c>
      <c r="F722" s="15">
        <v>25.290500000000002</v>
      </c>
      <c r="G722" s="15">
        <v>10.4</v>
      </c>
      <c r="H722" s="15">
        <v>81.620699999999999</v>
      </c>
      <c r="I722" s="15">
        <v>99.561099999999996</v>
      </c>
      <c r="J722" s="16">
        <v>1000.56</v>
      </c>
      <c r="L722" s="44">
        <v>43789</v>
      </c>
      <c r="M722" s="52">
        <f t="shared" si="92"/>
        <v>-7.2992700729926918E-3</v>
      </c>
      <c r="N722" s="52">
        <f t="shared" si="93"/>
        <v>3.6505349208581839E-2</v>
      </c>
      <c r="O722" s="52">
        <f t="shared" si="94"/>
        <v>-2.5729332999470444E-2</v>
      </c>
      <c r="P722" s="52">
        <f t="shared" si="95"/>
        <v>3.8741073873989063E-3</v>
      </c>
      <c r="Q722" s="52">
        <f t="shared" si="96"/>
        <v>-1.8867924528301772E-2</v>
      </c>
      <c r="R722" s="52">
        <f t="shared" si="97"/>
        <v>-1.3017369390982969E-2</v>
      </c>
      <c r="S722" s="52">
        <f t="shared" si="98"/>
        <v>-3.2157849789202775E-3</v>
      </c>
      <c r="T722" s="53">
        <f t="shared" si="99"/>
        <v>-7.7254921406259003E-3</v>
      </c>
      <c r="U722" s="36"/>
    </row>
    <row r="723" spans="2:21" x14ac:dyDescent="0.2">
      <c r="B723" s="13">
        <v>43790</v>
      </c>
      <c r="C723" s="14">
        <v>13.5</v>
      </c>
      <c r="D723" s="15">
        <v>37.581299999999999</v>
      </c>
      <c r="E723" s="15">
        <v>46.800400000000003</v>
      </c>
      <c r="F723" s="15">
        <v>25.339300000000001</v>
      </c>
      <c r="G723" s="15">
        <v>10.199999999999999</v>
      </c>
      <c r="H723" s="15">
        <v>80.739900000000006</v>
      </c>
      <c r="I723" s="15">
        <v>97.955299999999994</v>
      </c>
      <c r="J723" s="16">
        <v>987.89</v>
      </c>
      <c r="L723" s="44">
        <v>43790</v>
      </c>
      <c r="M723" s="52">
        <f t="shared" si="92"/>
        <v>-7.3529411764705621E-3</v>
      </c>
      <c r="N723" s="52">
        <f t="shared" si="93"/>
        <v>0</v>
      </c>
      <c r="O723" s="52">
        <f t="shared" si="94"/>
        <v>-1.4084981777581107E-2</v>
      </c>
      <c r="P723" s="52">
        <f t="shared" si="95"/>
        <v>1.9295783001522793E-3</v>
      </c>
      <c r="Q723" s="52">
        <f t="shared" si="96"/>
        <v>-1.9230769230769384E-2</v>
      </c>
      <c r="R723" s="52">
        <f t="shared" si="97"/>
        <v>-1.0791380127835093E-2</v>
      </c>
      <c r="S723" s="52">
        <f t="shared" si="98"/>
        <v>-1.6128789256044773E-2</v>
      </c>
      <c r="T723" s="53">
        <f t="shared" si="99"/>
        <v>-1.2662908771088111E-2</v>
      </c>
      <c r="U723" s="36"/>
    </row>
    <row r="724" spans="2:21" x14ac:dyDescent="0.2">
      <c r="B724" s="13">
        <v>43791</v>
      </c>
      <c r="C724" s="14">
        <v>13.05</v>
      </c>
      <c r="D724" s="15">
        <v>37.155900000000003</v>
      </c>
      <c r="E724" s="15">
        <v>46.800400000000003</v>
      </c>
      <c r="F724" s="15">
        <v>23.923400000000001</v>
      </c>
      <c r="G724" s="15">
        <v>10.25</v>
      </c>
      <c r="H724" s="15">
        <v>79.859099999999998</v>
      </c>
      <c r="I724" s="15">
        <v>97.553799999999995</v>
      </c>
      <c r="J724" s="16">
        <v>977.78</v>
      </c>
      <c r="L724" s="44">
        <v>43791</v>
      </c>
      <c r="M724" s="52">
        <f t="shared" si="92"/>
        <v>-3.3333333333333326E-2</v>
      </c>
      <c r="N724" s="52">
        <f t="shared" si="93"/>
        <v>-1.1319459411994748E-2</v>
      </c>
      <c r="O724" s="52">
        <f t="shared" si="94"/>
        <v>0</v>
      </c>
      <c r="P724" s="52">
        <f t="shared" si="95"/>
        <v>-5.587762882163283E-2</v>
      </c>
      <c r="Q724" s="52">
        <f t="shared" si="96"/>
        <v>4.9019607843137081E-3</v>
      </c>
      <c r="R724" s="52">
        <f t="shared" si="97"/>
        <v>-1.0909104420491089E-2</v>
      </c>
      <c r="S724" s="52">
        <f t="shared" si="98"/>
        <v>-4.0988083340054438E-3</v>
      </c>
      <c r="T724" s="53">
        <f t="shared" si="99"/>
        <v>-1.0233932927755096E-2</v>
      </c>
      <c r="U724" s="36"/>
    </row>
    <row r="725" spans="2:21" x14ac:dyDescent="0.2">
      <c r="B725" s="13">
        <v>43794</v>
      </c>
      <c r="C725" s="14">
        <v>13.05</v>
      </c>
      <c r="D725" s="15">
        <v>37.344999999999999</v>
      </c>
      <c r="E725" s="15">
        <v>47.301900000000003</v>
      </c>
      <c r="F725" s="15">
        <v>23.093399999999999</v>
      </c>
      <c r="G725" s="15">
        <v>10.15</v>
      </c>
      <c r="H725" s="15">
        <v>81.131299999999996</v>
      </c>
      <c r="I725" s="15">
        <v>98.677899999999994</v>
      </c>
      <c r="J725" s="16">
        <v>976.35</v>
      </c>
      <c r="L725" s="44">
        <v>43794</v>
      </c>
      <c r="M725" s="52">
        <f t="shared" si="92"/>
        <v>0</v>
      </c>
      <c r="N725" s="52">
        <f t="shared" si="93"/>
        <v>5.0893666954641148E-3</v>
      </c>
      <c r="O725" s="52">
        <f t="shared" si="94"/>
        <v>1.0715720378458249E-2</v>
      </c>
      <c r="P725" s="52">
        <f t="shared" si="95"/>
        <v>-3.4694065224842752E-2</v>
      </c>
      <c r="Q725" s="52">
        <f t="shared" si="96"/>
        <v>-9.7560975609756184E-3</v>
      </c>
      <c r="R725" s="52">
        <f t="shared" si="97"/>
        <v>1.5930557694739944E-2</v>
      </c>
      <c r="S725" s="52">
        <f t="shared" si="98"/>
        <v>1.1522872507272908E-2</v>
      </c>
      <c r="T725" s="53">
        <f t="shared" si="99"/>
        <v>-1.4624966761438429E-3</v>
      </c>
      <c r="U725" s="36"/>
    </row>
    <row r="726" spans="2:21" x14ac:dyDescent="0.2">
      <c r="B726" s="13">
        <v>43795</v>
      </c>
      <c r="C726" s="14">
        <v>13.2</v>
      </c>
      <c r="D726" s="15">
        <v>37.297699999999999</v>
      </c>
      <c r="E726" s="15">
        <v>47.719700000000003</v>
      </c>
      <c r="F726" s="15">
        <v>23.484000000000002</v>
      </c>
      <c r="G726" s="15">
        <v>10.15</v>
      </c>
      <c r="H726" s="15">
        <v>81.522800000000004</v>
      </c>
      <c r="I726" s="15">
        <v>98.758200000000002</v>
      </c>
      <c r="J726" s="16">
        <v>976.79</v>
      </c>
      <c r="L726" s="44">
        <v>43795</v>
      </c>
      <c r="M726" s="52">
        <f t="shared" si="92"/>
        <v>1.1494252873563093E-2</v>
      </c>
      <c r="N726" s="52">
        <f t="shared" si="93"/>
        <v>-1.2665684830632795E-3</v>
      </c>
      <c r="O726" s="52">
        <f t="shared" si="94"/>
        <v>8.832626173578717E-3</v>
      </c>
      <c r="P726" s="52">
        <f t="shared" si="95"/>
        <v>1.6913923458650615E-2</v>
      </c>
      <c r="Q726" s="52">
        <f t="shared" si="96"/>
        <v>0</v>
      </c>
      <c r="R726" s="52">
        <f t="shared" si="97"/>
        <v>4.82551123918884E-3</v>
      </c>
      <c r="S726" s="52">
        <f t="shared" si="98"/>
        <v>8.137587038232752E-4</v>
      </c>
      <c r="T726" s="53">
        <f t="shared" si="99"/>
        <v>4.5065806319444235E-4</v>
      </c>
      <c r="U726" s="36"/>
    </row>
    <row r="727" spans="2:21" x14ac:dyDescent="0.2">
      <c r="B727" s="13">
        <v>43796</v>
      </c>
      <c r="C727" s="14">
        <v>13.2</v>
      </c>
      <c r="D727" s="15">
        <v>37.344999999999999</v>
      </c>
      <c r="E727" s="15">
        <v>47.636200000000002</v>
      </c>
      <c r="F727" s="15">
        <v>23.777000000000001</v>
      </c>
      <c r="G727" s="15">
        <v>10.1</v>
      </c>
      <c r="H727" s="15">
        <v>80.5441</v>
      </c>
      <c r="I727" s="15">
        <v>98.035600000000002</v>
      </c>
      <c r="J727" s="16">
        <v>978.17</v>
      </c>
      <c r="L727" s="44">
        <v>43796</v>
      </c>
      <c r="M727" s="52">
        <f t="shared" si="92"/>
        <v>0</v>
      </c>
      <c r="N727" s="52">
        <f t="shared" si="93"/>
        <v>1.2681747131859655E-3</v>
      </c>
      <c r="O727" s="52">
        <f t="shared" si="94"/>
        <v>-1.7498014446863941E-3</v>
      </c>
      <c r="P727" s="52">
        <f t="shared" si="95"/>
        <v>1.2476579799012066E-2</v>
      </c>
      <c r="Q727" s="52">
        <f t="shared" si="96"/>
        <v>-4.9261083743843415E-3</v>
      </c>
      <c r="R727" s="52">
        <f t="shared" si="97"/>
        <v>-1.2005230438601244E-2</v>
      </c>
      <c r="S727" s="52">
        <f t="shared" si="98"/>
        <v>-7.3168607771304517E-3</v>
      </c>
      <c r="T727" s="53">
        <f t="shared" si="99"/>
        <v>1.4127908762373576E-3</v>
      </c>
      <c r="U727" s="36"/>
    </row>
    <row r="728" spans="2:21" x14ac:dyDescent="0.2">
      <c r="B728" s="13">
        <v>43797</v>
      </c>
      <c r="C728" s="14">
        <v>13.2</v>
      </c>
      <c r="D728" s="15">
        <v>37.155900000000003</v>
      </c>
      <c r="E728" s="15">
        <v>46.800400000000003</v>
      </c>
      <c r="F728" s="15">
        <v>22.849299999999999</v>
      </c>
      <c r="G728" s="15">
        <v>10.1</v>
      </c>
      <c r="H728" s="15">
        <v>79.369699999999995</v>
      </c>
      <c r="I728" s="15">
        <v>98.035600000000002</v>
      </c>
      <c r="J728" s="16">
        <v>970.39</v>
      </c>
      <c r="L728" s="44">
        <v>43797</v>
      </c>
      <c r="M728" s="52">
        <f t="shared" si="92"/>
        <v>0</v>
      </c>
      <c r="N728" s="52">
        <f t="shared" si="93"/>
        <v>-5.0635961976167598E-3</v>
      </c>
      <c r="O728" s="52">
        <f t="shared" si="94"/>
        <v>-1.7545480118061452E-2</v>
      </c>
      <c r="P728" s="52">
        <f t="shared" si="95"/>
        <v>-3.901669680783959E-2</v>
      </c>
      <c r="Q728" s="52">
        <f t="shared" si="96"/>
        <v>0</v>
      </c>
      <c r="R728" s="52">
        <f t="shared" si="97"/>
        <v>-1.4580832115574038E-2</v>
      </c>
      <c r="S728" s="52">
        <f t="shared" si="98"/>
        <v>0</v>
      </c>
      <c r="T728" s="53">
        <f t="shared" si="99"/>
        <v>-7.9536276925278315E-3</v>
      </c>
      <c r="U728" s="36"/>
    </row>
    <row r="729" spans="2:21" x14ac:dyDescent="0.2">
      <c r="B729" s="13">
        <v>43798</v>
      </c>
      <c r="C729" s="14">
        <v>13.1</v>
      </c>
      <c r="D729" s="15">
        <v>37.534100000000002</v>
      </c>
      <c r="E729" s="15">
        <v>47.134700000000002</v>
      </c>
      <c r="F729" s="15">
        <v>23.044599999999999</v>
      </c>
      <c r="G729" s="15">
        <v>10.1</v>
      </c>
      <c r="H729" s="15">
        <v>79.467600000000004</v>
      </c>
      <c r="I729" s="15">
        <v>97.553799999999995</v>
      </c>
      <c r="J729" s="16">
        <v>970.75</v>
      </c>
      <c r="L729" s="44">
        <v>43798</v>
      </c>
      <c r="M729" s="52">
        <f t="shared" si="92"/>
        <v>-7.575757575757569E-3</v>
      </c>
      <c r="N729" s="52">
        <f t="shared" si="93"/>
        <v>1.0178733390928452E-2</v>
      </c>
      <c r="O729" s="52">
        <f t="shared" si="94"/>
        <v>7.1431013410141464E-3</v>
      </c>
      <c r="P729" s="52">
        <f t="shared" si="95"/>
        <v>8.5473077949871357E-3</v>
      </c>
      <c r="Q729" s="52">
        <f t="shared" si="96"/>
        <v>0</v>
      </c>
      <c r="R729" s="52">
        <f t="shared" si="97"/>
        <v>1.2334681874821563E-3</v>
      </c>
      <c r="S729" s="52">
        <f t="shared" si="98"/>
        <v>-4.9145412482812789E-3</v>
      </c>
      <c r="T729" s="53">
        <f t="shared" si="99"/>
        <v>3.7098486175657364E-4</v>
      </c>
      <c r="U729" s="36"/>
    </row>
    <row r="730" spans="2:21" x14ac:dyDescent="0.2">
      <c r="B730" s="13">
        <v>43801</v>
      </c>
      <c r="C730" s="14">
        <v>13.15</v>
      </c>
      <c r="D730" s="15">
        <v>39.046799999999998</v>
      </c>
      <c r="E730" s="15">
        <v>45.630400000000002</v>
      </c>
      <c r="F730" s="15">
        <v>22.4587</v>
      </c>
      <c r="G730" s="15">
        <v>10</v>
      </c>
      <c r="H730" s="15">
        <v>78.293199999999999</v>
      </c>
      <c r="I730" s="15">
        <v>94.984499999999997</v>
      </c>
      <c r="J730" s="16">
        <v>959.31</v>
      </c>
      <c r="L730" s="44">
        <v>43801</v>
      </c>
      <c r="M730" s="52">
        <f t="shared" si="92"/>
        <v>3.8167938931297218E-3</v>
      </c>
      <c r="N730" s="52">
        <f t="shared" si="93"/>
        <v>4.0302018697664144E-2</v>
      </c>
      <c r="O730" s="52">
        <f t="shared" si="94"/>
        <v>-3.1914916187013032E-2</v>
      </c>
      <c r="P730" s="52">
        <f t="shared" si="95"/>
        <v>-2.5424611405708841E-2</v>
      </c>
      <c r="Q730" s="52">
        <f t="shared" si="96"/>
        <v>-9.9009900990099098E-3</v>
      </c>
      <c r="R730" s="52">
        <f t="shared" si="97"/>
        <v>-1.4778349918709077E-2</v>
      </c>
      <c r="S730" s="52">
        <f t="shared" si="98"/>
        <v>-2.6337262105627812E-2</v>
      </c>
      <c r="T730" s="53">
        <f t="shared" si="99"/>
        <v>-1.1784702549575088E-2</v>
      </c>
      <c r="U730" s="36"/>
    </row>
    <row r="731" spans="2:21" x14ac:dyDescent="0.2">
      <c r="B731" s="13">
        <v>43802</v>
      </c>
      <c r="C731" s="14">
        <v>13</v>
      </c>
      <c r="D731" s="15">
        <v>39.708599999999997</v>
      </c>
      <c r="E731" s="15">
        <v>45.546900000000001</v>
      </c>
      <c r="F731" s="15">
        <v>22.7029</v>
      </c>
      <c r="G731" s="15">
        <v>9.75</v>
      </c>
      <c r="H731" s="15">
        <v>79.271900000000002</v>
      </c>
      <c r="I731" s="15">
        <v>93.459000000000003</v>
      </c>
      <c r="J731" s="16">
        <v>953.43</v>
      </c>
      <c r="L731" s="44">
        <v>43802</v>
      </c>
      <c r="M731" s="52">
        <f t="shared" si="92"/>
        <v>-1.1406844106463865E-2</v>
      </c>
      <c r="N731" s="52">
        <f t="shared" si="93"/>
        <v>1.6948892098712198E-2</v>
      </c>
      <c r="O731" s="52">
        <f t="shared" si="94"/>
        <v>-1.8299204039412542E-3</v>
      </c>
      <c r="P731" s="52">
        <f t="shared" si="95"/>
        <v>1.0873291864622603E-2</v>
      </c>
      <c r="Q731" s="52">
        <f t="shared" si="96"/>
        <v>-2.5000000000000022E-2</v>
      </c>
      <c r="R731" s="52">
        <f t="shared" si="97"/>
        <v>1.2500447037546047E-2</v>
      </c>
      <c r="S731" s="52">
        <f t="shared" si="98"/>
        <v>-1.6060515136680165E-2</v>
      </c>
      <c r="T731" s="53">
        <f t="shared" si="99"/>
        <v>-6.1294055102104616E-3</v>
      </c>
      <c r="U731" s="36"/>
    </row>
    <row r="732" spans="2:21" x14ac:dyDescent="0.2">
      <c r="B732" s="13">
        <v>43803</v>
      </c>
      <c r="C732" s="14">
        <v>13.35</v>
      </c>
      <c r="D732" s="15">
        <v>39.8977</v>
      </c>
      <c r="E732" s="15">
        <v>46.298999999999999</v>
      </c>
      <c r="F732" s="15">
        <v>23.191099999999999</v>
      </c>
      <c r="G732" s="15">
        <v>10.1</v>
      </c>
      <c r="H732" s="15">
        <v>80.641999999999996</v>
      </c>
      <c r="I732" s="15">
        <v>95.385999999999996</v>
      </c>
      <c r="J732" s="16">
        <v>965.9</v>
      </c>
      <c r="L732" s="44">
        <v>43803</v>
      </c>
      <c r="M732" s="52">
        <f t="shared" si="92"/>
        <v>2.6923076923076827E-2</v>
      </c>
      <c r="N732" s="52">
        <f t="shared" si="93"/>
        <v>4.7621925728935643E-3</v>
      </c>
      <c r="O732" s="52">
        <f t="shared" si="94"/>
        <v>1.6512649598545703E-2</v>
      </c>
      <c r="P732" s="52">
        <f t="shared" si="95"/>
        <v>2.1503860740257785E-2</v>
      </c>
      <c r="Q732" s="52">
        <f t="shared" si="96"/>
        <v>3.589743589743577E-2</v>
      </c>
      <c r="R732" s="52">
        <f t="shared" si="97"/>
        <v>1.7283551926975393E-2</v>
      </c>
      <c r="S732" s="52">
        <f t="shared" si="98"/>
        <v>2.0618667009062674E-2</v>
      </c>
      <c r="T732" s="53">
        <f t="shared" si="99"/>
        <v>1.3079093378643547E-2</v>
      </c>
      <c r="U732" s="36"/>
    </row>
    <row r="733" spans="2:21" x14ac:dyDescent="0.2">
      <c r="B733" s="13">
        <v>43804</v>
      </c>
      <c r="C733" s="14">
        <v>13.4</v>
      </c>
      <c r="D733" s="15">
        <v>39.708599999999997</v>
      </c>
      <c r="E733" s="15">
        <v>45.881100000000004</v>
      </c>
      <c r="F733" s="15">
        <v>23.093399999999999</v>
      </c>
      <c r="G733" s="15">
        <v>10.050000000000001</v>
      </c>
      <c r="H733" s="15">
        <v>80.250500000000002</v>
      </c>
      <c r="I733" s="15">
        <v>94.583100000000002</v>
      </c>
      <c r="J733" s="16">
        <v>963.27</v>
      </c>
      <c r="L733" s="44">
        <v>43804</v>
      </c>
      <c r="M733" s="52">
        <f t="shared" si="92"/>
        <v>3.7453183520599342E-3</v>
      </c>
      <c r="N733" s="52">
        <f t="shared" si="93"/>
        <v>-4.7396215821965404E-3</v>
      </c>
      <c r="O733" s="52">
        <f t="shared" si="94"/>
        <v>-9.0261128750079855E-3</v>
      </c>
      <c r="P733" s="52">
        <f t="shared" si="95"/>
        <v>-4.2128230226250452E-3</v>
      </c>
      <c r="Q733" s="52">
        <f t="shared" si="96"/>
        <v>-4.9504950495048439E-3</v>
      </c>
      <c r="R733" s="52">
        <f t="shared" si="97"/>
        <v>-4.8547903077800214E-3</v>
      </c>
      <c r="S733" s="52">
        <f t="shared" si="98"/>
        <v>-8.4173778122574872E-3</v>
      </c>
      <c r="T733" s="53">
        <f t="shared" si="99"/>
        <v>-2.722849156227336E-3</v>
      </c>
      <c r="U733" s="36"/>
    </row>
    <row r="734" spans="2:21" x14ac:dyDescent="0.2">
      <c r="B734" s="13">
        <v>43805</v>
      </c>
      <c r="C734" s="14">
        <v>13.35</v>
      </c>
      <c r="D734" s="15">
        <v>40.1813</v>
      </c>
      <c r="E734" s="15">
        <v>45.964700000000001</v>
      </c>
      <c r="F734" s="15">
        <v>23.044599999999999</v>
      </c>
      <c r="G734" s="15">
        <v>10</v>
      </c>
      <c r="H734" s="15">
        <v>80.446299999999994</v>
      </c>
      <c r="I734" s="15">
        <v>93.378699999999995</v>
      </c>
      <c r="J734" s="16">
        <v>963.56</v>
      </c>
      <c r="L734" s="44">
        <v>43805</v>
      </c>
      <c r="M734" s="52">
        <f t="shared" si="92"/>
        <v>-3.7313432835821558E-3</v>
      </c>
      <c r="N734" s="52">
        <f t="shared" si="93"/>
        <v>1.1904222259158104E-2</v>
      </c>
      <c r="O734" s="52">
        <f t="shared" si="94"/>
        <v>1.8221010394257053E-3</v>
      </c>
      <c r="P734" s="52">
        <f t="shared" si="95"/>
        <v>-2.1131578719461031E-3</v>
      </c>
      <c r="Q734" s="52">
        <f t="shared" si="96"/>
        <v>-4.9751243781095411E-3</v>
      </c>
      <c r="R734" s="52">
        <f t="shared" si="97"/>
        <v>2.4398601877868575E-3</v>
      </c>
      <c r="S734" s="52">
        <f t="shared" si="98"/>
        <v>-1.2733775907112443E-2</v>
      </c>
      <c r="T734" s="53">
        <f t="shared" si="99"/>
        <v>3.0105785501466364E-4</v>
      </c>
      <c r="U734" s="36"/>
    </row>
    <row r="735" spans="2:21" x14ac:dyDescent="0.2">
      <c r="B735" s="13">
        <v>43808</v>
      </c>
      <c r="C735" s="14">
        <v>13.45</v>
      </c>
      <c r="D735" s="15">
        <v>41.173999999999999</v>
      </c>
      <c r="E735" s="15">
        <v>46.215400000000002</v>
      </c>
      <c r="F735" s="15">
        <v>23.435199999999998</v>
      </c>
      <c r="G735" s="15">
        <v>9.9499999999999993</v>
      </c>
      <c r="H735" s="15">
        <v>80.446299999999994</v>
      </c>
      <c r="I735" s="15">
        <v>94.823899999999995</v>
      </c>
      <c r="J735" s="16">
        <v>966.06</v>
      </c>
      <c r="L735" s="44">
        <v>43808</v>
      </c>
      <c r="M735" s="52">
        <f t="shared" si="92"/>
        <v>7.4906367041198685E-3</v>
      </c>
      <c r="N735" s="52">
        <f t="shared" si="93"/>
        <v>2.4705522220535459E-2</v>
      </c>
      <c r="O735" s="52">
        <f t="shared" si="94"/>
        <v>5.4541854945209245E-3</v>
      </c>
      <c r="P735" s="52">
        <f t="shared" si="95"/>
        <v>1.6949740937139302E-2</v>
      </c>
      <c r="Q735" s="52">
        <f t="shared" si="96"/>
        <v>-5.0000000000001155E-3</v>
      </c>
      <c r="R735" s="52">
        <f t="shared" si="97"/>
        <v>0</v>
      </c>
      <c r="S735" s="52">
        <f t="shared" si="98"/>
        <v>1.5476762902032259E-2</v>
      </c>
      <c r="T735" s="53">
        <f t="shared" si="99"/>
        <v>2.5945452281124215E-3</v>
      </c>
      <c r="U735" s="36"/>
    </row>
    <row r="736" spans="2:21" x14ac:dyDescent="0.2">
      <c r="B736" s="13">
        <v>43809</v>
      </c>
      <c r="C736" s="14">
        <v>13.25</v>
      </c>
      <c r="D736" s="15">
        <v>40.275799999999997</v>
      </c>
      <c r="E736" s="15">
        <v>46.382599999999996</v>
      </c>
      <c r="F736" s="15">
        <v>22.995799999999999</v>
      </c>
      <c r="G736" s="15">
        <v>10.050000000000001</v>
      </c>
      <c r="H736" s="15">
        <v>81.033500000000004</v>
      </c>
      <c r="I736" s="15">
        <v>94.904200000000003</v>
      </c>
      <c r="J736" s="16">
        <v>960.3</v>
      </c>
      <c r="L736" s="44">
        <v>43809</v>
      </c>
      <c r="M736" s="52">
        <f t="shared" si="92"/>
        <v>-1.4869888475836368E-2</v>
      </c>
      <c r="N736" s="52">
        <f t="shared" si="93"/>
        <v>-2.181473745567597E-2</v>
      </c>
      <c r="O736" s="52">
        <f t="shared" si="94"/>
        <v>3.6178416718235518E-3</v>
      </c>
      <c r="P736" s="52">
        <f t="shared" si="95"/>
        <v>-1.8749573291458987E-2</v>
      </c>
      <c r="Q736" s="52">
        <f t="shared" si="96"/>
        <v>1.0050251256281451E-2</v>
      </c>
      <c r="R736" s="52">
        <f t="shared" si="97"/>
        <v>7.29927914646189E-3</v>
      </c>
      <c r="S736" s="52">
        <f t="shared" si="98"/>
        <v>8.4683291870524258E-4</v>
      </c>
      <c r="T736" s="53">
        <f t="shared" si="99"/>
        <v>-5.9623625861747742E-3</v>
      </c>
      <c r="U736" s="36"/>
    </row>
    <row r="737" spans="2:21" x14ac:dyDescent="0.2">
      <c r="B737" s="13">
        <v>43810</v>
      </c>
      <c r="C737" s="14">
        <v>13.4</v>
      </c>
      <c r="D737" s="15">
        <v>39.8977</v>
      </c>
      <c r="E737" s="15">
        <v>47.218299999999999</v>
      </c>
      <c r="F737" s="15">
        <v>22.946999999999999</v>
      </c>
      <c r="G737" s="15">
        <v>10.050000000000001</v>
      </c>
      <c r="H737" s="15">
        <v>82.305700000000002</v>
      </c>
      <c r="I737" s="15">
        <v>95.225399999999993</v>
      </c>
      <c r="J737" s="16">
        <v>961.78</v>
      </c>
      <c r="L737" s="44">
        <v>43810</v>
      </c>
      <c r="M737" s="52">
        <f t="shared" si="92"/>
        <v>1.132075471698113E-2</v>
      </c>
      <c r="N737" s="52">
        <f t="shared" si="93"/>
        <v>-9.387771316770821E-3</v>
      </c>
      <c r="O737" s="52">
        <f t="shared" si="94"/>
        <v>1.8017532436732875E-2</v>
      </c>
      <c r="P737" s="52">
        <f t="shared" si="95"/>
        <v>-2.1221266492141844E-3</v>
      </c>
      <c r="Q737" s="52">
        <f t="shared" si="96"/>
        <v>0</v>
      </c>
      <c r="R737" s="52">
        <f t="shared" si="97"/>
        <v>1.5699679762073648E-2</v>
      </c>
      <c r="S737" s="52">
        <f t="shared" si="98"/>
        <v>3.3844655979398119E-3</v>
      </c>
      <c r="T737" s="53">
        <f t="shared" si="99"/>
        <v>1.5411850463395993E-3</v>
      </c>
      <c r="U737" s="36"/>
    </row>
    <row r="738" spans="2:21" x14ac:dyDescent="0.2">
      <c r="B738" s="13">
        <v>43811</v>
      </c>
      <c r="C738" s="14">
        <v>13.7</v>
      </c>
      <c r="D738" s="15">
        <v>38.763100000000001</v>
      </c>
      <c r="E738" s="15">
        <v>47.636200000000002</v>
      </c>
      <c r="F738" s="15">
        <v>23.337599999999998</v>
      </c>
      <c r="G738" s="15">
        <v>10.1</v>
      </c>
      <c r="H738" s="15">
        <v>82.207899999999995</v>
      </c>
      <c r="I738" s="15">
        <v>95.707099999999997</v>
      </c>
      <c r="J738" s="16">
        <v>968.17</v>
      </c>
      <c r="L738" s="44">
        <v>43811</v>
      </c>
      <c r="M738" s="52">
        <f t="shared" si="92"/>
        <v>2.2388059701492491E-2</v>
      </c>
      <c r="N738" s="52">
        <f t="shared" si="93"/>
        <v>-2.8437729493178798E-2</v>
      </c>
      <c r="O738" s="52">
        <f t="shared" si="94"/>
        <v>8.850382161153636E-3</v>
      </c>
      <c r="P738" s="52">
        <f t="shared" si="95"/>
        <v>1.70218329193359E-2</v>
      </c>
      <c r="Q738" s="52">
        <f t="shared" si="96"/>
        <v>4.9751243781093191E-3</v>
      </c>
      <c r="R738" s="52">
        <f t="shared" si="97"/>
        <v>-1.1882530614526488E-3</v>
      </c>
      <c r="S738" s="52">
        <f t="shared" si="98"/>
        <v>5.058524301289502E-3</v>
      </c>
      <c r="T738" s="53">
        <f t="shared" si="99"/>
        <v>6.6439310445216559E-3</v>
      </c>
      <c r="U738" s="36"/>
    </row>
    <row r="739" spans="2:21" x14ac:dyDescent="0.2">
      <c r="B739" s="13">
        <v>43812</v>
      </c>
      <c r="C739" s="14">
        <v>13.7</v>
      </c>
      <c r="D739" s="15">
        <v>37.155900000000003</v>
      </c>
      <c r="E739" s="15">
        <v>47.719700000000003</v>
      </c>
      <c r="F739" s="15">
        <v>23.239899999999999</v>
      </c>
      <c r="G739" s="15">
        <v>10.050000000000001</v>
      </c>
      <c r="H739" s="15">
        <v>81.718500000000006</v>
      </c>
      <c r="I739" s="15">
        <v>94.743600000000001</v>
      </c>
      <c r="J739" s="16">
        <v>966.18</v>
      </c>
      <c r="L739" s="44">
        <v>43812</v>
      </c>
      <c r="M739" s="52">
        <f t="shared" si="92"/>
        <v>0</v>
      </c>
      <c r="N739" s="52">
        <f t="shared" si="93"/>
        <v>-4.1462112163371811E-2</v>
      </c>
      <c r="O739" s="52">
        <f t="shared" si="94"/>
        <v>1.7528686167243013E-3</v>
      </c>
      <c r="P739" s="52">
        <f t="shared" si="95"/>
        <v>-4.1863773481420896E-3</v>
      </c>
      <c r="Q739" s="52">
        <f t="shared" si="96"/>
        <v>-4.9504950495048439E-3</v>
      </c>
      <c r="R739" s="52">
        <f t="shared" si="97"/>
        <v>-5.953199145094179E-3</v>
      </c>
      <c r="S739" s="52">
        <f t="shared" si="98"/>
        <v>-1.0067173699756848E-2</v>
      </c>
      <c r="T739" s="53">
        <f t="shared" si="99"/>
        <v>-2.0554241507173554E-3</v>
      </c>
      <c r="U739" s="36"/>
    </row>
    <row r="740" spans="2:21" x14ac:dyDescent="0.2">
      <c r="B740" s="13">
        <v>43815</v>
      </c>
      <c r="C740" s="14">
        <v>13.65</v>
      </c>
      <c r="D740" s="15">
        <v>37.534100000000002</v>
      </c>
      <c r="E740" s="15">
        <v>47.218299999999999</v>
      </c>
      <c r="F740" s="15">
        <v>23.044599999999999</v>
      </c>
      <c r="G740" s="15">
        <v>10.050000000000001</v>
      </c>
      <c r="H740" s="15">
        <v>81.816400000000002</v>
      </c>
      <c r="I740" s="15">
        <v>95.305700000000002</v>
      </c>
      <c r="J740" s="16">
        <v>961.47</v>
      </c>
      <c r="L740" s="44">
        <v>43815</v>
      </c>
      <c r="M740" s="52">
        <f t="shared" si="92"/>
        <v>-3.6496350364962904E-3</v>
      </c>
      <c r="N740" s="52">
        <f t="shared" si="93"/>
        <v>1.0178733390928452E-2</v>
      </c>
      <c r="O740" s="52">
        <f t="shared" si="94"/>
        <v>-1.0507190950488021E-2</v>
      </c>
      <c r="P740" s="52">
        <f t="shared" si="95"/>
        <v>-8.403650618117986E-3</v>
      </c>
      <c r="Q740" s="52">
        <f t="shared" si="96"/>
        <v>0</v>
      </c>
      <c r="R740" s="52">
        <f t="shared" si="97"/>
        <v>1.1980151373311987E-3</v>
      </c>
      <c r="S740" s="52">
        <f t="shared" si="98"/>
        <v>5.9328545674852684E-3</v>
      </c>
      <c r="T740" s="53">
        <f t="shared" si="99"/>
        <v>-4.8748680370116482E-3</v>
      </c>
      <c r="U740" s="36"/>
    </row>
    <row r="741" spans="2:21" x14ac:dyDescent="0.2">
      <c r="B741" s="13">
        <v>43816</v>
      </c>
      <c r="C741" s="14">
        <v>13.4</v>
      </c>
      <c r="D741" s="15">
        <v>37.486800000000002</v>
      </c>
      <c r="E741" s="15">
        <v>46.298999999999999</v>
      </c>
      <c r="F741" s="15">
        <v>22.4587</v>
      </c>
      <c r="G741" s="15">
        <v>10.050000000000001</v>
      </c>
      <c r="H741" s="15">
        <v>80.446299999999994</v>
      </c>
      <c r="I741" s="15">
        <v>94.021000000000001</v>
      </c>
      <c r="J741" s="16">
        <v>954.03</v>
      </c>
      <c r="L741" s="44">
        <v>43816</v>
      </c>
      <c r="M741" s="52">
        <f t="shared" si="92"/>
        <v>-1.8315018315018361E-2</v>
      </c>
      <c r="N741" s="52">
        <f t="shared" si="93"/>
        <v>-1.2601874029215532E-3</v>
      </c>
      <c r="O741" s="52">
        <f t="shared" si="94"/>
        <v>-1.9469146496167822E-2</v>
      </c>
      <c r="P741" s="52">
        <f t="shared" si="95"/>
        <v>-2.5424611405708841E-2</v>
      </c>
      <c r="Q741" s="52">
        <f t="shared" si="96"/>
        <v>0</v>
      </c>
      <c r="R741" s="52">
        <f t="shared" si="97"/>
        <v>-1.6746031358016333E-2</v>
      </c>
      <c r="S741" s="52">
        <f t="shared" si="98"/>
        <v>-1.3479781377189415E-2</v>
      </c>
      <c r="T741" s="53">
        <f t="shared" si="99"/>
        <v>-7.738150956348111E-3</v>
      </c>
      <c r="U741" s="36"/>
    </row>
    <row r="742" spans="2:21" x14ac:dyDescent="0.2">
      <c r="B742" s="13">
        <v>43817</v>
      </c>
      <c r="C742" s="14">
        <v>13.2</v>
      </c>
      <c r="D742" s="15">
        <v>36.683199999999999</v>
      </c>
      <c r="E742" s="15">
        <v>46.382599999999996</v>
      </c>
      <c r="F742" s="15">
        <v>21.872900000000001</v>
      </c>
      <c r="G742" s="15">
        <v>9.94</v>
      </c>
      <c r="H742" s="15">
        <v>79.174000000000007</v>
      </c>
      <c r="I742" s="15">
        <v>95.225399999999993</v>
      </c>
      <c r="J742" s="16">
        <v>951.13</v>
      </c>
      <c r="L742" s="44">
        <v>43817</v>
      </c>
      <c r="M742" s="52">
        <f t="shared" si="92"/>
        <v>-1.4925373134328401E-2</v>
      </c>
      <c r="N742" s="52">
        <f t="shared" si="93"/>
        <v>-2.1436879114781759E-2</v>
      </c>
      <c r="O742" s="52">
        <f t="shared" si="94"/>
        <v>1.805654549774216E-3</v>
      </c>
      <c r="P742" s="52">
        <f t="shared" si="95"/>
        <v>-2.6083433146174895E-2</v>
      </c>
      <c r="Q742" s="52">
        <f t="shared" si="96"/>
        <v>-1.0945273631840946E-2</v>
      </c>
      <c r="R742" s="52">
        <f t="shared" si="97"/>
        <v>-1.5815519172416748E-2</v>
      </c>
      <c r="S742" s="52">
        <f t="shared" si="98"/>
        <v>1.2809904170344888E-2</v>
      </c>
      <c r="T742" s="53">
        <f t="shared" si="99"/>
        <v>-3.0397366959109551E-3</v>
      </c>
      <c r="U742" s="36"/>
    </row>
    <row r="743" spans="2:21" x14ac:dyDescent="0.2">
      <c r="B743" s="13">
        <v>43818</v>
      </c>
      <c r="C743" s="14">
        <v>13.4</v>
      </c>
      <c r="D743" s="15">
        <v>36.872300000000003</v>
      </c>
      <c r="E743" s="15">
        <v>46.633299999999998</v>
      </c>
      <c r="F743" s="15">
        <v>22.165800000000001</v>
      </c>
      <c r="G743" s="15">
        <v>9.93</v>
      </c>
      <c r="H743" s="15">
        <v>79.761200000000002</v>
      </c>
      <c r="I743" s="15">
        <v>96.108599999999996</v>
      </c>
      <c r="J743" s="16">
        <v>952.26</v>
      </c>
      <c r="L743" s="44">
        <v>43818</v>
      </c>
      <c r="M743" s="52">
        <f t="shared" si="92"/>
        <v>1.5151515151515138E-2</v>
      </c>
      <c r="N743" s="52">
        <f t="shared" si="93"/>
        <v>5.1549483142148134E-3</v>
      </c>
      <c r="O743" s="52">
        <f t="shared" si="94"/>
        <v>5.4050441329291932E-3</v>
      </c>
      <c r="P743" s="52">
        <f t="shared" si="95"/>
        <v>1.3390999821697225E-2</v>
      </c>
      <c r="Q743" s="52">
        <f t="shared" si="96"/>
        <v>-1.006036217303774E-3</v>
      </c>
      <c r="R743" s="52">
        <f t="shared" si="97"/>
        <v>7.4165761487356985E-3</v>
      </c>
      <c r="S743" s="52">
        <f t="shared" si="98"/>
        <v>9.2748363356836006E-3</v>
      </c>
      <c r="T743" s="53">
        <f t="shared" si="99"/>
        <v>1.188060517489653E-3</v>
      </c>
      <c r="U743" s="36"/>
    </row>
    <row r="744" spans="2:21" x14ac:dyDescent="0.2">
      <c r="B744" s="13">
        <v>43819</v>
      </c>
      <c r="C744" s="14">
        <v>13.4</v>
      </c>
      <c r="D744" s="15">
        <v>36.919499999999999</v>
      </c>
      <c r="E744" s="15">
        <v>47.218299999999999</v>
      </c>
      <c r="F744" s="15">
        <v>22.165800000000001</v>
      </c>
      <c r="G744" s="15">
        <v>10</v>
      </c>
      <c r="H744" s="15">
        <v>81.033500000000004</v>
      </c>
      <c r="I744" s="15">
        <v>96.349500000000006</v>
      </c>
      <c r="J744" s="16">
        <v>956.41</v>
      </c>
      <c r="L744" s="44">
        <v>43819</v>
      </c>
      <c r="M744" s="52">
        <f t="shared" si="92"/>
        <v>0</v>
      </c>
      <c r="N744" s="52">
        <f t="shared" si="93"/>
        <v>1.2800937288965919E-3</v>
      </c>
      <c r="O744" s="52">
        <f t="shared" si="94"/>
        <v>1.2544683734584616E-2</v>
      </c>
      <c r="P744" s="52">
        <f t="shared" si="95"/>
        <v>0</v>
      </c>
      <c r="Q744" s="52">
        <f t="shared" si="96"/>
        <v>7.0493454179254567E-3</v>
      </c>
      <c r="R744" s="52">
        <f t="shared" si="97"/>
        <v>1.5951364823999725E-2</v>
      </c>
      <c r="S744" s="52">
        <f t="shared" si="98"/>
        <v>2.5065394772165739E-3</v>
      </c>
      <c r="T744" s="53">
        <f t="shared" si="99"/>
        <v>4.3580534727909459E-3</v>
      </c>
      <c r="U744" s="36"/>
    </row>
    <row r="745" spans="2:21" x14ac:dyDescent="0.2">
      <c r="B745" s="13">
        <v>43822</v>
      </c>
      <c r="C745" s="14">
        <v>13.4</v>
      </c>
      <c r="D745" s="15">
        <v>36.494100000000003</v>
      </c>
      <c r="E745" s="15">
        <v>46.884</v>
      </c>
      <c r="F745" s="15">
        <v>21.238199999999999</v>
      </c>
      <c r="G745" s="15">
        <v>10.199999999999999</v>
      </c>
      <c r="H745" s="15">
        <v>82.892899999999997</v>
      </c>
      <c r="I745" s="15">
        <v>94.743600000000001</v>
      </c>
      <c r="J745" s="16">
        <v>959.43</v>
      </c>
      <c r="L745" s="44">
        <v>43822</v>
      </c>
      <c r="M745" s="52">
        <f t="shared" si="92"/>
        <v>0</v>
      </c>
      <c r="N745" s="52">
        <f t="shared" si="93"/>
        <v>-1.1522366229228309E-2</v>
      </c>
      <c r="O745" s="52">
        <f t="shared" si="94"/>
        <v>-7.0798821643303089E-3</v>
      </c>
      <c r="P745" s="52">
        <f t="shared" si="95"/>
        <v>-4.1848252713640011E-2</v>
      </c>
      <c r="Q745" s="52">
        <f t="shared" si="96"/>
        <v>2.0000000000000018E-2</v>
      </c>
      <c r="R745" s="52">
        <f t="shared" si="97"/>
        <v>2.2946065516113556E-2</v>
      </c>
      <c r="S745" s="52">
        <f t="shared" si="98"/>
        <v>-1.6667445082745647E-2</v>
      </c>
      <c r="T745" s="53">
        <f t="shared" si="99"/>
        <v>3.1576415972229821E-3</v>
      </c>
      <c r="U745" s="36"/>
    </row>
    <row r="746" spans="2:21" x14ac:dyDescent="0.2">
      <c r="B746" s="13">
        <v>43823</v>
      </c>
      <c r="C746" s="14">
        <v>13.65</v>
      </c>
      <c r="D746" s="15">
        <v>37.319200000000002</v>
      </c>
      <c r="E746" s="15">
        <v>47.134700000000002</v>
      </c>
      <c r="F746" s="15">
        <v>21.189299999999999</v>
      </c>
      <c r="G746" s="15">
        <v>10.1</v>
      </c>
      <c r="H746" s="15">
        <v>82.697199999999995</v>
      </c>
      <c r="I746" s="15">
        <v>95.225399999999993</v>
      </c>
      <c r="J746" s="16">
        <v>958.88</v>
      </c>
      <c r="L746" s="44">
        <v>43823</v>
      </c>
      <c r="M746" s="52">
        <f t="shared" si="92"/>
        <v>1.8656716417910557E-2</v>
      </c>
      <c r="N746" s="52">
        <f t="shared" si="93"/>
        <v>2.2609134079207394E-2</v>
      </c>
      <c r="O746" s="52">
        <f t="shared" si="94"/>
        <v>5.3472399965872608E-3</v>
      </c>
      <c r="P746" s="52">
        <f t="shared" si="95"/>
        <v>-2.302455010311566E-3</v>
      </c>
      <c r="Q746" s="52">
        <f t="shared" si="96"/>
        <v>-9.8039215686274161E-3</v>
      </c>
      <c r="R746" s="52">
        <f t="shared" si="97"/>
        <v>-2.3608777108775625E-3</v>
      </c>
      <c r="S746" s="52">
        <f t="shared" si="98"/>
        <v>5.0853039149874046E-3</v>
      </c>
      <c r="T746" s="53">
        <f t="shared" si="99"/>
        <v>-5.7325703803290384E-4</v>
      </c>
      <c r="U746" s="36"/>
    </row>
    <row r="747" spans="2:21" x14ac:dyDescent="0.2">
      <c r="B747" s="13">
        <v>43824</v>
      </c>
      <c r="C747" s="14">
        <v>14</v>
      </c>
      <c r="D747" s="15">
        <v>36.106000000000002</v>
      </c>
      <c r="E747" s="15">
        <v>48.054000000000002</v>
      </c>
      <c r="F747" s="15">
        <v>21.775200000000002</v>
      </c>
      <c r="G747" s="15">
        <v>10.1</v>
      </c>
      <c r="H747" s="15">
        <v>83.675899999999999</v>
      </c>
      <c r="I747" s="15">
        <v>94.743600000000001</v>
      </c>
      <c r="J747" s="16">
        <v>960.92</v>
      </c>
      <c r="L747" s="44">
        <v>43824</v>
      </c>
      <c r="M747" s="52">
        <f t="shared" si="92"/>
        <v>2.564102564102555E-2</v>
      </c>
      <c r="N747" s="52">
        <f t="shared" si="93"/>
        <v>-3.2508735449848891E-2</v>
      </c>
      <c r="O747" s="52">
        <f t="shared" si="94"/>
        <v>1.9503677757575666E-2</v>
      </c>
      <c r="P747" s="52">
        <f t="shared" si="95"/>
        <v>2.7650748255015678E-2</v>
      </c>
      <c r="Q747" s="52">
        <f t="shared" si="96"/>
        <v>0</v>
      </c>
      <c r="R747" s="52">
        <f t="shared" si="97"/>
        <v>1.183474168412002E-2</v>
      </c>
      <c r="S747" s="52">
        <f t="shared" si="98"/>
        <v>-5.0595744412729182E-3</v>
      </c>
      <c r="T747" s="53">
        <f t="shared" si="99"/>
        <v>2.1274820624062052E-3</v>
      </c>
      <c r="U747" s="36"/>
    </row>
    <row r="748" spans="2:21" x14ac:dyDescent="0.2">
      <c r="B748" s="13">
        <v>43825</v>
      </c>
      <c r="C748" s="14">
        <v>13.8</v>
      </c>
      <c r="D748" s="15">
        <v>36.106000000000002</v>
      </c>
      <c r="E748" s="15">
        <v>47.970399999999998</v>
      </c>
      <c r="F748" s="15">
        <v>22.7029</v>
      </c>
      <c r="G748" s="15">
        <v>10.1</v>
      </c>
      <c r="H748" s="15">
        <v>83.773700000000005</v>
      </c>
      <c r="I748" s="15">
        <v>94.739199999999997</v>
      </c>
      <c r="J748" s="16">
        <v>958.59</v>
      </c>
      <c r="L748" s="44">
        <v>43825</v>
      </c>
      <c r="M748" s="52">
        <f t="shared" si="92"/>
        <v>-1.4285714285714235E-2</v>
      </c>
      <c r="N748" s="52">
        <f t="shared" si="93"/>
        <v>0</v>
      </c>
      <c r="O748" s="52">
        <f t="shared" si="94"/>
        <v>-1.7397094934865631E-3</v>
      </c>
      <c r="P748" s="52">
        <f t="shared" si="95"/>
        <v>4.260351225247061E-2</v>
      </c>
      <c r="Q748" s="52">
        <f t="shared" si="96"/>
        <v>0</v>
      </c>
      <c r="R748" s="52">
        <f t="shared" si="97"/>
        <v>1.1687953162142772E-3</v>
      </c>
      <c r="S748" s="52">
        <f t="shared" si="98"/>
        <v>-4.6441131643759626E-5</v>
      </c>
      <c r="T748" s="53">
        <f t="shared" si="99"/>
        <v>-2.4247596053781351E-3</v>
      </c>
      <c r="U748" s="36"/>
    </row>
    <row r="749" spans="2:21" x14ac:dyDescent="0.2">
      <c r="B749" s="13">
        <v>43826</v>
      </c>
      <c r="C749" s="14">
        <v>13.75</v>
      </c>
      <c r="D749" s="15">
        <v>35.911900000000003</v>
      </c>
      <c r="E749" s="15">
        <v>48.137599999999999</v>
      </c>
      <c r="F749" s="15">
        <v>22.5076</v>
      </c>
      <c r="G749" s="15">
        <v>10.15</v>
      </c>
      <c r="H749" s="15">
        <v>84.654499999999999</v>
      </c>
      <c r="I749" s="15">
        <v>95.710899999999995</v>
      </c>
      <c r="J749" s="16">
        <v>963.51</v>
      </c>
      <c r="L749" s="44">
        <v>43826</v>
      </c>
      <c r="M749" s="52">
        <f t="shared" si="92"/>
        <v>-3.6231884057971175E-3</v>
      </c>
      <c r="N749" s="52">
        <f t="shared" si="93"/>
        <v>-5.3758378108901272E-3</v>
      </c>
      <c r="O749" s="52">
        <f t="shared" si="94"/>
        <v>3.4854827143404599E-3</v>
      </c>
      <c r="P749" s="52">
        <f t="shared" si="95"/>
        <v>-8.6024252408282154E-3</v>
      </c>
      <c r="Q749" s="52">
        <f t="shared" si="96"/>
        <v>4.9504950495049549E-3</v>
      </c>
      <c r="R749" s="52">
        <f t="shared" si="97"/>
        <v>1.0514039609089698E-2</v>
      </c>
      <c r="S749" s="52">
        <f t="shared" si="98"/>
        <v>1.0256578058501553E-2</v>
      </c>
      <c r="T749" s="53">
        <f t="shared" si="99"/>
        <v>5.1325384157980825E-3</v>
      </c>
      <c r="U749" s="36"/>
    </row>
    <row r="750" spans="2:21" x14ac:dyDescent="0.2">
      <c r="B750" s="13">
        <v>43829</v>
      </c>
      <c r="C750" s="14">
        <v>13.6</v>
      </c>
      <c r="D750" s="15">
        <v>36.785400000000003</v>
      </c>
      <c r="E750" s="15">
        <v>48.973300000000002</v>
      </c>
      <c r="F750" s="15">
        <v>22.5564</v>
      </c>
      <c r="G750" s="15">
        <v>10.1</v>
      </c>
      <c r="H750" s="15">
        <v>84.654499999999999</v>
      </c>
      <c r="I750" s="15">
        <v>94.334400000000002</v>
      </c>
      <c r="J750" s="16">
        <v>965.03</v>
      </c>
      <c r="L750" s="44">
        <v>43829</v>
      </c>
      <c r="M750" s="52">
        <f t="shared" si="92"/>
        <v>-1.0909090909090979E-2</v>
      </c>
      <c r="N750" s="52">
        <f t="shared" si="93"/>
        <v>2.4323413687384887E-2</v>
      </c>
      <c r="O750" s="52">
        <f t="shared" si="94"/>
        <v>1.7360649471515055E-2</v>
      </c>
      <c r="P750" s="52">
        <f t="shared" si="95"/>
        <v>2.1681565337929865E-3</v>
      </c>
      <c r="Q750" s="52">
        <f t="shared" si="96"/>
        <v>-4.9261083743843415E-3</v>
      </c>
      <c r="R750" s="52">
        <f t="shared" si="97"/>
        <v>0</v>
      </c>
      <c r="S750" s="52">
        <f t="shared" si="98"/>
        <v>-1.4381852014765273E-2</v>
      </c>
      <c r="T750" s="53">
        <f t="shared" si="99"/>
        <v>1.5775653599858774E-3</v>
      </c>
      <c r="U750" s="36"/>
    </row>
    <row r="751" spans="2:21" x14ac:dyDescent="0.2">
      <c r="B751" s="13">
        <v>43830</v>
      </c>
      <c r="C751" s="14">
        <v>13.8</v>
      </c>
      <c r="D751" s="15">
        <v>36.785400000000003</v>
      </c>
      <c r="E751" s="15">
        <v>48.7226</v>
      </c>
      <c r="F751" s="15">
        <v>22.4587</v>
      </c>
      <c r="G751" s="15">
        <v>10.050000000000001</v>
      </c>
      <c r="H751" s="15">
        <v>84.165199999999999</v>
      </c>
      <c r="I751" s="15">
        <v>94.334400000000002</v>
      </c>
      <c r="J751" s="16">
        <v>960.99</v>
      </c>
      <c r="L751" s="44">
        <v>43830</v>
      </c>
      <c r="M751" s="52">
        <f t="shared" si="92"/>
        <v>1.4705882352941346E-2</v>
      </c>
      <c r="N751" s="52">
        <f t="shared" si="93"/>
        <v>0</v>
      </c>
      <c r="O751" s="52">
        <f t="shared" si="94"/>
        <v>-5.1191159264334374E-3</v>
      </c>
      <c r="P751" s="52">
        <f t="shared" si="95"/>
        <v>-4.3313649341206739E-3</v>
      </c>
      <c r="Q751" s="52">
        <f t="shared" si="96"/>
        <v>-4.9504950495048439E-3</v>
      </c>
      <c r="R751" s="52">
        <f t="shared" si="97"/>
        <v>-5.7799644437094289E-3</v>
      </c>
      <c r="S751" s="52">
        <f t="shared" si="98"/>
        <v>0</v>
      </c>
      <c r="T751" s="53">
        <f t="shared" si="99"/>
        <v>-4.1863983503103164E-3</v>
      </c>
      <c r="U751" s="36"/>
    </row>
    <row r="752" spans="2:21" x14ac:dyDescent="0.2">
      <c r="B752" s="13">
        <v>43832</v>
      </c>
      <c r="C752" s="14">
        <v>13.8</v>
      </c>
      <c r="D752" s="15">
        <v>36.785400000000003</v>
      </c>
      <c r="E752" s="15">
        <v>48.973300000000002</v>
      </c>
      <c r="F752" s="15">
        <v>22.654</v>
      </c>
      <c r="G752" s="15">
        <v>10.199999999999999</v>
      </c>
      <c r="H752" s="15">
        <v>85.535300000000007</v>
      </c>
      <c r="I752" s="15">
        <v>95.468000000000004</v>
      </c>
      <c r="J752" s="16">
        <v>966.67</v>
      </c>
      <c r="L752" s="44">
        <v>43832</v>
      </c>
      <c r="M752" s="52">
        <f t="shared" si="92"/>
        <v>0</v>
      </c>
      <c r="N752" s="52">
        <f t="shared" si="93"/>
        <v>0</v>
      </c>
      <c r="O752" s="52">
        <f t="shared" si="94"/>
        <v>5.1454561127690646E-3</v>
      </c>
      <c r="P752" s="52">
        <f t="shared" si="95"/>
        <v>8.6959619212154671E-3</v>
      </c>
      <c r="Q752" s="52">
        <f t="shared" si="96"/>
        <v>1.4925373134328179E-2</v>
      </c>
      <c r="R752" s="52">
        <f t="shared" si="97"/>
        <v>1.6278699510011263E-2</v>
      </c>
      <c r="S752" s="52">
        <f t="shared" si="98"/>
        <v>1.2016825251445873E-2</v>
      </c>
      <c r="T752" s="53">
        <f t="shared" si="99"/>
        <v>5.9105713899207935E-3</v>
      </c>
      <c r="U752" s="36"/>
    </row>
    <row r="753" spans="2:21" x14ac:dyDescent="0.2">
      <c r="B753" s="13">
        <v>43833</v>
      </c>
      <c r="C753" s="14">
        <v>13.9</v>
      </c>
      <c r="D753" s="15">
        <v>36.494199999999999</v>
      </c>
      <c r="E753" s="15">
        <v>48.137599999999999</v>
      </c>
      <c r="F753" s="15">
        <v>22.7517</v>
      </c>
      <c r="G753" s="15">
        <v>10.199999999999999</v>
      </c>
      <c r="H753" s="15">
        <v>84.948099999999997</v>
      </c>
      <c r="I753" s="15">
        <v>95.791899999999998</v>
      </c>
      <c r="J753" s="16">
        <v>965.14</v>
      </c>
      <c r="L753" s="44">
        <v>43833</v>
      </c>
      <c r="M753" s="52">
        <f t="shared" si="92"/>
        <v>7.2463768115942351E-3</v>
      </c>
      <c r="N753" s="52">
        <f t="shared" si="93"/>
        <v>-7.9161841382723308E-3</v>
      </c>
      <c r="O753" s="52">
        <f t="shared" si="94"/>
        <v>-1.7064400397767798E-2</v>
      </c>
      <c r="P753" s="52">
        <f t="shared" si="95"/>
        <v>4.3127041582060599E-3</v>
      </c>
      <c r="Q753" s="52">
        <f t="shared" si="96"/>
        <v>0</v>
      </c>
      <c r="R753" s="52">
        <f t="shared" si="97"/>
        <v>-6.8650019348738267E-3</v>
      </c>
      <c r="S753" s="52">
        <f t="shared" si="98"/>
        <v>3.3927598776553047E-3</v>
      </c>
      <c r="T753" s="53">
        <f t="shared" si="99"/>
        <v>-1.5827531629201141E-3</v>
      </c>
      <c r="U753" s="36"/>
    </row>
    <row r="754" spans="2:21" x14ac:dyDescent="0.2">
      <c r="B754" s="13">
        <v>43836</v>
      </c>
      <c r="C754" s="14">
        <v>13.7</v>
      </c>
      <c r="D754" s="15">
        <v>36.106000000000002</v>
      </c>
      <c r="E754" s="15">
        <v>47.636200000000002</v>
      </c>
      <c r="F754" s="15">
        <v>22.4587</v>
      </c>
      <c r="G754" s="15">
        <v>10.050000000000001</v>
      </c>
      <c r="H754" s="15">
        <v>83.969499999999996</v>
      </c>
      <c r="I754" s="15">
        <v>95.063100000000006</v>
      </c>
      <c r="J754" s="16">
        <v>955.79</v>
      </c>
      <c r="L754" s="44">
        <v>43836</v>
      </c>
      <c r="M754" s="52">
        <f t="shared" si="92"/>
        <v>-1.4388489208633115E-2</v>
      </c>
      <c r="N754" s="52">
        <f t="shared" si="93"/>
        <v>-1.0637306750113651E-2</v>
      </c>
      <c r="O754" s="52">
        <f t="shared" si="94"/>
        <v>-1.0415974207272471E-2</v>
      </c>
      <c r="P754" s="52">
        <f t="shared" si="95"/>
        <v>-1.2878158555184815E-2</v>
      </c>
      <c r="Q754" s="52">
        <f t="shared" si="96"/>
        <v>-1.4705882352941013E-2</v>
      </c>
      <c r="R754" s="52">
        <f t="shared" si="97"/>
        <v>-1.1519975137760596E-2</v>
      </c>
      <c r="S754" s="52">
        <f t="shared" si="98"/>
        <v>-7.6081589361939317E-3</v>
      </c>
      <c r="T754" s="53">
        <f t="shared" si="99"/>
        <v>-9.6877136995668911E-3</v>
      </c>
      <c r="U754" s="36"/>
    </row>
    <row r="755" spans="2:21" x14ac:dyDescent="0.2">
      <c r="B755" s="13">
        <v>43837</v>
      </c>
      <c r="C755" s="14">
        <v>13.65</v>
      </c>
      <c r="D755" s="15">
        <v>35.329500000000003</v>
      </c>
      <c r="E755" s="15">
        <v>48.555500000000002</v>
      </c>
      <c r="F755" s="15">
        <v>22.165800000000001</v>
      </c>
      <c r="G755" s="15">
        <v>10.15</v>
      </c>
      <c r="H755" s="15">
        <v>85.046000000000006</v>
      </c>
      <c r="I755" s="15">
        <v>95.953800000000001</v>
      </c>
      <c r="J755" s="16">
        <v>958.88</v>
      </c>
      <c r="L755" s="44">
        <v>43837</v>
      </c>
      <c r="M755" s="52">
        <f t="shared" si="92"/>
        <v>-3.6496350364962904E-3</v>
      </c>
      <c r="N755" s="52">
        <f t="shared" si="93"/>
        <v>-2.1506120866337963E-2</v>
      </c>
      <c r="O755" s="52">
        <f t="shared" si="94"/>
        <v>1.9298348734785753E-2</v>
      </c>
      <c r="P755" s="52">
        <f t="shared" si="95"/>
        <v>-1.3041716573087503E-2</v>
      </c>
      <c r="Q755" s="52">
        <f t="shared" si="96"/>
        <v>9.9502487562188602E-3</v>
      </c>
      <c r="R755" s="52">
        <f t="shared" si="97"/>
        <v>1.2820131119037459E-2</v>
      </c>
      <c r="S755" s="52">
        <f t="shared" si="98"/>
        <v>9.3695661092474403E-3</v>
      </c>
      <c r="T755" s="53">
        <f t="shared" si="99"/>
        <v>3.2329277351719199E-3</v>
      </c>
      <c r="U755" s="36"/>
    </row>
    <row r="756" spans="2:21" x14ac:dyDescent="0.2">
      <c r="B756" s="13">
        <v>43838</v>
      </c>
      <c r="C756" s="14">
        <v>12.95</v>
      </c>
      <c r="D756" s="15">
        <v>35.0383</v>
      </c>
      <c r="E756" s="15">
        <v>47.469000000000001</v>
      </c>
      <c r="F756" s="15">
        <v>21.775200000000002</v>
      </c>
      <c r="G756" s="15">
        <v>9.98</v>
      </c>
      <c r="H756" s="15">
        <v>83.284400000000005</v>
      </c>
      <c r="I756" s="15">
        <v>96.196799999999996</v>
      </c>
      <c r="J756" s="16">
        <v>948.98</v>
      </c>
      <c r="L756" s="44">
        <v>43838</v>
      </c>
      <c r="M756" s="52">
        <f t="shared" si="92"/>
        <v>-5.1282051282051322E-2</v>
      </c>
      <c r="N756" s="52">
        <f t="shared" si="93"/>
        <v>-8.2424036570005743E-3</v>
      </c>
      <c r="O756" s="52">
        <f t="shared" si="94"/>
        <v>-2.2376455808301832E-2</v>
      </c>
      <c r="P756" s="52">
        <f t="shared" si="95"/>
        <v>-1.762174160192731E-2</v>
      </c>
      <c r="Q756" s="52">
        <f t="shared" si="96"/>
        <v>-1.6748768472906406E-2</v>
      </c>
      <c r="R756" s="52">
        <f t="shared" si="97"/>
        <v>-2.0713496225572059E-2</v>
      </c>
      <c r="S756" s="52">
        <f t="shared" si="98"/>
        <v>2.5324687505861032E-3</v>
      </c>
      <c r="T756" s="53">
        <f t="shared" si="99"/>
        <v>-1.0324545302853316E-2</v>
      </c>
      <c r="U756" s="36"/>
    </row>
    <row r="757" spans="2:21" x14ac:dyDescent="0.2">
      <c r="B757" s="13">
        <v>43839</v>
      </c>
      <c r="C757" s="14">
        <v>13.15</v>
      </c>
      <c r="D757" s="15">
        <v>35.426600000000001</v>
      </c>
      <c r="E757" s="15">
        <v>48.137599999999999</v>
      </c>
      <c r="F757" s="15">
        <v>22.3123</v>
      </c>
      <c r="G757" s="15">
        <v>10.15</v>
      </c>
      <c r="H757" s="15">
        <v>84.360900000000001</v>
      </c>
      <c r="I757" s="15">
        <v>96.034800000000004</v>
      </c>
      <c r="J757" s="16">
        <v>960.15</v>
      </c>
      <c r="L757" s="44">
        <v>43839</v>
      </c>
      <c r="M757" s="52">
        <f t="shared" si="92"/>
        <v>1.5444015444015635E-2</v>
      </c>
      <c r="N757" s="52">
        <f t="shared" si="93"/>
        <v>1.1082158666373632E-2</v>
      </c>
      <c r="O757" s="52">
        <f t="shared" si="94"/>
        <v>1.4084981777581218E-2</v>
      </c>
      <c r="P757" s="52">
        <f t="shared" si="95"/>
        <v>2.4665674712516905E-2</v>
      </c>
      <c r="Q757" s="52">
        <f t="shared" si="96"/>
        <v>1.7034068136272618E-2</v>
      </c>
      <c r="R757" s="52">
        <f t="shared" si="97"/>
        <v>1.292558990639292E-2</v>
      </c>
      <c r="S757" s="52">
        <f t="shared" si="98"/>
        <v>-1.6840477022104228E-3</v>
      </c>
      <c r="T757" s="53">
        <f t="shared" si="99"/>
        <v>1.1770532571813819E-2</v>
      </c>
      <c r="U757" s="36"/>
    </row>
    <row r="758" spans="2:21" x14ac:dyDescent="0.2">
      <c r="B758" s="13">
        <v>43840</v>
      </c>
      <c r="C758" s="14">
        <v>13.15</v>
      </c>
      <c r="D758" s="15">
        <v>35.863300000000002</v>
      </c>
      <c r="E758" s="15">
        <v>48.054000000000002</v>
      </c>
      <c r="F758" s="15">
        <v>22.7517</v>
      </c>
      <c r="G758" s="15">
        <v>10.5</v>
      </c>
      <c r="H758" s="15">
        <v>86.611900000000006</v>
      </c>
      <c r="I758" s="15">
        <v>96.277699999999996</v>
      </c>
      <c r="J758" s="16">
        <v>968.54</v>
      </c>
      <c r="L758" s="44">
        <v>43840</v>
      </c>
      <c r="M758" s="52">
        <f t="shared" si="92"/>
        <v>0</v>
      </c>
      <c r="N758" s="52">
        <f t="shared" si="93"/>
        <v>1.2326895609513722E-2</v>
      </c>
      <c r="O758" s="52">
        <f t="shared" si="94"/>
        <v>-1.7366881606062368E-3</v>
      </c>
      <c r="P758" s="52">
        <f t="shared" si="95"/>
        <v>1.9693173720324531E-2</v>
      </c>
      <c r="Q758" s="52">
        <f t="shared" si="96"/>
        <v>3.4482758620689724E-2</v>
      </c>
      <c r="R758" s="52">
        <f t="shared" si="97"/>
        <v>2.6682977540543051E-2</v>
      </c>
      <c r="S758" s="52">
        <f t="shared" si="98"/>
        <v>2.5292914651771081E-3</v>
      </c>
      <c r="T758" s="53">
        <f t="shared" si="99"/>
        <v>8.7382179867729892E-3</v>
      </c>
      <c r="U758" s="36"/>
    </row>
    <row r="759" spans="2:21" x14ac:dyDescent="0.2">
      <c r="B759" s="13">
        <v>43843</v>
      </c>
      <c r="C759" s="14">
        <v>12.95</v>
      </c>
      <c r="D759" s="15">
        <v>35.814799999999998</v>
      </c>
      <c r="E759" s="15">
        <v>47.719700000000003</v>
      </c>
      <c r="F759" s="15">
        <v>23.093399999999999</v>
      </c>
      <c r="G759" s="15">
        <v>10.4</v>
      </c>
      <c r="H759" s="15">
        <v>87.101200000000006</v>
      </c>
      <c r="I759" s="15">
        <v>95.063100000000006</v>
      </c>
      <c r="J759" s="16">
        <v>965.84</v>
      </c>
      <c r="L759" s="44">
        <v>43843</v>
      </c>
      <c r="M759" s="52">
        <f t="shared" si="92"/>
        <v>-1.5209125475285301E-2</v>
      </c>
      <c r="N759" s="52">
        <f t="shared" si="93"/>
        <v>-1.3523574238847313E-3</v>
      </c>
      <c r="O759" s="52">
        <f t="shared" si="94"/>
        <v>-6.9567569817288177E-3</v>
      </c>
      <c r="P759" s="52">
        <f t="shared" si="95"/>
        <v>1.5018657946439085E-2</v>
      </c>
      <c r="Q759" s="52">
        <f t="shared" si="96"/>
        <v>-9.52380952380949E-3</v>
      </c>
      <c r="R759" s="52">
        <f t="shared" si="97"/>
        <v>5.6493391785654712E-3</v>
      </c>
      <c r="S759" s="52">
        <f t="shared" si="98"/>
        <v>-1.2615590110690134E-2</v>
      </c>
      <c r="T759" s="53">
        <f t="shared" si="99"/>
        <v>-2.7877010758460274E-3</v>
      </c>
      <c r="U759" s="36"/>
    </row>
    <row r="760" spans="2:21" x14ac:dyDescent="0.2">
      <c r="B760" s="13">
        <v>43844</v>
      </c>
      <c r="C760" s="14">
        <v>13</v>
      </c>
      <c r="D760" s="15">
        <v>35.911900000000003</v>
      </c>
      <c r="E760" s="15">
        <v>47.636200000000002</v>
      </c>
      <c r="F760" s="15">
        <v>23.288699999999999</v>
      </c>
      <c r="G760" s="15">
        <v>10.3</v>
      </c>
      <c r="H760" s="15">
        <v>87.003299999999996</v>
      </c>
      <c r="I760" s="15">
        <v>95.387</v>
      </c>
      <c r="J760" s="16">
        <v>967</v>
      </c>
      <c r="L760" s="44">
        <v>43844</v>
      </c>
      <c r="M760" s="52">
        <f t="shared" si="92"/>
        <v>3.8610038610038533E-3</v>
      </c>
      <c r="N760" s="52">
        <f t="shared" si="93"/>
        <v>2.7111696840413924E-3</v>
      </c>
      <c r="O760" s="52">
        <f t="shared" si="94"/>
        <v>-1.7498014446863941E-3</v>
      </c>
      <c r="P760" s="52">
        <f t="shared" si="95"/>
        <v>8.4569617293253074E-3</v>
      </c>
      <c r="Q760" s="52">
        <f t="shared" si="96"/>
        <v>-9.6153846153845812E-3</v>
      </c>
      <c r="R760" s="52">
        <f t="shared" si="97"/>
        <v>-1.1239799222055868E-3</v>
      </c>
      <c r="S760" s="52">
        <f t="shared" si="98"/>
        <v>3.4072105790785567E-3</v>
      </c>
      <c r="T760" s="53">
        <f t="shared" si="99"/>
        <v>1.2010270852313987E-3</v>
      </c>
      <c r="U760" s="36"/>
    </row>
    <row r="761" spans="2:21" x14ac:dyDescent="0.2">
      <c r="B761" s="13">
        <v>43845</v>
      </c>
      <c r="C761" s="14">
        <v>13</v>
      </c>
      <c r="D761" s="15">
        <v>36.688299999999998</v>
      </c>
      <c r="E761" s="15">
        <v>47.636200000000002</v>
      </c>
      <c r="F761" s="15">
        <v>24.021100000000001</v>
      </c>
      <c r="G761" s="15">
        <v>10.25</v>
      </c>
      <c r="H761" s="15">
        <v>88.079899999999995</v>
      </c>
      <c r="I761" s="15">
        <v>95.387</v>
      </c>
      <c r="J761" s="16">
        <v>967.56</v>
      </c>
      <c r="L761" s="44">
        <v>43845</v>
      </c>
      <c r="M761" s="52">
        <f t="shared" si="92"/>
        <v>0</v>
      </c>
      <c r="N761" s="52">
        <f t="shared" si="93"/>
        <v>2.1619574569989197E-2</v>
      </c>
      <c r="O761" s="52">
        <f t="shared" si="94"/>
        <v>0</v>
      </c>
      <c r="P761" s="52">
        <f t="shared" si="95"/>
        <v>3.1448728353235866E-2</v>
      </c>
      <c r="Q761" s="52">
        <f t="shared" si="96"/>
        <v>-4.8543689320389438E-3</v>
      </c>
      <c r="R761" s="52">
        <f t="shared" si="97"/>
        <v>1.237424327582981E-2</v>
      </c>
      <c r="S761" s="52">
        <f t="shared" si="98"/>
        <v>0</v>
      </c>
      <c r="T761" s="53">
        <f t="shared" si="99"/>
        <v>5.7911065149940377E-4</v>
      </c>
      <c r="U761" s="36"/>
    </row>
    <row r="762" spans="2:21" x14ac:dyDescent="0.2">
      <c r="B762" s="13">
        <v>43846</v>
      </c>
      <c r="C762" s="14">
        <v>12.95</v>
      </c>
      <c r="D762" s="15">
        <v>38.435400000000001</v>
      </c>
      <c r="E762" s="15">
        <v>48.471899999999998</v>
      </c>
      <c r="F762" s="15">
        <v>24.1187</v>
      </c>
      <c r="G762" s="15">
        <v>10.4</v>
      </c>
      <c r="H762" s="15">
        <v>87.981999999999999</v>
      </c>
      <c r="I762" s="15">
        <v>95.710899999999995</v>
      </c>
      <c r="J762" s="16">
        <v>974.31</v>
      </c>
      <c r="L762" s="44">
        <v>43846</v>
      </c>
      <c r="M762" s="52">
        <f t="shared" si="92"/>
        <v>-3.8461538461539435E-3</v>
      </c>
      <c r="N762" s="52">
        <f t="shared" si="93"/>
        <v>4.7620085967461145E-2</v>
      </c>
      <c r="O762" s="52">
        <f t="shared" si="94"/>
        <v>1.7543380874208925E-2</v>
      </c>
      <c r="P762" s="52">
        <f t="shared" si="95"/>
        <v>4.0630945293929077E-3</v>
      </c>
      <c r="Q762" s="52">
        <f t="shared" si="96"/>
        <v>1.4634146341463428E-2</v>
      </c>
      <c r="R762" s="52">
        <f t="shared" si="97"/>
        <v>-1.1114908168605719E-3</v>
      </c>
      <c r="S762" s="52">
        <f t="shared" si="98"/>
        <v>3.3956409154287659E-3</v>
      </c>
      <c r="T762" s="53">
        <f t="shared" si="99"/>
        <v>6.9763115465708569E-3</v>
      </c>
      <c r="U762" s="36"/>
    </row>
    <row r="763" spans="2:21" x14ac:dyDescent="0.2">
      <c r="B763" s="13">
        <v>43847</v>
      </c>
      <c r="C763" s="14">
        <v>12.6</v>
      </c>
      <c r="D763" s="15">
        <v>38.192799999999998</v>
      </c>
      <c r="E763" s="15">
        <v>48.137599999999999</v>
      </c>
      <c r="F763" s="15">
        <v>24.606999999999999</v>
      </c>
      <c r="G763" s="15">
        <v>10.6</v>
      </c>
      <c r="H763" s="15">
        <v>88.764899999999997</v>
      </c>
      <c r="I763" s="15">
        <v>96.034800000000004</v>
      </c>
      <c r="J763" s="16">
        <v>978.96</v>
      </c>
      <c r="L763" s="44">
        <v>43847</v>
      </c>
      <c r="M763" s="52">
        <f t="shared" si="92"/>
        <v>-2.7027027027026973E-2</v>
      </c>
      <c r="N763" s="52">
        <f t="shared" si="93"/>
        <v>-6.3118895601451674E-3</v>
      </c>
      <c r="O763" s="52">
        <f t="shared" si="94"/>
        <v>-6.8967793711407488E-3</v>
      </c>
      <c r="P763" s="52">
        <f t="shared" si="95"/>
        <v>2.0245701468155408E-2</v>
      </c>
      <c r="Q763" s="52">
        <f t="shared" si="96"/>
        <v>1.9230769230769162E-2</v>
      </c>
      <c r="R763" s="52">
        <f t="shared" si="97"/>
        <v>8.8984110386214343E-3</v>
      </c>
      <c r="S763" s="52">
        <f t="shared" si="98"/>
        <v>3.3841495587232373E-3</v>
      </c>
      <c r="T763" s="53">
        <f t="shared" si="99"/>
        <v>4.7726083074175474E-3</v>
      </c>
      <c r="U763" s="36"/>
    </row>
    <row r="764" spans="2:21" x14ac:dyDescent="0.2">
      <c r="B764" s="13">
        <v>43850</v>
      </c>
      <c r="C764" s="14">
        <v>12.7</v>
      </c>
      <c r="D764" s="15">
        <v>38.241300000000003</v>
      </c>
      <c r="E764" s="15">
        <v>47.970399999999998</v>
      </c>
      <c r="F764" s="15">
        <v>24.5093</v>
      </c>
      <c r="G764" s="15">
        <v>10.7</v>
      </c>
      <c r="H764" s="15">
        <v>90.037199999999999</v>
      </c>
      <c r="I764" s="15">
        <v>96.358699999999999</v>
      </c>
      <c r="J764" s="16">
        <v>978.63</v>
      </c>
      <c r="L764" s="44">
        <v>43850</v>
      </c>
      <c r="M764" s="52">
        <f t="shared" si="92"/>
        <v>7.9365079365079083E-3</v>
      </c>
      <c r="N764" s="52">
        <f t="shared" si="93"/>
        <v>1.2698728556168604E-3</v>
      </c>
      <c r="O764" s="52">
        <f t="shared" si="94"/>
        <v>-3.4733763212125845E-3</v>
      </c>
      <c r="P764" s="52">
        <f t="shared" si="95"/>
        <v>-3.9704149225829877E-3</v>
      </c>
      <c r="Q764" s="52">
        <f t="shared" si="96"/>
        <v>9.4339622641508303E-3</v>
      </c>
      <c r="R764" s="52">
        <f t="shared" si="97"/>
        <v>1.4333368257047674E-2</v>
      </c>
      <c r="S764" s="52">
        <f t="shared" si="98"/>
        <v>3.3727357166359884E-3</v>
      </c>
      <c r="T764" s="53">
        <f t="shared" si="99"/>
        <v>-3.3709242461388289E-4</v>
      </c>
      <c r="U764" s="36"/>
    </row>
    <row r="765" spans="2:21" x14ac:dyDescent="0.2">
      <c r="B765" s="13">
        <v>43851</v>
      </c>
      <c r="C765" s="14">
        <v>13.1</v>
      </c>
      <c r="D765" s="15">
        <v>38.823599999999999</v>
      </c>
      <c r="E765" s="15">
        <v>46.382599999999996</v>
      </c>
      <c r="F765" s="15">
        <v>25.192900000000002</v>
      </c>
      <c r="G765" s="15">
        <v>10.9</v>
      </c>
      <c r="H765" s="15">
        <v>89.058499999999995</v>
      </c>
      <c r="I765" s="15">
        <v>97.978200000000001</v>
      </c>
      <c r="J765" s="16">
        <v>986.37</v>
      </c>
      <c r="L765" s="44">
        <v>43851</v>
      </c>
      <c r="M765" s="52">
        <f t="shared" si="92"/>
        <v>3.1496062992125928E-2</v>
      </c>
      <c r="N765" s="52">
        <f t="shared" si="93"/>
        <v>1.5226992806206763E-2</v>
      </c>
      <c r="O765" s="52">
        <f t="shared" si="94"/>
        <v>-3.3099578073145119E-2</v>
      </c>
      <c r="P765" s="52">
        <f t="shared" si="95"/>
        <v>2.7891453448283032E-2</v>
      </c>
      <c r="Q765" s="52">
        <f t="shared" si="96"/>
        <v>1.8691588785046731E-2</v>
      </c>
      <c r="R765" s="52">
        <f t="shared" si="97"/>
        <v>-1.0869951531144895E-2</v>
      </c>
      <c r="S765" s="52">
        <f t="shared" si="98"/>
        <v>1.6806993037473461E-2</v>
      </c>
      <c r="T765" s="53">
        <f t="shared" si="99"/>
        <v>7.9090156647558807E-3</v>
      </c>
      <c r="U765" s="36"/>
    </row>
    <row r="766" spans="2:21" x14ac:dyDescent="0.2">
      <c r="B766" s="13">
        <v>43852</v>
      </c>
      <c r="C766" s="14">
        <v>13</v>
      </c>
      <c r="D766" s="15">
        <v>39.988399999999999</v>
      </c>
      <c r="E766" s="15">
        <v>47.218299999999999</v>
      </c>
      <c r="F766" s="15">
        <v>25.192900000000002</v>
      </c>
      <c r="G766" s="15">
        <v>10.9</v>
      </c>
      <c r="H766" s="15">
        <v>89.352099999999993</v>
      </c>
      <c r="I766" s="15">
        <v>98.221100000000007</v>
      </c>
      <c r="J766" s="16">
        <v>991.46</v>
      </c>
      <c r="L766" s="44">
        <v>43852</v>
      </c>
      <c r="M766" s="52">
        <f t="shared" si="92"/>
        <v>-7.6335877862595547E-3</v>
      </c>
      <c r="N766" s="52">
        <f t="shared" si="93"/>
        <v>3.0002369692661235E-2</v>
      </c>
      <c r="O766" s="52">
        <f t="shared" si="94"/>
        <v>1.8017532436732875E-2</v>
      </c>
      <c r="P766" s="52">
        <f t="shared" si="95"/>
        <v>0</v>
      </c>
      <c r="Q766" s="52">
        <f t="shared" si="96"/>
        <v>0</v>
      </c>
      <c r="R766" s="52">
        <f t="shared" si="97"/>
        <v>3.2967094662497143E-3</v>
      </c>
      <c r="S766" s="52">
        <f t="shared" si="98"/>
        <v>2.4791229069325293E-3</v>
      </c>
      <c r="T766" s="53">
        <f t="shared" si="99"/>
        <v>5.1603353711082711E-3</v>
      </c>
      <c r="U766" s="36"/>
    </row>
    <row r="767" spans="2:21" x14ac:dyDescent="0.2">
      <c r="B767" s="13">
        <v>43860</v>
      </c>
      <c r="C767" s="14">
        <v>12.55</v>
      </c>
      <c r="D767" s="15">
        <v>39.891300000000001</v>
      </c>
      <c r="E767" s="15">
        <v>45.713999999999999</v>
      </c>
      <c r="F767" s="15">
        <v>23.728200000000001</v>
      </c>
      <c r="G767" s="15">
        <v>10.35</v>
      </c>
      <c r="H767" s="15">
        <v>85.828900000000004</v>
      </c>
      <c r="I767" s="15">
        <v>94.415300000000002</v>
      </c>
      <c r="J767" s="16">
        <v>959.58</v>
      </c>
      <c r="L767" s="44">
        <v>43860</v>
      </c>
      <c r="M767" s="52">
        <f t="shared" si="92"/>
        <v>-3.4615384615384603E-2</v>
      </c>
      <c r="N767" s="52">
        <f t="shared" si="93"/>
        <v>-2.4282041792118569E-3</v>
      </c>
      <c r="O767" s="52">
        <f t="shared" si="94"/>
        <v>-3.1858410828005224E-2</v>
      </c>
      <c r="P767" s="52">
        <f t="shared" si="95"/>
        <v>-5.8139396417244527E-2</v>
      </c>
      <c r="Q767" s="52">
        <f t="shared" si="96"/>
        <v>-5.0458715596330306E-2</v>
      </c>
      <c r="R767" s="52">
        <f t="shared" si="97"/>
        <v>-3.9430522617823094E-2</v>
      </c>
      <c r="S767" s="52">
        <f t="shared" si="98"/>
        <v>-3.874727527995514E-2</v>
      </c>
      <c r="T767" s="53">
        <f t="shared" si="99"/>
        <v>-3.2154600286446233E-2</v>
      </c>
      <c r="U767" s="36"/>
    </row>
    <row r="768" spans="2:21" x14ac:dyDescent="0.2">
      <c r="B768" s="13">
        <v>43861</v>
      </c>
      <c r="C768" s="14">
        <v>12.1</v>
      </c>
      <c r="D768" s="15">
        <v>38.338299999999997</v>
      </c>
      <c r="E768" s="15">
        <v>43.457500000000003</v>
      </c>
      <c r="F768" s="15">
        <v>23.093399999999999</v>
      </c>
      <c r="G768" s="15">
        <v>10.199999999999999</v>
      </c>
      <c r="H768" s="15">
        <v>82.501499999999993</v>
      </c>
      <c r="I768" s="15">
        <v>87.856499999999997</v>
      </c>
      <c r="J768" s="16">
        <v>936.62</v>
      </c>
      <c r="L768" s="44">
        <v>43861</v>
      </c>
      <c r="M768" s="52">
        <f t="shared" si="92"/>
        <v>-3.5856573705179362E-2</v>
      </c>
      <c r="N768" s="52">
        <f t="shared" si="93"/>
        <v>-3.893079443387415E-2</v>
      </c>
      <c r="O768" s="52">
        <f t="shared" si="94"/>
        <v>-4.9361246007787463E-2</v>
      </c>
      <c r="P768" s="52">
        <f t="shared" si="95"/>
        <v>-2.6752977469846062E-2</v>
      </c>
      <c r="Q768" s="52">
        <f t="shared" si="96"/>
        <v>-1.449275362318847E-2</v>
      </c>
      <c r="R768" s="52">
        <f t="shared" si="97"/>
        <v>-3.8767827619834438E-2</v>
      </c>
      <c r="S768" s="52">
        <f t="shared" si="98"/>
        <v>-6.9467554517117502E-2</v>
      </c>
      <c r="T768" s="53">
        <f t="shared" si="99"/>
        <v>-2.3927134788136462E-2</v>
      </c>
      <c r="U768" s="36"/>
    </row>
    <row r="769" spans="2:21" x14ac:dyDescent="0.2">
      <c r="B769" s="13">
        <v>43864</v>
      </c>
      <c r="C769" s="14">
        <v>11.3</v>
      </c>
      <c r="D769" s="15">
        <v>38.823599999999999</v>
      </c>
      <c r="E769" s="15">
        <v>43.039700000000003</v>
      </c>
      <c r="F769" s="15">
        <v>22.654</v>
      </c>
      <c r="G769" s="15">
        <v>10.25</v>
      </c>
      <c r="H769" s="15">
        <v>81.033500000000004</v>
      </c>
      <c r="I769" s="15">
        <v>87.694500000000005</v>
      </c>
      <c r="J769" s="16">
        <v>928.14</v>
      </c>
      <c r="L769" s="44">
        <v>43864</v>
      </c>
      <c r="M769" s="52">
        <f t="shared" si="92"/>
        <v>-6.6115702479338734E-2</v>
      </c>
      <c r="N769" s="52">
        <f t="shared" si="93"/>
        <v>1.2658359916845718E-2</v>
      </c>
      <c r="O769" s="52">
        <f t="shared" si="94"/>
        <v>-9.6139906805499109E-3</v>
      </c>
      <c r="P769" s="52">
        <f t="shared" si="95"/>
        <v>-1.9027081330596607E-2</v>
      </c>
      <c r="Q769" s="52">
        <f t="shared" si="96"/>
        <v>4.9019607843137081E-3</v>
      </c>
      <c r="R769" s="52">
        <f t="shared" si="97"/>
        <v>-1.7793615873650692E-2</v>
      </c>
      <c r="S769" s="52">
        <f t="shared" si="98"/>
        <v>-1.8439159310921216E-3</v>
      </c>
      <c r="T769" s="53">
        <f t="shared" si="99"/>
        <v>-9.0538318635092763E-3</v>
      </c>
      <c r="U769" s="36"/>
    </row>
    <row r="770" spans="2:21" x14ac:dyDescent="0.2">
      <c r="B770" s="13">
        <v>43865</v>
      </c>
      <c r="C770" s="14">
        <v>11.35</v>
      </c>
      <c r="D770" s="15">
        <v>37.853099999999998</v>
      </c>
      <c r="E770" s="15">
        <v>43.290399999999998</v>
      </c>
      <c r="F770" s="15">
        <v>23.142299999999999</v>
      </c>
      <c r="G770" s="15">
        <v>10.199999999999999</v>
      </c>
      <c r="H770" s="15">
        <v>82.207899999999995</v>
      </c>
      <c r="I770" s="15">
        <v>85.022400000000005</v>
      </c>
      <c r="J770" s="16">
        <v>929.09</v>
      </c>
      <c r="L770" s="44">
        <v>43865</v>
      </c>
      <c r="M770" s="52">
        <f t="shared" si="92"/>
        <v>4.4247787610618428E-3</v>
      </c>
      <c r="N770" s="52">
        <f t="shared" si="93"/>
        <v>-2.49976818223967E-2</v>
      </c>
      <c r="O770" s="52">
        <f t="shared" si="94"/>
        <v>5.8248547271471107E-3</v>
      </c>
      <c r="P770" s="52">
        <f t="shared" si="95"/>
        <v>2.1554692328065617E-2</v>
      </c>
      <c r="Q770" s="52">
        <f t="shared" si="96"/>
        <v>-4.8780487804879202E-3</v>
      </c>
      <c r="R770" s="52">
        <f t="shared" si="97"/>
        <v>1.4492771508079816E-2</v>
      </c>
      <c r="S770" s="52">
        <f t="shared" si="98"/>
        <v>-3.0470554025623042E-2</v>
      </c>
      <c r="T770" s="53">
        <f t="shared" si="99"/>
        <v>1.0235524813066998E-3</v>
      </c>
      <c r="U770" s="36"/>
    </row>
    <row r="771" spans="2:21" x14ac:dyDescent="0.2">
      <c r="B771" s="13">
        <v>43866</v>
      </c>
      <c r="C771" s="14">
        <v>11.4</v>
      </c>
      <c r="D771" s="15">
        <v>37.756</v>
      </c>
      <c r="E771" s="15">
        <v>43.457500000000003</v>
      </c>
      <c r="F771" s="15">
        <v>23.337599999999998</v>
      </c>
      <c r="G771" s="15">
        <v>10.25</v>
      </c>
      <c r="H771" s="15">
        <v>80.935599999999994</v>
      </c>
      <c r="I771" s="15">
        <v>86.317999999999998</v>
      </c>
      <c r="J771" s="16">
        <v>925.91</v>
      </c>
      <c r="L771" s="44">
        <v>43866</v>
      </c>
      <c r="M771" s="52">
        <f t="shared" si="92"/>
        <v>4.405286343612369E-3</v>
      </c>
      <c r="N771" s="52">
        <f t="shared" si="93"/>
        <v>-2.5651796021989304E-3</v>
      </c>
      <c r="O771" s="52">
        <f t="shared" si="94"/>
        <v>3.8599781937798117E-3</v>
      </c>
      <c r="P771" s="52">
        <f t="shared" si="95"/>
        <v>8.4390920522161572E-3</v>
      </c>
      <c r="Q771" s="52">
        <f t="shared" si="96"/>
        <v>4.9019607843137081E-3</v>
      </c>
      <c r="R771" s="52">
        <f t="shared" si="97"/>
        <v>-1.5476614777898523E-2</v>
      </c>
      <c r="S771" s="52">
        <f t="shared" si="98"/>
        <v>1.5238337191140205E-2</v>
      </c>
      <c r="T771" s="53">
        <f t="shared" si="99"/>
        <v>-3.4227039361095501E-3</v>
      </c>
      <c r="U771" s="36"/>
    </row>
    <row r="772" spans="2:21" x14ac:dyDescent="0.2">
      <c r="B772" s="13">
        <v>43867</v>
      </c>
      <c r="C772" s="14">
        <v>11.5</v>
      </c>
      <c r="D772" s="15">
        <v>37.853099999999998</v>
      </c>
      <c r="E772" s="15">
        <v>44.794699999999999</v>
      </c>
      <c r="F772" s="15">
        <v>24.2652</v>
      </c>
      <c r="G772" s="15">
        <v>10.95</v>
      </c>
      <c r="H772" s="15">
        <v>82.11</v>
      </c>
      <c r="I772" s="15">
        <v>87.046700000000001</v>
      </c>
      <c r="J772" s="16">
        <v>938.54</v>
      </c>
      <c r="L772" s="44">
        <v>43867</v>
      </c>
      <c r="M772" s="52">
        <f t="shared" si="92"/>
        <v>8.7719298245614308E-3</v>
      </c>
      <c r="N772" s="52">
        <f t="shared" si="93"/>
        <v>2.5717766712574086E-3</v>
      </c>
      <c r="O772" s="52">
        <f t="shared" si="94"/>
        <v>3.0770292814819022E-2</v>
      </c>
      <c r="P772" s="52">
        <f t="shared" si="95"/>
        <v>3.9747017688194219E-2</v>
      </c>
      <c r="Q772" s="52">
        <f t="shared" si="96"/>
        <v>6.8292682926829107E-2</v>
      </c>
      <c r="R772" s="52">
        <f t="shared" si="97"/>
        <v>1.4510302017900711E-2</v>
      </c>
      <c r="S772" s="52">
        <f t="shared" si="98"/>
        <v>8.442039898978182E-3</v>
      </c>
      <c r="T772" s="53">
        <f t="shared" si="99"/>
        <v>1.3640634618915515E-2</v>
      </c>
      <c r="U772" s="36"/>
    </row>
    <row r="773" spans="2:21" x14ac:dyDescent="0.2">
      <c r="B773" s="13">
        <v>43868</v>
      </c>
      <c r="C773" s="14">
        <v>11.6</v>
      </c>
      <c r="D773" s="15">
        <v>37.658900000000003</v>
      </c>
      <c r="E773" s="15">
        <v>44.543999999999997</v>
      </c>
      <c r="F773" s="15">
        <v>24.314</v>
      </c>
      <c r="G773" s="15">
        <v>11.15</v>
      </c>
      <c r="H773" s="15">
        <v>80.837699999999998</v>
      </c>
      <c r="I773" s="15">
        <v>89.233000000000004</v>
      </c>
      <c r="J773" s="16">
        <v>940.75</v>
      </c>
      <c r="L773" s="44">
        <v>43868</v>
      </c>
      <c r="M773" s="52">
        <f t="shared" ref="M773:M836" si="100">C773/C772-1</f>
        <v>8.6956521739129933E-3</v>
      </c>
      <c r="N773" s="52">
        <f t="shared" ref="N773:N836" si="101">D773/D772-1</f>
        <v>-5.1303592043979718E-3</v>
      </c>
      <c r="O773" s="52">
        <f t="shared" ref="O773:O836" si="102">E773/E772-1</f>
        <v>-5.5966442458594834E-3</v>
      </c>
      <c r="P773" s="52">
        <f t="shared" ref="P773:P836" si="103">F773/F772-1</f>
        <v>2.0111105616273939E-3</v>
      </c>
      <c r="Q773" s="52">
        <f t="shared" ref="Q773:Q836" si="104">G773/G772-1</f>
        <v>1.8264840182648401E-2</v>
      </c>
      <c r="R773" s="52">
        <f t="shared" ref="R773:R836" si="105">H773/H772-1</f>
        <v>-1.5495067592254275E-2</v>
      </c>
      <c r="S773" s="52">
        <f t="shared" ref="S773:S836" si="106">I773/I772-1</f>
        <v>2.5116403034233459E-2</v>
      </c>
      <c r="T773" s="53">
        <f t="shared" ref="T773:T836" si="107">J773/J772-1</f>
        <v>2.354721162656892E-3</v>
      </c>
      <c r="U773" s="36"/>
    </row>
    <row r="774" spans="2:21" x14ac:dyDescent="0.2">
      <c r="B774" s="13">
        <v>43871</v>
      </c>
      <c r="C774" s="14">
        <v>11.7</v>
      </c>
      <c r="D774" s="15">
        <v>36.8825</v>
      </c>
      <c r="E774" s="15">
        <v>43.959000000000003</v>
      </c>
      <c r="F774" s="15">
        <v>25.9252</v>
      </c>
      <c r="G774" s="15">
        <v>10.95</v>
      </c>
      <c r="H774" s="15">
        <v>79.761200000000002</v>
      </c>
      <c r="I774" s="15">
        <v>88.261300000000006</v>
      </c>
      <c r="J774" s="16">
        <v>930.73</v>
      </c>
      <c r="L774" s="44">
        <v>43871</v>
      </c>
      <c r="M774" s="52">
        <f t="shared" si="100"/>
        <v>8.6206896551723755E-3</v>
      </c>
      <c r="N774" s="52">
        <f t="shared" si="101"/>
        <v>-2.0616640422317256E-2</v>
      </c>
      <c r="O774" s="52">
        <f t="shared" si="102"/>
        <v>-1.3133081896551602E-2</v>
      </c>
      <c r="P774" s="52">
        <f t="shared" si="103"/>
        <v>6.6266348605741543E-2</v>
      </c>
      <c r="Q774" s="52">
        <f t="shared" si="104"/>
        <v>-1.7937219730941756E-2</v>
      </c>
      <c r="R774" s="52">
        <f t="shared" si="105"/>
        <v>-1.3316806391077352E-2</v>
      </c>
      <c r="S774" s="52">
        <f t="shared" si="106"/>
        <v>-1.0889469142581709E-2</v>
      </c>
      <c r="T774" s="53">
        <f t="shared" si="107"/>
        <v>-1.0651076268934356E-2</v>
      </c>
      <c r="U774" s="36"/>
    </row>
    <row r="775" spans="2:21" x14ac:dyDescent="0.2">
      <c r="B775" s="13">
        <v>43872</v>
      </c>
      <c r="C775" s="14">
        <v>11.85</v>
      </c>
      <c r="D775" s="15">
        <v>37.1736</v>
      </c>
      <c r="E775" s="15">
        <v>44.794699999999999</v>
      </c>
      <c r="F775" s="15">
        <v>26.1693</v>
      </c>
      <c r="G775" s="15">
        <v>11.35</v>
      </c>
      <c r="H775" s="15">
        <v>79.761200000000002</v>
      </c>
      <c r="I775" s="15">
        <v>86.803799999999995</v>
      </c>
      <c r="J775" s="16">
        <v>934.67</v>
      </c>
      <c r="L775" s="44">
        <v>43872</v>
      </c>
      <c r="M775" s="52">
        <f t="shared" si="100"/>
        <v>1.2820512820512775E-2</v>
      </c>
      <c r="N775" s="52">
        <f t="shared" si="101"/>
        <v>7.8926320070493716E-3</v>
      </c>
      <c r="O775" s="52">
        <f t="shared" si="102"/>
        <v>1.9010896517209108E-2</v>
      </c>
      <c r="P775" s="52">
        <f t="shared" si="103"/>
        <v>9.4155493496674847E-3</v>
      </c>
      <c r="Q775" s="52">
        <f t="shared" si="104"/>
        <v>3.6529680365296802E-2</v>
      </c>
      <c r="R775" s="52">
        <f t="shared" si="105"/>
        <v>0</v>
      </c>
      <c r="S775" s="52">
        <f t="shared" si="106"/>
        <v>-1.6513466264376442E-2</v>
      </c>
      <c r="T775" s="53">
        <f t="shared" si="107"/>
        <v>4.2332362769008647E-3</v>
      </c>
      <c r="U775" s="36"/>
    </row>
    <row r="776" spans="2:21" x14ac:dyDescent="0.2">
      <c r="B776" s="13">
        <v>43873</v>
      </c>
      <c r="C776" s="14">
        <v>12.65</v>
      </c>
      <c r="D776" s="15">
        <v>37.4163</v>
      </c>
      <c r="E776" s="15">
        <v>45.212600000000002</v>
      </c>
      <c r="F776" s="15">
        <v>26.462299999999999</v>
      </c>
      <c r="G776" s="15">
        <v>11.55</v>
      </c>
      <c r="H776" s="15">
        <v>80.739900000000006</v>
      </c>
      <c r="I776" s="15">
        <v>86.803799999999995</v>
      </c>
      <c r="J776" s="16">
        <v>937.68</v>
      </c>
      <c r="L776" s="44">
        <v>43873</v>
      </c>
      <c r="M776" s="52">
        <f t="shared" si="100"/>
        <v>6.7510548523206815E-2</v>
      </c>
      <c r="N776" s="52">
        <f t="shared" si="101"/>
        <v>6.5288269094194717E-3</v>
      </c>
      <c r="O776" s="52">
        <f t="shared" si="102"/>
        <v>9.3292286810717773E-3</v>
      </c>
      <c r="P776" s="52">
        <f t="shared" si="103"/>
        <v>1.1196325465335333E-2</v>
      </c>
      <c r="Q776" s="52">
        <f t="shared" si="104"/>
        <v>1.7621145374449476E-2</v>
      </c>
      <c r="R776" s="52">
        <f t="shared" si="105"/>
        <v>1.2270377075570549E-2</v>
      </c>
      <c r="S776" s="52">
        <f t="shared" si="106"/>
        <v>0</v>
      </c>
      <c r="T776" s="53">
        <f t="shared" si="107"/>
        <v>3.220387944408154E-3</v>
      </c>
      <c r="U776" s="36"/>
    </row>
    <row r="777" spans="2:21" x14ac:dyDescent="0.2">
      <c r="B777" s="13">
        <v>43874</v>
      </c>
      <c r="C777" s="14">
        <v>12.95</v>
      </c>
      <c r="D777" s="15">
        <v>37.076599999999999</v>
      </c>
      <c r="E777" s="15">
        <v>45.3797</v>
      </c>
      <c r="F777" s="15">
        <v>26.706399999999999</v>
      </c>
      <c r="G777" s="15">
        <v>11.5</v>
      </c>
      <c r="H777" s="15">
        <v>80.739900000000006</v>
      </c>
      <c r="I777" s="15">
        <v>86.560900000000004</v>
      </c>
      <c r="J777" s="16">
        <v>938.24</v>
      </c>
      <c r="L777" s="44">
        <v>43874</v>
      </c>
      <c r="M777" s="52">
        <f t="shared" si="100"/>
        <v>2.3715415019762709E-2</v>
      </c>
      <c r="N777" s="52">
        <f t="shared" si="101"/>
        <v>-9.0789308403022018E-3</v>
      </c>
      <c r="O777" s="52">
        <f t="shared" si="102"/>
        <v>3.6958723895550438E-3</v>
      </c>
      <c r="P777" s="52">
        <f t="shared" si="103"/>
        <v>9.2244438314130761E-3</v>
      </c>
      <c r="Q777" s="52">
        <f t="shared" si="104"/>
        <v>-4.3290043290044045E-3</v>
      </c>
      <c r="R777" s="52">
        <f t="shared" si="105"/>
        <v>0</v>
      </c>
      <c r="S777" s="52">
        <f t="shared" si="106"/>
        <v>-2.7982645921029725E-3</v>
      </c>
      <c r="T777" s="53">
        <f t="shared" si="107"/>
        <v>5.9721866734929741E-4</v>
      </c>
      <c r="U777" s="36"/>
    </row>
    <row r="778" spans="2:21" x14ac:dyDescent="0.2">
      <c r="B778" s="13">
        <v>43875</v>
      </c>
      <c r="C778" s="14">
        <v>13</v>
      </c>
      <c r="D778" s="15">
        <v>36.106000000000002</v>
      </c>
      <c r="E778" s="15">
        <v>45.546900000000001</v>
      </c>
      <c r="F778" s="15">
        <v>27.292300000000001</v>
      </c>
      <c r="G778" s="15">
        <v>11.6</v>
      </c>
      <c r="H778" s="15">
        <v>80.935599999999994</v>
      </c>
      <c r="I778" s="15">
        <v>86.317999999999998</v>
      </c>
      <c r="J778" s="16">
        <v>937.45</v>
      </c>
      <c r="L778" s="44">
        <v>43875</v>
      </c>
      <c r="M778" s="52">
        <f t="shared" si="100"/>
        <v>3.8610038610038533E-3</v>
      </c>
      <c r="N778" s="52">
        <f t="shared" si="101"/>
        <v>-2.6178236407869093E-2</v>
      </c>
      <c r="O778" s="52">
        <f t="shared" si="102"/>
        <v>3.6844668431039729E-3</v>
      </c>
      <c r="P778" s="52">
        <f t="shared" si="103"/>
        <v>2.1938561543300539E-2</v>
      </c>
      <c r="Q778" s="52">
        <f t="shared" si="104"/>
        <v>8.6956521739129933E-3</v>
      </c>
      <c r="R778" s="52">
        <f t="shared" si="105"/>
        <v>2.4238325784400327E-3</v>
      </c>
      <c r="S778" s="52">
        <f t="shared" si="106"/>
        <v>-2.8061168495244759E-3</v>
      </c>
      <c r="T778" s="53">
        <f t="shared" si="107"/>
        <v>-8.4200204638462672E-4</v>
      </c>
      <c r="U778" s="36"/>
    </row>
    <row r="779" spans="2:21" x14ac:dyDescent="0.2">
      <c r="B779" s="13">
        <v>43878</v>
      </c>
      <c r="C779" s="14">
        <v>13.1</v>
      </c>
      <c r="D779" s="15">
        <v>35.572200000000002</v>
      </c>
      <c r="E779" s="15">
        <v>45.296100000000003</v>
      </c>
      <c r="F779" s="15">
        <v>27.634</v>
      </c>
      <c r="G779" s="15">
        <v>11.65</v>
      </c>
      <c r="H779" s="15">
        <v>80.641999999999996</v>
      </c>
      <c r="I779" s="15">
        <v>87.046700000000001</v>
      </c>
      <c r="J779" s="16">
        <v>934.77</v>
      </c>
      <c r="L779" s="44">
        <v>43878</v>
      </c>
      <c r="M779" s="52">
        <f t="shared" si="100"/>
        <v>7.692307692307665E-3</v>
      </c>
      <c r="N779" s="52">
        <f t="shared" si="101"/>
        <v>-1.4784246385642241E-2</v>
      </c>
      <c r="O779" s="52">
        <f t="shared" si="102"/>
        <v>-5.506412071952127E-3</v>
      </c>
      <c r="P779" s="52">
        <f t="shared" si="103"/>
        <v>1.2520014802709811E-2</v>
      </c>
      <c r="Q779" s="52">
        <f t="shared" si="104"/>
        <v>4.3103448275862988E-3</v>
      </c>
      <c r="R779" s="52">
        <f t="shared" si="105"/>
        <v>-3.6275755044751223E-3</v>
      </c>
      <c r="S779" s="52">
        <f t="shared" si="106"/>
        <v>8.442039898978182E-3</v>
      </c>
      <c r="T779" s="53">
        <f t="shared" si="107"/>
        <v>-2.858819137020685E-3</v>
      </c>
      <c r="U779" s="36"/>
    </row>
    <row r="780" spans="2:21" x14ac:dyDescent="0.2">
      <c r="B780" s="13">
        <v>43879</v>
      </c>
      <c r="C780" s="14">
        <v>13.3</v>
      </c>
      <c r="D780" s="15">
        <v>35.911900000000003</v>
      </c>
      <c r="E780" s="15">
        <v>46.800400000000003</v>
      </c>
      <c r="F780" s="15">
        <v>27.7317</v>
      </c>
      <c r="G780" s="15">
        <v>11.55</v>
      </c>
      <c r="H780" s="15">
        <v>81.914299999999997</v>
      </c>
      <c r="I780" s="15">
        <v>85.427300000000002</v>
      </c>
      <c r="J780" s="16">
        <v>927.93</v>
      </c>
      <c r="L780" s="44">
        <v>43879</v>
      </c>
      <c r="M780" s="52">
        <f t="shared" si="100"/>
        <v>1.5267175572519109E-2</v>
      </c>
      <c r="N780" s="52">
        <f t="shared" si="101"/>
        <v>9.5495920971995218E-3</v>
      </c>
      <c r="O780" s="52">
        <f t="shared" si="102"/>
        <v>3.3210364689233662E-2</v>
      </c>
      <c r="P780" s="52">
        <f t="shared" si="103"/>
        <v>3.5354997466887639E-3</v>
      </c>
      <c r="Q780" s="52">
        <f t="shared" si="104"/>
        <v>-8.5836909871244149E-3</v>
      </c>
      <c r="R780" s="52">
        <f t="shared" si="105"/>
        <v>1.5777138463827889E-2</v>
      </c>
      <c r="S780" s="52">
        <f t="shared" si="106"/>
        <v>-1.8603806922031452E-2</v>
      </c>
      <c r="T780" s="53">
        <f t="shared" si="107"/>
        <v>-7.3173080008986924E-3</v>
      </c>
      <c r="U780" s="36"/>
    </row>
    <row r="781" spans="2:21" x14ac:dyDescent="0.2">
      <c r="B781" s="13">
        <v>43880</v>
      </c>
      <c r="C781" s="14">
        <v>13.55</v>
      </c>
      <c r="D781" s="15">
        <v>36.3001</v>
      </c>
      <c r="E781" s="15">
        <v>46.549700000000001</v>
      </c>
      <c r="F781" s="15">
        <v>27.438700000000001</v>
      </c>
      <c r="G781" s="15">
        <v>11.4</v>
      </c>
      <c r="H781" s="15">
        <v>83.675899999999999</v>
      </c>
      <c r="I781" s="15">
        <v>86.156000000000006</v>
      </c>
      <c r="J781" s="16">
        <v>928.76</v>
      </c>
      <c r="L781" s="44">
        <v>43880</v>
      </c>
      <c r="M781" s="52">
        <f t="shared" si="100"/>
        <v>1.8796992481203034E-2</v>
      </c>
      <c r="N781" s="52">
        <f t="shared" si="101"/>
        <v>1.0809787284994599E-2</v>
      </c>
      <c r="O781" s="52">
        <f t="shared" si="102"/>
        <v>-5.3567918222922062E-3</v>
      </c>
      <c r="P781" s="52">
        <f t="shared" si="103"/>
        <v>-1.0565526094685862E-2</v>
      </c>
      <c r="Q781" s="52">
        <f t="shared" si="104"/>
        <v>-1.2987012987012991E-2</v>
      </c>
      <c r="R781" s="52">
        <f t="shared" si="105"/>
        <v>2.1505402597592926E-2</v>
      </c>
      <c r="S781" s="52">
        <f t="shared" si="106"/>
        <v>8.5300600627669088E-3</v>
      </c>
      <c r="T781" s="53">
        <f t="shared" si="107"/>
        <v>8.9446402207071785E-4</v>
      </c>
      <c r="U781" s="36"/>
    </row>
    <row r="782" spans="2:21" x14ac:dyDescent="0.2">
      <c r="B782" s="13">
        <v>43881</v>
      </c>
      <c r="C782" s="14">
        <v>13.5</v>
      </c>
      <c r="D782" s="15">
        <v>36.445700000000002</v>
      </c>
      <c r="E782" s="15">
        <v>46.633299999999998</v>
      </c>
      <c r="F782" s="15">
        <v>26.657599999999999</v>
      </c>
      <c r="G782" s="15">
        <v>11.3</v>
      </c>
      <c r="H782" s="15">
        <v>83.480099999999993</v>
      </c>
      <c r="I782" s="15">
        <v>86.156000000000006</v>
      </c>
      <c r="J782" s="16">
        <v>938.13</v>
      </c>
      <c r="L782" s="44">
        <v>43881</v>
      </c>
      <c r="M782" s="52">
        <f t="shared" si="100"/>
        <v>-3.6900369003690647E-3</v>
      </c>
      <c r="N782" s="52">
        <f t="shared" si="101"/>
        <v>4.0110082341371367E-3</v>
      </c>
      <c r="O782" s="52">
        <f t="shared" si="102"/>
        <v>1.7959299415462038E-3</v>
      </c>
      <c r="P782" s="52">
        <f t="shared" si="103"/>
        <v>-2.8467092099844438E-2</v>
      </c>
      <c r="Q782" s="52">
        <f t="shared" si="104"/>
        <v>-8.7719298245613198E-3</v>
      </c>
      <c r="R782" s="52">
        <f t="shared" si="105"/>
        <v>-2.3399808068990113E-3</v>
      </c>
      <c r="S782" s="52">
        <f t="shared" si="106"/>
        <v>0</v>
      </c>
      <c r="T782" s="53">
        <f t="shared" si="107"/>
        <v>1.0088720444463517E-2</v>
      </c>
      <c r="U782" s="36"/>
    </row>
    <row r="783" spans="2:21" x14ac:dyDescent="0.2">
      <c r="B783" s="13">
        <v>43882</v>
      </c>
      <c r="C783" s="14">
        <v>13.2</v>
      </c>
      <c r="D783" s="15">
        <v>36.445700000000002</v>
      </c>
      <c r="E783" s="15">
        <v>45.713999999999999</v>
      </c>
      <c r="F783" s="15">
        <v>27.048100000000002</v>
      </c>
      <c r="G783" s="15">
        <v>11.3</v>
      </c>
      <c r="H783" s="15">
        <v>82.012100000000004</v>
      </c>
      <c r="I783" s="15">
        <v>87.856499999999997</v>
      </c>
      <c r="J783" s="16">
        <v>933.09</v>
      </c>
      <c r="L783" s="44">
        <v>43882</v>
      </c>
      <c r="M783" s="52">
        <f t="shared" si="100"/>
        <v>-2.2222222222222254E-2</v>
      </c>
      <c r="N783" s="52">
        <f t="shared" si="101"/>
        <v>0</v>
      </c>
      <c r="O783" s="52">
        <f t="shared" si="102"/>
        <v>-1.9713380781544498E-2</v>
      </c>
      <c r="P783" s="52">
        <f t="shared" si="103"/>
        <v>1.4648730568393331E-2</v>
      </c>
      <c r="Q783" s="52">
        <f t="shared" si="104"/>
        <v>0</v>
      </c>
      <c r="R783" s="52">
        <f t="shared" si="105"/>
        <v>-1.7585029246490969E-2</v>
      </c>
      <c r="S783" s="52">
        <f t="shared" si="106"/>
        <v>1.9737452992246496E-2</v>
      </c>
      <c r="T783" s="53">
        <f t="shared" si="107"/>
        <v>-5.3723897540851606E-3</v>
      </c>
      <c r="U783" s="36"/>
    </row>
    <row r="784" spans="2:21" x14ac:dyDescent="0.2">
      <c r="B784" s="13">
        <v>43885</v>
      </c>
      <c r="C784" s="14">
        <v>12.6</v>
      </c>
      <c r="D784" s="15">
        <v>35.620699999999999</v>
      </c>
      <c r="E784" s="15">
        <v>43.875399999999999</v>
      </c>
      <c r="F784" s="15">
        <v>25.339300000000001</v>
      </c>
      <c r="G784" s="15">
        <v>10.85</v>
      </c>
      <c r="H784" s="15">
        <v>79.467600000000004</v>
      </c>
      <c r="I784" s="15">
        <v>86.156000000000006</v>
      </c>
      <c r="J784" s="16">
        <v>903.34</v>
      </c>
      <c r="L784" s="44">
        <v>43885</v>
      </c>
      <c r="M784" s="52">
        <f t="shared" si="100"/>
        <v>-4.5454545454545414E-2</v>
      </c>
      <c r="N784" s="52">
        <f t="shared" si="101"/>
        <v>-2.2636415269839838E-2</v>
      </c>
      <c r="O784" s="52">
        <f t="shared" si="102"/>
        <v>-4.0219626372664852E-2</v>
      </c>
      <c r="P784" s="52">
        <f t="shared" si="103"/>
        <v>-6.3176341406605219E-2</v>
      </c>
      <c r="Q784" s="52">
        <f t="shared" si="104"/>
        <v>-3.9823008849557584E-2</v>
      </c>
      <c r="R784" s="52">
        <f t="shared" si="105"/>
        <v>-3.1025909591389511E-2</v>
      </c>
      <c r="S784" s="52">
        <f t="shared" si="106"/>
        <v>-1.9355426177914969E-2</v>
      </c>
      <c r="T784" s="53">
        <f t="shared" si="107"/>
        <v>-3.1883312435027733E-2</v>
      </c>
      <c r="U784" s="36"/>
    </row>
    <row r="785" spans="2:21" x14ac:dyDescent="0.2">
      <c r="B785" s="13">
        <v>43886</v>
      </c>
      <c r="C785" s="14">
        <v>12.8</v>
      </c>
      <c r="D785" s="15">
        <v>35.620699999999999</v>
      </c>
      <c r="E785" s="15">
        <v>45.128999999999998</v>
      </c>
      <c r="F785" s="15">
        <v>26.657599999999999</v>
      </c>
      <c r="G785" s="15">
        <v>11.15</v>
      </c>
      <c r="H785" s="15">
        <v>81.229200000000006</v>
      </c>
      <c r="I785" s="15">
        <v>87.451599999999999</v>
      </c>
      <c r="J785" s="16">
        <v>909.67</v>
      </c>
      <c r="L785" s="44">
        <v>43886</v>
      </c>
      <c r="M785" s="52">
        <f t="shared" si="100"/>
        <v>1.5873015873016039E-2</v>
      </c>
      <c r="N785" s="52">
        <f t="shared" si="101"/>
        <v>0</v>
      </c>
      <c r="O785" s="52">
        <f t="shared" si="102"/>
        <v>2.8571819288257139E-2</v>
      </c>
      <c r="P785" s="52">
        <f t="shared" si="103"/>
        <v>5.2025904425141878E-2</v>
      </c>
      <c r="Q785" s="52">
        <f t="shared" si="104"/>
        <v>2.7649769585253559E-2</v>
      </c>
      <c r="R785" s="52">
        <f t="shared" si="105"/>
        <v>2.2167524878063505E-2</v>
      </c>
      <c r="S785" s="52">
        <f t="shared" si="106"/>
        <v>1.5037838339755805E-2</v>
      </c>
      <c r="T785" s="53">
        <f t="shared" si="107"/>
        <v>7.00732835920026E-3</v>
      </c>
      <c r="U785" s="36"/>
    </row>
    <row r="786" spans="2:21" x14ac:dyDescent="0.2">
      <c r="B786" s="13">
        <v>43887</v>
      </c>
      <c r="C786" s="14">
        <v>12.65</v>
      </c>
      <c r="D786" s="15">
        <v>34.892699999999998</v>
      </c>
      <c r="E786" s="15">
        <v>45.964700000000001</v>
      </c>
      <c r="F786" s="15">
        <v>25.974</v>
      </c>
      <c r="G786" s="15">
        <v>11.2</v>
      </c>
      <c r="H786" s="15">
        <v>81.229200000000006</v>
      </c>
      <c r="I786" s="15">
        <v>85.022400000000005</v>
      </c>
      <c r="J786" s="16">
        <v>895.97</v>
      </c>
      <c r="L786" s="44">
        <v>43887</v>
      </c>
      <c r="M786" s="52">
        <f t="shared" si="100"/>
        <v>-1.171875E-2</v>
      </c>
      <c r="N786" s="52">
        <f t="shared" si="101"/>
        <v>-2.0437554567990013E-2</v>
      </c>
      <c r="O786" s="52">
        <f t="shared" si="102"/>
        <v>1.8518026102949392E-2</v>
      </c>
      <c r="P786" s="52">
        <f t="shared" si="103"/>
        <v>-2.5643718864413856E-2</v>
      </c>
      <c r="Q786" s="52">
        <f t="shared" si="104"/>
        <v>4.484304932735439E-3</v>
      </c>
      <c r="R786" s="52">
        <f t="shared" si="105"/>
        <v>0</v>
      </c>
      <c r="S786" s="52">
        <f t="shared" si="106"/>
        <v>-2.7777650723371461E-2</v>
      </c>
      <c r="T786" s="53">
        <f t="shared" si="107"/>
        <v>-1.506040652104601E-2</v>
      </c>
      <c r="U786" s="36"/>
    </row>
    <row r="787" spans="2:21" x14ac:dyDescent="0.2">
      <c r="B787" s="13">
        <v>43888</v>
      </c>
      <c r="C787" s="14">
        <v>12.7</v>
      </c>
      <c r="D787" s="15">
        <v>35.426600000000001</v>
      </c>
      <c r="E787" s="15">
        <v>46.800400000000003</v>
      </c>
      <c r="F787" s="15">
        <v>25.974</v>
      </c>
      <c r="G787" s="15">
        <v>11.65</v>
      </c>
      <c r="H787" s="15">
        <v>81.718500000000006</v>
      </c>
      <c r="I787" s="15">
        <v>86.965800000000002</v>
      </c>
      <c r="J787" s="16">
        <v>898.44</v>
      </c>
      <c r="L787" s="44">
        <v>43888</v>
      </c>
      <c r="M787" s="52">
        <f t="shared" si="100"/>
        <v>3.9525691699604515E-3</v>
      </c>
      <c r="N787" s="52">
        <f t="shared" si="101"/>
        <v>1.5301194805790397E-2</v>
      </c>
      <c r="O787" s="52">
        <f t="shared" si="102"/>
        <v>1.8181343509258152E-2</v>
      </c>
      <c r="P787" s="52">
        <f t="shared" si="103"/>
        <v>0</v>
      </c>
      <c r="Q787" s="52">
        <f t="shared" si="104"/>
        <v>4.0178571428571619E-2</v>
      </c>
      <c r="R787" s="52">
        <f t="shared" si="105"/>
        <v>6.0236959123074474E-3</v>
      </c>
      <c r="S787" s="52">
        <f t="shared" si="106"/>
        <v>2.2857505786710197E-2</v>
      </c>
      <c r="T787" s="53">
        <f t="shared" si="107"/>
        <v>2.7567887317656581E-3</v>
      </c>
      <c r="U787" s="36"/>
    </row>
    <row r="788" spans="2:21" x14ac:dyDescent="0.2">
      <c r="B788" s="13">
        <v>43889</v>
      </c>
      <c r="C788" s="14">
        <v>12.55</v>
      </c>
      <c r="D788" s="15">
        <v>34.989800000000002</v>
      </c>
      <c r="E788" s="15">
        <v>46.048299999999998</v>
      </c>
      <c r="F788" s="15">
        <v>24.606999999999999</v>
      </c>
      <c r="G788" s="15">
        <v>11.6</v>
      </c>
      <c r="H788" s="15">
        <v>79.956900000000005</v>
      </c>
      <c r="I788" s="15">
        <v>84.617500000000007</v>
      </c>
      <c r="J788" s="16">
        <v>882.19</v>
      </c>
      <c r="L788" s="44">
        <v>43889</v>
      </c>
      <c r="M788" s="52">
        <f t="shared" si="100"/>
        <v>-1.1811023622047112E-2</v>
      </c>
      <c r="N788" s="52">
        <f t="shared" si="101"/>
        <v>-1.2329718347230512E-2</v>
      </c>
      <c r="O788" s="52">
        <f t="shared" si="102"/>
        <v>-1.6070375466876508E-2</v>
      </c>
      <c r="P788" s="52">
        <f t="shared" si="103"/>
        <v>-5.2629552629552712E-2</v>
      </c>
      <c r="Q788" s="52">
        <f t="shared" si="104"/>
        <v>-4.2918454935623185E-3</v>
      </c>
      <c r="R788" s="52">
        <f t="shared" si="105"/>
        <v>-2.1556930193285528E-2</v>
      </c>
      <c r="S788" s="52">
        <f t="shared" si="106"/>
        <v>-2.7002568825906237E-2</v>
      </c>
      <c r="T788" s="53">
        <f t="shared" si="107"/>
        <v>-1.808690619295672E-2</v>
      </c>
      <c r="U788" s="36"/>
    </row>
    <row r="789" spans="2:21" x14ac:dyDescent="0.2">
      <c r="B789" s="13">
        <v>43892</v>
      </c>
      <c r="C789" s="14">
        <v>12.4</v>
      </c>
      <c r="D789" s="15">
        <v>35.911900000000003</v>
      </c>
      <c r="E789" s="15">
        <v>46.549700000000001</v>
      </c>
      <c r="F789" s="15">
        <v>24.5093</v>
      </c>
      <c r="G789" s="15">
        <v>12.35</v>
      </c>
      <c r="H789" s="15">
        <v>79.859099999999998</v>
      </c>
      <c r="I789" s="15">
        <v>84.617500000000007</v>
      </c>
      <c r="J789" s="16">
        <v>884.43</v>
      </c>
      <c r="L789" s="44">
        <v>43892</v>
      </c>
      <c r="M789" s="52">
        <f t="shared" si="100"/>
        <v>-1.195219123505975E-2</v>
      </c>
      <c r="N789" s="52">
        <f t="shared" si="101"/>
        <v>2.6353394417801823E-2</v>
      </c>
      <c r="O789" s="52">
        <f t="shared" si="102"/>
        <v>1.0888567004645244E-2</v>
      </c>
      <c r="P789" s="52">
        <f t="shared" si="103"/>
        <v>-3.9704149225829877E-3</v>
      </c>
      <c r="Q789" s="52">
        <f t="shared" si="104"/>
        <v>6.4655172413793149E-2</v>
      </c>
      <c r="R789" s="52">
        <f t="shared" si="105"/>
        <v>-1.2231589768988416E-3</v>
      </c>
      <c r="S789" s="52">
        <f t="shared" si="106"/>
        <v>0</v>
      </c>
      <c r="T789" s="53">
        <f t="shared" si="107"/>
        <v>2.5391355603667787E-3</v>
      </c>
      <c r="U789" s="36"/>
    </row>
    <row r="790" spans="2:21" x14ac:dyDescent="0.2">
      <c r="B790" s="13">
        <v>43893</v>
      </c>
      <c r="C790" s="14">
        <v>13</v>
      </c>
      <c r="D790" s="15">
        <v>37.367800000000003</v>
      </c>
      <c r="E790" s="15">
        <v>46.716900000000003</v>
      </c>
      <c r="F790" s="15">
        <v>26.2181</v>
      </c>
      <c r="G790" s="15">
        <v>12.25</v>
      </c>
      <c r="H790" s="15">
        <v>80.250500000000002</v>
      </c>
      <c r="I790" s="15">
        <v>85.265299999999996</v>
      </c>
      <c r="J790" s="16">
        <v>890.61</v>
      </c>
      <c r="L790" s="44">
        <v>43893</v>
      </c>
      <c r="M790" s="52">
        <f t="shared" si="100"/>
        <v>4.8387096774193505E-2</v>
      </c>
      <c r="N790" s="52">
        <f t="shared" si="101"/>
        <v>4.0540879207170866E-2</v>
      </c>
      <c r="O790" s="52">
        <f t="shared" si="102"/>
        <v>3.5918598830926296E-3</v>
      </c>
      <c r="P790" s="52">
        <f t="shared" si="103"/>
        <v>6.9720473452934195E-2</v>
      </c>
      <c r="Q790" s="52">
        <f t="shared" si="104"/>
        <v>-8.0971659919027994E-3</v>
      </c>
      <c r="R790" s="52">
        <f t="shared" si="105"/>
        <v>4.9011321189444956E-3</v>
      </c>
      <c r="S790" s="52">
        <f t="shared" si="106"/>
        <v>7.6556267911482845E-3</v>
      </c>
      <c r="T790" s="53">
        <f t="shared" si="107"/>
        <v>6.9875513042298998E-3</v>
      </c>
      <c r="U790" s="36"/>
    </row>
    <row r="791" spans="2:21" x14ac:dyDescent="0.2">
      <c r="B791" s="13">
        <v>43894</v>
      </c>
      <c r="C791" s="14">
        <v>13.6</v>
      </c>
      <c r="D791" s="15">
        <v>37.319200000000002</v>
      </c>
      <c r="E791" s="15">
        <v>46.382599999999996</v>
      </c>
      <c r="F791" s="15">
        <v>26.266999999999999</v>
      </c>
      <c r="G791" s="15">
        <v>12.5</v>
      </c>
      <c r="H791" s="15">
        <v>80.446299999999994</v>
      </c>
      <c r="I791" s="15">
        <v>84.860399999999998</v>
      </c>
      <c r="J791" s="16">
        <v>889.37</v>
      </c>
      <c r="L791" s="44">
        <v>43894</v>
      </c>
      <c r="M791" s="52">
        <f t="shared" si="100"/>
        <v>4.6153846153846212E-2</v>
      </c>
      <c r="N791" s="52">
        <f t="shared" si="101"/>
        <v>-1.30058499563801E-3</v>
      </c>
      <c r="O791" s="52">
        <f t="shared" si="102"/>
        <v>-7.1558686471063782E-3</v>
      </c>
      <c r="P791" s="52">
        <f t="shared" si="103"/>
        <v>1.8651237122446762E-3</v>
      </c>
      <c r="Q791" s="52">
        <f t="shared" si="104"/>
        <v>2.0408163265306145E-2</v>
      </c>
      <c r="R791" s="52">
        <f t="shared" si="105"/>
        <v>2.4398601877868575E-3</v>
      </c>
      <c r="S791" s="52">
        <f t="shared" si="106"/>
        <v>-4.7487078565371377E-3</v>
      </c>
      <c r="T791" s="53">
        <f t="shared" si="107"/>
        <v>-1.3923041510874867E-3</v>
      </c>
      <c r="U791" s="36"/>
    </row>
    <row r="792" spans="2:21" x14ac:dyDescent="0.2">
      <c r="B792" s="13">
        <v>43895</v>
      </c>
      <c r="C792" s="14">
        <v>13.25</v>
      </c>
      <c r="D792" s="15">
        <v>38.241300000000003</v>
      </c>
      <c r="E792" s="15">
        <v>45.630400000000002</v>
      </c>
      <c r="F792" s="15">
        <v>25.681100000000001</v>
      </c>
      <c r="G792" s="15">
        <v>12.2</v>
      </c>
      <c r="H792" s="15">
        <v>79.956900000000005</v>
      </c>
      <c r="I792" s="15">
        <v>84.617500000000007</v>
      </c>
      <c r="J792" s="16">
        <v>893.31</v>
      </c>
      <c r="L792" s="44">
        <v>43895</v>
      </c>
      <c r="M792" s="52">
        <f t="shared" si="100"/>
        <v>-2.5735294117647078E-2</v>
      </c>
      <c r="N792" s="52">
        <f t="shared" si="101"/>
        <v>2.4708461060258591E-2</v>
      </c>
      <c r="O792" s="52">
        <f t="shared" si="102"/>
        <v>-1.621728837969405E-2</v>
      </c>
      <c r="P792" s="52">
        <f t="shared" si="103"/>
        <v>-2.2305554498039282E-2</v>
      </c>
      <c r="Q792" s="52">
        <f t="shared" si="104"/>
        <v>-2.4000000000000021E-2</v>
      </c>
      <c r="R792" s="52">
        <f t="shared" si="105"/>
        <v>-6.0835613322177684E-3</v>
      </c>
      <c r="S792" s="52">
        <f t="shared" si="106"/>
        <v>-2.862348044553098E-3</v>
      </c>
      <c r="T792" s="53">
        <f t="shared" si="107"/>
        <v>4.4301022071802088E-3</v>
      </c>
      <c r="U792" s="36"/>
    </row>
    <row r="793" spans="2:21" x14ac:dyDescent="0.2">
      <c r="B793" s="13">
        <v>43896</v>
      </c>
      <c r="C793" s="14">
        <v>13.5</v>
      </c>
      <c r="D793" s="15">
        <v>38.872199999999999</v>
      </c>
      <c r="E793" s="15">
        <v>45.128999999999998</v>
      </c>
      <c r="F793" s="15">
        <v>26.706399999999999</v>
      </c>
      <c r="G793" s="15">
        <v>12.25</v>
      </c>
      <c r="H793" s="15">
        <v>78.978300000000004</v>
      </c>
      <c r="I793" s="15">
        <v>84.374600000000001</v>
      </c>
      <c r="J793" s="16">
        <v>891.44</v>
      </c>
      <c r="L793" s="44">
        <v>43896</v>
      </c>
      <c r="M793" s="52">
        <f t="shared" si="100"/>
        <v>1.8867924528301883E-2</v>
      </c>
      <c r="N793" s="52">
        <f t="shared" si="101"/>
        <v>1.6497870103788337E-2</v>
      </c>
      <c r="O793" s="52">
        <f t="shared" si="102"/>
        <v>-1.0988288509414912E-2</v>
      </c>
      <c r="P793" s="52">
        <f t="shared" si="103"/>
        <v>3.9924302307922765E-2</v>
      </c>
      <c r="Q793" s="52">
        <f t="shared" si="104"/>
        <v>4.098360655737654E-3</v>
      </c>
      <c r="R793" s="52">
        <f t="shared" si="105"/>
        <v>-1.2239093811791113E-2</v>
      </c>
      <c r="S793" s="52">
        <f t="shared" si="106"/>
        <v>-2.8705645995213969E-3</v>
      </c>
      <c r="T793" s="53">
        <f t="shared" si="107"/>
        <v>-2.0933382588349536E-3</v>
      </c>
      <c r="U793" s="36"/>
    </row>
    <row r="794" spans="2:21" x14ac:dyDescent="0.2">
      <c r="B794" s="13">
        <v>43899</v>
      </c>
      <c r="C794" s="14">
        <v>12.6</v>
      </c>
      <c r="D794" s="15">
        <v>36.3001</v>
      </c>
      <c r="E794" s="15">
        <v>42.036799999999999</v>
      </c>
      <c r="F794" s="15">
        <v>24.851099999999999</v>
      </c>
      <c r="G794" s="15">
        <v>11.4</v>
      </c>
      <c r="H794" s="15">
        <v>73.497699999999995</v>
      </c>
      <c r="I794" s="15">
        <v>78.544499999999999</v>
      </c>
      <c r="J794" s="16">
        <v>835.49</v>
      </c>
      <c r="L794" s="44">
        <v>43899</v>
      </c>
      <c r="M794" s="52">
        <f t="shared" si="100"/>
        <v>-6.6666666666666652E-2</v>
      </c>
      <c r="N794" s="52">
        <f t="shared" si="101"/>
        <v>-6.6168109857430268E-2</v>
      </c>
      <c r="O794" s="52">
        <f t="shared" si="102"/>
        <v>-6.8519134037979934E-2</v>
      </c>
      <c r="P794" s="52">
        <f t="shared" si="103"/>
        <v>-6.947023934337837E-2</v>
      </c>
      <c r="Q794" s="52">
        <f t="shared" si="104"/>
        <v>-6.938775510204076E-2</v>
      </c>
      <c r="R794" s="52">
        <f t="shared" si="105"/>
        <v>-6.9393744864095663E-2</v>
      </c>
      <c r="S794" s="52">
        <f t="shared" si="106"/>
        <v>-6.9097809056279935E-2</v>
      </c>
      <c r="T794" s="53">
        <f t="shared" si="107"/>
        <v>-6.2763618415148548E-2</v>
      </c>
      <c r="U794" s="36"/>
    </row>
    <row r="795" spans="2:21" x14ac:dyDescent="0.2">
      <c r="B795" s="13">
        <v>43900</v>
      </c>
      <c r="C795" s="14">
        <v>12.6</v>
      </c>
      <c r="D795" s="15">
        <v>37.367800000000003</v>
      </c>
      <c r="E795" s="15">
        <v>43.206800000000001</v>
      </c>
      <c r="F795" s="15">
        <v>24.704599999999999</v>
      </c>
      <c r="G795" s="15">
        <v>11.4</v>
      </c>
      <c r="H795" s="15">
        <v>72.127600000000001</v>
      </c>
      <c r="I795" s="15">
        <v>82.350300000000004</v>
      </c>
      <c r="J795" s="16">
        <v>837.5</v>
      </c>
      <c r="L795" s="44">
        <v>43900</v>
      </c>
      <c r="M795" s="52">
        <f t="shared" si="100"/>
        <v>0</v>
      </c>
      <c r="N795" s="52">
        <f t="shared" si="101"/>
        <v>2.9413142112556301E-2</v>
      </c>
      <c r="O795" s="52">
        <f t="shared" si="102"/>
        <v>2.7832756061355823E-2</v>
      </c>
      <c r="P795" s="52">
        <f t="shared" si="103"/>
        <v>-5.8951112828002916E-3</v>
      </c>
      <c r="Q795" s="52">
        <f t="shared" si="104"/>
        <v>0</v>
      </c>
      <c r="R795" s="52">
        <f t="shared" si="105"/>
        <v>-1.8641399662846503E-2</v>
      </c>
      <c r="S795" s="52">
        <f t="shared" si="106"/>
        <v>4.8454061073659016E-2</v>
      </c>
      <c r="T795" s="53">
        <f t="shared" si="107"/>
        <v>2.4057738572573761E-3</v>
      </c>
      <c r="U795" s="36"/>
    </row>
    <row r="796" spans="2:21" x14ac:dyDescent="0.2">
      <c r="B796" s="13">
        <v>43901</v>
      </c>
      <c r="C796" s="14">
        <v>12.6</v>
      </c>
      <c r="D796" s="15">
        <v>36.979500000000002</v>
      </c>
      <c r="E796" s="15">
        <v>42.454700000000003</v>
      </c>
      <c r="F796" s="15">
        <v>22.995799999999999</v>
      </c>
      <c r="G796" s="15">
        <v>10.65</v>
      </c>
      <c r="H796" s="15">
        <v>67.136399999999995</v>
      </c>
      <c r="I796" s="15">
        <v>82.269300000000001</v>
      </c>
      <c r="J796" s="16">
        <v>811.35</v>
      </c>
      <c r="L796" s="44">
        <v>43901</v>
      </c>
      <c r="M796" s="52">
        <f t="shared" si="100"/>
        <v>0</v>
      </c>
      <c r="N796" s="52">
        <f t="shared" si="101"/>
        <v>-1.0391299461033343E-2</v>
      </c>
      <c r="O796" s="52">
        <f t="shared" si="102"/>
        <v>-1.7406982234277946E-2</v>
      </c>
      <c r="P796" s="52">
        <f t="shared" si="103"/>
        <v>-6.9169304501995543E-2</v>
      </c>
      <c r="Q796" s="52">
        <f t="shared" si="104"/>
        <v>-6.5789473684210509E-2</v>
      </c>
      <c r="R796" s="52">
        <f t="shared" si="105"/>
        <v>-6.9199585179598455E-2</v>
      </c>
      <c r="S796" s="52">
        <f t="shared" si="106"/>
        <v>-9.8360297412403153E-4</v>
      </c>
      <c r="T796" s="53">
        <f t="shared" si="107"/>
        <v>-3.1223880597014864E-2</v>
      </c>
      <c r="U796" s="36"/>
    </row>
    <row r="797" spans="2:21" x14ac:dyDescent="0.2">
      <c r="B797" s="13">
        <v>43902</v>
      </c>
      <c r="C797" s="14">
        <v>11.75</v>
      </c>
      <c r="D797" s="15">
        <v>36.008899999999997</v>
      </c>
      <c r="E797" s="15">
        <v>40.1982</v>
      </c>
      <c r="F797" s="15">
        <v>21.433499999999999</v>
      </c>
      <c r="G797" s="15">
        <v>9.9499999999999993</v>
      </c>
      <c r="H797" s="15">
        <v>62.438800000000001</v>
      </c>
      <c r="I797" s="15">
        <v>81.702500000000001</v>
      </c>
      <c r="J797" s="16">
        <v>769.25</v>
      </c>
      <c r="L797" s="44">
        <v>43902</v>
      </c>
      <c r="M797" s="52">
        <f t="shared" si="100"/>
        <v>-6.7460317460317443E-2</v>
      </c>
      <c r="N797" s="52">
        <f t="shared" si="101"/>
        <v>-2.6246974675158019E-2</v>
      </c>
      <c r="O797" s="52">
        <f t="shared" si="102"/>
        <v>-5.3150770114969714E-2</v>
      </c>
      <c r="P797" s="52">
        <f t="shared" si="103"/>
        <v>-6.7938493116134313E-2</v>
      </c>
      <c r="Q797" s="52">
        <f t="shared" si="104"/>
        <v>-6.5727699530516492E-2</v>
      </c>
      <c r="R797" s="52">
        <f t="shared" si="105"/>
        <v>-6.9970984443610273E-2</v>
      </c>
      <c r="S797" s="52">
        <f t="shared" si="106"/>
        <v>-6.8895687698813379E-3</v>
      </c>
      <c r="T797" s="53">
        <f t="shared" si="107"/>
        <v>-5.1888827263203319E-2</v>
      </c>
      <c r="U797" s="36"/>
    </row>
    <row r="798" spans="2:21" x14ac:dyDescent="0.2">
      <c r="B798" s="13">
        <v>43903</v>
      </c>
      <c r="C798" s="14">
        <v>11.65</v>
      </c>
      <c r="D798" s="15">
        <v>37.270699999999998</v>
      </c>
      <c r="E798" s="15">
        <v>40.24</v>
      </c>
      <c r="F798" s="15">
        <v>21.433499999999999</v>
      </c>
      <c r="G798" s="15">
        <v>10.4</v>
      </c>
      <c r="H798" s="15">
        <v>60.285800000000002</v>
      </c>
      <c r="I798" s="15">
        <v>80.244900000000001</v>
      </c>
      <c r="J798" s="16">
        <v>761.78</v>
      </c>
      <c r="L798" s="44">
        <v>43903</v>
      </c>
      <c r="M798" s="52">
        <f t="shared" si="100"/>
        <v>-8.5106382978723527E-3</v>
      </c>
      <c r="N798" s="52">
        <f t="shared" si="101"/>
        <v>3.5041337002796658E-2</v>
      </c>
      <c r="O798" s="52">
        <f t="shared" si="102"/>
        <v>1.039847555363238E-3</v>
      </c>
      <c r="P798" s="52">
        <f t="shared" si="103"/>
        <v>0</v>
      </c>
      <c r="Q798" s="52">
        <f t="shared" si="104"/>
        <v>4.5226130653266416E-2</v>
      </c>
      <c r="R798" s="52">
        <f t="shared" si="105"/>
        <v>-3.4481764543841331E-2</v>
      </c>
      <c r="S798" s="52">
        <f t="shared" si="106"/>
        <v>-1.784033536305496E-2</v>
      </c>
      <c r="T798" s="53">
        <f t="shared" si="107"/>
        <v>-9.7107572310692891E-3</v>
      </c>
      <c r="U798" s="36"/>
    </row>
    <row r="799" spans="2:21" x14ac:dyDescent="0.2">
      <c r="B799" s="13">
        <v>43906</v>
      </c>
      <c r="C799" s="14">
        <v>11.5</v>
      </c>
      <c r="D799" s="15">
        <v>36.008899999999997</v>
      </c>
      <c r="E799" s="15">
        <v>39.7804</v>
      </c>
      <c r="F799" s="15">
        <v>19.968800000000002</v>
      </c>
      <c r="G799" s="15">
        <v>9.99</v>
      </c>
      <c r="H799" s="15">
        <v>56.077500000000001</v>
      </c>
      <c r="I799" s="15">
        <v>78.544499999999999</v>
      </c>
      <c r="J799" s="16">
        <v>747.86</v>
      </c>
      <c r="L799" s="44">
        <v>43906</v>
      </c>
      <c r="M799" s="52">
        <f t="shared" si="100"/>
        <v>-1.2875536480686733E-2</v>
      </c>
      <c r="N799" s="52">
        <f t="shared" si="101"/>
        <v>-3.3855012114073602E-2</v>
      </c>
      <c r="O799" s="52">
        <f t="shared" si="102"/>
        <v>-1.1421471172962216E-2</v>
      </c>
      <c r="P799" s="52">
        <f t="shared" si="103"/>
        <v>-6.8336949168357863E-2</v>
      </c>
      <c r="Q799" s="52">
        <f t="shared" si="104"/>
        <v>-3.9423076923076894E-2</v>
      </c>
      <c r="R799" s="52">
        <f t="shared" si="105"/>
        <v>-6.9805824920628146E-2</v>
      </c>
      <c r="S799" s="52">
        <f t="shared" si="106"/>
        <v>-2.1190131709304949E-2</v>
      </c>
      <c r="T799" s="53">
        <f t="shared" si="107"/>
        <v>-1.8272992202473137E-2</v>
      </c>
      <c r="U799" s="36"/>
    </row>
    <row r="800" spans="2:21" x14ac:dyDescent="0.2">
      <c r="B800" s="13">
        <v>43907</v>
      </c>
      <c r="C800" s="14">
        <v>11.5</v>
      </c>
      <c r="D800" s="15">
        <v>34.601599999999998</v>
      </c>
      <c r="E800" s="15">
        <v>40.532499999999999</v>
      </c>
      <c r="F800" s="15">
        <v>20.212900000000001</v>
      </c>
      <c r="G800" s="15">
        <v>10.199999999999999</v>
      </c>
      <c r="H800" s="15">
        <v>55.783900000000003</v>
      </c>
      <c r="I800" s="15">
        <v>77.734800000000007</v>
      </c>
      <c r="J800" s="16">
        <v>745.78</v>
      </c>
      <c r="L800" s="44">
        <v>43907</v>
      </c>
      <c r="M800" s="52">
        <f t="shared" si="100"/>
        <v>0</v>
      </c>
      <c r="N800" s="52">
        <f t="shared" si="101"/>
        <v>-3.9082004726609276E-2</v>
      </c>
      <c r="O800" s="52">
        <f t="shared" si="102"/>
        <v>1.8906295562638897E-2</v>
      </c>
      <c r="P800" s="52">
        <f t="shared" si="103"/>
        <v>1.2224069548495642E-2</v>
      </c>
      <c r="Q800" s="52">
        <f t="shared" si="104"/>
        <v>2.102102102102088E-2</v>
      </c>
      <c r="R800" s="52">
        <f t="shared" si="105"/>
        <v>-5.2356114306093549E-3</v>
      </c>
      <c r="S800" s="52">
        <f t="shared" si="106"/>
        <v>-1.0308805836181989E-2</v>
      </c>
      <c r="T800" s="53">
        <f t="shared" si="107"/>
        <v>-2.7812692215121171E-3</v>
      </c>
      <c r="U800" s="36"/>
    </row>
    <row r="801" spans="2:21" x14ac:dyDescent="0.2">
      <c r="B801" s="13">
        <v>43908</v>
      </c>
      <c r="C801" s="14">
        <v>11.7</v>
      </c>
      <c r="D801" s="15">
        <v>33.873600000000003</v>
      </c>
      <c r="E801" s="15">
        <v>40.448900000000002</v>
      </c>
      <c r="F801" s="15">
        <v>20.115200000000002</v>
      </c>
      <c r="G801" s="15">
        <v>10</v>
      </c>
      <c r="H801" s="15">
        <v>56.175400000000003</v>
      </c>
      <c r="I801" s="15">
        <v>76.924999999999997</v>
      </c>
      <c r="J801" s="16">
        <v>747.66</v>
      </c>
      <c r="L801" s="44">
        <v>43908</v>
      </c>
      <c r="M801" s="52">
        <f t="shared" si="100"/>
        <v>1.7391304347825987E-2</v>
      </c>
      <c r="N801" s="52">
        <f t="shared" si="101"/>
        <v>-2.1039489503375419E-2</v>
      </c>
      <c r="O801" s="52">
        <f t="shared" si="102"/>
        <v>-2.0625424042434171E-3</v>
      </c>
      <c r="P801" s="52">
        <f t="shared" si="103"/>
        <v>-4.8335468933206061E-3</v>
      </c>
      <c r="Q801" s="52">
        <f t="shared" si="104"/>
        <v>-1.9607843137254832E-2</v>
      </c>
      <c r="R801" s="52">
        <f t="shared" si="105"/>
        <v>7.018153983497033E-3</v>
      </c>
      <c r="S801" s="52">
        <f t="shared" si="106"/>
        <v>-1.0417470682371421E-2</v>
      </c>
      <c r="T801" s="53">
        <f t="shared" si="107"/>
        <v>2.5208506530076669E-3</v>
      </c>
      <c r="U801" s="36"/>
    </row>
    <row r="802" spans="2:21" x14ac:dyDescent="0.2">
      <c r="B802" s="13">
        <v>43909</v>
      </c>
      <c r="C802" s="14">
        <v>11.6</v>
      </c>
      <c r="D802" s="15">
        <v>33.000100000000003</v>
      </c>
      <c r="E802" s="15">
        <v>39.863900000000001</v>
      </c>
      <c r="F802" s="15">
        <v>18.9435</v>
      </c>
      <c r="G802" s="15">
        <v>9.75</v>
      </c>
      <c r="H802" s="15">
        <v>53.239400000000003</v>
      </c>
      <c r="I802" s="15">
        <v>72.066599999999994</v>
      </c>
      <c r="J802" s="16">
        <v>725.94</v>
      </c>
      <c r="L802" s="44">
        <v>43909</v>
      </c>
      <c r="M802" s="52">
        <f t="shared" si="100"/>
        <v>-8.5470085470085166E-3</v>
      </c>
      <c r="N802" s="52">
        <f t="shared" si="101"/>
        <v>-2.5787043597373716E-2</v>
      </c>
      <c r="O802" s="52">
        <f t="shared" si="102"/>
        <v>-1.4462692434157653E-2</v>
      </c>
      <c r="P802" s="52">
        <f t="shared" si="103"/>
        <v>-5.8249482978046552E-2</v>
      </c>
      <c r="Q802" s="52">
        <f t="shared" si="104"/>
        <v>-2.5000000000000022E-2</v>
      </c>
      <c r="R802" s="52">
        <f t="shared" si="105"/>
        <v>-5.2264870388105789E-2</v>
      </c>
      <c r="S802" s="52">
        <f t="shared" si="106"/>
        <v>-6.3157621059473534E-2</v>
      </c>
      <c r="T802" s="53">
        <f t="shared" si="107"/>
        <v>-2.9050637990530315E-2</v>
      </c>
      <c r="U802" s="36"/>
    </row>
    <row r="803" spans="2:21" x14ac:dyDescent="0.2">
      <c r="B803" s="13">
        <v>43910</v>
      </c>
      <c r="C803" s="14">
        <v>11.5</v>
      </c>
      <c r="D803" s="15">
        <v>33.000100000000003</v>
      </c>
      <c r="E803" s="15">
        <v>39.863900000000001</v>
      </c>
      <c r="F803" s="15">
        <v>19.0411</v>
      </c>
      <c r="G803" s="15">
        <v>9.8000000000000007</v>
      </c>
      <c r="H803" s="15">
        <v>53.826599999999999</v>
      </c>
      <c r="I803" s="15">
        <v>72.876300000000001</v>
      </c>
      <c r="J803" s="16">
        <v>709.73</v>
      </c>
      <c r="L803" s="44">
        <v>43910</v>
      </c>
      <c r="M803" s="52">
        <f t="shared" si="100"/>
        <v>-8.6206896551723755E-3</v>
      </c>
      <c r="N803" s="52">
        <f t="shared" si="101"/>
        <v>0</v>
      </c>
      <c r="O803" s="52">
        <f t="shared" si="102"/>
        <v>0</v>
      </c>
      <c r="P803" s="52">
        <f t="shared" si="103"/>
        <v>5.152163011059141E-3</v>
      </c>
      <c r="Q803" s="52">
        <f t="shared" si="104"/>
        <v>5.12820512820511E-3</v>
      </c>
      <c r="R803" s="52">
        <f t="shared" si="105"/>
        <v>1.1029425575795226E-2</v>
      </c>
      <c r="S803" s="52">
        <f t="shared" si="106"/>
        <v>1.1235440550823927E-2</v>
      </c>
      <c r="T803" s="53">
        <f t="shared" si="107"/>
        <v>-2.2329669118659967E-2</v>
      </c>
      <c r="U803" s="36"/>
    </row>
    <row r="804" spans="2:21" x14ac:dyDescent="0.2">
      <c r="B804" s="13">
        <v>43913</v>
      </c>
      <c r="C804" s="14">
        <v>10.7</v>
      </c>
      <c r="D804" s="15">
        <v>30.719200000000001</v>
      </c>
      <c r="E804" s="15">
        <v>37.106099999999998</v>
      </c>
      <c r="F804" s="15">
        <v>17.722899999999999</v>
      </c>
      <c r="G804" s="15">
        <v>9.1199999999999992</v>
      </c>
      <c r="H804" s="15">
        <v>50.107700000000001</v>
      </c>
      <c r="I804" s="15">
        <v>67.775000000000006</v>
      </c>
      <c r="J804" s="16">
        <v>666.59</v>
      </c>
      <c r="L804" s="44">
        <v>43913</v>
      </c>
      <c r="M804" s="52">
        <f t="shared" si="100"/>
        <v>-6.956521739130439E-2</v>
      </c>
      <c r="N804" s="52">
        <f t="shared" si="101"/>
        <v>-6.9117972369780789E-2</v>
      </c>
      <c r="O804" s="52">
        <f t="shared" si="102"/>
        <v>-6.918038626426426E-2</v>
      </c>
      <c r="P804" s="52">
        <f t="shared" si="103"/>
        <v>-6.9229193691541013E-2</v>
      </c>
      <c r="Q804" s="52">
        <f t="shared" si="104"/>
        <v>-6.9387755102040982E-2</v>
      </c>
      <c r="R804" s="52">
        <f t="shared" si="105"/>
        <v>-6.909037539060614E-2</v>
      </c>
      <c r="S804" s="52">
        <f t="shared" si="106"/>
        <v>-6.9999437402831877E-2</v>
      </c>
      <c r="T804" s="53">
        <f t="shared" si="107"/>
        <v>-6.0783678300198596E-2</v>
      </c>
      <c r="U804" s="36"/>
    </row>
    <row r="805" spans="2:21" x14ac:dyDescent="0.2">
      <c r="B805" s="13">
        <v>43914</v>
      </c>
      <c r="C805" s="14">
        <v>10.75</v>
      </c>
      <c r="D805" s="15">
        <v>31.058900000000001</v>
      </c>
      <c r="E805" s="15">
        <v>37.189599999999999</v>
      </c>
      <c r="F805" s="15">
        <v>17.1858</v>
      </c>
      <c r="G805" s="15">
        <v>8.8000000000000007</v>
      </c>
      <c r="H805" s="15">
        <v>50.303400000000003</v>
      </c>
      <c r="I805" s="15">
        <v>69.718400000000003</v>
      </c>
      <c r="J805" s="16">
        <v>659.21</v>
      </c>
      <c r="L805" s="44">
        <v>43914</v>
      </c>
      <c r="M805" s="52">
        <f t="shared" si="100"/>
        <v>4.6728971962617383E-3</v>
      </c>
      <c r="N805" s="52">
        <f t="shared" si="101"/>
        <v>1.1058230683090642E-2</v>
      </c>
      <c r="O805" s="52">
        <f t="shared" si="102"/>
        <v>2.2503038583951973E-3</v>
      </c>
      <c r="P805" s="52">
        <f t="shared" si="103"/>
        <v>-3.0305424055882435E-2</v>
      </c>
      <c r="Q805" s="52">
        <f t="shared" si="104"/>
        <v>-3.5087719298245501E-2</v>
      </c>
      <c r="R805" s="52">
        <f t="shared" si="105"/>
        <v>3.9055873648161654E-3</v>
      </c>
      <c r="S805" s="52">
        <f t="shared" si="106"/>
        <v>2.8674289929915053E-2</v>
      </c>
      <c r="T805" s="53">
        <f t="shared" si="107"/>
        <v>-1.1071273196417541E-2</v>
      </c>
      <c r="U805" s="36"/>
    </row>
    <row r="806" spans="2:21" x14ac:dyDescent="0.2">
      <c r="B806" s="13">
        <v>43915</v>
      </c>
      <c r="C806" s="14">
        <v>11</v>
      </c>
      <c r="D806" s="15">
        <v>33.097200000000001</v>
      </c>
      <c r="E806" s="15">
        <v>38.443199999999997</v>
      </c>
      <c r="F806" s="15">
        <v>18.357600000000001</v>
      </c>
      <c r="G806" s="15">
        <v>9.11</v>
      </c>
      <c r="H806" s="15">
        <v>53.728700000000003</v>
      </c>
      <c r="I806" s="15">
        <v>74.495800000000003</v>
      </c>
      <c r="J806" s="16">
        <v>690.25</v>
      </c>
      <c r="L806" s="44">
        <v>43915</v>
      </c>
      <c r="M806" s="52">
        <f t="shared" si="100"/>
        <v>2.3255813953488413E-2</v>
      </c>
      <c r="N806" s="52">
        <f t="shared" si="101"/>
        <v>6.5626921751897216E-2</v>
      </c>
      <c r="O806" s="52">
        <f t="shared" si="102"/>
        <v>3.3708348570568036E-2</v>
      </c>
      <c r="P806" s="52">
        <f t="shared" si="103"/>
        <v>6.818419858255087E-2</v>
      </c>
      <c r="Q806" s="52">
        <f t="shared" si="104"/>
        <v>3.5227272727272663E-2</v>
      </c>
      <c r="R806" s="52">
        <f t="shared" si="105"/>
        <v>6.8092812811857639E-2</v>
      </c>
      <c r="S806" s="52">
        <f t="shared" si="106"/>
        <v>6.852423463533297E-2</v>
      </c>
      <c r="T806" s="53">
        <f t="shared" si="107"/>
        <v>4.7086664340650008E-2</v>
      </c>
      <c r="U806" s="36"/>
    </row>
    <row r="807" spans="2:21" x14ac:dyDescent="0.2">
      <c r="B807" s="13">
        <v>43916</v>
      </c>
      <c r="C807" s="14">
        <v>11</v>
      </c>
      <c r="D807" s="15">
        <v>31.8354</v>
      </c>
      <c r="E807" s="15">
        <v>36.938899999999997</v>
      </c>
      <c r="F807" s="15">
        <v>17.966999999999999</v>
      </c>
      <c r="G807" s="15">
        <v>8.6999999999999993</v>
      </c>
      <c r="H807" s="15">
        <v>52.652200000000001</v>
      </c>
      <c r="I807" s="15">
        <v>76.115300000000005</v>
      </c>
      <c r="J807" s="16">
        <v>694.21</v>
      </c>
      <c r="L807" s="44">
        <v>43916</v>
      </c>
      <c r="M807" s="52">
        <f t="shared" si="100"/>
        <v>0</v>
      </c>
      <c r="N807" s="52">
        <f t="shared" si="101"/>
        <v>-3.8124070918385877E-2</v>
      </c>
      <c r="O807" s="52">
        <f t="shared" si="102"/>
        <v>-3.9130457402089314E-2</v>
      </c>
      <c r="P807" s="52">
        <f t="shared" si="103"/>
        <v>-2.1277291149169986E-2</v>
      </c>
      <c r="Q807" s="52">
        <f t="shared" si="104"/>
        <v>-4.5005488474204158E-2</v>
      </c>
      <c r="R807" s="52">
        <f t="shared" si="105"/>
        <v>-2.0035846763461707E-2</v>
      </c>
      <c r="S807" s="52">
        <f t="shared" si="106"/>
        <v>2.1739480615014628E-2</v>
      </c>
      <c r="T807" s="53">
        <f t="shared" si="107"/>
        <v>5.7370517928287956E-3</v>
      </c>
      <c r="U807" s="36"/>
    </row>
    <row r="808" spans="2:21" x14ac:dyDescent="0.2">
      <c r="B808" s="13">
        <v>43917</v>
      </c>
      <c r="C808" s="14">
        <v>11</v>
      </c>
      <c r="D808" s="15">
        <v>31.738299999999999</v>
      </c>
      <c r="E808" s="15">
        <v>36.019599999999997</v>
      </c>
      <c r="F808" s="15">
        <v>17.966999999999999</v>
      </c>
      <c r="G808" s="15">
        <v>8.2100000000000009</v>
      </c>
      <c r="H808" s="15">
        <v>50.792700000000004</v>
      </c>
      <c r="I808" s="15">
        <v>76.196299999999994</v>
      </c>
      <c r="J808" s="16">
        <v>696.06</v>
      </c>
      <c r="L808" s="44">
        <v>43917</v>
      </c>
      <c r="M808" s="52">
        <f t="shared" si="100"/>
        <v>0</v>
      </c>
      <c r="N808" s="52">
        <f t="shared" si="101"/>
        <v>-3.0500637654937712E-3</v>
      </c>
      <c r="O808" s="52">
        <f t="shared" si="102"/>
        <v>-2.4887043198362657E-2</v>
      </c>
      <c r="P808" s="52">
        <f t="shared" si="103"/>
        <v>0</v>
      </c>
      <c r="Q808" s="52">
        <f t="shared" si="104"/>
        <v>-5.6321839080459624E-2</v>
      </c>
      <c r="R808" s="52">
        <f t="shared" si="105"/>
        <v>-3.5316662931463405E-2</v>
      </c>
      <c r="S808" s="52">
        <f t="shared" si="106"/>
        <v>1.0641750081781254E-3</v>
      </c>
      <c r="T808" s="53">
        <f t="shared" si="107"/>
        <v>2.6648996701283956E-3</v>
      </c>
      <c r="U808" s="36"/>
    </row>
    <row r="809" spans="2:21" x14ac:dyDescent="0.2">
      <c r="B809" s="13">
        <v>43920</v>
      </c>
      <c r="C809" s="14">
        <v>10.55</v>
      </c>
      <c r="D809" s="15">
        <v>30.0883</v>
      </c>
      <c r="E809" s="15">
        <v>33.763199999999998</v>
      </c>
      <c r="F809" s="15">
        <v>17.088200000000001</v>
      </c>
      <c r="G809" s="15">
        <v>7.64</v>
      </c>
      <c r="H809" s="15">
        <v>47.269500000000001</v>
      </c>
      <c r="I809" s="15">
        <v>73.847999999999999</v>
      </c>
      <c r="J809" s="16">
        <v>662.26</v>
      </c>
      <c r="L809" s="44">
        <v>43920</v>
      </c>
      <c r="M809" s="52">
        <f t="shared" si="100"/>
        <v>-4.0909090909090895E-2</v>
      </c>
      <c r="N809" s="52">
        <f t="shared" si="101"/>
        <v>-5.198766159498136E-2</v>
      </c>
      <c r="O809" s="52">
        <f t="shared" si="102"/>
        <v>-6.2643671778698229E-2</v>
      </c>
      <c r="P809" s="52">
        <f t="shared" si="103"/>
        <v>-4.891189402794005E-2</v>
      </c>
      <c r="Q809" s="52">
        <f t="shared" si="104"/>
        <v>-6.9427527405603096E-2</v>
      </c>
      <c r="R809" s="52">
        <f t="shared" si="105"/>
        <v>-6.936429841296099E-2</v>
      </c>
      <c r="S809" s="52">
        <f t="shared" si="106"/>
        <v>-3.0819081766437439E-2</v>
      </c>
      <c r="T809" s="53">
        <f t="shared" si="107"/>
        <v>-4.8559032267333269E-2</v>
      </c>
      <c r="U809" s="36"/>
    </row>
    <row r="810" spans="2:21" x14ac:dyDescent="0.2">
      <c r="B810" s="13">
        <v>43921</v>
      </c>
      <c r="C810" s="14">
        <v>10.35</v>
      </c>
      <c r="D810" s="15">
        <v>31.058900000000001</v>
      </c>
      <c r="E810" s="15">
        <v>34.348199999999999</v>
      </c>
      <c r="F810" s="15">
        <v>17.2835</v>
      </c>
      <c r="G810" s="15">
        <v>7.3</v>
      </c>
      <c r="H810" s="15">
        <v>45.8994</v>
      </c>
      <c r="I810" s="15">
        <v>73.686099999999996</v>
      </c>
      <c r="J810" s="16">
        <v>662.53</v>
      </c>
      <c r="L810" s="44">
        <v>43921</v>
      </c>
      <c r="M810" s="52">
        <f t="shared" si="100"/>
        <v>-1.8957345971564066E-2</v>
      </c>
      <c r="N810" s="52">
        <f t="shared" si="101"/>
        <v>3.2258386150098239E-2</v>
      </c>
      <c r="O810" s="52">
        <f t="shared" si="102"/>
        <v>1.7326556724481135E-2</v>
      </c>
      <c r="P810" s="52">
        <f t="shared" si="103"/>
        <v>1.1428939268032901E-2</v>
      </c>
      <c r="Q810" s="52">
        <f t="shared" si="104"/>
        <v>-4.450261780104714E-2</v>
      </c>
      <c r="R810" s="52">
        <f t="shared" si="105"/>
        <v>-2.8984863389712179E-2</v>
      </c>
      <c r="S810" s="52">
        <f t="shared" si="106"/>
        <v>-2.192341024807698E-3</v>
      </c>
      <c r="T810" s="53">
        <f t="shared" si="107"/>
        <v>4.0769486304470526E-4</v>
      </c>
      <c r="U810" s="36"/>
    </row>
    <row r="811" spans="2:21" x14ac:dyDescent="0.2">
      <c r="B811" s="13">
        <v>43922</v>
      </c>
      <c r="C811" s="14">
        <v>10.7</v>
      </c>
      <c r="D811" s="15">
        <v>31.592700000000001</v>
      </c>
      <c r="E811" s="15">
        <v>35.350999999999999</v>
      </c>
      <c r="F811" s="15">
        <v>18.113499999999998</v>
      </c>
      <c r="G811" s="15">
        <v>7.81</v>
      </c>
      <c r="H811" s="15">
        <v>48.6</v>
      </c>
      <c r="I811" s="15">
        <v>76.115300000000005</v>
      </c>
      <c r="J811" s="16">
        <v>680.23</v>
      </c>
      <c r="L811" s="44">
        <v>43922</v>
      </c>
      <c r="M811" s="52">
        <f t="shared" si="100"/>
        <v>3.3816425120772875E-2</v>
      </c>
      <c r="N811" s="52">
        <f t="shared" si="101"/>
        <v>1.7186700108503539E-2</v>
      </c>
      <c r="O811" s="52">
        <f t="shared" si="102"/>
        <v>2.9195125217624129E-2</v>
      </c>
      <c r="P811" s="52">
        <f t="shared" si="103"/>
        <v>4.8022680591315314E-2</v>
      </c>
      <c r="Q811" s="52">
        <f t="shared" si="104"/>
        <v>6.9863013698630017E-2</v>
      </c>
      <c r="R811" s="52">
        <f t="shared" si="105"/>
        <v>5.8837370423142854E-2</v>
      </c>
      <c r="S811" s="52">
        <f t="shared" si="106"/>
        <v>3.2966868921004311E-2</v>
      </c>
      <c r="T811" s="53">
        <f t="shared" si="107"/>
        <v>2.6715771361296881E-2</v>
      </c>
      <c r="U811" s="36"/>
    </row>
    <row r="812" spans="2:21" x14ac:dyDescent="0.2">
      <c r="B812" s="13">
        <v>43924</v>
      </c>
      <c r="C812" s="14">
        <v>10.8</v>
      </c>
      <c r="D812" s="15">
        <v>31.786899999999999</v>
      </c>
      <c r="E812" s="15">
        <v>37.273200000000003</v>
      </c>
      <c r="F812" s="15">
        <v>18.650500000000001</v>
      </c>
      <c r="G812" s="15">
        <v>8.35</v>
      </c>
      <c r="H812" s="15">
        <v>51.9</v>
      </c>
      <c r="I812" s="15">
        <v>76.924999999999997</v>
      </c>
      <c r="J812" s="16">
        <v>701.8</v>
      </c>
      <c r="L812" s="44">
        <v>43924</v>
      </c>
      <c r="M812" s="52">
        <f t="shared" si="100"/>
        <v>9.3457943925234765E-3</v>
      </c>
      <c r="N812" s="52">
        <f t="shared" si="101"/>
        <v>6.1469896526729073E-3</v>
      </c>
      <c r="O812" s="52">
        <f t="shared" si="102"/>
        <v>5.4374699442731655E-2</v>
      </c>
      <c r="P812" s="52">
        <f t="shared" si="103"/>
        <v>2.9646396334225944E-2</v>
      </c>
      <c r="Q812" s="52">
        <f t="shared" si="104"/>
        <v>6.9142125480153638E-2</v>
      </c>
      <c r="R812" s="52">
        <f t="shared" si="105"/>
        <v>6.7901234567901092E-2</v>
      </c>
      <c r="S812" s="52">
        <f t="shared" si="106"/>
        <v>1.0637808692864459E-2</v>
      </c>
      <c r="T812" s="53">
        <f t="shared" si="107"/>
        <v>3.1709862840509695E-2</v>
      </c>
      <c r="U812" s="36"/>
    </row>
    <row r="813" spans="2:21" x14ac:dyDescent="0.2">
      <c r="B813" s="13">
        <v>43927</v>
      </c>
      <c r="C813" s="14">
        <v>11.05</v>
      </c>
      <c r="D813" s="15">
        <v>32.805999999999997</v>
      </c>
      <c r="E813" s="15">
        <v>39.696800000000003</v>
      </c>
      <c r="F813" s="15">
        <v>19.919899999999998</v>
      </c>
      <c r="G813" s="15">
        <v>8.93</v>
      </c>
      <c r="H813" s="15">
        <v>55.5</v>
      </c>
      <c r="I813" s="15">
        <v>77.896699999999996</v>
      </c>
      <c r="J813" s="16">
        <v>736.75</v>
      </c>
      <c r="L813" s="44">
        <v>43927</v>
      </c>
      <c r="M813" s="52">
        <f t="shared" si="100"/>
        <v>2.314814814814814E-2</v>
      </c>
      <c r="N813" s="52">
        <f t="shared" si="101"/>
        <v>3.2060377073574342E-2</v>
      </c>
      <c r="O813" s="52">
        <f t="shared" si="102"/>
        <v>6.5022589957395738E-2</v>
      </c>
      <c r="P813" s="52">
        <f t="shared" si="103"/>
        <v>6.8062518431141195E-2</v>
      </c>
      <c r="Q813" s="52">
        <f t="shared" si="104"/>
        <v>6.9461077844311436E-2</v>
      </c>
      <c r="R813" s="52">
        <f t="shared" si="105"/>
        <v>6.9364161849710948E-2</v>
      </c>
      <c r="S813" s="52">
        <f t="shared" si="106"/>
        <v>1.2631784205394903E-2</v>
      </c>
      <c r="T813" s="53">
        <f t="shared" si="107"/>
        <v>4.9800512966657218E-2</v>
      </c>
      <c r="U813" s="36"/>
    </row>
    <row r="814" spans="2:21" x14ac:dyDescent="0.2">
      <c r="B814" s="13">
        <v>43928</v>
      </c>
      <c r="C814" s="14">
        <v>10.9</v>
      </c>
      <c r="D814" s="15">
        <v>32.7089</v>
      </c>
      <c r="E814" s="15">
        <v>39.529699999999998</v>
      </c>
      <c r="F814" s="15">
        <v>21.286999999999999</v>
      </c>
      <c r="G814" s="15">
        <v>9.18</v>
      </c>
      <c r="H814" s="15">
        <v>57</v>
      </c>
      <c r="I814" s="15">
        <v>79.759100000000004</v>
      </c>
      <c r="J814" s="16">
        <v>746.69</v>
      </c>
      <c r="L814" s="44">
        <v>43928</v>
      </c>
      <c r="M814" s="52">
        <f t="shared" si="100"/>
        <v>-1.3574660633484226E-2</v>
      </c>
      <c r="N814" s="52">
        <f t="shared" si="101"/>
        <v>-2.9598244223616454E-3</v>
      </c>
      <c r="O814" s="52">
        <f t="shared" si="102"/>
        <v>-4.2094073073901672E-3</v>
      </c>
      <c r="P814" s="52">
        <f t="shared" si="103"/>
        <v>6.8629862599711933E-2</v>
      </c>
      <c r="Q814" s="52">
        <f t="shared" si="104"/>
        <v>2.7995520716685318E-2</v>
      </c>
      <c r="R814" s="52">
        <f t="shared" si="105"/>
        <v>2.7027027027026973E-2</v>
      </c>
      <c r="S814" s="52">
        <f t="shared" si="106"/>
        <v>2.3908586628188511E-2</v>
      </c>
      <c r="T814" s="53">
        <f t="shared" si="107"/>
        <v>1.3491686460807673E-2</v>
      </c>
      <c r="U814" s="36"/>
    </row>
    <row r="815" spans="2:21" x14ac:dyDescent="0.2">
      <c r="B815" s="13">
        <v>43929</v>
      </c>
      <c r="C815" s="14">
        <v>10.5</v>
      </c>
      <c r="D815" s="15">
        <v>33.000100000000003</v>
      </c>
      <c r="E815" s="15">
        <v>39.153599999999997</v>
      </c>
      <c r="F815" s="15">
        <v>22.214600000000001</v>
      </c>
      <c r="G815" s="15">
        <v>9.2799999999999994</v>
      </c>
      <c r="H815" s="15">
        <v>56.2</v>
      </c>
      <c r="I815" s="15">
        <v>80.164000000000001</v>
      </c>
      <c r="J815" s="16">
        <v>748.02</v>
      </c>
      <c r="L815" s="44">
        <v>43929</v>
      </c>
      <c r="M815" s="52">
        <f t="shared" si="100"/>
        <v>-3.669724770642202E-2</v>
      </c>
      <c r="N815" s="52">
        <f t="shared" si="101"/>
        <v>8.9027756971344907E-3</v>
      </c>
      <c r="O815" s="52">
        <f t="shared" si="102"/>
        <v>-9.5143651482303415E-3</v>
      </c>
      <c r="P815" s="52">
        <f t="shared" si="103"/>
        <v>4.3575891389110888E-2</v>
      </c>
      <c r="Q815" s="52">
        <f t="shared" si="104"/>
        <v>1.089324618736387E-2</v>
      </c>
      <c r="R815" s="52">
        <f t="shared" si="105"/>
        <v>-1.4035087719298178E-2</v>
      </c>
      <c r="S815" s="52">
        <f t="shared" si="106"/>
        <v>5.0765367212017853E-3</v>
      </c>
      <c r="T815" s="53">
        <f t="shared" si="107"/>
        <v>1.7811943376768724E-3</v>
      </c>
      <c r="U815" s="36"/>
    </row>
    <row r="816" spans="2:21" x14ac:dyDescent="0.2">
      <c r="B816" s="13">
        <v>43930</v>
      </c>
      <c r="C816" s="14">
        <v>11.2</v>
      </c>
      <c r="D816" s="15">
        <v>34</v>
      </c>
      <c r="E816" s="15">
        <v>39.153599999999997</v>
      </c>
      <c r="F816" s="15">
        <v>21.872900000000001</v>
      </c>
      <c r="G816" s="15">
        <v>9.19</v>
      </c>
      <c r="H816" s="15">
        <v>58</v>
      </c>
      <c r="I816" s="15">
        <v>81.054699999999997</v>
      </c>
      <c r="J816" s="16">
        <v>760.33</v>
      </c>
      <c r="L816" s="44">
        <v>43930</v>
      </c>
      <c r="M816" s="52">
        <f t="shared" si="100"/>
        <v>6.6666666666666652E-2</v>
      </c>
      <c r="N816" s="52">
        <f t="shared" si="101"/>
        <v>3.0299908182096269E-2</v>
      </c>
      <c r="O816" s="52">
        <f t="shared" si="102"/>
        <v>0</v>
      </c>
      <c r="P816" s="52">
        <f t="shared" si="103"/>
        <v>-1.5381775949150578E-2</v>
      </c>
      <c r="Q816" s="52">
        <f t="shared" si="104"/>
        <v>-9.6982758620689502E-3</v>
      </c>
      <c r="R816" s="52">
        <f t="shared" si="105"/>
        <v>3.2028469750889688E-2</v>
      </c>
      <c r="S816" s="52">
        <f t="shared" si="106"/>
        <v>1.1110972506361838E-2</v>
      </c>
      <c r="T816" s="53">
        <f t="shared" si="107"/>
        <v>1.6456779230501928E-2</v>
      </c>
      <c r="U816" s="36"/>
    </row>
    <row r="817" spans="2:21" x14ac:dyDescent="0.2">
      <c r="B817" s="13">
        <v>43931</v>
      </c>
      <c r="C817" s="14">
        <v>11.2</v>
      </c>
      <c r="D817" s="15">
        <v>34.6</v>
      </c>
      <c r="E817" s="15">
        <v>38.777500000000003</v>
      </c>
      <c r="F817" s="15">
        <v>21.335799999999999</v>
      </c>
      <c r="G817" s="15">
        <v>9.01</v>
      </c>
      <c r="H817" s="15">
        <v>57.6</v>
      </c>
      <c r="I817" s="15">
        <v>80.649799999999999</v>
      </c>
      <c r="J817" s="16">
        <v>757.94</v>
      </c>
      <c r="L817" s="44">
        <v>43931</v>
      </c>
      <c r="M817" s="52">
        <f t="shared" si="100"/>
        <v>0</v>
      </c>
      <c r="N817" s="52">
        <f t="shared" si="101"/>
        <v>1.7647058823529349E-2</v>
      </c>
      <c r="O817" s="52">
        <f t="shared" si="102"/>
        <v>-9.6057578358055284E-3</v>
      </c>
      <c r="P817" s="52">
        <f t="shared" si="103"/>
        <v>-2.4555500185160728E-2</v>
      </c>
      <c r="Q817" s="52">
        <f t="shared" si="104"/>
        <v>-1.9586507072905324E-2</v>
      </c>
      <c r="R817" s="52">
        <f t="shared" si="105"/>
        <v>-6.8965517241379448E-3</v>
      </c>
      <c r="S817" s="52">
        <f t="shared" si="106"/>
        <v>-4.9953920007106412E-3</v>
      </c>
      <c r="T817" s="53">
        <f t="shared" si="107"/>
        <v>-3.1433719569133878E-3</v>
      </c>
      <c r="U817" s="36"/>
    </row>
    <row r="818" spans="2:21" x14ac:dyDescent="0.2">
      <c r="B818" s="13">
        <v>43934</v>
      </c>
      <c r="C818" s="14">
        <v>10.95</v>
      </c>
      <c r="D818" s="15">
        <v>34.65</v>
      </c>
      <c r="E818" s="15">
        <v>38.8611</v>
      </c>
      <c r="F818" s="15">
        <v>21.482299999999999</v>
      </c>
      <c r="G818" s="15">
        <v>9.0399999999999991</v>
      </c>
      <c r="H818" s="15">
        <v>57.6</v>
      </c>
      <c r="I818" s="15">
        <v>80.244900000000001</v>
      </c>
      <c r="J818" s="16">
        <v>765.79</v>
      </c>
      <c r="L818" s="44">
        <v>43934</v>
      </c>
      <c r="M818" s="52">
        <f t="shared" si="100"/>
        <v>-2.2321428571428603E-2</v>
      </c>
      <c r="N818" s="52">
        <f t="shared" si="101"/>
        <v>1.4450867052022698E-3</v>
      </c>
      <c r="O818" s="52">
        <f t="shared" si="102"/>
        <v>2.155889368834929E-3</v>
      </c>
      <c r="P818" s="52">
        <f t="shared" si="103"/>
        <v>6.8663935732431458E-3</v>
      </c>
      <c r="Q818" s="52">
        <f t="shared" si="104"/>
        <v>3.3296337402886067E-3</v>
      </c>
      <c r="R818" s="52">
        <f t="shared" si="105"/>
        <v>0</v>
      </c>
      <c r="S818" s="52">
        <f t="shared" si="106"/>
        <v>-5.0204712224952708E-3</v>
      </c>
      <c r="T818" s="53">
        <f t="shared" si="107"/>
        <v>1.0357020344618162E-2</v>
      </c>
      <c r="U818" s="36"/>
    </row>
    <row r="819" spans="2:21" x14ac:dyDescent="0.2">
      <c r="B819" s="13">
        <v>43935</v>
      </c>
      <c r="C819" s="14">
        <v>11.3</v>
      </c>
      <c r="D819" s="15">
        <v>34.4</v>
      </c>
      <c r="E819" s="15">
        <v>41.368200000000002</v>
      </c>
      <c r="F819" s="15">
        <v>22.7517</v>
      </c>
      <c r="G819" s="15">
        <v>9.16</v>
      </c>
      <c r="H819" s="15">
        <v>57.5</v>
      </c>
      <c r="I819" s="15">
        <v>80.164000000000001</v>
      </c>
      <c r="J819" s="16">
        <v>767.41</v>
      </c>
      <c r="L819" s="44">
        <v>43935</v>
      </c>
      <c r="M819" s="52">
        <f t="shared" si="100"/>
        <v>3.1963470319634757E-2</v>
      </c>
      <c r="N819" s="52">
        <f t="shared" si="101"/>
        <v>-7.2150072150072297E-3</v>
      </c>
      <c r="O819" s="52">
        <f t="shared" si="102"/>
        <v>6.4514385851146772E-2</v>
      </c>
      <c r="P819" s="52">
        <f t="shared" si="103"/>
        <v>5.9090507068610076E-2</v>
      </c>
      <c r="Q819" s="52">
        <f t="shared" si="104"/>
        <v>1.3274336283185972E-2</v>
      </c>
      <c r="R819" s="52">
        <f t="shared" si="105"/>
        <v>-1.7361111111111605E-3</v>
      </c>
      <c r="S819" s="52">
        <f t="shared" si="106"/>
        <v>-1.0081637586937253E-3</v>
      </c>
      <c r="T819" s="53">
        <f t="shared" si="107"/>
        <v>2.1154624635997266E-3</v>
      </c>
      <c r="U819" s="36"/>
    </row>
    <row r="820" spans="2:21" x14ac:dyDescent="0.2">
      <c r="B820" s="13">
        <v>43936</v>
      </c>
      <c r="C820" s="14">
        <v>11.35</v>
      </c>
      <c r="D820" s="15">
        <v>34.25</v>
      </c>
      <c r="E820" s="15">
        <v>41.869700000000002</v>
      </c>
      <c r="F820" s="15">
        <v>22.849299999999999</v>
      </c>
      <c r="G820" s="15">
        <v>9.6999999999999993</v>
      </c>
      <c r="H820" s="15">
        <v>59.2</v>
      </c>
      <c r="I820" s="15">
        <v>80.325900000000004</v>
      </c>
      <c r="J820" s="16">
        <v>777.22</v>
      </c>
      <c r="L820" s="44">
        <v>43936</v>
      </c>
      <c r="M820" s="52">
        <f t="shared" si="100"/>
        <v>4.4247787610618428E-3</v>
      </c>
      <c r="N820" s="52">
        <f t="shared" si="101"/>
        <v>-4.3604651162790775E-3</v>
      </c>
      <c r="O820" s="52">
        <f t="shared" si="102"/>
        <v>1.2122838315421047E-2</v>
      </c>
      <c r="P820" s="52">
        <f t="shared" si="103"/>
        <v>4.2897893344233662E-3</v>
      </c>
      <c r="Q820" s="52">
        <f t="shared" si="104"/>
        <v>5.8951965065502154E-2</v>
      </c>
      <c r="R820" s="52">
        <f t="shared" si="105"/>
        <v>2.9565217391304355E-2</v>
      </c>
      <c r="S820" s="52">
        <f t="shared" si="106"/>
        <v>2.0196097999101159E-3</v>
      </c>
      <c r="T820" s="53">
        <f t="shared" si="107"/>
        <v>1.2783257971618944E-2</v>
      </c>
      <c r="U820" s="36"/>
    </row>
    <row r="821" spans="2:21" x14ac:dyDescent="0.2">
      <c r="B821" s="13">
        <v>43937</v>
      </c>
      <c r="C821" s="14">
        <v>11.55</v>
      </c>
      <c r="D821" s="15">
        <v>34.25</v>
      </c>
      <c r="E821" s="15">
        <v>42.036799999999999</v>
      </c>
      <c r="F821" s="15">
        <v>22.3611</v>
      </c>
      <c r="G821" s="15">
        <v>9.7200000000000006</v>
      </c>
      <c r="H821" s="15">
        <v>59</v>
      </c>
      <c r="I821" s="15">
        <v>80.406899999999993</v>
      </c>
      <c r="J821" s="16">
        <v>780.7</v>
      </c>
      <c r="L821" s="44">
        <v>43937</v>
      </c>
      <c r="M821" s="52">
        <f t="shared" si="100"/>
        <v>1.7621145374449476E-2</v>
      </c>
      <c r="N821" s="52">
        <f t="shared" si="101"/>
        <v>0</v>
      </c>
      <c r="O821" s="52">
        <f t="shared" si="102"/>
        <v>3.9909528847830167E-3</v>
      </c>
      <c r="P821" s="52">
        <f t="shared" si="103"/>
        <v>-2.1366081236624312E-2</v>
      </c>
      <c r="Q821" s="52">
        <f t="shared" si="104"/>
        <v>2.0618556701033075E-3</v>
      </c>
      <c r="R821" s="52">
        <f t="shared" si="105"/>
        <v>-3.3783783783783994E-3</v>
      </c>
      <c r="S821" s="52">
        <f t="shared" si="106"/>
        <v>1.0083920628338738E-3</v>
      </c>
      <c r="T821" s="53">
        <f t="shared" si="107"/>
        <v>4.4774967190757131E-3</v>
      </c>
      <c r="U821" s="36"/>
    </row>
    <row r="822" spans="2:21" x14ac:dyDescent="0.2">
      <c r="B822" s="13">
        <v>43938</v>
      </c>
      <c r="C822" s="14">
        <v>11.55</v>
      </c>
      <c r="D822" s="15">
        <v>35.9</v>
      </c>
      <c r="E822" s="15">
        <v>42.789000000000001</v>
      </c>
      <c r="F822" s="15">
        <v>23.142299999999999</v>
      </c>
      <c r="G822" s="15">
        <v>9.73</v>
      </c>
      <c r="H822" s="15">
        <v>59.7</v>
      </c>
      <c r="I822" s="15">
        <v>80.406899999999993</v>
      </c>
      <c r="J822" s="16">
        <v>789.6</v>
      </c>
      <c r="L822" s="44">
        <v>43938</v>
      </c>
      <c r="M822" s="52">
        <f t="shared" si="100"/>
        <v>0</v>
      </c>
      <c r="N822" s="52">
        <f t="shared" si="101"/>
        <v>4.8175182481751788E-2</v>
      </c>
      <c r="O822" s="52">
        <f t="shared" si="102"/>
        <v>1.7893845392608521E-2</v>
      </c>
      <c r="P822" s="52">
        <f t="shared" si="103"/>
        <v>3.493566953325189E-2</v>
      </c>
      <c r="Q822" s="52">
        <f t="shared" si="104"/>
        <v>1.0288065843622185E-3</v>
      </c>
      <c r="R822" s="52">
        <f t="shared" si="105"/>
        <v>1.1864406779661163E-2</v>
      </c>
      <c r="S822" s="52">
        <f t="shared" si="106"/>
        <v>0</v>
      </c>
      <c r="T822" s="53">
        <f t="shared" si="107"/>
        <v>1.1400025618035103E-2</v>
      </c>
      <c r="U822" s="36"/>
    </row>
    <row r="823" spans="2:21" x14ac:dyDescent="0.2">
      <c r="B823" s="13">
        <v>43941</v>
      </c>
      <c r="C823" s="14">
        <v>11.6</v>
      </c>
      <c r="D823" s="15">
        <v>36.4</v>
      </c>
      <c r="E823" s="15">
        <v>42.872500000000002</v>
      </c>
      <c r="F823" s="15">
        <v>23.093399999999999</v>
      </c>
      <c r="G823" s="15">
        <v>9.5500000000000007</v>
      </c>
      <c r="H823" s="15">
        <v>60.2</v>
      </c>
      <c r="I823" s="15">
        <v>80.973699999999994</v>
      </c>
      <c r="J823" s="16">
        <v>794.97</v>
      </c>
      <c r="L823" s="44">
        <v>43941</v>
      </c>
      <c r="M823" s="52">
        <f t="shared" si="100"/>
        <v>4.3290043290042934E-3</v>
      </c>
      <c r="N823" s="52">
        <f t="shared" si="101"/>
        <v>1.3927576601671321E-2</v>
      </c>
      <c r="O823" s="52">
        <f t="shared" si="102"/>
        <v>1.9514361167589644E-3</v>
      </c>
      <c r="P823" s="52">
        <f t="shared" si="103"/>
        <v>-2.1130138318145031E-3</v>
      </c>
      <c r="Q823" s="52">
        <f t="shared" si="104"/>
        <v>-1.8499486125385323E-2</v>
      </c>
      <c r="R823" s="52">
        <f t="shared" si="105"/>
        <v>8.3752093802345051E-3</v>
      </c>
      <c r="S823" s="52">
        <f t="shared" si="106"/>
        <v>7.0491462797346305E-3</v>
      </c>
      <c r="T823" s="53">
        <f t="shared" si="107"/>
        <v>6.8009118541032532E-3</v>
      </c>
      <c r="U823" s="36"/>
    </row>
    <row r="824" spans="2:21" x14ac:dyDescent="0.2">
      <c r="B824" s="13">
        <v>43942</v>
      </c>
      <c r="C824" s="14">
        <v>11.4</v>
      </c>
      <c r="D824" s="15">
        <v>36.4</v>
      </c>
      <c r="E824" s="15">
        <v>41.201099999999997</v>
      </c>
      <c r="F824" s="15">
        <v>21.824000000000002</v>
      </c>
      <c r="G824" s="15">
        <v>8.99</v>
      </c>
      <c r="H824" s="15">
        <v>57.9</v>
      </c>
      <c r="I824" s="15">
        <v>78.382499999999993</v>
      </c>
      <c r="J824" s="16">
        <v>766.84</v>
      </c>
      <c r="L824" s="44">
        <v>43942</v>
      </c>
      <c r="M824" s="52">
        <f t="shared" si="100"/>
        <v>-1.7241379310344751E-2</v>
      </c>
      <c r="N824" s="52">
        <f t="shared" si="101"/>
        <v>0</v>
      </c>
      <c r="O824" s="52">
        <f t="shared" si="102"/>
        <v>-3.898536357805138E-2</v>
      </c>
      <c r="P824" s="52">
        <f t="shared" si="103"/>
        <v>-5.4968086119843607E-2</v>
      </c>
      <c r="Q824" s="52">
        <f t="shared" si="104"/>
        <v>-5.8638743455497466E-2</v>
      </c>
      <c r="R824" s="52">
        <f t="shared" si="105"/>
        <v>-3.8205980066445266E-2</v>
      </c>
      <c r="S824" s="52">
        <f t="shared" si="106"/>
        <v>-3.2000513747056147E-2</v>
      </c>
      <c r="T824" s="53">
        <f t="shared" si="107"/>
        <v>-3.538498308112259E-2</v>
      </c>
      <c r="U824" s="36"/>
    </row>
    <row r="825" spans="2:21" x14ac:dyDescent="0.2">
      <c r="B825" s="13">
        <v>43943</v>
      </c>
      <c r="C825" s="14">
        <v>11.4</v>
      </c>
      <c r="D825" s="15">
        <v>35.799999999999997</v>
      </c>
      <c r="E825" s="15">
        <v>42.705399999999997</v>
      </c>
      <c r="F825" s="15">
        <v>22.898199999999999</v>
      </c>
      <c r="G825" s="15">
        <v>9.17</v>
      </c>
      <c r="H825" s="15">
        <v>58.8</v>
      </c>
      <c r="I825" s="15">
        <v>78.949399999999997</v>
      </c>
      <c r="J825" s="16">
        <v>768.92</v>
      </c>
      <c r="L825" s="44">
        <v>43943</v>
      </c>
      <c r="M825" s="52">
        <f t="shared" si="100"/>
        <v>0</v>
      </c>
      <c r="N825" s="52">
        <f t="shared" si="101"/>
        <v>-1.6483516483516536E-2</v>
      </c>
      <c r="O825" s="52">
        <f t="shared" si="102"/>
        <v>3.6511161109776147E-2</v>
      </c>
      <c r="P825" s="52">
        <f t="shared" si="103"/>
        <v>4.922104105571834E-2</v>
      </c>
      <c r="Q825" s="52">
        <f t="shared" si="104"/>
        <v>2.0022246941045596E-2</v>
      </c>
      <c r="R825" s="52">
        <f t="shared" si="105"/>
        <v>1.5544041450777257E-2</v>
      </c>
      <c r="S825" s="52">
        <f t="shared" si="106"/>
        <v>7.2324817401843156E-3</v>
      </c>
      <c r="T825" s="53">
        <f t="shared" si="107"/>
        <v>2.7124302331644756E-3</v>
      </c>
      <c r="U825" s="36"/>
    </row>
    <row r="826" spans="2:21" x14ac:dyDescent="0.2">
      <c r="B826" s="13">
        <v>43944</v>
      </c>
      <c r="C826" s="14">
        <v>11.2</v>
      </c>
      <c r="D826" s="15">
        <v>36.1</v>
      </c>
      <c r="E826" s="15">
        <v>42.6218</v>
      </c>
      <c r="F826" s="15">
        <v>23.630500000000001</v>
      </c>
      <c r="G826" s="15">
        <v>9.15</v>
      </c>
      <c r="H826" s="15">
        <v>59.4</v>
      </c>
      <c r="I826" s="15">
        <v>77.815700000000007</v>
      </c>
      <c r="J826" s="16">
        <v>773.91</v>
      </c>
      <c r="L826" s="44">
        <v>43944</v>
      </c>
      <c r="M826" s="52">
        <f t="shared" si="100"/>
        <v>-1.7543859649122862E-2</v>
      </c>
      <c r="N826" s="52">
        <f t="shared" si="101"/>
        <v>8.379888268156499E-3</v>
      </c>
      <c r="O826" s="52">
        <f t="shared" si="102"/>
        <v>-1.957597868185168E-3</v>
      </c>
      <c r="P826" s="52">
        <f t="shared" si="103"/>
        <v>3.1980679704081583E-2</v>
      </c>
      <c r="Q826" s="52">
        <f t="shared" si="104"/>
        <v>-2.1810250817884125E-3</v>
      </c>
      <c r="R826" s="52">
        <f t="shared" si="105"/>
        <v>1.0204081632653184E-2</v>
      </c>
      <c r="S826" s="52">
        <f t="shared" si="106"/>
        <v>-1.4359830473695712E-2</v>
      </c>
      <c r="T826" s="53">
        <f t="shared" si="107"/>
        <v>6.489621807210133E-3</v>
      </c>
      <c r="U826" s="36"/>
    </row>
    <row r="827" spans="2:21" x14ac:dyDescent="0.2">
      <c r="B827" s="13">
        <v>43945</v>
      </c>
      <c r="C827" s="14">
        <v>11.5</v>
      </c>
      <c r="D827" s="15">
        <v>36.049999999999997</v>
      </c>
      <c r="E827" s="15">
        <v>42.6218</v>
      </c>
      <c r="F827" s="15">
        <v>23.239899999999999</v>
      </c>
      <c r="G827" s="15">
        <v>9.1</v>
      </c>
      <c r="H827" s="15">
        <v>59.5</v>
      </c>
      <c r="I827" s="15">
        <v>83.241</v>
      </c>
      <c r="J827" s="16">
        <v>776.66</v>
      </c>
      <c r="L827" s="44">
        <v>43945</v>
      </c>
      <c r="M827" s="52">
        <f t="shared" si="100"/>
        <v>2.6785714285714413E-2</v>
      </c>
      <c r="N827" s="52">
        <f t="shared" si="101"/>
        <v>-1.3850415512466352E-3</v>
      </c>
      <c r="O827" s="52">
        <f t="shared" si="102"/>
        <v>0</v>
      </c>
      <c r="P827" s="52">
        <f t="shared" si="103"/>
        <v>-1.6529485199213045E-2</v>
      </c>
      <c r="Q827" s="52">
        <f t="shared" si="104"/>
        <v>-5.464480874317057E-3</v>
      </c>
      <c r="R827" s="52">
        <f t="shared" si="105"/>
        <v>1.6835016835017313E-3</v>
      </c>
      <c r="S827" s="52">
        <f t="shared" si="106"/>
        <v>6.9719863729298837E-2</v>
      </c>
      <c r="T827" s="53">
        <f t="shared" si="107"/>
        <v>3.5533847605018209E-3</v>
      </c>
      <c r="U827" s="36"/>
    </row>
    <row r="828" spans="2:21" x14ac:dyDescent="0.2">
      <c r="B828" s="13">
        <v>43948</v>
      </c>
      <c r="C828" s="14">
        <v>11.4</v>
      </c>
      <c r="D828" s="15">
        <v>36.6</v>
      </c>
      <c r="E828" s="15">
        <v>42.371099999999998</v>
      </c>
      <c r="F828" s="15">
        <v>22.849299999999999</v>
      </c>
      <c r="G828" s="15">
        <v>8.99</v>
      </c>
      <c r="H828" s="15">
        <v>58</v>
      </c>
      <c r="I828" s="15">
        <v>83.241</v>
      </c>
      <c r="J828" s="16">
        <v>770.77</v>
      </c>
      <c r="L828" s="44">
        <v>43948</v>
      </c>
      <c r="M828" s="52">
        <f t="shared" si="100"/>
        <v>-8.6956521739129933E-3</v>
      </c>
      <c r="N828" s="52">
        <f t="shared" si="101"/>
        <v>1.5256588072122268E-2</v>
      </c>
      <c r="O828" s="52">
        <f t="shared" si="102"/>
        <v>-5.881966505403402E-3</v>
      </c>
      <c r="P828" s="52">
        <f t="shared" si="103"/>
        <v>-1.6807301236235972E-2</v>
      </c>
      <c r="Q828" s="52">
        <f t="shared" si="104"/>
        <v>-1.2087912087912045E-2</v>
      </c>
      <c r="R828" s="52">
        <f t="shared" si="105"/>
        <v>-2.5210084033613467E-2</v>
      </c>
      <c r="S828" s="52">
        <f t="shared" si="106"/>
        <v>0</v>
      </c>
      <c r="T828" s="53">
        <f t="shared" si="107"/>
        <v>-7.5837560837431761E-3</v>
      </c>
      <c r="U828" s="36"/>
    </row>
    <row r="829" spans="2:21" x14ac:dyDescent="0.2">
      <c r="B829" s="13">
        <v>43949</v>
      </c>
      <c r="C829" s="14">
        <v>11.4</v>
      </c>
      <c r="D829" s="15">
        <v>37</v>
      </c>
      <c r="E829" s="15">
        <v>42.371099999999998</v>
      </c>
      <c r="F829" s="15">
        <v>22.654</v>
      </c>
      <c r="G829" s="15">
        <v>8.98</v>
      </c>
      <c r="H829" s="15">
        <v>57.2</v>
      </c>
      <c r="I829" s="15">
        <v>81.378600000000006</v>
      </c>
      <c r="J829" s="16">
        <v>767.21</v>
      </c>
      <c r="L829" s="44">
        <v>43949</v>
      </c>
      <c r="M829" s="52">
        <f t="shared" si="100"/>
        <v>0</v>
      </c>
      <c r="N829" s="52">
        <f t="shared" si="101"/>
        <v>1.0928961748633892E-2</v>
      </c>
      <c r="O829" s="52">
        <f t="shared" si="102"/>
        <v>0</v>
      </c>
      <c r="P829" s="52">
        <f t="shared" si="103"/>
        <v>-8.5473077949871357E-3</v>
      </c>
      <c r="Q829" s="52">
        <f t="shared" si="104"/>
        <v>-1.1123470522802492E-3</v>
      </c>
      <c r="R829" s="52">
        <f t="shared" si="105"/>
        <v>-1.3793103448275779E-2</v>
      </c>
      <c r="S829" s="52">
        <f t="shared" si="106"/>
        <v>-2.2373589937650817E-2</v>
      </c>
      <c r="T829" s="53">
        <f t="shared" si="107"/>
        <v>-4.6187578655110251E-3</v>
      </c>
      <c r="U829" s="36"/>
    </row>
    <row r="830" spans="2:21" x14ac:dyDescent="0.2">
      <c r="B830" s="13">
        <v>43950</v>
      </c>
      <c r="C830" s="14">
        <v>11.3</v>
      </c>
      <c r="D830" s="15">
        <v>38</v>
      </c>
      <c r="E830" s="15">
        <v>42.454700000000003</v>
      </c>
      <c r="F830" s="15">
        <v>24.2164</v>
      </c>
      <c r="G830" s="15">
        <v>9.1</v>
      </c>
      <c r="H830" s="15">
        <v>56.9</v>
      </c>
      <c r="I830" s="15">
        <v>80.164000000000001</v>
      </c>
      <c r="J830" s="16">
        <v>769.11</v>
      </c>
      <c r="L830" s="44">
        <v>43950</v>
      </c>
      <c r="M830" s="52">
        <f t="shared" si="100"/>
        <v>-8.7719298245613198E-3</v>
      </c>
      <c r="N830" s="52">
        <f t="shared" si="101"/>
        <v>2.7027027027026973E-2</v>
      </c>
      <c r="O830" s="52">
        <f t="shared" si="102"/>
        <v>1.9730429467255117E-3</v>
      </c>
      <c r="P830" s="52">
        <f t="shared" si="103"/>
        <v>6.8967952679438449E-2</v>
      </c>
      <c r="Q830" s="52">
        <f t="shared" si="104"/>
        <v>1.3363028953229383E-2</v>
      </c>
      <c r="R830" s="52">
        <f t="shared" si="105"/>
        <v>-5.244755244755317E-3</v>
      </c>
      <c r="S830" s="52">
        <f t="shared" si="106"/>
        <v>-1.4925299771684553E-2</v>
      </c>
      <c r="T830" s="53">
        <f t="shared" si="107"/>
        <v>2.4765057806859225E-3</v>
      </c>
      <c r="U830" s="36"/>
    </row>
    <row r="831" spans="2:21" x14ac:dyDescent="0.2">
      <c r="B831" s="13">
        <v>43955</v>
      </c>
      <c r="C831" s="14">
        <v>11.15</v>
      </c>
      <c r="D831" s="15">
        <v>37.25</v>
      </c>
      <c r="E831" s="15">
        <v>42.204000000000001</v>
      </c>
      <c r="F831" s="15">
        <v>24.704599999999999</v>
      </c>
      <c r="G831" s="15">
        <v>8.98</v>
      </c>
      <c r="H831" s="15">
        <v>56.5</v>
      </c>
      <c r="I831" s="15">
        <v>79.030299999999997</v>
      </c>
      <c r="J831" s="16">
        <v>762.47</v>
      </c>
      <c r="L831" s="44">
        <v>43955</v>
      </c>
      <c r="M831" s="52">
        <f t="shared" si="100"/>
        <v>-1.3274336283185861E-2</v>
      </c>
      <c r="N831" s="52">
        <f t="shared" si="101"/>
        <v>-1.9736842105263164E-2</v>
      </c>
      <c r="O831" s="52">
        <f t="shared" si="102"/>
        <v>-5.9051176901497859E-3</v>
      </c>
      <c r="P831" s="52">
        <f t="shared" si="103"/>
        <v>2.0159891643679373E-2</v>
      </c>
      <c r="Q831" s="52">
        <f t="shared" si="104"/>
        <v>-1.318681318681314E-2</v>
      </c>
      <c r="R831" s="52">
        <f t="shared" si="105"/>
        <v>-7.0298769771528491E-3</v>
      </c>
      <c r="S831" s="52">
        <f t="shared" si="106"/>
        <v>-1.4142258370340888E-2</v>
      </c>
      <c r="T831" s="53">
        <f t="shared" si="107"/>
        <v>-8.633355436803547E-3</v>
      </c>
      <c r="U831" s="36"/>
    </row>
    <row r="832" spans="2:21" x14ac:dyDescent="0.2">
      <c r="B832" s="13">
        <v>43956</v>
      </c>
      <c r="C832" s="14">
        <v>11.3</v>
      </c>
      <c r="D832" s="15">
        <v>37.5</v>
      </c>
      <c r="E832" s="15">
        <v>42.5383</v>
      </c>
      <c r="F832" s="15">
        <v>24.851099999999999</v>
      </c>
      <c r="G832" s="15">
        <v>8.9700000000000006</v>
      </c>
      <c r="H832" s="15">
        <v>56</v>
      </c>
      <c r="I832" s="15">
        <v>81.378600000000006</v>
      </c>
      <c r="J832" s="16">
        <v>764.16</v>
      </c>
      <c r="L832" s="44">
        <v>43956</v>
      </c>
      <c r="M832" s="52">
        <f t="shared" si="100"/>
        <v>1.3452914798206317E-2</v>
      </c>
      <c r="N832" s="52">
        <f t="shared" si="101"/>
        <v>6.7114093959732557E-3</v>
      </c>
      <c r="O832" s="52">
        <f t="shared" si="102"/>
        <v>7.9210501374276099E-3</v>
      </c>
      <c r="P832" s="52">
        <f t="shared" si="103"/>
        <v>5.9300697036179795E-3</v>
      </c>
      <c r="Q832" s="52">
        <f t="shared" si="104"/>
        <v>-1.1135857461024301E-3</v>
      </c>
      <c r="R832" s="52">
        <f t="shared" si="105"/>
        <v>-8.8495575221239076E-3</v>
      </c>
      <c r="S832" s="52">
        <f t="shared" si="106"/>
        <v>2.971391985099392E-2</v>
      </c>
      <c r="T832" s="53">
        <f t="shared" si="107"/>
        <v>2.2164806484188393E-3</v>
      </c>
      <c r="U832" s="36"/>
    </row>
    <row r="833" spans="2:21" x14ac:dyDescent="0.2">
      <c r="B833" s="13">
        <v>43957</v>
      </c>
      <c r="C833" s="14">
        <v>11.35</v>
      </c>
      <c r="D833" s="15">
        <v>37.299999999999997</v>
      </c>
      <c r="E833" s="15">
        <v>44.209699999999998</v>
      </c>
      <c r="F833" s="15">
        <v>26.266999999999999</v>
      </c>
      <c r="G833" s="15">
        <v>9.14</v>
      </c>
      <c r="H833" s="15">
        <v>56.5</v>
      </c>
      <c r="I833" s="15">
        <v>82.188299999999998</v>
      </c>
      <c r="J833" s="16">
        <v>782.59</v>
      </c>
      <c r="L833" s="44">
        <v>43957</v>
      </c>
      <c r="M833" s="52">
        <f t="shared" si="100"/>
        <v>4.4247787610618428E-3</v>
      </c>
      <c r="N833" s="52">
        <f t="shared" si="101"/>
        <v>-5.3333333333334121E-3</v>
      </c>
      <c r="O833" s="52">
        <f t="shared" si="102"/>
        <v>3.9291650112956988E-2</v>
      </c>
      <c r="P833" s="52">
        <f t="shared" si="103"/>
        <v>5.6975345155747759E-2</v>
      </c>
      <c r="Q833" s="52">
        <f t="shared" si="104"/>
        <v>1.8952062430323213E-2</v>
      </c>
      <c r="R833" s="52">
        <f t="shared" si="105"/>
        <v>8.9285714285713969E-3</v>
      </c>
      <c r="S833" s="52">
        <f t="shared" si="106"/>
        <v>9.9497902396943338E-3</v>
      </c>
      <c r="T833" s="53">
        <f t="shared" si="107"/>
        <v>2.4117985762144079E-2</v>
      </c>
      <c r="U833" s="36"/>
    </row>
    <row r="834" spans="2:21" x14ac:dyDescent="0.2">
      <c r="B834" s="13">
        <v>43958</v>
      </c>
      <c r="C834" s="14">
        <v>11.4</v>
      </c>
      <c r="D834" s="15">
        <v>37.9</v>
      </c>
      <c r="E834" s="15">
        <v>44.711100000000002</v>
      </c>
      <c r="F834" s="15">
        <v>25.974</v>
      </c>
      <c r="G834" s="15">
        <v>9.34</v>
      </c>
      <c r="H834" s="15">
        <v>57.5</v>
      </c>
      <c r="I834" s="15">
        <v>83.726799999999997</v>
      </c>
      <c r="J834" s="16">
        <v>796.54</v>
      </c>
      <c r="L834" s="44">
        <v>43958</v>
      </c>
      <c r="M834" s="52">
        <f t="shared" si="100"/>
        <v>4.405286343612369E-3</v>
      </c>
      <c r="N834" s="52">
        <f t="shared" si="101"/>
        <v>1.6085790884718509E-2</v>
      </c>
      <c r="O834" s="52">
        <f t="shared" si="102"/>
        <v>1.1341402452403004E-2</v>
      </c>
      <c r="P834" s="52">
        <f t="shared" si="103"/>
        <v>-1.1154680778162729E-2</v>
      </c>
      <c r="Q834" s="52">
        <f t="shared" si="104"/>
        <v>2.1881838074398141E-2</v>
      </c>
      <c r="R834" s="52">
        <f t="shared" si="105"/>
        <v>1.7699115044247815E-2</v>
      </c>
      <c r="S834" s="52">
        <f t="shared" si="106"/>
        <v>1.871920942518579E-2</v>
      </c>
      <c r="T834" s="53">
        <f t="shared" si="107"/>
        <v>1.7825425829616881E-2</v>
      </c>
      <c r="U834" s="36"/>
    </row>
    <row r="835" spans="2:21" x14ac:dyDescent="0.2">
      <c r="B835" s="13">
        <v>43959</v>
      </c>
      <c r="C835" s="14">
        <v>11.6</v>
      </c>
      <c r="D835" s="15">
        <v>37.299999999999997</v>
      </c>
      <c r="E835" s="15">
        <v>44.878300000000003</v>
      </c>
      <c r="F835" s="15">
        <v>25.485800000000001</v>
      </c>
      <c r="G835" s="15">
        <v>9.52</v>
      </c>
      <c r="H835" s="15">
        <v>58.2</v>
      </c>
      <c r="I835" s="15">
        <v>85.022400000000005</v>
      </c>
      <c r="J835" s="16">
        <v>813.73</v>
      </c>
      <c r="L835" s="44">
        <v>43959</v>
      </c>
      <c r="M835" s="52">
        <f t="shared" si="100"/>
        <v>1.754385964912264E-2</v>
      </c>
      <c r="N835" s="52">
        <f t="shared" si="101"/>
        <v>-1.5831134564643801E-2</v>
      </c>
      <c r="O835" s="52">
        <f t="shared" si="102"/>
        <v>3.7395635535695249E-3</v>
      </c>
      <c r="P835" s="52">
        <f t="shared" si="103"/>
        <v>-1.879571879571873E-2</v>
      </c>
      <c r="Q835" s="52">
        <f t="shared" si="104"/>
        <v>1.9271948608136968E-2</v>
      </c>
      <c r="R835" s="52">
        <f t="shared" si="105"/>
        <v>1.2173913043478368E-2</v>
      </c>
      <c r="S835" s="52">
        <f t="shared" si="106"/>
        <v>1.547413731326186E-2</v>
      </c>
      <c r="T835" s="53">
        <f t="shared" si="107"/>
        <v>2.158083712054637E-2</v>
      </c>
      <c r="U835" s="36"/>
    </row>
    <row r="836" spans="2:21" x14ac:dyDescent="0.2">
      <c r="B836" s="13">
        <v>43962</v>
      </c>
      <c r="C836" s="14">
        <v>11.9</v>
      </c>
      <c r="D836" s="15">
        <v>37.35</v>
      </c>
      <c r="E836" s="15">
        <v>45.128999999999998</v>
      </c>
      <c r="F836" s="15">
        <v>26.706399999999999</v>
      </c>
      <c r="G836" s="15">
        <v>9.69</v>
      </c>
      <c r="H836" s="15">
        <v>59.7</v>
      </c>
      <c r="I836" s="15">
        <v>87.856499999999997</v>
      </c>
      <c r="J836" s="16">
        <v>828.33</v>
      </c>
      <c r="L836" s="44">
        <v>43962</v>
      </c>
      <c r="M836" s="52">
        <f t="shared" si="100"/>
        <v>2.5862068965517349E-2</v>
      </c>
      <c r="N836" s="52">
        <f t="shared" si="101"/>
        <v>1.3404825737266535E-3</v>
      </c>
      <c r="O836" s="52">
        <f t="shared" si="102"/>
        <v>5.5862187293189702E-3</v>
      </c>
      <c r="P836" s="52">
        <f t="shared" si="103"/>
        <v>4.7893336681603005E-2</v>
      </c>
      <c r="Q836" s="52">
        <f t="shared" si="104"/>
        <v>1.7857142857142794E-2</v>
      </c>
      <c r="R836" s="52">
        <f t="shared" si="105"/>
        <v>2.5773195876288568E-2</v>
      </c>
      <c r="S836" s="52">
        <f t="shared" si="106"/>
        <v>3.3333568565460325E-2</v>
      </c>
      <c r="T836" s="53">
        <f t="shared" si="107"/>
        <v>1.79420692367247E-2</v>
      </c>
      <c r="U836" s="36"/>
    </row>
    <row r="837" spans="2:21" x14ac:dyDescent="0.2">
      <c r="B837" s="13">
        <v>43963</v>
      </c>
      <c r="C837" s="14">
        <v>12.2</v>
      </c>
      <c r="D837" s="15">
        <v>37.5</v>
      </c>
      <c r="E837" s="15">
        <v>45.463299999999997</v>
      </c>
      <c r="F837" s="15">
        <v>26.266999999999999</v>
      </c>
      <c r="G837" s="15">
        <v>9.6999999999999993</v>
      </c>
      <c r="H837" s="15">
        <v>63.8</v>
      </c>
      <c r="I837" s="15">
        <v>92.228999999999999</v>
      </c>
      <c r="J837" s="16">
        <v>835.32</v>
      </c>
      <c r="L837" s="44">
        <v>43963</v>
      </c>
      <c r="M837" s="52">
        <f t="shared" ref="M837:M900" si="108">C837/C836-1</f>
        <v>2.5210084033613356E-2</v>
      </c>
      <c r="N837" s="52">
        <f t="shared" ref="N837:N900" si="109">D837/D836-1</f>
        <v>4.0160642570281624E-3</v>
      </c>
      <c r="O837" s="52">
        <f t="shared" ref="O837:O900" si="110">E837/E836-1</f>
        <v>7.4076536151919115E-3</v>
      </c>
      <c r="P837" s="52">
        <f t="shared" ref="P837:P900" si="111">F837/F836-1</f>
        <v>-1.6452985052272107E-2</v>
      </c>
      <c r="Q837" s="52">
        <f t="shared" ref="Q837:Q900" si="112">G837/G836-1</f>
        <v>1.0319917440659854E-3</v>
      </c>
      <c r="R837" s="52">
        <f t="shared" ref="R837:R900" si="113">H837/H836-1</f>
        <v>6.8676716917922764E-2</v>
      </c>
      <c r="S837" s="52">
        <f t="shared" ref="S837:S900" si="114">I837/I836-1</f>
        <v>4.9768656843830694E-2</v>
      </c>
      <c r="T837" s="53">
        <f t="shared" ref="T837:T900" si="115">J837/J836-1</f>
        <v>8.4386657491579697E-3</v>
      </c>
      <c r="U837" s="36"/>
    </row>
    <row r="838" spans="2:21" x14ac:dyDescent="0.2">
      <c r="B838" s="13">
        <v>43964</v>
      </c>
      <c r="C838" s="14">
        <v>12</v>
      </c>
      <c r="D838" s="15">
        <v>37.799999999999997</v>
      </c>
      <c r="E838" s="15">
        <v>48.316000000000003</v>
      </c>
      <c r="F838" s="15">
        <v>26.901700000000002</v>
      </c>
      <c r="G838" s="15">
        <v>9.9600000000000009</v>
      </c>
      <c r="H838" s="15">
        <v>64.900000000000006</v>
      </c>
      <c r="I838" s="15">
        <v>92.067099999999996</v>
      </c>
      <c r="J838" s="16">
        <v>834.21</v>
      </c>
      <c r="L838" s="44">
        <v>43964</v>
      </c>
      <c r="M838" s="52">
        <f t="shared" si="108"/>
        <v>-1.6393442622950727E-2</v>
      </c>
      <c r="N838" s="52">
        <f t="shared" si="109"/>
        <v>8.0000000000000071E-3</v>
      </c>
      <c r="O838" s="52">
        <f t="shared" si="110"/>
        <v>6.2747314867156678E-2</v>
      </c>
      <c r="P838" s="52">
        <f t="shared" si="111"/>
        <v>2.4163398941637881E-2</v>
      </c>
      <c r="Q838" s="52">
        <f t="shared" si="112"/>
        <v>2.6804123711340333E-2</v>
      </c>
      <c r="R838" s="52">
        <f t="shared" si="113"/>
        <v>1.7241379310344973E-2</v>
      </c>
      <c r="S838" s="52">
        <f t="shared" si="114"/>
        <v>-1.7554131563825015E-3</v>
      </c>
      <c r="T838" s="53">
        <f t="shared" si="115"/>
        <v>-1.3288320643586315E-3</v>
      </c>
      <c r="U838" s="36"/>
    </row>
    <row r="839" spans="2:21" x14ac:dyDescent="0.2">
      <c r="B839" s="13">
        <v>43965</v>
      </c>
      <c r="C839" s="14">
        <v>11.95</v>
      </c>
      <c r="D839" s="15">
        <v>37.200000000000003</v>
      </c>
      <c r="E839" s="15">
        <v>47.679699999999997</v>
      </c>
      <c r="F839" s="15">
        <v>26.0717</v>
      </c>
      <c r="G839" s="15">
        <v>10.050000000000001</v>
      </c>
      <c r="H839" s="15">
        <v>63.6</v>
      </c>
      <c r="I839" s="15">
        <v>91.500299999999996</v>
      </c>
      <c r="J839" s="16">
        <v>832.4</v>
      </c>
      <c r="L839" s="44">
        <v>43965</v>
      </c>
      <c r="M839" s="52">
        <f t="shared" si="108"/>
        <v>-4.1666666666667629E-3</v>
      </c>
      <c r="N839" s="52">
        <f t="shared" si="109"/>
        <v>-1.5873015873015706E-2</v>
      </c>
      <c r="O839" s="52">
        <f t="shared" si="110"/>
        <v>-1.316955045947521E-2</v>
      </c>
      <c r="P839" s="52">
        <f t="shared" si="111"/>
        <v>-3.0853068765171021E-2</v>
      </c>
      <c r="Q839" s="52">
        <f t="shared" si="112"/>
        <v>9.0361445783131433E-3</v>
      </c>
      <c r="R839" s="52">
        <f t="shared" si="113"/>
        <v>-2.003081664098616E-2</v>
      </c>
      <c r="S839" s="52">
        <f t="shared" si="114"/>
        <v>-6.1563794232685209E-3</v>
      </c>
      <c r="T839" s="53">
        <f t="shared" si="115"/>
        <v>-2.1697174572350431E-3</v>
      </c>
      <c r="U839" s="36"/>
    </row>
    <row r="840" spans="2:21" x14ac:dyDescent="0.2">
      <c r="B840" s="13">
        <v>43966</v>
      </c>
      <c r="C840" s="14">
        <v>11.95</v>
      </c>
      <c r="D840" s="15">
        <v>37.5</v>
      </c>
      <c r="E840" s="15">
        <v>46.994300000000003</v>
      </c>
      <c r="F840" s="15">
        <v>26.0717</v>
      </c>
      <c r="G840" s="15">
        <v>9.8000000000000007</v>
      </c>
      <c r="H840" s="15">
        <v>62</v>
      </c>
      <c r="I840" s="15">
        <v>89.718900000000005</v>
      </c>
      <c r="J840" s="16">
        <v>827.03</v>
      </c>
      <c r="L840" s="44">
        <v>43966</v>
      </c>
      <c r="M840" s="52">
        <f t="shared" si="108"/>
        <v>0</v>
      </c>
      <c r="N840" s="52">
        <f t="shared" si="109"/>
        <v>8.0645161290322509E-3</v>
      </c>
      <c r="O840" s="52">
        <f t="shared" si="110"/>
        <v>-1.4375090447297123E-2</v>
      </c>
      <c r="P840" s="52">
        <f t="shared" si="111"/>
        <v>0</v>
      </c>
      <c r="Q840" s="52">
        <f t="shared" si="112"/>
        <v>-2.4875621890547261E-2</v>
      </c>
      <c r="R840" s="52">
        <f t="shared" si="113"/>
        <v>-2.515723270440251E-2</v>
      </c>
      <c r="S840" s="52">
        <f t="shared" si="114"/>
        <v>-1.9468788626922473E-2</v>
      </c>
      <c r="T840" s="53">
        <f t="shared" si="115"/>
        <v>-6.4512253724171575E-3</v>
      </c>
      <c r="U840" s="36"/>
    </row>
    <row r="841" spans="2:21" x14ac:dyDescent="0.2">
      <c r="B841" s="13">
        <v>43969</v>
      </c>
      <c r="C841" s="14">
        <v>11.9</v>
      </c>
      <c r="D841" s="15">
        <v>37.4</v>
      </c>
      <c r="E841" s="15">
        <v>47.337000000000003</v>
      </c>
      <c r="F841" s="15">
        <v>27.097000000000001</v>
      </c>
      <c r="G841" s="15">
        <v>9.73</v>
      </c>
      <c r="H841" s="15">
        <v>63.5</v>
      </c>
      <c r="I841" s="15">
        <v>89.961799999999997</v>
      </c>
      <c r="J841" s="16">
        <v>837.01</v>
      </c>
      <c r="L841" s="44">
        <v>43969</v>
      </c>
      <c r="M841" s="52">
        <f t="shared" si="108"/>
        <v>-4.1841004184099972E-3</v>
      </c>
      <c r="N841" s="52">
        <f t="shared" si="109"/>
        <v>-2.666666666666706E-3</v>
      </c>
      <c r="O841" s="52">
        <f t="shared" si="110"/>
        <v>7.2923737559662527E-3</v>
      </c>
      <c r="P841" s="52">
        <f t="shared" si="111"/>
        <v>3.9326165919368661E-2</v>
      </c>
      <c r="Q841" s="52">
        <f t="shared" si="112"/>
        <v>-7.1428571428571175E-3</v>
      </c>
      <c r="R841" s="52">
        <f t="shared" si="113"/>
        <v>2.4193548387096753E-2</v>
      </c>
      <c r="S841" s="52">
        <f t="shared" si="114"/>
        <v>2.7073448292387337E-3</v>
      </c>
      <c r="T841" s="53">
        <f t="shared" si="115"/>
        <v>1.2067276882337996E-2</v>
      </c>
      <c r="U841" s="36"/>
    </row>
    <row r="842" spans="2:21" x14ac:dyDescent="0.2">
      <c r="B842" s="13">
        <v>43970</v>
      </c>
      <c r="C842" s="14">
        <v>11.9</v>
      </c>
      <c r="D842" s="15">
        <v>36.1</v>
      </c>
      <c r="E842" s="15">
        <v>48.2181</v>
      </c>
      <c r="F842" s="15">
        <v>27.097000000000001</v>
      </c>
      <c r="G842" s="15">
        <v>9.9</v>
      </c>
      <c r="H842" s="15">
        <v>64.3</v>
      </c>
      <c r="I842" s="15">
        <v>91.176400000000001</v>
      </c>
      <c r="J842" s="16">
        <v>845.92</v>
      </c>
      <c r="L842" s="44">
        <v>43970</v>
      </c>
      <c r="M842" s="52">
        <f t="shared" si="108"/>
        <v>0</v>
      </c>
      <c r="N842" s="52">
        <f t="shared" si="109"/>
        <v>-3.475935828876997E-2</v>
      </c>
      <c r="O842" s="52">
        <f t="shared" si="110"/>
        <v>1.8613346853412649E-2</v>
      </c>
      <c r="P842" s="52">
        <f t="shared" si="111"/>
        <v>0</v>
      </c>
      <c r="Q842" s="52">
        <f t="shared" si="112"/>
        <v>1.747173689619741E-2</v>
      </c>
      <c r="R842" s="52">
        <f t="shared" si="113"/>
        <v>1.2598425196850283E-2</v>
      </c>
      <c r="S842" s="52">
        <f t="shared" si="114"/>
        <v>1.3501286101434307E-2</v>
      </c>
      <c r="T842" s="53">
        <f t="shared" si="115"/>
        <v>1.0645034109508789E-2</v>
      </c>
      <c r="U842" s="36"/>
    </row>
    <row r="843" spans="2:21" x14ac:dyDescent="0.2">
      <c r="B843" s="13">
        <v>43971</v>
      </c>
      <c r="C843" s="14">
        <v>12.35</v>
      </c>
      <c r="D843" s="15">
        <v>35.65</v>
      </c>
      <c r="E843" s="15">
        <v>47.875500000000002</v>
      </c>
      <c r="F843" s="15">
        <v>26.755199999999999</v>
      </c>
      <c r="G843" s="15">
        <v>10.4</v>
      </c>
      <c r="H843" s="15">
        <v>64</v>
      </c>
      <c r="I843" s="15">
        <v>92.31</v>
      </c>
      <c r="J843" s="16">
        <v>852.91</v>
      </c>
      <c r="L843" s="44">
        <v>43971</v>
      </c>
      <c r="M843" s="52">
        <f t="shared" si="108"/>
        <v>3.7815126050420034E-2</v>
      </c>
      <c r="N843" s="52">
        <f t="shared" si="109"/>
        <v>-1.246537396121894E-2</v>
      </c>
      <c r="O843" s="52">
        <f t="shared" si="110"/>
        <v>-7.1052156762708707E-3</v>
      </c>
      <c r="P843" s="52">
        <f t="shared" si="111"/>
        <v>-1.2613942502860187E-2</v>
      </c>
      <c r="Q843" s="52">
        <f t="shared" si="112"/>
        <v>5.0505050505050608E-2</v>
      </c>
      <c r="R843" s="52">
        <f t="shared" si="113"/>
        <v>-4.6656298600310508E-3</v>
      </c>
      <c r="S843" s="52">
        <f t="shared" si="114"/>
        <v>1.2433041883645357E-2</v>
      </c>
      <c r="T843" s="53">
        <f t="shared" si="115"/>
        <v>8.2631927369019031E-3</v>
      </c>
      <c r="U843" s="36"/>
    </row>
    <row r="844" spans="2:21" x14ac:dyDescent="0.2">
      <c r="B844" s="13">
        <v>43972</v>
      </c>
      <c r="C844" s="14">
        <v>12.2</v>
      </c>
      <c r="D844" s="15">
        <v>36.5</v>
      </c>
      <c r="E844" s="15">
        <v>48.267099999999999</v>
      </c>
      <c r="F844" s="15">
        <v>26.364599999999999</v>
      </c>
      <c r="G844" s="15">
        <v>10.5</v>
      </c>
      <c r="H844" s="15">
        <v>64</v>
      </c>
      <c r="I844" s="15">
        <v>93.119799999999998</v>
      </c>
      <c r="J844" s="16">
        <v>862.73</v>
      </c>
      <c r="L844" s="44">
        <v>43972</v>
      </c>
      <c r="M844" s="52">
        <f t="shared" si="108"/>
        <v>-1.2145748987854255E-2</v>
      </c>
      <c r="N844" s="52">
        <f t="shared" si="109"/>
        <v>2.3842917251051921E-2</v>
      </c>
      <c r="O844" s="52">
        <f t="shared" si="110"/>
        <v>8.1795490386522562E-3</v>
      </c>
      <c r="P844" s="52">
        <f t="shared" si="111"/>
        <v>-1.4599031216361635E-2</v>
      </c>
      <c r="Q844" s="52">
        <f t="shared" si="112"/>
        <v>9.6153846153845812E-3</v>
      </c>
      <c r="R844" s="52">
        <f t="shared" si="113"/>
        <v>0</v>
      </c>
      <c r="S844" s="52">
        <f t="shared" si="114"/>
        <v>8.7726140179829049E-3</v>
      </c>
      <c r="T844" s="53">
        <f t="shared" si="115"/>
        <v>1.1513524287439569E-2</v>
      </c>
      <c r="U844" s="36"/>
    </row>
    <row r="845" spans="2:21" x14ac:dyDescent="0.2">
      <c r="B845" s="13">
        <v>43973</v>
      </c>
      <c r="C845" s="14">
        <v>12.2</v>
      </c>
      <c r="D845" s="15">
        <v>36.1</v>
      </c>
      <c r="E845" s="15">
        <v>47.434899999999999</v>
      </c>
      <c r="F845" s="15">
        <v>26.266999999999999</v>
      </c>
      <c r="G845" s="15">
        <v>10.199999999999999</v>
      </c>
      <c r="H845" s="15">
        <v>63.2</v>
      </c>
      <c r="I845" s="15">
        <v>92.633899999999997</v>
      </c>
      <c r="J845" s="16">
        <v>852.74</v>
      </c>
      <c r="L845" s="44">
        <v>43973</v>
      </c>
      <c r="M845" s="52">
        <f t="shared" si="108"/>
        <v>0</v>
      </c>
      <c r="N845" s="52">
        <f t="shared" si="109"/>
        <v>-1.0958904109588996E-2</v>
      </c>
      <c r="O845" s="52">
        <f t="shared" si="110"/>
        <v>-1.724155791419002E-2</v>
      </c>
      <c r="P845" s="52">
        <f t="shared" si="111"/>
        <v>-3.7019336534596103E-3</v>
      </c>
      <c r="Q845" s="52">
        <f t="shared" si="112"/>
        <v>-2.8571428571428692E-2</v>
      </c>
      <c r="R845" s="52">
        <f t="shared" si="113"/>
        <v>-1.2499999999999956E-2</v>
      </c>
      <c r="S845" s="52">
        <f t="shared" si="114"/>
        <v>-5.2180094888519823E-3</v>
      </c>
      <c r="T845" s="53">
        <f t="shared" si="115"/>
        <v>-1.157952082343261E-2</v>
      </c>
      <c r="U845" s="36"/>
    </row>
    <row r="846" spans="2:21" x14ac:dyDescent="0.2">
      <c r="B846" s="13">
        <v>43976</v>
      </c>
      <c r="C846" s="14">
        <v>12.1</v>
      </c>
      <c r="D846" s="15">
        <v>35.950000000000003</v>
      </c>
      <c r="E846" s="15">
        <v>47.434899999999999</v>
      </c>
      <c r="F846" s="15">
        <v>26.462299999999999</v>
      </c>
      <c r="G846" s="15">
        <v>10.25</v>
      </c>
      <c r="H846" s="15">
        <v>64</v>
      </c>
      <c r="I846" s="15">
        <v>95.225099999999998</v>
      </c>
      <c r="J846" s="16">
        <v>859.04</v>
      </c>
      <c r="L846" s="44">
        <v>43976</v>
      </c>
      <c r="M846" s="52">
        <f t="shared" si="108"/>
        <v>-8.1967213114754189E-3</v>
      </c>
      <c r="N846" s="52">
        <f t="shared" si="109"/>
        <v>-4.1551246537395725E-3</v>
      </c>
      <c r="O846" s="52">
        <f t="shared" si="110"/>
        <v>0</v>
      </c>
      <c r="P846" s="52">
        <f t="shared" si="111"/>
        <v>7.4351848326796866E-3</v>
      </c>
      <c r="Q846" s="52">
        <f t="shared" si="112"/>
        <v>4.9019607843137081E-3</v>
      </c>
      <c r="R846" s="52">
        <f t="shared" si="113"/>
        <v>1.2658227848101111E-2</v>
      </c>
      <c r="S846" s="52">
        <f t="shared" si="114"/>
        <v>2.7972480916813369E-2</v>
      </c>
      <c r="T846" s="53">
        <f t="shared" si="115"/>
        <v>7.3879494335904461E-3</v>
      </c>
      <c r="U846" s="36"/>
    </row>
    <row r="847" spans="2:21" x14ac:dyDescent="0.2">
      <c r="B847" s="13">
        <v>43977</v>
      </c>
      <c r="C847" s="14">
        <v>12.25</v>
      </c>
      <c r="D847" s="15">
        <v>37.200000000000003</v>
      </c>
      <c r="E847" s="15">
        <v>47.7776</v>
      </c>
      <c r="F847" s="15">
        <v>26.755199999999999</v>
      </c>
      <c r="G847" s="15">
        <v>10.4</v>
      </c>
      <c r="H847" s="15">
        <v>64.2</v>
      </c>
      <c r="I847" s="15">
        <v>95.225099999999998</v>
      </c>
      <c r="J847" s="16">
        <v>869.13</v>
      </c>
      <c r="L847" s="44">
        <v>43977</v>
      </c>
      <c r="M847" s="52">
        <f t="shared" si="108"/>
        <v>1.2396694214876103E-2</v>
      </c>
      <c r="N847" s="52">
        <f t="shared" si="109"/>
        <v>3.4770514603616132E-2</v>
      </c>
      <c r="O847" s="52">
        <f t="shared" si="110"/>
        <v>7.224638399153438E-3</v>
      </c>
      <c r="P847" s="52">
        <f t="shared" si="111"/>
        <v>1.1068576805493002E-2</v>
      </c>
      <c r="Q847" s="52">
        <f t="shared" si="112"/>
        <v>1.4634146341463428E-2</v>
      </c>
      <c r="R847" s="52">
        <f t="shared" si="113"/>
        <v>3.1250000000000444E-3</v>
      </c>
      <c r="S847" s="52">
        <f t="shared" si="114"/>
        <v>0</v>
      </c>
      <c r="T847" s="53">
        <f t="shared" si="115"/>
        <v>1.1745669584652729E-2</v>
      </c>
      <c r="U847" s="36"/>
    </row>
    <row r="848" spans="2:21" x14ac:dyDescent="0.2">
      <c r="B848" s="13">
        <v>43978</v>
      </c>
      <c r="C848" s="14">
        <v>12</v>
      </c>
      <c r="D848" s="15">
        <v>36.6</v>
      </c>
      <c r="E848" s="15">
        <v>46.994300000000003</v>
      </c>
      <c r="F848" s="15">
        <v>26.0717</v>
      </c>
      <c r="G848" s="15">
        <v>10.1</v>
      </c>
      <c r="H848" s="15">
        <v>63</v>
      </c>
      <c r="I848" s="15">
        <v>93.119799999999998</v>
      </c>
      <c r="J848" s="16">
        <v>857.48</v>
      </c>
      <c r="L848" s="44">
        <v>43978</v>
      </c>
      <c r="M848" s="52">
        <f t="shared" si="108"/>
        <v>-2.0408163265306145E-2</v>
      </c>
      <c r="N848" s="52">
        <f t="shared" si="109"/>
        <v>-1.6129032258064502E-2</v>
      </c>
      <c r="O848" s="52">
        <f t="shared" si="110"/>
        <v>-1.6394712166370784E-2</v>
      </c>
      <c r="P848" s="52">
        <f t="shared" si="111"/>
        <v>-2.5546435833034287E-2</v>
      </c>
      <c r="Q848" s="52">
        <f t="shared" si="112"/>
        <v>-2.8846153846153966E-2</v>
      </c>
      <c r="R848" s="52">
        <f t="shared" si="113"/>
        <v>-1.8691588785046731E-2</v>
      </c>
      <c r="S848" s="52">
        <f t="shared" si="114"/>
        <v>-2.2108666727574944E-2</v>
      </c>
      <c r="T848" s="53">
        <f t="shared" si="115"/>
        <v>-1.3404208806507611E-2</v>
      </c>
      <c r="U848" s="36"/>
    </row>
    <row r="849" spans="2:21" x14ac:dyDescent="0.2">
      <c r="B849" s="13">
        <v>43979</v>
      </c>
      <c r="C849" s="14">
        <v>12.1</v>
      </c>
      <c r="D849" s="15">
        <v>37</v>
      </c>
      <c r="E849" s="15">
        <v>46.994300000000003</v>
      </c>
      <c r="F849" s="15">
        <v>26.1693</v>
      </c>
      <c r="G849" s="15">
        <v>10.3</v>
      </c>
      <c r="H849" s="15">
        <v>62.7</v>
      </c>
      <c r="I849" s="15">
        <v>92.957800000000006</v>
      </c>
      <c r="J849" s="16">
        <v>861.39</v>
      </c>
      <c r="L849" s="44">
        <v>43979</v>
      </c>
      <c r="M849" s="52">
        <f t="shared" si="108"/>
        <v>8.3333333333333037E-3</v>
      </c>
      <c r="N849" s="52">
        <f t="shared" si="109"/>
        <v>1.0928961748633892E-2</v>
      </c>
      <c r="O849" s="52">
        <f t="shared" si="110"/>
        <v>0</v>
      </c>
      <c r="P849" s="52">
        <f t="shared" si="111"/>
        <v>3.7435226701749702E-3</v>
      </c>
      <c r="Q849" s="52">
        <f t="shared" si="112"/>
        <v>1.980198019801982E-2</v>
      </c>
      <c r="R849" s="52">
        <f t="shared" si="113"/>
        <v>-4.761904761904745E-3</v>
      </c>
      <c r="S849" s="52">
        <f t="shared" si="114"/>
        <v>-1.739694458106622E-3</v>
      </c>
      <c r="T849" s="53">
        <f t="shared" si="115"/>
        <v>4.5598731165741313E-3</v>
      </c>
      <c r="U849" s="36"/>
    </row>
    <row r="850" spans="2:21" x14ac:dyDescent="0.2">
      <c r="B850" s="13">
        <v>43980</v>
      </c>
      <c r="C850" s="14">
        <v>12.1</v>
      </c>
      <c r="D850" s="15">
        <v>36.799999999999997</v>
      </c>
      <c r="E850" s="15">
        <v>46.945399999999999</v>
      </c>
      <c r="F850" s="15">
        <v>26.364599999999999</v>
      </c>
      <c r="G850" s="15">
        <v>10.3</v>
      </c>
      <c r="H850" s="15">
        <v>63.1</v>
      </c>
      <c r="I850" s="15">
        <v>93.119799999999998</v>
      </c>
      <c r="J850" s="16">
        <v>864.47</v>
      </c>
      <c r="L850" s="44">
        <v>43980</v>
      </c>
      <c r="M850" s="52">
        <f t="shared" si="108"/>
        <v>0</v>
      </c>
      <c r="N850" s="52">
        <f t="shared" si="109"/>
        <v>-5.4054054054054612E-3</v>
      </c>
      <c r="O850" s="52">
        <f t="shared" si="110"/>
        <v>-1.0405517264860942E-3</v>
      </c>
      <c r="P850" s="52">
        <f t="shared" si="111"/>
        <v>7.4629432197268475E-3</v>
      </c>
      <c r="Q850" s="52">
        <f t="shared" si="112"/>
        <v>0</v>
      </c>
      <c r="R850" s="52">
        <f t="shared" si="113"/>
        <v>6.3795853269537073E-3</v>
      </c>
      <c r="S850" s="52">
        <f t="shared" si="114"/>
        <v>1.7427262693392453E-3</v>
      </c>
      <c r="T850" s="53">
        <f t="shared" si="115"/>
        <v>3.5756161552840116E-3</v>
      </c>
      <c r="U850" s="36"/>
    </row>
    <row r="851" spans="2:21" x14ac:dyDescent="0.2">
      <c r="B851" s="13">
        <v>43983</v>
      </c>
      <c r="C851" s="14">
        <v>12.2</v>
      </c>
      <c r="D851" s="15">
        <v>36.299999999999997</v>
      </c>
      <c r="E851" s="15">
        <v>47.287999999999997</v>
      </c>
      <c r="F851" s="15">
        <v>26.364599999999999</v>
      </c>
      <c r="G851" s="15">
        <v>10.75</v>
      </c>
      <c r="H851" s="15">
        <v>63.9</v>
      </c>
      <c r="I851" s="15">
        <v>94.010499999999993</v>
      </c>
      <c r="J851" s="16">
        <v>878.67</v>
      </c>
      <c r="L851" s="44">
        <v>43983</v>
      </c>
      <c r="M851" s="52">
        <f t="shared" si="108"/>
        <v>8.2644628099173278E-3</v>
      </c>
      <c r="N851" s="52">
        <f t="shared" si="109"/>
        <v>-1.3586956521739135E-2</v>
      </c>
      <c r="O851" s="52">
        <f t="shared" si="110"/>
        <v>7.2978396179390614E-3</v>
      </c>
      <c r="P851" s="52">
        <f t="shared" si="111"/>
        <v>0</v>
      </c>
      <c r="Q851" s="52">
        <f t="shared" si="112"/>
        <v>4.3689320388349495E-2</v>
      </c>
      <c r="R851" s="52">
        <f t="shared" si="113"/>
        <v>1.2678288431061668E-2</v>
      </c>
      <c r="S851" s="52">
        <f t="shared" si="114"/>
        <v>9.5650978631827144E-3</v>
      </c>
      <c r="T851" s="53">
        <f t="shared" si="115"/>
        <v>1.6426249609587273E-2</v>
      </c>
      <c r="U851" s="36"/>
    </row>
    <row r="852" spans="2:21" x14ac:dyDescent="0.2">
      <c r="B852" s="13">
        <v>43984</v>
      </c>
      <c r="C852" s="14">
        <v>12.4</v>
      </c>
      <c r="D852" s="15">
        <v>36.75</v>
      </c>
      <c r="E852" s="15">
        <v>46.994300000000003</v>
      </c>
      <c r="F852" s="15">
        <v>25.534600000000001</v>
      </c>
      <c r="G852" s="15">
        <v>10.5</v>
      </c>
      <c r="H852" s="15">
        <v>63.2</v>
      </c>
      <c r="I852" s="15">
        <v>93.929500000000004</v>
      </c>
      <c r="J852" s="16">
        <v>874.8</v>
      </c>
      <c r="L852" s="44">
        <v>43984</v>
      </c>
      <c r="M852" s="52">
        <f t="shared" si="108"/>
        <v>1.6393442622950838E-2</v>
      </c>
      <c r="N852" s="52">
        <f t="shared" si="109"/>
        <v>1.2396694214876103E-2</v>
      </c>
      <c r="O852" s="52">
        <f t="shared" si="110"/>
        <v>-6.21087802402287E-3</v>
      </c>
      <c r="P852" s="52">
        <f t="shared" si="111"/>
        <v>-3.148160791364174E-2</v>
      </c>
      <c r="Q852" s="52">
        <f t="shared" si="112"/>
        <v>-2.3255813953488413E-2</v>
      </c>
      <c r="R852" s="52">
        <f t="shared" si="113"/>
        <v>-1.0954616588419341E-2</v>
      </c>
      <c r="S852" s="52">
        <f t="shared" si="114"/>
        <v>-8.6160588444894604E-4</v>
      </c>
      <c r="T852" s="53">
        <f t="shared" si="115"/>
        <v>-4.4043838983919281E-3</v>
      </c>
      <c r="U852" s="36"/>
    </row>
    <row r="853" spans="2:21" x14ac:dyDescent="0.2">
      <c r="B853" s="13">
        <v>43985</v>
      </c>
      <c r="C853" s="14">
        <v>12.6</v>
      </c>
      <c r="D853" s="15">
        <v>36.6</v>
      </c>
      <c r="E853" s="15">
        <v>47.630699999999997</v>
      </c>
      <c r="F853" s="15">
        <v>27.292300000000001</v>
      </c>
      <c r="G853" s="15">
        <v>10.65</v>
      </c>
      <c r="H853" s="15">
        <v>63.4</v>
      </c>
      <c r="I853" s="15">
        <v>94.415300000000002</v>
      </c>
      <c r="J853" s="16">
        <v>881.17</v>
      </c>
      <c r="L853" s="44">
        <v>43985</v>
      </c>
      <c r="M853" s="52">
        <f t="shared" si="108"/>
        <v>1.6129032258064502E-2</v>
      </c>
      <c r="N853" s="52">
        <f t="shared" si="109"/>
        <v>-4.0816326530611624E-3</v>
      </c>
      <c r="O853" s="52">
        <f t="shared" si="110"/>
        <v>1.3542067867805097E-2</v>
      </c>
      <c r="P853" s="52">
        <f t="shared" si="111"/>
        <v>6.8836010746203158E-2</v>
      </c>
      <c r="Q853" s="52">
        <f t="shared" si="112"/>
        <v>1.4285714285714235E-2</v>
      </c>
      <c r="R853" s="52">
        <f t="shared" si="113"/>
        <v>3.1645569620253333E-3</v>
      </c>
      <c r="S853" s="52">
        <f t="shared" si="114"/>
        <v>5.171964079442537E-3</v>
      </c>
      <c r="T853" s="53">
        <f t="shared" si="115"/>
        <v>7.2816643804298753E-3</v>
      </c>
      <c r="U853" s="36"/>
    </row>
    <row r="854" spans="2:21" x14ac:dyDescent="0.2">
      <c r="B854" s="13">
        <v>43986</v>
      </c>
      <c r="C854" s="14">
        <v>12.7</v>
      </c>
      <c r="D854" s="15">
        <v>35.950000000000003</v>
      </c>
      <c r="E854" s="15">
        <v>47.385899999999999</v>
      </c>
      <c r="F854" s="15">
        <v>29.196400000000001</v>
      </c>
      <c r="G854" s="15">
        <v>10.6</v>
      </c>
      <c r="H854" s="15">
        <v>63.7</v>
      </c>
      <c r="I854" s="15">
        <v>95.387</v>
      </c>
      <c r="J854" s="16">
        <v>883.9</v>
      </c>
      <c r="L854" s="44">
        <v>43986</v>
      </c>
      <c r="M854" s="52">
        <f t="shared" si="108"/>
        <v>7.9365079365079083E-3</v>
      </c>
      <c r="N854" s="52">
        <f t="shared" si="109"/>
        <v>-1.7759562841530019E-2</v>
      </c>
      <c r="O854" s="52">
        <f t="shared" si="110"/>
        <v>-5.1395423539859486E-3</v>
      </c>
      <c r="P854" s="52">
        <f t="shared" si="111"/>
        <v>6.9766930599473032E-2</v>
      </c>
      <c r="Q854" s="52">
        <f t="shared" si="112"/>
        <v>-4.6948356807512415E-3</v>
      </c>
      <c r="R854" s="52">
        <f t="shared" si="113"/>
        <v>4.7318611987381409E-3</v>
      </c>
      <c r="S854" s="52">
        <f t="shared" si="114"/>
        <v>1.029176415263211E-2</v>
      </c>
      <c r="T854" s="53">
        <f t="shared" si="115"/>
        <v>3.0981535912479874E-3</v>
      </c>
      <c r="U854" s="36"/>
    </row>
    <row r="855" spans="2:21" x14ac:dyDescent="0.2">
      <c r="B855" s="13">
        <v>43987</v>
      </c>
      <c r="C855" s="14">
        <v>12.7</v>
      </c>
      <c r="D855" s="15">
        <v>35.5</v>
      </c>
      <c r="E855" s="15">
        <v>47.679699999999997</v>
      </c>
      <c r="F855" s="15">
        <v>30.172799999999999</v>
      </c>
      <c r="G855" s="15">
        <v>10.55</v>
      </c>
      <c r="H855" s="15">
        <v>63.7</v>
      </c>
      <c r="I855" s="15">
        <v>96.520600000000002</v>
      </c>
      <c r="J855" s="16">
        <v>886.22</v>
      </c>
      <c r="L855" s="44">
        <v>43987</v>
      </c>
      <c r="M855" s="52">
        <f t="shared" si="108"/>
        <v>0</v>
      </c>
      <c r="N855" s="52">
        <f t="shared" si="109"/>
        <v>-1.2517385257301838E-2</v>
      </c>
      <c r="O855" s="52">
        <f t="shared" si="110"/>
        <v>6.2001565866638408E-3</v>
      </c>
      <c r="P855" s="52">
        <f t="shared" si="111"/>
        <v>3.3442479209765619E-2</v>
      </c>
      <c r="Q855" s="52">
        <f t="shared" si="112"/>
        <v>-4.7169811320754151E-3</v>
      </c>
      <c r="R855" s="52">
        <f t="shared" si="113"/>
        <v>0</v>
      </c>
      <c r="S855" s="52">
        <f t="shared" si="114"/>
        <v>1.188421902355663E-2</v>
      </c>
      <c r="T855" s="53">
        <f t="shared" si="115"/>
        <v>2.6247313044462928E-3</v>
      </c>
      <c r="U855" s="36"/>
    </row>
    <row r="856" spans="2:21" x14ac:dyDescent="0.2">
      <c r="B856" s="13">
        <v>43990</v>
      </c>
      <c r="C856" s="14">
        <v>12.85</v>
      </c>
      <c r="D856" s="15">
        <v>36.200000000000003</v>
      </c>
      <c r="E856" s="15">
        <v>48.316000000000003</v>
      </c>
      <c r="F856" s="15">
        <v>30.758700000000001</v>
      </c>
      <c r="G856" s="15">
        <v>10.7</v>
      </c>
      <c r="H856" s="15">
        <v>66.099999999999994</v>
      </c>
      <c r="I856" s="15">
        <v>99.435699999999997</v>
      </c>
      <c r="J856" s="16">
        <v>899.92</v>
      </c>
      <c r="L856" s="44">
        <v>43990</v>
      </c>
      <c r="M856" s="52">
        <f t="shared" si="108"/>
        <v>1.1811023622047223E-2</v>
      </c>
      <c r="N856" s="52">
        <f t="shared" si="109"/>
        <v>1.9718309859154903E-2</v>
      </c>
      <c r="O856" s="52">
        <f t="shared" si="110"/>
        <v>1.3345302088729749E-2</v>
      </c>
      <c r="P856" s="52">
        <f t="shared" si="111"/>
        <v>1.9418151447661458E-2</v>
      </c>
      <c r="Q856" s="52">
        <f t="shared" si="112"/>
        <v>1.42180094786728E-2</v>
      </c>
      <c r="R856" s="52">
        <f t="shared" si="113"/>
        <v>3.7676609105180336E-2</v>
      </c>
      <c r="S856" s="52">
        <f t="shared" si="114"/>
        <v>3.0201842922650712E-2</v>
      </c>
      <c r="T856" s="53">
        <f t="shared" si="115"/>
        <v>1.5458915393468775E-2</v>
      </c>
      <c r="U856" s="36"/>
    </row>
    <row r="857" spans="2:21" x14ac:dyDescent="0.2">
      <c r="B857" s="13">
        <v>43991</v>
      </c>
      <c r="C857" s="14">
        <v>12.75</v>
      </c>
      <c r="D857" s="15">
        <v>35.700000000000003</v>
      </c>
      <c r="E857" s="15">
        <v>47.924399999999999</v>
      </c>
      <c r="F857" s="15">
        <v>30.172799999999999</v>
      </c>
      <c r="G857" s="15">
        <v>10.75</v>
      </c>
      <c r="H857" s="15">
        <v>65.5</v>
      </c>
      <c r="I857" s="15">
        <v>101.2171</v>
      </c>
      <c r="J857" s="16">
        <v>899.43</v>
      </c>
      <c r="L857" s="44">
        <v>43991</v>
      </c>
      <c r="M857" s="52">
        <f t="shared" si="108"/>
        <v>-7.7821011673151474E-3</v>
      </c>
      <c r="N857" s="52">
        <f t="shared" si="109"/>
        <v>-1.3812154696132617E-2</v>
      </c>
      <c r="O857" s="52">
        <f t="shared" si="110"/>
        <v>-8.1049755774484922E-3</v>
      </c>
      <c r="P857" s="52">
        <f t="shared" si="111"/>
        <v>-1.9048269270157792E-2</v>
      </c>
      <c r="Q857" s="52">
        <f t="shared" si="112"/>
        <v>4.6728971962617383E-3</v>
      </c>
      <c r="R857" s="52">
        <f t="shared" si="113"/>
        <v>-9.0771558245081874E-3</v>
      </c>
      <c r="S857" s="52">
        <f t="shared" si="114"/>
        <v>1.7915094880410098E-2</v>
      </c>
      <c r="T857" s="53">
        <f t="shared" si="115"/>
        <v>-5.4449284380830854E-4</v>
      </c>
      <c r="U857" s="36"/>
    </row>
    <row r="858" spans="2:21" x14ac:dyDescent="0.2">
      <c r="B858" s="13">
        <v>43992</v>
      </c>
      <c r="C858" s="14">
        <v>13.25</v>
      </c>
      <c r="D858" s="15">
        <v>36</v>
      </c>
      <c r="E858" s="15">
        <v>47.7776</v>
      </c>
      <c r="F858" s="15">
        <v>30.856400000000001</v>
      </c>
      <c r="G858" s="15">
        <v>11.5</v>
      </c>
      <c r="H858" s="15">
        <v>65</v>
      </c>
      <c r="I858" s="15">
        <v>99.5976</v>
      </c>
      <c r="J858" s="16">
        <v>900</v>
      </c>
      <c r="L858" s="44">
        <v>43992</v>
      </c>
      <c r="M858" s="52">
        <f t="shared" si="108"/>
        <v>3.9215686274509887E-2</v>
      </c>
      <c r="N858" s="52">
        <f t="shared" si="109"/>
        <v>8.4033613445377853E-3</v>
      </c>
      <c r="O858" s="52">
        <f t="shared" si="110"/>
        <v>-3.0631578068791576E-3</v>
      </c>
      <c r="P858" s="52">
        <f t="shared" si="111"/>
        <v>2.2656167143917827E-2</v>
      </c>
      <c r="Q858" s="52">
        <f t="shared" si="112"/>
        <v>6.9767441860465018E-2</v>
      </c>
      <c r="R858" s="52">
        <f t="shared" si="113"/>
        <v>-7.6335877862595547E-3</v>
      </c>
      <c r="S858" s="52">
        <f t="shared" si="114"/>
        <v>-1.6000260825492996E-2</v>
      </c>
      <c r="T858" s="53">
        <f t="shared" si="115"/>
        <v>6.3373469864247411E-4</v>
      </c>
      <c r="U858" s="36"/>
    </row>
    <row r="859" spans="2:21" x14ac:dyDescent="0.2">
      <c r="B859" s="13">
        <v>43993</v>
      </c>
      <c r="C859" s="14">
        <v>12.4</v>
      </c>
      <c r="D859" s="15">
        <v>35</v>
      </c>
      <c r="E859" s="15">
        <v>45.036200000000001</v>
      </c>
      <c r="F859" s="15">
        <v>28.708100000000002</v>
      </c>
      <c r="G859" s="15">
        <v>11.05</v>
      </c>
      <c r="H859" s="15">
        <v>60.5</v>
      </c>
      <c r="I859" s="15">
        <v>99.030799999999999</v>
      </c>
      <c r="J859" s="16">
        <v>867.37</v>
      </c>
      <c r="L859" s="44">
        <v>43993</v>
      </c>
      <c r="M859" s="52">
        <f t="shared" si="108"/>
        <v>-6.4150943396226401E-2</v>
      </c>
      <c r="N859" s="52">
        <f t="shared" si="109"/>
        <v>-2.777777777777779E-2</v>
      </c>
      <c r="O859" s="52">
        <f t="shared" si="110"/>
        <v>-5.7378353035732244E-2</v>
      </c>
      <c r="P859" s="52">
        <f t="shared" si="111"/>
        <v>-6.962250943078252E-2</v>
      </c>
      <c r="Q859" s="52">
        <f t="shared" si="112"/>
        <v>-3.9130434782608581E-2</v>
      </c>
      <c r="R859" s="52">
        <f t="shared" si="113"/>
        <v>-6.9230769230769207E-2</v>
      </c>
      <c r="S859" s="52">
        <f t="shared" si="114"/>
        <v>-5.6909001823337579E-3</v>
      </c>
      <c r="T859" s="53">
        <f t="shared" si="115"/>
        <v>-3.6255555555555596E-2</v>
      </c>
      <c r="U859" s="36"/>
    </row>
    <row r="860" spans="2:21" x14ac:dyDescent="0.2">
      <c r="B860" s="13">
        <v>43994</v>
      </c>
      <c r="C860" s="14">
        <v>12.3</v>
      </c>
      <c r="D860" s="15">
        <v>34.5</v>
      </c>
      <c r="E860" s="15">
        <v>46.015300000000003</v>
      </c>
      <c r="F860" s="15">
        <v>28.512799999999999</v>
      </c>
      <c r="G860" s="15">
        <v>11.8</v>
      </c>
      <c r="H860" s="15">
        <v>59.5</v>
      </c>
      <c r="I860" s="15">
        <v>95.549000000000007</v>
      </c>
      <c r="J860" s="16">
        <v>863.52</v>
      </c>
      <c r="L860" s="44">
        <v>43994</v>
      </c>
      <c r="M860" s="52">
        <f t="shared" si="108"/>
        <v>-8.0645161290322509E-3</v>
      </c>
      <c r="N860" s="52">
        <f t="shared" si="109"/>
        <v>-1.4285714285714235E-2</v>
      </c>
      <c r="O860" s="52">
        <f t="shared" si="110"/>
        <v>2.1740288923133066E-2</v>
      </c>
      <c r="P860" s="52">
        <f t="shared" si="111"/>
        <v>-6.8029580501671738E-3</v>
      </c>
      <c r="Q860" s="52">
        <f t="shared" si="112"/>
        <v>6.7873303167420795E-2</v>
      </c>
      <c r="R860" s="52">
        <f t="shared" si="113"/>
        <v>-1.6528925619834656E-2</v>
      </c>
      <c r="S860" s="52">
        <f t="shared" si="114"/>
        <v>-3.5158758689215808E-2</v>
      </c>
      <c r="T860" s="53">
        <f t="shared" si="115"/>
        <v>-4.4387055120652663E-3</v>
      </c>
      <c r="U860" s="36"/>
    </row>
    <row r="861" spans="2:21" x14ac:dyDescent="0.2">
      <c r="B861" s="13">
        <v>43997</v>
      </c>
      <c r="C861" s="14">
        <v>12.05</v>
      </c>
      <c r="D861" s="15">
        <v>33.6</v>
      </c>
      <c r="E861" s="15">
        <v>45.036200000000001</v>
      </c>
      <c r="F861" s="15">
        <v>26.559899999999999</v>
      </c>
      <c r="G861" s="15">
        <v>12.05</v>
      </c>
      <c r="H861" s="15">
        <v>57.2</v>
      </c>
      <c r="I861" s="15">
        <v>90.6905</v>
      </c>
      <c r="J861" s="16">
        <v>832.47</v>
      </c>
      <c r="L861" s="44">
        <v>43997</v>
      </c>
      <c r="M861" s="52">
        <f t="shared" si="108"/>
        <v>-2.0325203252032464E-2</v>
      </c>
      <c r="N861" s="52">
        <f t="shared" si="109"/>
        <v>-2.6086956521739091E-2</v>
      </c>
      <c r="O861" s="52">
        <f t="shared" si="110"/>
        <v>-2.127770545883656E-2</v>
      </c>
      <c r="P861" s="52">
        <f t="shared" si="111"/>
        <v>-6.8492045677730706E-2</v>
      </c>
      <c r="Q861" s="52">
        <f t="shared" si="112"/>
        <v>2.1186440677966045E-2</v>
      </c>
      <c r="R861" s="52">
        <f t="shared" si="113"/>
        <v>-3.8655462184873923E-2</v>
      </c>
      <c r="S861" s="52">
        <f t="shared" si="114"/>
        <v>-5.0848255868716663E-2</v>
      </c>
      <c r="T861" s="53">
        <f t="shared" si="115"/>
        <v>-3.5957476375764297E-2</v>
      </c>
      <c r="U861" s="36"/>
    </row>
    <row r="862" spans="2:21" x14ac:dyDescent="0.2">
      <c r="B862" s="13">
        <v>43998</v>
      </c>
      <c r="C862" s="14">
        <v>12.15</v>
      </c>
      <c r="D862" s="15">
        <v>34</v>
      </c>
      <c r="E862" s="15">
        <v>45.623699999999999</v>
      </c>
      <c r="F862" s="15">
        <v>27.634</v>
      </c>
      <c r="G862" s="15">
        <v>11.9</v>
      </c>
      <c r="H862" s="15">
        <v>58.8</v>
      </c>
      <c r="I862" s="15">
        <v>94.739199999999997</v>
      </c>
      <c r="J862" s="16">
        <v>856.13</v>
      </c>
      <c r="L862" s="44">
        <v>43998</v>
      </c>
      <c r="M862" s="52">
        <f t="shared" si="108"/>
        <v>8.2987551867219622E-3</v>
      </c>
      <c r="N862" s="52">
        <f t="shared" si="109"/>
        <v>1.1904761904761862E-2</v>
      </c>
      <c r="O862" s="52">
        <f t="shared" si="110"/>
        <v>1.3045061528281554E-2</v>
      </c>
      <c r="P862" s="52">
        <f t="shared" si="111"/>
        <v>4.0440664309730145E-2</v>
      </c>
      <c r="Q862" s="52">
        <f t="shared" si="112"/>
        <v>-1.2448132780083054E-2</v>
      </c>
      <c r="R862" s="52">
        <f t="shared" si="113"/>
        <v>2.7972027972027913E-2</v>
      </c>
      <c r="S862" s="52">
        <f t="shared" si="114"/>
        <v>4.464304419977827E-2</v>
      </c>
      <c r="T862" s="53">
        <f t="shared" si="115"/>
        <v>2.8421444616622882E-2</v>
      </c>
      <c r="U862" s="36"/>
    </row>
    <row r="863" spans="2:21" x14ac:dyDescent="0.2">
      <c r="B863" s="13">
        <v>43999</v>
      </c>
      <c r="C863" s="14">
        <v>12</v>
      </c>
      <c r="D863" s="15">
        <v>34.700000000000003</v>
      </c>
      <c r="E863" s="15">
        <v>45.378900000000002</v>
      </c>
      <c r="F863" s="15">
        <v>29.5381</v>
      </c>
      <c r="G863" s="15">
        <v>11.6</v>
      </c>
      <c r="H863" s="15">
        <v>58.3</v>
      </c>
      <c r="I863" s="15">
        <v>93.605599999999995</v>
      </c>
      <c r="J863" s="16">
        <v>854.44</v>
      </c>
      <c r="L863" s="44">
        <v>43999</v>
      </c>
      <c r="M863" s="52">
        <f t="shared" si="108"/>
        <v>-1.2345679012345734E-2</v>
      </c>
      <c r="N863" s="52">
        <f t="shared" si="109"/>
        <v>2.0588235294117796E-2</v>
      </c>
      <c r="O863" s="52">
        <f t="shared" si="110"/>
        <v>-5.3656323358254321E-3</v>
      </c>
      <c r="P863" s="52">
        <f t="shared" si="111"/>
        <v>6.8904248389664913E-2</v>
      </c>
      <c r="Q863" s="52">
        <f t="shared" si="112"/>
        <v>-2.5210084033613467E-2</v>
      </c>
      <c r="R863" s="52">
        <f t="shared" si="113"/>
        <v>-8.5034013605441716E-3</v>
      </c>
      <c r="S863" s="52">
        <f t="shared" si="114"/>
        <v>-1.1965479970276305E-2</v>
      </c>
      <c r="T863" s="53">
        <f t="shared" si="115"/>
        <v>-1.9739992758108782E-3</v>
      </c>
      <c r="U863" s="36"/>
    </row>
    <row r="864" spans="2:21" x14ac:dyDescent="0.2">
      <c r="B864" s="13">
        <v>44000</v>
      </c>
      <c r="C864" s="14">
        <v>12</v>
      </c>
      <c r="D864" s="15">
        <v>35.1</v>
      </c>
      <c r="E864" s="15">
        <v>45.623699999999999</v>
      </c>
      <c r="F864" s="15">
        <v>31.588699999999999</v>
      </c>
      <c r="G864" s="15">
        <v>11.4</v>
      </c>
      <c r="H864" s="15">
        <v>58.2</v>
      </c>
      <c r="I864" s="15">
        <v>93.281700000000001</v>
      </c>
      <c r="J864" s="16">
        <v>855.27</v>
      </c>
      <c r="L864" s="44">
        <v>44000</v>
      </c>
      <c r="M864" s="52">
        <f t="shared" si="108"/>
        <v>0</v>
      </c>
      <c r="N864" s="52">
        <f t="shared" si="109"/>
        <v>1.1527377521613813E-2</v>
      </c>
      <c r="O864" s="52">
        <f t="shared" si="110"/>
        <v>5.3945776561352687E-3</v>
      </c>
      <c r="P864" s="52">
        <f t="shared" si="111"/>
        <v>6.9422203865516119E-2</v>
      </c>
      <c r="Q864" s="52">
        <f t="shared" si="112"/>
        <v>-1.7241379310344751E-2</v>
      </c>
      <c r="R864" s="52">
        <f t="shared" si="113"/>
        <v>-1.7152658662091813E-3</v>
      </c>
      <c r="S864" s="52">
        <f t="shared" si="114"/>
        <v>-3.4602630611842988E-3</v>
      </c>
      <c r="T864" s="53">
        <f t="shared" si="115"/>
        <v>9.7139647020272335E-4</v>
      </c>
      <c r="U864" s="36"/>
    </row>
    <row r="865" spans="2:21" x14ac:dyDescent="0.2">
      <c r="B865" s="13">
        <v>44001</v>
      </c>
      <c r="C865" s="14">
        <v>12.3</v>
      </c>
      <c r="D865" s="15">
        <v>34.5</v>
      </c>
      <c r="E865" s="15">
        <v>46.015300000000003</v>
      </c>
      <c r="F865" s="15">
        <v>33.785800000000002</v>
      </c>
      <c r="G865" s="15">
        <v>11.9</v>
      </c>
      <c r="H865" s="15">
        <v>59.1</v>
      </c>
      <c r="I865" s="15">
        <v>93.119799999999998</v>
      </c>
      <c r="J865" s="16">
        <v>868.56</v>
      </c>
      <c r="L865" s="44">
        <v>44001</v>
      </c>
      <c r="M865" s="52">
        <f t="shared" si="108"/>
        <v>2.5000000000000133E-2</v>
      </c>
      <c r="N865" s="52">
        <f t="shared" si="109"/>
        <v>-1.7094017094017144E-2</v>
      </c>
      <c r="O865" s="52">
        <f t="shared" si="110"/>
        <v>8.5832582627012322E-3</v>
      </c>
      <c r="P865" s="52">
        <f t="shared" si="111"/>
        <v>6.955335293950049E-2</v>
      </c>
      <c r="Q865" s="52">
        <f t="shared" si="112"/>
        <v>4.3859649122806932E-2</v>
      </c>
      <c r="R865" s="52">
        <f t="shared" si="113"/>
        <v>1.5463917525773141E-2</v>
      </c>
      <c r="S865" s="52">
        <f t="shared" si="114"/>
        <v>-1.7356030175265102E-3</v>
      </c>
      <c r="T865" s="53">
        <f t="shared" si="115"/>
        <v>1.5538952611455992E-2</v>
      </c>
      <c r="U865" s="36"/>
    </row>
    <row r="866" spans="2:21" x14ac:dyDescent="0.2">
      <c r="B866" s="13">
        <v>44004</v>
      </c>
      <c r="C866" s="14">
        <v>12.35</v>
      </c>
      <c r="D866" s="15">
        <v>34.200000000000003</v>
      </c>
      <c r="E866" s="15">
        <v>46.015300000000003</v>
      </c>
      <c r="F866" s="15">
        <v>36.129300000000001</v>
      </c>
      <c r="G866" s="15">
        <v>11.7</v>
      </c>
      <c r="H866" s="15">
        <v>59.1</v>
      </c>
      <c r="I866" s="15">
        <v>93.443600000000004</v>
      </c>
      <c r="J866" s="16">
        <v>871.28</v>
      </c>
      <c r="L866" s="44">
        <v>44004</v>
      </c>
      <c r="M866" s="52">
        <f t="shared" si="108"/>
        <v>4.0650406504063596E-3</v>
      </c>
      <c r="N866" s="52">
        <f t="shared" si="109"/>
        <v>-8.6956521739129933E-3</v>
      </c>
      <c r="O866" s="52">
        <f t="shared" si="110"/>
        <v>0</v>
      </c>
      <c r="P866" s="52">
        <f t="shared" si="111"/>
        <v>6.9363460388683906E-2</v>
      </c>
      <c r="Q866" s="52">
        <f t="shared" si="112"/>
        <v>-1.6806722689075682E-2</v>
      </c>
      <c r="R866" s="52">
        <f t="shared" si="113"/>
        <v>0</v>
      </c>
      <c r="S866" s="52">
        <f t="shared" si="114"/>
        <v>3.4772411452774765E-3</v>
      </c>
      <c r="T866" s="53">
        <f t="shared" si="115"/>
        <v>3.131620152896808E-3</v>
      </c>
      <c r="U866" s="36"/>
    </row>
    <row r="867" spans="2:21" x14ac:dyDescent="0.2">
      <c r="B867" s="13">
        <v>44005</v>
      </c>
      <c r="C867" s="14">
        <v>12.45</v>
      </c>
      <c r="D867" s="15">
        <v>34.1</v>
      </c>
      <c r="E867" s="15">
        <v>46.553699999999999</v>
      </c>
      <c r="F867" s="15">
        <v>35.348100000000002</v>
      </c>
      <c r="G867" s="15">
        <v>11.55</v>
      </c>
      <c r="H867" s="15">
        <v>59.8</v>
      </c>
      <c r="I867" s="15">
        <v>93.929500000000004</v>
      </c>
      <c r="J867" s="16">
        <v>868.2</v>
      </c>
      <c r="L867" s="44">
        <v>44005</v>
      </c>
      <c r="M867" s="52">
        <f t="shared" si="108"/>
        <v>8.0971659919029104E-3</v>
      </c>
      <c r="N867" s="52">
        <f t="shared" si="109"/>
        <v>-2.9239766081872176E-3</v>
      </c>
      <c r="O867" s="52">
        <f t="shared" si="110"/>
        <v>1.1700456152627492E-2</v>
      </c>
      <c r="P867" s="52">
        <f t="shared" si="111"/>
        <v>-2.1622339763017751E-2</v>
      </c>
      <c r="Q867" s="52">
        <f t="shared" si="112"/>
        <v>-1.2820512820512664E-2</v>
      </c>
      <c r="R867" s="52">
        <f t="shared" si="113"/>
        <v>1.1844331641285955E-2</v>
      </c>
      <c r="S867" s="52">
        <f t="shared" si="114"/>
        <v>5.1999280849623908E-3</v>
      </c>
      <c r="T867" s="53">
        <f t="shared" si="115"/>
        <v>-3.5350289229638676E-3</v>
      </c>
      <c r="U867" s="36"/>
    </row>
    <row r="868" spans="2:21" x14ac:dyDescent="0.2">
      <c r="B868" s="13">
        <v>44006</v>
      </c>
      <c r="C868" s="14">
        <v>12.35</v>
      </c>
      <c r="D868" s="15">
        <v>34.65</v>
      </c>
      <c r="E868" s="15">
        <v>46.211100000000002</v>
      </c>
      <c r="F868" s="15">
        <v>37.789299999999997</v>
      </c>
      <c r="G868" s="15">
        <v>11.2</v>
      </c>
      <c r="H868" s="15">
        <v>60.4</v>
      </c>
      <c r="I868" s="15">
        <v>94.8202</v>
      </c>
      <c r="J868" s="16">
        <v>859.71</v>
      </c>
      <c r="L868" s="44">
        <v>44006</v>
      </c>
      <c r="M868" s="52">
        <f t="shared" si="108"/>
        <v>-8.0321285140562138E-3</v>
      </c>
      <c r="N868" s="52">
        <f t="shared" si="109"/>
        <v>1.6129032258064502E-2</v>
      </c>
      <c r="O868" s="52">
        <f t="shared" si="110"/>
        <v>-7.3592431965664451E-3</v>
      </c>
      <c r="P868" s="52">
        <f t="shared" si="111"/>
        <v>6.9061703457894419E-2</v>
      </c>
      <c r="Q868" s="52">
        <f t="shared" si="112"/>
        <v>-3.0303030303030387E-2</v>
      </c>
      <c r="R868" s="52">
        <f t="shared" si="113"/>
        <v>1.0033444816053505E-2</v>
      </c>
      <c r="S868" s="52">
        <f t="shared" si="114"/>
        <v>9.4826438978168337E-3</v>
      </c>
      <c r="T868" s="53">
        <f t="shared" si="115"/>
        <v>-9.7788527988942331E-3</v>
      </c>
      <c r="U868" s="36"/>
    </row>
    <row r="869" spans="2:21" x14ac:dyDescent="0.2">
      <c r="B869" s="13">
        <v>44007</v>
      </c>
      <c r="C869" s="14">
        <v>12.4</v>
      </c>
      <c r="D869" s="15">
        <v>34.700000000000003</v>
      </c>
      <c r="E869" s="15">
        <v>45.819499999999998</v>
      </c>
      <c r="F869" s="15">
        <v>38.277500000000003</v>
      </c>
      <c r="G869" s="15">
        <v>11.45</v>
      </c>
      <c r="H869" s="15">
        <v>59.6</v>
      </c>
      <c r="I869" s="15">
        <v>94.253399999999999</v>
      </c>
      <c r="J869" s="16">
        <v>854.59</v>
      </c>
      <c r="L869" s="44">
        <v>44007</v>
      </c>
      <c r="M869" s="52">
        <f t="shared" si="108"/>
        <v>4.0485829959515662E-3</v>
      </c>
      <c r="N869" s="52">
        <f t="shared" si="109"/>
        <v>1.4430014430015792E-3</v>
      </c>
      <c r="O869" s="52">
        <f t="shared" si="110"/>
        <v>-8.4741544780367883E-3</v>
      </c>
      <c r="P869" s="52">
        <f t="shared" si="111"/>
        <v>1.2919000881201903E-2</v>
      </c>
      <c r="Q869" s="52">
        <f t="shared" si="112"/>
        <v>2.2321428571428603E-2</v>
      </c>
      <c r="R869" s="52">
        <f t="shared" si="113"/>
        <v>-1.3245033112582738E-2</v>
      </c>
      <c r="S869" s="52">
        <f t="shared" si="114"/>
        <v>-5.9776292393393105E-3</v>
      </c>
      <c r="T869" s="53">
        <f t="shared" si="115"/>
        <v>-5.9554966209536264E-3</v>
      </c>
      <c r="U869" s="36"/>
    </row>
    <row r="870" spans="2:21" x14ac:dyDescent="0.2">
      <c r="B870" s="13">
        <v>44008</v>
      </c>
      <c r="C870" s="14">
        <v>12.15</v>
      </c>
      <c r="D870" s="15">
        <v>35.200000000000003</v>
      </c>
      <c r="E870" s="15">
        <v>45.868400000000001</v>
      </c>
      <c r="F870" s="15">
        <v>37.301000000000002</v>
      </c>
      <c r="G870" s="15">
        <v>11.3</v>
      </c>
      <c r="H870" s="15">
        <v>59.6</v>
      </c>
      <c r="I870" s="15">
        <v>93.848500000000001</v>
      </c>
      <c r="J870" s="16">
        <v>851.98</v>
      </c>
      <c r="L870" s="44">
        <v>44008</v>
      </c>
      <c r="M870" s="52">
        <f t="shared" si="108"/>
        <v>-2.0161290322580627E-2</v>
      </c>
      <c r="N870" s="52">
        <f t="shared" si="109"/>
        <v>1.4409221902017322E-2</v>
      </c>
      <c r="O870" s="52">
        <f t="shared" si="110"/>
        <v>1.0672312006896334E-3</v>
      </c>
      <c r="P870" s="52">
        <f t="shared" si="111"/>
        <v>-2.5511070472209574E-2</v>
      </c>
      <c r="Q870" s="52">
        <f t="shared" si="112"/>
        <v>-1.3100436681222627E-2</v>
      </c>
      <c r="R870" s="52">
        <f t="shared" si="113"/>
        <v>0</v>
      </c>
      <c r="S870" s="52">
        <f t="shared" si="114"/>
        <v>-4.2958662499177347E-3</v>
      </c>
      <c r="T870" s="53">
        <f t="shared" si="115"/>
        <v>-3.0540961162662805E-3</v>
      </c>
      <c r="U870" s="36"/>
    </row>
    <row r="871" spans="2:21" x14ac:dyDescent="0.2">
      <c r="B871" s="13">
        <v>44011</v>
      </c>
      <c r="C871" s="14">
        <v>12.15</v>
      </c>
      <c r="D871" s="15">
        <v>34</v>
      </c>
      <c r="E871" s="15">
        <v>45.0852</v>
      </c>
      <c r="F871" s="15">
        <v>34.957500000000003</v>
      </c>
      <c r="G871" s="15">
        <v>10.95</v>
      </c>
      <c r="H871" s="15">
        <v>57.5</v>
      </c>
      <c r="I871" s="15">
        <v>91.796599999999998</v>
      </c>
      <c r="J871" s="16">
        <v>829.36</v>
      </c>
      <c r="L871" s="44">
        <v>44011</v>
      </c>
      <c r="M871" s="52">
        <f t="shared" si="108"/>
        <v>0</v>
      </c>
      <c r="N871" s="52">
        <f t="shared" si="109"/>
        <v>-3.4090909090909172E-2</v>
      </c>
      <c r="O871" s="52">
        <f t="shared" si="110"/>
        <v>-1.7074936121600048E-2</v>
      </c>
      <c r="P871" s="52">
        <f t="shared" si="111"/>
        <v>-6.2826733867724638E-2</v>
      </c>
      <c r="Q871" s="52">
        <f t="shared" si="112"/>
        <v>-3.0973451327433787E-2</v>
      </c>
      <c r="R871" s="52">
        <f t="shared" si="113"/>
        <v>-3.5234899328859037E-2</v>
      </c>
      <c r="S871" s="52">
        <f t="shared" si="114"/>
        <v>-2.1863961597681447E-2</v>
      </c>
      <c r="T871" s="53">
        <f t="shared" si="115"/>
        <v>-2.6549919012183398E-2</v>
      </c>
      <c r="U871" s="36"/>
    </row>
    <row r="872" spans="2:21" x14ac:dyDescent="0.2">
      <c r="B872" s="13">
        <v>44012</v>
      </c>
      <c r="C872" s="14">
        <v>12.25</v>
      </c>
      <c r="D872" s="15">
        <v>34.549999999999997</v>
      </c>
      <c r="E872" s="15">
        <v>44.693600000000004</v>
      </c>
      <c r="F872" s="15">
        <v>37.398699999999998</v>
      </c>
      <c r="G872" s="15">
        <v>10.75</v>
      </c>
      <c r="H872" s="15">
        <v>57.4</v>
      </c>
      <c r="I872" s="15">
        <v>92.452799999999996</v>
      </c>
      <c r="J872" s="16">
        <v>825.11</v>
      </c>
      <c r="L872" s="44">
        <v>44012</v>
      </c>
      <c r="M872" s="52">
        <f t="shared" si="108"/>
        <v>8.2304526748970819E-3</v>
      </c>
      <c r="N872" s="52">
        <f t="shared" si="109"/>
        <v>1.6176470588235237E-2</v>
      </c>
      <c r="O872" s="52">
        <f t="shared" si="110"/>
        <v>-8.6857771508166426E-3</v>
      </c>
      <c r="P872" s="52">
        <f t="shared" si="111"/>
        <v>6.9833369091038877E-2</v>
      </c>
      <c r="Q872" s="52">
        <f t="shared" si="112"/>
        <v>-1.826484018264829E-2</v>
      </c>
      <c r="R872" s="52">
        <f t="shared" si="113"/>
        <v>-1.7391304347826875E-3</v>
      </c>
      <c r="S872" s="52">
        <f t="shared" si="114"/>
        <v>7.1484129041816669E-3</v>
      </c>
      <c r="T872" s="53">
        <f t="shared" si="115"/>
        <v>-5.1244332979647478E-3</v>
      </c>
      <c r="U872" s="36"/>
    </row>
    <row r="873" spans="2:21" x14ac:dyDescent="0.2">
      <c r="B873" s="13">
        <v>44013</v>
      </c>
      <c r="C873" s="14">
        <v>12.3</v>
      </c>
      <c r="D873" s="15">
        <v>35.549999999999997</v>
      </c>
      <c r="E873" s="15">
        <v>45.231999999999999</v>
      </c>
      <c r="F873" s="15">
        <v>39.9863</v>
      </c>
      <c r="G873" s="15">
        <v>11.2</v>
      </c>
      <c r="H873" s="15">
        <v>58.6</v>
      </c>
      <c r="I873" s="15">
        <v>94.093500000000006</v>
      </c>
      <c r="J873" s="16">
        <v>843.49</v>
      </c>
      <c r="L873" s="44">
        <v>44013</v>
      </c>
      <c r="M873" s="52">
        <f t="shared" si="108"/>
        <v>4.0816326530612734E-3</v>
      </c>
      <c r="N873" s="52">
        <f t="shared" si="109"/>
        <v>2.8943560057887119E-2</v>
      </c>
      <c r="O873" s="52">
        <f t="shared" si="110"/>
        <v>1.2046467503177061E-2</v>
      </c>
      <c r="P873" s="52">
        <f t="shared" si="111"/>
        <v>6.9189570760481045E-2</v>
      </c>
      <c r="Q873" s="52">
        <f t="shared" si="112"/>
        <v>4.1860465116279055E-2</v>
      </c>
      <c r="R873" s="52">
        <f t="shared" si="113"/>
        <v>2.0905923344947785E-2</v>
      </c>
      <c r="S873" s="52">
        <f t="shared" si="114"/>
        <v>1.7746352733503112E-2</v>
      </c>
      <c r="T873" s="53">
        <f t="shared" si="115"/>
        <v>2.227581776975196E-2</v>
      </c>
      <c r="U873" s="36"/>
    </row>
    <row r="874" spans="2:21" x14ac:dyDescent="0.2">
      <c r="B874" s="13">
        <v>44014</v>
      </c>
      <c r="C874" s="14">
        <v>12.25</v>
      </c>
      <c r="D874" s="15">
        <v>37.9</v>
      </c>
      <c r="E874" s="15">
        <v>45.183100000000003</v>
      </c>
      <c r="F874" s="15">
        <v>42.573999999999998</v>
      </c>
      <c r="G874" s="15">
        <v>11.05</v>
      </c>
      <c r="H874" s="15">
        <v>58.7</v>
      </c>
      <c r="I874" s="15">
        <v>92.698899999999995</v>
      </c>
      <c r="J874" s="16">
        <v>842.38</v>
      </c>
      <c r="L874" s="44">
        <v>44014</v>
      </c>
      <c r="M874" s="52">
        <f t="shared" si="108"/>
        <v>-4.0650406504065817E-3</v>
      </c>
      <c r="N874" s="52">
        <f t="shared" si="109"/>
        <v>6.6104078762306617E-2</v>
      </c>
      <c r="O874" s="52">
        <f t="shared" si="110"/>
        <v>-1.0810930314820721E-3</v>
      </c>
      <c r="P874" s="52">
        <f t="shared" si="111"/>
        <v>6.4714664772684616E-2</v>
      </c>
      <c r="Q874" s="52">
        <f t="shared" si="112"/>
        <v>-1.3392857142856984E-2</v>
      </c>
      <c r="R874" s="52">
        <f t="shared" si="113"/>
        <v>1.7064846416381396E-3</v>
      </c>
      <c r="S874" s="52">
        <f t="shared" si="114"/>
        <v>-1.4821427622524475E-2</v>
      </c>
      <c r="T874" s="53">
        <f t="shared" si="115"/>
        <v>-1.3159610665212096E-3</v>
      </c>
      <c r="U874" s="36"/>
    </row>
    <row r="875" spans="2:21" x14ac:dyDescent="0.2">
      <c r="B875" s="13">
        <v>44015</v>
      </c>
      <c r="C875" s="14">
        <v>12.95</v>
      </c>
      <c r="D875" s="15">
        <v>37</v>
      </c>
      <c r="E875" s="15">
        <v>45.280999999999999</v>
      </c>
      <c r="F875" s="15">
        <v>40.914000000000001</v>
      </c>
      <c r="G875" s="15">
        <v>11</v>
      </c>
      <c r="H875" s="15">
        <v>58.6</v>
      </c>
      <c r="I875" s="15">
        <v>93.601299999999995</v>
      </c>
      <c r="J875" s="16">
        <v>847.61</v>
      </c>
      <c r="L875" s="44">
        <v>44015</v>
      </c>
      <c r="M875" s="52">
        <f t="shared" si="108"/>
        <v>5.7142857142857162E-2</v>
      </c>
      <c r="N875" s="52">
        <f t="shared" si="109"/>
        <v>-2.3746701846965701E-2</v>
      </c>
      <c r="O875" s="52">
        <f t="shared" si="110"/>
        <v>2.1667393339543928E-3</v>
      </c>
      <c r="P875" s="52">
        <f t="shared" si="111"/>
        <v>-3.8990933433550867E-2</v>
      </c>
      <c r="Q875" s="52">
        <f t="shared" si="112"/>
        <v>-4.5248868778281492E-3</v>
      </c>
      <c r="R875" s="52">
        <f t="shared" si="113"/>
        <v>-1.7035775127768327E-3</v>
      </c>
      <c r="S875" s="52">
        <f t="shared" si="114"/>
        <v>9.7347433464689548E-3</v>
      </c>
      <c r="T875" s="53">
        <f t="shared" si="115"/>
        <v>6.2085994444311954E-3</v>
      </c>
      <c r="U875" s="36"/>
    </row>
    <row r="876" spans="2:21" x14ac:dyDescent="0.2">
      <c r="B876" s="13">
        <v>44018</v>
      </c>
      <c r="C876" s="14">
        <v>12.95</v>
      </c>
      <c r="D876" s="15">
        <v>36.200000000000003</v>
      </c>
      <c r="E876" s="15">
        <v>45.819499999999998</v>
      </c>
      <c r="F876" s="15">
        <v>40.328099999999999</v>
      </c>
      <c r="G876" s="15">
        <v>11.55</v>
      </c>
      <c r="H876" s="15">
        <v>59.5</v>
      </c>
      <c r="I876" s="15">
        <v>95.570099999999996</v>
      </c>
      <c r="J876" s="16">
        <v>861.16</v>
      </c>
      <c r="L876" s="44">
        <v>44018</v>
      </c>
      <c r="M876" s="52">
        <f t="shared" si="108"/>
        <v>0</v>
      </c>
      <c r="N876" s="52">
        <f t="shared" si="109"/>
        <v>-2.1621621621621512E-2</v>
      </c>
      <c r="O876" s="52">
        <f t="shared" si="110"/>
        <v>1.1892405203065337E-2</v>
      </c>
      <c r="P876" s="52">
        <f t="shared" si="111"/>
        <v>-1.4320281566212123E-2</v>
      </c>
      <c r="Q876" s="52">
        <f t="shared" si="112"/>
        <v>5.0000000000000044E-2</v>
      </c>
      <c r="R876" s="52">
        <f t="shared" si="113"/>
        <v>1.5358361774743923E-2</v>
      </c>
      <c r="S876" s="52">
        <f t="shared" si="114"/>
        <v>2.1033895896745092E-2</v>
      </c>
      <c r="T876" s="53">
        <f t="shared" si="115"/>
        <v>1.5986125694600117E-2</v>
      </c>
      <c r="U876" s="36"/>
    </row>
    <row r="877" spans="2:21" x14ac:dyDescent="0.2">
      <c r="B877" s="13">
        <v>44019</v>
      </c>
      <c r="C877" s="14">
        <v>12.7</v>
      </c>
      <c r="D877" s="15">
        <v>35.5</v>
      </c>
      <c r="E877" s="15">
        <v>46.455800000000004</v>
      </c>
      <c r="F877" s="15">
        <v>40.914000000000001</v>
      </c>
      <c r="G877" s="15">
        <v>11.45</v>
      </c>
      <c r="H877" s="15">
        <v>59.4</v>
      </c>
      <c r="I877" s="15">
        <v>95.16</v>
      </c>
      <c r="J877" s="16">
        <v>863.42</v>
      </c>
      <c r="L877" s="44">
        <v>44019</v>
      </c>
      <c r="M877" s="52">
        <f t="shared" si="108"/>
        <v>-1.9305019305019266E-2</v>
      </c>
      <c r="N877" s="52">
        <f t="shared" si="109"/>
        <v>-1.9337016574585753E-2</v>
      </c>
      <c r="O877" s="52">
        <f t="shared" si="110"/>
        <v>1.3887100470323821E-2</v>
      </c>
      <c r="P877" s="52">
        <f t="shared" si="111"/>
        <v>1.4528331362003266E-2</v>
      </c>
      <c r="Q877" s="52">
        <f t="shared" si="112"/>
        <v>-8.6580086580088089E-3</v>
      </c>
      <c r="R877" s="52">
        <f t="shared" si="113"/>
        <v>-1.6806722689075571E-3</v>
      </c>
      <c r="S877" s="52">
        <f t="shared" si="114"/>
        <v>-4.2910910420728143E-3</v>
      </c>
      <c r="T877" s="53">
        <f t="shared" si="115"/>
        <v>2.6243671327046414E-3</v>
      </c>
      <c r="U877" s="36"/>
    </row>
    <row r="878" spans="2:21" x14ac:dyDescent="0.2">
      <c r="B878" s="13">
        <v>44020</v>
      </c>
      <c r="C878" s="14">
        <v>12.95</v>
      </c>
      <c r="D878" s="15">
        <v>37.950000000000003</v>
      </c>
      <c r="E878" s="15">
        <v>46.700600000000001</v>
      </c>
      <c r="F878" s="15">
        <v>39.742199999999997</v>
      </c>
      <c r="G878" s="15">
        <v>11.5</v>
      </c>
      <c r="H878" s="15">
        <v>59.2</v>
      </c>
      <c r="I878" s="15">
        <v>94.749799999999993</v>
      </c>
      <c r="J878" s="16">
        <v>864.5</v>
      </c>
      <c r="L878" s="44">
        <v>44020</v>
      </c>
      <c r="M878" s="52">
        <f t="shared" si="108"/>
        <v>1.9685039370078705E-2</v>
      </c>
      <c r="N878" s="52">
        <f t="shared" si="109"/>
        <v>6.9014084507042384E-2</v>
      </c>
      <c r="O878" s="52">
        <f t="shared" si="110"/>
        <v>5.2695250108705238E-3</v>
      </c>
      <c r="P878" s="52">
        <f t="shared" si="111"/>
        <v>-2.8640563132424246E-2</v>
      </c>
      <c r="Q878" s="52">
        <f t="shared" si="112"/>
        <v>4.366812227074357E-3</v>
      </c>
      <c r="R878" s="52">
        <f t="shared" si="113"/>
        <v>-3.3670033670032407E-3</v>
      </c>
      <c r="S878" s="52">
        <f t="shared" si="114"/>
        <v>-4.310634720470774E-3</v>
      </c>
      <c r="T878" s="53">
        <f t="shared" si="115"/>
        <v>1.2508396840471558E-3</v>
      </c>
      <c r="U878" s="36"/>
    </row>
    <row r="879" spans="2:21" x14ac:dyDescent="0.2">
      <c r="B879" s="13">
        <v>44021</v>
      </c>
      <c r="C879" s="14">
        <v>13.5</v>
      </c>
      <c r="D879" s="15">
        <v>40.6</v>
      </c>
      <c r="E879" s="15">
        <v>47.337000000000003</v>
      </c>
      <c r="F879" s="15">
        <v>42.476300000000002</v>
      </c>
      <c r="G879" s="15">
        <v>11.8</v>
      </c>
      <c r="H879" s="15">
        <v>60.6</v>
      </c>
      <c r="I879" s="15">
        <v>95.0779</v>
      </c>
      <c r="J879" s="16">
        <v>876.46</v>
      </c>
      <c r="L879" s="44">
        <v>44021</v>
      </c>
      <c r="M879" s="52">
        <f t="shared" si="108"/>
        <v>4.2471042471042608E-2</v>
      </c>
      <c r="N879" s="52">
        <f t="shared" si="109"/>
        <v>6.9828722002635013E-2</v>
      </c>
      <c r="O879" s="52">
        <f t="shared" si="110"/>
        <v>1.3627233911341685E-2</v>
      </c>
      <c r="P879" s="52">
        <f t="shared" si="111"/>
        <v>6.8795889507878405E-2</v>
      </c>
      <c r="Q879" s="52">
        <f t="shared" si="112"/>
        <v>2.6086956521739202E-2</v>
      </c>
      <c r="R879" s="52">
        <f t="shared" si="113"/>
        <v>2.3648648648648685E-2</v>
      </c>
      <c r="S879" s="52">
        <f t="shared" si="114"/>
        <v>3.4628041431221668E-3</v>
      </c>
      <c r="T879" s="53">
        <f t="shared" si="115"/>
        <v>1.3834586466165533E-2</v>
      </c>
      <c r="U879" s="36"/>
    </row>
    <row r="880" spans="2:21" x14ac:dyDescent="0.2">
      <c r="B880" s="13">
        <v>44022</v>
      </c>
      <c r="C880" s="14">
        <v>13.35</v>
      </c>
      <c r="D880" s="15">
        <v>41.5</v>
      </c>
      <c r="E880" s="15">
        <v>46.798499999999997</v>
      </c>
      <c r="F880" s="15">
        <v>44.282800000000002</v>
      </c>
      <c r="G880" s="15">
        <v>11.55</v>
      </c>
      <c r="H880" s="15">
        <v>59.9</v>
      </c>
      <c r="I880" s="15">
        <v>94.585700000000003</v>
      </c>
      <c r="J880" s="16">
        <v>871.21</v>
      </c>
      <c r="L880" s="44">
        <v>44022</v>
      </c>
      <c r="M880" s="52">
        <f t="shared" si="108"/>
        <v>-1.1111111111111183E-2</v>
      </c>
      <c r="N880" s="52">
        <f t="shared" si="109"/>
        <v>2.2167487684729092E-2</v>
      </c>
      <c r="O880" s="52">
        <f t="shared" si="110"/>
        <v>-1.1375879333291206E-2</v>
      </c>
      <c r="P880" s="52">
        <f t="shared" si="111"/>
        <v>4.2529598858657591E-2</v>
      </c>
      <c r="Q880" s="52">
        <f t="shared" si="112"/>
        <v>-2.1186440677966045E-2</v>
      </c>
      <c r="R880" s="52">
        <f t="shared" si="113"/>
        <v>-1.1551155115511635E-2</v>
      </c>
      <c r="S880" s="52">
        <f t="shared" si="114"/>
        <v>-5.1768076493065029E-3</v>
      </c>
      <c r="T880" s="53">
        <f t="shared" si="115"/>
        <v>-5.9900052483855548E-3</v>
      </c>
      <c r="U880" s="36"/>
    </row>
    <row r="881" spans="2:21" x14ac:dyDescent="0.2">
      <c r="B881" s="13">
        <v>44025</v>
      </c>
      <c r="C881" s="14">
        <v>13.65</v>
      </c>
      <c r="D881" s="15">
        <v>41.95</v>
      </c>
      <c r="E881" s="15">
        <v>47.630699999999997</v>
      </c>
      <c r="F881" s="15">
        <v>41.988100000000003</v>
      </c>
      <c r="G881" s="15">
        <v>11.45</v>
      </c>
      <c r="H881" s="15">
        <v>59.3</v>
      </c>
      <c r="I881" s="15">
        <v>94.175600000000003</v>
      </c>
      <c r="J881" s="16">
        <v>868.72</v>
      </c>
      <c r="L881" s="44">
        <v>44025</v>
      </c>
      <c r="M881" s="52">
        <f t="shared" si="108"/>
        <v>2.2471910112359605E-2</v>
      </c>
      <c r="N881" s="52">
        <f t="shared" si="109"/>
        <v>1.0843373493975905E-2</v>
      </c>
      <c r="O881" s="52">
        <f t="shared" si="110"/>
        <v>1.778262123786023E-2</v>
      </c>
      <c r="P881" s="52">
        <f t="shared" si="111"/>
        <v>-5.1819216490375464E-2</v>
      </c>
      <c r="Q881" s="52">
        <f t="shared" si="112"/>
        <v>-8.6580086580088089E-3</v>
      </c>
      <c r="R881" s="52">
        <f t="shared" si="113"/>
        <v>-1.0016694490818101E-2</v>
      </c>
      <c r="S881" s="52">
        <f t="shared" si="114"/>
        <v>-4.3357505415723141E-3</v>
      </c>
      <c r="T881" s="53">
        <f t="shared" si="115"/>
        <v>-2.8580939153590723E-3</v>
      </c>
      <c r="U881" s="36"/>
    </row>
    <row r="882" spans="2:21" x14ac:dyDescent="0.2">
      <c r="B882" s="13">
        <v>44026</v>
      </c>
      <c r="C882" s="14">
        <v>13.65</v>
      </c>
      <c r="D882" s="15">
        <v>43</v>
      </c>
      <c r="E882" s="15">
        <v>47.532800000000002</v>
      </c>
      <c r="F882" s="15">
        <v>42.280999999999999</v>
      </c>
      <c r="G882" s="15">
        <v>11.55</v>
      </c>
      <c r="H882" s="15">
        <v>59.3</v>
      </c>
      <c r="I882" s="15">
        <v>94.503699999999995</v>
      </c>
      <c r="J882" s="16">
        <v>868.11</v>
      </c>
      <c r="L882" s="44">
        <v>44026</v>
      </c>
      <c r="M882" s="52">
        <f t="shared" si="108"/>
        <v>0</v>
      </c>
      <c r="N882" s="52">
        <f t="shared" si="109"/>
        <v>2.502979737783062E-2</v>
      </c>
      <c r="O882" s="52">
        <f t="shared" si="110"/>
        <v>-2.0553970443432101E-3</v>
      </c>
      <c r="P882" s="52">
        <f t="shared" si="111"/>
        <v>6.975785996508499E-3</v>
      </c>
      <c r="Q882" s="52">
        <f t="shared" si="112"/>
        <v>8.733624454148492E-3</v>
      </c>
      <c r="R882" s="52">
        <f t="shared" si="113"/>
        <v>0</v>
      </c>
      <c r="S882" s="52">
        <f t="shared" si="114"/>
        <v>3.4839172779359551E-3</v>
      </c>
      <c r="T882" s="53">
        <f t="shared" si="115"/>
        <v>-7.0218252141085458E-4</v>
      </c>
      <c r="U882" s="36"/>
    </row>
    <row r="883" spans="2:21" x14ac:dyDescent="0.2">
      <c r="B883" s="13">
        <v>44027</v>
      </c>
      <c r="C883" s="14">
        <v>13.7</v>
      </c>
      <c r="D883" s="15">
        <v>41.5</v>
      </c>
      <c r="E883" s="15">
        <v>47.581800000000001</v>
      </c>
      <c r="F883" s="15">
        <v>41.8416</v>
      </c>
      <c r="G883" s="15">
        <v>11.55</v>
      </c>
      <c r="H883" s="15">
        <v>60.2</v>
      </c>
      <c r="I883" s="15">
        <v>95.16</v>
      </c>
      <c r="J883" s="16">
        <v>869.91</v>
      </c>
      <c r="L883" s="44">
        <v>44027</v>
      </c>
      <c r="M883" s="52">
        <f t="shared" si="108"/>
        <v>3.66300366300365E-3</v>
      </c>
      <c r="N883" s="52">
        <f t="shared" si="109"/>
        <v>-3.4883720930232509E-2</v>
      </c>
      <c r="O883" s="52">
        <f t="shared" si="110"/>
        <v>1.0308671065033526E-3</v>
      </c>
      <c r="P883" s="52">
        <f t="shared" si="111"/>
        <v>-1.039237482557176E-2</v>
      </c>
      <c r="Q883" s="52">
        <f t="shared" si="112"/>
        <v>0</v>
      </c>
      <c r="R883" s="52">
        <f t="shared" si="113"/>
        <v>1.5177065767285169E-2</v>
      </c>
      <c r="S883" s="52">
        <f t="shared" si="114"/>
        <v>6.9447016360206781E-3</v>
      </c>
      <c r="T883" s="53">
        <f t="shared" si="115"/>
        <v>2.0734699519646682E-3</v>
      </c>
      <c r="U883" s="36"/>
    </row>
    <row r="884" spans="2:21" x14ac:dyDescent="0.2">
      <c r="B884" s="13">
        <v>44028</v>
      </c>
      <c r="C884" s="14">
        <v>13.5</v>
      </c>
      <c r="D884" s="15">
        <v>42.65</v>
      </c>
      <c r="E884" s="15">
        <v>47.581800000000001</v>
      </c>
      <c r="F884" s="15">
        <v>41.7928</v>
      </c>
      <c r="G884" s="15">
        <v>11.6</v>
      </c>
      <c r="H884" s="15">
        <v>60.5</v>
      </c>
      <c r="I884" s="15">
        <v>96.390500000000003</v>
      </c>
      <c r="J884" s="16">
        <v>876.83</v>
      </c>
      <c r="L884" s="44">
        <v>44028</v>
      </c>
      <c r="M884" s="52">
        <f t="shared" si="108"/>
        <v>-1.4598540145985384E-2</v>
      </c>
      <c r="N884" s="52">
        <f t="shared" si="109"/>
        <v>2.7710843373493832E-2</v>
      </c>
      <c r="O884" s="52">
        <f t="shared" si="110"/>
        <v>0</v>
      </c>
      <c r="P884" s="52">
        <f t="shared" si="111"/>
        <v>-1.1663033918396515E-3</v>
      </c>
      <c r="Q884" s="52">
        <f t="shared" si="112"/>
        <v>4.3290043290042934E-3</v>
      </c>
      <c r="R884" s="52">
        <f t="shared" si="113"/>
        <v>4.983388704318914E-3</v>
      </c>
      <c r="S884" s="52">
        <f t="shared" si="114"/>
        <v>1.2930853299705891E-2</v>
      </c>
      <c r="T884" s="53">
        <f t="shared" si="115"/>
        <v>7.9548459035994057E-3</v>
      </c>
      <c r="U884" s="36"/>
    </row>
    <row r="885" spans="2:21" x14ac:dyDescent="0.2">
      <c r="B885" s="13">
        <v>44029</v>
      </c>
      <c r="C885" s="14">
        <v>13.5</v>
      </c>
      <c r="D885" s="15">
        <v>42.95</v>
      </c>
      <c r="E885" s="15">
        <v>47.092199999999998</v>
      </c>
      <c r="F885" s="15">
        <v>41.499899999999997</v>
      </c>
      <c r="G885" s="15">
        <v>11.6</v>
      </c>
      <c r="H885" s="15">
        <v>60.4</v>
      </c>
      <c r="I885" s="15">
        <v>95.816199999999995</v>
      </c>
      <c r="J885" s="16">
        <v>872.02</v>
      </c>
      <c r="L885" s="44">
        <v>44029</v>
      </c>
      <c r="M885" s="52">
        <f t="shared" si="108"/>
        <v>0</v>
      </c>
      <c r="N885" s="52">
        <f t="shared" si="109"/>
        <v>7.0339976553341899E-3</v>
      </c>
      <c r="O885" s="52">
        <f t="shared" si="110"/>
        <v>-1.0289648563106102E-2</v>
      </c>
      <c r="P885" s="52">
        <f t="shared" si="111"/>
        <v>-7.008384219291397E-3</v>
      </c>
      <c r="Q885" s="52">
        <f t="shared" si="112"/>
        <v>0</v>
      </c>
      <c r="R885" s="52">
        <f t="shared" si="113"/>
        <v>-1.6528925619835322E-3</v>
      </c>
      <c r="S885" s="52">
        <f t="shared" si="114"/>
        <v>-5.9580560324928866E-3</v>
      </c>
      <c r="T885" s="53">
        <f t="shared" si="115"/>
        <v>-5.4856699702336975E-3</v>
      </c>
      <c r="U885" s="36"/>
    </row>
    <row r="886" spans="2:21" x14ac:dyDescent="0.2">
      <c r="B886" s="13">
        <v>44032</v>
      </c>
      <c r="C886" s="14">
        <v>12.95</v>
      </c>
      <c r="D886" s="15">
        <v>42.4</v>
      </c>
      <c r="E886" s="15">
        <v>46.4069</v>
      </c>
      <c r="F886" s="15">
        <v>41</v>
      </c>
      <c r="G886" s="15">
        <v>11.45</v>
      </c>
      <c r="H886" s="15">
        <v>59.4</v>
      </c>
      <c r="I886" s="15">
        <v>94.913899999999998</v>
      </c>
      <c r="J886" s="16">
        <v>861.4</v>
      </c>
      <c r="L886" s="44">
        <v>44032</v>
      </c>
      <c r="M886" s="52">
        <f t="shared" si="108"/>
        <v>-4.0740740740740744E-2</v>
      </c>
      <c r="N886" s="52">
        <f t="shared" si="109"/>
        <v>-1.2805587892898873E-2</v>
      </c>
      <c r="O886" s="52">
        <f t="shared" si="110"/>
        <v>-1.4552303778544995E-2</v>
      </c>
      <c r="P886" s="52">
        <f t="shared" si="111"/>
        <v>-1.2045812158583469E-2</v>
      </c>
      <c r="Q886" s="52">
        <f t="shared" si="112"/>
        <v>-1.2931034482758674E-2</v>
      </c>
      <c r="R886" s="52">
        <f t="shared" si="113"/>
        <v>-1.655629139072845E-2</v>
      </c>
      <c r="S886" s="52">
        <f t="shared" si="114"/>
        <v>-9.4169879414962576E-3</v>
      </c>
      <c r="T886" s="53">
        <f t="shared" si="115"/>
        <v>-1.2178619756427644E-2</v>
      </c>
      <c r="U886" s="36"/>
    </row>
    <row r="887" spans="2:21" x14ac:dyDescent="0.2">
      <c r="B887" s="13">
        <v>44033</v>
      </c>
      <c r="C887" s="14">
        <v>12.95</v>
      </c>
      <c r="D887" s="15">
        <v>41.65</v>
      </c>
      <c r="E887" s="15">
        <v>46.798499999999997</v>
      </c>
      <c r="F887" s="15">
        <v>43.85</v>
      </c>
      <c r="G887" s="15">
        <v>11.5</v>
      </c>
      <c r="H887" s="15">
        <v>59.4</v>
      </c>
      <c r="I887" s="15">
        <v>95.16</v>
      </c>
      <c r="J887" s="16">
        <v>861.69</v>
      </c>
      <c r="L887" s="44">
        <v>44033</v>
      </c>
      <c r="M887" s="52">
        <f t="shared" si="108"/>
        <v>0</v>
      </c>
      <c r="N887" s="52">
        <f t="shared" si="109"/>
        <v>-1.7688679245283057E-2</v>
      </c>
      <c r="O887" s="52">
        <f t="shared" si="110"/>
        <v>8.4384003240896011E-3</v>
      </c>
      <c r="P887" s="52">
        <f t="shared" si="111"/>
        <v>6.9512195121951281E-2</v>
      </c>
      <c r="Q887" s="52">
        <f t="shared" si="112"/>
        <v>4.366812227074357E-3</v>
      </c>
      <c r="R887" s="52">
        <f t="shared" si="113"/>
        <v>0</v>
      </c>
      <c r="S887" s="52">
        <f t="shared" si="114"/>
        <v>2.5928762805025318E-3</v>
      </c>
      <c r="T887" s="53">
        <f t="shared" si="115"/>
        <v>3.3666124912934414E-4</v>
      </c>
      <c r="U887" s="36"/>
    </row>
    <row r="888" spans="2:21" x14ac:dyDescent="0.2">
      <c r="B888" s="13">
        <v>44034</v>
      </c>
      <c r="C888" s="14">
        <v>12.75</v>
      </c>
      <c r="D888" s="15">
        <v>41.75</v>
      </c>
      <c r="E888" s="15">
        <v>46.4069</v>
      </c>
      <c r="F888" s="15">
        <v>43.3</v>
      </c>
      <c r="G888" s="15">
        <v>11.3</v>
      </c>
      <c r="H888" s="15">
        <v>58.6</v>
      </c>
      <c r="I888" s="15">
        <v>93.601299999999995</v>
      </c>
      <c r="J888" s="16">
        <v>855.08</v>
      </c>
      <c r="L888" s="44">
        <v>44034</v>
      </c>
      <c r="M888" s="52">
        <f t="shared" si="108"/>
        <v>-1.5444015444015413E-2</v>
      </c>
      <c r="N888" s="52">
        <f t="shared" si="109"/>
        <v>2.4009603841537164E-3</v>
      </c>
      <c r="O888" s="52">
        <f t="shared" si="110"/>
        <v>-8.3677895659047818E-3</v>
      </c>
      <c r="P888" s="52">
        <f t="shared" si="111"/>
        <v>-1.2542759407069615E-2</v>
      </c>
      <c r="Q888" s="52">
        <f t="shared" si="112"/>
        <v>-1.7391304347825987E-2</v>
      </c>
      <c r="R888" s="52">
        <f t="shared" si="113"/>
        <v>-1.3468013468013407E-2</v>
      </c>
      <c r="S888" s="52">
        <f t="shared" si="114"/>
        <v>-1.6379781420765016E-2</v>
      </c>
      <c r="T888" s="53">
        <f t="shared" si="115"/>
        <v>-7.6709721593613001E-3</v>
      </c>
      <c r="U888" s="36"/>
    </row>
    <row r="889" spans="2:21" x14ac:dyDescent="0.2">
      <c r="B889" s="13">
        <v>44035</v>
      </c>
      <c r="C889" s="14">
        <v>12.85</v>
      </c>
      <c r="D889" s="15">
        <v>43.5</v>
      </c>
      <c r="E889" s="15">
        <v>46.749600000000001</v>
      </c>
      <c r="F889" s="15">
        <v>42.4</v>
      </c>
      <c r="G889" s="15">
        <v>11.25</v>
      </c>
      <c r="H889" s="15">
        <v>59</v>
      </c>
      <c r="I889" s="15">
        <v>93.683300000000003</v>
      </c>
      <c r="J889" s="16">
        <v>856.75</v>
      </c>
      <c r="L889" s="44">
        <v>44035</v>
      </c>
      <c r="M889" s="52">
        <f t="shared" si="108"/>
        <v>7.8431372549019329E-3</v>
      </c>
      <c r="N889" s="52">
        <f t="shared" si="109"/>
        <v>4.1916167664670656E-2</v>
      </c>
      <c r="O889" s="52">
        <f t="shared" si="110"/>
        <v>7.3846777095647465E-3</v>
      </c>
      <c r="P889" s="52">
        <f t="shared" si="111"/>
        <v>-2.0785219399538035E-2</v>
      </c>
      <c r="Q889" s="52">
        <f t="shared" si="112"/>
        <v>-4.4247787610620648E-3</v>
      </c>
      <c r="R889" s="52">
        <f t="shared" si="113"/>
        <v>6.8259385665527805E-3</v>
      </c>
      <c r="S889" s="52">
        <f t="shared" si="114"/>
        <v>8.7605620862118982E-4</v>
      </c>
      <c r="T889" s="53">
        <f t="shared" si="115"/>
        <v>1.9530336342796772E-3</v>
      </c>
      <c r="U889" s="36"/>
    </row>
    <row r="890" spans="2:21" x14ac:dyDescent="0.2">
      <c r="B890" s="13">
        <v>44036</v>
      </c>
      <c r="C890" s="14">
        <v>12.3</v>
      </c>
      <c r="D890" s="15">
        <v>42</v>
      </c>
      <c r="E890" s="15">
        <v>44.938299999999998</v>
      </c>
      <c r="F890" s="15">
        <v>39.450000000000003</v>
      </c>
      <c r="G890" s="15">
        <v>10.9</v>
      </c>
      <c r="H890" s="15">
        <v>56</v>
      </c>
      <c r="I890" s="15">
        <v>91.140299999999996</v>
      </c>
      <c r="J890" s="16">
        <v>829.16</v>
      </c>
      <c r="L890" s="44">
        <v>44036</v>
      </c>
      <c r="M890" s="52">
        <f t="shared" si="108"/>
        <v>-4.2801556420233422E-2</v>
      </c>
      <c r="N890" s="52">
        <f t="shared" si="109"/>
        <v>-3.4482758620689613E-2</v>
      </c>
      <c r="O890" s="52">
        <f t="shared" si="110"/>
        <v>-3.8744716532334023E-2</v>
      </c>
      <c r="P890" s="52">
        <f t="shared" si="111"/>
        <v>-6.9575471698113067E-2</v>
      </c>
      <c r="Q890" s="52">
        <f t="shared" si="112"/>
        <v>-3.1111111111111089E-2</v>
      </c>
      <c r="R890" s="52">
        <f t="shared" si="113"/>
        <v>-5.084745762711862E-2</v>
      </c>
      <c r="S890" s="52">
        <f t="shared" si="114"/>
        <v>-2.7144645844029869E-2</v>
      </c>
      <c r="T890" s="53">
        <f t="shared" si="115"/>
        <v>-3.2203093084330336E-2</v>
      </c>
      <c r="U890" s="36"/>
    </row>
    <row r="891" spans="2:21" x14ac:dyDescent="0.2">
      <c r="B891" s="13">
        <v>44039</v>
      </c>
      <c r="C891" s="14">
        <v>12.3</v>
      </c>
      <c r="D891" s="15">
        <v>39.799999999999997</v>
      </c>
      <c r="E891" s="15">
        <v>42.784399999999998</v>
      </c>
      <c r="F891" s="15">
        <v>37.9</v>
      </c>
      <c r="G891" s="15">
        <v>10.15</v>
      </c>
      <c r="H891" s="15">
        <v>52.1</v>
      </c>
      <c r="I891" s="15">
        <v>84.823599999999999</v>
      </c>
      <c r="J891" s="16">
        <v>785.17</v>
      </c>
      <c r="L891" s="44">
        <v>44039</v>
      </c>
      <c r="M891" s="52">
        <f t="shared" si="108"/>
        <v>0</v>
      </c>
      <c r="N891" s="52">
        <f t="shared" si="109"/>
        <v>-5.2380952380952417E-2</v>
      </c>
      <c r="O891" s="52">
        <f t="shared" si="110"/>
        <v>-4.7930162022150391E-2</v>
      </c>
      <c r="P891" s="52">
        <f t="shared" si="111"/>
        <v>-3.929024081115351E-2</v>
      </c>
      <c r="Q891" s="52">
        <f t="shared" si="112"/>
        <v>-6.8807339449541316E-2</v>
      </c>
      <c r="R891" s="52">
        <f t="shared" si="113"/>
        <v>-6.9642857142857117E-2</v>
      </c>
      <c r="S891" s="52">
        <f t="shared" si="114"/>
        <v>-6.9307430412232529E-2</v>
      </c>
      <c r="T891" s="53">
        <f t="shared" si="115"/>
        <v>-5.3053692894013182E-2</v>
      </c>
      <c r="U891" s="36"/>
    </row>
    <row r="892" spans="2:21" x14ac:dyDescent="0.2">
      <c r="B892" s="13">
        <v>44040</v>
      </c>
      <c r="C892" s="14">
        <v>12.35</v>
      </c>
      <c r="D892" s="15">
        <v>41.65</v>
      </c>
      <c r="E892" s="15">
        <v>44.7425</v>
      </c>
      <c r="F892" s="15">
        <v>40.549999999999997</v>
      </c>
      <c r="G892" s="15">
        <v>10.55</v>
      </c>
      <c r="H892" s="15">
        <v>54</v>
      </c>
      <c r="I892" s="15">
        <v>90.155900000000003</v>
      </c>
      <c r="J892" s="16">
        <v>813.36</v>
      </c>
      <c r="L892" s="44">
        <v>44040</v>
      </c>
      <c r="M892" s="52">
        <f t="shared" si="108"/>
        <v>4.0650406504063596E-3</v>
      </c>
      <c r="N892" s="52">
        <f t="shared" si="109"/>
        <v>4.648241206030157E-2</v>
      </c>
      <c r="O892" s="52">
        <f t="shared" si="110"/>
        <v>4.5766681313749835E-2</v>
      </c>
      <c r="P892" s="52">
        <f t="shared" si="111"/>
        <v>6.9920844327176823E-2</v>
      </c>
      <c r="Q892" s="52">
        <f t="shared" si="112"/>
        <v>3.9408866995073843E-2</v>
      </c>
      <c r="R892" s="52">
        <f t="shared" si="113"/>
        <v>3.6468330134356908E-2</v>
      </c>
      <c r="S892" s="52">
        <f t="shared" si="114"/>
        <v>6.2863401223244519E-2</v>
      </c>
      <c r="T892" s="53">
        <f t="shared" si="115"/>
        <v>3.5903052842059857E-2</v>
      </c>
      <c r="U892" s="36"/>
    </row>
    <row r="893" spans="2:21" x14ac:dyDescent="0.2">
      <c r="B893" s="13">
        <v>44041</v>
      </c>
      <c r="C893" s="14">
        <v>12.3</v>
      </c>
      <c r="D893" s="15">
        <v>41</v>
      </c>
      <c r="E893" s="15">
        <v>43.616599999999998</v>
      </c>
      <c r="F893" s="15">
        <v>39.9</v>
      </c>
      <c r="G893" s="15">
        <v>10.15</v>
      </c>
      <c r="H893" s="15">
        <v>51.5</v>
      </c>
      <c r="I893" s="15">
        <v>86.956500000000005</v>
      </c>
      <c r="J893" s="16">
        <v>790.84</v>
      </c>
      <c r="L893" s="44">
        <v>44041</v>
      </c>
      <c r="M893" s="52">
        <f t="shared" si="108"/>
        <v>-4.0485829959513442E-3</v>
      </c>
      <c r="N893" s="52">
        <f t="shared" si="109"/>
        <v>-1.5606242496998712E-2</v>
      </c>
      <c r="O893" s="52">
        <f t="shared" si="110"/>
        <v>-2.5163993965469089E-2</v>
      </c>
      <c r="P893" s="52">
        <f t="shared" si="111"/>
        <v>-1.602959309494445E-2</v>
      </c>
      <c r="Q893" s="52">
        <f t="shared" si="112"/>
        <v>-3.791469194312802E-2</v>
      </c>
      <c r="R893" s="52">
        <f t="shared" si="113"/>
        <v>-4.629629629629628E-2</v>
      </c>
      <c r="S893" s="52">
        <f t="shared" si="114"/>
        <v>-3.5487416796904037E-2</v>
      </c>
      <c r="T893" s="53">
        <f t="shared" si="115"/>
        <v>-2.76876167994492E-2</v>
      </c>
      <c r="U893" s="36"/>
    </row>
    <row r="894" spans="2:21" x14ac:dyDescent="0.2">
      <c r="B894" s="13">
        <v>44042</v>
      </c>
      <c r="C894" s="14">
        <v>12.25</v>
      </c>
      <c r="D894" s="15">
        <v>41.05</v>
      </c>
      <c r="E894" s="15">
        <v>44.204000000000001</v>
      </c>
      <c r="F894" s="15">
        <v>39.9</v>
      </c>
      <c r="G894" s="15">
        <v>10.199999999999999</v>
      </c>
      <c r="H894" s="15">
        <v>51.5</v>
      </c>
      <c r="I894" s="15">
        <v>89.417599999999993</v>
      </c>
      <c r="J894" s="16">
        <v>801.13</v>
      </c>
      <c r="L894" s="44">
        <v>44042</v>
      </c>
      <c r="M894" s="52">
        <f t="shared" si="108"/>
        <v>-4.0650406504065817E-3</v>
      </c>
      <c r="N894" s="52">
        <f t="shared" si="109"/>
        <v>1.2195121951219523E-3</v>
      </c>
      <c r="O894" s="52">
        <f t="shared" si="110"/>
        <v>1.3467349587083843E-2</v>
      </c>
      <c r="P894" s="52">
        <f t="shared" si="111"/>
        <v>0</v>
      </c>
      <c r="Q894" s="52">
        <f t="shared" si="112"/>
        <v>4.9261083743841194E-3</v>
      </c>
      <c r="R894" s="52">
        <f t="shared" si="113"/>
        <v>0</v>
      </c>
      <c r="S894" s="52">
        <f t="shared" si="114"/>
        <v>2.830265707566415E-2</v>
      </c>
      <c r="T894" s="53">
        <f t="shared" si="115"/>
        <v>1.3011481462748442E-2</v>
      </c>
      <c r="U894" s="36"/>
    </row>
    <row r="895" spans="2:21" x14ac:dyDescent="0.2">
      <c r="B895" s="13">
        <v>44043</v>
      </c>
      <c r="C895" s="14">
        <v>12.15</v>
      </c>
      <c r="D895" s="15">
        <v>40.299999999999997</v>
      </c>
      <c r="E895" s="15">
        <v>43.567700000000002</v>
      </c>
      <c r="F895" s="15">
        <v>38.75</v>
      </c>
      <c r="G895" s="15">
        <v>10.1</v>
      </c>
      <c r="H895" s="15">
        <v>51.6</v>
      </c>
      <c r="I895" s="15">
        <v>87.776899999999998</v>
      </c>
      <c r="J895" s="16">
        <v>798.39</v>
      </c>
      <c r="L895" s="44">
        <v>44043</v>
      </c>
      <c r="M895" s="52">
        <f t="shared" si="108"/>
        <v>-8.1632653061224358E-3</v>
      </c>
      <c r="N895" s="52">
        <f t="shared" si="109"/>
        <v>-1.8270401948842885E-2</v>
      </c>
      <c r="O895" s="52">
        <f t="shared" si="110"/>
        <v>-1.4394624920821664E-2</v>
      </c>
      <c r="P895" s="52">
        <f t="shared" si="111"/>
        <v>-2.8822055137844527E-2</v>
      </c>
      <c r="Q895" s="52">
        <f t="shared" si="112"/>
        <v>-9.8039215686274161E-3</v>
      </c>
      <c r="R895" s="52">
        <f t="shared" si="113"/>
        <v>1.9417475728156219E-3</v>
      </c>
      <c r="S895" s="52">
        <f t="shared" si="114"/>
        <v>-1.8348736714024927E-2</v>
      </c>
      <c r="T895" s="53">
        <f t="shared" si="115"/>
        <v>-3.4201690112716232E-3</v>
      </c>
      <c r="U895" s="36"/>
    </row>
    <row r="896" spans="2:21" x14ac:dyDescent="0.2">
      <c r="B896" s="13">
        <v>44046</v>
      </c>
      <c r="C896" s="14">
        <v>12.35</v>
      </c>
      <c r="D896" s="15">
        <v>41.6</v>
      </c>
      <c r="E896" s="15">
        <v>44.938299999999998</v>
      </c>
      <c r="F896" s="15">
        <v>40.450000000000003</v>
      </c>
      <c r="G896" s="15">
        <v>10.35</v>
      </c>
      <c r="H896" s="15">
        <v>52.8</v>
      </c>
      <c r="I896" s="15">
        <v>89.581599999999995</v>
      </c>
      <c r="J896" s="16">
        <v>814.65</v>
      </c>
      <c r="L896" s="44">
        <v>44046</v>
      </c>
      <c r="M896" s="52">
        <f t="shared" si="108"/>
        <v>1.6460905349794164E-2</v>
      </c>
      <c r="N896" s="52">
        <f t="shared" si="109"/>
        <v>3.2258064516129226E-2</v>
      </c>
      <c r="O896" s="52">
        <f t="shared" si="110"/>
        <v>3.1459085515186613E-2</v>
      </c>
      <c r="P896" s="52">
        <f t="shared" si="111"/>
        <v>4.3870967741935551E-2</v>
      </c>
      <c r="Q896" s="52">
        <f t="shared" si="112"/>
        <v>2.4752475247524774E-2</v>
      </c>
      <c r="R896" s="52">
        <f t="shared" si="113"/>
        <v>2.3255813953488191E-2</v>
      </c>
      <c r="S896" s="52">
        <f t="shared" si="114"/>
        <v>2.0560079018511646E-2</v>
      </c>
      <c r="T896" s="53">
        <f t="shared" si="115"/>
        <v>2.0365986547927761E-2</v>
      </c>
      <c r="U896" s="36"/>
    </row>
    <row r="897" spans="2:21" x14ac:dyDescent="0.2">
      <c r="B897" s="13">
        <v>44047</v>
      </c>
      <c r="C897" s="14">
        <v>12.45</v>
      </c>
      <c r="D897" s="15">
        <v>41.95</v>
      </c>
      <c r="E897" s="15">
        <v>45.5747</v>
      </c>
      <c r="F897" s="15">
        <v>41</v>
      </c>
      <c r="G897" s="15">
        <v>10.5</v>
      </c>
      <c r="H897" s="15">
        <v>53.5</v>
      </c>
      <c r="I897" s="15">
        <v>91.304299999999998</v>
      </c>
      <c r="J897" s="16">
        <v>827.57</v>
      </c>
      <c r="L897" s="44">
        <v>44047</v>
      </c>
      <c r="M897" s="52">
        <f t="shared" si="108"/>
        <v>8.0971659919029104E-3</v>
      </c>
      <c r="N897" s="52">
        <f t="shared" si="109"/>
        <v>8.4134615384616751E-3</v>
      </c>
      <c r="O897" s="52">
        <f t="shared" si="110"/>
        <v>1.4161639403359683E-2</v>
      </c>
      <c r="P897" s="52">
        <f t="shared" si="111"/>
        <v>1.3597033374536327E-2</v>
      </c>
      <c r="Q897" s="52">
        <f t="shared" si="112"/>
        <v>1.449275362318847E-2</v>
      </c>
      <c r="R897" s="52">
        <f t="shared" si="113"/>
        <v>1.3257575757575912E-2</v>
      </c>
      <c r="S897" s="52">
        <f t="shared" si="114"/>
        <v>1.9230511622922553E-2</v>
      </c>
      <c r="T897" s="53">
        <f t="shared" si="115"/>
        <v>1.5859571595163713E-2</v>
      </c>
      <c r="U897" s="36"/>
    </row>
    <row r="898" spans="2:21" x14ac:dyDescent="0.2">
      <c r="B898" s="13">
        <v>44048</v>
      </c>
      <c r="C898" s="14">
        <v>12.6</v>
      </c>
      <c r="D898" s="15">
        <v>44.4</v>
      </c>
      <c r="E898" s="15">
        <v>46.015300000000003</v>
      </c>
      <c r="F898" s="15">
        <v>42.85</v>
      </c>
      <c r="G898" s="15">
        <v>10.65</v>
      </c>
      <c r="H898" s="15">
        <v>54.9</v>
      </c>
      <c r="I898" s="15">
        <v>91.960599999999999</v>
      </c>
      <c r="J898" s="16">
        <v>837.8</v>
      </c>
      <c r="L898" s="44">
        <v>44048</v>
      </c>
      <c r="M898" s="52">
        <f t="shared" si="108"/>
        <v>1.2048192771084265E-2</v>
      </c>
      <c r="N898" s="52">
        <f t="shared" si="109"/>
        <v>5.8402860548271596E-2</v>
      </c>
      <c r="O898" s="52">
        <f t="shared" si="110"/>
        <v>9.6676445484007445E-3</v>
      </c>
      <c r="P898" s="52">
        <f t="shared" si="111"/>
        <v>4.5121951219512235E-2</v>
      </c>
      <c r="Q898" s="52">
        <f t="shared" si="112"/>
        <v>1.4285714285714235E-2</v>
      </c>
      <c r="R898" s="52">
        <f t="shared" si="113"/>
        <v>2.616822429906529E-2</v>
      </c>
      <c r="S898" s="52">
        <f t="shared" si="114"/>
        <v>7.1880513842175198E-3</v>
      </c>
      <c r="T898" s="53">
        <f t="shared" si="115"/>
        <v>1.236149207921966E-2</v>
      </c>
      <c r="U898" s="36"/>
    </row>
    <row r="899" spans="2:21" x14ac:dyDescent="0.2">
      <c r="B899" s="13">
        <v>44049</v>
      </c>
      <c r="C899" s="14">
        <v>12.3</v>
      </c>
      <c r="D899" s="15">
        <v>45</v>
      </c>
      <c r="E899" s="15">
        <v>45.819499999999998</v>
      </c>
      <c r="F899" s="15">
        <v>42.85</v>
      </c>
      <c r="G899" s="15">
        <v>10.5</v>
      </c>
      <c r="H899" s="15">
        <v>55.6</v>
      </c>
      <c r="I899" s="15">
        <v>94.175600000000003</v>
      </c>
      <c r="J899" s="16">
        <v>840.04</v>
      </c>
      <c r="L899" s="44">
        <v>44049</v>
      </c>
      <c r="M899" s="52">
        <f t="shared" si="108"/>
        <v>-2.3809523809523725E-2</v>
      </c>
      <c r="N899" s="52">
        <f t="shared" si="109"/>
        <v>1.3513513513513598E-2</v>
      </c>
      <c r="O899" s="52">
        <f t="shared" si="110"/>
        <v>-4.2551064537230676E-3</v>
      </c>
      <c r="P899" s="52">
        <f t="shared" si="111"/>
        <v>0</v>
      </c>
      <c r="Q899" s="52">
        <f t="shared" si="112"/>
        <v>-1.4084507042253502E-2</v>
      </c>
      <c r="R899" s="52">
        <f t="shared" si="113"/>
        <v>1.2750455373406355E-2</v>
      </c>
      <c r="S899" s="52">
        <f t="shared" si="114"/>
        <v>2.4086402220081293E-2</v>
      </c>
      <c r="T899" s="53">
        <f t="shared" si="115"/>
        <v>2.6736691334448004E-3</v>
      </c>
      <c r="U899" s="36"/>
    </row>
    <row r="900" spans="2:21" x14ac:dyDescent="0.2">
      <c r="B900" s="13">
        <v>44050</v>
      </c>
      <c r="C900" s="14">
        <v>12.35</v>
      </c>
      <c r="D900" s="15">
        <v>45.3</v>
      </c>
      <c r="E900" s="15">
        <v>46.113199999999999</v>
      </c>
      <c r="F900" s="15">
        <v>42.6</v>
      </c>
      <c r="G900" s="15">
        <v>10.45</v>
      </c>
      <c r="H900" s="15">
        <v>55.2</v>
      </c>
      <c r="I900" s="15">
        <v>94.749799999999993</v>
      </c>
      <c r="J900" s="16">
        <v>841.46</v>
      </c>
      <c r="L900" s="44">
        <v>44050</v>
      </c>
      <c r="M900" s="52">
        <f t="shared" si="108"/>
        <v>4.0650406504063596E-3</v>
      </c>
      <c r="N900" s="52">
        <f t="shared" si="109"/>
        <v>6.6666666666665986E-3</v>
      </c>
      <c r="O900" s="52">
        <f t="shared" si="110"/>
        <v>6.4099346348169828E-3</v>
      </c>
      <c r="P900" s="52">
        <f t="shared" si="111"/>
        <v>-5.834305717619559E-3</v>
      </c>
      <c r="Q900" s="52">
        <f t="shared" si="112"/>
        <v>-4.761904761904856E-3</v>
      </c>
      <c r="R900" s="52">
        <f t="shared" si="113"/>
        <v>-7.194244604316502E-3</v>
      </c>
      <c r="S900" s="52">
        <f t="shared" si="114"/>
        <v>6.097120697930114E-3</v>
      </c>
      <c r="T900" s="53">
        <f t="shared" si="115"/>
        <v>1.6903956954432697E-3</v>
      </c>
      <c r="U900" s="36"/>
    </row>
    <row r="901" spans="2:21" x14ac:dyDescent="0.2">
      <c r="B901" s="13">
        <v>44053</v>
      </c>
      <c r="C901" s="14">
        <v>12.35</v>
      </c>
      <c r="D901" s="15">
        <v>44.1</v>
      </c>
      <c r="E901" s="15">
        <v>46.211100000000002</v>
      </c>
      <c r="F901" s="15">
        <v>42.6</v>
      </c>
      <c r="G901" s="15">
        <v>10.6</v>
      </c>
      <c r="H901" s="15">
        <v>55.3</v>
      </c>
      <c r="I901" s="15">
        <v>93.929500000000004</v>
      </c>
      <c r="J901" s="16">
        <v>843.2</v>
      </c>
      <c r="L901" s="44">
        <v>44053</v>
      </c>
      <c r="M901" s="52">
        <f t="shared" ref="M901:M942" si="116">C901/C900-1</f>
        <v>0</v>
      </c>
      <c r="N901" s="52">
        <f t="shared" ref="N901:N942" si="117">D901/D900-1</f>
        <v>-2.6490066225165476E-2</v>
      </c>
      <c r="O901" s="52">
        <f t="shared" ref="O901:O942" si="118">E901/E900-1</f>
        <v>2.1230363540158947E-3</v>
      </c>
      <c r="P901" s="52">
        <f t="shared" ref="P901:P942" si="119">F901/F900-1</f>
        <v>0</v>
      </c>
      <c r="Q901" s="52">
        <f t="shared" ref="Q901:Q942" si="120">G901/G900-1</f>
        <v>1.4354066985645897E-2</v>
      </c>
      <c r="R901" s="52">
        <f t="shared" ref="R901:R942" si="121">H901/H900-1</f>
        <v>1.8115942028984477E-3</v>
      </c>
      <c r="S901" s="52">
        <f t="shared" ref="S901:S942" si="122">I901/I900-1</f>
        <v>-8.6575380634047461E-3</v>
      </c>
      <c r="T901" s="53">
        <f t="shared" ref="T901:T942" si="123">J901/J900-1</f>
        <v>2.0678344781688285E-3</v>
      </c>
      <c r="U901" s="36"/>
    </row>
    <row r="902" spans="2:21" x14ac:dyDescent="0.2">
      <c r="B902" s="13">
        <v>44054</v>
      </c>
      <c r="C902" s="14">
        <v>12.35</v>
      </c>
      <c r="D902" s="15">
        <v>44.8</v>
      </c>
      <c r="E902" s="15">
        <v>46.015300000000003</v>
      </c>
      <c r="F902" s="15">
        <v>42.75</v>
      </c>
      <c r="G902" s="15">
        <v>10.65</v>
      </c>
      <c r="H902" s="15">
        <v>55.1</v>
      </c>
      <c r="I902" s="15">
        <v>93.929500000000004</v>
      </c>
      <c r="J902" s="16">
        <v>843.08</v>
      </c>
      <c r="L902" s="44">
        <v>44054</v>
      </c>
      <c r="M902" s="52">
        <f t="shared" si="116"/>
        <v>0</v>
      </c>
      <c r="N902" s="52">
        <f t="shared" si="117"/>
        <v>1.5873015873015817E-2</v>
      </c>
      <c r="O902" s="52">
        <f t="shared" si="118"/>
        <v>-4.2370772390183387E-3</v>
      </c>
      <c r="P902" s="52">
        <f t="shared" si="119"/>
        <v>3.5211267605632646E-3</v>
      </c>
      <c r="Q902" s="52">
        <f t="shared" si="120"/>
        <v>4.7169811320755262E-3</v>
      </c>
      <c r="R902" s="52">
        <f t="shared" si="121"/>
        <v>-3.6166365280289048E-3</v>
      </c>
      <c r="S902" s="52">
        <f t="shared" si="122"/>
        <v>0</v>
      </c>
      <c r="T902" s="53">
        <f t="shared" si="123"/>
        <v>-1.4231499051231555E-4</v>
      </c>
      <c r="U902" s="36"/>
    </row>
    <row r="903" spans="2:21" x14ac:dyDescent="0.2">
      <c r="B903" s="13">
        <v>44055</v>
      </c>
      <c r="C903" s="14">
        <v>12.7</v>
      </c>
      <c r="D903" s="15">
        <v>44.5</v>
      </c>
      <c r="E903" s="15">
        <v>46.504800000000003</v>
      </c>
      <c r="F903" s="15">
        <v>42.2</v>
      </c>
      <c r="G903" s="15">
        <v>10.75</v>
      </c>
      <c r="H903" s="15">
        <v>54.6</v>
      </c>
      <c r="I903" s="15">
        <v>94.831800000000001</v>
      </c>
      <c r="J903" s="16">
        <v>846.92</v>
      </c>
      <c r="L903" s="44">
        <v>44055</v>
      </c>
      <c r="M903" s="52">
        <f t="shared" si="116"/>
        <v>2.8340080971659853E-2</v>
      </c>
      <c r="N903" s="52">
        <f t="shared" si="117"/>
        <v>-6.6964285714284921E-3</v>
      </c>
      <c r="O903" s="52">
        <f t="shared" si="118"/>
        <v>1.0637766134307558E-2</v>
      </c>
      <c r="P903" s="52">
        <f t="shared" si="119"/>
        <v>-1.2865497076023358E-2</v>
      </c>
      <c r="Q903" s="52">
        <f t="shared" si="120"/>
        <v>9.3896713615022609E-3</v>
      </c>
      <c r="R903" s="52">
        <f t="shared" si="121"/>
        <v>-9.0744101633394303E-3</v>
      </c>
      <c r="S903" s="52">
        <f t="shared" si="122"/>
        <v>9.6061407757945805E-3</v>
      </c>
      <c r="T903" s="53">
        <f t="shared" si="123"/>
        <v>4.5547279024527043E-3</v>
      </c>
      <c r="U903" s="36"/>
    </row>
    <row r="904" spans="2:21" x14ac:dyDescent="0.2">
      <c r="B904" s="13">
        <v>44056</v>
      </c>
      <c r="C904" s="14">
        <v>12.7</v>
      </c>
      <c r="D904" s="15">
        <v>45.7</v>
      </c>
      <c r="E904" s="15">
        <v>46.945399999999999</v>
      </c>
      <c r="F904" s="15">
        <v>42.5</v>
      </c>
      <c r="G904" s="15">
        <v>10.85</v>
      </c>
      <c r="H904" s="15">
        <v>56</v>
      </c>
      <c r="I904" s="15">
        <v>95.488100000000003</v>
      </c>
      <c r="J904" s="16">
        <v>855.05</v>
      </c>
      <c r="L904" s="44">
        <v>44056</v>
      </c>
      <c r="M904" s="52">
        <f t="shared" si="116"/>
        <v>0</v>
      </c>
      <c r="N904" s="52">
        <f t="shared" si="117"/>
        <v>2.6966292134831482E-2</v>
      </c>
      <c r="O904" s="52">
        <f t="shared" si="118"/>
        <v>9.474290825893128E-3</v>
      </c>
      <c r="P904" s="52">
        <f t="shared" si="119"/>
        <v>7.1090047393365108E-3</v>
      </c>
      <c r="Q904" s="52">
        <f t="shared" si="120"/>
        <v>9.302325581395321E-3</v>
      </c>
      <c r="R904" s="52">
        <f t="shared" si="121"/>
        <v>2.564102564102555E-2</v>
      </c>
      <c r="S904" s="52">
        <f t="shared" si="122"/>
        <v>6.9206742885825623E-3</v>
      </c>
      <c r="T904" s="53">
        <f t="shared" si="123"/>
        <v>9.5994899164029146E-3</v>
      </c>
      <c r="U904" s="36"/>
    </row>
    <row r="905" spans="2:21" x14ac:dyDescent="0.2">
      <c r="B905" s="13">
        <v>44057</v>
      </c>
      <c r="C905" s="14">
        <v>12.65</v>
      </c>
      <c r="D905" s="15">
        <v>45</v>
      </c>
      <c r="E905" s="15">
        <v>46.798499999999997</v>
      </c>
      <c r="F905" s="15">
        <v>42.5</v>
      </c>
      <c r="G905" s="15">
        <v>10.7</v>
      </c>
      <c r="H905" s="15">
        <v>56.5</v>
      </c>
      <c r="I905" s="15">
        <v>95.734200000000001</v>
      </c>
      <c r="J905" s="16">
        <v>850.74</v>
      </c>
      <c r="L905" s="44">
        <v>44057</v>
      </c>
      <c r="M905" s="52">
        <f t="shared" si="116"/>
        <v>-3.93700787401563E-3</v>
      </c>
      <c r="N905" s="52">
        <f t="shared" si="117"/>
        <v>-1.5317286652078876E-2</v>
      </c>
      <c r="O905" s="52">
        <f t="shared" si="118"/>
        <v>-3.1291670749423739E-3</v>
      </c>
      <c r="P905" s="52">
        <f t="shared" si="119"/>
        <v>0</v>
      </c>
      <c r="Q905" s="52">
        <f t="shared" si="120"/>
        <v>-1.3824884792626779E-2</v>
      </c>
      <c r="R905" s="52">
        <f t="shared" si="121"/>
        <v>8.9285714285713969E-3</v>
      </c>
      <c r="S905" s="52">
        <f t="shared" si="122"/>
        <v>2.5772844993250388E-3</v>
      </c>
      <c r="T905" s="53">
        <f t="shared" si="123"/>
        <v>-5.0406408981930051E-3</v>
      </c>
      <c r="U905" s="36"/>
    </row>
    <row r="906" spans="2:21" x14ac:dyDescent="0.2">
      <c r="B906" s="13">
        <v>44060</v>
      </c>
      <c r="C906" s="14">
        <v>12.55</v>
      </c>
      <c r="D906" s="15">
        <v>44.8</v>
      </c>
      <c r="E906" s="15">
        <v>47</v>
      </c>
      <c r="F906" s="15">
        <v>41.9</v>
      </c>
      <c r="G906" s="15">
        <v>10.65</v>
      </c>
      <c r="H906" s="15">
        <v>55.9</v>
      </c>
      <c r="I906" s="15">
        <v>95.9803</v>
      </c>
      <c r="J906" s="16">
        <v>850.15</v>
      </c>
      <c r="L906" s="44">
        <v>44060</v>
      </c>
      <c r="M906" s="52">
        <f t="shared" si="116"/>
        <v>-7.905138339920903E-3</v>
      </c>
      <c r="N906" s="52">
        <f t="shared" si="117"/>
        <v>-4.4444444444444731E-3</v>
      </c>
      <c r="O906" s="52">
        <f t="shared" si="118"/>
        <v>4.3056935585543687E-3</v>
      </c>
      <c r="P906" s="52">
        <f t="shared" si="119"/>
        <v>-1.4117647058823568E-2</v>
      </c>
      <c r="Q906" s="52">
        <f t="shared" si="120"/>
        <v>-4.6728971962616273E-3</v>
      </c>
      <c r="R906" s="52">
        <f t="shared" si="121"/>
        <v>-1.0619469026548645E-2</v>
      </c>
      <c r="S906" s="52">
        <f t="shared" si="122"/>
        <v>2.5706591792693523E-3</v>
      </c>
      <c r="T906" s="53">
        <f t="shared" si="123"/>
        <v>-6.9351388203220399E-4</v>
      </c>
      <c r="U906" s="36"/>
    </row>
    <row r="907" spans="2:21" x14ac:dyDescent="0.2">
      <c r="B907" s="13">
        <v>44061</v>
      </c>
      <c r="C907" s="14">
        <v>12.8</v>
      </c>
      <c r="D907" s="15">
        <v>44.3</v>
      </c>
      <c r="E907" s="15">
        <v>46.85</v>
      </c>
      <c r="F907" s="15">
        <v>42.65</v>
      </c>
      <c r="G907" s="15">
        <v>10.75</v>
      </c>
      <c r="H907" s="15">
        <v>55.3</v>
      </c>
      <c r="I907" s="15">
        <v>94.831800000000001</v>
      </c>
      <c r="J907" s="16">
        <v>846.43</v>
      </c>
      <c r="L907" s="44">
        <v>44061</v>
      </c>
      <c r="M907" s="52">
        <f t="shared" si="116"/>
        <v>1.9920318725099584E-2</v>
      </c>
      <c r="N907" s="52">
        <f t="shared" si="117"/>
        <v>-1.1160714285714302E-2</v>
      </c>
      <c r="O907" s="52">
        <f t="shared" si="118"/>
        <v>-3.1914893617021045E-3</v>
      </c>
      <c r="P907" s="52">
        <f t="shared" si="119"/>
        <v>1.7899761336515496E-2</v>
      </c>
      <c r="Q907" s="52">
        <f t="shared" si="120"/>
        <v>9.3896713615022609E-3</v>
      </c>
      <c r="R907" s="52">
        <f t="shared" si="121"/>
        <v>-1.0733452593917781E-2</v>
      </c>
      <c r="S907" s="52">
        <f t="shared" si="122"/>
        <v>-1.1965997189006483E-2</v>
      </c>
      <c r="T907" s="53">
        <f t="shared" si="123"/>
        <v>-4.3756984061636972E-3</v>
      </c>
      <c r="U907" s="36"/>
    </row>
    <row r="908" spans="2:21" x14ac:dyDescent="0.2">
      <c r="B908" s="13">
        <v>44062</v>
      </c>
      <c r="C908" s="14">
        <v>12.85</v>
      </c>
      <c r="D908" s="15">
        <v>45.4</v>
      </c>
      <c r="E908" s="15">
        <v>46.85</v>
      </c>
      <c r="F908" s="15">
        <v>45.6</v>
      </c>
      <c r="G908" s="15">
        <v>10.8</v>
      </c>
      <c r="H908" s="15">
        <v>55.6</v>
      </c>
      <c r="I908" s="15">
        <v>94.585700000000003</v>
      </c>
      <c r="J908" s="16">
        <v>851.21</v>
      </c>
      <c r="L908" s="44">
        <v>44062</v>
      </c>
      <c r="M908" s="52">
        <f t="shared" si="116"/>
        <v>3.90625E-3</v>
      </c>
      <c r="N908" s="52">
        <f t="shared" si="117"/>
        <v>2.483069977426644E-2</v>
      </c>
      <c r="O908" s="52">
        <f t="shared" si="118"/>
        <v>0</v>
      </c>
      <c r="P908" s="52">
        <f t="shared" si="119"/>
        <v>6.9167643610785534E-2</v>
      </c>
      <c r="Q908" s="52">
        <f t="shared" si="120"/>
        <v>4.6511627906977715E-3</v>
      </c>
      <c r="R908" s="52">
        <f t="shared" si="121"/>
        <v>5.4249547920435237E-3</v>
      </c>
      <c r="S908" s="52">
        <f t="shared" si="122"/>
        <v>-2.5951210458938778E-3</v>
      </c>
      <c r="T908" s="53">
        <f t="shared" si="123"/>
        <v>5.6472478527462844E-3</v>
      </c>
      <c r="U908" s="36"/>
    </row>
    <row r="909" spans="2:21" x14ac:dyDescent="0.2">
      <c r="B909" s="13">
        <v>44063</v>
      </c>
      <c r="C909" s="14">
        <v>12.7</v>
      </c>
      <c r="D909" s="15">
        <v>45.3</v>
      </c>
      <c r="E909" s="15">
        <v>47.05</v>
      </c>
      <c r="F909" s="15">
        <v>46.15</v>
      </c>
      <c r="G909" s="15">
        <v>10.65</v>
      </c>
      <c r="H909" s="15">
        <v>55.6</v>
      </c>
      <c r="I909" s="15">
        <v>94.503699999999995</v>
      </c>
      <c r="J909" s="16">
        <v>848.21</v>
      </c>
      <c r="L909" s="44">
        <v>44063</v>
      </c>
      <c r="M909" s="52">
        <f t="shared" si="116"/>
        <v>-1.1673151750972832E-2</v>
      </c>
      <c r="N909" s="52">
        <f t="shared" si="117"/>
        <v>-2.2026431718061845E-3</v>
      </c>
      <c r="O909" s="52">
        <f t="shared" si="118"/>
        <v>4.2689434364993062E-3</v>
      </c>
      <c r="P909" s="52">
        <f t="shared" si="119"/>
        <v>1.2061403508771829E-2</v>
      </c>
      <c r="Q909" s="52">
        <f t="shared" si="120"/>
        <v>-1.3888888888888951E-2</v>
      </c>
      <c r="R909" s="52">
        <f t="shared" si="121"/>
        <v>0</v>
      </c>
      <c r="S909" s="52">
        <f t="shared" si="122"/>
        <v>-8.6693865986098295E-4</v>
      </c>
      <c r="T909" s="53">
        <f t="shared" si="123"/>
        <v>-3.5243946852128172E-3</v>
      </c>
      <c r="U909" s="36"/>
    </row>
    <row r="910" spans="2:21" x14ac:dyDescent="0.2">
      <c r="B910" s="13">
        <v>44064</v>
      </c>
      <c r="C910" s="14">
        <v>12.75</v>
      </c>
      <c r="D910" s="15">
        <v>45.7</v>
      </c>
      <c r="E910" s="15">
        <v>47.4</v>
      </c>
      <c r="F910" s="15">
        <v>45.9</v>
      </c>
      <c r="G910" s="15">
        <v>11.05</v>
      </c>
      <c r="H910" s="15">
        <v>56.3</v>
      </c>
      <c r="I910" s="15">
        <v>94.831800000000001</v>
      </c>
      <c r="J910" s="16">
        <v>854.78</v>
      </c>
      <c r="L910" s="44">
        <v>44064</v>
      </c>
      <c r="M910" s="52">
        <f t="shared" si="116"/>
        <v>3.937007874015741E-3</v>
      </c>
      <c r="N910" s="52">
        <f t="shared" si="117"/>
        <v>8.8300220750552327E-3</v>
      </c>
      <c r="O910" s="52">
        <f t="shared" si="118"/>
        <v>7.4388947927737092E-3</v>
      </c>
      <c r="P910" s="52">
        <f t="shared" si="119"/>
        <v>-5.4171180931744667E-3</v>
      </c>
      <c r="Q910" s="52">
        <f t="shared" si="120"/>
        <v>3.7558685446009488E-2</v>
      </c>
      <c r="R910" s="52">
        <f t="shared" si="121"/>
        <v>1.2589928057553879E-2</v>
      </c>
      <c r="S910" s="52">
        <f t="shared" si="122"/>
        <v>3.471821738196601E-3</v>
      </c>
      <c r="T910" s="53">
        <f t="shared" si="123"/>
        <v>7.7457233468125608E-3</v>
      </c>
      <c r="U910" s="36"/>
    </row>
    <row r="911" spans="2:21" x14ac:dyDescent="0.2">
      <c r="B911" s="13">
        <v>44067</v>
      </c>
      <c r="C911" s="14">
        <v>12.85</v>
      </c>
      <c r="D911" s="15">
        <v>45.95</v>
      </c>
      <c r="E911" s="15">
        <v>48.45</v>
      </c>
      <c r="F911" s="15">
        <v>49.1</v>
      </c>
      <c r="G911" s="15">
        <v>11.3</v>
      </c>
      <c r="H911" s="15">
        <v>58.6</v>
      </c>
      <c r="I911" s="15">
        <v>95.570099999999996</v>
      </c>
      <c r="J911" s="16">
        <v>868.68</v>
      </c>
      <c r="L911" s="44">
        <v>44067</v>
      </c>
      <c r="M911" s="52">
        <f t="shared" si="116"/>
        <v>7.8431372549019329E-3</v>
      </c>
      <c r="N911" s="52">
        <f t="shared" si="117"/>
        <v>5.4704595185994798E-3</v>
      </c>
      <c r="O911" s="52">
        <f t="shared" si="118"/>
        <v>2.2151898734177333E-2</v>
      </c>
      <c r="P911" s="52">
        <f t="shared" si="119"/>
        <v>6.9716775599128589E-2</v>
      </c>
      <c r="Q911" s="52">
        <f t="shared" si="120"/>
        <v>2.2624434389140191E-2</v>
      </c>
      <c r="R911" s="52">
        <f t="shared" si="121"/>
        <v>4.0852575488454779E-2</v>
      </c>
      <c r="S911" s="52">
        <f t="shared" si="122"/>
        <v>7.7853631376816335E-3</v>
      </c>
      <c r="T911" s="53">
        <f t="shared" si="123"/>
        <v>1.6261494185638492E-2</v>
      </c>
      <c r="U911" s="36"/>
    </row>
    <row r="912" spans="2:21" x14ac:dyDescent="0.2">
      <c r="B912" s="13">
        <v>44068</v>
      </c>
      <c r="C912" s="14">
        <v>12.85</v>
      </c>
      <c r="D912" s="15">
        <v>45.25</v>
      </c>
      <c r="E912" s="15">
        <v>48.85</v>
      </c>
      <c r="F912" s="15">
        <v>49</v>
      </c>
      <c r="G912" s="15">
        <v>11.25</v>
      </c>
      <c r="H912" s="15">
        <v>59.7</v>
      </c>
      <c r="I912" s="15">
        <v>96.226399999999998</v>
      </c>
      <c r="J912" s="16">
        <v>874.12</v>
      </c>
      <c r="L912" s="44">
        <v>44068</v>
      </c>
      <c r="M912" s="52">
        <f t="shared" si="116"/>
        <v>0</v>
      </c>
      <c r="N912" s="52">
        <f t="shared" si="117"/>
        <v>-1.5233949945593128E-2</v>
      </c>
      <c r="O912" s="52">
        <f t="shared" si="118"/>
        <v>8.2559339525283271E-3</v>
      </c>
      <c r="P912" s="52">
        <f t="shared" si="119"/>
        <v>-2.0366598778004397E-3</v>
      </c>
      <c r="Q912" s="52">
        <f t="shared" si="120"/>
        <v>-4.4247787610620648E-3</v>
      </c>
      <c r="R912" s="52">
        <f t="shared" si="121"/>
        <v>1.8771331058020424E-2</v>
      </c>
      <c r="S912" s="52">
        <f t="shared" si="122"/>
        <v>6.8672105606251144E-3</v>
      </c>
      <c r="T912" s="53">
        <f t="shared" si="123"/>
        <v>6.2623750978496595E-3</v>
      </c>
      <c r="U912" s="36"/>
    </row>
    <row r="913" spans="2:21" x14ac:dyDescent="0.2">
      <c r="B913" s="13">
        <v>44069</v>
      </c>
      <c r="C913" s="14">
        <v>13.2</v>
      </c>
      <c r="D913" s="15">
        <v>45.5</v>
      </c>
      <c r="E913" s="15">
        <v>48.4</v>
      </c>
      <c r="F913" s="15">
        <v>49.15</v>
      </c>
      <c r="G913" s="15">
        <v>11.2</v>
      </c>
      <c r="H913" s="15">
        <v>59</v>
      </c>
      <c r="I913" s="15">
        <v>96.062299999999993</v>
      </c>
      <c r="J913" s="16">
        <v>873.47</v>
      </c>
      <c r="L913" s="44">
        <v>44069</v>
      </c>
      <c r="M913" s="52">
        <f t="shared" si="116"/>
        <v>2.7237354085603016E-2</v>
      </c>
      <c r="N913" s="52">
        <f t="shared" si="117"/>
        <v>5.5248618784531356E-3</v>
      </c>
      <c r="O913" s="52">
        <f t="shared" si="118"/>
        <v>-9.2118730808598004E-3</v>
      </c>
      <c r="P913" s="52">
        <f t="shared" si="119"/>
        <v>3.0612244897958441E-3</v>
      </c>
      <c r="Q913" s="52">
        <f t="shared" si="120"/>
        <v>-4.4444444444444731E-3</v>
      </c>
      <c r="R913" s="52">
        <f t="shared" si="121"/>
        <v>-1.1725293132328396E-2</v>
      </c>
      <c r="S913" s="52">
        <f t="shared" si="122"/>
        <v>-1.7053532086829248E-3</v>
      </c>
      <c r="T913" s="53">
        <f t="shared" si="123"/>
        <v>-7.4360499702552652E-4</v>
      </c>
      <c r="U913" s="36"/>
    </row>
    <row r="914" spans="2:21" x14ac:dyDescent="0.2">
      <c r="B914" s="13">
        <v>44070</v>
      </c>
      <c r="C914" s="14">
        <v>13.1</v>
      </c>
      <c r="D914" s="15">
        <v>44.9</v>
      </c>
      <c r="E914" s="15">
        <v>49.85</v>
      </c>
      <c r="F914" s="15">
        <v>48.95</v>
      </c>
      <c r="G914" s="15">
        <v>11.3</v>
      </c>
      <c r="H914" s="15">
        <v>58.8</v>
      </c>
      <c r="I914" s="15">
        <v>96.144400000000005</v>
      </c>
      <c r="J914" s="16">
        <v>874.71</v>
      </c>
      <c r="L914" s="44">
        <v>44070</v>
      </c>
      <c r="M914" s="52">
        <f t="shared" si="116"/>
        <v>-7.575757575757569E-3</v>
      </c>
      <c r="N914" s="52">
        <f t="shared" si="117"/>
        <v>-1.3186813186813251E-2</v>
      </c>
      <c r="O914" s="52">
        <f t="shared" si="118"/>
        <v>2.9958677685950397E-2</v>
      </c>
      <c r="P914" s="52">
        <f t="shared" si="119"/>
        <v>-4.0691759918615178E-3</v>
      </c>
      <c r="Q914" s="52">
        <f t="shared" si="120"/>
        <v>8.9285714285716189E-3</v>
      </c>
      <c r="R914" s="52">
        <f t="shared" si="121"/>
        <v>-3.3898305084746339E-3</v>
      </c>
      <c r="S914" s="52">
        <f t="shared" si="122"/>
        <v>8.5465369869353047E-4</v>
      </c>
      <c r="T914" s="53">
        <f t="shared" si="123"/>
        <v>1.4196251731599663E-3</v>
      </c>
      <c r="U914" s="36"/>
    </row>
    <row r="915" spans="2:21" x14ac:dyDescent="0.2">
      <c r="B915" s="13">
        <v>44071</v>
      </c>
      <c r="C915" s="14">
        <v>13.05</v>
      </c>
      <c r="D915" s="15">
        <v>44.4</v>
      </c>
      <c r="E915" s="15">
        <v>49.9</v>
      </c>
      <c r="F915" s="15">
        <v>47.8</v>
      </c>
      <c r="G915" s="15">
        <v>11.35</v>
      </c>
      <c r="H915" s="15">
        <v>60.8</v>
      </c>
      <c r="I915" s="15">
        <v>97.867099999999994</v>
      </c>
      <c r="J915" s="16">
        <v>878.98</v>
      </c>
      <c r="L915" s="44">
        <v>44071</v>
      </c>
      <c r="M915" s="52">
        <f t="shared" si="116"/>
        <v>-3.8167938931297218E-3</v>
      </c>
      <c r="N915" s="52">
        <f t="shared" si="117"/>
        <v>-1.1135857461024523E-2</v>
      </c>
      <c r="O915" s="52">
        <f t="shared" si="118"/>
        <v>1.0030090270811698E-3</v>
      </c>
      <c r="P915" s="52">
        <f t="shared" si="119"/>
        <v>-2.3493360572012345E-2</v>
      </c>
      <c r="Q915" s="52">
        <f t="shared" si="120"/>
        <v>4.4247787610618428E-3</v>
      </c>
      <c r="R915" s="52">
        <f t="shared" si="121"/>
        <v>3.4013605442176909E-2</v>
      </c>
      <c r="S915" s="52">
        <f t="shared" si="122"/>
        <v>1.7917840248625971E-2</v>
      </c>
      <c r="T915" s="53">
        <f t="shared" si="123"/>
        <v>4.8816179076494048E-3</v>
      </c>
      <c r="U915" s="36"/>
    </row>
    <row r="916" spans="2:21" x14ac:dyDescent="0.2">
      <c r="B916" s="13">
        <v>44074</v>
      </c>
      <c r="C916" s="14">
        <v>12.95</v>
      </c>
      <c r="D916" s="15">
        <v>43.8</v>
      </c>
      <c r="E916" s="15">
        <v>49.5</v>
      </c>
      <c r="F916" s="15">
        <v>45.8</v>
      </c>
      <c r="G916" s="15">
        <v>11.2</v>
      </c>
      <c r="H916" s="15">
        <v>60</v>
      </c>
      <c r="I916" s="15">
        <v>99.261700000000005</v>
      </c>
      <c r="J916" s="16">
        <v>881.65</v>
      </c>
      <c r="L916" s="44">
        <v>44074</v>
      </c>
      <c r="M916" s="52">
        <f t="shared" si="116"/>
        <v>-7.6628352490422103E-3</v>
      </c>
      <c r="N916" s="52">
        <f t="shared" si="117"/>
        <v>-1.3513513513513598E-2</v>
      </c>
      <c r="O916" s="52">
        <f t="shared" si="118"/>
        <v>-8.0160320641282645E-3</v>
      </c>
      <c r="P916" s="52">
        <f t="shared" si="119"/>
        <v>-4.1841004184100417E-2</v>
      </c>
      <c r="Q916" s="52">
        <f t="shared" si="120"/>
        <v>-1.3215859030836996E-2</v>
      </c>
      <c r="R916" s="52">
        <f t="shared" si="121"/>
        <v>-1.3157894736842035E-2</v>
      </c>
      <c r="S916" s="52">
        <f t="shared" si="122"/>
        <v>1.4249936904230376E-2</v>
      </c>
      <c r="T916" s="53">
        <f t="shared" si="123"/>
        <v>3.0376117772872302E-3</v>
      </c>
      <c r="U916" s="36"/>
    </row>
    <row r="917" spans="2:21" x14ac:dyDescent="0.2">
      <c r="B917" s="13">
        <v>44075</v>
      </c>
      <c r="C917" s="14">
        <v>13</v>
      </c>
      <c r="D917" s="15">
        <v>44.55</v>
      </c>
      <c r="E917" s="15">
        <v>49.9</v>
      </c>
      <c r="F917" s="15">
        <v>49</v>
      </c>
      <c r="G917" s="15">
        <v>11.3</v>
      </c>
      <c r="H917" s="15">
        <v>61</v>
      </c>
      <c r="I917" s="15">
        <v>101.0664</v>
      </c>
      <c r="J917" s="16">
        <v>891.73</v>
      </c>
      <c r="L917" s="44">
        <v>44075</v>
      </c>
      <c r="M917" s="52">
        <f t="shared" si="116"/>
        <v>3.8610038610038533E-3</v>
      </c>
      <c r="N917" s="52">
        <f t="shared" si="117"/>
        <v>1.7123287671232834E-2</v>
      </c>
      <c r="O917" s="52">
        <f t="shared" si="118"/>
        <v>8.0808080808081328E-3</v>
      </c>
      <c r="P917" s="52">
        <f t="shared" si="119"/>
        <v>6.9868995633187936E-2</v>
      </c>
      <c r="Q917" s="52">
        <f t="shared" si="120"/>
        <v>8.9285714285716189E-3</v>
      </c>
      <c r="R917" s="52">
        <f t="shared" si="121"/>
        <v>1.6666666666666607E-2</v>
      </c>
      <c r="S917" s="52">
        <f t="shared" si="122"/>
        <v>1.8181232036122763E-2</v>
      </c>
      <c r="T917" s="53">
        <f t="shared" si="123"/>
        <v>1.1433108376339929E-2</v>
      </c>
      <c r="U917" s="36"/>
    </row>
    <row r="918" spans="2:21" x14ac:dyDescent="0.2">
      <c r="B918" s="13">
        <v>44077</v>
      </c>
      <c r="C918" s="14">
        <v>12.95</v>
      </c>
      <c r="D918" s="15">
        <v>44.5</v>
      </c>
      <c r="E918" s="15">
        <v>50.4</v>
      </c>
      <c r="F918" s="15">
        <v>48.95</v>
      </c>
      <c r="G918" s="15">
        <v>11.4</v>
      </c>
      <c r="H918" s="15">
        <v>61.4</v>
      </c>
      <c r="I918" s="15">
        <v>102.297</v>
      </c>
      <c r="J918" s="16">
        <v>903.97</v>
      </c>
      <c r="L918" s="44">
        <v>44077</v>
      </c>
      <c r="M918" s="52">
        <f t="shared" si="116"/>
        <v>-3.8461538461539435E-3</v>
      </c>
      <c r="N918" s="52">
        <f t="shared" si="117"/>
        <v>-1.1223344556676729E-3</v>
      </c>
      <c r="O918" s="52">
        <f t="shared" si="118"/>
        <v>1.002004008016022E-2</v>
      </c>
      <c r="P918" s="52">
        <f t="shared" si="119"/>
        <v>-1.0204081632652073E-3</v>
      </c>
      <c r="Q918" s="52">
        <f t="shared" si="120"/>
        <v>8.8495575221239076E-3</v>
      </c>
      <c r="R918" s="52">
        <f t="shared" si="121"/>
        <v>6.5573770491802463E-3</v>
      </c>
      <c r="S918" s="52">
        <f t="shared" si="122"/>
        <v>1.2176153499085629E-2</v>
      </c>
      <c r="T918" s="53">
        <f t="shared" si="123"/>
        <v>1.3726127863815218E-2</v>
      </c>
      <c r="U918" s="36"/>
    </row>
    <row r="919" spans="2:21" x14ac:dyDescent="0.2">
      <c r="B919" s="13">
        <v>44078</v>
      </c>
      <c r="C919" s="14">
        <v>13</v>
      </c>
      <c r="D919" s="15">
        <v>44.9</v>
      </c>
      <c r="E919" s="15">
        <v>50</v>
      </c>
      <c r="F919" s="15">
        <v>48.65</v>
      </c>
      <c r="G919" s="15">
        <v>11.3</v>
      </c>
      <c r="H919" s="15">
        <v>60.6</v>
      </c>
      <c r="I919" s="15">
        <v>102.5431</v>
      </c>
      <c r="J919" s="16">
        <v>901.54</v>
      </c>
      <c r="L919" s="44">
        <v>44078</v>
      </c>
      <c r="M919" s="52">
        <f t="shared" si="116"/>
        <v>3.8610038610038533E-3</v>
      </c>
      <c r="N919" s="52">
        <f t="shared" si="117"/>
        <v>8.9887640449437534E-3</v>
      </c>
      <c r="O919" s="52">
        <f t="shared" si="118"/>
        <v>-7.9365079365079083E-3</v>
      </c>
      <c r="P919" s="52">
        <f t="shared" si="119"/>
        <v>-6.1287027579163267E-3</v>
      </c>
      <c r="Q919" s="52">
        <f t="shared" si="120"/>
        <v>-8.7719298245613198E-3</v>
      </c>
      <c r="R919" s="52">
        <f t="shared" si="121"/>
        <v>-1.3029315960912058E-2</v>
      </c>
      <c r="S919" s="52">
        <f t="shared" si="122"/>
        <v>2.4057401487824759E-3</v>
      </c>
      <c r="T919" s="53">
        <f t="shared" si="123"/>
        <v>-2.6881423056075437E-3</v>
      </c>
      <c r="U919" s="36"/>
    </row>
    <row r="920" spans="2:21" x14ac:dyDescent="0.2">
      <c r="B920" s="13">
        <v>44081</v>
      </c>
      <c r="C920" s="14">
        <v>13.35</v>
      </c>
      <c r="D920" s="15">
        <v>44.4</v>
      </c>
      <c r="E920" s="15">
        <v>48.5</v>
      </c>
      <c r="F920" s="15">
        <v>47.65</v>
      </c>
      <c r="G920" s="15">
        <v>11.2</v>
      </c>
      <c r="H920" s="15">
        <v>58.9</v>
      </c>
      <c r="I920" s="15">
        <v>103.3634</v>
      </c>
      <c r="J920" s="16">
        <v>888.25</v>
      </c>
      <c r="L920" s="44">
        <v>44081</v>
      </c>
      <c r="M920" s="52">
        <f t="shared" si="116"/>
        <v>2.6923076923076827E-2</v>
      </c>
      <c r="N920" s="52">
        <f t="shared" si="117"/>
        <v>-1.1135857461024523E-2</v>
      </c>
      <c r="O920" s="52">
        <f t="shared" si="118"/>
        <v>-3.0000000000000027E-2</v>
      </c>
      <c r="P920" s="52">
        <f t="shared" si="119"/>
        <v>-2.0554984583761593E-2</v>
      </c>
      <c r="Q920" s="52">
        <f t="shared" si="120"/>
        <v>-8.8495575221240186E-3</v>
      </c>
      <c r="R920" s="52">
        <f t="shared" si="121"/>
        <v>-2.8052805280528115E-2</v>
      </c>
      <c r="S920" s="52">
        <f t="shared" si="122"/>
        <v>7.9995631105360676E-3</v>
      </c>
      <c r="T920" s="53">
        <f t="shared" si="123"/>
        <v>-1.4741442420746709E-2</v>
      </c>
      <c r="U920" s="36"/>
    </row>
    <row r="921" spans="2:21" x14ac:dyDescent="0.2">
      <c r="B921" s="13">
        <v>44082</v>
      </c>
      <c r="C921" s="14">
        <v>13.45</v>
      </c>
      <c r="D921" s="15">
        <v>44.6</v>
      </c>
      <c r="E921" s="15">
        <v>49.5</v>
      </c>
      <c r="F921" s="15">
        <v>48.95</v>
      </c>
      <c r="G921" s="15">
        <v>11.25</v>
      </c>
      <c r="H921" s="15">
        <v>59.8</v>
      </c>
      <c r="I921" s="15">
        <v>101.88679999999999</v>
      </c>
      <c r="J921" s="16">
        <v>890.14</v>
      </c>
      <c r="L921" s="44">
        <v>44082</v>
      </c>
      <c r="M921" s="52">
        <f t="shared" si="116"/>
        <v>7.4906367041198685E-3</v>
      </c>
      <c r="N921" s="52">
        <f t="shared" si="117"/>
        <v>4.5045045045044585E-3</v>
      </c>
      <c r="O921" s="52">
        <f t="shared" si="118"/>
        <v>2.0618556701030855E-2</v>
      </c>
      <c r="P921" s="52">
        <f t="shared" si="119"/>
        <v>2.7282266526757804E-2</v>
      </c>
      <c r="Q921" s="52">
        <f t="shared" si="120"/>
        <v>4.4642857142858094E-3</v>
      </c>
      <c r="R921" s="52">
        <f t="shared" si="121"/>
        <v>1.5280135823429575E-2</v>
      </c>
      <c r="S921" s="52">
        <f t="shared" si="122"/>
        <v>-1.4285520793627215E-2</v>
      </c>
      <c r="T921" s="53">
        <f t="shared" si="123"/>
        <v>2.1277793414016255E-3</v>
      </c>
      <c r="U921" s="36"/>
    </row>
    <row r="922" spans="2:21" x14ac:dyDescent="0.2">
      <c r="B922" s="13">
        <v>44083</v>
      </c>
      <c r="C922" s="14">
        <v>13.55</v>
      </c>
      <c r="D922" s="15">
        <v>46.7</v>
      </c>
      <c r="E922" s="15">
        <v>49.2</v>
      </c>
      <c r="F922" s="15">
        <v>51.8</v>
      </c>
      <c r="G922" s="15">
        <v>11.3</v>
      </c>
      <c r="H922" s="15">
        <v>59.5</v>
      </c>
      <c r="I922" s="15">
        <v>101.5587</v>
      </c>
      <c r="J922" s="16">
        <v>889.32</v>
      </c>
      <c r="L922" s="44">
        <v>44083</v>
      </c>
      <c r="M922" s="52">
        <f t="shared" si="116"/>
        <v>7.4349442379182396E-3</v>
      </c>
      <c r="N922" s="52">
        <f t="shared" si="117"/>
        <v>4.7085201793721998E-2</v>
      </c>
      <c r="O922" s="52">
        <f t="shared" si="118"/>
        <v>-6.0606060606059886E-3</v>
      </c>
      <c r="P922" s="52">
        <f t="shared" si="119"/>
        <v>5.8222676200204271E-2</v>
      </c>
      <c r="Q922" s="52">
        <f t="shared" si="120"/>
        <v>4.4444444444444731E-3</v>
      </c>
      <c r="R922" s="52">
        <f t="shared" si="121"/>
        <v>-5.0167224080267525E-3</v>
      </c>
      <c r="S922" s="52">
        <f t="shared" si="122"/>
        <v>-3.2202405022043745E-3</v>
      </c>
      <c r="T922" s="53">
        <f t="shared" si="123"/>
        <v>-9.2120340620571728E-4</v>
      </c>
      <c r="U922" s="36"/>
    </row>
    <row r="923" spans="2:21" x14ac:dyDescent="0.2">
      <c r="B923" s="13">
        <v>44084</v>
      </c>
      <c r="C923" s="14">
        <v>13.45</v>
      </c>
      <c r="D923" s="15">
        <v>46.6</v>
      </c>
      <c r="E923" s="15">
        <v>49.2</v>
      </c>
      <c r="F923" s="15">
        <v>51.4</v>
      </c>
      <c r="G923" s="15">
        <v>11.2</v>
      </c>
      <c r="H923" s="15">
        <v>59.8</v>
      </c>
      <c r="I923" s="15">
        <v>102.297</v>
      </c>
      <c r="J923" s="16">
        <v>888.82</v>
      </c>
      <c r="L923" s="44">
        <v>44084</v>
      </c>
      <c r="M923" s="52">
        <f t="shared" si="116"/>
        <v>-7.3800738007381295E-3</v>
      </c>
      <c r="N923" s="52">
        <f t="shared" si="117"/>
        <v>-2.1413276231263545E-3</v>
      </c>
      <c r="O923" s="52">
        <f t="shared" si="118"/>
        <v>0</v>
      </c>
      <c r="P923" s="52">
        <f t="shared" si="119"/>
        <v>-7.7220077220077066E-3</v>
      </c>
      <c r="Q923" s="52">
        <f t="shared" si="120"/>
        <v>-8.8495575221240186E-3</v>
      </c>
      <c r="R923" s="52">
        <f t="shared" si="121"/>
        <v>5.0420168067226712E-3</v>
      </c>
      <c r="S923" s="52">
        <f t="shared" si="122"/>
        <v>7.2696873827649E-3</v>
      </c>
      <c r="T923" s="53">
        <f t="shared" si="123"/>
        <v>-5.6222731974997497E-4</v>
      </c>
      <c r="U923" s="36"/>
    </row>
    <row r="924" spans="2:21" x14ac:dyDescent="0.2">
      <c r="B924" s="13">
        <v>44085</v>
      </c>
      <c r="C924" s="14">
        <v>13.65</v>
      </c>
      <c r="D924" s="15">
        <v>46.5</v>
      </c>
      <c r="E924" s="15">
        <v>49.15</v>
      </c>
      <c r="F924" s="15">
        <v>52.6</v>
      </c>
      <c r="G924" s="15">
        <v>11.15</v>
      </c>
      <c r="H924" s="15">
        <v>59.5</v>
      </c>
      <c r="I924" s="15">
        <v>101.5587</v>
      </c>
      <c r="J924" s="16">
        <v>888.97</v>
      </c>
      <c r="L924" s="44">
        <v>44085</v>
      </c>
      <c r="M924" s="52">
        <f t="shared" si="116"/>
        <v>1.4869888475836479E-2</v>
      </c>
      <c r="N924" s="52">
        <f t="shared" si="117"/>
        <v>-2.1459227467811592E-3</v>
      </c>
      <c r="O924" s="52">
        <f t="shared" si="118"/>
        <v>-1.0162601626017009E-3</v>
      </c>
      <c r="P924" s="52">
        <f t="shared" si="119"/>
        <v>2.3346303501945664E-2</v>
      </c>
      <c r="Q924" s="52">
        <f t="shared" si="120"/>
        <v>-4.4642857142855874E-3</v>
      </c>
      <c r="R924" s="52">
        <f t="shared" si="121"/>
        <v>-5.0167224080267525E-3</v>
      </c>
      <c r="S924" s="52">
        <f t="shared" si="122"/>
        <v>-7.2172204463473166E-3</v>
      </c>
      <c r="T924" s="53">
        <f t="shared" si="123"/>
        <v>1.687630791387118E-4</v>
      </c>
      <c r="U924" s="36"/>
    </row>
    <row r="925" spans="2:21" x14ac:dyDescent="0.2">
      <c r="B925" s="13">
        <v>44088</v>
      </c>
      <c r="C925" s="14">
        <v>14.2</v>
      </c>
      <c r="D925" s="15">
        <v>46.1</v>
      </c>
      <c r="E925" s="15">
        <v>49.3</v>
      </c>
      <c r="F925" s="15">
        <v>53</v>
      </c>
      <c r="G925" s="15">
        <v>11.3</v>
      </c>
      <c r="H925" s="15">
        <v>60</v>
      </c>
      <c r="I925" s="15">
        <v>101.88679999999999</v>
      </c>
      <c r="J925" s="16">
        <v>894.57</v>
      </c>
      <c r="L925" s="44">
        <v>44088</v>
      </c>
      <c r="M925" s="52">
        <f t="shared" si="116"/>
        <v>4.029304029304015E-2</v>
      </c>
      <c r="N925" s="52">
        <f t="shared" si="117"/>
        <v>-8.6021505376343566E-3</v>
      </c>
      <c r="O925" s="52">
        <f t="shared" si="118"/>
        <v>3.0518819938962771E-3</v>
      </c>
      <c r="P925" s="52">
        <f t="shared" si="119"/>
        <v>7.6045627376426506E-3</v>
      </c>
      <c r="Q925" s="52">
        <f t="shared" si="120"/>
        <v>1.3452914798206317E-2</v>
      </c>
      <c r="R925" s="52">
        <f t="shared" si="121"/>
        <v>8.4033613445377853E-3</v>
      </c>
      <c r="S925" s="52">
        <f t="shared" si="122"/>
        <v>3.2306439527090003E-3</v>
      </c>
      <c r="T925" s="53">
        <f t="shared" si="123"/>
        <v>6.2994251774526333E-3</v>
      </c>
      <c r="U925" s="36"/>
    </row>
    <row r="926" spans="2:21" x14ac:dyDescent="0.2">
      <c r="B926" s="13">
        <v>44089</v>
      </c>
      <c r="C926" s="14">
        <v>14.4</v>
      </c>
      <c r="D926" s="15">
        <v>46.4</v>
      </c>
      <c r="E926" s="15">
        <v>50</v>
      </c>
      <c r="F926" s="15">
        <v>54.1</v>
      </c>
      <c r="G926" s="15">
        <v>11.6</v>
      </c>
      <c r="H926" s="15">
        <v>59.9</v>
      </c>
      <c r="I926" s="15">
        <v>102.379</v>
      </c>
      <c r="J926" s="16">
        <v>896.26</v>
      </c>
      <c r="L926" s="44">
        <v>44089</v>
      </c>
      <c r="M926" s="52">
        <f t="shared" si="116"/>
        <v>1.4084507042253502E-2</v>
      </c>
      <c r="N926" s="52">
        <f t="shared" si="117"/>
        <v>6.5075921908892553E-3</v>
      </c>
      <c r="O926" s="52">
        <f t="shared" si="118"/>
        <v>1.4198782961460488E-2</v>
      </c>
      <c r="P926" s="52">
        <f t="shared" si="119"/>
        <v>2.0754716981132182E-2</v>
      </c>
      <c r="Q926" s="52">
        <f t="shared" si="120"/>
        <v>2.6548672566371501E-2</v>
      </c>
      <c r="R926" s="52">
        <f t="shared" si="121"/>
        <v>-1.6666666666667052E-3</v>
      </c>
      <c r="S926" s="52">
        <f t="shared" si="122"/>
        <v>4.8308514940111902E-3</v>
      </c>
      <c r="T926" s="53">
        <f t="shared" si="123"/>
        <v>1.889175805135368E-3</v>
      </c>
      <c r="U926" s="36"/>
    </row>
    <row r="927" spans="2:21" x14ac:dyDescent="0.2">
      <c r="B927" s="13">
        <v>44090</v>
      </c>
      <c r="C927" s="14">
        <v>14.5</v>
      </c>
      <c r="D927" s="15">
        <v>46.5</v>
      </c>
      <c r="E927" s="15">
        <v>50.5</v>
      </c>
      <c r="F927" s="15">
        <v>52.4</v>
      </c>
      <c r="G927" s="15">
        <v>11.55</v>
      </c>
      <c r="H927" s="15">
        <v>60.7</v>
      </c>
      <c r="I927" s="15">
        <v>101.88679999999999</v>
      </c>
      <c r="J927" s="16">
        <v>897.47</v>
      </c>
      <c r="L927" s="44">
        <v>44090</v>
      </c>
      <c r="M927" s="52">
        <f t="shared" si="116"/>
        <v>6.9444444444444198E-3</v>
      </c>
      <c r="N927" s="52">
        <f t="shared" si="117"/>
        <v>2.1551724137931494E-3</v>
      </c>
      <c r="O927" s="52">
        <f t="shared" si="118"/>
        <v>1.0000000000000009E-2</v>
      </c>
      <c r="P927" s="52">
        <f t="shared" si="119"/>
        <v>-3.1423290203327237E-2</v>
      </c>
      <c r="Q927" s="52">
        <f t="shared" si="120"/>
        <v>-4.3103448275860767E-3</v>
      </c>
      <c r="R927" s="52">
        <f t="shared" si="121"/>
        <v>1.3355592654424209E-2</v>
      </c>
      <c r="S927" s="52">
        <f t="shared" si="122"/>
        <v>-4.807626564041545E-3</v>
      </c>
      <c r="T927" s="53">
        <f t="shared" si="123"/>
        <v>1.3500546716354034E-3</v>
      </c>
      <c r="U927" s="36"/>
    </row>
    <row r="928" spans="2:21" x14ac:dyDescent="0.2">
      <c r="B928" s="13">
        <v>44091</v>
      </c>
      <c r="C928" s="14">
        <v>14.25</v>
      </c>
      <c r="D928" s="15">
        <v>46.8</v>
      </c>
      <c r="E928" s="15">
        <v>50</v>
      </c>
      <c r="F928" s="15">
        <v>52.9</v>
      </c>
      <c r="G928" s="15">
        <v>11.45</v>
      </c>
      <c r="H928" s="15">
        <v>59.8</v>
      </c>
      <c r="I928" s="15">
        <v>102.13290000000001</v>
      </c>
      <c r="J928" s="16">
        <v>894.04</v>
      </c>
      <c r="L928" s="44">
        <v>44091</v>
      </c>
      <c r="M928" s="52">
        <f t="shared" si="116"/>
        <v>-1.7241379310344862E-2</v>
      </c>
      <c r="N928" s="52">
        <f t="shared" si="117"/>
        <v>6.4516129032257119E-3</v>
      </c>
      <c r="O928" s="52">
        <f t="shared" si="118"/>
        <v>-9.9009900990099098E-3</v>
      </c>
      <c r="P928" s="52">
        <f t="shared" si="119"/>
        <v>9.5419847328244156E-3</v>
      </c>
      <c r="Q928" s="52">
        <f t="shared" si="120"/>
        <v>-8.6580086580088089E-3</v>
      </c>
      <c r="R928" s="52">
        <f t="shared" si="121"/>
        <v>-1.4827018121911117E-2</v>
      </c>
      <c r="S928" s="52">
        <f t="shared" si="122"/>
        <v>2.4154257470057061E-3</v>
      </c>
      <c r="T928" s="53">
        <f t="shared" si="123"/>
        <v>-3.8218547695187954E-3</v>
      </c>
      <c r="U928" s="36"/>
    </row>
    <row r="929" spans="2:21" x14ac:dyDescent="0.2">
      <c r="B929" s="13">
        <v>44092</v>
      </c>
      <c r="C929" s="14">
        <v>14.55</v>
      </c>
      <c r="D929" s="15">
        <v>46.4</v>
      </c>
      <c r="E929" s="15">
        <v>51.2</v>
      </c>
      <c r="F929" s="15">
        <v>53</v>
      </c>
      <c r="G929" s="15">
        <v>11.65</v>
      </c>
      <c r="H929" s="15">
        <v>60.4</v>
      </c>
      <c r="I929" s="15">
        <v>103.69159999999999</v>
      </c>
      <c r="J929" s="16">
        <v>900.95</v>
      </c>
      <c r="L929" s="44">
        <v>44092</v>
      </c>
      <c r="M929" s="52">
        <f t="shared" si="116"/>
        <v>2.1052631578947434E-2</v>
      </c>
      <c r="N929" s="52">
        <f t="shared" si="117"/>
        <v>-8.5470085470085166E-3</v>
      </c>
      <c r="O929" s="52">
        <f t="shared" si="118"/>
        <v>2.4000000000000021E-2</v>
      </c>
      <c r="P929" s="52">
        <f t="shared" si="119"/>
        <v>1.890359168241984E-3</v>
      </c>
      <c r="Q929" s="52">
        <f t="shared" si="120"/>
        <v>1.7467248908296984E-2</v>
      </c>
      <c r="R929" s="52">
        <f t="shared" si="121"/>
        <v>1.0033444816053505E-2</v>
      </c>
      <c r="S929" s="52">
        <f t="shared" si="122"/>
        <v>1.5261487728244205E-2</v>
      </c>
      <c r="T929" s="53">
        <f t="shared" si="123"/>
        <v>7.7289606729007421E-3</v>
      </c>
      <c r="U929" s="36"/>
    </row>
    <row r="930" spans="2:21" x14ac:dyDescent="0.2">
      <c r="B930" s="13">
        <v>44095</v>
      </c>
      <c r="C930" s="14">
        <v>14.45</v>
      </c>
      <c r="D930" s="15">
        <v>45.6</v>
      </c>
      <c r="E930" s="15">
        <v>51.2</v>
      </c>
      <c r="F930" s="15">
        <v>54</v>
      </c>
      <c r="G930" s="15">
        <v>11.75</v>
      </c>
      <c r="H930" s="15">
        <v>61</v>
      </c>
      <c r="I930" s="15">
        <v>106.7268</v>
      </c>
      <c r="J930" s="16">
        <v>907.94</v>
      </c>
      <c r="L930" s="44">
        <v>44095</v>
      </c>
      <c r="M930" s="52">
        <f t="shared" si="116"/>
        <v>-6.8728522336770626E-3</v>
      </c>
      <c r="N930" s="52">
        <f t="shared" si="117"/>
        <v>-1.7241379310344751E-2</v>
      </c>
      <c r="O930" s="52">
        <f t="shared" si="118"/>
        <v>0</v>
      </c>
      <c r="P930" s="52">
        <f t="shared" si="119"/>
        <v>1.8867924528301883E-2</v>
      </c>
      <c r="Q930" s="52">
        <f t="shared" si="120"/>
        <v>8.5836909871244149E-3</v>
      </c>
      <c r="R930" s="52">
        <f t="shared" si="121"/>
        <v>9.9337748344370258E-3</v>
      </c>
      <c r="S930" s="52">
        <f t="shared" si="122"/>
        <v>2.9271416392456118E-2</v>
      </c>
      <c r="T930" s="53">
        <f t="shared" si="123"/>
        <v>7.7584771629946037E-3</v>
      </c>
      <c r="U930" s="36"/>
    </row>
    <row r="931" spans="2:21" x14ac:dyDescent="0.2">
      <c r="B931" s="13">
        <v>44096</v>
      </c>
      <c r="C931" s="14">
        <v>14.55</v>
      </c>
      <c r="D931" s="15">
        <v>45</v>
      </c>
      <c r="E931" s="15">
        <v>51.3</v>
      </c>
      <c r="F931" s="15">
        <v>54.3</v>
      </c>
      <c r="G931" s="15">
        <v>12.55</v>
      </c>
      <c r="H931" s="15">
        <v>60.9</v>
      </c>
      <c r="I931" s="15">
        <v>106.3167</v>
      </c>
      <c r="J931" s="16">
        <v>906.19</v>
      </c>
      <c r="L931" s="44">
        <v>44096</v>
      </c>
      <c r="M931" s="52">
        <f t="shared" si="116"/>
        <v>6.9204152249136008E-3</v>
      </c>
      <c r="N931" s="52">
        <f t="shared" si="117"/>
        <v>-1.3157894736842146E-2</v>
      </c>
      <c r="O931" s="52">
        <f t="shared" si="118"/>
        <v>1.953124999999778E-3</v>
      </c>
      <c r="P931" s="52">
        <f t="shared" si="119"/>
        <v>5.5555555555555358E-3</v>
      </c>
      <c r="Q931" s="52">
        <f t="shared" si="120"/>
        <v>6.8085106382978822E-2</v>
      </c>
      <c r="R931" s="52">
        <f t="shared" si="121"/>
        <v>-1.6393442622950616E-3</v>
      </c>
      <c r="S931" s="52">
        <f t="shared" si="122"/>
        <v>-3.8425212786291629E-3</v>
      </c>
      <c r="T931" s="53">
        <f t="shared" si="123"/>
        <v>-1.9274401392161966E-3</v>
      </c>
      <c r="U931" s="36"/>
    </row>
    <row r="932" spans="2:21" x14ac:dyDescent="0.2">
      <c r="B932" s="13">
        <v>44097</v>
      </c>
      <c r="C932" s="14">
        <v>14.45</v>
      </c>
      <c r="D932" s="15">
        <v>44.5</v>
      </c>
      <c r="E932" s="15">
        <v>51.1</v>
      </c>
      <c r="F932" s="15">
        <v>53.5</v>
      </c>
      <c r="G932" s="15">
        <v>12.65</v>
      </c>
      <c r="H932" s="15">
        <v>63.4</v>
      </c>
      <c r="I932" s="15">
        <v>105.9885</v>
      </c>
      <c r="J932" s="16">
        <v>912.5</v>
      </c>
      <c r="L932" s="44">
        <v>44097</v>
      </c>
      <c r="M932" s="52">
        <f t="shared" si="116"/>
        <v>-6.8728522336770626E-3</v>
      </c>
      <c r="N932" s="52">
        <f t="shared" si="117"/>
        <v>-1.1111111111111072E-2</v>
      </c>
      <c r="O932" s="52">
        <f t="shared" si="118"/>
        <v>-3.8986354775827348E-3</v>
      </c>
      <c r="P932" s="52">
        <f t="shared" si="119"/>
        <v>-1.4732965009208066E-2</v>
      </c>
      <c r="Q932" s="52">
        <f t="shared" si="120"/>
        <v>7.9681274900398336E-3</v>
      </c>
      <c r="R932" s="52">
        <f t="shared" si="121"/>
        <v>4.1050903119868698E-2</v>
      </c>
      <c r="S932" s="52">
        <f t="shared" si="122"/>
        <v>-3.0870032647739576E-3</v>
      </c>
      <c r="T932" s="53">
        <f t="shared" si="123"/>
        <v>6.9632196338516028E-3</v>
      </c>
      <c r="U932" s="36"/>
    </row>
    <row r="933" spans="2:21" x14ac:dyDescent="0.2">
      <c r="B933" s="13">
        <v>44098</v>
      </c>
      <c r="C933" s="14">
        <v>14.55</v>
      </c>
      <c r="D933" s="15">
        <v>44.8</v>
      </c>
      <c r="E933" s="15">
        <v>50.5</v>
      </c>
      <c r="F933" s="15">
        <v>52.9</v>
      </c>
      <c r="G933" s="15">
        <v>12.45</v>
      </c>
      <c r="H933" s="15">
        <v>62.3</v>
      </c>
      <c r="I933" s="15">
        <v>104.4299</v>
      </c>
      <c r="J933" s="16">
        <v>908.58</v>
      </c>
      <c r="L933" s="44">
        <v>44098</v>
      </c>
      <c r="M933" s="52">
        <f t="shared" si="116"/>
        <v>6.9204152249136008E-3</v>
      </c>
      <c r="N933" s="52">
        <f t="shared" si="117"/>
        <v>6.741573033707704E-3</v>
      </c>
      <c r="O933" s="52">
        <f t="shared" si="118"/>
        <v>-1.1741682974559686E-2</v>
      </c>
      <c r="P933" s="52">
        <f t="shared" si="119"/>
        <v>-1.1214953271028061E-2</v>
      </c>
      <c r="Q933" s="52">
        <f t="shared" si="120"/>
        <v>-1.5810276679842028E-2</v>
      </c>
      <c r="R933" s="52">
        <f t="shared" si="121"/>
        <v>-1.7350157728706628E-2</v>
      </c>
      <c r="S933" s="52">
        <f t="shared" si="122"/>
        <v>-1.4705368978709887E-2</v>
      </c>
      <c r="T933" s="53">
        <f t="shared" si="123"/>
        <v>-4.2958904109589025E-3</v>
      </c>
      <c r="U933" s="36"/>
    </row>
    <row r="934" spans="2:21" x14ac:dyDescent="0.2">
      <c r="B934" s="13">
        <v>44099</v>
      </c>
      <c r="C934" s="14">
        <v>14.55</v>
      </c>
      <c r="D934" s="15">
        <v>46.1</v>
      </c>
      <c r="E934" s="15">
        <v>50.8</v>
      </c>
      <c r="F934" s="15">
        <v>53.2</v>
      </c>
      <c r="G934" s="15">
        <v>13.3</v>
      </c>
      <c r="H934" s="15">
        <v>62</v>
      </c>
      <c r="I934" s="15">
        <v>104.758</v>
      </c>
      <c r="J934" s="16">
        <v>908.27</v>
      </c>
      <c r="L934" s="44">
        <v>44099</v>
      </c>
      <c r="M934" s="52">
        <f t="shared" si="116"/>
        <v>0</v>
      </c>
      <c r="N934" s="52">
        <f t="shared" si="117"/>
        <v>2.9017857142857206E-2</v>
      </c>
      <c r="O934" s="52">
        <f t="shared" si="118"/>
        <v>5.9405940594059459E-3</v>
      </c>
      <c r="P934" s="52">
        <f t="shared" si="119"/>
        <v>5.6710775047259521E-3</v>
      </c>
      <c r="Q934" s="52">
        <f t="shared" si="120"/>
        <v>6.8273092369478094E-2</v>
      </c>
      <c r="R934" s="52">
        <f t="shared" si="121"/>
        <v>-4.8154093097912964E-3</v>
      </c>
      <c r="S934" s="52">
        <f t="shared" si="122"/>
        <v>3.1418204939388517E-3</v>
      </c>
      <c r="T934" s="53">
        <f t="shared" si="123"/>
        <v>-3.4119174976343647E-4</v>
      </c>
      <c r="U934" s="36"/>
    </row>
    <row r="935" spans="2:21" x14ac:dyDescent="0.2">
      <c r="B935" s="13">
        <v>44102</v>
      </c>
      <c r="C935" s="14">
        <v>15</v>
      </c>
      <c r="D935" s="15">
        <v>45.9</v>
      </c>
      <c r="E935" s="15">
        <v>51.1</v>
      </c>
      <c r="F935" s="15">
        <v>55.7</v>
      </c>
      <c r="G935" s="15">
        <v>13.8</v>
      </c>
      <c r="H935" s="15">
        <v>62</v>
      </c>
      <c r="I935" s="15">
        <v>105.25020000000001</v>
      </c>
      <c r="J935" s="16">
        <v>912.5</v>
      </c>
      <c r="L935" s="44">
        <v>44102</v>
      </c>
      <c r="M935" s="52">
        <f t="shared" si="116"/>
        <v>3.0927835051546282E-2</v>
      </c>
      <c r="N935" s="52">
        <f t="shared" si="117"/>
        <v>-4.3383947939262812E-3</v>
      </c>
      <c r="O935" s="52">
        <f t="shared" si="118"/>
        <v>5.9055118110236116E-3</v>
      </c>
      <c r="P935" s="52">
        <f t="shared" si="119"/>
        <v>4.6992481203007586E-2</v>
      </c>
      <c r="Q935" s="52">
        <f t="shared" si="120"/>
        <v>3.7593984962406068E-2</v>
      </c>
      <c r="R935" s="52">
        <f t="shared" si="121"/>
        <v>0</v>
      </c>
      <c r="S935" s="52">
        <f t="shared" si="122"/>
        <v>4.6984478512381855E-3</v>
      </c>
      <c r="T935" s="53">
        <f t="shared" si="123"/>
        <v>4.657205456527258E-3</v>
      </c>
      <c r="U935" s="36"/>
    </row>
    <row r="936" spans="2:21" x14ac:dyDescent="0.2">
      <c r="B936" s="13">
        <v>44103</v>
      </c>
      <c r="C936" s="14">
        <v>15.05</v>
      </c>
      <c r="D936" s="15">
        <v>45.1</v>
      </c>
      <c r="E936" s="15">
        <v>50.2</v>
      </c>
      <c r="F936" s="15">
        <v>54.1</v>
      </c>
      <c r="G936" s="15">
        <v>13.3</v>
      </c>
      <c r="H936" s="15">
        <v>60.8</v>
      </c>
      <c r="I936" s="15">
        <v>109.2</v>
      </c>
      <c r="J936" s="16">
        <v>905.28</v>
      </c>
      <c r="L936" s="44">
        <v>44103</v>
      </c>
      <c r="M936" s="52">
        <f t="shared" si="116"/>
        <v>3.3333333333334103E-3</v>
      </c>
      <c r="N936" s="52">
        <f t="shared" si="117"/>
        <v>-1.7429193899782036E-2</v>
      </c>
      <c r="O936" s="52">
        <f t="shared" si="118"/>
        <v>-1.7612524461839474E-2</v>
      </c>
      <c r="P936" s="52">
        <f t="shared" si="119"/>
        <v>-2.8725314183123851E-2</v>
      </c>
      <c r="Q936" s="52">
        <f t="shared" si="120"/>
        <v>-3.6231884057971064E-2</v>
      </c>
      <c r="R936" s="52">
        <f t="shared" si="121"/>
        <v>-1.9354838709677469E-2</v>
      </c>
      <c r="S936" s="52">
        <f t="shared" si="122"/>
        <v>3.7527719662290293E-2</v>
      </c>
      <c r="T936" s="53">
        <f t="shared" si="123"/>
        <v>-7.9123287671233333E-3</v>
      </c>
      <c r="U936" s="36"/>
    </row>
    <row r="937" spans="2:21" x14ac:dyDescent="0.2">
      <c r="B937" s="13">
        <v>44104</v>
      </c>
      <c r="C937" s="14">
        <v>15.25</v>
      </c>
      <c r="D937" s="15">
        <v>45.5</v>
      </c>
      <c r="E937" s="15">
        <v>50</v>
      </c>
      <c r="F937" s="15">
        <v>54.5</v>
      </c>
      <c r="G937" s="15">
        <v>13.8</v>
      </c>
      <c r="H937" s="15">
        <v>60.9</v>
      </c>
      <c r="I937" s="15">
        <v>108.9</v>
      </c>
      <c r="J937" s="16">
        <v>905.21</v>
      </c>
      <c r="L937" s="44">
        <v>44104</v>
      </c>
      <c r="M937" s="52">
        <f t="shared" si="116"/>
        <v>1.3289036544850363E-2</v>
      </c>
      <c r="N937" s="52">
        <f t="shared" si="117"/>
        <v>8.8691796008868451E-3</v>
      </c>
      <c r="O937" s="52">
        <f t="shared" si="118"/>
        <v>-3.9840637450200278E-3</v>
      </c>
      <c r="P937" s="52">
        <f t="shared" si="119"/>
        <v>7.3937153419592061E-3</v>
      </c>
      <c r="Q937" s="52">
        <f t="shared" si="120"/>
        <v>3.7593984962406068E-2</v>
      </c>
      <c r="R937" s="52">
        <f t="shared" si="121"/>
        <v>1.6447368421053099E-3</v>
      </c>
      <c r="S937" s="52">
        <f t="shared" si="122"/>
        <v>-2.7472527472527375E-3</v>
      </c>
      <c r="T937" s="53">
        <f t="shared" si="123"/>
        <v>-7.7324142806589613E-5</v>
      </c>
      <c r="U937" s="36"/>
    </row>
    <row r="938" spans="2:21" x14ac:dyDescent="0.2">
      <c r="B938" s="13">
        <v>44105</v>
      </c>
      <c r="C938" s="14">
        <v>16.149999999999999</v>
      </c>
      <c r="D938" s="15">
        <v>45.6</v>
      </c>
      <c r="E938" s="15">
        <v>50.8</v>
      </c>
      <c r="F938" s="15">
        <v>54.5</v>
      </c>
      <c r="G938" s="15">
        <v>13.75</v>
      </c>
      <c r="H938" s="15">
        <v>61.7</v>
      </c>
      <c r="I938" s="15">
        <v>109.3</v>
      </c>
      <c r="J938" s="16">
        <v>914.09</v>
      </c>
      <c r="L938" s="44">
        <v>44105</v>
      </c>
      <c r="M938" s="52">
        <f t="shared" si="116"/>
        <v>5.9016393442622883E-2</v>
      </c>
      <c r="N938" s="52">
        <f t="shared" si="117"/>
        <v>2.19780219780219E-3</v>
      </c>
      <c r="O938" s="52">
        <f t="shared" si="118"/>
        <v>1.6000000000000014E-2</v>
      </c>
      <c r="P938" s="52">
        <f t="shared" si="119"/>
        <v>0</v>
      </c>
      <c r="Q938" s="52">
        <f t="shared" si="120"/>
        <v>-3.6231884057971175E-3</v>
      </c>
      <c r="R938" s="52">
        <f t="shared" si="121"/>
        <v>1.3136288998357948E-2</v>
      </c>
      <c r="S938" s="52">
        <f t="shared" si="122"/>
        <v>3.6730945821854544E-3</v>
      </c>
      <c r="T938" s="53">
        <f t="shared" si="123"/>
        <v>9.8098783707647463E-3</v>
      </c>
      <c r="U938" s="36"/>
    </row>
    <row r="939" spans="2:21" x14ac:dyDescent="0.2">
      <c r="B939" s="13">
        <v>44106</v>
      </c>
      <c r="C939" s="14">
        <v>17.25</v>
      </c>
      <c r="D939" s="15">
        <v>45</v>
      </c>
      <c r="E939" s="15">
        <v>50.3</v>
      </c>
      <c r="F939" s="15">
        <v>53.9</v>
      </c>
      <c r="G939" s="15">
        <v>13.45</v>
      </c>
      <c r="H939" s="15">
        <v>61</v>
      </c>
      <c r="I939" s="15">
        <v>108</v>
      </c>
      <c r="J939" s="16">
        <v>909.91</v>
      </c>
      <c r="L939" s="44">
        <v>44106</v>
      </c>
      <c r="M939" s="52">
        <f t="shared" si="116"/>
        <v>6.8111455108359253E-2</v>
      </c>
      <c r="N939" s="52">
        <f t="shared" si="117"/>
        <v>-1.3157894736842146E-2</v>
      </c>
      <c r="O939" s="52">
        <f t="shared" si="118"/>
        <v>-9.8425196850393526E-3</v>
      </c>
      <c r="P939" s="52">
        <f t="shared" si="119"/>
        <v>-1.1009174311926606E-2</v>
      </c>
      <c r="Q939" s="52">
        <f t="shared" si="120"/>
        <v>-2.1818181818181848E-2</v>
      </c>
      <c r="R939" s="52">
        <f t="shared" si="121"/>
        <v>-1.1345218800648316E-2</v>
      </c>
      <c r="S939" s="52">
        <f t="shared" si="122"/>
        <v>-1.1893870082342106E-2</v>
      </c>
      <c r="T939" s="53">
        <f t="shared" si="123"/>
        <v>-4.5728538765330562E-3</v>
      </c>
      <c r="U939" s="36"/>
    </row>
    <row r="940" spans="2:21" x14ac:dyDescent="0.2">
      <c r="B940" s="13">
        <v>44109</v>
      </c>
      <c r="C940" s="14">
        <v>18.399999999999999</v>
      </c>
      <c r="D940" s="15">
        <v>45.35</v>
      </c>
      <c r="E940" s="15">
        <v>50.5</v>
      </c>
      <c r="F940" s="15">
        <v>53.9</v>
      </c>
      <c r="G940" s="15">
        <v>13.7</v>
      </c>
      <c r="H940" s="15">
        <v>61.2</v>
      </c>
      <c r="I940" s="15">
        <v>107.3</v>
      </c>
      <c r="J940" s="16">
        <v>914.68</v>
      </c>
      <c r="L940" s="44">
        <v>44109</v>
      </c>
      <c r="M940" s="52">
        <f t="shared" si="116"/>
        <v>6.6666666666666652E-2</v>
      </c>
      <c r="N940" s="52">
        <f t="shared" si="117"/>
        <v>7.7777777777778834E-3</v>
      </c>
      <c r="O940" s="52">
        <f t="shared" si="118"/>
        <v>3.9761431411531323E-3</v>
      </c>
      <c r="P940" s="52">
        <f t="shared" si="119"/>
        <v>0</v>
      </c>
      <c r="Q940" s="52">
        <f t="shared" si="120"/>
        <v>1.8587360594795488E-2</v>
      </c>
      <c r="R940" s="52">
        <f t="shared" si="121"/>
        <v>3.2786885245901232E-3</v>
      </c>
      <c r="S940" s="52">
        <f t="shared" si="122"/>
        <v>-6.4814814814815325E-3</v>
      </c>
      <c r="T940" s="53">
        <f t="shared" si="123"/>
        <v>5.2422767086854893E-3</v>
      </c>
      <c r="U940" s="36"/>
    </row>
    <row r="941" spans="2:21" x14ac:dyDescent="0.2">
      <c r="B941" s="13">
        <v>44110</v>
      </c>
      <c r="C941" s="14">
        <v>17.850000000000001</v>
      </c>
      <c r="D941" s="15">
        <v>46</v>
      </c>
      <c r="E941" s="15">
        <v>50.5</v>
      </c>
      <c r="F941" s="15">
        <v>53.8</v>
      </c>
      <c r="G941" s="15">
        <v>14.2</v>
      </c>
      <c r="H941" s="15">
        <v>61.1</v>
      </c>
      <c r="I941" s="15">
        <v>107</v>
      </c>
      <c r="J941" s="16">
        <v>915.67</v>
      </c>
      <c r="L941" s="44">
        <v>44110</v>
      </c>
      <c r="M941" s="52">
        <f t="shared" si="116"/>
        <v>-2.9891304347825942E-2</v>
      </c>
      <c r="N941" s="52">
        <f t="shared" si="117"/>
        <v>1.4332965821389099E-2</v>
      </c>
      <c r="O941" s="52">
        <f t="shared" si="118"/>
        <v>0</v>
      </c>
      <c r="P941" s="52">
        <f t="shared" si="119"/>
        <v>-1.8552875695733162E-3</v>
      </c>
      <c r="Q941" s="52">
        <f t="shared" si="120"/>
        <v>3.649635036496357E-2</v>
      </c>
      <c r="R941" s="52">
        <f t="shared" si="121"/>
        <v>-1.6339869281045694E-3</v>
      </c>
      <c r="S941" s="52">
        <f t="shared" si="122"/>
        <v>-2.7958993476234761E-3</v>
      </c>
      <c r="T941" s="53">
        <f t="shared" si="123"/>
        <v>1.082345738400381E-3</v>
      </c>
      <c r="U941" s="36"/>
    </row>
    <row r="942" spans="2:21" ht="15" thickBot="1" x14ac:dyDescent="0.25">
      <c r="B942" s="17">
        <v>44111</v>
      </c>
      <c r="C942" s="18">
        <v>17.7</v>
      </c>
      <c r="D942" s="19">
        <v>45.8</v>
      </c>
      <c r="E942" s="19">
        <v>50.4</v>
      </c>
      <c r="F942" s="19">
        <v>54.9</v>
      </c>
      <c r="G942" s="19">
        <v>13.7</v>
      </c>
      <c r="H942" s="19">
        <v>61.1</v>
      </c>
      <c r="I942" s="19">
        <v>108</v>
      </c>
      <c r="J942" s="20">
        <v>919.72</v>
      </c>
      <c r="L942" s="45">
        <v>44111</v>
      </c>
      <c r="M942" s="54">
        <f t="shared" si="116"/>
        <v>-8.4033613445378963E-3</v>
      </c>
      <c r="N942" s="54">
        <f t="shared" si="117"/>
        <v>-4.3478260869566077E-3</v>
      </c>
      <c r="O942" s="54">
        <f t="shared" si="118"/>
        <v>-1.980198019801982E-3</v>
      </c>
      <c r="P942" s="54">
        <f t="shared" si="119"/>
        <v>2.0446096654275214E-2</v>
      </c>
      <c r="Q942" s="54">
        <f t="shared" si="120"/>
        <v>-3.5211267605633756E-2</v>
      </c>
      <c r="R942" s="54">
        <f t="shared" si="121"/>
        <v>0</v>
      </c>
      <c r="S942" s="54">
        <f t="shared" si="122"/>
        <v>9.3457943925232545E-3</v>
      </c>
      <c r="T942" s="55">
        <f t="shared" si="123"/>
        <v>4.422990815468486E-3</v>
      </c>
      <c r="U942" s="36"/>
    </row>
    <row r="945" spans="12:20" ht="15" thickBot="1" x14ac:dyDescent="0.25"/>
    <row r="946" spans="12:20" ht="30" x14ac:dyDescent="0.2">
      <c r="L946" s="62" t="s">
        <v>32</v>
      </c>
      <c r="M946" s="56">
        <f>AVERAGE(M5:M942)</f>
        <v>1.396442982058006E-3</v>
      </c>
      <c r="N946" s="56">
        <f t="shared" ref="N946:T946" si="124">AVERAGE(N5:N942)</f>
        <v>1.0545355628650008E-3</v>
      </c>
      <c r="O946" s="56">
        <f t="shared" si="124"/>
        <v>9.8220589851290827E-4</v>
      </c>
      <c r="P946" s="56">
        <f t="shared" si="124"/>
        <v>1.7093837342687123E-3</v>
      </c>
      <c r="Q946" s="56">
        <f t="shared" si="124"/>
        <v>7.4596306921053789E-4</v>
      </c>
      <c r="R946" s="56">
        <f t="shared" si="124"/>
        <v>9.3177066809721043E-4</v>
      </c>
      <c r="S946" s="56">
        <f t="shared" si="124"/>
        <v>4.774377830969634E-4</v>
      </c>
      <c r="T946" s="57">
        <f t="shared" si="124"/>
        <v>3.9754941256658194E-4</v>
      </c>
    </row>
    <row r="947" spans="12:20" ht="15" x14ac:dyDescent="0.2">
      <c r="L947" s="63" t="s">
        <v>33</v>
      </c>
      <c r="M947" s="50">
        <f>VARP(M5:M942)</f>
        <v>5.5435305422149085E-4</v>
      </c>
      <c r="N947" s="50">
        <f t="shared" ref="N947:T947" si="125">VARP(N5:N942)</f>
        <v>3.6568672193811942E-4</v>
      </c>
      <c r="O947" s="50">
        <f t="shared" si="125"/>
        <v>2.5683887306597082E-4</v>
      </c>
      <c r="P947" s="50">
        <f t="shared" si="125"/>
        <v>5.5668346275771744E-4</v>
      </c>
      <c r="Q947" s="50">
        <f t="shared" si="125"/>
        <v>5.4731268955110143E-4</v>
      </c>
      <c r="R947" s="50">
        <f t="shared" si="125"/>
        <v>4.0337533953701952E-4</v>
      </c>
      <c r="S947" s="50">
        <f t="shared" si="125"/>
        <v>2.4238644281627432E-4</v>
      </c>
      <c r="T947" s="51">
        <f t="shared" si="125"/>
        <v>1.249349310032067E-4</v>
      </c>
    </row>
    <row r="948" spans="12:20" ht="15" x14ac:dyDescent="0.2">
      <c r="L948" s="63" t="s">
        <v>43</v>
      </c>
      <c r="M948" s="50">
        <f>SQRT(M947)</f>
        <v>2.3544703315639608E-2</v>
      </c>
      <c r="N948" s="50">
        <f t="shared" ref="N948:T948" si="126">SQRT(N947)</f>
        <v>1.9122937063592492E-2</v>
      </c>
      <c r="O948" s="50">
        <f t="shared" si="126"/>
        <v>1.6026193342961105E-2</v>
      </c>
      <c r="P948" s="50">
        <f t="shared" si="126"/>
        <v>2.3594140432694671E-2</v>
      </c>
      <c r="Q948" s="50">
        <f t="shared" si="126"/>
        <v>2.3394714991875867E-2</v>
      </c>
      <c r="R948" s="50">
        <f t="shared" si="126"/>
        <v>2.0084206221233129E-2</v>
      </c>
      <c r="S948" s="50">
        <f t="shared" si="126"/>
        <v>1.5568764974020075E-2</v>
      </c>
      <c r="T948" s="51">
        <f t="shared" si="126"/>
        <v>1.1177429534701022E-2</v>
      </c>
    </row>
    <row r="949" spans="12:20" ht="30" x14ac:dyDescent="0.2">
      <c r="L949" s="63" t="s">
        <v>44</v>
      </c>
      <c r="M949" s="50">
        <f>M948/M946</f>
        <v>16.860483111842228</v>
      </c>
      <c r="N949" s="50">
        <f t="shared" ref="N949:T949" si="127">N948/N946</f>
        <v>18.133989726850555</v>
      </c>
      <c r="O949" s="50">
        <f t="shared" si="127"/>
        <v>16.316531357860185</v>
      </c>
      <c r="P949" s="50">
        <f t="shared" si="127"/>
        <v>13.802717294948655</v>
      </c>
      <c r="Q949" s="50">
        <f t="shared" si="127"/>
        <v>31.361760330353604</v>
      </c>
      <c r="R949" s="50">
        <f t="shared" si="127"/>
        <v>21.554881376817253</v>
      </c>
      <c r="S949" s="50">
        <f t="shared" si="127"/>
        <v>32.608992260795155</v>
      </c>
      <c r="T949" s="51">
        <f t="shared" si="127"/>
        <v>28.11582455257437</v>
      </c>
    </row>
    <row r="950" spans="12:20" ht="15" x14ac:dyDescent="0.2">
      <c r="L950" s="63"/>
      <c r="M950" s="50"/>
      <c r="N950" s="50"/>
      <c r="O950" s="50"/>
      <c r="P950" s="50"/>
      <c r="Q950" s="50"/>
      <c r="R950" s="50"/>
      <c r="S950" s="50"/>
      <c r="T950" s="51"/>
    </row>
    <row r="951" spans="12:20" ht="15" x14ac:dyDescent="0.2">
      <c r="L951" s="63" t="s">
        <v>45</v>
      </c>
      <c r="M951" s="127">
        <f>M946</f>
        <v>1.396442982058006E-3</v>
      </c>
      <c r="N951" s="58">
        <f t="shared" ref="N951:T951" si="128">N946</f>
        <v>1.0545355628650008E-3</v>
      </c>
      <c r="O951" s="58">
        <f t="shared" si="128"/>
        <v>9.8220589851290827E-4</v>
      </c>
      <c r="P951" s="58">
        <f t="shared" si="128"/>
        <v>1.7093837342687123E-3</v>
      </c>
      <c r="Q951" s="58">
        <f t="shared" si="128"/>
        <v>7.4596306921053789E-4</v>
      </c>
      <c r="R951" s="58">
        <f t="shared" si="128"/>
        <v>9.3177066809721043E-4</v>
      </c>
      <c r="S951" s="58">
        <f t="shared" si="128"/>
        <v>4.774377830969634E-4</v>
      </c>
      <c r="T951" s="59">
        <f t="shared" si="128"/>
        <v>3.9754941256658194E-4</v>
      </c>
    </row>
    <row r="952" spans="12:20" ht="15" x14ac:dyDescent="0.2">
      <c r="L952" s="63" t="s">
        <v>24</v>
      </c>
      <c r="M952" s="58">
        <f>M947</f>
        <v>5.5435305422149085E-4</v>
      </c>
      <c r="N952" s="58">
        <f t="shared" ref="N952:T954" si="129">N947</f>
        <v>3.6568672193811942E-4</v>
      </c>
      <c r="O952" s="58">
        <f t="shared" si="129"/>
        <v>2.5683887306597082E-4</v>
      </c>
      <c r="P952" s="58">
        <f t="shared" si="129"/>
        <v>5.5668346275771744E-4</v>
      </c>
      <c r="Q952" s="58">
        <f t="shared" si="129"/>
        <v>5.4731268955110143E-4</v>
      </c>
      <c r="R952" s="58">
        <f t="shared" si="129"/>
        <v>4.0337533953701952E-4</v>
      </c>
      <c r="S952" s="58">
        <f t="shared" si="129"/>
        <v>2.4238644281627432E-4</v>
      </c>
      <c r="T952" s="59">
        <f t="shared" si="129"/>
        <v>1.249349310032067E-4</v>
      </c>
    </row>
    <row r="953" spans="12:20" ht="15" x14ac:dyDescent="0.2">
      <c r="L953" s="63" t="s">
        <v>25</v>
      </c>
      <c r="M953" s="58">
        <f>M948</f>
        <v>2.3544703315639608E-2</v>
      </c>
      <c r="N953" s="58">
        <f t="shared" si="129"/>
        <v>1.9122937063592492E-2</v>
      </c>
      <c r="O953" s="58">
        <f t="shared" si="129"/>
        <v>1.6026193342961105E-2</v>
      </c>
      <c r="P953" s="58">
        <f t="shared" si="129"/>
        <v>2.3594140432694671E-2</v>
      </c>
      <c r="Q953" s="58">
        <f t="shared" si="129"/>
        <v>2.3394714991875867E-2</v>
      </c>
      <c r="R953" s="58">
        <f t="shared" si="129"/>
        <v>2.0084206221233129E-2</v>
      </c>
      <c r="S953" s="58">
        <f t="shared" si="129"/>
        <v>1.5568764974020075E-2</v>
      </c>
      <c r="T953" s="59">
        <f t="shared" si="129"/>
        <v>1.1177429534701022E-2</v>
      </c>
    </row>
    <row r="954" spans="12:20" ht="30.75" thickBot="1" x14ac:dyDescent="0.25">
      <c r="L954" s="64" t="s">
        <v>26</v>
      </c>
      <c r="M954" s="60">
        <f>M949</f>
        <v>16.860483111842228</v>
      </c>
      <c r="N954" s="60">
        <f t="shared" si="129"/>
        <v>18.133989726850555</v>
      </c>
      <c r="O954" s="60">
        <f t="shared" si="129"/>
        <v>16.316531357860185</v>
      </c>
      <c r="P954" s="60">
        <f t="shared" si="129"/>
        <v>13.802717294948655</v>
      </c>
      <c r="Q954" s="60">
        <f t="shared" si="129"/>
        <v>31.361760330353604</v>
      </c>
      <c r="R954" s="60">
        <f t="shared" si="129"/>
        <v>21.554881376817253</v>
      </c>
      <c r="S954" s="60">
        <f t="shared" si="129"/>
        <v>32.608992260795155</v>
      </c>
      <c r="T954" s="61">
        <f t="shared" si="129"/>
        <v>28.11582455257437</v>
      </c>
    </row>
    <row r="955" spans="12:20" ht="15" x14ac:dyDescent="0.25">
      <c r="L955" s="47"/>
    </row>
  </sheetData>
  <mergeCells count="3">
    <mergeCell ref="V2:W2"/>
    <mergeCell ref="V4:V6"/>
    <mergeCell ref="V7:V9"/>
  </mergeCells>
  <hyperlinks>
    <hyperlink ref="A1" location="CONTENTS!A1" display="CONTENTS!A1" xr:uid="{95977105-840B-4656-8C8F-DCB0D4400D9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658E4-8BB7-46C0-9740-577584A5F624}">
  <dimension ref="A1:T955"/>
  <sheetViews>
    <sheetView workbookViewId="0">
      <selection activeCell="M5" sqref="M5:T12"/>
    </sheetView>
  </sheetViews>
  <sheetFormatPr defaultRowHeight="14.25" x14ac:dyDescent="0.2"/>
  <cols>
    <col min="2" max="2" width="20.625" style="46" customWidth="1"/>
    <col min="3" max="10" width="13.625" style="1" customWidth="1"/>
    <col min="14" max="20" width="10.375" bestFit="1" customWidth="1"/>
  </cols>
  <sheetData>
    <row r="1" spans="1:20" ht="18" x14ac:dyDescent="0.25">
      <c r="A1" s="199" t="s">
        <v>1180</v>
      </c>
    </row>
    <row r="2" spans="1:20" ht="15.75" thickBot="1" x14ac:dyDescent="0.3">
      <c r="B2" s="42" t="s">
        <v>29</v>
      </c>
      <c r="C2" s="49"/>
      <c r="D2" s="50"/>
      <c r="E2" s="50"/>
      <c r="F2" s="50"/>
      <c r="G2" s="50"/>
      <c r="H2" s="50"/>
      <c r="I2" s="50"/>
      <c r="J2" s="50"/>
    </row>
    <row r="3" spans="1:20" ht="15" x14ac:dyDescent="0.2">
      <c r="B3" s="43" t="s">
        <v>15</v>
      </c>
      <c r="C3" s="8" t="s">
        <v>16</v>
      </c>
      <c r="D3" s="8" t="s">
        <v>5</v>
      </c>
      <c r="E3" s="9" t="s">
        <v>7</v>
      </c>
      <c r="F3" s="8" t="s">
        <v>8</v>
      </c>
      <c r="G3" s="8" t="s">
        <v>10</v>
      </c>
      <c r="H3" s="8" t="s">
        <v>12</v>
      </c>
      <c r="I3" s="8" t="s">
        <v>14</v>
      </c>
      <c r="J3" s="10" t="s">
        <v>27</v>
      </c>
    </row>
    <row r="4" spans="1:20" ht="15" thickBot="1" x14ac:dyDescent="0.25">
      <c r="B4" s="44">
        <v>42738</v>
      </c>
      <c r="C4" s="50"/>
      <c r="D4" s="50"/>
      <c r="E4" s="50"/>
      <c r="F4" s="50"/>
      <c r="G4" s="50"/>
      <c r="H4" s="50"/>
      <c r="I4" s="50"/>
      <c r="J4" s="51"/>
    </row>
    <row r="5" spans="1:20" ht="15" x14ac:dyDescent="0.25">
      <c r="B5" s="44">
        <v>42739</v>
      </c>
      <c r="C5" s="52">
        <v>6.5377413314391397E-3</v>
      </c>
      <c r="D5" s="52">
        <v>-1.3329506996259344E-2</v>
      </c>
      <c r="E5" s="52">
        <v>8.9180414761809157E-3</v>
      </c>
      <c r="F5" s="52">
        <v>-1.8515030381672015E-2</v>
      </c>
      <c r="G5" s="52">
        <v>-6.7121729237770156E-2</v>
      </c>
      <c r="H5" s="52">
        <v>2.9975280126131043E-3</v>
      </c>
      <c r="I5" s="52">
        <v>1.5791679168952744E-3</v>
      </c>
      <c r="J5" s="53">
        <v>4.0029166232646851E-3</v>
      </c>
      <c r="M5" s="228"/>
      <c r="N5" s="229" t="s">
        <v>16</v>
      </c>
      <c r="O5" s="229" t="s">
        <v>5</v>
      </c>
      <c r="P5" s="229" t="s">
        <v>7</v>
      </c>
      <c r="Q5" s="229" t="s">
        <v>8</v>
      </c>
      <c r="R5" s="229" t="s">
        <v>10</v>
      </c>
      <c r="S5" s="229" t="s">
        <v>12</v>
      </c>
      <c r="T5" s="230" t="s">
        <v>14</v>
      </c>
    </row>
    <row r="6" spans="1:20" ht="15" x14ac:dyDescent="0.25">
      <c r="B6" s="44">
        <v>42740</v>
      </c>
      <c r="C6" s="52">
        <v>3.8971661347488862E-3</v>
      </c>
      <c r="D6" s="52">
        <v>-5.4058391085881619E-3</v>
      </c>
      <c r="E6" s="52">
        <v>-3.3141576260650174E-3</v>
      </c>
      <c r="F6" s="52">
        <v>3.1416812970452845E-3</v>
      </c>
      <c r="G6" s="52">
        <v>4.6341463414634188E-2</v>
      </c>
      <c r="H6" s="52">
        <v>1.497519228405686E-3</v>
      </c>
      <c r="I6" s="52">
        <v>-1.5766780774599809E-3</v>
      </c>
      <c r="J6" s="53">
        <v>1.6451756336148815E-3</v>
      </c>
      <c r="M6" s="231" t="s">
        <v>16</v>
      </c>
      <c r="N6" s="232">
        <f>VARP('VAR COV for Stocks'!$C$4:$C$942)</f>
        <v>5.5435305422149085E-4</v>
      </c>
      <c r="O6" s="233">
        <v>5.0231294484082872E-5</v>
      </c>
      <c r="P6" s="233">
        <v>1.484203476387036E-4</v>
      </c>
      <c r="Q6" s="233">
        <v>1.3083182746676577E-4</v>
      </c>
      <c r="R6" s="233">
        <v>1.8006705315529829E-4</v>
      </c>
      <c r="S6" s="233">
        <v>1.7115226231133356E-4</v>
      </c>
      <c r="T6" s="234">
        <v>7.2441188969233849E-5</v>
      </c>
    </row>
    <row r="7" spans="1:20" ht="15" x14ac:dyDescent="0.25">
      <c r="B7" s="44">
        <v>42741</v>
      </c>
      <c r="C7" s="52">
        <v>1.2940123969582773E-2</v>
      </c>
      <c r="D7" s="52">
        <v>-2.717610519522573E-3</v>
      </c>
      <c r="E7" s="52">
        <v>-3.3295703624310891E-3</v>
      </c>
      <c r="F7" s="52">
        <v>-6.2707697104108506E-3</v>
      </c>
      <c r="G7" s="52">
        <v>2.3310023310023187E-2</v>
      </c>
      <c r="H7" s="52">
        <v>2.8355418048643388E-2</v>
      </c>
      <c r="I7" s="52">
        <v>-5.5251476994071513E-3</v>
      </c>
      <c r="J7" s="53">
        <v>5.9040262795755361E-3</v>
      </c>
      <c r="M7" s="231" t="s">
        <v>5</v>
      </c>
      <c r="N7" s="233">
        <v>5.0231294484082872E-5</v>
      </c>
      <c r="O7" s="232">
        <f>VARP('VAR COV for Stocks'!$D$4:$D$942)</f>
        <v>3.6568672193811942E-4</v>
      </c>
      <c r="P7" s="233">
        <v>7.5345851759230344E-5</v>
      </c>
      <c r="Q7" s="233">
        <v>1.1369575252388542E-4</v>
      </c>
      <c r="R7" s="233">
        <v>1.0513303650771945E-4</v>
      </c>
      <c r="S7" s="233">
        <v>7.9203625826189828E-5</v>
      </c>
      <c r="T7" s="234">
        <v>5.0954755392540593E-5</v>
      </c>
    </row>
    <row r="8" spans="1:20" ht="15" x14ac:dyDescent="0.25">
      <c r="B8" s="44">
        <v>42744</v>
      </c>
      <c r="C8" s="52">
        <v>2.1717187647856573E-2</v>
      </c>
      <c r="D8" s="52">
        <v>-1.362508025905329E-2</v>
      </c>
      <c r="E8" s="52">
        <v>5.5619460641076479E-3</v>
      </c>
      <c r="F8" s="52">
        <v>9.4690757668669523E-3</v>
      </c>
      <c r="G8" s="52">
        <v>2.3917995444191487E-2</v>
      </c>
      <c r="H8" s="52">
        <v>1.451537430006189E-2</v>
      </c>
      <c r="I8" s="52">
        <v>0</v>
      </c>
      <c r="J8" s="53">
        <v>4.0747278611357185E-3</v>
      </c>
      <c r="M8" s="231" t="s">
        <v>7</v>
      </c>
      <c r="N8" s="233">
        <v>1.484203476387036E-4</v>
      </c>
      <c r="O8" s="233">
        <v>7.5345851759230344E-5</v>
      </c>
      <c r="P8" s="232">
        <f>VARP('VAR COV for Stocks'!$E$4:$E$942)</f>
        <v>2.5683887306597082E-4</v>
      </c>
      <c r="Q8" s="233">
        <v>1.3501747556935676E-4</v>
      </c>
      <c r="R8" s="233">
        <v>1.8092064633291928E-4</v>
      </c>
      <c r="S8" s="233">
        <v>1.7706613232255331E-4</v>
      </c>
      <c r="T8" s="234">
        <v>8.5042417649108158E-5</v>
      </c>
    </row>
    <row r="9" spans="1:20" ht="15" x14ac:dyDescent="0.25">
      <c r="B9" s="44">
        <v>42745</v>
      </c>
      <c r="C9" s="52">
        <v>0</v>
      </c>
      <c r="D9" s="52">
        <v>2.2101259853820165E-2</v>
      </c>
      <c r="E9" s="52">
        <v>1.7702411893355974E-2</v>
      </c>
      <c r="F9" s="52">
        <v>-1.8753443428878303E-2</v>
      </c>
      <c r="G9" s="52">
        <v>1.1123470522802492E-3</v>
      </c>
      <c r="H9" s="52">
        <v>-1.4301501657674187E-3</v>
      </c>
      <c r="I9" s="52">
        <v>7.9332050148273048E-4</v>
      </c>
      <c r="J9" s="53">
        <v>-2.1975768053092981E-3</v>
      </c>
      <c r="M9" s="231" t="s">
        <v>8</v>
      </c>
      <c r="N9" s="233">
        <v>1.3083182746676577E-4</v>
      </c>
      <c r="O9" s="233">
        <v>1.1369575252388542E-4</v>
      </c>
      <c r="P9" s="233">
        <v>1.3501747556935676E-4</v>
      </c>
      <c r="Q9" s="232">
        <f>VARP('VAR COV for Stocks'!$F$4:$F$942)</f>
        <v>5.5668346275771744E-4</v>
      </c>
      <c r="R9" s="233">
        <v>1.5715581018596822E-4</v>
      </c>
      <c r="S9" s="233">
        <v>1.6950989962977736E-4</v>
      </c>
      <c r="T9" s="234">
        <v>9.3216372209921437E-5</v>
      </c>
    </row>
    <row r="10" spans="1:20" ht="15" x14ac:dyDescent="0.25">
      <c r="B10" s="44">
        <v>42746</v>
      </c>
      <c r="C10" s="52">
        <v>-6.2516400907645098E-3</v>
      </c>
      <c r="D10" s="52">
        <v>0</v>
      </c>
      <c r="E10" s="52">
        <v>2.1705426356588564E-3</v>
      </c>
      <c r="F10" s="52">
        <v>0</v>
      </c>
      <c r="G10" s="52">
        <v>3.3333333333331883E-3</v>
      </c>
      <c r="H10" s="52">
        <v>-5.7318936949168897E-3</v>
      </c>
      <c r="I10" s="52">
        <v>7.1381232700480357E-3</v>
      </c>
      <c r="J10" s="53">
        <v>8.9418121485309587E-3</v>
      </c>
      <c r="M10" s="231" t="s">
        <v>10</v>
      </c>
      <c r="N10" s="233">
        <v>1.8006705315529829E-4</v>
      </c>
      <c r="O10" s="233">
        <v>1.0513303650771945E-4</v>
      </c>
      <c r="P10" s="233">
        <v>1.8092064633291928E-4</v>
      </c>
      <c r="Q10" s="233">
        <v>1.5715581018596822E-4</v>
      </c>
      <c r="R10" s="232">
        <f>VARP('VAR COV for Stocks'!$G$4:$G$942)</f>
        <v>5.4731268955110143E-4</v>
      </c>
      <c r="S10" s="233">
        <v>1.9753898307116731E-4</v>
      </c>
      <c r="T10" s="234">
        <v>9.8751063137622033E-5</v>
      </c>
    </row>
    <row r="11" spans="1:20" ht="15" x14ac:dyDescent="0.25">
      <c r="B11" s="44">
        <v>42747</v>
      </c>
      <c r="C11" s="52">
        <v>-7.5491627574637565E-3</v>
      </c>
      <c r="D11" s="52">
        <v>-2.702919554294092E-2</v>
      </c>
      <c r="E11" s="52">
        <v>-3.2530596809680068E-3</v>
      </c>
      <c r="F11" s="52">
        <v>3.188908644605748E-3</v>
      </c>
      <c r="G11" s="52">
        <v>1.1074197120708451E-3</v>
      </c>
      <c r="H11" s="52">
        <v>0</v>
      </c>
      <c r="I11" s="52">
        <v>0</v>
      </c>
      <c r="J11" s="53">
        <v>-2.9105302986198733E-4</v>
      </c>
      <c r="M11" s="231" t="s">
        <v>12</v>
      </c>
      <c r="N11" s="233">
        <v>1.7115226231133356E-4</v>
      </c>
      <c r="O11" s="233">
        <v>7.9203625826189828E-5</v>
      </c>
      <c r="P11" s="233">
        <v>1.7706613232255331E-4</v>
      </c>
      <c r="Q11" s="233">
        <v>1.6950989962977736E-4</v>
      </c>
      <c r="R11" s="233">
        <v>1.9753898307116731E-4</v>
      </c>
      <c r="S11" s="232">
        <f>VARP('VAR COV for Stocks'!$H$4:$H$942)</f>
        <v>4.0337533953701952E-4</v>
      </c>
      <c r="T11" s="234">
        <v>1.1495637300076516E-4</v>
      </c>
    </row>
    <row r="12" spans="1:20" ht="15.75" thickBot="1" x14ac:dyDescent="0.3">
      <c r="B12" s="44">
        <v>42748</v>
      </c>
      <c r="C12" s="52">
        <v>1.267764352344658E-3</v>
      </c>
      <c r="D12" s="52">
        <v>-8.3340205335422635E-3</v>
      </c>
      <c r="E12" s="52">
        <v>-2.2850047640193716E-2</v>
      </c>
      <c r="F12" s="52">
        <v>-3.1787718316327318E-3</v>
      </c>
      <c r="G12" s="52">
        <v>-9.9557522123893127E-3</v>
      </c>
      <c r="H12" s="52">
        <v>-4.32136487784196E-3</v>
      </c>
      <c r="I12" s="52">
        <v>-7.8707341588579727E-4</v>
      </c>
      <c r="J12" s="53">
        <v>-2.7658087807151954E-3</v>
      </c>
      <c r="M12" s="235" t="s">
        <v>14</v>
      </c>
      <c r="N12" s="236">
        <v>7.2441188969233849E-5</v>
      </c>
      <c r="O12" s="236">
        <v>5.0954755392540593E-5</v>
      </c>
      <c r="P12" s="236">
        <v>8.5042417649108158E-5</v>
      </c>
      <c r="Q12" s="236">
        <v>9.3216372209921437E-5</v>
      </c>
      <c r="R12" s="236">
        <v>9.8751063137622033E-5</v>
      </c>
      <c r="S12" s="236">
        <v>1.1495637300076516E-4</v>
      </c>
      <c r="T12" s="237">
        <f>VARP('VAR COV for Stocks'!$I$4:$I$942)</f>
        <v>2.4238644281627432E-4</v>
      </c>
    </row>
    <row r="13" spans="1:20" x14ac:dyDescent="0.2">
      <c r="B13" s="44">
        <v>42751</v>
      </c>
      <c r="C13" s="52">
        <v>-1.2661591608961187E-3</v>
      </c>
      <c r="D13" s="52">
        <v>0</v>
      </c>
      <c r="E13" s="52">
        <v>-2.0044386204097098E-2</v>
      </c>
      <c r="F13" s="52">
        <v>3.8216514659621836E-2</v>
      </c>
      <c r="G13" s="52">
        <v>1.1173184357544663E-3</v>
      </c>
      <c r="H13" s="52">
        <v>-4.3432515202945776E-3</v>
      </c>
      <c r="I13" s="52">
        <v>-3.1520648542832097E-3</v>
      </c>
      <c r="J13" s="53">
        <v>-1.0393250226257367E-2</v>
      </c>
    </row>
    <row r="14" spans="1:20" x14ac:dyDescent="0.2">
      <c r="B14" s="44">
        <v>42752</v>
      </c>
      <c r="C14" s="52">
        <v>-1.267764352344547E-3</v>
      </c>
      <c r="D14" s="52">
        <v>0</v>
      </c>
      <c r="E14" s="52">
        <v>9.0903360587832882E-3</v>
      </c>
      <c r="F14" s="52">
        <v>2.7609063427351144E-2</v>
      </c>
      <c r="G14" s="52">
        <v>3.125E-2</v>
      </c>
      <c r="H14" s="52">
        <v>-2.9060350548341107E-3</v>
      </c>
      <c r="I14" s="52">
        <v>-3.1633271673064955E-3</v>
      </c>
      <c r="J14" s="53">
        <v>9.9861344661769103E-3</v>
      </c>
    </row>
    <row r="15" spans="1:20" x14ac:dyDescent="0.2">
      <c r="B15" s="44">
        <v>42753</v>
      </c>
      <c r="C15" s="52">
        <v>-1.2693736189685056E-3</v>
      </c>
      <c r="D15" s="52">
        <v>-2.8013533811139801E-3</v>
      </c>
      <c r="E15" s="52">
        <v>-1.3514900300281463E-2</v>
      </c>
      <c r="F15" s="52">
        <v>5.9712570002024012E-3</v>
      </c>
      <c r="G15" s="52">
        <v>2.2727272727272707E-2</v>
      </c>
      <c r="H15" s="52">
        <v>4.3717570615231516E-3</v>
      </c>
      <c r="I15" s="52">
        <v>-7.9269164295103778E-4</v>
      </c>
      <c r="J15" s="53">
        <v>-2.0884754129486538E-3</v>
      </c>
    </row>
    <row r="16" spans="1:20" x14ac:dyDescent="0.2">
      <c r="B16" s="44">
        <v>42754</v>
      </c>
      <c r="C16" s="52">
        <v>0</v>
      </c>
      <c r="D16" s="52">
        <v>2.8092230074843183E-3</v>
      </c>
      <c r="E16" s="52">
        <v>0</v>
      </c>
      <c r="F16" s="52">
        <v>-3.2643616486132898E-2</v>
      </c>
      <c r="G16" s="52">
        <v>1.4814814814814836E-2</v>
      </c>
      <c r="H16" s="52">
        <v>0</v>
      </c>
      <c r="I16" s="52">
        <v>0</v>
      </c>
      <c r="J16" s="53">
        <v>-1.4196229949654526E-3</v>
      </c>
    </row>
    <row r="17" spans="2:10" x14ac:dyDescent="0.2">
      <c r="B17" s="44">
        <v>42755</v>
      </c>
      <c r="C17" s="52">
        <v>-1.2709869763063431E-3</v>
      </c>
      <c r="D17" s="52">
        <v>-2.8013533811139801E-3</v>
      </c>
      <c r="E17" s="52">
        <v>9.1318624657383829E-3</v>
      </c>
      <c r="F17" s="52">
        <v>1.2272235626924033E-2</v>
      </c>
      <c r="G17" s="52">
        <v>-9.3847758081334609E-3</v>
      </c>
      <c r="H17" s="52">
        <v>0</v>
      </c>
      <c r="I17" s="52">
        <v>7.9371065910629479E-3</v>
      </c>
      <c r="J17" s="53">
        <v>5.7891574211137442E-3</v>
      </c>
    </row>
    <row r="18" spans="2:10" x14ac:dyDescent="0.2">
      <c r="B18" s="44">
        <v>42758</v>
      </c>
      <c r="C18" s="52">
        <v>0</v>
      </c>
      <c r="D18" s="52">
        <v>0</v>
      </c>
      <c r="E18" s="52">
        <v>5.6563266147646729E-3</v>
      </c>
      <c r="F18" s="52">
        <v>-5.4548692447841773E-2</v>
      </c>
      <c r="G18" s="52">
        <v>5.2631578947368585E-3</v>
      </c>
      <c r="H18" s="52">
        <v>0</v>
      </c>
      <c r="I18" s="52">
        <v>7.873314727433689E-3</v>
      </c>
      <c r="J18" s="53">
        <v>1.2968845627021608E-3</v>
      </c>
    </row>
    <row r="19" spans="2:10" x14ac:dyDescent="0.2">
      <c r="B19" s="44">
        <v>42759</v>
      </c>
      <c r="C19" s="52">
        <v>-3.8162422033339083E-2</v>
      </c>
      <c r="D19" s="52">
        <v>9.8348864844579609E-3</v>
      </c>
      <c r="E19" s="52">
        <v>5.6245125348188818E-3</v>
      </c>
      <c r="F19" s="52">
        <v>6.4114638422416714E-3</v>
      </c>
      <c r="G19" s="52">
        <v>3.1413612565444948E-2</v>
      </c>
      <c r="H19" s="52">
        <v>-4.3527279921864448E-3</v>
      </c>
      <c r="I19" s="52">
        <v>0</v>
      </c>
      <c r="J19" s="53">
        <v>6.1267554391326584E-3</v>
      </c>
    </row>
    <row r="20" spans="2:10" x14ac:dyDescent="0.2">
      <c r="B20" s="44">
        <v>42760</v>
      </c>
      <c r="C20" s="52">
        <v>2.2476314929761543E-2</v>
      </c>
      <c r="D20" s="52">
        <v>2.9206988206756046E-2</v>
      </c>
      <c r="E20" s="52">
        <v>8.9524324468059913E-3</v>
      </c>
      <c r="F20" s="52">
        <v>1.274123769966673E-2</v>
      </c>
      <c r="G20" s="52">
        <v>3.5532994923857864E-2</v>
      </c>
      <c r="H20" s="52">
        <v>5.832163641238397E-3</v>
      </c>
      <c r="I20" s="52">
        <v>7.8130900944153314E-3</v>
      </c>
      <c r="J20" s="53">
        <v>8.562832677620813E-3</v>
      </c>
    </row>
    <row r="21" spans="2:10" x14ac:dyDescent="0.2">
      <c r="B21" s="44">
        <v>42768</v>
      </c>
      <c r="C21" s="52">
        <v>-3.8820371908748763E-3</v>
      </c>
      <c r="D21" s="52">
        <v>0</v>
      </c>
      <c r="E21" s="52">
        <v>-4.4364987678832124E-3</v>
      </c>
      <c r="F21" s="52">
        <v>-1.2580940940656316E-2</v>
      </c>
      <c r="G21" s="52">
        <v>-1.4705882352941013E-2</v>
      </c>
      <c r="H21" s="52">
        <v>2.1738312364370849E-2</v>
      </c>
      <c r="I21" s="52">
        <v>3.100753530108169E-2</v>
      </c>
      <c r="J21" s="53">
        <v>8.4614502065167851E-3</v>
      </c>
    </row>
    <row r="22" spans="2:10" x14ac:dyDescent="0.2">
      <c r="B22" s="44">
        <v>42769</v>
      </c>
      <c r="C22" s="52">
        <v>-1.0392443025997178E-2</v>
      </c>
      <c r="D22" s="52">
        <v>-3.6486906636444938E-2</v>
      </c>
      <c r="E22" s="52">
        <v>-4.4562689998102201E-3</v>
      </c>
      <c r="F22" s="52">
        <v>-1.274123769966673E-2</v>
      </c>
      <c r="G22" s="52">
        <v>0</v>
      </c>
      <c r="H22" s="52">
        <v>-5.6749821985414561E-3</v>
      </c>
      <c r="I22" s="52">
        <v>6.7665634186668822E-3</v>
      </c>
      <c r="J22" s="53">
        <v>-4.0245740777609118E-3</v>
      </c>
    </row>
    <row r="23" spans="2:10" x14ac:dyDescent="0.2">
      <c r="B23" s="44">
        <v>42772</v>
      </c>
      <c r="C23" s="52">
        <v>9.1888825865003021E-3</v>
      </c>
      <c r="D23" s="52">
        <v>-1.4052399837615193E-3</v>
      </c>
      <c r="E23" s="52">
        <v>-8.9480005495553572E-3</v>
      </c>
      <c r="F23" s="52">
        <v>-9.6756082800457666E-3</v>
      </c>
      <c r="G23" s="52">
        <v>-9.9502487562190822E-3</v>
      </c>
      <c r="H23" s="52">
        <v>1.5692956381359702E-2</v>
      </c>
      <c r="I23" s="52">
        <v>-5.2268304920881636E-3</v>
      </c>
      <c r="J23" s="53">
        <v>-4.4263582494474818E-4</v>
      </c>
    </row>
    <row r="24" spans="2:10" x14ac:dyDescent="0.2">
      <c r="B24" s="44">
        <v>42773</v>
      </c>
      <c r="C24" s="52">
        <v>-1.8194373072970116E-2</v>
      </c>
      <c r="D24" s="52">
        <v>-2.8092230074844293E-3</v>
      </c>
      <c r="E24" s="52">
        <v>4.5166310404352039E-3</v>
      </c>
      <c r="F24" s="52">
        <v>3.2616218285697052E-3</v>
      </c>
      <c r="G24" s="52">
        <v>-8.040201005025116E-3</v>
      </c>
      <c r="H24" s="52">
        <v>1.9662605492765772E-2</v>
      </c>
      <c r="I24" s="52">
        <v>4.5038561423322854E-3</v>
      </c>
      <c r="J24" s="53">
        <v>2.6712759270899333E-3</v>
      </c>
    </row>
    <row r="25" spans="2:10" x14ac:dyDescent="0.2">
      <c r="B25" s="44">
        <v>42774</v>
      </c>
      <c r="C25" s="52">
        <v>-6.6242496606093715E-3</v>
      </c>
      <c r="D25" s="52">
        <v>1.4085684867427339E-2</v>
      </c>
      <c r="E25" s="52">
        <v>2.2481614046334641E-3</v>
      </c>
      <c r="F25" s="52">
        <v>0</v>
      </c>
      <c r="G25" s="52">
        <v>1.3171225937183451E-2</v>
      </c>
      <c r="H25" s="52">
        <v>5.5108324069133019E-3</v>
      </c>
      <c r="I25" s="52">
        <v>7.4707294371223476E-4</v>
      </c>
      <c r="J25" s="53">
        <v>1.8520892991968907E-4</v>
      </c>
    </row>
    <row r="26" spans="2:10" x14ac:dyDescent="0.2">
      <c r="B26" s="44">
        <v>42775</v>
      </c>
      <c r="C26" s="52">
        <v>5.3347383673065796E-3</v>
      </c>
      <c r="D26" s="52">
        <v>-2.7780068445140138E-3</v>
      </c>
      <c r="E26" s="52">
        <v>-1.1237801655021862E-3</v>
      </c>
      <c r="F26" s="52">
        <v>-1.9484093494294141E-2</v>
      </c>
      <c r="G26" s="52">
        <v>2.0000000000000018E-2</v>
      </c>
      <c r="H26" s="52">
        <v>-8.2194623114089094E-3</v>
      </c>
      <c r="I26" s="52">
        <v>1.4942542802247605E-3</v>
      </c>
      <c r="J26" s="53">
        <v>-1.979944162725733E-3</v>
      </c>
    </row>
    <row r="27" spans="2:10" x14ac:dyDescent="0.2">
      <c r="B27" s="44">
        <v>42776</v>
      </c>
      <c r="C27" s="52">
        <v>6.6166595695895669E-3</v>
      </c>
      <c r="D27" s="52">
        <v>-2.0890508308137767E-2</v>
      </c>
      <c r="E27" s="52">
        <v>-2.2456421202419197E-3</v>
      </c>
      <c r="F27" s="52">
        <v>-6.6237557069080966E-3</v>
      </c>
      <c r="G27" s="52">
        <v>0</v>
      </c>
      <c r="H27" s="52">
        <v>2.3478991144570971E-2</v>
      </c>
      <c r="I27" s="52">
        <v>-2.2374262388632493E-3</v>
      </c>
      <c r="J27" s="53">
        <v>4.4672803825018814E-3</v>
      </c>
    </row>
    <row r="28" spans="2:10" x14ac:dyDescent="0.2">
      <c r="B28" s="44">
        <v>42779</v>
      </c>
      <c r="C28" s="52">
        <v>1.3178874751877956E-3</v>
      </c>
      <c r="D28" s="52">
        <v>9.9555011269880644E-3</v>
      </c>
      <c r="E28" s="52">
        <v>7.8752089136491232E-3</v>
      </c>
      <c r="F28" s="52">
        <v>2.0003767187794175E-2</v>
      </c>
      <c r="G28" s="52">
        <v>-1.9607843137254832E-2</v>
      </c>
      <c r="H28" s="52">
        <v>1.8893103579177284E-2</v>
      </c>
      <c r="I28" s="52">
        <v>0</v>
      </c>
      <c r="J28" s="53">
        <v>3.0123049816703773E-3</v>
      </c>
    </row>
    <row r="29" spans="2:10" x14ac:dyDescent="0.2">
      <c r="B29" s="44">
        <v>42780</v>
      </c>
      <c r="C29" s="52">
        <v>3.9484588011634125E-2</v>
      </c>
      <c r="D29" s="52">
        <v>0</v>
      </c>
      <c r="E29" s="52">
        <v>3.5716496714453871E-2</v>
      </c>
      <c r="F29" s="52">
        <v>-1.3074309351455149E-2</v>
      </c>
      <c r="G29" s="52">
        <v>1.0000000000000009E-2</v>
      </c>
      <c r="H29" s="52">
        <v>-5.2962974639102489E-3</v>
      </c>
      <c r="I29" s="52">
        <v>-6.7261059128986833E-3</v>
      </c>
      <c r="J29" s="53">
        <v>5.0998725031869974E-4</v>
      </c>
    </row>
    <row r="30" spans="2:10" x14ac:dyDescent="0.2">
      <c r="B30" s="44">
        <v>42781</v>
      </c>
      <c r="C30" s="52">
        <v>1.2661591608960077E-3</v>
      </c>
      <c r="D30" s="52">
        <v>2.8171369734855123E-3</v>
      </c>
      <c r="E30" s="52">
        <v>-8.6201375635623911E-3</v>
      </c>
      <c r="F30" s="52">
        <v>1.3247511413816193E-2</v>
      </c>
      <c r="G30" s="52">
        <v>-1.4851485148514865E-2</v>
      </c>
      <c r="H30" s="52">
        <v>-2.6651300151264712E-3</v>
      </c>
      <c r="I30" s="52">
        <v>7.5213186227829354E-4</v>
      </c>
      <c r="J30" s="53">
        <v>7.5184776144763266E-3</v>
      </c>
    </row>
    <row r="31" spans="2:10" x14ac:dyDescent="0.2">
      <c r="B31" s="44">
        <v>42782</v>
      </c>
      <c r="C31" s="52">
        <v>-1.0116464233303146E-2</v>
      </c>
      <c r="D31" s="52">
        <v>2.8092230074843183E-3</v>
      </c>
      <c r="E31" s="52">
        <v>-1.5219638242894074E-2</v>
      </c>
      <c r="F31" s="52">
        <v>3.2648840301374715E-3</v>
      </c>
      <c r="G31" s="52">
        <v>5.0251256281407031E-2</v>
      </c>
      <c r="H31" s="52">
        <v>-9.3456593962155665E-3</v>
      </c>
      <c r="I31" s="52">
        <v>-7.519362080139147E-3</v>
      </c>
      <c r="J31" s="53">
        <v>-3.119861714237615E-3</v>
      </c>
    </row>
    <row r="32" spans="2:10" x14ac:dyDescent="0.2">
      <c r="B32" s="44">
        <v>42783</v>
      </c>
      <c r="C32" s="52">
        <v>0</v>
      </c>
      <c r="D32" s="52">
        <v>2.2410827048912063E-2</v>
      </c>
      <c r="E32" s="52">
        <v>0</v>
      </c>
      <c r="F32" s="52">
        <v>-9.7701403307269841E-3</v>
      </c>
      <c r="G32" s="52">
        <v>5.2631578947368585E-2</v>
      </c>
      <c r="H32" s="52">
        <v>1.0784013531049963E-2</v>
      </c>
      <c r="I32" s="52">
        <v>-1.5151421105228269E-2</v>
      </c>
      <c r="J32" s="53">
        <v>-2.1428067949530449E-3</v>
      </c>
    </row>
    <row r="33" spans="2:10" x14ac:dyDescent="0.2">
      <c r="B33" s="44">
        <v>42786</v>
      </c>
      <c r="C33" s="52">
        <v>4.3418603917610321E-2</v>
      </c>
      <c r="D33" s="52">
        <v>-1.3699744305328942E-2</v>
      </c>
      <c r="E33" s="52">
        <v>-5.5189665275990896E-3</v>
      </c>
      <c r="F33" s="52">
        <v>6.5801702665526651E-3</v>
      </c>
      <c r="G33" s="52">
        <v>4.5454545454546302E-3</v>
      </c>
      <c r="H33" s="52">
        <v>4.5332979432392895E-2</v>
      </c>
      <c r="I33" s="52">
        <v>0</v>
      </c>
      <c r="J33" s="53">
        <v>3.8992413432603623E-3</v>
      </c>
    </row>
    <row r="34" spans="2:10" x14ac:dyDescent="0.2">
      <c r="B34" s="44">
        <v>42787</v>
      </c>
      <c r="C34" s="52">
        <v>9.7945857706434047E-3</v>
      </c>
      <c r="D34" s="52">
        <v>1.3890034222570513E-2</v>
      </c>
      <c r="E34" s="52">
        <v>7.7703118678651428E-3</v>
      </c>
      <c r="F34" s="52">
        <v>2.9413502733047769E-2</v>
      </c>
      <c r="G34" s="52">
        <v>-1.8099547511312264E-2</v>
      </c>
      <c r="H34" s="52">
        <v>-8.9284235743500862E-3</v>
      </c>
      <c r="I34" s="52">
        <v>2.3079928907263625E-3</v>
      </c>
      <c r="J34" s="53">
        <v>8.3873963889160574E-3</v>
      </c>
    </row>
    <row r="35" spans="2:10" x14ac:dyDescent="0.2">
      <c r="B35" s="44">
        <v>42788</v>
      </c>
      <c r="C35" s="52">
        <v>2.6673851542503124E-2</v>
      </c>
      <c r="D35" s="52">
        <v>-5.4798977221316436E-3</v>
      </c>
      <c r="E35" s="52">
        <v>8.8100152288028699E-3</v>
      </c>
      <c r="F35" s="52">
        <v>3.1715962744507387E-3</v>
      </c>
      <c r="G35" s="52">
        <v>9.2165898617511122E-3</v>
      </c>
      <c r="H35" s="52">
        <v>-1.0298225240955805E-2</v>
      </c>
      <c r="I35" s="52">
        <v>7.6714023952395571E-4</v>
      </c>
      <c r="J35" s="53">
        <v>9.6294745656266834E-4</v>
      </c>
    </row>
    <row r="36" spans="2:10" x14ac:dyDescent="0.2">
      <c r="B36" s="44">
        <v>42789</v>
      </c>
      <c r="C36" s="52">
        <v>-1.1809473822333105E-2</v>
      </c>
      <c r="D36" s="52">
        <v>-2.2040369861123232E-2</v>
      </c>
      <c r="E36" s="52">
        <v>4.3687010683852723E-3</v>
      </c>
      <c r="F36" s="52">
        <v>-9.4918600326170388E-3</v>
      </c>
      <c r="G36" s="52">
        <v>9.1324200913243114E-3</v>
      </c>
      <c r="H36" s="52">
        <v>-1.4302476413435183E-2</v>
      </c>
      <c r="I36" s="52">
        <v>-7.6655218649590573E-4</v>
      </c>
      <c r="J36" s="53">
        <v>-5.1586637666611868E-4</v>
      </c>
    </row>
    <row r="37" spans="2:10" x14ac:dyDescent="0.2">
      <c r="B37" s="44">
        <v>42790</v>
      </c>
      <c r="C37" s="52">
        <v>0</v>
      </c>
      <c r="D37" s="52">
        <v>-4.2230921606238869E-3</v>
      </c>
      <c r="E37" s="52">
        <v>0</v>
      </c>
      <c r="F37" s="52">
        <v>1.9165637614910747E-2</v>
      </c>
      <c r="G37" s="52">
        <v>-6.7873303167420795E-2</v>
      </c>
      <c r="H37" s="52">
        <v>5.2753275670121003E-3</v>
      </c>
      <c r="I37" s="52">
        <v>1.2279274260181383E-2</v>
      </c>
      <c r="J37" s="53">
        <v>-3.3478873435908163E-3</v>
      </c>
    </row>
    <row r="38" spans="2:10" x14ac:dyDescent="0.2">
      <c r="B38" s="44">
        <v>42793</v>
      </c>
      <c r="C38" s="52">
        <v>1.5535785420262904E-2</v>
      </c>
      <c r="D38" s="52">
        <v>7.0700867620894225E-3</v>
      </c>
      <c r="E38" s="52">
        <v>1.195521102497854E-2</v>
      </c>
      <c r="F38" s="52">
        <v>-3.4478604984021888E-2</v>
      </c>
      <c r="G38" s="52">
        <v>1.4563106796116276E-2</v>
      </c>
      <c r="H38" s="52">
        <v>1.7060523969354646E-2</v>
      </c>
      <c r="I38" s="52">
        <v>-7.5783458086164934E-4</v>
      </c>
      <c r="J38" s="53">
        <v>4.1569275127018024E-3</v>
      </c>
    </row>
    <row r="39" spans="2:10" x14ac:dyDescent="0.2">
      <c r="B39" s="44">
        <v>42794</v>
      </c>
      <c r="C39" s="52">
        <v>0</v>
      </c>
      <c r="D39" s="52">
        <v>0</v>
      </c>
      <c r="E39" s="52">
        <v>-1.5039833855372331E-2</v>
      </c>
      <c r="F39" s="52">
        <v>-3.8960848346971E-2</v>
      </c>
      <c r="G39" s="52">
        <v>-1.4354066985645786E-2</v>
      </c>
      <c r="H39" s="52">
        <v>-3.2255993031164443E-2</v>
      </c>
      <c r="I39" s="52">
        <v>-3.034880612695301E-3</v>
      </c>
      <c r="J39" s="53">
        <v>-9.2690677966102974E-3</v>
      </c>
    </row>
    <row r="40" spans="2:10" x14ac:dyDescent="0.2">
      <c r="B40" s="44">
        <v>42795</v>
      </c>
      <c r="C40" s="52">
        <v>-1.1767782426778339E-2</v>
      </c>
      <c r="D40" s="52">
        <v>-8.4276690224530659E-3</v>
      </c>
      <c r="E40" s="52">
        <v>-3.2707978672843474E-3</v>
      </c>
      <c r="F40" s="52">
        <v>2.7024344054491722E-2</v>
      </c>
      <c r="G40" s="52">
        <v>-9.7087378640777766E-3</v>
      </c>
      <c r="H40" s="52">
        <v>6.6644932532824441E-3</v>
      </c>
      <c r="I40" s="52">
        <v>-4.5668022656925045E-3</v>
      </c>
      <c r="J40" s="53">
        <v>-1.7867443267349792E-3</v>
      </c>
    </row>
    <row r="41" spans="2:10" x14ac:dyDescent="0.2">
      <c r="B41" s="44">
        <v>42796</v>
      </c>
      <c r="C41" s="52">
        <v>4.0472200170533101E-2</v>
      </c>
      <c r="D41" s="52">
        <v>8.4992982954099627E-3</v>
      </c>
      <c r="E41" s="52">
        <v>-5.4706634588291836E-3</v>
      </c>
      <c r="F41" s="52">
        <v>-6.5801702665526651E-3</v>
      </c>
      <c r="G41" s="52">
        <v>0</v>
      </c>
      <c r="H41" s="52">
        <v>7.9473121576967287E-3</v>
      </c>
      <c r="I41" s="52">
        <v>-8.4087936538163044E-3</v>
      </c>
      <c r="J41" s="53">
        <v>-2.8329011162475659E-3</v>
      </c>
    </row>
    <row r="42" spans="2:10" x14ac:dyDescent="0.2">
      <c r="B42" s="44">
        <v>42797</v>
      </c>
      <c r="C42" s="52">
        <v>-2.2889438361002323E-3</v>
      </c>
      <c r="D42" s="52">
        <v>-2.8092230074844293E-3</v>
      </c>
      <c r="E42" s="52">
        <v>4.4023485003683582E-3</v>
      </c>
      <c r="F42" s="52">
        <v>-1.3247511413816415E-2</v>
      </c>
      <c r="G42" s="52">
        <v>6.8627450980392357E-2</v>
      </c>
      <c r="H42" s="52">
        <v>9.1982848823983776E-3</v>
      </c>
      <c r="I42" s="52">
        <v>1.5413771320278435E-3</v>
      </c>
      <c r="J42" s="53">
        <v>7.2225127560034963E-3</v>
      </c>
    </row>
    <row r="43" spans="2:10" x14ac:dyDescent="0.2">
      <c r="B43" s="44">
        <v>42800</v>
      </c>
      <c r="C43" s="52">
        <v>3.2104569980031972E-2</v>
      </c>
      <c r="D43" s="52">
        <v>1.4085684867427339E-2</v>
      </c>
      <c r="E43" s="52">
        <v>6.5702395056264074E-3</v>
      </c>
      <c r="F43" s="52">
        <v>1.3425364077670032E-2</v>
      </c>
      <c r="G43" s="52">
        <v>-9.1743119266054496E-3</v>
      </c>
      <c r="H43" s="52">
        <v>-6.508307248451195E-3</v>
      </c>
      <c r="I43" s="52">
        <v>7.6988091633867217E-3</v>
      </c>
      <c r="J43" s="53">
        <v>5.1500098229069202E-3</v>
      </c>
    </row>
    <row r="44" spans="2:10" x14ac:dyDescent="0.2">
      <c r="B44" s="44">
        <v>42801</v>
      </c>
      <c r="C44" s="52">
        <v>0</v>
      </c>
      <c r="D44" s="52">
        <v>0</v>
      </c>
      <c r="E44" s="52">
        <v>-3.2636766157786434E-3</v>
      </c>
      <c r="F44" s="52">
        <v>1.655564703240775E-2</v>
      </c>
      <c r="G44" s="52">
        <v>-2.777777777777779E-2</v>
      </c>
      <c r="H44" s="52">
        <v>2.6203771187764957E-3</v>
      </c>
      <c r="I44" s="52">
        <v>-6.8763668547350276E-3</v>
      </c>
      <c r="J44" s="53">
        <v>3.4902064806163757E-4</v>
      </c>
    </row>
    <row r="45" spans="2:10" x14ac:dyDescent="0.2">
      <c r="B45" s="44">
        <v>42802</v>
      </c>
      <c r="C45" s="52">
        <v>-9.9890230515916612E-3</v>
      </c>
      <c r="D45" s="52">
        <v>-1.6668041067084416E-2</v>
      </c>
      <c r="E45" s="52">
        <v>0</v>
      </c>
      <c r="F45" s="52">
        <v>0</v>
      </c>
      <c r="G45" s="52">
        <v>9.52380952380949E-3</v>
      </c>
      <c r="H45" s="52">
        <v>1.6993593460521206E-2</v>
      </c>
      <c r="I45" s="52">
        <v>4.615985781452947E-3</v>
      </c>
      <c r="J45" s="53">
        <v>8.3735730036060829E-5</v>
      </c>
    </row>
    <row r="46" spans="2:10" x14ac:dyDescent="0.2">
      <c r="B46" s="44">
        <v>42803</v>
      </c>
      <c r="C46" s="52">
        <v>-1.2348930036589434E-2</v>
      </c>
      <c r="D46" s="52">
        <v>0</v>
      </c>
      <c r="E46" s="52">
        <v>-6.5487261559755705E-3</v>
      </c>
      <c r="F46" s="52">
        <v>3.2616218285697052E-3</v>
      </c>
      <c r="G46" s="52">
        <v>-1.4150943396226467E-2</v>
      </c>
      <c r="H46" s="52">
        <v>1.4136997883483104E-2</v>
      </c>
      <c r="I46" s="52">
        <v>-7.6537782060559501E-4</v>
      </c>
      <c r="J46" s="53">
        <v>-1.1163829193414632E-3</v>
      </c>
    </row>
    <row r="47" spans="2:10" x14ac:dyDescent="0.2">
      <c r="B47" s="44">
        <v>42804</v>
      </c>
      <c r="C47" s="52">
        <v>-1.4776666058573418E-2</v>
      </c>
      <c r="D47" s="52">
        <v>-8.475286964725548E-3</v>
      </c>
      <c r="E47" s="52">
        <v>1.0989393754680332E-2</v>
      </c>
      <c r="F47" s="52">
        <v>0</v>
      </c>
      <c r="G47" s="52">
        <v>0</v>
      </c>
      <c r="H47" s="52">
        <v>-3.8010509110454338E-3</v>
      </c>
      <c r="I47" s="52">
        <v>-4.5982957927225288E-3</v>
      </c>
      <c r="J47" s="53">
        <v>-5.0153674210672294E-3</v>
      </c>
    </row>
    <row r="48" spans="2:10" x14ac:dyDescent="0.2">
      <c r="B48" s="44">
        <v>42807</v>
      </c>
      <c r="C48" s="52">
        <v>2.3074293527802991E-2</v>
      </c>
      <c r="D48" s="52">
        <v>-2.8492438138636444E-3</v>
      </c>
      <c r="E48" s="52">
        <v>-5.4349698535743896E-3</v>
      </c>
      <c r="F48" s="52">
        <v>1.298205702124533E-2</v>
      </c>
      <c r="G48" s="52">
        <v>9.5693779904306719E-3</v>
      </c>
      <c r="H48" s="52">
        <v>-1.3995870612525829E-2</v>
      </c>
      <c r="I48" s="52">
        <v>-1.539004944999478E-3</v>
      </c>
      <c r="J48" s="53">
        <v>-2.864323724744211E-3</v>
      </c>
    </row>
    <row r="49" spans="2:10" x14ac:dyDescent="0.2">
      <c r="B49" s="44">
        <v>42808</v>
      </c>
      <c r="C49" s="52">
        <v>-1.0149245419613595E-2</v>
      </c>
      <c r="D49" s="52">
        <v>0</v>
      </c>
      <c r="E49" s="52">
        <v>-1.0955321341659108E-3</v>
      </c>
      <c r="F49" s="52">
        <v>6.7309503455670328E-2</v>
      </c>
      <c r="G49" s="52">
        <v>-9.4786729857820884E-3</v>
      </c>
      <c r="H49" s="52">
        <v>3.8725060446831439E-3</v>
      </c>
      <c r="I49" s="52">
        <v>7.7094125078962517E-3</v>
      </c>
      <c r="J49" s="53">
        <v>6.3928355182563124E-3</v>
      </c>
    </row>
    <row r="50" spans="2:10" x14ac:dyDescent="0.2">
      <c r="B50" s="44">
        <v>42809</v>
      </c>
      <c r="C50" s="52">
        <v>0</v>
      </c>
      <c r="D50" s="52">
        <v>-2.8520839297262457E-3</v>
      </c>
      <c r="E50" s="52">
        <v>-3.2815310921819885E-3</v>
      </c>
      <c r="F50" s="52">
        <v>5.1050398778211381E-2</v>
      </c>
      <c r="G50" s="52">
        <v>-9.5693779904305609E-3</v>
      </c>
      <c r="H50" s="52">
        <v>-1.4139779114622941E-2</v>
      </c>
      <c r="I50" s="52">
        <v>1.7597749253386974E-2</v>
      </c>
      <c r="J50" s="53">
        <v>-2.1966951630731923E-3</v>
      </c>
    </row>
    <row r="51" spans="2:10" x14ac:dyDescent="0.2">
      <c r="B51" s="44">
        <v>42810</v>
      </c>
      <c r="C51" s="52">
        <v>1.3671078355532496E-2</v>
      </c>
      <c r="D51" s="52">
        <v>-5.7311160258591842E-3</v>
      </c>
      <c r="E51" s="52">
        <v>3.2923349918236866E-3</v>
      </c>
      <c r="F51" s="52">
        <v>1.1430711803985805E-2</v>
      </c>
      <c r="G51" s="52">
        <v>0</v>
      </c>
      <c r="H51" s="52">
        <v>-1.1733042945927585E-2</v>
      </c>
      <c r="I51" s="52">
        <v>7.519362080139258E-3</v>
      </c>
      <c r="J51" s="53">
        <v>2.4960035897578781E-3</v>
      </c>
    </row>
    <row r="52" spans="2:10" x14ac:dyDescent="0.2">
      <c r="B52" s="44">
        <v>42811</v>
      </c>
      <c r="C52" s="52">
        <v>6.403407750690282E-2</v>
      </c>
      <c r="D52" s="52">
        <v>2.8820755221423688E-3</v>
      </c>
      <c r="E52" s="52">
        <v>4.3782647332943903E-3</v>
      </c>
      <c r="F52" s="52">
        <v>-5.6507636512234116E-3</v>
      </c>
      <c r="G52" s="52">
        <v>-4.8309178743960457E-3</v>
      </c>
      <c r="H52" s="52">
        <v>5.2753275670121003E-3</v>
      </c>
      <c r="I52" s="52">
        <v>0</v>
      </c>
      <c r="J52" s="53">
        <v>-6.1265596150618107E-3</v>
      </c>
    </row>
    <row r="53" spans="2:10" x14ac:dyDescent="0.2">
      <c r="B53" s="44">
        <v>42814</v>
      </c>
      <c r="C53" s="52">
        <v>7.3937876535483671E-3</v>
      </c>
      <c r="D53" s="52">
        <v>-1.7242758201506669E-2</v>
      </c>
      <c r="E53" s="52">
        <v>1.5248494788407285E-2</v>
      </c>
      <c r="F53" s="52">
        <v>2.5569732423216918E-2</v>
      </c>
      <c r="G53" s="52">
        <v>2.4271844660194164E-2</v>
      </c>
      <c r="H53" s="52">
        <v>9.1862175500767584E-3</v>
      </c>
      <c r="I53" s="52">
        <v>-7.471803419420997E-4</v>
      </c>
      <c r="J53" s="53">
        <v>6.37543276944319E-3</v>
      </c>
    </row>
    <row r="54" spans="2:10" x14ac:dyDescent="0.2">
      <c r="B54" s="44">
        <v>42815</v>
      </c>
      <c r="C54" s="52">
        <v>0</v>
      </c>
      <c r="D54" s="52">
        <v>0</v>
      </c>
      <c r="E54" s="52">
        <v>0</v>
      </c>
      <c r="F54" s="52">
        <v>-3.6014601190886064E-2</v>
      </c>
      <c r="G54" s="52">
        <v>1.42180094786728E-2</v>
      </c>
      <c r="H54" s="52">
        <v>0</v>
      </c>
      <c r="I54" s="52">
        <v>1.2696878097732345E-2</v>
      </c>
      <c r="J54" s="53">
        <v>1.5522955794535775E-3</v>
      </c>
    </row>
    <row r="55" spans="2:10" x14ac:dyDescent="0.2">
      <c r="B55" s="44">
        <v>42816</v>
      </c>
      <c r="C55" s="52">
        <v>-4.6121186232249922E-2</v>
      </c>
      <c r="D55" s="52">
        <v>-1.7545287348838867E-2</v>
      </c>
      <c r="E55" s="52">
        <v>-1.0730015134252757E-2</v>
      </c>
      <c r="F55" s="52">
        <v>-5.7482089620098931E-3</v>
      </c>
      <c r="G55" s="52">
        <v>4.6728971962617383E-3</v>
      </c>
      <c r="H55" s="52">
        <v>-2.9907735943026426E-2</v>
      </c>
      <c r="I55" s="52">
        <v>7.3739735711566556E-3</v>
      </c>
      <c r="J55" s="53">
        <v>-4.5240023457788769E-3</v>
      </c>
    </row>
    <row r="56" spans="2:10" x14ac:dyDescent="0.2">
      <c r="B56" s="44">
        <v>42817</v>
      </c>
      <c r="C56" s="52">
        <v>3.2975980458678222E-3</v>
      </c>
      <c r="D56" s="52">
        <v>-2.9764370005908036E-3</v>
      </c>
      <c r="E56" s="52">
        <v>4.1215449669967041E-2</v>
      </c>
      <c r="F56" s="52">
        <v>-2.8874545977162214E-3</v>
      </c>
      <c r="G56" s="52">
        <v>6.0465116279069697E-2</v>
      </c>
      <c r="H56" s="52">
        <v>-1.3400471046860485E-3</v>
      </c>
      <c r="I56" s="52">
        <v>2.6354145298683962E-2</v>
      </c>
      <c r="J56" s="53">
        <v>9.2854938704518553E-3</v>
      </c>
    </row>
    <row r="57" spans="2:10" x14ac:dyDescent="0.2">
      <c r="B57" s="44">
        <v>42818</v>
      </c>
      <c r="C57" s="52">
        <v>-3.2867596337224914E-3</v>
      </c>
      <c r="D57" s="52">
        <v>0</v>
      </c>
      <c r="E57" s="52">
        <v>-6.2485812748922509E-3</v>
      </c>
      <c r="F57" s="52">
        <v>-5.7981838908762739E-3</v>
      </c>
      <c r="G57" s="52">
        <v>0</v>
      </c>
      <c r="H57" s="52">
        <v>1.3418452405156156E-3</v>
      </c>
      <c r="I57" s="52">
        <v>1.0699224849691991E-2</v>
      </c>
      <c r="J57" s="53">
        <v>3.585524487186742E-3</v>
      </c>
    </row>
    <row r="58" spans="2:10" x14ac:dyDescent="0.2">
      <c r="B58" s="44">
        <v>42821</v>
      </c>
      <c r="C58" s="52">
        <v>-1.0991993486226037E-2</v>
      </c>
      <c r="D58" s="52">
        <v>-2.9853226253114817E-3</v>
      </c>
      <c r="E58" s="52">
        <v>-2.0973415676486251E-3</v>
      </c>
      <c r="F58" s="52">
        <v>-1.4576702317642964E-2</v>
      </c>
      <c r="G58" s="52">
        <v>0</v>
      </c>
      <c r="H58" s="52">
        <v>-1.2063324477033621E-2</v>
      </c>
      <c r="I58" s="52">
        <v>2.1174239357948377E-3</v>
      </c>
      <c r="J58" s="53">
        <v>1.9109867892652677E-3</v>
      </c>
    </row>
    <row r="59" spans="2:10" x14ac:dyDescent="0.2">
      <c r="B59" s="44">
        <v>42822</v>
      </c>
      <c r="C59" s="52">
        <v>-1.6657519209659744E-2</v>
      </c>
      <c r="D59" s="52">
        <v>-2.9942614617997076E-3</v>
      </c>
      <c r="E59" s="52">
        <v>-4.1993374286237728E-3</v>
      </c>
      <c r="F59" s="52">
        <v>-3.2540441496084482E-2</v>
      </c>
      <c r="G59" s="52">
        <v>-2.1929824561403466E-2</v>
      </c>
      <c r="H59" s="52">
        <v>0</v>
      </c>
      <c r="I59" s="52">
        <v>-8.4506457133426416E-3</v>
      </c>
      <c r="J59" s="53">
        <v>-5.887881468376821E-3</v>
      </c>
    </row>
    <row r="60" spans="2:10" x14ac:dyDescent="0.2">
      <c r="B60" s="44">
        <v>42823</v>
      </c>
      <c r="C60" s="52">
        <v>-5.6512153601429027E-3</v>
      </c>
      <c r="D60" s="52">
        <v>-3.6033475973967999E-2</v>
      </c>
      <c r="E60" s="52">
        <v>2.1064333986717809E-3</v>
      </c>
      <c r="F60" s="52">
        <v>0</v>
      </c>
      <c r="G60" s="52">
        <v>4.484304932735439E-3</v>
      </c>
      <c r="H60" s="52">
        <v>2.5780596291892444E-2</v>
      </c>
      <c r="I60" s="52">
        <v>7.1016412216406977E-3</v>
      </c>
      <c r="J60" s="53">
        <v>1.6822845702528788E-3</v>
      </c>
    </row>
    <row r="61" spans="2:10" x14ac:dyDescent="0.2">
      <c r="B61" s="44">
        <v>42824</v>
      </c>
      <c r="C61" s="52">
        <v>1.1366666198902031E-3</v>
      </c>
      <c r="D61" s="52">
        <v>6.5420074564318975E-2</v>
      </c>
      <c r="E61" s="52">
        <v>-8.4205345934245113E-3</v>
      </c>
      <c r="F61" s="52">
        <v>-3.0621202590705998E-3</v>
      </c>
      <c r="G61" s="52">
        <v>4.4642857142858094E-3</v>
      </c>
      <c r="H61" s="52">
        <v>-7.9367805235471822E-3</v>
      </c>
      <c r="I61" s="52">
        <v>1.5515288788221948E-2</v>
      </c>
      <c r="J61" s="53">
        <v>4.7052618429634929E-3</v>
      </c>
    </row>
    <row r="62" spans="2:10" x14ac:dyDescent="0.2">
      <c r="B62" s="44">
        <v>42825</v>
      </c>
      <c r="C62" s="52">
        <v>-1.589526506125416E-2</v>
      </c>
      <c r="D62" s="52">
        <v>0</v>
      </c>
      <c r="E62" s="52">
        <v>4.248124095696415E-3</v>
      </c>
      <c r="F62" s="52">
        <v>1.8408353440386049E-2</v>
      </c>
      <c r="G62" s="52">
        <v>1.777777777777767E-2</v>
      </c>
      <c r="H62" s="52">
        <v>1.0666074267266401E-2</v>
      </c>
      <c r="I62" s="52">
        <v>-4.8613624104710818E-3</v>
      </c>
      <c r="J62" s="53">
        <v>-2.141298041057782E-3</v>
      </c>
    </row>
    <row r="63" spans="2:10" x14ac:dyDescent="0.2">
      <c r="B63" s="44">
        <v>42828</v>
      </c>
      <c r="C63" s="52">
        <v>1.6152005469462161E-2</v>
      </c>
      <c r="D63" s="52">
        <v>-2.631793102325819E-2</v>
      </c>
      <c r="E63" s="52">
        <v>-1.9027315904540876E-2</v>
      </c>
      <c r="F63" s="52">
        <v>-1.8075611200751629E-2</v>
      </c>
      <c r="G63" s="52">
        <v>6.9868995633187936E-2</v>
      </c>
      <c r="H63" s="52">
        <v>-2.2428706003254195E-2</v>
      </c>
      <c r="I63" s="52">
        <v>6.9788929369443142E-3</v>
      </c>
      <c r="J63" s="53">
        <v>9.6911298473001395E-5</v>
      </c>
    </row>
    <row r="64" spans="2:10" x14ac:dyDescent="0.2">
      <c r="B64" s="44">
        <v>42829</v>
      </c>
      <c r="C64" s="52">
        <v>0</v>
      </c>
      <c r="D64" s="52">
        <v>-9.0097619684407215E-3</v>
      </c>
      <c r="E64" s="52">
        <v>1.2928071591117529E-2</v>
      </c>
      <c r="F64" s="52">
        <v>-6.1361178134620165E-3</v>
      </c>
      <c r="G64" s="52">
        <v>1.2244897959183598E-2</v>
      </c>
      <c r="H64" s="52">
        <v>0</v>
      </c>
      <c r="I64" s="52">
        <v>-2.0792712216827214E-3</v>
      </c>
      <c r="J64" s="53">
        <v>2.4363908192364114E-3</v>
      </c>
    </row>
    <row r="65" spans="2:10" x14ac:dyDescent="0.2">
      <c r="B65" s="44">
        <v>42830</v>
      </c>
      <c r="C65" s="52">
        <v>-1.1353760758038289E-3</v>
      </c>
      <c r="D65" s="52">
        <v>3.4848612633887166E-2</v>
      </c>
      <c r="E65" s="52">
        <v>-9.5723022841174288E-3</v>
      </c>
      <c r="F65" s="52">
        <v>4.6301528501565992E-2</v>
      </c>
      <c r="G65" s="52">
        <v>-8.0645161290322509E-3</v>
      </c>
      <c r="H65" s="52">
        <v>-1.3490902401205318E-3</v>
      </c>
      <c r="I65" s="52">
        <v>-4.1672071973652969E-3</v>
      </c>
      <c r="J65" s="53">
        <v>-1.2704725605545697E-3</v>
      </c>
    </row>
    <row r="66" spans="2:10" x14ac:dyDescent="0.2">
      <c r="B66" s="44">
        <v>42832</v>
      </c>
      <c r="C66" s="52">
        <v>0</v>
      </c>
      <c r="D66" s="52">
        <v>1.0252481622141429E-2</v>
      </c>
      <c r="E66" s="52">
        <v>9.6648168323574257E-3</v>
      </c>
      <c r="F66" s="52">
        <v>2.064275236698232E-2</v>
      </c>
      <c r="G66" s="52">
        <v>6.9105691056910556E-2</v>
      </c>
      <c r="H66" s="52">
        <v>5.4065750268281754E-3</v>
      </c>
      <c r="I66" s="52">
        <v>-5.57876549530123E-3</v>
      </c>
      <c r="J66" s="53">
        <v>6.5401952379635642E-3</v>
      </c>
    </row>
    <row r="67" spans="2:10" x14ac:dyDescent="0.2">
      <c r="B67" s="44">
        <v>42835</v>
      </c>
      <c r="C67" s="52">
        <v>-9.0933329591220691E-3</v>
      </c>
      <c r="D67" s="52">
        <v>-2.8987845541572632E-2</v>
      </c>
      <c r="E67" s="52">
        <v>0</v>
      </c>
      <c r="F67" s="52">
        <v>-3.1788131385717011E-2</v>
      </c>
      <c r="G67" s="52">
        <v>-2.6615969581749055E-2</v>
      </c>
      <c r="H67" s="52">
        <v>2.1504187994416002E-2</v>
      </c>
      <c r="I67" s="52">
        <v>0</v>
      </c>
      <c r="J67" s="53">
        <v>2.6375437873480401E-3</v>
      </c>
    </row>
    <row r="68" spans="2:10" x14ac:dyDescent="0.2">
      <c r="B68" s="44">
        <v>42836</v>
      </c>
      <c r="C68" s="52">
        <v>4.3575545579425778E-2</v>
      </c>
      <c r="D68" s="52">
        <v>2.9853226253113707E-3</v>
      </c>
      <c r="E68" s="52">
        <v>-1.0621841372071561E-3</v>
      </c>
      <c r="F68" s="52">
        <v>-1.4924768908980424E-2</v>
      </c>
      <c r="G68" s="52">
        <v>-1.171875E-2</v>
      </c>
      <c r="H68" s="52">
        <v>1.1841108776485143E-2</v>
      </c>
      <c r="I68" s="52">
        <v>6.3121824086267431E-3</v>
      </c>
      <c r="J68" s="53">
        <v>2.0003562278214648E-3</v>
      </c>
    </row>
    <row r="69" spans="2:10" x14ac:dyDescent="0.2">
      <c r="B69" s="44">
        <v>42837</v>
      </c>
      <c r="C69" s="52">
        <v>0</v>
      </c>
      <c r="D69" s="52">
        <v>-1.488218500295424E-2</v>
      </c>
      <c r="E69" s="52">
        <v>1.2780860355703805E-2</v>
      </c>
      <c r="F69" s="52">
        <v>-4.5452677433937549E-2</v>
      </c>
      <c r="G69" s="52">
        <v>7.905138339920903E-3</v>
      </c>
      <c r="H69" s="52">
        <v>0</v>
      </c>
      <c r="I69" s="52">
        <v>3.4840102088007363E-3</v>
      </c>
      <c r="J69" s="53">
        <v>-7.8623877045930213E-3</v>
      </c>
    </row>
    <row r="70" spans="2:10" x14ac:dyDescent="0.2">
      <c r="B70" s="44">
        <v>42838</v>
      </c>
      <c r="C70" s="52">
        <v>1.5388790880716652E-2</v>
      </c>
      <c r="D70" s="52">
        <v>-3.0214020650920492E-3</v>
      </c>
      <c r="E70" s="52">
        <v>-6.3118688131187373E-3</v>
      </c>
      <c r="F70" s="52">
        <v>-4.7624173017034699E-2</v>
      </c>
      <c r="G70" s="52">
        <v>-6.6666666666666652E-2</v>
      </c>
      <c r="H70" s="52">
        <v>7.8026297647957321E-3</v>
      </c>
      <c r="I70" s="52">
        <v>-6.2496728366823184E-3</v>
      </c>
      <c r="J70" s="53">
        <v>-1.6951955676838271E-3</v>
      </c>
    </row>
    <row r="71" spans="2:10" x14ac:dyDescent="0.2">
      <c r="B71" s="44">
        <v>42839</v>
      </c>
      <c r="C71" s="52">
        <v>-4.3301614455254489E-3</v>
      </c>
      <c r="D71" s="52">
        <v>0</v>
      </c>
      <c r="E71" s="52">
        <v>-2.5395268103090451E-2</v>
      </c>
      <c r="F71" s="52">
        <v>-1.3328310416274358E-2</v>
      </c>
      <c r="G71" s="52">
        <v>-2.5210084033613467E-2</v>
      </c>
      <c r="H71" s="52">
        <v>-1.4191743493240483E-2</v>
      </c>
      <c r="I71" s="52">
        <v>-9.7838708125971285E-3</v>
      </c>
      <c r="J71" s="53">
        <v>-8.1452336577620965E-3</v>
      </c>
    </row>
    <row r="72" spans="2:10" x14ac:dyDescent="0.2">
      <c r="B72" s="44">
        <v>42842</v>
      </c>
      <c r="C72" s="52">
        <v>-1.0872483221476603E-2</v>
      </c>
      <c r="D72" s="52">
        <v>2.7275027409968899E-2</v>
      </c>
      <c r="E72" s="52">
        <v>-7.601569356254223E-3</v>
      </c>
      <c r="F72" s="52">
        <v>6.750358899172193E-3</v>
      </c>
      <c r="G72" s="52">
        <v>-3.4482758620689724E-2</v>
      </c>
      <c r="H72" s="52">
        <v>-2.0944083968925109E-2</v>
      </c>
      <c r="I72" s="52">
        <v>2.1174239357948377E-3</v>
      </c>
      <c r="J72" s="53">
        <v>-1.0606166051917332E-2</v>
      </c>
    </row>
    <row r="73" spans="2:10" x14ac:dyDescent="0.2">
      <c r="B73" s="44">
        <v>42843</v>
      </c>
      <c r="C73" s="52">
        <v>0</v>
      </c>
      <c r="D73" s="52">
        <v>-2.6550852188762408E-2</v>
      </c>
      <c r="E73" s="52">
        <v>6.5673970999413633E-3</v>
      </c>
      <c r="F73" s="52">
        <v>4.0268507281553401E-2</v>
      </c>
      <c r="G73" s="52">
        <v>8.9285714285716189E-3</v>
      </c>
      <c r="H73" s="52">
        <v>8.0216842933511501E-3</v>
      </c>
      <c r="I73" s="52">
        <v>1.6901291426685505E-2</v>
      </c>
      <c r="J73" s="53">
        <v>5.7679051249945879E-3</v>
      </c>
    </row>
    <row r="74" spans="2:10" x14ac:dyDescent="0.2">
      <c r="B74" s="44">
        <v>42844</v>
      </c>
      <c r="C74" s="52">
        <v>-9.8927941376034667E-3</v>
      </c>
      <c r="D74" s="52">
        <v>-3.0305586011075691E-3</v>
      </c>
      <c r="E74" s="52">
        <v>0</v>
      </c>
      <c r="F74" s="52">
        <v>-1.9351216560091533E-2</v>
      </c>
      <c r="G74" s="52">
        <v>2.6548672566371501E-2</v>
      </c>
      <c r="H74" s="52">
        <v>6.8966110985160478E-2</v>
      </c>
      <c r="I74" s="52">
        <v>6.9257280071537419E-3</v>
      </c>
      <c r="J74" s="53">
        <v>2.5736785419552266E-3</v>
      </c>
    </row>
    <row r="75" spans="2:10" x14ac:dyDescent="0.2">
      <c r="B75" s="44">
        <v>42845</v>
      </c>
      <c r="C75" s="52">
        <v>5.1054673044503174E-2</v>
      </c>
      <c r="D75" s="52">
        <v>0</v>
      </c>
      <c r="E75" s="52">
        <v>-3.2644272179155331E-3</v>
      </c>
      <c r="F75" s="52">
        <v>-2.3026878322614297E-2</v>
      </c>
      <c r="G75" s="52">
        <v>0</v>
      </c>
      <c r="H75" s="52">
        <v>2.4813889120063992E-2</v>
      </c>
      <c r="I75" s="52">
        <v>-3.4396096065636428E-3</v>
      </c>
      <c r="J75" s="53">
        <v>-5.7340569499281235E-3</v>
      </c>
    </row>
    <row r="76" spans="2:10" x14ac:dyDescent="0.2">
      <c r="B76" s="44">
        <v>42846</v>
      </c>
      <c r="C76" s="52">
        <v>2.4293873718801429E-2</v>
      </c>
      <c r="D76" s="52">
        <v>-6.0795416093303301E-3</v>
      </c>
      <c r="E76" s="52">
        <v>0</v>
      </c>
      <c r="F76" s="52">
        <v>1.0099088266183776E-2</v>
      </c>
      <c r="G76" s="52">
        <v>-3.0172413793103425E-2</v>
      </c>
      <c r="H76" s="52">
        <v>1.6948886141207486E-2</v>
      </c>
      <c r="I76" s="52">
        <v>-1.3796878286653769E-3</v>
      </c>
      <c r="J76" s="53">
        <v>-3.5079841719753979E-4</v>
      </c>
    </row>
    <row r="77" spans="2:10" x14ac:dyDescent="0.2">
      <c r="B77" s="44">
        <v>42849</v>
      </c>
      <c r="C77" s="52">
        <v>3.0923372671835425E-2</v>
      </c>
      <c r="D77" s="52">
        <v>-2.1402875656782228E-2</v>
      </c>
      <c r="E77" s="52">
        <v>-2.1776514202261898E-3</v>
      </c>
      <c r="F77" s="52">
        <v>-3.0001883593897216E-2</v>
      </c>
      <c r="G77" s="52">
        <v>-6.6666666666666652E-2</v>
      </c>
      <c r="H77" s="52">
        <v>3.92858430833114E-2</v>
      </c>
      <c r="I77" s="52">
        <v>-4.8378438979975735E-3</v>
      </c>
      <c r="J77" s="53">
        <v>-4.2391319605282751E-3</v>
      </c>
    </row>
    <row r="78" spans="2:10" x14ac:dyDescent="0.2">
      <c r="B78" s="44">
        <v>42850</v>
      </c>
      <c r="C78" s="52">
        <v>-2.49944429351181E-2</v>
      </c>
      <c r="D78" s="52">
        <v>3.1252536731876113E-3</v>
      </c>
      <c r="E78" s="52">
        <v>-2.1867341017937081E-3</v>
      </c>
      <c r="F78" s="52">
        <v>-1.0307356516470745E-2</v>
      </c>
      <c r="G78" s="52">
        <v>5.7142857142857162E-2</v>
      </c>
      <c r="H78" s="52">
        <v>-1.4891301923129374E-2</v>
      </c>
      <c r="I78" s="52">
        <v>-4.1672071973652969E-3</v>
      </c>
      <c r="J78" s="53">
        <v>-2.5514878980531508E-3</v>
      </c>
    </row>
    <row r="79" spans="2:10" x14ac:dyDescent="0.2">
      <c r="B79" s="44">
        <v>42851</v>
      </c>
      <c r="C79" s="52">
        <v>6.665906730501292E-2</v>
      </c>
      <c r="D79" s="52">
        <v>-3.1155168925752763E-3</v>
      </c>
      <c r="E79" s="52">
        <v>7.6681725273723966E-3</v>
      </c>
      <c r="F79" s="52">
        <v>2.083725748728571E-2</v>
      </c>
      <c r="G79" s="52">
        <v>6.7567567567567544E-2</v>
      </c>
      <c r="H79" s="52">
        <v>5.8145824998929729E-3</v>
      </c>
      <c r="I79" s="52">
        <v>3.487585475554944E-3</v>
      </c>
      <c r="J79" s="53">
        <v>3.4766386839648611E-3</v>
      </c>
    </row>
    <row r="80" spans="2:10" x14ac:dyDescent="0.2">
      <c r="B80" s="44">
        <v>42852</v>
      </c>
      <c r="C80" s="52">
        <v>4.8090053077169959E-3</v>
      </c>
      <c r="D80" s="52">
        <v>2.9687010773137956E-2</v>
      </c>
      <c r="E80" s="52">
        <v>1.0865633074935488E-2</v>
      </c>
      <c r="F80" s="52">
        <v>0</v>
      </c>
      <c r="G80" s="52">
        <v>4.6413502109704741E-2</v>
      </c>
      <c r="H80" s="52">
        <v>2.8902341404842824E-2</v>
      </c>
      <c r="I80" s="52">
        <v>1.8067404880226068E-2</v>
      </c>
      <c r="J80" s="53">
        <v>9.140330122246576E-3</v>
      </c>
    </row>
    <row r="81" spans="2:10" x14ac:dyDescent="0.2">
      <c r="B81" s="44">
        <v>42853</v>
      </c>
      <c r="C81" s="52">
        <v>1.9143957836023739E-2</v>
      </c>
      <c r="D81" s="52">
        <v>1.5147590463211458E-3</v>
      </c>
      <c r="E81" s="52">
        <v>-1.0736059099449857E-3</v>
      </c>
      <c r="F81" s="52">
        <v>-2.7215905159489795E-2</v>
      </c>
      <c r="G81" s="52">
        <v>-6.8548387096774133E-2</v>
      </c>
      <c r="H81" s="52">
        <v>-1.2360386468731943E-2</v>
      </c>
      <c r="I81" s="52">
        <v>1.0239121632353632E-2</v>
      </c>
      <c r="J81" s="53">
        <v>1.6747379732879875E-3</v>
      </c>
    </row>
    <row r="82" spans="2:10" x14ac:dyDescent="0.2">
      <c r="B82" s="44">
        <v>42858</v>
      </c>
      <c r="C82" s="52">
        <v>-3.2861018993066038E-2</v>
      </c>
      <c r="D82" s="52">
        <v>-2.4238846251159685E-2</v>
      </c>
      <c r="E82" s="52">
        <v>1.1839417241364503E-2</v>
      </c>
      <c r="F82" s="52">
        <v>1.3988666808924188E-2</v>
      </c>
      <c r="G82" s="52">
        <v>8.6580086580085869E-3</v>
      </c>
      <c r="H82" s="52">
        <v>3.5268197818969726E-2</v>
      </c>
      <c r="I82" s="52">
        <v>2.0272903620113247E-3</v>
      </c>
      <c r="J82" s="53">
        <v>2.5218396890194228E-3</v>
      </c>
    </row>
    <row r="83" spans="2:10" x14ac:dyDescent="0.2">
      <c r="B83" s="44">
        <v>42859</v>
      </c>
      <c r="C83" s="52">
        <v>6.7955112219451497E-2</v>
      </c>
      <c r="D83" s="52">
        <v>-6.2116811874797229E-3</v>
      </c>
      <c r="E83" s="52">
        <v>0</v>
      </c>
      <c r="F83" s="52">
        <v>-1.0342865605100449E-2</v>
      </c>
      <c r="G83" s="52">
        <v>4.2918454935622297E-2</v>
      </c>
      <c r="H83" s="52">
        <v>2.0879452725789838E-2</v>
      </c>
      <c r="I83" s="52">
        <v>1.5067286772367572E-2</v>
      </c>
      <c r="J83" s="53">
        <v>3.4466464685771747E-3</v>
      </c>
    </row>
    <row r="84" spans="2:10" x14ac:dyDescent="0.2">
      <c r="B84" s="44">
        <v>42860</v>
      </c>
      <c r="C84" s="52">
        <v>6.3642282994297084E-2</v>
      </c>
      <c r="D84" s="52">
        <v>0</v>
      </c>
      <c r="E84" s="52">
        <v>2.1285832908319868E-3</v>
      </c>
      <c r="F84" s="52">
        <v>3.4810276119521255E-3</v>
      </c>
      <c r="G84" s="52">
        <v>-4.115226337448652E-3</v>
      </c>
      <c r="H84" s="52">
        <v>2.0450088275437928E-2</v>
      </c>
      <c r="I84" s="52">
        <v>-1.2794959521816418E-2</v>
      </c>
      <c r="J84" s="53">
        <v>-2.7977064347247671E-3</v>
      </c>
    </row>
    <row r="85" spans="2:10" x14ac:dyDescent="0.2">
      <c r="B85" s="44">
        <v>42863</v>
      </c>
      <c r="C85" s="52">
        <v>4.2640772600137655E-3</v>
      </c>
      <c r="D85" s="52">
        <v>1.5626268365938945E-2</v>
      </c>
      <c r="E85" s="52">
        <v>-2.1240620478483185E-3</v>
      </c>
      <c r="F85" s="52">
        <v>-6.9457524957619032E-3</v>
      </c>
      <c r="G85" s="52">
        <v>-2.8925619834710758E-2</v>
      </c>
      <c r="H85" s="52">
        <v>2.1113033474999821E-3</v>
      </c>
      <c r="I85" s="52">
        <v>-4.7745644726091552E-3</v>
      </c>
      <c r="J85" s="53">
        <v>-1.58333333333327E-3</v>
      </c>
    </row>
    <row r="86" spans="2:10" x14ac:dyDescent="0.2">
      <c r="B86" s="44">
        <v>42864</v>
      </c>
      <c r="C86" s="52">
        <v>2.5538891633122729E-2</v>
      </c>
      <c r="D86" s="52">
        <v>9.2257979801440015E-3</v>
      </c>
      <c r="E86" s="52">
        <v>2.7663152747980035E-2</v>
      </c>
      <c r="F86" s="52">
        <v>6.2941097438572458E-2</v>
      </c>
      <c r="G86" s="52">
        <v>1.276595744680864E-2</v>
      </c>
      <c r="H86" s="52">
        <v>2.1045774559667052E-3</v>
      </c>
      <c r="I86" s="52">
        <v>-1.3022971351457358E-2</v>
      </c>
      <c r="J86" s="53">
        <v>4.5210472136438806E-3</v>
      </c>
    </row>
    <row r="87" spans="2:10" x14ac:dyDescent="0.2">
      <c r="B87" s="44">
        <v>42865</v>
      </c>
      <c r="C87" s="52">
        <v>-6.2246999866774622E-2</v>
      </c>
      <c r="D87" s="52">
        <v>-2.4386656635195791E-2</v>
      </c>
      <c r="E87" s="52">
        <v>-4.1425700340428362E-3</v>
      </c>
      <c r="F87" s="52">
        <v>-6.5801702665526651E-3</v>
      </c>
      <c r="G87" s="52">
        <v>4.2016806722689148E-2</v>
      </c>
      <c r="H87" s="52">
        <v>-3.3613884677714423E-2</v>
      </c>
      <c r="I87" s="52">
        <v>2.778385842019393E-3</v>
      </c>
      <c r="J87" s="53">
        <v>3.0466272451563636E-3</v>
      </c>
    </row>
    <row r="88" spans="2:10" x14ac:dyDescent="0.2">
      <c r="B88" s="44">
        <v>42866</v>
      </c>
      <c r="C88" s="52">
        <v>2.2129938254740189E-2</v>
      </c>
      <c r="D88" s="52">
        <v>3.1246738487585857E-2</v>
      </c>
      <c r="E88" s="52">
        <v>0</v>
      </c>
      <c r="F88" s="52">
        <v>1.3247511413816193E-2</v>
      </c>
      <c r="G88" s="52">
        <v>-4.0322580645162365E-3</v>
      </c>
      <c r="H88" s="52">
        <v>-2.0652526706461893E-2</v>
      </c>
      <c r="I88" s="52">
        <v>6.9183234819969464E-4</v>
      </c>
      <c r="J88" s="53">
        <v>9.3882453645544039E-4</v>
      </c>
    </row>
    <row r="89" spans="2:10" x14ac:dyDescent="0.2">
      <c r="B89" s="44">
        <v>42867</v>
      </c>
      <c r="C89" s="52">
        <v>1.7309954025446439E-2</v>
      </c>
      <c r="D89" s="52">
        <v>-3.0299963453374823E-2</v>
      </c>
      <c r="E89" s="52">
        <v>-2.0799011532125489E-3</v>
      </c>
      <c r="F89" s="52">
        <v>-6.5371546757275745E-3</v>
      </c>
      <c r="G89" s="52">
        <v>-1.2145748987854255E-2</v>
      </c>
      <c r="H89" s="52">
        <v>1.8869012024582466E-2</v>
      </c>
      <c r="I89" s="52">
        <v>2.076299533056325E-3</v>
      </c>
      <c r="J89" s="53">
        <v>5.2414516062282424E-4</v>
      </c>
    </row>
    <row r="90" spans="2:10" x14ac:dyDescent="0.2">
      <c r="B90" s="44">
        <v>42870</v>
      </c>
      <c r="C90" s="52">
        <v>5.5323755373151373E-2</v>
      </c>
      <c r="D90" s="52">
        <v>0</v>
      </c>
      <c r="E90" s="52">
        <v>-4.1643451164903311E-3</v>
      </c>
      <c r="F90" s="52">
        <v>-1.316034053310533E-2</v>
      </c>
      <c r="G90" s="52">
        <v>3.688524590163933E-2</v>
      </c>
      <c r="H90" s="52">
        <v>1.7428238743771418E-2</v>
      </c>
      <c r="I90" s="52">
        <v>-6.2159923371818415E-3</v>
      </c>
      <c r="J90" s="53">
        <v>-2.7572135599784886E-5</v>
      </c>
    </row>
    <row r="91" spans="2:10" x14ac:dyDescent="0.2">
      <c r="B91" s="44">
        <v>42871</v>
      </c>
      <c r="C91" s="52">
        <v>-4.4356806389610814E-2</v>
      </c>
      <c r="D91" s="52">
        <v>-6.2505073463755556E-3</v>
      </c>
      <c r="E91" s="52">
        <v>-6.2788557976840575E-3</v>
      </c>
      <c r="F91" s="52">
        <v>-1.3328310416274358E-2</v>
      </c>
      <c r="G91" s="52">
        <v>-2.3715415019762931E-2</v>
      </c>
      <c r="H91" s="52">
        <v>-3.1048446882645186E-2</v>
      </c>
      <c r="I91" s="52">
        <v>-2.7791944604836916E-3</v>
      </c>
      <c r="J91" s="53">
        <v>-4.4116633349422507E-4</v>
      </c>
    </row>
    <row r="92" spans="2:10" x14ac:dyDescent="0.2">
      <c r="B92" s="44">
        <v>42872</v>
      </c>
      <c r="C92" s="52">
        <v>8.4411050552839484E-3</v>
      </c>
      <c r="D92" s="52">
        <v>6.2898219245222098E-3</v>
      </c>
      <c r="E92" s="52">
        <v>6.318528929686984E-3</v>
      </c>
      <c r="F92" s="52">
        <v>1.3508353950945517E-2</v>
      </c>
      <c r="G92" s="52">
        <v>1.2145748987854255E-2</v>
      </c>
      <c r="H92" s="52">
        <v>2.6735461905194491E-2</v>
      </c>
      <c r="I92" s="52">
        <v>2.4390793410475675E-2</v>
      </c>
      <c r="J92" s="53">
        <v>2.9929796008441034E-3</v>
      </c>
    </row>
    <row r="93" spans="2:10" x14ac:dyDescent="0.2">
      <c r="B93" s="44">
        <v>42873</v>
      </c>
      <c r="C93" s="52">
        <v>-2.0915789147350816E-2</v>
      </c>
      <c r="D93" s="52">
        <v>0</v>
      </c>
      <c r="E93" s="52">
        <v>2.0888074732889894E-3</v>
      </c>
      <c r="F93" s="52">
        <v>-1.999623281220575E-2</v>
      </c>
      <c r="G93" s="52">
        <v>-4.0000000000000036E-3</v>
      </c>
      <c r="H93" s="52">
        <v>4.3453151634267329E-3</v>
      </c>
      <c r="I93" s="52">
        <v>-6.8036561816831043E-3</v>
      </c>
      <c r="J93" s="53">
        <v>-2.8877887788780754E-4</v>
      </c>
    </row>
    <row r="94" spans="2:10" x14ac:dyDescent="0.2">
      <c r="B94" s="44">
        <v>42874</v>
      </c>
      <c r="C94" s="52">
        <v>-1.2823895720090905E-2</v>
      </c>
      <c r="D94" s="52">
        <v>3.1246738487585857E-2</v>
      </c>
      <c r="E94" s="52">
        <v>1.0438810538070387E-2</v>
      </c>
      <c r="F94" s="52">
        <v>2.1426759231496728E-2</v>
      </c>
      <c r="G94" s="52">
        <v>-4.0160642570280514E-3</v>
      </c>
      <c r="H94" s="52">
        <v>1.1889801388380139E-2</v>
      </c>
      <c r="I94" s="52">
        <v>1.3014060366904889E-2</v>
      </c>
      <c r="J94" s="53">
        <v>9.3949022682568994E-3</v>
      </c>
    </row>
    <row r="95" spans="2:10" x14ac:dyDescent="0.2">
      <c r="B95" s="44">
        <v>42877</v>
      </c>
      <c r="C95" s="52">
        <v>-1.2990484336576458E-2</v>
      </c>
      <c r="D95" s="52">
        <v>0</v>
      </c>
      <c r="E95" s="52">
        <v>2.0670121237422734E-3</v>
      </c>
      <c r="F95" s="52">
        <v>0</v>
      </c>
      <c r="G95" s="52">
        <v>2.4193548387096753E-2</v>
      </c>
      <c r="H95" s="52">
        <v>4.2756781280504086E-3</v>
      </c>
      <c r="I95" s="52">
        <v>1.6227453217783738E-2</v>
      </c>
      <c r="J95" s="53">
        <v>1.4008885012673389E-2</v>
      </c>
    </row>
    <row r="96" spans="2:10" x14ac:dyDescent="0.2">
      <c r="B96" s="44">
        <v>42878</v>
      </c>
      <c r="C96" s="52">
        <v>0</v>
      </c>
      <c r="D96" s="52">
        <v>-3.0299963453374823E-2</v>
      </c>
      <c r="E96" s="52">
        <v>7.2175770671394357E-3</v>
      </c>
      <c r="F96" s="52">
        <v>-1.3984856011681646E-2</v>
      </c>
      <c r="G96" s="52">
        <v>-2.3622047244094446E-2</v>
      </c>
      <c r="H96" s="52">
        <v>0</v>
      </c>
      <c r="I96" s="52">
        <v>7.9836261989421065E-3</v>
      </c>
      <c r="J96" s="53">
        <v>-4.2601800833221848E-3</v>
      </c>
    </row>
    <row r="97" spans="2:10" x14ac:dyDescent="0.2">
      <c r="B97" s="44">
        <v>42879</v>
      </c>
      <c r="C97" s="52">
        <v>8.774305367491797E-3</v>
      </c>
      <c r="D97" s="52">
        <v>0</v>
      </c>
      <c r="E97" s="52">
        <v>5.1178899045363213E-3</v>
      </c>
      <c r="F97" s="52">
        <v>0</v>
      </c>
      <c r="G97" s="52">
        <v>1.2096774193548487E-2</v>
      </c>
      <c r="H97" s="52">
        <v>4.1488701493082036E-2</v>
      </c>
      <c r="I97" s="52">
        <v>0</v>
      </c>
      <c r="J97" s="53">
        <v>2.4428758452215149E-3</v>
      </c>
    </row>
    <row r="98" spans="2:10" x14ac:dyDescent="0.2">
      <c r="B98" s="44">
        <v>42880</v>
      </c>
      <c r="C98" s="52">
        <v>2.1734228187919591E-2</v>
      </c>
      <c r="D98" s="52">
        <v>1.5626268365938945E-2</v>
      </c>
      <c r="E98" s="52">
        <v>1.8495206739614689E-2</v>
      </c>
      <c r="F98" s="52">
        <v>-7.0916030534351471E-3</v>
      </c>
      <c r="G98" s="52">
        <v>-1.195219123505975E-2</v>
      </c>
      <c r="H98" s="52">
        <v>-2.0428416200774624E-2</v>
      </c>
      <c r="I98" s="52">
        <v>-9.9007576816499965E-3</v>
      </c>
      <c r="J98" s="53">
        <v>-1.1174839109244772E-3</v>
      </c>
    </row>
    <row r="99" spans="2:10" x14ac:dyDescent="0.2">
      <c r="B99" s="44">
        <v>42881</v>
      </c>
      <c r="C99" s="52">
        <v>-8.5024540457599995E-3</v>
      </c>
      <c r="D99" s="52">
        <v>-1.2308676018063514E-2</v>
      </c>
      <c r="E99" s="52">
        <v>-1.1737814540153435E-2</v>
      </c>
      <c r="F99" s="52">
        <v>0</v>
      </c>
      <c r="G99" s="52">
        <v>-8.0645161290322509E-3</v>
      </c>
      <c r="H99" s="52">
        <v>1.1468264351544244E-2</v>
      </c>
      <c r="I99" s="52">
        <v>1.3333017214808951E-2</v>
      </c>
      <c r="J99" s="53">
        <v>2.0218085751642079E-3</v>
      </c>
    </row>
    <row r="100" spans="2:10" x14ac:dyDescent="0.2">
      <c r="B100" s="44">
        <v>42884</v>
      </c>
      <c r="C100" s="52">
        <v>6.866652533389872E-2</v>
      </c>
      <c r="D100" s="52">
        <v>0</v>
      </c>
      <c r="E100" s="52">
        <v>1.1877227230637999E-2</v>
      </c>
      <c r="F100" s="52">
        <v>4.2853518462993456E-2</v>
      </c>
      <c r="G100" s="52">
        <v>3.2520325203251987E-2</v>
      </c>
      <c r="H100" s="52">
        <v>-5.1539439500304374E-3</v>
      </c>
      <c r="I100" s="52">
        <v>-1.9738507317923482E-3</v>
      </c>
      <c r="J100" s="53">
        <v>3.8202337875465897E-3</v>
      </c>
    </row>
    <row r="101" spans="2:10" x14ac:dyDescent="0.2">
      <c r="B101" s="44">
        <v>42885</v>
      </c>
      <c r="C101" s="52">
        <v>3.212719950802434E-2</v>
      </c>
      <c r="D101" s="52">
        <v>0</v>
      </c>
      <c r="E101" s="52">
        <v>9.3886670469669475E-3</v>
      </c>
      <c r="F101" s="52">
        <v>-2.0546278889749026E-2</v>
      </c>
      <c r="G101" s="52">
        <v>-7.8740157480314821E-3</v>
      </c>
      <c r="H101" s="52">
        <v>-1.5544156606155379E-2</v>
      </c>
      <c r="I101" s="52">
        <v>-1.3183609359382342E-2</v>
      </c>
      <c r="J101" s="53">
        <v>-1.0773869346733633E-2</v>
      </c>
    </row>
    <row r="102" spans="2:10" x14ac:dyDescent="0.2">
      <c r="B102" s="44">
        <v>42886</v>
      </c>
      <c r="C102" s="52">
        <v>-3.8920976003535834E-3</v>
      </c>
      <c r="D102" s="52">
        <v>0</v>
      </c>
      <c r="E102" s="52">
        <v>0</v>
      </c>
      <c r="F102" s="52">
        <v>0</v>
      </c>
      <c r="G102" s="52">
        <v>-7.9365079365079083E-3</v>
      </c>
      <c r="H102" s="52">
        <v>3.1583700191895048E-3</v>
      </c>
      <c r="I102" s="52">
        <v>0</v>
      </c>
      <c r="J102" s="53">
        <v>-5.2830495387490295E-4</v>
      </c>
    </row>
    <row r="103" spans="2:10" x14ac:dyDescent="0.2">
      <c r="B103" s="44">
        <v>42887</v>
      </c>
      <c r="C103" s="52">
        <v>-7.8146104271986649E-3</v>
      </c>
      <c r="D103" s="52">
        <v>-3.1155168925752763E-3</v>
      </c>
      <c r="E103" s="52">
        <v>1.0466950808863285E-2</v>
      </c>
      <c r="F103" s="52">
        <v>-3.4999774195004774E-3</v>
      </c>
      <c r="G103" s="52">
        <v>1.2000000000000011E-2</v>
      </c>
      <c r="H103" s="52">
        <v>9.4430278902395415E-3</v>
      </c>
      <c r="I103" s="52">
        <v>1.4696576701876518E-2</v>
      </c>
      <c r="J103" s="53">
        <v>5.3942696050526262E-3</v>
      </c>
    </row>
    <row r="104" spans="2:10" x14ac:dyDescent="0.2">
      <c r="B104" s="44">
        <v>42888</v>
      </c>
      <c r="C104" s="52">
        <v>5.1185313393360854E-2</v>
      </c>
      <c r="D104" s="52">
        <v>-3.1252536731879443E-3</v>
      </c>
      <c r="E104" s="52">
        <v>-4.6024958344500488E-3</v>
      </c>
      <c r="F104" s="52">
        <v>0</v>
      </c>
      <c r="G104" s="52">
        <v>-1.9762845849802368E-2</v>
      </c>
      <c r="H104" s="52">
        <v>-2.077829426256117E-3</v>
      </c>
      <c r="I104" s="52">
        <v>-6.5841843358774854E-3</v>
      </c>
      <c r="J104" s="53">
        <v>-4.0307360474521881E-3</v>
      </c>
    </row>
    <row r="105" spans="2:10" x14ac:dyDescent="0.2">
      <c r="B105" s="44">
        <v>42891</v>
      </c>
      <c r="C105" s="52">
        <v>-3.7463230532996938E-3</v>
      </c>
      <c r="D105" s="52">
        <v>3.1350515044177296E-3</v>
      </c>
      <c r="E105" s="52">
        <v>0</v>
      </c>
      <c r="F105" s="52">
        <v>0</v>
      </c>
      <c r="G105" s="52">
        <v>2.4193548387096753E-2</v>
      </c>
      <c r="H105" s="52">
        <v>-7.292013413372711E-3</v>
      </c>
      <c r="I105" s="52">
        <v>1.8556190806747752E-2</v>
      </c>
      <c r="J105" s="53">
        <v>6.3345109026677893E-3</v>
      </c>
    </row>
    <row r="106" spans="2:10" x14ac:dyDescent="0.2">
      <c r="B106" s="44">
        <v>42892</v>
      </c>
      <c r="C106" s="52">
        <v>7.5208215336906026E-3</v>
      </c>
      <c r="D106" s="52">
        <v>1.5626268365938945E-2</v>
      </c>
      <c r="E106" s="52">
        <v>2.4273852444943955E-2</v>
      </c>
      <c r="F106" s="52">
        <v>-7.0169873029540808E-3</v>
      </c>
      <c r="G106" s="52">
        <v>6.692913385826782E-2</v>
      </c>
      <c r="H106" s="52">
        <v>2.4134182815759742E-2</v>
      </c>
      <c r="I106" s="52">
        <v>3.2530124283374207E-3</v>
      </c>
      <c r="J106" s="53">
        <v>1.0517962581877205E-2</v>
      </c>
    </row>
    <row r="107" spans="2:10" x14ac:dyDescent="0.2">
      <c r="B107" s="44">
        <v>42893</v>
      </c>
      <c r="C107" s="52">
        <v>2.6117167844734501E-2</v>
      </c>
      <c r="D107" s="52">
        <v>0</v>
      </c>
      <c r="E107" s="52">
        <v>-5.6417972990990828E-3</v>
      </c>
      <c r="F107" s="52">
        <v>0</v>
      </c>
      <c r="G107" s="52">
        <v>-7.3800738007381295E-3</v>
      </c>
      <c r="H107" s="52">
        <v>-7.1724756247898425E-3</v>
      </c>
      <c r="I107" s="52">
        <v>-1.2967761955081647E-3</v>
      </c>
      <c r="J107" s="53">
        <v>2.8616682860604925E-3</v>
      </c>
    </row>
    <row r="108" spans="2:10" x14ac:dyDescent="0.2">
      <c r="B108" s="44">
        <v>42894</v>
      </c>
      <c r="C108" s="52">
        <v>5.4542188692801696E-2</v>
      </c>
      <c r="D108" s="52">
        <v>1.5357299855560669E-3</v>
      </c>
      <c r="E108" s="52">
        <v>3.405817089616292E-3</v>
      </c>
      <c r="F108" s="52">
        <v>0</v>
      </c>
      <c r="G108" s="52">
        <v>2.6022304832713949E-2</v>
      </c>
      <c r="H108" s="52">
        <v>1.341717407134424E-2</v>
      </c>
      <c r="I108" s="52">
        <v>-2.5979696998006396E-3</v>
      </c>
      <c r="J108" s="53">
        <v>-4.4196108618905772E-3</v>
      </c>
    </row>
    <row r="109" spans="2:10" x14ac:dyDescent="0.2">
      <c r="B109" s="44">
        <v>42895</v>
      </c>
      <c r="C109" s="52">
        <v>-2.0686777155120906E-2</v>
      </c>
      <c r="D109" s="52">
        <v>1.0750726785612619E-2</v>
      </c>
      <c r="E109" s="52">
        <v>2.1491869437561428E-2</v>
      </c>
      <c r="F109" s="52">
        <v>0</v>
      </c>
      <c r="G109" s="52">
        <v>7.2463768115942351E-3</v>
      </c>
      <c r="H109" s="52">
        <v>-3.0554457478199071E-3</v>
      </c>
      <c r="I109" s="52">
        <v>6.5144728644317418E-4</v>
      </c>
      <c r="J109" s="53">
        <v>-5.4657192753249095E-4</v>
      </c>
    </row>
    <row r="110" spans="2:10" x14ac:dyDescent="0.2">
      <c r="B110" s="44">
        <v>42898</v>
      </c>
      <c r="C110" s="52">
        <v>1.4088304098652804E-2</v>
      </c>
      <c r="D110" s="52">
        <v>3.0397708046651317E-2</v>
      </c>
      <c r="E110" s="52">
        <v>-9.9647905749378207E-3</v>
      </c>
      <c r="F110" s="52">
        <v>6.0077283514878621E-2</v>
      </c>
      <c r="G110" s="52">
        <v>-7.194244604316502E-3</v>
      </c>
      <c r="H110" s="52">
        <v>-1.4300986697979301E-2</v>
      </c>
      <c r="I110" s="52">
        <v>-6.5060248566749523E-3</v>
      </c>
      <c r="J110" s="53">
        <v>1.8273488769140478E-3</v>
      </c>
    </row>
    <row r="111" spans="2:10" x14ac:dyDescent="0.2">
      <c r="B111" s="44">
        <v>42899</v>
      </c>
      <c r="C111" s="52">
        <v>1.3884005522729836E-2</v>
      </c>
      <c r="D111" s="52">
        <v>-1.7700568125841643E-2</v>
      </c>
      <c r="E111" s="52">
        <v>1.4538878569594793E-2</v>
      </c>
      <c r="F111" s="52">
        <v>-6.673268179274161E-3</v>
      </c>
      <c r="G111" s="52">
        <v>7.2463768115942351E-3</v>
      </c>
      <c r="H111" s="52">
        <v>-7.254236082712473E-3</v>
      </c>
      <c r="I111" s="52">
        <v>-2.6200873362445254E-3</v>
      </c>
      <c r="J111" s="53">
        <v>7.7221105326923389E-3</v>
      </c>
    </row>
    <row r="112" spans="2:10" x14ac:dyDescent="0.2">
      <c r="B112" s="44">
        <v>42900</v>
      </c>
      <c r="C112" s="52">
        <v>-1.7119464086341685E-2</v>
      </c>
      <c r="D112" s="52">
        <v>0</v>
      </c>
      <c r="E112" s="52">
        <v>-3.3044688475664108E-3</v>
      </c>
      <c r="F112" s="52">
        <v>-1.3421752196023928E-2</v>
      </c>
      <c r="G112" s="52">
        <v>7.194244604316502E-3</v>
      </c>
      <c r="H112" s="52">
        <v>-5.2185009402704319E-3</v>
      </c>
      <c r="I112" s="52">
        <v>7.8787878787878185E-3</v>
      </c>
      <c r="J112" s="53">
        <v>5.1262402726948153E-3</v>
      </c>
    </row>
    <row r="113" spans="2:10" x14ac:dyDescent="0.2">
      <c r="B113" s="44">
        <v>42901</v>
      </c>
      <c r="C113" s="52">
        <v>-1.3941000309800056E-2</v>
      </c>
      <c r="D113" s="52">
        <v>-2.4020460016046963E-2</v>
      </c>
      <c r="E113" s="52">
        <v>4.4242996725645245E-3</v>
      </c>
      <c r="F113" s="52">
        <v>1.3604346361679287E-2</v>
      </c>
      <c r="G113" s="52">
        <v>-1.7857142857142905E-2</v>
      </c>
      <c r="H113" s="52">
        <v>1.2591454014749592E-2</v>
      </c>
      <c r="I113" s="52">
        <v>1.9545627350396888E-3</v>
      </c>
      <c r="J113" s="53">
        <v>-2.628915440934243E-4</v>
      </c>
    </row>
    <row r="114" spans="2:10" x14ac:dyDescent="0.2">
      <c r="B114" s="44">
        <v>42902</v>
      </c>
      <c r="C114" s="52">
        <v>3.5345248900371384E-3</v>
      </c>
      <c r="D114" s="52">
        <v>0</v>
      </c>
      <c r="E114" s="52">
        <v>6.6053586297134537E-3</v>
      </c>
      <c r="F114" s="52">
        <v>-6.7108760980120197E-3</v>
      </c>
      <c r="G114" s="52">
        <v>1.0909090909090979E-2</v>
      </c>
      <c r="H114" s="52">
        <v>0</v>
      </c>
      <c r="I114" s="52">
        <v>-5.2016493085663695E-3</v>
      </c>
      <c r="J114" s="53">
        <v>8.8091825867442353E-4</v>
      </c>
    </row>
    <row r="115" spans="2:10" x14ac:dyDescent="0.2">
      <c r="B115" s="44">
        <v>42905</v>
      </c>
      <c r="C115" s="52">
        <v>7.0441520493265131E-3</v>
      </c>
      <c r="D115" s="52">
        <v>1.5380135989175425E-2</v>
      </c>
      <c r="E115" s="52">
        <v>1.3131413842637274E-2</v>
      </c>
      <c r="F115" s="52">
        <v>-6.7562162280094817E-3</v>
      </c>
      <c r="G115" s="52">
        <v>1.7985611510791477E-2</v>
      </c>
      <c r="H115" s="52">
        <v>-5.180644702451831E-3</v>
      </c>
      <c r="I115" s="52">
        <v>9.1507480348238524E-3</v>
      </c>
      <c r="J115" s="53">
        <v>7.3432820135568289E-3</v>
      </c>
    </row>
    <row r="116" spans="2:10" x14ac:dyDescent="0.2">
      <c r="B116" s="44">
        <v>42906</v>
      </c>
      <c r="C116" s="52">
        <v>2.0976001519874998E-2</v>
      </c>
      <c r="D116" s="52">
        <v>-2.7269404852267254E-2</v>
      </c>
      <c r="E116" s="52">
        <v>-3.2403036919049777E-3</v>
      </c>
      <c r="F116" s="52">
        <v>0</v>
      </c>
      <c r="G116" s="52">
        <v>2.8268551236749095E-2</v>
      </c>
      <c r="H116" s="52">
        <v>5.2076235498075274E-3</v>
      </c>
      <c r="I116" s="52">
        <v>-9.0677711458309052E-3</v>
      </c>
      <c r="J116" s="53">
        <v>1.5127212028740455E-3</v>
      </c>
    </row>
    <row r="117" spans="2:10" x14ac:dyDescent="0.2">
      <c r="B117" s="44">
        <v>42907</v>
      </c>
      <c r="C117" s="52">
        <v>-2.3970633014176013E-2</v>
      </c>
      <c r="D117" s="52">
        <v>2.1802838068263997E-2</v>
      </c>
      <c r="E117" s="52">
        <v>2.9253879795807736E-2</v>
      </c>
      <c r="F117" s="52">
        <v>-6.8021731808397545E-3</v>
      </c>
      <c r="G117" s="52">
        <v>3.4364261168384758E-3</v>
      </c>
      <c r="H117" s="52">
        <v>2.073591380260531E-3</v>
      </c>
      <c r="I117" s="52">
        <v>5.2288479418476363E-3</v>
      </c>
      <c r="J117" s="53">
        <v>-7.5521816690327093E-4</v>
      </c>
    </row>
    <row r="118" spans="2:10" x14ac:dyDescent="0.2">
      <c r="B118" s="44">
        <v>42908</v>
      </c>
      <c r="C118" s="52">
        <v>-1.0529143629651516E-2</v>
      </c>
      <c r="D118" s="52">
        <v>-1.5239539080310283E-2</v>
      </c>
      <c r="E118" s="52">
        <v>2.1032586297553557E-3</v>
      </c>
      <c r="F118" s="52">
        <v>1.7125585167164115E-2</v>
      </c>
      <c r="G118" s="52">
        <v>-2.0547945205479423E-2</v>
      </c>
      <c r="H118" s="52">
        <v>1.6545532373574146E-2</v>
      </c>
      <c r="I118" s="52">
        <v>-5.8511985655260723E-3</v>
      </c>
      <c r="J118" s="53">
        <v>-1.4464236848621415E-3</v>
      </c>
    </row>
    <row r="119" spans="2:10" x14ac:dyDescent="0.2">
      <c r="B119" s="44">
        <v>42909</v>
      </c>
      <c r="C119" s="52">
        <v>1.0641186207621445E-2</v>
      </c>
      <c r="D119" s="52">
        <v>6.1924484297719573E-3</v>
      </c>
      <c r="E119" s="52">
        <v>-3.1518116712755395E-3</v>
      </c>
      <c r="F119" s="52">
        <v>4.3771019366809716E-2</v>
      </c>
      <c r="G119" s="52">
        <v>-6.9930069930070893E-3</v>
      </c>
      <c r="H119" s="52">
        <v>3.7640426149318174E-2</v>
      </c>
      <c r="I119" s="52">
        <v>6.5337226783590552E-4</v>
      </c>
      <c r="J119" s="53">
        <v>3.5364739658096944E-3</v>
      </c>
    </row>
    <row r="120" spans="2:10" x14ac:dyDescent="0.2">
      <c r="B120" s="44">
        <v>42912</v>
      </c>
      <c r="C120" s="52">
        <v>-7.0194290864343811E-3</v>
      </c>
      <c r="D120" s="52">
        <v>-1.385011503702327E-2</v>
      </c>
      <c r="E120" s="52">
        <v>-1.580532843003013E-2</v>
      </c>
      <c r="F120" s="52">
        <v>-1.9353225884852887E-2</v>
      </c>
      <c r="G120" s="52">
        <v>0</v>
      </c>
      <c r="H120" s="52">
        <v>1.9607265937605645E-2</v>
      </c>
      <c r="I120" s="52">
        <v>2.6149522441045736E-3</v>
      </c>
      <c r="J120" s="53">
        <v>4.5643099569576684E-3</v>
      </c>
    </row>
    <row r="121" spans="2:10" x14ac:dyDescent="0.2">
      <c r="B121" s="44">
        <v>42913</v>
      </c>
      <c r="C121" s="52">
        <v>1.413809956014811E-2</v>
      </c>
      <c r="D121" s="52">
        <v>1.4044634845283399E-2</v>
      </c>
      <c r="E121" s="52">
        <v>-2.1414607176025391E-2</v>
      </c>
      <c r="F121" s="52">
        <v>-1.3156776660529723E-2</v>
      </c>
      <c r="G121" s="52">
        <v>1.0563380281690238E-2</v>
      </c>
      <c r="H121" s="52">
        <v>-1.9230214017330827E-2</v>
      </c>
      <c r="I121" s="52">
        <v>6.512426827405271E-4</v>
      </c>
      <c r="J121" s="53">
        <v>-6.4852689897996196E-3</v>
      </c>
    </row>
    <row r="122" spans="2:10" x14ac:dyDescent="0.2">
      <c r="B122" s="44">
        <v>42914</v>
      </c>
      <c r="C122" s="52">
        <v>1.7417644831503321E-2</v>
      </c>
      <c r="D122" s="52">
        <v>-1.846301402709527E-2</v>
      </c>
      <c r="E122" s="52">
        <v>1.4224467413340269E-2</v>
      </c>
      <c r="F122" s="52">
        <v>-2.0005453423458275E-2</v>
      </c>
      <c r="G122" s="52">
        <v>-1.0452961672473893E-2</v>
      </c>
      <c r="H122" s="52">
        <v>-9.8194028877873762E-4</v>
      </c>
      <c r="I122" s="52">
        <v>1.2378195251971036E-2</v>
      </c>
      <c r="J122" s="53">
        <v>1.9934593686075086E-3</v>
      </c>
    </row>
    <row r="123" spans="2:10" x14ac:dyDescent="0.2">
      <c r="B123" s="44">
        <v>42915</v>
      </c>
      <c r="C123" s="52">
        <v>6.8494772811855009E-2</v>
      </c>
      <c r="D123" s="52">
        <v>1.8810309026505712E-2</v>
      </c>
      <c r="E123" s="52">
        <v>3.2368115403800246E-3</v>
      </c>
      <c r="F123" s="52">
        <v>-3.3974255714850354E-3</v>
      </c>
      <c r="G123" s="52">
        <v>-7.0422535211267512E-3</v>
      </c>
      <c r="H123" s="52">
        <v>9.8290544323353934E-4</v>
      </c>
      <c r="I123" s="52">
        <v>-3.8613291835140062E-3</v>
      </c>
      <c r="J123" s="53">
        <v>3.5238739207323899E-3</v>
      </c>
    </row>
    <row r="124" spans="2:10" x14ac:dyDescent="0.2">
      <c r="B124" s="44">
        <v>42916</v>
      </c>
      <c r="C124" s="52">
        <v>0</v>
      </c>
      <c r="D124" s="52">
        <v>0</v>
      </c>
      <c r="E124" s="52">
        <v>7.5269831822371014E-3</v>
      </c>
      <c r="F124" s="52">
        <v>1.0234369260157195E-2</v>
      </c>
      <c r="G124" s="52">
        <v>-2.1276595744680771E-2</v>
      </c>
      <c r="H124" s="52">
        <v>-1.9617779216928311E-3</v>
      </c>
      <c r="I124" s="52">
        <v>1.8088689086950493E-2</v>
      </c>
      <c r="J124" s="53">
        <v>6.1159701976027936E-3</v>
      </c>
    </row>
    <row r="125" spans="2:10" x14ac:dyDescent="0.2">
      <c r="B125" s="44">
        <v>42919</v>
      </c>
      <c r="C125" s="52">
        <v>1.2823963396292104E-2</v>
      </c>
      <c r="D125" s="52">
        <v>-1.385011503702327E-2</v>
      </c>
      <c r="E125" s="52">
        <v>-9.6067949974064648E-3</v>
      </c>
      <c r="F125" s="52">
        <v>-1.3512432456019075E-2</v>
      </c>
      <c r="G125" s="52">
        <v>-1.449275362318847E-2</v>
      </c>
      <c r="H125" s="52">
        <v>1.6700515741926658E-2</v>
      </c>
      <c r="I125" s="52">
        <v>-3.8074255054428852E-3</v>
      </c>
      <c r="J125" s="53">
        <v>3.1037902301440656E-3</v>
      </c>
    </row>
    <row r="126" spans="2:10" x14ac:dyDescent="0.2">
      <c r="B126" s="44">
        <v>42920</v>
      </c>
      <c r="C126" s="52">
        <v>-9.4961937067200575E-3</v>
      </c>
      <c r="D126" s="52">
        <v>-4.6776854719656757E-3</v>
      </c>
      <c r="E126" s="52">
        <v>4.3098901978184667E-3</v>
      </c>
      <c r="F126" s="52">
        <v>-6.8487596299163789E-3</v>
      </c>
      <c r="G126" s="52">
        <v>-2.9411764705882359E-2</v>
      </c>
      <c r="H126" s="52">
        <v>-4.8323293609595641E-3</v>
      </c>
      <c r="I126" s="52">
        <v>-3.1846379572190164E-3</v>
      </c>
      <c r="J126" s="53">
        <v>-4.2882087099425092E-3</v>
      </c>
    </row>
    <row r="127" spans="2:10" x14ac:dyDescent="0.2">
      <c r="B127" s="44">
        <v>42921</v>
      </c>
      <c r="C127" s="52">
        <v>6.391490637649877E-3</v>
      </c>
      <c r="D127" s="52">
        <v>2.3509978072088877E-2</v>
      </c>
      <c r="E127" s="52">
        <v>2.1475080938964108E-3</v>
      </c>
      <c r="F127" s="52">
        <v>2.0687965794708774E-2</v>
      </c>
      <c r="G127" s="52">
        <v>1.8939393939394034E-2</v>
      </c>
      <c r="H127" s="52">
        <v>-1.0679832004514389E-2</v>
      </c>
      <c r="I127" s="52">
        <v>6.3937562233262746E-4</v>
      </c>
      <c r="J127" s="53">
        <v>3.5845991180341041E-3</v>
      </c>
    </row>
    <row r="128" spans="2:10" x14ac:dyDescent="0.2">
      <c r="B128" s="44">
        <v>42922</v>
      </c>
      <c r="C128" s="52">
        <v>1.2693957237280618E-2</v>
      </c>
      <c r="D128" s="52">
        <v>-1.5286783467542975E-3</v>
      </c>
      <c r="E128" s="52">
        <v>2.5696805877272633E-2</v>
      </c>
      <c r="F128" s="52">
        <v>2.0275921252627338E-2</v>
      </c>
      <c r="G128" s="52">
        <v>0</v>
      </c>
      <c r="H128" s="52">
        <v>-2.8457953957088944E-2</v>
      </c>
      <c r="I128" s="52">
        <v>5.7465747132130485E-3</v>
      </c>
      <c r="J128" s="53">
        <v>5.5632644670571274E-3</v>
      </c>
    </row>
    <row r="129" spans="2:10" x14ac:dyDescent="0.2">
      <c r="B129" s="44">
        <v>42923</v>
      </c>
      <c r="C129" s="52">
        <v>-3.4476618148033378E-2</v>
      </c>
      <c r="D129" s="52">
        <v>-1.8406374501992007E-2</v>
      </c>
      <c r="E129" s="52">
        <v>1.4613969940599825E-2</v>
      </c>
      <c r="F129" s="52">
        <v>-1.3251028219914307E-2</v>
      </c>
      <c r="G129" s="52">
        <v>-3.3457249070631967E-2</v>
      </c>
      <c r="H129" s="52">
        <v>0</v>
      </c>
      <c r="I129" s="52">
        <v>-2.0952091616905366E-2</v>
      </c>
      <c r="J129" s="53">
        <v>-8.8417555740113452E-3</v>
      </c>
    </row>
    <row r="130" spans="2:10" x14ac:dyDescent="0.2">
      <c r="B130" s="44">
        <v>42926</v>
      </c>
      <c r="C130" s="52">
        <v>6.4872060108895901E-3</v>
      </c>
      <c r="D130" s="52">
        <v>0</v>
      </c>
      <c r="E130" s="52">
        <v>-8.2330391060677632E-3</v>
      </c>
      <c r="F130" s="52">
        <v>0</v>
      </c>
      <c r="G130" s="52">
        <v>-1.1538461538461608E-2</v>
      </c>
      <c r="H130" s="52">
        <v>-3.333398324527026E-2</v>
      </c>
      <c r="I130" s="52">
        <v>-1.6213371576175306E-2</v>
      </c>
      <c r="J130" s="53">
        <v>-1.1821123328993433E-2</v>
      </c>
    </row>
    <row r="131" spans="2:10" x14ac:dyDescent="0.2">
      <c r="B131" s="44">
        <v>42927</v>
      </c>
      <c r="C131" s="52">
        <v>-6.4453934159788284E-3</v>
      </c>
      <c r="D131" s="52">
        <v>3.1252536731876113E-3</v>
      </c>
      <c r="E131" s="52">
        <v>-1.2446825271781869E-2</v>
      </c>
      <c r="F131" s="52">
        <v>3.0202554322700026E-2</v>
      </c>
      <c r="G131" s="52">
        <v>-1.945525291828798E-2</v>
      </c>
      <c r="H131" s="52">
        <v>-1.0443419525160147E-3</v>
      </c>
      <c r="I131" s="52">
        <v>8.5695592036980628E-3</v>
      </c>
      <c r="J131" s="53">
        <v>3.6526821122939701E-3</v>
      </c>
    </row>
    <row r="132" spans="2:10" x14ac:dyDescent="0.2">
      <c r="B132" s="44">
        <v>42928</v>
      </c>
      <c r="C132" s="52">
        <v>-2.273328682431619E-2</v>
      </c>
      <c r="D132" s="52">
        <v>1.2462067570301549E-2</v>
      </c>
      <c r="E132" s="52">
        <v>7.3530454513224264E-3</v>
      </c>
      <c r="F132" s="52">
        <v>-3.2535603346118824E-3</v>
      </c>
      <c r="G132" s="52">
        <v>0</v>
      </c>
      <c r="H132" s="52">
        <v>2.5103870348268442E-2</v>
      </c>
      <c r="I132" s="52">
        <v>1.5686543825543131E-2</v>
      </c>
      <c r="J132" s="53">
        <v>6.251949672454904E-3</v>
      </c>
    </row>
    <row r="133" spans="2:10" x14ac:dyDescent="0.2">
      <c r="B133" s="44">
        <v>42929</v>
      </c>
      <c r="C133" s="52">
        <v>3.3231587239070937E-3</v>
      </c>
      <c r="D133" s="52">
        <v>-1.5385845022579225E-2</v>
      </c>
      <c r="E133" s="52">
        <v>1.8769313070593485E-2</v>
      </c>
      <c r="F133" s="52">
        <v>3.2641805429514115E-3</v>
      </c>
      <c r="G133" s="52">
        <v>-1.5873015873015817E-2</v>
      </c>
      <c r="H133" s="52">
        <v>-7.1432010469691942E-3</v>
      </c>
      <c r="I133" s="52">
        <v>5.7919937752710648E-3</v>
      </c>
      <c r="J133" s="53">
        <v>5.3347455985119918E-3</v>
      </c>
    </row>
    <row r="134" spans="2:10" x14ac:dyDescent="0.2">
      <c r="B134" s="44">
        <v>42930</v>
      </c>
      <c r="C134" s="52">
        <v>-3.3121519173678893E-3</v>
      </c>
      <c r="D134" s="52">
        <v>0</v>
      </c>
      <c r="E134" s="52">
        <v>-3.0711618250093276E-3</v>
      </c>
      <c r="F134" s="52">
        <v>0</v>
      </c>
      <c r="G134" s="52">
        <v>-2.4193548387096864E-2</v>
      </c>
      <c r="H134" s="52">
        <v>0</v>
      </c>
      <c r="I134" s="52">
        <v>-7.6781863594287403E-3</v>
      </c>
      <c r="J134" s="53">
        <v>-8.9939611974809708E-4</v>
      </c>
    </row>
    <row r="135" spans="2:10" x14ac:dyDescent="0.2">
      <c r="B135" s="44">
        <v>42933</v>
      </c>
      <c r="C135" s="52">
        <v>9.9694761717210589E-3</v>
      </c>
      <c r="D135" s="52">
        <v>-3.1252536731879443E-3</v>
      </c>
      <c r="E135" s="52">
        <v>-1.4373930098621535E-2</v>
      </c>
      <c r="F135" s="52">
        <v>6.5141326527033971E-3</v>
      </c>
      <c r="G135" s="52">
        <v>-3.3057851239669422E-2</v>
      </c>
      <c r="H135" s="52">
        <v>-1.3359813434316359E-2</v>
      </c>
      <c r="I135" s="52">
        <v>-2.0631160295621287E-2</v>
      </c>
      <c r="J135" s="53">
        <v>-1.1175411522633794E-2</v>
      </c>
    </row>
    <row r="136" spans="2:10" x14ac:dyDescent="0.2">
      <c r="B136" s="44">
        <v>42934</v>
      </c>
      <c r="C136" s="52">
        <v>0</v>
      </c>
      <c r="D136" s="52">
        <v>0</v>
      </c>
      <c r="E136" s="52">
        <v>-4.166227191224614E-3</v>
      </c>
      <c r="F136" s="52">
        <v>1.9422886681250029E-2</v>
      </c>
      <c r="G136" s="52">
        <v>3.4188034188034289E-2</v>
      </c>
      <c r="H136" s="52">
        <v>-1.0410778954140776E-3</v>
      </c>
      <c r="I136" s="52">
        <v>6.5767349597090075E-4</v>
      </c>
      <c r="J136" s="53">
        <v>-1.8467701031329442E-3</v>
      </c>
    </row>
    <row r="137" spans="2:10" x14ac:dyDescent="0.2">
      <c r="B137" s="44">
        <v>42935</v>
      </c>
      <c r="C137" s="52">
        <v>-3.2903556021350866E-3</v>
      </c>
      <c r="D137" s="52">
        <v>3.1350515044177296E-3</v>
      </c>
      <c r="E137" s="52">
        <v>-1.8828222916556392E-2</v>
      </c>
      <c r="F137" s="52">
        <v>9.5195790336910502E-3</v>
      </c>
      <c r="G137" s="52">
        <v>-4.1322314049585529E-3</v>
      </c>
      <c r="H137" s="52">
        <v>9.3839386152652082E-3</v>
      </c>
      <c r="I137" s="52">
        <v>6.5787934412002702E-3</v>
      </c>
      <c r="J137" s="53">
        <v>4.9642340616815606E-3</v>
      </c>
    </row>
    <row r="138" spans="2:10" x14ac:dyDescent="0.2">
      <c r="B138" s="44">
        <v>42936</v>
      </c>
      <c r="C138" s="52">
        <v>-6.6024355651195243E-3</v>
      </c>
      <c r="D138" s="52">
        <v>0</v>
      </c>
      <c r="E138" s="52">
        <v>-2.1301707015169979E-3</v>
      </c>
      <c r="F138" s="52">
        <v>-6.2887972759827493E-3</v>
      </c>
      <c r="G138" s="52">
        <v>-2.0746887966805017E-2</v>
      </c>
      <c r="H138" s="52">
        <v>5.1645865782785627E-3</v>
      </c>
      <c r="I138" s="52">
        <v>-6.5357957907192787E-3</v>
      </c>
      <c r="J138" s="53">
        <v>-3.7469207830934659E-3</v>
      </c>
    </row>
    <row r="139" spans="2:10" x14ac:dyDescent="0.2">
      <c r="B139" s="44">
        <v>42937</v>
      </c>
      <c r="C139" s="52">
        <v>-4.3184652750426711E-2</v>
      </c>
      <c r="D139" s="52">
        <v>0</v>
      </c>
      <c r="E139" s="52">
        <v>-1.2822731862108694E-2</v>
      </c>
      <c r="F139" s="52">
        <v>0</v>
      </c>
      <c r="G139" s="52">
        <v>-8.4745762711865291E-3</v>
      </c>
      <c r="H139" s="52">
        <v>-4.1108813817851697E-3</v>
      </c>
      <c r="I139" s="52">
        <v>-3.2893967206001351E-3</v>
      </c>
      <c r="J139" s="53">
        <v>-8.5240952095885225E-3</v>
      </c>
    </row>
    <row r="140" spans="2:10" x14ac:dyDescent="0.2">
      <c r="B140" s="44">
        <v>42940</v>
      </c>
      <c r="C140" s="52">
        <v>-1.0419435892598305E-2</v>
      </c>
      <c r="D140" s="52">
        <v>1.2501014692750889E-2</v>
      </c>
      <c r="E140" s="52">
        <v>6.4946450227203467E-3</v>
      </c>
      <c r="F140" s="52">
        <v>3.1677044020872458E-3</v>
      </c>
      <c r="G140" s="52">
        <v>1.2820512820512775E-2</v>
      </c>
      <c r="H140" s="52">
        <v>3.09644119528385E-3</v>
      </c>
      <c r="I140" s="52">
        <v>1.9803649377241328E-3</v>
      </c>
      <c r="J140" s="53">
        <v>-2.782663481479597E-3</v>
      </c>
    </row>
    <row r="141" spans="2:10" x14ac:dyDescent="0.2">
      <c r="B141" s="44">
        <v>42941</v>
      </c>
      <c r="C141" s="52">
        <v>4.5617623099987847E-2</v>
      </c>
      <c r="D141" s="52">
        <v>-1.2346668804617877E-2</v>
      </c>
      <c r="E141" s="52">
        <v>4.3006147883080104E-3</v>
      </c>
      <c r="F141" s="52">
        <v>-2.2083539885507819E-2</v>
      </c>
      <c r="G141" s="52">
        <v>5.4852320675105481E-2</v>
      </c>
      <c r="H141" s="52">
        <v>2.0564509011316012E-3</v>
      </c>
      <c r="I141" s="52">
        <v>0</v>
      </c>
      <c r="J141" s="53">
        <v>9.9112854397556127E-3</v>
      </c>
    </row>
    <row r="142" spans="2:10" x14ac:dyDescent="0.2">
      <c r="B142" s="44">
        <v>42942</v>
      </c>
      <c r="C142" s="52">
        <v>1.0061496129556424E-2</v>
      </c>
      <c r="D142" s="52">
        <v>1.5597277144479005E-3</v>
      </c>
      <c r="E142" s="52">
        <v>2.3553899691753921E-2</v>
      </c>
      <c r="F142" s="52">
        <v>0</v>
      </c>
      <c r="G142" s="52">
        <v>2.4000000000000021E-2</v>
      </c>
      <c r="H142" s="52">
        <v>4.2094948694235246E-2</v>
      </c>
      <c r="I142" s="52">
        <v>7.9047384770041251E-3</v>
      </c>
      <c r="J142" s="53">
        <v>8.6149595318467664E-3</v>
      </c>
    </row>
    <row r="143" spans="2:10" x14ac:dyDescent="0.2">
      <c r="B143" s="44">
        <v>42943</v>
      </c>
      <c r="C143" s="52">
        <v>-3.3231587239072047E-3</v>
      </c>
      <c r="D143" s="52">
        <v>1.0924248125741887E-2</v>
      </c>
      <c r="E143" s="52">
        <v>8.3673145157019402E-3</v>
      </c>
      <c r="F143" s="52">
        <v>-9.6800849958682544E-3</v>
      </c>
      <c r="G143" s="52">
        <v>-1.171875E-2</v>
      </c>
      <c r="H143" s="52">
        <v>-4.925442201594521E-3</v>
      </c>
      <c r="I143" s="52">
        <v>-6.5294565125506576E-4</v>
      </c>
      <c r="J143" s="53">
        <v>-3.0754122086111835E-3</v>
      </c>
    </row>
    <row r="144" spans="2:10" x14ac:dyDescent="0.2">
      <c r="B144" s="44">
        <v>42944</v>
      </c>
      <c r="C144" s="52">
        <v>1.3336955716367394E-2</v>
      </c>
      <c r="D144" s="52">
        <v>6.1733344023089387E-3</v>
      </c>
      <c r="E144" s="52">
        <v>7.2615233793742462E-3</v>
      </c>
      <c r="F144" s="52">
        <v>3.2605723180916257E-3</v>
      </c>
      <c r="G144" s="52">
        <v>1.1857707509881354E-2</v>
      </c>
      <c r="H144" s="52">
        <v>2.0790952293991083E-2</v>
      </c>
      <c r="I144" s="52">
        <v>6.5337226783590552E-4</v>
      </c>
      <c r="J144" s="53">
        <v>7.2456254050550228E-3</v>
      </c>
    </row>
    <row r="145" spans="2:10" x14ac:dyDescent="0.2">
      <c r="B145" s="44">
        <v>42947</v>
      </c>
      <c r="C145" s="52">
        <v>-1.3161422408540346E-2</v>
      </c>
      <c r="D145" s="52">
        <v>5.8281161070005805E-2</v>
      </c>
      <c r="E145" s="52">
        <v>-4.1190313150658575E-3</v>
      </c>
      <c r="F145" s="52">
        <v>1.2985923761864138E-2</v>
      </c>
      <c r="G145" s="52">
        <v>2.34375E-2</v>
      </c>
      <c r="H145" s="52">
        <v>7.7613231901514368E-3</v>
      </c>
      <c r="I145" s="52">
        <v>-2.6138956977431738E-3</v>
      </c>
      <c r="J145" s="53">
        <v>8.3130654106988722E-3</v>
      </c>
    </row>
    <row r="146" spans="2:10" x14ac:dyDescent="0.2">
      <c r="B146" s="44">
        <v>42948</v>
      </c>
      <c r="C146" s="52">
        <v>0</v>
      </c>
      <c r="D146" s="52">
        <v>-4.4928471549962379E-2</v>
      </c>
      <c r="E146" s="52">
        <v>1.3444838466478481E-2</v>
      </c>
      <c r="F146" s="52">
        <v>-6.4097256720208051E-3</v>
      </c>
      <c r="G146" s="52">
        <v>-7.6335877862595547E-3</v>
      </c>
      <c r="H146" s="52">
        <v>1.0585243411057599E-2</v>
      </c>
      <c r="I146" s="52">
        <v>-9.8293866776270056E-3</v>
      </c>
      <c r="J146" s="53">
        <v>4.1605513368643265E-3</v>
      </c>
    </row>
    <row r="147" spans="2:10" x14ac:dyDescent="0.2">
      <c r="B147" s="44">
        <v>42949</v>
      </c>
      <c r="C147" s="52">
        <v>6.6684778581838078E-3</v>
      </c>
      <c r="D147" s="52">
        <v>3.1866250717961897E-2</v>
      </c>
      <c r="E147" s="52">
        <v>8.1623937511194899E-3</v>
      </c>
      <c r="F147" s="52">
        <v>-1.2902150589901962E-2</v>
      </c>
      <c r="G147" s="52">
        <v>-3.4615384615384603E-2</v>
      </c>
      <c r="H147" s="52">
        <v>-9.5225256140006875E-3</v>
      </c>
      <c r="I147" s="52">
        <v>8.603581580504116E-3</v>
      </c>
      <c r="J147" s="53">
        <v>-7.3715382366768001E-4</v>
      </c>
    </row>
    <row r="148" spans="2:10" x14ac:dyDescent="0.2">
      <c r="B148" s="44">
        <v>42950</v>
      </c>
      <c r="C148" s="52">
        <v>0</v>
      </c>
      <c r="D148" s="52">
        <v>-5.8822887391197565E-2</v>
      </c>
      <c r="E148" s="52">
        <v>1.4170247945177294E-2</v>
      </c>
      <c r="F148" s="52">
        <v>6.5353959577625353E-3</v>
      </c>
      <c r="G148" s="52">
        <v>-1.9920318725099584E-2</v>
      </c>
      <c r="H148" s="52">
        <v>1.1538128410398585E-2</v>
      </c>
      <c r="I148" s="52">
        <v>1.0498860272240673E-2</v>
      </c>
      <c r="J148" s="53">
        <v>2.8744769342303744E-3</v>
      </c>
    </row>
    <row r="149" spans="2:10" x14ac:dyDescent="0.2">
      <c r="B149" s="44">
        <v>42951</v>
      </c>
      <c r="C149" s="52">
        <v>3.3113341020797105E-2</v>
      </c>
      <c r="D149" s="52">
        <v>0</v>
      </c>
      <c r="E149" s="52">
        <v>0</v>
      </c>
      <c r="F149" s="52">
        <v>0</v>
      </c>
      <c r="G149" s="52">
        <v>3.2520325203251987E-2</v>
      </c>
      <c r="H149" s="52">
        <v>2.1863003533064695E-2</v>
      </c>
      <c r="I149" s="52">
        <v>0</v>
      </c>
      <c r="J149" s="53">
        <v>2.4096691143826732E-4</v>
      </c>
    </row>
    <row r="150" spans="2:10" x14ac:dyDescent="0.2">
      <c r="B150" s="44">
        <v>42954</v>
      </c>
      <c r="C150" s="52">
        <v>6.0897994078811912E-2</v>
      </c>
      <c r="D150" s="52">
        <v>1.2501014692750889E-2</v>
      </c>
      <c r="E150" s="52">
        <v>-4.9886483828155415E-3</v>
      </c>
      <c r="F150" s="52">
        <v>3.8957771285592413E-2</v>
      </c>
      <c r="G150" s="52">
        <v>-1.1811023622047112E-2</v>
      </c>
      <c r="H150" s="52">
        <v>0</v>
      </c>
      <c r="I150" s="52">
        <v>-1.9482148536685839E-3</v>
      </c>
      <c r="J150" s="53">
        <v>5.4521478926814471E-3</v>
      </c>
    </row>
    <row r="151" spans="2:10" x14ac:dyDescent="0.2">
      <c r="B151" s="44">
        <v>42955</v>
      </c>
      <c r="C151" s="52">
        <v>-1.5102336235906733E-2</v>
      </c>
      <c r="D151" s="52">
        <v>-6.1733344023090497E-3</v>
      </c>
      <c r="E151" s="52">
        <v>-1.8053914615444477E-2</v>
      </c>
      <c r="F151" s="52">
        <v>2.1876597691252053E-2</v>
      </c>
      <c r="G151" s="52">
        <v>-2.7888446215139528E-2</v>
      </c>
      <c r="H151" s="52">
        <v>-2.1395239339788152E-2</v>
      </c>
      <c r="I151" s="52">
        <v>-1.1061083643331915E-2</v>
      </c>
      <c r="J151" s="53">
        <v>-1.7781028525308828E-3</v>
      </c>
    </row>
    <row r="152" spans="2:10" x14ac:dyDescent="0.2">
      <c r="B152" s="44">
        <v>42956</v>
      </c>
      <c r="C152" s="52">
        <v>-4.9085192620932583E-2</v>
      </c>
      <c r="D152" s="52">
        <v>-6.2116811874797229E-3</v>
      </c>
      <c r="E152" s="52">
        <v>-1.123560642625665E-2</v>
      </c>
      <c r="F152" s="52">
        <v>1.5292553191489366E-2</v>
      </c>
      <c r="G152" s="52">
        <v>-3.2786885245901565E-2</v>
      </c>
      <c r="H152" s="52">
        <v>-2.0912969996472963E-2</v>
      </c>
      <c r="I152" s="52">
        <v>-1.3157586882400651E-2</v>
      </c>
      <c r="J152" s="53">
        <v>-2.2625920638730701E-2</v>
      </c>
    </row>
    <row r="153" spans="2:10" x14ac:dyDescent="0.2">
      <c r="B153" s="44">
        <v>42957</v>
      </c>
      <c r="C153" s="52">
        <v>9.6800407916122211E-3</v>
      </c>
      <c r="D153" s="52">
        <v>-6.2505073463755556E-3</v>
      </c>
      <c r="E153" s="52">
        <v>1.0327718522599172E-2</v>
      </c>
      <c r="F153" s="52">
        <v>-2.1085802096909134E-2</v>
      </c>
      <c r="G153" s="52">
        <v>1.2711864406779627E-2</v>
      </c>
      <c r="H153" s="52">
        <v>1.0679832004514278E-2</v>
      </c>
      <c r="I153" s="52">
        <v>9.9997629111068242E-3</v>
      </c>
      <c r="J153" s="53">
        <v>-2.972882144611777E-4</v>
      </c>
    </row>
    <row r="154" spans="2:10" x14ac:dyDescent="0.2">
      <c r="B154" s="44">
        <v>42958</v>
      </c>
      <c r="C154" s="52">
        <v>3.1957453188249385E-3</v>
      </c>
      <c r="D154" s="52">
        <v>6.2898219245222098E-3</v>
      </c>
      <c r="E154" s="52">
        <v>1.1247122648509356E-2</v>
      </c>
      <c r="F154" s="52">
        <v>9.233316774300393E-3</v>
      </c>
      <c r="G154" s="52">
        <v>0</v>
      </c>
      <c r="H154" s="52">
        <v>8.6447731674152983E-3</v>
      </c>
      <c r="I154" s="52">
        <v>0</v>
      </c>
      <c r="J154" s="53">
        <v>-1.7454714712383801E-3</v>
      </c>
    </row>
    <row r="155" spans="2:10" x14ac:dyDescent="0.2">
      <c r="B155" s="44">
        <v>42961</v>
      </c>
      <c r="C155" s="52">
        <v>6.0510005033979519E-2</v>
      </c>
      <c r="D155" s="52">
        <v>0</v>
      </c>
      <c r="E155" s="52">
        <v>-5.0542280101835146E-3</v>
      </c>
      <c r="F155" s="52">
        <v>9.1422795975559801E-3</v>
      </c>
      <c r="G155" s="52">
        <v>1.2552301255230214E-2</v>
      </c>
      <c r="H155" s="52">
        <v>4.7633053907871759E-3</v>
      </c>
      <c r="I155" s="52">
        <v>1.3593668807436732E-3</v>
      </c>
      <c r="J155" s="53">
        <v>5.2973785099987847E-3</v>
      </c>
    </row>
    <row r="156" spans="2:10" x14ac:dyDescent="0.2">
      <c r="B156" s="44">
        <v>42962</v>
      </c>
      <c r="C156" s="52">
        <v>-3.9042045850670171E-2</v>
      </c>
      <c r="D156" s="52">
        <v>2.8121484814398245E-2</v>
      </c>
      <c r="E156" s="52">
        <v>-6.098627637279197E-3</v>
      </c>
      <c r="F156" s="52">
        <v>2.7191373681403563E-2</v>
      </c>
      <c r="G156" s="52">
        <v>-1.6528925619834656E-2</v>
      </c>
      <c r="H156" s="52">
        <v>8.5300503346152912E-3</v>
      </c>
      <c r="I156" s="52">
        <v>-8.0151309304989926E-3</v>
      </c>
      <c r="J156" s="53">
        <v>-6.5836092608577701E-3</v>
      </c>
    </row>
    <row r="157" spans="2:10" x14ac:dyDescent="0.2">
      <c r="B157" s="44">
        <v>42963</v>
      </c>
      <c r="C157" s="52">
        <v>0</v>
      </c>
      <c r="D157" s="52">
        <v>1.5227052268267371E-3</v>
      </c>
      <c r="E157" s="52">
        <v>-6.1325980197609598E-3</v>
      </c>
      <c r="F157" s="52">
        <v>-1.1763737550888664E-2</v>
      </c>
      <c r="G157" s="52">
        <v>8.4033613445377853E-3</v>
      </c>
      <c r="H157" s="52">
        <v>-9.3528776224338639E-4</v>
      </c>
      <c r="I157" s="52">
        <v>-6.7339597165484433E-3</v>
      </c>
      <c r="J157" s="53">
        <v>3.2552589941121646E-3</v>
      </c>
    </row>
    <row r="158" spans="2:10" x14ac:dyDescent="0.2">
      <c r="B158" s="44">
        <v>42964</v>
      </c>
      <c r="C158" s="52">
        <v>-1.2495658549762645E-2</v>
      </c>
      <c r="D158" s="52">
        <v>-1.3655355714977557E-2</v>
      </c>
      <c r="E158" s="52">
        <v>-4.2120103060565572E-3</v>
      </c>
      <c r="F158" s="52">
        <v>2.9727392126084329E-3</v>
      </c>
      <c r="G158" s="52">
        <v>-1.2500000000000067E-2</v>
      </c>
      <c r="H158" s="52">
        <v>-1.0447098700669843E-2</v>
      </c>
      <c r="I158" s="52">
        <v>8.8127403523798886E-3</v>
      </c>
      <c r="J158" s="53">
        <v>-7.7303928539110833E-3</v>
      </c>
    </row>
    <row r="159" spans="2:10" x14ac:dyDescent="0.2">
      <c r="B159" s="44">
        <v>42965</v>
      </c>
      <c r="C159" s="52">
        <v>0</v>
      </c>
      <c r="D159" s="52">
        <v>-9.2315070135476907E-3</v>
      </c>
      <c r="E159" s="52">
        <v>2.1096825712323408E-3</v>
      </c>
      <c r="F159" s="52">
        <v>-5.9342442302410259E-3</v>
      </c>
      <c r="G159" s="52">
        <v>-8.4388185654008518E-3</v>
      </c>
      <c r="H159" s="52">
        <v>5.757836488861523E-3</v>
      </c>
      <c r="I159" s="52">
        <v>2.688584130278393E-3</v>
      </c>
      <c r="J159" s="53">
        <v>1.7978347815890139E-3</v>
      </c>
    </row>
    <row r="160" spans="2:10" x14ac:dyDescent="0.2">
      <c r="B160" s="44">
        <v>42968</v>
      </c>
      <c r="C160" s="52">
        <v>0</v>
      </c>
      <c r="D160" s="52">
        <v>-9.3175217812196953E-3</v>
      </c>
      <c r="E160" s="52">
        <v>5.2648428202575204E-3</v>
      </c>
      <c r="F160" s="52">
        <v>-3.2836396350083508E-2</v>
      </c>
      <c r="G160" s="52">
        <v>-4.2553191489361764E-3</v>
      </c>
      <c r="H160" s="52">
        <v>-2.8624368013688839E-3</v>
      </c>
      <c r="I160" s="52">
        <v>-2.0110312709481493E-3</v>
      </c>
      <c r="J160" s="53">
        <v>-2.3407935290076232E-4</v>
      </c>
    </row>
    <row r="161" spans="2:10" x14ac:dyDescent="0.2">
      <c r="B161" s="44">
        <v>42969</v>
      </c>
      <c r="C161" s="52">
        <v>-1.2661591608960077E-2</v>
      </c>
      <c r="D161" s="52">
        <v>3.1350515044177296E-3</v>
      </c>
      <c r="E161" s="52">
        <v>-1.3614131281348363E-2</v>
      </c>
      <c r="F161" s="52">
        <v>6.1789914291410231E-3</v>
      </c>
      <c r="G161" s="52">
        <v>0</v>
      </c>
      <c r="H161" s="52">
        <v>-7.6564323383629951E-3</v>
      </c>
      <c r="I161" s="52">
        <v>-2.6857069397725475E-3</v>
      </c>
      <c r="J161" s="53">
        <v>-9.7946123128552776E-3</v>
      </c>
    </row>
    <row r="162" spans="2:10" x14ac:dyDescent="0.2">
      <c r="B162" s="44">
        <v>42970</v>
      </c>
      <c r="C162" s="52">
        <v>-1.2816047369504258E-2</v>
      </c>
      <c r="D162" s="52">
        <v>0</v>
      </c>
      <c r="E162" s="52">
        <v>2.1231198983711064E-3</v>
      </c>
      <c r="F162" s="52">
        <v>-1.2275488642366605E-2</v>
      </c>
      <c r="G162" s="52">
        <v>8.5470085470087387E-3</v>
      </c>
      <c r="H162" s="52">
        <v>0</v>
      </c>
      <c r="I162" s="52">
        <v>0</v>
      </c>
      <c r="J162" s="53">
        <v>6.2002469589890197E-3</v>
      </c>
    </row>
    <row r="163" spans="2:10" x14ac:dyDescent="0.2">
      <c r="B163" s="44">
        <v>42971</v>
      </c>
      <c r="C163" s="52">
        <v>0</v>
      </c>
      <c r="D163" s="52">
        <v>3.437199216077369E-2</v>
      </c>
      <c r="E163" s="52">
        <v>1.0593109051242555E-2</v>
      </c>
      <c r="F163" s="52">
        <v>0</v>
      </c>
      <c r="G163" s="52">
        <v>-4.2372881355933201E-3</v>
      </c>
      <c r="H163" s="52">
        <v>8.6804559646633805E-3</v>
      </c>
      <c r="I163" s="52">
        <v>-1.3470067769264515E-3</v>
      </c>
      <c r="J163" s="53">
        <v>4.9479098670983657E-3</v>
      </c>
    </row>
    <row r="164" spans="2:10" x14ac:dyDescent="0.2">
      <c r="B164" s="44">
        <v>42972</v>
      </c>
      <c r="C164" s="52">
        <v>9.7348184143632999E-3</v>
      </c>
      <c r="D164" s="52">
        <v>-3.0214020650920492E-3</v>
      </c>
      <c r="E164" s="52">
        <v>-4.192828530638737E-3</v>
      </c>
      <c r="F164" s="52">
        <v>-6.2106818379339401E-3</v>
      </c>
      <c r="G164" s="52">
        <v>4.2553191489362874E-3</v>
      </c>
      <c r="H164" s="52">
        <v>-5.735815332744254E-3</v>
      </c>
      <c r="I164" s="52">
        <v>1.3488236515259988E-3</v>
      </c>
      <c r="J164" s="53">
        <v>2.4163061693753818E-3</v>
      </c>
    </row>
    <row r="165" spans="2:10" x14ac:dyDescent="0.2">
      <c r="B165" s="44">
        <v>42975</v>
      </c>
      <c r="C165" s="52">
        <v>2.2506174506238041E-2</v>
      </c>
      <c r="D165" s="52">
        <v>-2.4238846251159685E-2</v>
      </c>
      <c r="E165" s="52">
        <v>2.1052411806052884E-3</v>
      </c>
      <c r="F165" s="52">
        <v>-6.2494954659204627E-3</v>
      </c>
      <c r="G165" s="52">
        <v>-4.2372881355933201E-3</v>
      </c>
      <c r="H165" s="52">
        <v>9.6134792991515727E-3</v>
      </c>
      <c r="I165" s="52">
        <v>-1.3470067769264515E-3</v>
      </c>
      <c r="J165" s="53">
        <v>7.2962430180267823E-3</v>
      </c>
    </row>
    <row r="166" spans="2:10" x14ac:dyDescent="0.2">
      <c r="B166" s="44">
        <v>42976</v>
      </c>
      <c r="C166" s="52">
        <v>0</v>
      </c>
      <c r="D166" s="52">
        <v>-1.2423362374959557E-2</v>
      </c>
      <c r="E166" s="52">
        <v>3.1529638902294543E-3</v>
      </c>
      <c r="F166" s="52">
        <v>2.5161958530492967E-2</v>
      </c>
      <c r="G166" s="52">
        <v>-1.2765957446808529E-2</v>
      </c>
      <c r="H166" s="52">
        <v>6.6669769154661385E-3</v>
      </c>
      <c r="I166" s="52">
        <v>-5.3942189891565961E-3</v>
      </c>
      <c r="J166" s="53">
        <v>-4.1556236008543079E-3</v>
      </c>
    </row>
    <row r="167" spans="2:10" x14ac:dyDescent="0.2">
      <c r="B167" s="44">
        <v>42977</v>
      </c>
      <c r="C167" s="52">
        <v>-1.8865286784979229E-2</v>
      </c>
      <c r="D167" s="52">
        <v>6.2898219245222098E-3</v>
      </c>
      <c r="E167" s="52">
        <v>1.0453769760914167E-3</v>
      </c>
      <c r="F167" s="52">
        <v>1.8403328050713208E-2</v>
      </c>
      <c r="G167" s="52">
        <v>-1.2931034482758674E-2</v>
      </c>
      <c r="H167" s="52">
        <v>1.7030402675660472E-2</v>
      </c>
      <c r="I167" s="52">
        <v>3.3892659546397308E-3</v>
      </c>
      <c r="J167" s="53">
        <v>5.9687609007403886E-3</v>
      </c>
    </row>
    <row r="168" spans="2:10" x14ac:dyDescent="0.2">
      <c r="B168" s="44">
        <v>42978</v>
      </c>
      <c r="C168" s="52">
        <v>0</v>
      </c>
      <c r="D168" s="52">
        <v>3.1246738487585857E-2</v>
      </c>
      <c r="E168" s="52">
        <v>1.4644199548398573E-2</v>
      </c>
      <c r="F168" s="52">
        <v>9.0321409351150628E-3</v>
      </c>
      <c r="G168" s="52">
        <v>2.1834061135371119E-2</v>
      </c>
      <c r="H168" s="52">
        <v>0</v>
      </c>
      <c r="I168" s="52">
        <v>2.7031163439381611E-3</v>
      </c>
      <c r="J168" s="53">
        <v>5.278366403390411E-3</v>
      </c>
    </row>
    <row r="169" spans="2:10" x14ac:dyDescent="0.2">
      <c r="B169" s="44">
        <v>42979</v>
      </c>
      <c r="C169" s="52">
        <v>2.5640010765796362E-2</v>
      </c>
      <c r="D169" s="52">
        <v>9.0916758033228184E-3</v>
      </c>
      <c r="E169" s="52">
        <v>2.0618345897460699E-3</v>
      </c>
      <c r="F169" s="52">
        <v>-8.9512916077624238E-3</v>
      </c>
      <c r="G169" s="52">
        <v>-8.5470085470085166E-3</v>
      </c>
      <c r="H169" s="52">
        <v>4.6502435794819608E-3</v>
      </c>
      <c r="I169" s="52">
        <v>2.0889451654581226E-2</v>
      </c>
      <c r="J169" s="53">
        <v>7.6268588072971877E-3</v>
      </c>
    </row>
    <row r="170" spans="2:10" x14ac:dyDescent="0.2">
      <c r="B170" s="44">
        <v>42983</v>
      </c>
      <c r="C170" s="52">
        <v>-1.2495658549762645E-2</v>
      </c>
      <c r="D170" s="52">
        <v>1.5044129446377674E-3</v>
      </c>
      <c r="E170" s="52">
        <v>-2.0575921750279891E-3</v>
      </c>
      <c r="F170" s="52">
        <v>-4.8195192800223108E-2</v>
      </c>
      <c r="G170" s="52">
        <v>2.155172413793105E-2</v>
      </c>
      <c r="H170" s="52">
        <v>-3.7041554210894834E-3</v>
      </c>
      <c r="I170" s="52">
        <v>7.2607816711589557E-3</v>
      </c>
      <c r="J170" s="53">
        <v>4.5389423503605641E-3</v>
      </c>
    </row>
    <row r="171" spans="2:10" x14ac:dyDescent="0.2">
      <c r="B171" s="44">
        <v>42984</v>
      </c>
      <c r="C171" s="52">
        <v>0</v>
      </c>
      <c r="D171" s="52">
        <v>-7.4996383705532299E-3</v>
      </c>
      <c r="E171" s="52">
        <v>-6.1855037692380987E-3</v>
      </c>
      <c r="F171" s="52">
        <v>1.2657193073286388E-2</v>
      </c>
      <c r="G171" s="52">
        <v>-1.6877637130801593E-2</v>
      </c>
      <c r="H171" s="52">
        <v>-5.5759035668803136E-3</v>
      </c>
      <c r="I171" s="52">
        <v>-1.0485482764964638E-2</v>
      </c>
      <c r="J171" s="53">
        <v>1.5650439853087672E-3</v>
      </c>
    </row>
    <row r="172" spans="2:10" x14ac:dyDescent="0.2">
      <c r="B172" s="44">
        <v>42985</v>
      </c>
      <c r="C172" s="52">
        <v>-1.2661591608960077E-2</v>
      </c>
      <c r="D172" s="52">
        <v>1.2085608260367309E-2</v>
      </c>
      <c r="E172" s="52">
        <v>-6.2240023592912141E-3</v>
      </c>
      <c r="F172" s="52">
        <v>0</v>
      </c>
      <c r="G172" s="52">
        <v>8.5836909871244149E-3</v>
      </c>
      <c r="H172" s="52">
        <v>4.6739641927484588E-3</v>
      </c>
      <c r="I172" s="52">
        <v>-9.9331836788589811E-3</v>
      </c>
      <c r="J172" s="53">
        <v>3.9947073278308043E-3</v>
      </c>
    </row>
    <row r="173" spans="2:10" x14ac:dyDescent="0.2">
      <c r="B173" s="44">
        <v>42986</v>
      </c>
      <c r="C173" s="52">
        <v>6.411981698146052E-3</v>
      </c>
      <c r="D173" s="52">
        <v>-1.4926613126557742E-2</v>
      </c>
      <c r="E173" s="52">
        <v>-4.1753221209256397E-3</v>
      </c>
      <c r="F173" s="52">
        <v>0</v>
      </c>
      <c r="G173" s="52">
        <v>-8.5106382978723527E-3</v>
      </c>
      <c r="H173" s="52">
        <v>1.9533789859583539E-2</v>
      </c>
      <c r="I173" s="52">
        <v>-2.6759935212787855E-3</v>
      </c>
      <c r="J173" s="53">
        <v>5.6230545235465001E-3</v>
      </c>
    </row>
    <row r="174" spans="2:10" x14ac:dyDescent="0.2">
      <c r="B174" s="44">
        <v>42989</v>
      </c>
      <c r="C174" s="52">
        <v>-6.3711301283664312E-3</v>
      </c>
      <c r="D174" s="52">
        <v>0</v>
      </c>
      <c r="E174" s="52">
        <v>-7.3357173548449506E-3</v>
      </c>
      <c r="F174" s="52">
        <v>-1.2498990931840814E-2</v>
      </c>
      <c r="G174" s="52">
        <v>-4.2918454935623185E-3</v>
      </c>
      <c r="H174" s="52">
        <v>-3.6481422969338873E-3</v>
      </c>
      <c r="I174" s="52">
        <v>-4.6944840881809613E-3</v>
      </c>
      <c r="J174" s="53">
        <v>-4.6555167249126006E-3</v>
      </c>
    </row>
    <row r="175" spans="2:10" x14ac:dyDescent="0.2">
      <c r="B175" s="44">
        <v>42990</v>
      </c>
      <c r="C175" s="52">
        <v>-6.411981698146052E-3</v>
      </c>
      <c r="D175" s="52">
        <v>9.0916758033228184E-3</v>
      </c>
      <c r="E175" s="52">
        <v>1.5837554237601692E-2</v>
      </c>
      <c r="F175" s="52">
        <v>6.328596536643305E-3</v>
      </c>
      <c r="G175" s="52">
        <v>-1.2931034482758674E-2</v>
      </c>
      <c r="H175" s="52">
        <v>3.6614999698441064E-3</v>
      </c>
      <c r="I175" s="52">
        <v>-2.0218719029674315E-3</v>
      </c>
      <c r="J175" s="53">
        <v>3.0972951960575035E-3</v>
      </c>
    </row>
    <row r="176" spans="2:10" x14ac:dyDescent="0.2">
      <c r="B176" s="44">
        <v>42991</v>
      </c>
      <c r="C176" s="52">
        <v>0</v>
      </c>
      <c r="D176" s="52">
        <v>9.0097619684408325E-3</v>
      </c>
      <c r="E176" s="52">
        <v>1.3515092368594717E-2</v>
      </c>
      <c r="F176" s="52">
        <v>-6.2887972759827493E-3</v>
      </c>
      <c r="G176" s="52">
        <v>4.366812227074357E-3</v>
      </c>
      <c r="H176" s="52">
        <v>1.8248465240880085E-2</v>
      </c>
      <c r="I176" s="52">
        <v>6.7532271701620239E-4</v>
      </c>
      <c r="J176" s="53">
        <v>3.550266269970237E-3</v>
      </c>
    </row>
    <row r="177" spans="2:10" x14ac:dyDescent="0.2">
      <c r="B177" s="44">
        <v>42992</v>
      </c>
      <c r="C177" s="52">
        <v>3.2266802638707404E-3</v>
      </c>
      <c r="D177" s="52">
        <v>5.9528740011818293E-3</v>
      </c>
      <c r="E177" s="52">
        <v>-8.2050308366757863E-3</v>
      </c>
      <c r="F177" s="52">
        <v>6.328596536643305E-3</v>
      </c>
      <c r="G177" s="52">
        <v>1.7391304347825987E-2</v>
      </c>
      <c r="H177" s="52">
        <v>-8.9664244526388437E-4</v>
      </c>
      <c r="I177" s="52">
        <v>6.7486696402419E-4</v>
      </c>
      <c r="J177" s="53">
        <v>4.4096763745984369E-3</v>
      </c>
    </row>
    <row r="178" spans="2:10" x14ac:dyDescent="0.2">
      <c r="B178" s="44">
        <v>42993</v>
      </c>
      <c r="C178" s="52">
        <v>0</v>
      </c>
      <c r="D178" s="52">
        <v>5.9176469942416876E-3</v>
      </c>
      <c r="E178" s="52">
        <v>-3.104050649355039E-3</v>
      </c>
      <c r="F178" s="52">
        <v>3.7739553082458466E-2</v>
      </c>
      <c r="G178" s="52">
        <v>-1.7094017094017033E-2</v>
      </c>
      <c r="H178" s="52">
        <v>4.4853302643561577E-3</v>
      </c>
      <c r="I178" s="52">
        <v>-2.0232354772887762E-3</v>
      </c>
      <c r="J178" s="53">
        <v>-6.2010120051592121E-4</v>
      </c>
    </row>
    <row r="179" spans="2:10" x14ac:dyDescent="0.2">
      <c r="B179" s="44">
        <v>42996</v>
      </c>
      <c r="C179" s="52">
        <v>2.2506174506238041E-2</v>
      </c>
      <c r="D179" s="52">
        <v>8.8242516849026398E-3</v>
      </c>
      <c r="E179" s="52">
        <v>3.1137157808465155E-3</v>
      </c>
      <c r="F179" s="52">
        <v>0</v>
      </c>
      <c r="G179" s="52">
        <v>2.6086956521739202E-2</v>
      </c>
      <c r="H179" s="52">
        <v>6.2502845349561298E-3</v>
      </c>
      <c r="I179" s="52">
        <v>6.7567130622598892E-3</v>
      </c>
      <c r="J179" s="53">
        <v>2.5439924548906756E-3</v>
      </c>
    </row>
    <row r="180" spans="2:10" x14ac:dyDescent="0.2">
      <c r="B180" s="44">
        <v>42997</v>
      </c>
      <c r="C180" s="52">
        <v>-1.2574268960428792E-2</v>
      </c>
      <c r="D180" s="52">
        <v>8.7470653784984531E-3</v>
      </c>
      <c r="E180" s="52">
        <v>1.0324045111291813E-3</v>
      </c>
      <c r="F180" s="52">
        <v>1.818027632454422E-2</v>
      </c>
      <c r="G180" s="52">
        <v>-4.2372881355933201E-3</v>
      </c>
      <c r="H180" s="52">
        <v>1.1535032075268958E-2</v>
      </c>
      <c r="I180" s="52">
        <v>-4.0263915459693989E-3</v>
      </c>
      <c r="J180" s="53">
        <v>-2.4013764590837816E-3</v>
      </c>
    </row>
    <row r="181" spans="2:10" x14ac:dyDescent="0.2">
      <c r="B181" s="44">
        <v>42998</v>
      </c>
      <c r="C181" s="52">
        <v>1.2734394663981963E-2</v>
      </c>
      <c r="D181" s="52">
        <v>1.1556261026710812E-2</v>
      </c>
      <c r="E181" s="52">
        <v>5.1669438534540646E-3</v>
      </c>
      <c r="F181" s="52">
        <v>-1.1903770381522794E-2</v>
      </c>
      <c r="G181" s="52">
        <v>-4.2553191489361764E-3</v>
      </c>
      <c r="H181" s="52">
        <v>2.6314318194524677E-3</v>
      </c>
      <c r="I181" s="52">
        <v>3.3687116129184069E-3</v>
      </c>
      <c r="J181" s="53">
        <v>-8.6856178576177889E-5</v>
      </c>
    </row>
    <row r="182" spans="2:10" x14ac:dyDescent="0.2">
      <c r="B182" s="44">
        <v>42999</v>
      </c>
      <c r="C182" s="52">
        <v>-6.2832511358782428E-3</v>
      </c>
      <c r="D182" s="52">
        <v>-5.7142402748178944E-2</v>
      </c>
      <c r="E182" s="52">
        <v>1.5414356381822092E-2</v>
      </c>
      <c r="F182" s="52">
        <v>-1.2047177212809679E-2</v>
      </c>
      <c r="G182" s="52">
        <v>-8.5470085470085166E-3</v>
      </c>
      <c r="H182" s="52">
        <v>2.6245255593846384E-3</v>
      </c>
      <c r="I182" s="52">
        <v>-6.0441797184668244E-3</v>
      </c>
      <c r="J182" s="53">
        <v>-2.3949569404115856E-3</v>
      </c>
    </row>
    <row r="183" spans="2:10" x14ac:dyDescent="0.2">
      <c r="B183" s="44">
        <v>43000</v>
      </c>
      <c r="C183" s="52">
        <v>6.3229800071904485E-3</v>
      </c>
      <c r="D183" s="52">
        <v>6.9101234151415669E-2</v>
      </c>
      <c r="E183" s="52">
        <v>1.013808540751393E-3</v>
      </c>
      <c r="F183" s="52">
        <v>1.2194081473265506E-2</v>
      </c>
      <c r="G183" s="52">
        <v>-4.3103448275860767E-3</v>
      </c>
      <c r="H183" s="52">
        <v>-1.7444856826112076E-3</v>
      </c>
      <c r="I183" s="52">
        <v>-2.0273372579536764E-3</v>
      </c>
      <c r="J183" s="53">
        <v>3.9804460587364865E-3</v>
      </c>
    </row>
    <row r="184" spans="2:10" x14ac:dyDescent="0.2">
      <c r="B184" s="44">
        <v>43003</v>
      </c>
      <c r="C184" s="52">
        <v>1.5727544561376261E-2</v>
      </c>
      <c r="D184" s="52">
        <v>1.3289857740145461E-2</v>
      </c>
      <c r="E184" s="52">
        <v>-1.2133326202636519E-2</v>
      </c>
      <c r="F184" s="52">
        <v>1.2047177212809679E-2</v>
      </c>
      <c r="G184" s="52">
        <v>6.4935064935064846E-2</v>
      </c>
      <c r="H184" s="52">
        <v>5.2444597964986794E-3</v>
      </c>
      <c r="I184" s="52">
        <v>2.0314557037899306E-3</v>
      </c>
      <c r="J184" s="53">
        <v>-1.9203845724975466E-3</v>
      </c>
    </row>
    <row r="185" spans="2:10" x14ac:dyDescent="0.2">
      <c r="B185" s="44">
        <v>43004</v>
      </c>
      <c r="C185" s="52">
        <v>0</v>
      </c>
      <c r="D185" s="52">
        <v>-1.6400930078058762E-3</v>
      </c>
      <c r="E185" s="52">
        <v>3.0688962124338914E-3</v>
      </c>
      <c r="F185" s="52">
        <v>-5.9518851907615078E-3</v>
      </c>
      <c r="G185" s="52">
        <v>1.6260162601625883E-2</v>
      </c>
      <c r="H185" s="52">
        <v>-1.7402645867241606E-3</v>
      </c>
      <c r="I185" s="52">
        <v>6.7577908598437375E-4</v>
      </c>
      <c r="J185" s="53">
        <v>-2.8550857767073445E-4</v>
      </c>
    </row>
    <row r="186" spans="2:10" x14ac:dyDescent="0.2">
      <c r="B186" s="44">
        <v>43005</v>
      </c>
      <c r="C186" s="52">
        <v>-1.8573176326655338E-2</v>
      </c>
      <c r="D186" s="52">
        <v>-1.4779887292312277E-2</v>
      </c>
      <c r="E186" s="52">
        <v>0</v>
      </c>
      <c r="F186" s="52">
        <v>2.3950088942741532E-2</v>
      </c>
      <c r="G186" s="52">
        <v>-2.0000000000000018E-2</v>
      </c>
      <c r="H186" s="52">
        <v>-2.3517872509739024E-2</v>
      </c>
      <c r="I186" s="52">
        <v>-6.7532271701598034E-4</v>
      </c>
      <c r="J186" s="53">
        <v>-1.9618799279816912E-3</v>
      </c>
    </row>
    <row r="187" spans="2:10" x14ac:dyDescent="0.2">
      <c r="B187" s="44">
        <v>43006</v>
      </c>
      <c r="C187" s="52">
        <v>0</v>
      </c>
      <c r="D187" s="52">
        <v>2.9997942093682228E-2</v>
      </c>
      <c r="E187" s="52">
        <v>-1.0187112290985789E-3</v>
      </c>
      <c r="F187" s="52">
        <v>1.1694949393222132E-2</v>
      </c>
      <c r="G187" s="52">
        <v>2.857142857142847E-2</v>
      </c>
      <c r="H187" s="52">
        <v>5.352063026985876E-3</v>
      </c>
      <c r="I187" s="52">
        <v>6.7567130622598892E-3</v>
      </c>
      <c r="J187" s="53">
        <v>1.306343854585279E-3</v>
      </c>
    </row>
    <row r="188" spans="2:10" x14ac:dyDescent="0.2">
      <c r="B188" s="44">
        <v>43007</v>
      </c>
      <c r="C188" s="52">
        <v>3.1476186395120731E-3</v>
      </c>
      <c r="D188" s="52">
        <v>-3.2326150882693305E-3</v>
      </c>
      <c r="E188" s="52">
        <v>-4.0857535513978416E-3</v>
      </c>
      <c r="F188" s="52">
        <v>0</v>
      </c>
      <c r="G188" s="52">
        <v>-7.9365079365079083E-3</v>
      </c>
      <c r="H188" s="52">
        <v>9.7592516838809207E-3</v>
      </c>
      <c r="I188" s="52">
        <v>1.3424873700200735E-3</v>
      </c>
      <c r="J188" s="53">
        <v>-4.9700554161191679E-4</v>
      </c>
    </row>
    <row r="189" spans="2:10" x14ac:dyDescent="0.2">
      <c r="B189" s="44">
        <v>43010</v>
      </c>
      <c r="C189" s="52">
        <v>-6.2832511358782428E-3</v>
      </c>
      <c r="D189" s="52">
        <v>6.4913371743409165E-3</v>
      </c>
      <c r="E189" s="52">
        <v>-1.1283612654734321E-2</v>
      </c>
      <c r="F189" s="52">
        <v>-1.1559758601381254E-2</v>
      </c>
      <c r="G189" s="52">
        <v>-1.5999999999999903E-2</v>
      </c>
      <c r="H189" s="52">
        <v>-6.1495609056694267E-3</v>
      </c>
      <c r="I189" s="52">
        <v>-4.6913371700801898E-3</v>
      </c>
      <c r="J189" s="53">
        <v>-2.7224584172446109E-3</v>
      </c>
    </row>
    <row r="190" spans="2:10" x14ac:dyDescent="0.2">
      <c r="B190" s="44">
        <v>43011</v>
      </c>
      <c r="C190" s="52">
        <v>0</v>
      </c>
      <c r="D190" s="52">
        <v>3.2257570341623021E-2</v>
      </c>
      <c r="E190" s="52">
        <v>-7.2596214846388785E-3</v>
      </c>
      <c r="F190" s="52">
        <v>-1.1694949393222243E-2</v>
      </c>
      <c r="G190" s="52">
        <v>-1.2195121951219523E-2</v>
      </c>
      <c r="H190" s="52">
        <v>7.0723616240320197E-3</v>
      </c>
      <c r="I190" s="52">
        <v>-4.0410203307792436E-3</v>
      </c>
      <c r="J190" s="53">
        <v>-5.2728020642459628E-3</v>
      </c>
    </row>
    <row r="191" spans="2:10" x14ac:dyDescent="0.2">
      <c r="B191" s="44">
        <v>43012</v>
      </c>
      <c r="C191" s="52">
        <v>0</v>
      </c>
      <c r="D191" s="52">
        <v>9.374366179067728E-3</v>
      </c>
      <c r="E191" s="52">
        <v>4.1796777848397415E-3</v>
      </c>
      <c r="F191" s="52">
        <v>0</v>
      </c>
      <c r="G191" s="52">
        <v>4.1152263374484299E-3</v>
      </c>
      <c r="H191" s="52">
        <v>0</v>
      </c>
      <c r="I191" s="52">
        <v>4.0574164330757778E-3</v>
      </c>
      <c r="J191" s="53">
        <v>9.5989974937342737E-3</v>
      </c>
    </row>
    <row r="192" spans="2:10" x14ac:dyDescent="0.2">
      <c r="B192" s="44">
        <v>43013</v>
      </c>
      <c r="C192" s="52">
        <v>9.4883779094305787E-3</v>
      </c>
      <c r="D192" s="52">
        <v>6.6564726869958069E-2</v>
      </c>
      <c r="E192" s="52">
        <v>5.2011310396071764E-3</v>
      </c>
      <c r="F192" s="52">
        <v>5.916669851096179E-3</v>
      </c>
      <c r="G192" s="52">
        <v>-8.1967213114754189E-3</v>
      </c>
      <c r="H192" s="52">
        <v>-2.0193277984924984E-2</v>
      </c>
      <c r="I192" s="52">
        <v>3.3664427742323699E-3</v>
      </c>
      <c r="J192" s="53">
        <v>-5.3372390338346509E-4</v>
      </c>
    </row>
    <row r="193" spans="2:10" x14ac:dyDescent="0.2">
      <c r="B193" s="44">
        <v>43014</v>
      </c>
      <c r="C193" s="52">
        <v>0</v>
      </c>
      <c r="D193" s="52">
        <v>1.3063816490828328E-2</v>
      </c>
      <c r="E193" s="52">
        <v>9.3183855888412381E-3</v>
      </c>
      <c r="F193" s="52">
        <v>6.7644656616627552E-2</v>
      </c>
      <c r="G193" s="52">
        <v>1.6528925619834878E-2</v>
      </c>
      <c r="H193" s="52">
        <v>-9.8554521000659978E-3</v>
      </c>
      <c r="I193" s="52">
        <v>0</v>
      </c>
      <c r="J193" s="53">
        <v>3.1916346882256974E-3</v>
      </c>
    </row>
    <row r="194" spans="2:10" x14ac:dyDescent="0.2">
      <c r="B194" s="44">
        <v>43017</v>
      </c>
      <c r="C194" s="52">
        <v>9.4069371322389461E-3</v>
      </c>
      <c r="D194" s="52">
        <v>1.1462032866596639E-2</v>
      </c>
      <c r="E194" s="52">
        <v>1.0239336002793031E-3</v>
      </c>
      <c r="F194" s="52">
        <v>3.5812770196943511E-2</v>
      </c>
      <c r="G194" s="52">
        <v>1.2195121951219301E-2</v>
      </c>
      <c r="H194" s="52">
        <v>3.6184235824316957E-3</v>
      </c>
      <c r="I194" s="52">
        <v>-6.7124368501003673E-4</v>
      </c>
      <c r="J194" s="53">
        <v>1.4359990096559638E-3</v>
      </c>
    </row>
    <row r="195" spans="2:10" x14ac:dyDescent="0.2">
      <c r="B195" s="44">
        <v>43018</v>
      </c>
      <c r="C195" s="52">
        <v>2.4843720038350892E-2</v>
      </c>
      <c r="D195" s="52">
        <v>0</v>
      </c>
      <c r="E195" s="52">
        <v>1.0245797529492506E-2</v>
      </c>
      <c r="F195" s="52">
        <v>1.5961892984324377E-2</v>
      </c>
      <c r="G195" s="52">
        <v>0</v>
      </c>
      <c r="H195" s="52">
        <v>2.3444534270246287E-2</v>
      </c>
      <c r="I195" s="52">
        <v>-2.6857069397725475E-3</v>
      </c>
      <c r="J195" s="53">
        <v>2.089102056962E-3</v>
      </c>
    </row>
    <row r="196" spans="2:10" x14ac:dyDescent="0.2">
      <c r="B196" s="44">
        <v>43019</v>
      </c>
      <c r="C196" s="52">
        <v>-3.0311194934662389E-3</v>
      </c>
      <c r="D196" s="52">
        <v>-1.1332143465743405E-2</v>
      </c>
      <c r="E196" s="52">
        <v>1.2170262984966707E-2</v>
      </c>
      <c r="F196" s="52">
        <v>-2.0946273400430537E-2</v>
      </c>
      <c r="G196" s="52">
        <v>-6.425702811244971E-2</v>
      </c>
      <c r="H196" s="52">
        <v>-1.3215133386742961E-2</v>
      </c>
      <c r="I196" s="52">
        <v>0</v>
      </c>
      <c r="J196" s="53">
        <v>4.070807376796548E-3</v>
      </c>
    </row>
    <row r="197" spans="2:10" x14ac:dyDescent="0.2">
      <c r="B197" s="44">
        <v>43020</v>
      </c>
      <c r="C197" s="52">
        <v>-1.8234503674676716E-2</v>
      </c>
      <c r="D197" s="52">
        <v>2.8621063469815855E-3</v>
      </c>
      <c r="E197" s="52">
        <v>2.2047181498386692E-2</v>
      </c>
      <c r="F197" s="52">
        <v>0</v>
      </c>
      <c r="G197" s="52">
        <v>-4.2918454935623185E-3</v>
      </c>
      <c r="H197" s="52">
        <v>-2.7679560526275737E-2</v>
      </c>
      <c r="I197" s="52">
        <v>-3.3675169423159623E-3</v>
      </c>
      <c r="J197" s="53">
        <v>2.358867252288066E-3</v>
      </c>
    </row>
    <row r="198" spans="2:10" x14ac:dyDescent="0.2">
      <c r="B198" s="44">
        <v>43021</v>
      </c>
      <c r="C198" s="52">
        <v>3.0968037926288883E-3</v>
      </c>
      <c r="D198" s="52">
        <v>0</v>
      </c>
      <c r="E198" s="52">
        <v>3.9215177894307285E-3</v>
      </c>
      <c r="F198" s="52">
        <v>5.3477382480416003E-2</v>
      </c>
      <c r="G198" s="52">
        <v>-8.6206896551723755E-3</v>
      </c>
      <c r="H198" s="52">
        <v>1.8377475691788714E-3</v>
      </c>
      <c r="I198" s="52">
        <v>9.4598294061980503E-3</v>
      </c>
      <c r="J198" s="53">
        <v>6.2264821601480946E-3</v>
      </c>
    </row>
    <row r="199" spans="2:10" x14ac:dyDescent="0.2">
      <c r="B199" s="44">
        <v>43024</v>
      </c>
      <c r="C199" s="52">
        <v>6.1744864123185472E-3</v>
      </c>
      <c r="D199" s="52">
        <v>2.8584609539661354E-3</v>
      </c>
      <c r="E199" s="52">
        <v>3.9061995583733466E-3</v>
      </c>
      <c r="F199" s="52">
        <v>0</v>
      </c>
      <c r="G199" s="52">
        <v>8.6956521739129933E-3</v>
      </c>
      <c r="H199" s="52">
        <v>7.3316638300688908E-3</v>
      </c>
      <c r="I199" s="52">
        <v>-5.3555699101531795E-3</v>
      </c>
      <c r="J199" s="53">
        <v>-1.851513490468526E-3</v>
      </c>
    </row>
    <row r="200" spans="2:10" x14ac:dyDescent="0.2">
      <c r="B200" s="44">
        <v>43025</v>
      </c>
      <c r="C200" s="52">
        <v>6.1290200386379112E-3</v>
      </c>
      <c r="D200" s="52">
        <v>-2.8503134442789957E-3</v>
      </c>
      <c r="E200" s="52">
        <v>1.9455002669033217E-3</v>
      </c>
      <c r="F200" s="52">
        <v>-1.5227178355224358E-2</v>
      </c>
      <c r="G200" s="52">
        <v>-1.2931034482758674E-2</v>
      </c>
      <c r="H200" s="52">
        <v>5.4611427610378183E-3</v>
      </c>
      <c r="I200" s="52">
        <v>3.365254047160926E-3</v>
      </c>
      <c r="J200" s="53">
        <v>1.0812393981182167E-2</v>
      </c>
    </row>
    <row r="201" spans="2:10" x14ac:dyDescent="0.2">
      <c r="B201" s="44">
        <v>43026</v>
      </c>
      <c r="C201" s="52">
        <v>-2.4389325622722224E-2</v>
      </c>
      <c r="D201" s="52">
        <v>0</v>
      </c>
      <c r="E201" s="52">
        <v>-1.9417226449792824E-2</v>
      </c>
      <c r="F201" s="52">
        <v>-2.0616840785392943E-2</v>
      </c>
      <c r="G201" s="52">
        <v>-4.366812227074135E-3</v>
      </c>
      <c r="H201" s="52">
        <v>7.2387698128879574E-3</v>
      </c>
      <c r="I201" s="52">
        <v>-6.7079341916354007E-4</v>
      </c>
      <c r="J201" s="53">
        <v>-6.8816477320732261E-4</v>
      </c>
    </row>
    <row r="202" spans="2:10" x14ac:dyDescent="0.2">
      <c r="B202" s="44">
        <v>43027</v>
      </c>
      <c r="C202" s="52">
        <v>6.251688341758932E-3</v>
      </c>
      <c r="D202" s="52">
        <v>0</v>
      </c>
      <c r="E202" s="52">
        <v>1.9801720949566004E-3</v>
      </c>
      <c r="F202" s="52">
        <v>1.0525421328423823E-2</v>
      </c>
      <c r="G202" s="52">
        <v>8.7719298245614308E-3</v>
      </c>
      <c r="H202" s="52">
        <v>-7.1867466084855058E-3</v>
      </c>
      <c r="I202" s="52">
        <v>-1.3424873700200735E-3</v>
      </c>
      <c r="J202" s="53">
        <v>1.4618470014013951E-3</v>
      </c>
    </row>
    <row r="203" spans="2:10" x14ac:dyDescent="0.2">
      <c r="B203" s="44">
        <v>43028</v>
      </c>
      <c r="C203" s="52">
        <v>6.2128475551292972E-3</v>
      </c>
      <c r="D203" s="52">
        <v>0</v>
      </c>
      <c r="E203" s="52">
        <v>-5.9287762875080974E-3</v>
      </c>
      <c r="F203" s="52">
        <v>-1.562368611358711E-2</v>
      </c>
      <c r="G203" s="52">
        <v>4.3478260869564966E-3</v>
      </c>
      <c r="H203" s="52">
        <v>-1.357581770220484E-2</v>
      </c>
      <c r="I203" s="52">
        <v>-2.0153660944670637E-3</v>
      </c>
      <c r="J203" s="53">
        <v>-2.5213226689828616E-3</v>
      </c>
    </row>
    <row r="204" spans="2:10" x14ac:dyDescent="0.2">
      <c r="B204" s="44">
        <v>43031</v>
      </c>
      <c r="C204" s="52">
        <v>-1.2348972824636872E-2</v>
      </c>
      <c r="D204" s="52">
        <v>5.7169219079322708E-3</v>
      </c>
      <c r="E204" s="52">
        <v>-1.9883740417128037E-2</v>
      </c>
      <c r="F204" s="52">
        <v>-1.0586801521674793E-2</v>
      </c>
      <c r="G204" s="52">
        <v>-2.1645021645021689E-2</v>
      </c>
      <c r="H204" s="52">
        <v>-1.926499108282731E-2</v>
      </c>
      <c r="I204" s="52">
        <v>-3.3675169423159623E-3</v>
      </c>
      <c r="J204" s="53">
        <v>-8.2240820473127307E-3</v>
      </c>
    </row>
    <row r="205" spans="2:10" x14ac:dyDescent="0.2">
      <c r="B205" s="44">
        <v>43032</v>
      </c>
      <c r="C205" s="52">
        <v>9.3775325126383979E-3</v>
      </c>
      <c r="D205" s="52">
        <v>1.4211061242479506E-3</v>
      </c>
      <c r="E205" s="52">
        <v>0</v>
      </c>
      <c r="F205" s="52">
        <v>3.2088731818783689E-2</v>
      </c>
      <c r="G205" s="52">
        <v>0</v>
      </c>
      <c r="H205" s="52">
        <v>1.8701395748164096E-3</v>
      </c>
      <c r="I205" s="52">
        <v>6.7567130622598892E-3</v>
      </c>
      <c r="J205" s="53">
        <v>6.3411540900444319E-3</v>
      </c>
    </row>
    <row r="206" spans="2:10" x14ac:dyDescent="0.2">
      <c r="B206" s="44">
        <v>43033</v>
      </c>
      <c r="C206" s="52">
        <v>0</v>
      </c>
      <c r="D206" s="52">
        <v>7.0909564483243592E-3</v>
      </c>
      <c r="E206" s="52">
        <v>8.113508656644397E-3</v>
      </c>
      <c r="F206" s="52">
        <v>1.5542741143927952E-2</v>
      </c>
      <c r="G206" s="52">
        <v>0</v>
      </c>
      <c r="H206" s="52">
        <v>9.343161837052083E-4</v>
      </c>
      <c r="I206" s="52">
        <v>1.0067584711060285E-2</v>
      </c>
      <c r="J206" s="53">
        <v>6.6041394018709898E-3</v>
      </c>
    </row>
    <row r="207" spans="2:10" x14ac:dyDescent="0.2">
      <c r="B207" s="44">
        <v>43034</v>
      </c>
      <c r="C207" s="52">
        <v>-3.0968037926287773E-3</v>
      </c>
      <c r="D207" s="52">
        <v>0</v>
      </c>
      <c r="E207" s="52">
        <v>-2.0120523599213014E-3</v>
      </c>
      <c r="F207" s="52">
        <v>0</v>
      </c>
      <c r="G207" s="52">
        <v>4.4247787610618428E-3</v>
      </c>
      <c r="H207" s="52">
        <v>-2.7983503209580984E-3</v>
      </c>
      <c r="I207" s="52">
        <v>8.637072319714667E-3</v>
      </c>
      <c r="J207" s="53">
        <v>-6.9821473714626325E-4</v>
      </c>
    </row>
    <row r="208" spans="2:10" x14ac:dyDescent="0.2">
      <c r="B208" s="44">
        <v>43035</v>
      </c>
      <c r="C208" s="52">
        <v>9.3192713326941679E-3</v>
      </c>
      <c r="D208" s="52">
        <v>-2.2536643226298336E-2</v>
      </c>
      <c r="E208" s="52">
        <v>1.2099985670631197E-2</v>
      </c>
      <c r="F208" s="52">
        <v>7.6551765797725491E-3</v>
      </c>
      <c r="G208" s="52">
        <v>0</v>
      </c>
      <c r="H208" s="52">
        <v>5.6124061203843834E-3</v>
      </c>
      <c r="I208" s="52">
        <v>3.9531755705939364E-3</v>
      </c>
      <c r="J208" s="53">
        <v>1.2359807736324058E-2</v>
      </c>
    </row>
    <row r="209" spans="2:10" x14ac:dyDescent="0.2">
      <c r="B209" s="44">
        <v>43038</v>
      </c>
      <c r="C209" s="52">
        <v>1.519872330724148E-5</v>
      </c>
      <c r="D209" s="52">
        <v>2.8831722193582987E-3</v>
      </c>
      <c r="E209" s="52">
        <v>-3.984011273764243E-3</v>
      </c>
      <c r="F209" s="52">
        <v>-2.2785610350258501E-2</v>
      </c>
      <c r="G209" s="52">
        <v>-8.8105726872246271E-3</v>
      </c>
      <c r="H209" s="52">
        <v>5.5810828170239635E-3</v>
      </c>
      <c r="I209" s="52">
        <v>-3.2813412573974299E-3</v>
      </c>
      <c r="J209" s="53">
        <v>5.747468377024445E-3</v>
      </c>
    </row>
    <row r="210" spans="2:10" x14ac:dyDescent="0.2">
      <c r="B210" s="44">
        <v>43039</v>
      </c>
      <c r="C210" s="52">
        <v>0</v>
      </c>
      <c r="D210" s="52">
        <v>2.8748834353038433E-3</v>
      </c>
      <c r="E210" s="52">
        <v>7.9998942162748943E-3</v>
      </c>
      <c r="F210" s="52">
        <v>-1.5542741143927952E-2</v>
      </c>
      <c r="G210" s="52">
        <v>-2.2222222222222254E-2</v>
      </c>
      <c r="H210" s="52">
        <v>-4.6263995644816314E-3</v>
      </c>
      <c r="I210" s="52">
        <v>-5.9248089033853146E-3</v>
      </c>
      <c r="J210" s="53">
        <v>-9.3705631803124856E-3</v>
      </c>
    </row>
    <row r="211" spans="2:10" x14ac:dyDescent="0.2">
      <c r="B211" s="44">
        <v>43040</v>
      </c>
      <c r="C211" s="52">
        <v>-6.3301720469328693E-3</v>
      </c>
      <c r="D211" s="52">
        <v>2.8621063469815855E-3</v>
      </c>
      <c r="E211" s="52">
        <v>7.9364038252154323E-3</v>
      </c>
      <c r="F211" s="52">
        <v>-1.0531086248406707E-2</v>
      </c>
      <c r="G211" s="52">
        <v>1.8181818181818077E-2</v>
      </c>
      <c r="H211" s="52">
        <v>2.7899262535415748E-3</v>
      </c>
      <c r="I211" s="52">
        <v>2.6489898322989758E-2</v>
      </c>
      <c r="J211" s="53">
        <v>6.485285686986586E-3</v>
      </c>
    </row>
    <row r="212" spans="2:10" x14ac:dyDescent="0.2">
      <c r="B212" s="44">
        <v>43041</v>
      </c>
      <c r="C212" s="52">
        <v>-6.6878761691355981E-2</v>
      </c>
      <c r="D212" s="52">
        <v>8.5753828618981842E-3</v>
      </c>
      <c r="E212" s="52">
        <v>-5.9054349523660621E-3</v>
      </c>
      <c r="F212" s="52">
        <v>-1.0637445181088556E-2</v>
      </c>
      <c r="G212" s="52">
        <v>8.9285714285716189E-3</v>
      </c>
      <c r="H212" s="52">
        <v>-3.985209046267002E-2</v>
      </c>
      <c r="I212" s="52">
        <v>5.8063128472647385E-3</v>
      </c>
      <c r="J212" s="53">
        <v>-1.1415552206571644E-2</v>
      </c>
    </row>
    <row r="213" spans="2:10" x14ac:dyDescent="0.2">
      <c r="B213" s="44">
        <v>43042</v>
      </c>
      <c r="C213" s="52">
        <v>3.0717786483518417E-2</v>
      </c>
      <c r="D213" s="52">
        <v>-1.4166300438576807E-2</v>
      </c>
      <c r="E213" s="52">
        <v>9.900860474783002E-3</v>
      </c>
      <c r="F213" s="52">
        <v>1.0751817045507206E-2</v>
      </c>
      <c r="G213" s="52">
        <v>-1.7699115044247926E-2</v>
      </c>
      <c r="H213" s="52">
        <v>1.3512072479995307E-2</v>
      </c>
      <c r="I213" s="52">
        <v>-4.4897236691724407E-3</v>
      </c>
      <c r="J213" s="53">
        <v>1.277172934496873E-2</v>
      </c>
    </row>
    <row r="214" spans="2:10" x14ac:dyDescent="0.2">
      <c r="B214" s="44">
        <v>43045</v>
      </c>
      <c r="C214" s="52">
        <v>-1.3247244795725366E-2</v>
      </c>
      <c r="D214" s="52">
        <v>3.4484954625059627E-2</v>
      </c>
      <c r="E214" s="52">
        <v>7.843035578861457E-3</v>
      </c>
      <c r="F214" s="52">
        <v>-5.3187225905442226E-3</v>
      </c>
      <c r="G214" s="52">
        <v>9.009009009008917E-3</v>
      </c>
      <c r="H214" s="52">
        <v>2.8571891054110843E-2</v>
      </c>
      <c r="I214" s="52">
        <v>1.8040916589153522E-2</v>
      </c>
      <c r="J214" s="53">
        <v>6.3527431761345454E-3</v>
      </c>
    </row>
    <row r="215" spans="2:10" x14ac:dyDescent="0.2">
      <c r="B215" s="44">
        <v>43046</v>
      </c>
      <c r="C215" s="52">
        <v>6.712545126353886E-3</v>
      </c>
      <c r="D215" s="52">
        <v>2.7777289196890376E-2</v>
      </c>
      <c r="E215" s="52">
        <v>-3.8910005338066433E-3</v>
      </c>
      <c r="F215" s="52">
        <v>2.4065109907503768E-2</v>
      </c>
      <c r="G215" s="52">
        <v>0</v>
      </c>
      <c r="H215" s="52">
        <v>-2.7776247767277162E-3</v>
      </c>
      <c r="I215" s="52">
        <v>-1.265007450722222E-3</v>
      </c>
      <c r="J215" s="53">
        <v>1.4603870025557963E-3</v>
      </c>
    </row>
    <row r="216" spans="2:10" x14ac:dyDescent="0.2">
      <c r="B216" s="44">
        <v>43047</v>
      </c>
      <c r="C216" s="52">
        <v>1.3335574606376355E-2</v>
      </c>
      <c r="D216" s="52">
        <v>5.4036015453531316E-3</v>
      </c>
      <c r="E216" s="52">
        <v>3.5155796025361008E-2</v>
      </c>
      <c r="F216" s="52">
        <v>1.3056576625187111E-2</v>
      </c>
      <c r="G216" s="52">
        <v>0</v>
      </c>
      <c r="H216" s="52">
        <v>1.2070557230103862E-2</v>
      </c>
      <c r="I216" s="52">
        <v>1.5208414412866356E-2</v>
      </c>
      <c r="J216" s="53">
        <v>1.1019251349476011E-2</v>
      </c>
    </row>
    <row r="217" spans="2:10" x14ac:dyDescent="0.2">
      <c r="B217" s="44">
        <v>43048</v>
      </c>
      <c r="C217" s="52">
        <v>5.2632410442750466E-2</v>
      </c>
      <c r="D217" s="52">
        <v>0</v>
      </c>
      <c r="E217" s="52">
        <v>-7.5470756641113912E-3</v>
      </c>
      <c r="F217" s="52">
        <v>-1.0308420392696416E-2</v>
      </c>
      <c r="G217" s="52">
        <v>-4.4642857142855874E-3</v>
      </c>
      <c r="H217" s="52">
        <v>1.284462679439824E-2</v>
      </c>
      <c r="I217" s="52">
        <v>1.4357263765806927E-2</v>
      </c>
      <c r="J217" s="53">
        <v>8.1423752471776467E-4</v>
      </c>
    </row>
    <row r="218" spans="2:10" x14ac:dyDescent="0.2">
      <c r="B218" s="44">
        <v>43049</v>
      </c>
      <c r="C218" s="52">
        <v>3.4376922961473211E-2</v>
      </c>
      <c r="D218" s="52">
        <v>-1.8817341571771395E-2</v>
      </c>
      <c r="E218" s="52">
        <v>-7.6044671531012575E-3</v>
      </c>
      <c r="F218" s="52">
        <v>-5.2078953711957032E-3</v>
      </c>
      <c r="G218" s="52">
        <v>2.2421524663677195E-2</v>
      </c>
      <c r="H218" s="52">
        <v>4.5280912930942829E-3</v>
      </c>
      <c r="I218" s="52">
        <v>6.9538312331467234E-2</v>
      </c>
      <c r="J218" s="53">
        <v>9.0771734077175203E-3</v>
      </c>
    </row>
    <row r="219" spans="2:10" x14ac:dyDescent="0.2">
      <c r="B219" s="44">
        <v>43052</v>
      </c>
      <c r="C219" s="52">
        <v>6.0360275393758211E-3</v>
      </c>
      <c r="D219" s="52">
        <v>0</v>
      </c>
      <c r="E219" s="52">
        <v>3.4482321873001265E-2</v>
      </c>
      <c r="F219" s="52">
        <v>-1.047031906860374E-2</v>
      </c>
      <c r="G219" s="52">
        <v>-1.7543859649122862E-2</v>
      </c>
      <c r="H219" s="52">
        <v>6.9433216219219052E-2</v>
      </c>
      <c r="I219" s="52">
        <v>6.1565275492194482E-2</v>
      </c>
      <c r="J219" s="53">
        <v>1.2819479158268088E-2</v>
      </c>
    </row>
    <row r="220" spans="2:10" x14ac:dyDescent="0.2">
      <c r="B220" s="44">
        <v>43053</v>
      </c>
      <c r="C220" s="52">
        <v>6.0070238189671166E-3</v>
      </c>
      <c r="D220" s="52">
        <v>0</v>
      </c>
      <c r="E220" s="52">
        <v>-1.851829178706077E-3</v>
      </c>
      <c r="F220" s="52">
        <v>-2.6481241030545943E-3</v>
      </c>
      <c r="G220" s="52">
        <v>-4.4642857142855874E-3</v>
      </c>
      <c r="H220" s="52">
        <v>1.1803124809670384E-2</v>
      </c>
      <c r="I220" s="52">
        <v>-2.4390518035893649E-2</v>
      </c>
      <c r="J220" s="53">
        <v>1.7740578160891918E-3</v>
      </c>
    </row>
    <row r="221" spans="2:10" x14ac:dyDescent="0.2">
      <c r="B221" s="44">
        <v>43054</v>
      </c>
      <c r="C221" s="52">
        <v>-4.477290973735526E-2</v>
      </c>
      <c r="D221" s="52">
        <v>-8.2186196188643867E-3</v>
      </c>
      <c r="E221" s="52">
        <v>5.5657944366587886E-2</v>
      </c>
      <c r="F221" s="52">
        <v>-2.6551552837591474E-3</v>
      </c>
      <c r="G221" s="52">
        <v>2.6905829596412412E-2</v>
      </c>
      <c r="H221" s="52">
        <v>-4.9997255816341957E-3</v>
      </c>
      <c r="I221" s="52">
        <v>1.0000646918232325E-2</v>
      </c>
      <c r="J221" s="53">
        <v>1.9184924509025869E-3</v>
      </c>
    </row>
    <row r="222" spans="2:10" x14ac:dyDescent="0.2">
      <c r="B222" s="44">
        <v>43055</v>
      </c>
      <c r="C222" s="52">
        <v>4.374971859100385E-2</v>
      </c>
      <c r="D222" s="52">
        <v>8.286725060018707E-3</v>
      </c>
      <c r="E222" s="52">
        <v>1.7574488233806917E-3</v>
      </c>
      <c r="F222" s="52">
        <v>5.3244478032359321E-3</v>
      </c>
      <c r="G222" s="52">
        <v>4.8034934497816595E-2</v>
      </c>
      <c r="H222" s="52">
        <v>8.3806785324735955E-4</v>
      </c>
      <c r="I222" s="52">
        <v>7.7001909254268419E-3</v>
      </c>
      <c r="J222" s="53">
        <v>1.1568225336792803E-2</v>
      </c>
    </row>
    <row r="223" spans="2:10" x14ac:dyDescent="0.2">
      <c r="B223" s="44">
        <v>43056</v>
      </c>
      <c r="C223" s="52">
        <v>-2.3956056597262188E-2</v>
      </c>
      <c r="D223" s="52">
        <v>0</v>
      </c>
      <c r="E223" s="52">
        <v>-5.2630968467815009E-3</v>
      </c>
      <c r="F223" s="52">
        <v>5.2905533155653828E-3</v>
      </c>
      <c r="G223" s="52">
        <v>-2.083333333333337E-2</v>
      </c>
      <c r="H223" s="52">
        <v>-2.7615302287378407E-2</v>
      </c>
      <c r="I223" s="52">
        <v>0</v>
      </c>
      <c r="J223" s="53">
        <v>-2.3633512544801727E-3</v>
      </c>
    </row>
    <row r="224" spans="2:10" x14ac:dyDescent="0.2">
      <c r="B224" s="44">
        <v>43059</v>
      </c>
      <c r="C224" s="52">
        <v>-3.0643212823004973E-3</v>
      </c>
      <c r="D224" s="52">
        <v>0</v>
      </c>
      <c r="E224" s="52">
        <v>2.1163774381338429E-2</v>
      </c>
      <c r="F224" s="52">
        <v>0</v>
      </c>
      <c r="G224" s="52">
        <v>8.5106382978723527E-3</v>
      </c>
      <c r="H224" s="52">
        <v>1.5491502801927126E-2</v>
      </c>
      <c r="I224" s="52">
        <v>2.0742924610444247E-2</v>
      </c>
      <c r="J224" s="53">
        <v>1.4438244507067433E-2</v>
      </c>
    </row>
    <row r="225" spans="2:10" x14ac:dyDescent="0.2">
      <c r="B225" s="44">
        <v>43060</v>
      </c>
      <c r="C225" s="52">
        <v>2.1538347864637153E-2</v>
      </c>
      <c r="D225" s="52">
        <v>0</v>
      </c>
      <c r="E225" s="52">
        <v>-1.2089671965949012E-2</v>
      </c>
      <c r="F225" s="52">
        <v>-2.6341877920973422E-3</v>
      </c>
      <c r="G225" s="52">
        <v>0</v>
      </c>
      <c r="H225" s="52">
        <v>-3.390239423281316E-3</v>
      </c>
      <c r="I225" s="52">
        <v>1.0695114180452103E-2</v>
      </c>
      <c r="J225" s="53">
        <v>1.6324497814177441E-2</v>
      </c>
    </row>
    <row r="226" spans="2:10" x14ac:dyDescent="0.2">
      <c r="B226" s="44">
        <v>43061</v>
      </c>
      <c r="C226" s="52">
        <v>2.4093161187660472E-2</v>
      </c>
      <c r="D226" s="52">
        <v>0</v>
      </c>
      <c r="E226" s="52">
        <v>1.3985852327893067E-2</v>
      </c>
      <c r="F226" s="52">
        <v>2.6411450641825596E-3</v>
      </c>
      <c r="G226" s="52">
        <v>4.6413502109704741E-2</v>
      </c>
      <c r="H226" s="52">
        <v>2.8910547661846309E-2</v>
      </c>
      <c r="I226" s="52">
        <v>-2.1693059621943456E-2</v>
      </c>
      <c r="J226" s="53">
        <v>1.5637591201132617E-2</v>
      </c>
    </row>
    <row r="227" spans="2:10" x14ac:dyDescent="0.2">
      <c r="B227" s="44">
        <v>43062</v>
      </c>
      <c r="C227" s="52">
        <v>1.4711906544432329E-2</v>
      </c>
      <c r="D227" s="52">
        <v>8.2186196188642757E-3</v>
      </c>
      <c r="E227" s="52">
        <v>-6.8964731094545151E-3</v>
      </c>
      <c r="F227" s="52">
        <v>2.1050842656847424E-2</v>
      </c>
      <c r="G227" s="52">
        <v>-4.0322580645162365E-3</v>
      </c>
      <c r="H227" s="52">
        <v>1.5702200731118943E-2</v>
      </c>
      <c r="I227" s="52">
        <v>0</v>
      </c>
      <c r="J227" s="53">
        <v>1.1150901721956874E-3</v>
      </c>
    </row>
    <row r="228" spans="2:10" x14ac:dyDescent="0.2">
      <c r="B228" s="44">
        <v>43063</v>
      </c>
      <c r="C228" s="52">
        <v>2.0289693670868525E-2</v>
      </c>
      <c r="D228" s="52">
        <v>4.6195406699387709E-2</v>
      </c>
      <c r="E228" s="52">
        <v>5.2082735505791788E-3</v>
      </c>
      <c r="F228" s="52">
        <v>6.9584611714315958E-2</v>
      </c>
      <c r="G228" s="52">
        <v>4.0485829959515662E-3</v>
      </c>
      <c r="H228" s="52">
        <v>4.0692779883868546E-3</v>
      </c>
      <c r="I228" s="52">
        <v>5.4091546707657479E-4</v>
      </c>
      <c r="J228" s="53">
        <v>2.0027846203276578E-3</v>
      </c>
    </row>
    <row r="229" spans="2:10" x14ac:dyDescent="0.2">
      <c r="B229" s="44">
        <v>43066</v>
      </c>
      <c r="C229" s="52">
        <v>2.2724171805927007E-2</v>
      </c>
      <c r="D229" s="52">
        <v>6.883408440511829E-2</v>
      </c>
      <c r="E229" s="52">
        <v>5.1812879854067351E-3</v>
      </c>
      <c r="F229" s="52">
        <v>7.2309280382605312E-3</v>
      </c>
      <c r="G229" s="52">
        <v>1.2096774193548487E-2</v>
      </c>
      <c r="H229" s="52">
        <v>-1.1345735019411718E-2</v>
      </c>
      <c r="I229" s="52">
        <v>0</v>
      </c>
      <c r="J229" s="53">
        <v>3.2493560075674832E-3</v>
      </c>
    </row>
    <row r="230" spans="2:10" x14ac:dyDescent="0.2">
      <c r="B230" s="44">
        <v>43067</v>
      </c>
      <c r="C230" s="52">
        <v>6.9446019410999371E-2</v>
      </c>
      <c r="D230" s="52">
        <v>-2.7947789758760444E-2</v>
      </c>
      <c r="E230" s="52">
        <v>-1.2027354777146004E-2</v>
      </c>
      <c r="F230" s="52">
        <v>-2.3895724004386887E-3</v>
      </c>
      <c r="G230" s="52">
        <v>3.9840637450199168E-3</v>
      </c>
      <c r="H230" s="52">
        <v>-4.9177615825998222E-3</v>
      </c>
      <c r="I230" s="52">
        <v>0</v>
      </c>
      <c r="J230" s="53">
        <v>2.7700535898829148E-3</v>
      </c>
    </row>
    <row r="231" spans="2:10" x14ac:dyDescent="0.2">
      <c r="B231" s="44">
        <v>43068</v>
      </c>
      <c r="C231" s="52">
        <v>6.753115527113529E-2</v>
      </c>
      <c r="D231" s="52">
        <v>1.75001187253645E-2</v>
      </c>
      <c r="E231" s="52">
        <v>3.1303987880843653E-2</v>
      </c>
      <c r="F231" s="52">
        <v>4.0766494762870753E-2</v>
      </c>
      <c r="G231" s="52">
        <v>4.7619047619047672E-2</v>
      </c>
      <c r="H231" s="52">
        <v>4.9420654823677523E-3</v>
      </c>
      <c r="I231" s="52">
        <v>0</v>
      </c>
      <c r="J231" s="53">
        <v>1.1612711297160017E-2</v>
      </c>
    </row>
    <row r="232" spans="2:10" x14ac:dyDescent="0.2">
      <c r="B232" s="44">
        <v>43069</v>
      </c>
      <c r="C232" s="52">
        <v>-3.1632515936034E-2</v>
      </c>
      <c r="D232" s="52">
        <v>7.3705008829043628E-3</v>
      </c>
      <c r="E232" s="52">
        <v>-1.5176896554607522E-2</v>
      </c>
      <c r="F232" s="52">
        <v>-4.6079063538515541E-3</v>
      </c>
      <c r="G232" s="52">
        <v>-7.575757575757569E-3</v>
      </c>
      <c r="H232" s="52">
        <v>2.1311461135926191E-2</v>
      </c>
      <c r="I232" s="52">
        <v>9.1888671317577053E-3</v>
      </c>
      <c r="J232" s="53">
        <v>-2.3210872350705181E-3</v>
      </c>
    </row>
    <row r="233" spans="2:10" x14ac:dyDescent="0.2">
      <c r="B233" s="44">
        <v>43070</v>
      </c>
      <c r="C233" s="52">
        <v>3.7691792517150491E-2</v>
      </c>
      <c r="D233" s="52">
        <v>2.4401450187452323E-3</v>
      </c>
      <c r="E233" s="52">
        <v>0</v>
      </c>
      <c r="F233" s="52">
        <v>-4.6292374464946828E-3</v>
      </c>
      <c r="G233" s="52">
        <v>-7.6335877862595547E-3</v>
      </c>
      <c r="H233" s="52">
        <v>1.9262280407104759E-2</v>
      </c>
      <c r="I233" s="52">
        <v>4.9812462086583409E-2</v>
      </c>
      <c r="J233" s="53">
        <v>1.0948175128693727E-2</v>
      </c>
    </row>
    <row r="234" spans="2:10" x14ac:dyDescent="0.2">
      <c r="B234" s="44">
        <v>43073</v>
      </c>
      <c r="C234" s="52">
        <v>1.6949053992767027E-2</v>
      </c>
      <c r="D234" s="52">
        <v>-2.4342052050394525E-3</v>
      </c>
      <c r="E234" s="52">
        <v>6.8492375270290395E-3</v>
      </c>
      <c r="F234" s="52">
        <v>-3.7211141815851723E-2</v>
      </c>
      <c r="G234" s="52">
        <v>5.3846153846153877E-2</v>
      </c>
      <c r="H234" s="52">
        <v>0</v>
      </c>
      <c r="I234" s="52">
        <v>3.5714053186536976E-2</v>
      </c>
      <c r="J234" s="53">
        <v>1.0090281465746198E-2</v>
      </c>
    </row>
    <row r="235" spans="2:10" x14ac:dyDescent="0.2">
      <c r="B235" s="44">
        <v>43074</v>
      </c>
      <c r="C235" s="52">
        <v>-4.7621225721980021E-2</v>
      </c>
      <c r="D235" s="52">
        <v>-4.8764290485363571E-3</v>
      </c>
      <c r="E235" s="52">
        <v>-2.5509917243860758E-2</v>
      </c>
      <c r="F235" s="52">
        <v>0</v>
      </c>
      <c r="G235" s="52">
        <v>-5.1094890510948843E-2</v>
      </c>
      <c r="H235" s="52">
        <v>-1.5748268593797077E-2</v>
      </c>
      <c r="I235" s="52">
        <v>-1.9704309630170891E-2</v>
      </c>
      <c r="J235" s="53">
        <v>-1.7236758004989583E-2</v>
      </c>
    </row>
    <row r="236" spans="2:10" x14ac:dyDescent="0.2">
      <c r="B236" s="44">
        <v>43075</v>
      </c>
      <c r="C236" s="52">
        <v>-1.7499939965900602E-2</v>
      </c>
      <c r="D236" s="52">
        <v>1.7156957840908094E-2</v>
      </c>
      <c r="E236" s="52">
        <v>-8.7259028064232691E-3</v>
      </c>
      <c r="F236" s="52">
        <v>-1.2078889761282019E-2</v>
      </c>
      <c r="G236" s="52">
        <v>1.9230769230769162E-2</v>
      </c>
      <c r="H236" s="52">
        <v>0</v>
      </c>
      <c r="I236" s="52">
        <v>-2.0100373615574263E-2</v>
      </c>
      <c r="J236" s="53">
        <v>-5.9372705339346687E-3</v>
      </c>
    </row>
    <row r="237" spans="2:10" x14ac:dyDescent="0.2">
      <c r="B237" s="44">
        <v>43076</v>
      </c>
      <c r="C237" s="52">
        <v>3.8171297286397898E-2</v>
      </c>
      <c r="D237" s="52">
        <v>1.2046078730546306E-2</v>
      </c>
      <c r="E237" s="52">
        <v>-1.2323800211847313E-2</v>
      </c>
      <c r="F237" s="52">
        <v>0</v>
      </c>
      <c r="G237" s="52">
        <v>-1.8867924528301883E-2</v>
      </c>
      <c r="H237" s="52">
        <v>-1.9200633619209762E-2</v>
      </c>
      <c r="I237" s="52">
        <v>-4.6153544115445588E-2</v>
      </c>
      <c r="J237" s="53">
        <v>-9.4867249166350476E-3</v>
      </c>
    </row>
    <row r="238" spans="2:10" x14ac:dyDescent="0.2">
      <c r="B238" s="44">
        <v>43077</v>
      </c>
      <c r="C238" s="52">
        <v>2.9410726057067516E-2</v>
      </c>
      <c r="D238" s="52">
        <v>-1.4284745098334883E-2</v>
      </c>
      <c r="E238" s="52">
        <v>-1.0695061120948424E-2</v>
      </c>
      <c r="F238" s="52">
        <v>2.4474199456829826E-3</v>
      </c>
      <c r="G238" s="52">
        <v>-3.8461538461539435E-3</v>
      </c>
      <c r="H238" s="52">
        <v>7.3422762269330644E-3</v>
      </c>
      <c r="I238" s="52">
        <v>1.1290330880019628E-2</v>
      </c>
      <c r="J238" s="53">
        <v>1.608693336174305E-3</v>
      </c>
    </row>
    <row r="239" spans="2:10" x14ac:dyDescent="0.2">
      <c r="B239" s="44">
        <v>43080</v>
      </c>
      <c r="C239" s="52">
        <v>4.762694324217609E-3</v>
      </c>
      <c r="D239" s="52">
        <v>0</v>
      </c>
      <c r="E239" s="52">
        <v>-3.6035606753251459E-2</v>
      </c>
      <c r="F239" s="52">
        <v>-2.9271084368978295E-2</v>
      </c>
      <c r="G239" s="52">
        <v>-5.0193050193050093E-2</v>
      </c>
      <c r="H239" s="52">
        <v>-4.0495023275176623E-3</v>
      </c>
      <c r="I239" s="52">
        <v>1.5417140502049342E-2</v>
      </c>
      <c r="J239" s="53">
        <v>-2.4155462899931868E-2</v>
      </c>
    </row>
    <row r="240" spans="2:10" x14ac:dyDescent="0.2">
      <c r="B240" s="44">
        <v>43081</v>
      </c>
      <c r="C240" s="52">
        <v>-4.7401185883209074E-3</v>
      </c>
      <c r="D240" s="52">
        <v>-1.3287296197730281E-2</v>
      </c>
      <c r="E240" s="52">
        <v>3.7382715591682825E-3</v>
      </c>
      <c r="F240" s="52">
        <v>0</v>
      </c>
      <c r="G240" s="52">
        <v>1.2195121951219301E-2</v>
      </c>
      <c r="H240" s="52">
        <v>4.0659674722602901E-3</v>
      </c>
      <c r="I240" s="52">
        <v>1.8324067323263193E-2</v>
      </c>
      <c r="J240" s="53">
        <v>1.0681781023488934E-2</v>
      </c>
    </row>
    <row r="241" spans="2:10" x14ac:dyDescent="0.2">
      <c r="B241" s="44">
        <v>43082</v>
      </c>
      <c r="C241" s="52">
        <v>1.666657137466343E-2</v>
      </c>
      <c r="D241" s="52">
        <v>-2.5700146869053975E-2</v>
      </c>
      <c r="E241" s="52">
        <v>1.8621744657405959E-2</v>
      </c>
      <c r="F241" s="52">
        <v>-2.0098871737178614E-2</v>
      </c>
      <c r="G241" s="52">
        <v>-3.6144578313252906E-2</v>
      </c>
      <c r="H241" s="52">
        <v>-1.2146786718182812E-2</v>
      </c>
      <c r="I241" s="52">
        <v>1.5426530023094909E-3</v>
      </c>
      <c r="J241" s="53">
        <v>-3.0736047452143422E-3</v>
      </c>
    </row>
    <row r="242" spans="2:10" x14ac:dyDescent="0.2">
      <c r="B242" s="44">
        <v>43083</v>
      </c>
      <c r="C242" s="52">
        <v>0</v>
      </c>
      <c r="D242" s="52">
        <v>3.0148635157763337E-2</v>
      </c>
      <c r="E242" s="52">
        <v>2.1937577620044779E-2</v>
      </c>
      <c r="F242" s="52">
        <v>5.1277805376166441E-3</v>
      </c>
      <c r="G242" s="52">
        <v>4.1666666666666741E-2</v>
      </c>
      <c r="H242" s="52">
        <v>3.2787399106652959E-2</v>
      </c>
      <c r="I242" s="52">
        <v>3.1827475886600842E-2</v>
      </c>
      <c r="J242" s="53">
        <v>1.2386412808308211E-2</v>
      </c>
    </row>
    <row r="243" spans="2:10" x14ac:dyDescent="0.2">
      <c r="B243" s="44">
        <v>43084</v>
      </c>
      <c r="C243" s="52">
        <v>2.3394970081431765E-3</v>
      </c>
      <c r="D243" s="52">
        <v>7.3165740672815893E-3</v>
      </c>
      <c r="E243" s="52">
        <v>1.0733325645551961E-2</v>
      </c>
      <c r="F243" s="52">
        <v>5.1016205470650888E-3</v>
      </c>
      <c r="G243" s="52">
        <v>1.6000000000000014E-2</v>
      </c>
      <c r="H243" s="52">
        <v>3.9683141872922878E-2</v>
      </c>
      <c r="I243" s="52">
        <v>-1.990037116779364E-2</v>
      </c>
      <c r="J243" s="53">
        <v>-7.3729764385321861E-4</v>
      </c>
    </row>
    <row r="244" spans="2:10" x14ac:dyDescent="0.2">
      <c r="B244" s="44">
        <v>43087</v>
      </c>
      <c r="C244" s="52">
        <v>-1.8689124287445513E-2</v>
      </c>
      <c r="D244" s="52">
        <v>-2.4224211946523022E-3</v>
      </c>
      <c r="E244" s="52">
        <v>-3.5397815866996529E-3</v>
      </c>
      <c r="F244" s="52">
        <v>2.2843499355289953E-2</v>
      </c>
      <c r="G244" s="52">
        <v>3.937007874015741E-3</v>
      </c>
      <c r="H244" s="52">
        <v>0</v>
      </c>
      <c r="I244" s="52">
        <v>4.0608874000911621E-2</v>
      </c>
      <c r="J244" s="53">
        <v>2.4487788185978854E-2</v>
      </c>
    </row>
    <row r="245" spans="2:10" x14ac:dyDescent="0.2">
      <c r="B245" s="44">
        <v>43088</v>
      </c>
      <c r="C245" s="52">
        <v>-2.3807754100891532E-2</v>
      </c>
      <c r="D245" s="52">
        <v>1.9418744044508607E-2</v>
      </c>
      <c r="E245" s="52">
        <v>-1.9537958833770297E-2</v>
      </c>
      <c r="F245" s="52">
        <v>1.4887104786628802E-2</v>
      </c>
      <c r="G245" s="52">
        <v>-1.5686274509803866E-2</v>
      </c>
      <c r="H245" s="52">
        <v>5.3307774144999431E-3</v>
      </c>
      <c r="I245" s="52">
        <v>-9.7560368298560407E-3</v>
      </c>
      <c r="J245" s="53">
        <v>-6.9306724004759568E-3</v>
      </c>
    </row>
    <row r="246" spans="2:10" x14ac:dyDescent="0.2">
      <c r="B246" s="44">
        <v>43089</v>
      </c>
      <c r="C246" s="52">
        <v>2.4388386817151719E-2</v>
      </c>
      <c r="D246" s="52">
        <v>0</v>
      </c>
      <c r="E246" s="52">
        <v>1.9927297553029799E-2</v>
      </c>
      <c r="F246" s="52">
        <v>-7.3317332996485352E-3</v>
      </c>
      <c r="G246" s="52">
        <v>0</v>
      </c>
      <c r="H246" s="52">
        <v>4.5846473999628934E-3</v>
      </c>
      <c r="I246" s="52">
        <v>-4.926077407542695E-3</v>
      </c>
      <c r="J246" s="53">
        <v>2.1967164869354239E-3</v>
      </c>
    </row>
    <row r="247" spans="2:10" x14ac:dyDescent="0.2">
      <c r="B247" s="44">
        <v>43090</v>
      </c>
      <c r="C247" s="52">
        <v>2.6191960023098648E-2</v>
      </c>
      <c r="D247" s="52">
        <v>2.8573259258700912E-2</v>
      </c>
      <c r="E247" s="52">
        <v>1.776178075797219E-3</v>
      </c>
      <c r="F247" s="52">
        <v>-9.8566830856349208E-3</v>
      </c>
      <c r="G247" s="52">
        <v>-1.9920318725099584E-2</v>
      </c>
      <c r="H247" s="52">
        <v>1.1406099203997933E-2</v>
      </c>
      <c r="I247" s="52">
        <v>9.405802205716185E-3</v>
      </c>
      <c r="J247" s="53">
        <v>-7.8132374070539745E-3</v>
      </c>
    </row>
    <row r="248" spans="2:10" x14ac:dyDescent="0.2">
      <c r="B248" s="44">
        <v>43091</v>
      </c>
      <c r="C248" s="52">
        <v>-3.0164584749445611E-2</v>
      </c>
      <c r="D248" s="52">
        <v>6.9439609525867585E-3</v>
      </c>
      <c r="E248" s="52">
        <v>1.2411202025649049E-2</v>
      </c>
      <c r="F248" s="52">
        <v>9.9548044381614353E-3</v>
      </c>
      <c r="G248" s="52">
        <v>2.0325203252032464E-2</v>
      </c>
      <c r="H248" s="52">
        <v>-1.5789724374444369E-2</v>
      </c>
      <c r="I248" s="52">
        <v>-4.9043345743461364E-3</v>
      </c>
      <c r="J248" s="53">
        <v>6.6169164746423537E-3</v>
      </c>
    </row>
    <row r="249" spans="2:10" x14ac:dyDescent="0.2">
      <c r="B249" s="44">
        <v>43094</v>
      </c>
      <c r="C249" s="52">
        <v>-2.3921685777971824E-2</v>
      </c>
      <c r="D249" s="52">
        <v>2.9884204167485606E-2</v>
      </c>
      <c r="E249" s="52">
        <v>8.7564660350429868E-3</v>
      </c>
      <c r="F249" s="52">
        <v>2.955414282911728E-2</v>
      </c>
      <c r="G249" s="52">
        <v>-1.5936254980079778E-2</v>
      </c>
      <c r="H249" s="52">
        <v>7.6464562546885162E-4</v>
      </c>
      <c r="I249" s="52">
        <v>-1.4292587665921452E-2</v>
      </c>
      <c r="J249" s="53">
        <v>6.2899025537632713E-3</v>
      </c>
    </row>
    <row r="250" spans="2:10" x14ac:dyDescent="0.2">
      <c r="B250" s="44">
        <v>43095</v>
      </c>
      <c r="C250" s="52">
        <v>-7.3570957717299379E-3</v>
      </c>
      <c r="D250" s="52">
        <v>4.9108499466442357E-2</v>
      </c>
      <c r="E250" s="52">
        <v>-8.6804559176316687E-3</v>
      </c>
      <c r="F250" s="52">
        <v>-9.5685894827914897E-3</v>
      </c>
      <c r="G250" s="52">
        <v>2.0242914979757165E-2</v>
      </c>
      <c r="H250" s="52">
        <v>5.3435938933119598E-3</v>
      </c>
      <c r="I250" s="52">
        <v>1.449982772481917E-2</v>
      </c>
      <c r="J250" s="53">
        <v>7.9514979495152183E-3</v>
      </c>
    </row>
    <row r="251" spans="2:10" x14ac:dyDescent="0.2">
      <c r="B251" s="44">
        <v>43096</v>
      </c>
      <c r="C251" s="52">
        <v>0</v>
      </c>
      <c r="D251" s="52">
        <v>-3.1929512569719432E-3</v>
      </c>
      <c r="E251" s="52">
        <v>-7.0051728280347003E-3</v>
      </c>
      <c r="F251" s="52">
        <v>4.8305159656611973E-3</v>
      </c>
      <c r="G251" s="52">
        <v>1.9841269841269771E-2</v>
      </c>
      <c r="H251" s="52">
        <v>4.5551914110351088E-3</v>
      </c>
      <c r="I251" s="52">
        <v>1.0349940408242775E-2</v>
      </c>
      <c r="J251" s="53">
        <v>2.6192374188607204E-3</v>
      </c>
    </row>
    <row r="252" spans="2:10" x14ac:dyDescent="0.2">
      <c r="B252" s="44">
        <v>43097</v>
      </c>
      <c r="C252" s="52">
        <v>7.4116237978345545E-3</v>
      </c>
      <c r="D252" s="52">
        <v>3.2031788509101489E-3</v>
      </c>
      <c r="E252" s="52">
        <v>8.8182393255578084E-3</v>
      </c>
      <c r="F252" s="52">
        <v>0</v>
      </c>
      <c r="G252" s="52">
        <v>7.7821011673151474E-3</v>
      </c>
      <c r="H252" s="52">
        <v>2.1164358964127494E-2</v>
      </c>
      <c r="I252" s="52">
        <v>8.3834376140430322E-3</v>
      </c>
      <c r="J252" s="53">
        <v>8.5290048117629969E-3</v>
      </c>
    </row>
    <row r="253" spans="2:10" x14ac:dyDescent="0.2">
      <c r="B253" s="44">
        <v>43098</v>
      </c>
      <c r="C253" s="52">
        <v>9.7996515679441565E-3</v>
      </c>
      <c r="D253" s="52">
        <v>-1.9150971357745239E-2</v>
      </c>
      <c r="E253" s="52">
        <v>-1.7482315409865778E-3</v>
      </c>
      <c r="F253" s="52">
        <v>1.6828117237953188E-2</v>
      </c>
      <c r="G253" s="52">
        <v>-7.7220077220077066E-3</v>
      </c>
      <c r="H253" s="52">
        <v>1.4064099658479101E-2</v>
      </c>
      <c r="I253" s="52">
        <v>1.65688345099686E-2</v>
      </c>
      <c r="J253" s="53">
        <v>7.6992382668523707E-3</v>
      </c>
    </row>
    <row r="254" spans="2:10" x14ac:dyDescent="0.2">
      <c r="B254" s="44">
        <v>43102</v>
      </c>
      <c r="C254" s="52">
        <v>9.7103789146057995E-3</v>
      </c>
      <c r="D254" s="52">
        <v>4.3403910472568086E-3</v>
      </c>
      <c r="E254" s="52">
        <v>4.7284916589233283E-2</v>
      </c>
      <c r="F254" s="52">
        <v>-9.4554707379133074E-3</v>
      </c>
      <c r="G254" s="52">
        <v>4.2801556420233533E-2</v>
      </c>
      <c r="H254" s="52">
        <v>-2.4817234730256432E-2</v>
      </c>
      <c r="I254" s="52">
        <v>1.3902394035520071E-2</v>
      </c>
      <c r="J254" s="53">
        <v>1.1714622449809031E-2</v>
      </c>
    </row>
    <row r="255" spans="2:10" x14ac:dyDescent="0.2">
      <c r="B255" s="44">
        <v>43103</v>
      </c>
      <c r="C255" s="52">
        <v>3.8462204519871923E-2</v>
      </c>
      <c r="D255" s="52">
        <v>-6.4790311882439999E-3</v>
      </c>
      <c r="E255" s="52">
        <v>0</v>
      </c>
      <c r="F255" s="52">
        <v>1.1929593818394757E-2</v>
      </c>
      <c r="G255" s="52">
        <v>-3.7313432835821558E-3</v>
      </c>
      <c r="H255" s="52">
        <v>-4.4919880761582487E-3</v>
      </c>
      <c r="I255" s="52">
        <v>1.1347489058286309E-2</v>
      </c>
      <c r="J255" s="53">
        <v>9.9420548921940188E-3</v>
      </c>
    </row>
    <row r="256" spans="2:10" x14ac:dyDescent="0.2">
      <c r="B256" s="44">
        <v>43104</v>
      </c>
      <c r="C256" s="52">
        <v>5.5553702653726056E-2</v>
      </c>
      <c r="D256" s="52">
        <v>1.0867657534576525E-2</v>
      </c>
      <c r="E256" s="52">
        <v>2.0066667772268065E-2</v>
      </c>
      <c r="F256" s="52">
        <v>-9.4331959139741794E-3</v>
      </c>
      <c r="G256" s="52">
        <v>1.8726591760299671E-2</v>
      </c>
      <c r="H256" s="52">
        <v>7.519369998729708E-3</v>
      </c>
      <c r="I256" s="52">
        <v>4.2076556532784082E-3</v>
      </c>
      <c r="J256" s="53">
        <v>1.4000616504419972E-2</v>
      </c>
    </row>
    <row r="257" spans="2:10" x14ac:dyDescent="0.2">
      <c r="B257" s="44">
        <v>43105</v>
      </c>
      <c r="C257" s="52">
        <v>0</v>
      </c>
      <c r="D257" s="52">
        <v>-1.9353520910994182E-2</v>
      </c>
      <c r="E257" s="52">
        <v>-1.6393264942257679E-2</v>
      </c>
      <c r="F257" s="52">
        <v>-1.4284542761370811E-2</v>
      </c>
      <c r="G257" s="52">
        <v>0</v>
      </c>
      <c r="H257" s="52">
        <v>0</v>
      </c>
      <c r="I257" s="52">
        <v>-6.0520951970247649E-3</v>
      </c>
      <c r="J257" s="53">
        <v>-6.9624908065702984E-3</v>
      </c>
    </row>
    <row r="258" spans="2:10" x14ac:dyDescent="0.2">
      <c r="B258" s="44">
        <v>43108</v>
      </c>
      <c r="C258" s="52">
        <v>8.7734080424661798E-3</v>
      </c>
      <c r="D258" s="52">
        <v>2.8507949732694549E-2</v>
      </c>
      <c r="E258" s="52">
        <v>1.4999834712565052E-2</v>
      </c>
      <c r="F258" s="52">
        <v>0</v>
      </c>
      <c r="G258" s="52">
        <v>6.9852941176470562E-2</v>
      </c>
      <c r="H258" s="52">
        <v>4.47700511837823E-3</v>
      </c>
      <c r="I258" s="52">
        <v>-1.6393430464754943E-2</v>
      </c>
      <c r="J258" s="53">
        <v>1.012195724090259E-2</v>
      </c>
    </row>
    <row r="259" spans="2:10" x14ac:dyDescent="0.2">
      <c r="B259" s="44">
        <v>43109</v>
      </c>
      <c r="C259" s="52">
        <v>3.4783198822288863E-2</v>
      </c>
      <c r="D259" s="52">
        <v>-8.5293244046010797E-3</v>
      </c>
      <c r="E259" s="52">
        <v>1.9704219579914639E-2</v>
      </c>
      <c r="F259" s="52">
        <v>3.8649327419547852E-2</v>
      </c>
      <c r="G259" s="52">
        <v>2.0618556701030855E-2</v>
      </c>
      <c r="H259" s="52">
        <v>-6.6863607340249542E-3</v>
      </c>
      <c r="I259" s="52">
        <v>-1.4286242093254575E-2</v>
      </c>
      <c r="J259" s="53">
        <v>1.0421448821976709E-2</v>
      </c>
    </row>
    <row r="260" spans="2:10" x14ac:dyDescent="0.2">
      <c r="B260" s="44">
        <v>43110</v>
      </c>
      <c r="C260" s="52">
        <v>0</v>
      </c>
      <c r="D260" s="52">
        <v>1.0754225603839984E-2</v>
      </c>
      <c r="E260" s="52">
        <v>-9.6617328836945404E-3</v>
      </c>
      <c r="F260" s="52">
        <v>-3.9539028395210063E-2</v>
      </c>
      <c r="G260" s="52">
        <v>5.0505050505050608E-2</v>
      </c>
      <c r="H260" s="52">
        <v>2.5429792073031088E-2</v>
      </c>
      <c r="I260" s="52">
        <v>1.9323885828283371E-2</v>
      </c>
      <c r="J260" s="53">
        <v>4.4021629704940057E-3</v>
      </c>
    </row>
    <row r="261" spans="2:10" x14ac:dyDescent="0.2">
      <c r="B261" s="44">
        <v>43111</v>
      </c>
      <c r="C261" s="52">
        <v>-4.2023801716265519E-3</v>
      </c>
      <c r="D261" s="52">
        <v>-6.3825344219006208E-3</v>
      </c>
      <c r="E261" s="52">
        <v>0</v>
      </c>
      <c r="F261" s="52">
        <v>-9.6844475486568271E-3</v>
      </c>
      <c r="G261" s="52">
        <v>4.1666666666666741E-2</v>
      </c>
      <c r="H261" s="52">
        <v>-5.8343704178320799E-3</v>
      </c>
      <c r="I261" s="52">
        <v>-4.7390128444882995E-3</v>
      </c>
      <c r="J261" s="53">
        <v>9.6906878847138334E-3</v>
      </c>
    </row>
    <row r="262" spans="2:10" x14ac:dyDescent="0.2">
      <c r="B262" s="44">
        <v>43112</v>
      </c>
      <c r="C262" s="52">
        <v>-2.1095507325673446E-2</v>
      </c>
      <c r="D262" s="52">
        <v>-4.2846150456427035E-3</v>
      </c>
      <c r="E262" s="52">
        <v>-2.1137984137777344E-2</v>
      </c>
      <c r="F262" s="52">
        <v>2.4474199456829826E-3</v>
      </c>
      <c r="G262" s="52">
        <v>-4.6153846153846101E-2</v>
      </c>
      <c r="H262" s="52">
        <v>1.4671525156939591E-3</v>
      </c>
      <c r="I262" s="52">
        <v>-4.7653480777620771E-4</v>
      </c>
      <c r="J262" s="53">
        <v>1.8508448057088511E-3</v>
      </c>
    </row>
    <row r="263" spans="2:10" x14ac:dyDescent="0.2">
      <c r="B263" s="44">
        <v>43115</v>
      </c>
      <c r="C263" s="52">
        <v>1.2928000662443706E-2</v>
      </c>
      <c r="D263" s="52">
        <v>2.1515259834208322E-3</v>
      </c>
      <c r="E263" s="52">
        <v>1.3288890597286329E-2</v>
      </c>
      <c r="F263" s="52">
        <v>1.4632916975128696E-2</v>
      </c>
      <c r="G263" s="52">
        <v>-9.6774193548386789E-3</v>
      </c>
      <c r="H263" s="52">
        <v>2.1978140977545468E-2</v>
      </c>
      <c r="I263" s="52">
        <v>-6.6701417989768474E-3</v>
      </c>
      <c r="J263" s="53">
        <v>1.2722476692917928E-2</v>
      </c>
    </row>
    <row r="264" spans="2:10" x14ac:dyDescent="0.2">
      <c r="B264" s="44">
        <v>43116</v>
      </c>
      <c r="C264" s="52">
        <v>0</v>
      </c>
      <c r="D264" s="52">
        <v>4.2904167105446422E-3</v>
      </c>
      <c r="E264" s="52">
        <v>0</v>
      </c>
      <c r="F264" s="52">
        <v>4.8072942540156038E-3</v>
      </c>
      <c r="G264" s="52">
        <v>-2.6058631921824116E-2</v>
      </c>
      <c r="H264" s="52">
        <v>1.0035996379169854E-2</v>
      </c>
      <c r="I264" s="52">
        <v>-9.5916741534385341E-4</v>
      </c>
      <c r="J264" s="53">
        <v>-4.7956218793199223E-4</v>
      </c>
    </row>
    <row r="265" spans="2:10" x14ac:dyDescent="0.2">
      <c r="B265" s="44">
        <v>43117</v>
      </c>
      <c r="C265" s="52">
        <v>-3.8294111035039324E-2</v>
      </c>
      <c r="D265" s="52">
        <v>-1.0681910431605934E-2</v>
      </c>
      <c r="E265" s="52">
        <v>-3.2786529884515581E-2</v>
      </c>
      <c r="F265" s="52">
        <v>2.6316196047935669E-2</v>
      </c>
      <c r="G265" s="52">
        <v>-4.3478260869565077E-2</v>
      </c>
      <c r="H265" s="52">
        <v>-2.0582928189050054E-2</v>
      </c>
      <c r="I265" s="52">
        <v>-3.456545932205457E-2</v>
      </c>
      <c r="J265" s="53">
        <v>-2.6595638594114512E-2</v>
      </c>
    </row>
    <row r="266" spans="2:10" x14ac:dyDescent="0.2">
      <c r="B266" s="44">
        <v>43118</v>
      </c>
      <c r="C266" s="52">
        <v>2.2100973824159542E-3</v>
      </c>
      <c r="D266" s="52">
        <v>2.1573977202016259E-3</v>
      </c>
      <c r="E266" s="52">
        <v>0</v>
      </c>
      <c r="F266" s="52">
        <v>6.9949369502275704E-3</v>
      </c>
      <c r="G266" s="52">
        <v>4.8951048951048959E-2</v>
      </c>
      <c r="H266" s="52">
        <v>0</v>
      </c>
      <c r="I266" s="52">
        <v>2.2377371296651516E-2</v>
      </c>
      <c r="J266" s="53">
        <v>1.5038418757155947E-2</v>
      </c>
    </row>
    <row r="267" spans="2:10" x14ac:dyDescent="0.2">
      <c r="B267" s="44">
        <v>43119</v>
      </c>
      <c r="C267" s="52">
        <v>-6.6209718886998115E-3</v>
      </c>
      <c r="D267" s="52">
        <v>2.3707580352969604E-2</v>
      </c>
      <c r="E267" s="52">
        <v>-1.6948962611428309E-3</v>
      </c>
      <c r="F267" s="52">
        <v>5.0921611911441511E-2</v>
      </c>
      <c r="G267" s="52">
        <v>3.0000000000000027E-2</v>
      </c>
      <c r="H267" s="52">
        <v>3.6233125942973343E-2</v>
      </c>
      <c r="I267" s="52">
        <v>0</v>
      </c>
      <c r="J267" s="53">
        <v>1.1254368007617144E-2</v>
      </c>
    </row>
    <row r="268" spans="2:10" x14ac:dyDescent="0.2">
      <c r="B268" s="44">
        <v>43122</v>
      </c>
      <c r="C268" s="52">
        <v>2.2199216623797202E-3</v>
      </c>
      <c r="D268" s="52">
        <v>4.2104631709446672E-2</v>
      </c>
      <c r="E268" s="52">
        <v>3.3955476232569781E-2</v>
      </c>
      <c r="F268" s="52">
        <v>1.1014698909435738E-2</v>
      </c>
      <c r="G268" s="52">
        <v>-2.2653721682847849E-2</v>
      </c>
      <c r="H268" s="52">
        <v>1.3985590603620368E-2</v>
      </c>
      <c r="I268" s="52">
        <v>2.918241938676247E-2</v>
      </c>
      <c r="J268" s="53">
        <v>2.3868579648100408E-2</v>
      </c>
    </row>
    <row r="269" spans="2:10" x14ac:dyDescent="0.2">
      <c r="B269" s="44">
        <v>43125</v>
      </c>
      <c r="C269" s="52">
        <v>1.9956338853096334E-2</v>
      </c>
      <c r="D269" s="52">
        <v>-2.0201729475273211E-2</v>
      </c>
      <c r="E269" s="52">
        <v>3.2840365966522178E-3</v>
      </c>
      <c r="F269" s="52">
        <v>-1.9608578811854183E-2</v>
      </c>
      <c r="G269" s="52">
        <v>1.9867549668874274E-2</v>
      </c>
      <c r="H269" s="52">
        <v>1.3791235356825915E-3</v>
      </c>
      <c r="I269" s="52">
        <v>-2.173914670238597E-2</v>
      </c>
      <c r="J269" s="53">
        <v>1.5771183167497371E-2</v>
      </c>
    </row>
    <row r="270" spans="2:10" x14ac:dyDescent="0.2">
      <c r="B270" s="44">
        <v>43126</v>
      </c>
      <c r="C270" s="52">
        <v>-8.6971047933263046E-3</v>
      </c>
      <c r="D270" s="52">
        <v>-1.0307494965385966E-2</v>
      </c>
      <c r="E270" s="52">
        <v>-4.9099305035180674E-3</v>
      </c>
      <c r="F270" s="52">
        <v>2.6669281771127373E-2</v>
      </c>
      <c r="G270" s="52">
        <v>1.9480519480519431E-2</v>
      </c>
      <c r="H270" s="52">
        <v>-1.1708586927277609E-2</v>
      </c>
      <c r="I270" s="52">
        <v>2.3188357018390615E-2</v>
      </c>
      <c r="J270" s="53">
        <v>1.002209095141926E-2</v>
      </c>
    </row>
    <row r="271" spans="2:10" x14ac:dyDescent="0.2">
      <c r="B271" s="44">
        <v>43129</v>
      </c>
      <c r="C271" s="52">
        <v>0</v>
      </c>
      <c r="D271" s="52">
        <v>0</v>
      </c>
      <c r="E271" s="52">
        <v>-8.2235947847455471E-3</v>
      </c>
      <c r="F271" s="52">
        <v>1.731456501581885E-2</v>
      </c>
      <c r="G271" s="52">
        <v>6.6878980891719841E-2</v>
      </c>
      <c r="H271" s="52">
        <v>-1.6027923786427811E-2</v>
      </c>
      <c r="I271" s="52">
        <v>-2.5023026178072949E-2</v>
      </c>
      <c r="J271" s="53">
        <v>-5.2346635115271267E-3</v>
      </c>
    </row>
    <row r="272" spans="2:10" x14ac:dyDescent="0.2">
      <c r="B272" s="44">
        <v>43130</v>
      </c>
      <c r="C272" s="52">
        <v>6.7986013102184328E-2</v>
      </c>
      <c r="D272" s="52">
        <v>-1.0418143862067519E-2</v>
      </c>
      <c r="E272" s="52">
        <v>6.135919455949379E-2</v>
      </c>
      <c r="F272" s="52">
        <v>-2.1251940842658135E-3</v>
      </c>
      <c r="G272" s="52">
        <v>2.0895522388059806E-2</v>
      </c>
      <c r="H272" s="52">
        <v>3.3994245310107196E-2</v>
      </c>
      <c r="I272" s="52">
        <v>-9.6853321391848768E-3</v>
      </c>
      <c r="J272" s="53">
        <v>6.8489817985217805E-4</v>
      </c>
    </row>
    <row r="273" spans="2:10" x14ac:dyDescent="0.2">
      <c r="B273" s="44">
        <v>43131</v>
      </c>
      <c r="C273" s="52">
        <v>-6.9816865711383569E-2</v>
      </c>
      <c r="D273" s="52">
        <v>-3.1576807459791523E-2</v>
      </c>
      <c r="E273" s="52">
        <v>-1.7187322445015973E-2</v>
      </c>
      <c r="F273" s="52">
        <v>-6.3983402870531059E-3</v>
      </c>
      <c r="G273" s="52">
        <v>-4.9707602339181367E-2</v>
      </c>
      <c r="H273" s="52">
        <v>2.0548073988686966E-2</v>
      </c>
      <c r="I273" s="52">
        <v>-4.8904147561064093E-3</v>
      </c>
      <c r="J273" s="53">
        <v>-1.8017935274283747E-4</v>
      </c>
    </row>
    <row r="274" spans="2:10" x14ac:dyDescent="0.2">
      <c r="B274" s="44">
        <v>43132</v>
      </c>
      <c r="C274" s="52">
        <v>6.4020398318517024E-2</v>
      </c>
      <c r="D274" s="52">
        <v>-2.1742197689504361E-2</v>
      </c>
      <c r="E274" s="52">
        <v>-2.0667509308919585E-2</v>
      </c>
      <c r="F274" s="52">
        <v>-1.2874465873657481E-2</v>
      </c>
      <c r="G274" s="52">
        <v>-3.3846153846153859E-2</v>
      </c>
      <c r="H274" s="52">
        <v>0</v>
      </c>
      <c r="I274" s="52">
        <v>-2.4564461285879746E-3</v>
      </c>
      <c r="J274" s="53">
        <v>-9.6275081955400355E-3</v>
      </c>
    </row>
    <row r="275" spans="2:10" x14ac:dyDescent="0.2">
      <c r="B275" s="44">
        <v>43133</v>
      </c>
      <c r="C275" s="52">
        <v>-8.3001195695495689E-3</v>
      </c>
      <c r="D275" s="52">
        <v>-2.2221909529354211E-2</v>
      </c>
      <c r="E275" s="52">
        <v>-9.7401551985059065E-3</v>
      </c>
      <c r="F275" s="52">
        <v>-8.6949196960054431E-3</v>
      </c>
      <c r="G275" s="52">
        <v>3.5031847133758065E-2</v>
      </c>
      <c r="H275" s="52">
        <v>1.0067884525446047E-2</v>
      </c>
      <c r="I275" s="52">
        <v>1.9703860977057452E-2</v>
      </c>
      <c r="J275" s="53">
        <v>4.8832831667680043E-3</v>
      </c>
    </row>
    <row r="276" spans="2:10" x14ac:dyDescent="0.2">
      <c r="B276" s="44">
        <v>43136</v>
      </c>
      <c r="C276" s="52">
        <v>-6.903654284766958E-2</v>
      </c>
      <c r="D276" s="52">
        <v>-2.7270895694220698E-2</v>
      </c>
      <c r="E276" s="52">
        <v>-6.3933733274805227E-2</v>
      </c>
      <c r="F276" s="52">
        <v>0</v>
      </c>
      <c r="G276" s="52">
        <v>-6.7692307692307718E-2</v>
      </c>
      <c r="H276" s="52">
        <v>-2.9901194588572766E-2</v>
      </c>
      <c r="I276" s="52">
        <v>-1.884044446008315E-2</v>
      </c>
      <c r="J276" s="53">
        <v>-5.0975530297545757E-2</v>
      </c>
    </row>
    <row r="277" spans="2:10" x14ac:dyDescent="0.2">
      <c r="B277" s="44">
        <v>43137</v>
      </c>
      <c r="C277" s="52">
        <v>-6.0676049041616165E-2</v>
      </c>
      <c r="D277" s="52">
        <v>-7.0088618643942002E-3</v>
      </c>
      <c r="E277" s="52">
        <v>-5.0787503003250745E-2</v>
      </c>
      <c r="F277" s="52">
        <v>-6.798376056271549E-2</v>
      </c>
      <c r="G277" s="52">
        <v>1.650165016501659E-2</v>
      </c>
      <c r="H277" s="52">
        <v>-3.4930424079733458E-2</v>
      </c>
      <c r="I277" s="52">
        <v>-2.5602963831525716E-2</v>
      </c>
      <c r="J277" s="53">
        <v>-3.5386331779042823E-2</v>
      </c>
    </row>
    <row r="278" spans="2:10" x14ac:dyDescent="0.2">
      <c r="B278" s="44">
        <v>43138</v>
      </c>
      <c r="C278" s="52">
        <v>6.6985316083369772E-2</v>
      </c>
      <c r="D278" s="52">
        <v>-2.3540191524785703E-3</v>
      </c>
      <c r="E278" s="52">
        <v>4.4279902657404113E-2</v>
      </c>
      <c r="F278" s="52">
        <v>-1.1766255210733934E-2</v>
      </c>
      <c r="G278" s="52">
        <v>2.2727272727272707E-2</v>
      </c>
      <c r="H278" s="52">
        <v>4.7551749563882861E-2</v>
      </c>
      <c r="I278" s="52">
        <v>1.2127307524899544E-2</v>
      </c>
      <c r="J278" s="53">
        <v>2.8618030842230135E-2</v>
      </c>
    </row>
    <row r="279" spans="2:10" x14ac:dyDescent="0.2">
      <c r="B279" s="44">
        <v>43139</v>
      </c>
      <c r="C279" s="52">
        <v>4.4850534114402318E-3</v>
      </c>
      <c r="D279" s="52">
        <v>-3.3019096865724684E-2</v>
      </c>
      <c r="E279" s="52">
        <v>-2.4734693400772167E-2</v>
      </c>
      <c r="F279" s="52">
        <v>4.7615142537902333E-3</v>
      </c>
      <c r="G279" s="52">
        <v>-5.3968253968253999E-2</v>
      </c>
      <c r="H279" s="52">
        <v>-1.0163366386210626E-2</v>
      </c>
      <c r="I279" s="52">
        <v>-1.5975734022882548E-2</v>
      </c>
      <c r="J279" s="53">
        <v>-1.6625822882129548E-2</v>
      </c>
    </row>
    <row r="280" spans="2:10" x14ac:dyDescent="0.2">
      <c r="B280" s="44">
        <v>43140</v>
      </c>
      <c r="C280" s="52">
        <v>-3.7944693692679499E-2</v>
      </c>
      <c r="D280" s="52">
        <v>-1.2193003115818057E-2</v>
      </c>
      <c r="E280" s="52">
        <v>-3.6231450096417817E-3</v>
      </c>
      <c r="F280" s="52">
        <v>2.3699849516668037E-2</v>
      </c>
      <c r="G280" s="52">
        <v>3.3557046979864058E-3</v>
      </c>
      <c r="H280" s="52">
        <v>9.5826281260975588E-3</v>
      </c>
      <c r="I280" s="52">
        <v>-3.0949442950194861E-2</v>
      </c>
      <c r="J280" s="53">
        <v>-1.8871243586611186E-2</v>
      </c>
    </row>
    <row r="281" spans="2:10" x14ac:dyDescent="0.2">
      <c r="B281" s="44">
        <v>43143</v>
      </c>
      <c r="C281" s="52">
        <v>4.8723548879553435E-2</v>
      </c>
      <c r="D281" s="52">
        <v>1.7280128829008312E-2</v>
      </c>
      <c r="E281" s="52">
        <v>3.8181359202293708E-2</v>
      </c>
      <c r="F281" s="52">
        <v>1.3887712339484048E-2</v>
      </c>
      <c r="G281" s="52">
        <v>6.3545150501672421E-2</v>
      </c>
      <c r="H281" s="52">
        <v>5.0847020860206094E-2</v>
      </c>
      <c r="I281" s="52">
        <v>5.2360751985289777E-3</v>
      </c>
      <c r="J281" s="53">
        <v>3.7701456262326349E-2</v>
      </c>
    </row>
    <row r="282" spans="2:10" x14ac:dyDescent="0.2">
      <c r="B282" s="44">
        <v>43144</v>
      </c>
      <c r="C282" s="52">
        <v>5.0885367136489279E-2</v>
      </c>
      <c r="D282" s="52">
        <v>7.2849107060524165E-3</v>
      </c>
      <c r="E282" s="52">
        <v>3.3274570933164105E-2</v>
      </c>
      <c r="F282" s="52">
        <v>4.5658285332335069E-3</v>
      </c>
      <c r="G282" s="52">
        <v>0</v>
      </c>
      <c r="H282" s="52">
        <v>2.9033110633984727E-2</v>
      </c>
      <c r="I282" s="52">
        <v>7.8123775836802523E-3</v>
      </c>
      <c r="J282" s="53">
        <v>1.7220361109244742E-2</v>
      </c>
    </row>
    <row r="283" spans="2:10" x14ac:dyDescent="0.2">
      <c r="B283" s="44">
        <v>43152</v>
      </c>
      <c r="C283" s="52">
        <v>2.1030813174589547E-3</v>
      </c>
      <c r="D283" s="52">
        <v>-2.4095971925541693E-2</v>
      </c>
      <c r="E283" s="52">
        <v>6.7795850445715455E-3</v>
      </c>
      <c r="F283" s="52">
        <v>9.0901529865898834E-3</v>
      </c>
      <c r="G283" s="52">
        <v>2.515723270440251E-2</v>
      </c>
      <c r="H283" s="52">
        <v>3.4482712968417761E-2</v>
      </c>
      <c r="I283" s="52">
        <v>5.0129456088036761E-2</v>
      </c>
      <c r="J283" s="53">
        <v>2.5874515206703697E-2</v>
      </c>
    </row>
    <row r="284" spans="2:10" x14ac:dyDescent="0.2">
      <c r="B284" s="44">
        <v>43153</v>
      </c>
      <c r="C284" s="52">
        <v>-1.470580816361533E-2</v>
      </c>
      <c r="D284" s="52">
        <v>-2.4694832377669007E-2</v>
      </c>
      <c r="E284" s="52">
        <v>-1.6834829453438394E-2</v>
      </c>
      <c r="F284" s="52">
        <v>1.8016532932535023E-2</v>
      </c>
      <c r="G284" s="52">
        <v>-1.2269938650306678E-2</v>
      </c>
      <c r="H284" s="52">
        <v>-6.061063680841916E-3</v>
      </c>
      <c r="I284" s="52">
        <v>-1.0826808468194393E-2</v>
      </c>
      <c r="J284" s="53">
        <v>-1.0228579312882458E-2</v>
      </c>
    </row>
    <row r="285" spans="2:10" x14ac:dyDescent="0.2">
      <c r="B285" s="44">
        <v>43154</v>
      </c>
      <c r="C285" s="52">
        <v>1.7055287599971436E-2</v>
      </c>
      <c r="D285" s="52">
        <v>2.2787295862138013E-2</v>
      </c>
      <c r="E285" s="52">
        <v>3.5958497016902236E-2</v>
      </c>
      <c r="F285" s="52">
        <v>3.5400126684161259E-2</v>
      </c>
      <c r="G285" s="52">
        <v>2.1739130434782483E-2</v>
      </c>
      <c r="H285" s="52">
        <v>4.085392940146404E-2</v>
      </c>
      <c r="I285" s="52">
        <v>4.9747834019482351E-3</v>
      </c>
      <c r="J285" s="53">
        <v>2.4924955623913725E-2</v>
      </c>
    </row>
    <row r="286" spans="2:10" x14ac:dyDescent="0.2">
      <c r="B286" s="44">
        <v>43157</v>
      </c>
      <c r="C286" s="52">
        <v>1.048646526075192E-2</v>
      </c>
      <c r="D286" s="52">
        <v>-2.2279603935567049E-2</v>
      </c>
      <c r="E286" s="52">
        <v>-1.6528744990150779E-3</v>
      </c>
      <c r="F286" s="52">
        <v>-1.7092601792055406E-2</v>
      </c>
      <c r="G286" s="52">
        <v>-2.4316109422492294E-2</v>
      </c>
      <c r="H286" s="52">
        <v>-2.987725978321909E-2</v>
      </c>
      <c r="I286" s="52">
        <v>-9.901098754661164E-3</v>
      </c>
      <c r="J286" s="53">
        <v>1.0590742168019363E-2</v>
      </c>
    </row>
    <row r="287" spans="2:10" x14ac:dyDescent="0.2">
      <c r="B287" s="44">
        <v>43158</v>
      </c>
      <c r="C287" s="52">
        <v>-1.0377640494220741E-2</v>
      </c>
      <c r="D287" s="52">
        <v>1.2660054102795248E-2</v>
      </c>
      <c r="E287" s="52">
        <v>-9.9336660974648217E-3</v>
      </c>
      <c r="F287" s="52">
        <v>-4.347459848002666E-3</v>
      </c>
      <c r="G287" s="52">
        <v>6.230529595015355E-3</v>
      </c>
      <c r="H287" s="52">
        <v>7.2466724983486497E-3</v>
      </c>
      <c r="I287" s="52">
        <v>0</v>
      </c>
      <c r="J287" s="53">
        <v>4.5579751105846444E-3</v>
      </c>
    </row>
    <row r="288" spans="2:10" x14ac:dyDescent="0.2">
      <c r="B288" s="44">
        <v>43159</v>
      </c>
      <c r="C288" s="52">
        <v>-2.0942724668617796E-3</v>
      </c>
      <c r="D288" s="52">
        <v>2.4999604248785001E-2</v>
      </c>
      <c r="E288" s="52">
        <v>0</v>
      </c>
      <c r="F288" s="52">
        <v>-4.3664427826790586E-3</v>
      </c>
      <c r="G288" s="52">
        <v>-3.0959752321979561E-3</v>
      </c>
      <c r="H288" s="52">
        <v>-6.0007216057622603E-4</v>
      </c>
      <c r="I288" s="52">
        <v>-1.999942996755566E-2</v>
      </c>
      <c r="J288" s="53">
        <v>1.7238145425639839E-3</v>
      </c>
    </row>
    <row r="289" spans="2:10" x14ac:dyDescent="0.2">
      <c r="B289" s="44">
        <v>43160</v>
      </c>
      <c r="C289" s="52">
        <v>5.8823232654461544E-2</v>
      </c>
      <c r="D289" s="52">
        <v>0</v>
      </c>
      <c r="E289" s="52">
        <v>1.6722223143556647E-2</v>
      </c>
      <c r="F289" s="52">
        <v>1.7542368880706372E-2</v>
      </c>
      <c r="G289" s="52">
        <v>-2.1739130434782705E-2</v>
      </c>
      <c r="H289" s="52">
        <v>-1.6196475689452261E-2</v>
      </c>
      <c r="I289" s="52">
        <v>0</v>
      </c>
      <c r="J289" s="53">
        <v>-5.1268791126486413E-3</v>
      </c>
    </row>
    <row r="290" spans="2:10" x14ac:dyDescent="0.2">
      <c r="B290" s="44">
        <v>43161</v>
      </c>
      <c r="C290" s="52">
        <v>6.7462038012016334E-2</v>
      </c>
      <c r="D290" s="52">
        <v>1.2196864104771832E-2</v>
      </c>
      <c r="E290" s="52">
        <v>4.9341568708474171E-3</v>
      </c>
      <c r="F290" s="52">
        <v>-4.309984875618178E-3</v>
      </c>
      <c r="G290" s="52">
        <v>-3.1746031746032743E-3</v>
      </c>
      <c r="H290" s="52">
        <v>-4.2683594177520545E-3</v>
      </c>
      <c r="I290" s="52">
        <v>1.6836790337891205E-2</v>
      </c>
      <c r="J290" s="53">
        <v>4.8575448785166397E-3</v>
      </c>
    </row>
    <row r="291" spans="2:10" x14ac:dyDescent="0.2">
      <c r="B291" s="44">
        <v>43164</v>
      </c>
      <c r="C291" s="52">
        <v>-2.6022138903767145E-2</v>
      </c>
      <c r="D291" s="52">
        <v>7.2284101312174442E-3</v>
      </c>
      <c r="E291" s="52">
        <v>6.5465740046908305E-3</v>
      </c>
      <c r="F291" s="52">
        <v>6.4934278272457346E-2</v>
      </c>
      <c r="G291" s="52">
        <v>-4.7770700636942665E-2</v>
      </c>
      <c r="H291" s="52">
        <v>1.2247035547567009E-2</v>
      </c>
      <c r="I291" s="52">
        <v>1.5553768831445325E-2</v>
      </c>
      <c r="J291" s="53">
        <v>-2.4732208952827794E-2</v>
      </c>
    </row>
    <row r="292" spans="2:10" x14ac:dyDescent="0.2">
      <c r="B292" s="44">
        <v>43165</v>
      </c>
      <c r="C292" s="52">
        <v>4.9617341093441958E-2</v>
      </c>
      <c r="D292" s="52">
        <v>4.7830944310844892E-3</v>
      </c>
      <c r="E292" s="52">
        <v>2.9267978036922271E-2</v>
      </c>
      <c r="F292" s="52">
        <v>-8.1294054333130861E-3</v>
      </c>
      <c r="G292" s="52">
        <v>2.34113712374584E-2</v>
      </c>
      <c r="H292" s="52">
        <v>4.0532651337951808E-2</v>
      </c>
      <c r="I292" s="52">
        <v>-1.9761500747509375E-3</v>
      </c>
      <c r="J292" s="53">
        <v>2.4518052456377726E-2</v>
      </c>
    </row>
    <row r="293" spans="2:10" x14ac:dyDescent="0.2">
      <c r="B293" s="44">
        <v>43166</v>
      </c>
      <c r="C293" s="52">
        <v>-7.2739339058753849E-3</v>
      </c>
      <c r="D293" s="52">
        <v>0</v>
      </c>
      <c r="E293" s="52">
        <v>-1.7377385636957565E-2</v>
      </c>
      <c r="F293" s="52">
        <v>-1.6396479851783274E-2</v>
      </c>
      <c r="G293" s="52">
        <v>-1.6339869281045805E-2</v>
      </c>
      <c r="H293" s="52">
        <v>-8.7203663462365189E-3</v>
      </c>
      <c r="I293" s="52">
        <v>2.0296821316953428E-2</v>
      </c>
      <c r="J293" s="53">
        <v>-7.1677869123173421E-3</v>
      </c>
    </row>
    <row r="294" spans="2:10" x14ac:dyDescent="0.2">
      <c r="B294" s="44">
        <v>43167</v>
      </c>
      <c r="C294" s="52">
        <v>-1.6484072287143103E-2</v>
      </c>
      <c r="D294" s="52">
        <v>4.5240051560768491E-2</v>
      </c>
      <c r="E294" s="52">
        <v>0</v>
      </c>
      <c r="F294" s="52">
        <v>4.1708150579877756E-3</v>
      </c>
      <c r="G294" s="52">
        <v>9.966777408637828E-3</v>
      </c>
      <c r="H294" s="52">
        <v>1.9941121612232493E-2</v>
      </c>
      <c r="I294" s="52">
        <v>1.4071035102680485E-2</v>
      </c>
      <c r="J294" s="53">
        <v>1.0689946595220601E-2</v>
      </c>
    </row>
    <row r="295" spans="2:10" x14ac:dyDescent="0.2">
      <c r="B295" s="44">
        <v>43168</v>
      </c>
      <c r="C295" s="52">
        <v>1.8647455762599296E-3</v>
      </c>
      <c r="D295" s="52">
        <v>-1.594542064971638E-2</v>
      </c>
      <c r="E295" s="52">
        <v>-9.6461997161944035E-3</v>
      </c>
      <c r="F295" s="52">
        <v>3.3192203940904275E-2</v>
      </c>
      <c r="G295" s="52">
        <v>1.3157894736842257E-2</v>
      </c>
      <c r="H295" s="52">
        <v>0</v>
      </c>
      <c r="I295" s="52">
        <v>-4.7843627478835193E-3</v>
      </c>
      <c r="J295" s="53">
        <v>-6.5827514121785669E-4</v>
      </c>
    </row>
    <row r="296" spans="2:10" x14ac:dyDescent="0.2">
      <c r="B296" s="44">
        <v>43171</v>
      </c>
      <c r="C296" s="52">
        <v>2.6022138903767145E-2</v>
      </c>
      <c r="D296" s="52">
        <v>-4.6317502079523676E-3</v>
      </c>
      <c r="E296" s="52">
        <v>-3.2467183995020799E-3</v>
      </c>
      <c r="F296" s="52">
        <v>4.0157344168756381E-3</v>
      </c>
      <c r="G296" s="52">
        <v>3.5714285714285587E-2</v>
      </c>
      <c r="H296" s="52">
        <v>-6.9007975442244573E-3</v>
      </c>
      <c r="I296" s="52">
        <v>-9.6154870928204517E-3</v>
      </c>
      <c r="J296" s="53">
        <v>2.5636232541992321E-3</v>
      </c>
    </row>
    <row r="297" spans="2:10" x14ac:dyDescent="0.2">
      <c r="B297" s="44">
        <v>43172</v>
      </c>
      <c r="C297" s="52">
        <v>1.4490799147344191E-2</v>
      </c>
      <c r="D297" s="52">
        <v>-2.5582123069560314E-2</v>
      </c>
      <c r="E297" s="52">
        <v>-2.1172410451336998E-2</v>
      </c>
      <c r="F297" s="52">
        <v>3.9996727931836951E-3</v>
      </c>
      <c r="G297" s="52">
        <v>9.4043887147337024E-3</v>
      </c>
      <c r="H297" s="52">
        <v>-8.1066705793885196E-3</v>
      </c>
      <c r="I297" s="52">
        <v>1.9417684682073943E-2</v>
      </c>
      <c r="J297" s="53">
        <v>6.2329417823117073E-3</v>
      </c>
    </row>
    <row r="298" spans="2:10" x14ac:dyDescent="0.2">
      <c r="B298" s="44">
        <v>43173</v>
      </c>
      <c r="C298" s="52">
        <v>-1.4283815249505838E-2</v>
      </c>
      <c r="D298" s="52">
        <v>1.4322631344309888E-2</v>
      </c>
      <c r="E298" s="52">
        <v>1.1647126446264977E-2</v>
      </c>
      <c r="F298" s="52">
        <v>-7.9674782802596766E-3</v>
      </c>
      <c r="G298" s="52">
        <v>-3.1055900621118626E-3</v>
      </c>
      <c r="H298" s="52">
        <v>6.4212323490073775E-3</v>
      </c>
      <c r="I298" s="52">
        <v>1.4285488082482756E-2</v>
      </c>
      <c r="J298" s="53">
        <v>4.2176452852578095E-3</v>
      </c>
    </row>
    <row r="299" spans="2:10" x14ac:dyDescent="0.2">
      <c r="B299" s="44">
        <v>43174</v>
      </c>
      <c r="C299" s="52">
        <v>-1.4495149432287691E-2</v>
      </c>
      <c r="D299" s="52">
        <v>-4.7080383049572516E-3</v>
      </c>
      <c r="E299" s="52">
        <v>-3.28943791389813E-3</v>
      </c>
      <c r="F299" s="52">
        <v>0</v>
      </c>
      <c r="G299" s="52">
        <v>6.230529595015355E-3</v>
      </c>
      <c r="H299" s="52">
        <v>-2.3198730071628537E-3</v>
      </c>
      <c r="I299" s="52">
        <v>-1.3145384247691849E-2</v>
      </c>
      <c r="J299" s="53">
        <v>5.8870563839419354E-4</v>
      </c>
    </row>
    <row r="300" spans="2:10" x14ac:dyDescent="0.2">
      <c r="B300" s="44">
        <v>43175</v>
      </c>
      <c r="C300" s="52">
        <v>1.1031261863351904E-2</v>
      </c>
      <c r="D300" s="52">
        <v>1.6548596063814314E-2</v>
      </c>
      <c r="E300" s="52">
        <v>-8.2507350654876799E-3</v>
      </c>
      <c r="F300" s="52">
        <v>8.0314688337512763E-3</v>
      </c>
      <c r="G300" s="52">
        <v>9.2879256965945345E-3</v>
      </c>
      <c r="H300" s="52">
        <v>4.651148515094583E-2</v>
      </c>
      <c r="I300" s="52">
        <v>1.8077534982945398E-2</v>
      </c>
      <c r="J300" s="53">
        <v>1.0037145667217029E-2</v>
      </c>
    </row>
    <row r="301" spans="2:10" x14ac:dyDescent="0.2">
      <c r="B301" s="44">
        <v>43178</v>
      </c>
      <c r="C301" s="52">
        <v>2.1817435610840263E-2</v>
      </c>
      <c r="D301" s="52">
        <v>-2.3255471496677504E-2</v>
      </c>
      <c r="E301" s="52">
        <v>6.6555008264370663E-3</v>
      </c>
      <c r="F301" s="52">
        <v>-3.9837391401298383E-3</v>
      </c>
      <c r="G301" s="52">
        <v>-1.5337423312883458E-2</v>
      </c>
      <c r="H301" s="52">
        <v>1.3333880797498976E-2</v>
      </c>
      <c r="I301" s="52">
        <v>-9.3451582017637369E-3</v>
      </c>
      <c r="J301" s="53">
        <v>7.8509644363944364E-3</v>
      </c>
    </row>
    <row r="302" spans="2:10" x14ac:dyDescent="0.2">
      <c r="B302" s="44">
        <v>43179</v>
      </c>
      <c r="C302" s="52">
        <v>-7.1186237897058469E-3</v>
      </c>
      <c r="D302" s="52">
        <v>1.0715443354766707E-2</v>
      </c>
      <c r="E302" s="52">
        <v>1.3222995992120845E-2</v>
      </c>
      <c r="F302" s="52">
        <v>-7.9993455863675011E-3</v>
      </c>
      <c r="G302" s="52">
        <v>-3.1152647975077885E-3</v>
      </c>
      <c r="H302" s="52">
        <v>-2.1926854144743713E-3</v>
      </c>
      <c r="I302" s="52">
        <v>-1.4151464815157833E-2</v>
      </c>
      <c r="J302" s="53">
        <v>1.4665033384519965E-4</v>
      </c>
    </row>
    <row r="303" spans="2:10" x14ac:dyDescent="0.2">
      <c r="B303" s="44">
        <v>43180</v>
      </c>
      <c r="C303" s="52">
        <v>1.9714418508572695E-2</v>
      </c>
      <c r="D303" s="52">
        <v>-1.0601839939439306E-2</v>
      </c>
      <c r="E303" s="52">
        <v>-4.8939113271802004E-3</v>
      </c>
      <c r="F303" s="52">
        <v>-4.0319255591095837E-3</v>
      </c>
      <c r="G303" s="52">
        <v>1.5625E-2</v>
      </c>
      <c r="H303" s="52">
        <v>5.4937596227810914E-3</v>
      </c>
      <c r="I303" s="52">
        <v>0</v>
      </c>
      <c r="J303" s="53">
        <v>8.5993496580096807E-3</v>
      </c>
    </row>
    <row r="304" spans="2:10" x14ac:dyDescent="0.2">
      <c r="B304" s="44">
        <v>43181</v>
      </c>
      <c r="C304" s="52">
        <v>-1.2302225373392539E-2</v>
      </c>
      <c r="D304" s="52">
        <v>0</v>
      </c>
      <c r="E304" s="52">
        <v>-1.4753938448031967E-2</v>
      </c>
      <c r="F304" s="52">
        <v>0</v>
      </c>
      <c r="G304" s="52">
        <v>-1.538461538461533E-2</v>
      </c>
      <c r="H304" s="52">
        <v>5.4648970370012595E-3</v>
      </c>
      <c r="I304" s="52">
        <v>0</v>
      </c>
      <c r="J304" s="53">
        <v>2.5655059177669415E-3</v>
      </c>
    </row>
    <row r="305" spans="2:10" x14ac:dyDescent="0.2">
      <c r="B305" s="44">
        <v>43182</v>
      </c>
      <c r="C305" s="52">
        <v>-3.5588846065101709E-2</v>
      </c>
      <c r="D305" s="52">
        <v>-1.1902697894601966E-2</v>
      </c>
      <c r="E305" s="52">
        <v>-2.4958128099139443E-2</v>
      </c>
      <c r="F305" s="52">
        <v>-2.2267541680829006E-2</v>
      </c>
      <c r="G305" s="52">
        <v>-1.5625E-2</v>
      </c>
      <c r="H305" s="52">
        <v>-1.6304435146059282E-2</v>
      </c>
      <c r="I305" s="52">
        <v>-9.5694831145709536E-3</v>
      </c>
      <c r="J305" s="53">
        <v>-1.6010440479033772E-2</v>
      </c>
    </row>
    <row r="306" spans="2:10" x14ac:dyDescent="0.2">
      <c r="B306" s="44">
        <v>43185</v>
      </c>
      <c r="C306" s="52">
        <v>1.8475443610022069E-3</v>
      </c>
      <c r="D306" s="52">
        <v>9.6353371986572789E-3</v>
      </c>
      <c r="E306" s="52">
        <v>1.0238792330213631E-2</v>
      </c>
      <c r="F306" s="52">
        <v>2.0724511079812657E-3</v>
      </c>
      <c r="G306" s="52">
        <v>-6.3492063492063266E-3</v>
      </c>
      <c r="H306" s="52">
        <v>2.3756607645560646E-2</v>
      </c>
      <c r="I306" s="52">
        <v>7.2462659508880645E-3</v>
      </c>
      <c r="J306" s="53">
        <v>1.5282726098527322E-2</v>
      </c>
    </row>
    <row r="307" spans="2:10" x14ac:dyDescent="0.2">
      <c r="B307" s="44">
        <v>43186</v>
      </c>
      <c r="C307" s="52">
        <v>-3.6838520798507801E-3</v>
      </c>
      <c r="D307" s="52">
        <v>-2.3839568394248278E-3</v>
      </c>
      <c r="E307" s="52">
        <v>5.0675109726270318E-3</v>
      </c>
      <c r="F307" s="52">
        <v>8.2637644159990753E-3</v>
      </c>
      <c r="G307" s="52">
        <v>-9.5846645367412275E-3</v>
      </c>
      <c r="H307" s="52">
        <v>1.7269240148875209E-2</v>
      </c>
      <c r="I307" s="52">
        <v>2.1583165434735152E-2</v>
      </c>
      <c r="J307" s="53">
        <v>4.3544338382206504E-4</v>
      </c>
    </row>
    <row r="308" spans="2:10" x14ac:dyDescent="0.2">
      <c r="B308" s="44">
        <v>43187</v>
      </c>
      <c r="C308" s="52">
        <v>-5.7299735007035446E-2</v>
      </c>
      <c r="D308" s="52">
        <v>1.1959629622616541E-2</v>
      </c>
      <c r="E308" s="52">
        <v>-1.0083921562091147E-2</v>
      </c>
      <c r="F308" s="52">
        <v>8.1960343192395424E-3</v>
      </c>
      <c r="G308" s="52">
        <v>-9.6774193548386789E-3</v>
      </c>
      <c r="H308" s="52">
        <v>4.5092912482580294E-2</v>
      </c>
      <c r="I308" s="52">
        <v>-9.3897725743707916E-3</v>
      </c>
      <c r="J308" s="53">
        <v>4.3525385541043349E-4</v>
      </c>
    </row>
    <row r="309" spans="2:10" x14ac:dyDescent="0.2">
      <c r="B309" s="44">
        <v>43188</v>
      </c>
      <c r="C309" s="52">
        <v>1.9606365947829385E-2</v>
      </c>
      <c r="D309" s="52">
        <v>1.1822029616822549E-2</v>
      </c>
      <c r="E309" s="52">
        <v>1.0186642869771001E-2</v>
      </c>
      <c r="F309" s="52">
        <v>4.0647027166564875E-3</v>
      </c>
      <c r="G309" s="52">
        <v>-6.514657980456029E-3</v>
      </c>
      <c r="H309" s="52">
        <v>5.0765284520339904E-3</v>
      </c>
      <c r="I309" s="52">
        <v>-1.8957552252963361E-2</v>
      </c>
      <c r="J309" s="53">
        <v>-4.4444823585614301E-3</v>
      </c>
    </row>
    <row r="310" spans="2:10" x14ac:dyDescent="0.2">
      <c r="B310" s="44">
        <v>43189</v>
      </c>
      <c r="C310" s="52">
        <v>-1.1540379784247046E-2</v>
      </c>
      <c r="D310" s="52">
        <v>-2.2195345671888966E-2</v>
      </c>
      <c r="E310" s="52">
        <v>2.0167843124182294E-2</v>
      </c>
      <c r="F310" s="52">
        <v>0</v>
      </c>
      <c r="G310" s="52">
        <v>1.6393442622950838E-2</v>
      </c>
      <c r="H310" s="52">
        <v>4.0403900360153067E-2</v>
      </c>
      <c r="I310" s="52">
        <v>-1.9323120889409573E-2</v>
      </c>
      <c r="J310" s="53">
        <v>6.3665886909505254E-3</v>
      </c>
    </row>
    <row r="311" spans="2:10" x14ac:dyDescent="0.2">
      <c r="B311" s="44">
        <v>43192</v>
      </c>
      <c r="C311" s="52">
        <v>2.918545165736175E-2</v>
      </c>
      <c r="D311" s="52">
        <v>3.4644495803246134E-2</v>
      </c>
      <c r="E311" s="52">
        <v>1.3179428110848823E-2</v>
      </c>
      <c r="F311" s="52">
        <v>2.4289486757131273E-2</v>
      </c>
      <c r="G311" s="52">
        <v>1.9354838709677358E-2</v>
      </c>
      <c r="H311" s="52">
        <v>-7.766964415678701E-3</v>
      </c>
      <c r="I311" s="52">
        <v>-1.6256211813580501E-2</v>
      </c>
      <c r="J311" s="53">
        <v>1.8859731280758796E-2</v>
      </c>
    </row>
    <row r="312" spans="2:10" x14ac:dyDescent="0.2">
      <c r="B312" s="44">
        <v>43193</v>
      </c>
      <c r="C312" s="52">
        <v>9.4510921867341224E-3</v>
      </c>
      <c r="D312" s="52">
        <v>-2.3068767594048856E-3</v>
      </c>
      <c r="E312" s="52">
        <v>-4.8779963394870451E-3</v>
      </c>
      <c r="F312" s="52">
        <v>3.1622251718739225E-2</v>
      </c>
      <c r="G312" s="52">
        <v>-6.3291139240507777E-3</v>
      </c>
      <c r="H312" s="52">
        <v>-9.2957906535876544E-3</v>
      </c>
      <c r="I312" s="52">
        <v>-3.0045385635177002E-2</v>
      </c>
      <c r="J312" s="53">
        <v>-6.9529754890899076E-3</v>
      </c>
    </row>
    <row r="313" spans="2:10" x14ac:dyDescent="0.2">
      <c r="B313" s="44">
        <v>43194</v>
      </c>
      <c r="C313" s="52">
        <v>-2.2471152203045297E-2</v>
      </c>
      <c r="D313" s="52">
        <v>2.8933781362335598E-2</v>
      </c>
      <c r="E313" s="52">
        <v>8.1698463798800525E-3</v>
      </c>
      <c r="F313" s="52">
        <v>2.2990733600287028E-2</v>
      </c>
      <c r="G313" s="52">
        <v>-6.3694267515923553E-3</v>
      </c>
      <c r="H313" s="52">
        <v>-5.4318866029801072E-3</v>
      </c>
      <c r="I313" s="52">
        <v>3.2524346051129083E-2</v>
      </c>
      <c r="J313" s="53">
        <v>2.7350225954942964E-3</v>
      </c>
    </row>
    <row r="314" spans="2:10" x14ac:dyDescent="0.2">
      <c r="B314" s="44">
        <v>43195</v>
      </c>
      <c r="C314" s="52">
        <v>-2.2987712591488574E-2</v>
      </c>
      <c r="D314" s="52">
        <v>1.9124272155843114E-2</v>
      </c>
      <c r="E314" s="52">
        <v>2.1069466284835636E-2</v>
      </c>
      <c r="F314" s="52">
        <v>-9.3645188338492558E-3</v>
      </c>
      <c r="G314" s="52">
        <v>6.4102564102563875E-3</v>
      </c>
      <c r="H314" s="52">
        <v>-4.4686387951660134E-3</v>
      </c>
      <c r="I314" s="52">
        <v>-1.3499476678547673E-2</v>
      </c>
      <c r="J314" s="53">
        <v>1.3679775752388768E-3</v>
      </c>
    </row>
    <row r="315" spans="2:10" x14ac:dyDescent="0.2">
      <c r="B315" s="44">
        <v>43196</v>
      </c>
      <c r="C315" s="52">
        <v>3.9175063565308754E-3</v>
      </c>
      <c r="D315" s="52">
        <v>4.4135376443661389E-3</v>
      </c>
      <c r="E315" s="52">
        <v>-4.7618547883532258E-3</v>
      </c>
      <c r="F315" s="52">
        <v>-1.3233444968483221E-2</v>
      </c>
      <c r="G315" s="52">
        <v>2.5477707006369643E-2</v>
      </c>
      <c r="H315" s="52">
        <v>-3.2419304557365303E-2</v>
      </c>
      <c r="I315" s="52">
        <v>4.5616696160220016E-3</v>
      </c>
      <c r="J315" s="53">
        <v>5.690723031923417E-3</v>
      </c>
    </row>
    <row r="316" spans="2:10" x14ac:dyDescent="0.2">
      <c r="B316" s="44">
        <v>43199</v>
      </c>
      <c r="C316" s="52">
        <v>7.8138191096186471E-3</v>
      </c>
      <c r="D316" s="52">
        <v>1.0990578510096549E-2</v>
      </c>
      <c r="E316" s="52">
        <v>1.1164156598715058E-2</v>
      </c>
      <c r="F316" s="52">
        <v>-1.1493304850941688E-2</v>
      </c>
      <c r="G316" s="52">
        <v>1.8633540372670732E-2</v>
      </c>
      <c r="H316" s="52">
        <v>-4.6392021891469959E-2</v>
      </c>
      <c r="I316" s="52">
        <v>-2.0188237136289366E-3</v>
      </c>
      <c r="J316" s="53">
        <v>3.6417880596018026E-3</v>
      </c>
    </row>
    <row r="317" spans="2:10" x14ac:dyDescent="0.2">
      <c r="B317" s="44">
        <v>43200</v>
      </c>
      <c r="C317" s="52">
        <v>-5.0386731075307778E-2</v>
      </c>
      <c r="D317" s="52">
        <v>-4.3498160619711568E-3</v>
      </c>
      <c r="E317" s="52">
        <v>1.5775313238123534E-2</v>
      </c>
      <c r="F317" s="52">
        <v>5.4263210152606156E-2</v>
      </c>
      <c r="G317" s="52">
        <v>-1.2195121951219523E-2</v>
      </c>
      <c r="H317" s="52">
        <v>4.3244267446492568E-2</v>
      </c>
      <c r="I317" s="52">
        <v>-4.0442141800459686E-3</v>
      </c>
      <c r="J317" s="53">
        <v>-5.1563940116081675E-3</v>
      </c>
    </row>
    <row r="318" spans="2:10" x14ac:dyDescent="0.2">
      <c r="B318" s="44">
        <v>43201</v>
      </c>
      <c r="C318" s="52">
        <v>-5.7142577100822822E-2</v>
      </c>
      <c r="D318" s="52">
        <v>-4.1483048357717878E-2</v>
      </c>
      <c r="E318" s="52">
        <v>-2.1741418030157167E-2</v>
      </c>
      <c r="F318" s="52">
        <v>7.3523301504894167E-3</v>
      </c>
      <c r="G318" s="52">
        <v>-3.3950617283950546E-2</v>
      </c>
      <c r="H318" s="52">
        <v>-3.1088241633560609E-2</v>
      </c>
      <c r="I318" s="52">
        <v>-5.075795328499999E-3</v>
      </c>
      <c r="J318" s="53">
        <v>-2.5882215470904413E-2</v>
      </c>
    </row>
    <row r="319" spans="2:10" x14ac:dyDescent="0.2">
      <c r="B319" s="44">
        <v>43202</v>
      </c>
      <c r="C319" s="52">
        <v>3.4632597158910761E-2</v>
      </c>
      <c r="D319" s="52">
        <v>2.2753415716805225E-3</v>
      </c>
      <c r="E319" s="52">
        <v>9.5237095767064517E-3</v>
      </c>
      <c r="F319" s="52">
        <v>3.6493339670893299E-3</v>
      </c>
      <c r="G319" s="52">
        <v>-3.1948881789137795E-3</v>
      </c>
      <c r="H319" s="52">
        <v>-3.7433728749443063E-3</v>
      </c>
      <c r="I319" s="52">
        <v>1.5301032052188468E-3</v>
      </c>
      <c r="J319" s="53">
        <v>5.063790045497063E-3</v>
      </c>
    </row>
    <row r="320" spans="2:10" x14ac:dyDescent="0.2">
      <c r="B320" s="44">
        <v>43203</v>
      </c>
      <c r="C320" s="52">
        <v>2.0898851567916488E-3</v>
      </c>
      <c r="D320" s="52">
        <v>1.5909221736127188E-2</v>
      </c>
      <c r="E320" s="52">
        <v>-2.5156971183833088E-2</v>
      </c>
      <c r="F320" s="52">
        <v>0</v>
      </c>
      <c r="G320" s="52">
        <v>-9.6153846153846922E-3</v>
      </c>
      <c r="H320" s="52">
        <v>-1.6106545763672209E-3</v>
      </c>
      <c r="I320" s="52">
        <v>-3.0563377668648695E-3</v>
      </c>
      <c r="J320" s="53">
        <v>-1.3537706091967694E-2</v>
      </c>
    </row>
    <row r="321" spans="2:10" x14ac:dyDescent="0.2">
      <c r="B321" s="44">
        <v>43206</v>
      </c>
      <c r="C321" s="52">
        <v>-2.7136912818970238E-2</v>
      </c>
      <c r="D321" s="52">
        <v>0</v>
      </c>
      <c r="E321" s="52">
        <v>-1.4515974236478435E-2</v>
      </c>
      <c r="F321" s="52">
        <v>1.8184237718007257E-2</v>
      </c>
      <c r="G321" s="52">
        <v>3.2362459546926292E-3</v>
      </c>
      <c r="H321" s="52">
        <v>-6.9888707115682847E-3</v>
      </c>
      <c r="I321" s="52">
        <v>-2.9126245013876173E-2</v>
      </c>
      <c r="J321" s="53">
        <v>-7.4753270995732146E-3</v>
      </c>
    </row>
    <row r="322" spans="2:10" x14ac:dyDescent="0.2">
      <c r="B322" s="44">
        <v>43207</v>
      </c>
      <c r="C322" s="52">
        <v>2.1437000468933487E-3</v>
      </c>
      <c r="D322" s="52">
        <v>4.476332806844896E-3</v>
      </c>
      <c r="E322" s="52">
        <v>1.4729791510554202E-2</v>
      </c>
      <c r="F322" s="52">
        <v>7.1422530771656501E-3</v>
      </c>
      <c r="G322" s="52">
        <v>1.9354838709677358E-2</v>
      </c>
      <c r="H322" s="52">
        <v>-1.7325331866880567E-2</v>
      </c>
      <c r="I322" s="52">
        <v>-2.8947473690175807E-2</v>
      </c>
      <c r="J322" s="53">
        <v>4.1706936934582384E-3</v>
      </c>
    </row>
    <row r="323" spans="2:10" x14ac:dyDescent="0.2">
      <c r="B323" s="44">
        <v>43208</v>
      </c>
      <c r="C323" s="52">
        <v>-1.9272598252713546E-2</v>
      </c>
      <c r="D323" s="52">
        <v>-2.2271345870440551E-2</v>
      </c>
      <c r="E323" s="52">
        <v>0</v>
      </c>
      <c r="F323" s="52">
        <v>-8.8664122137404044E-3</v>
      </c>
      <c r="G323" s="52">
        <v>-1.8987341772151889E-2</v>
      </c>
      <c r="H323" s="52">
        <v>-3.5813053579967336E-2</v>
      </c>
      <c r="I323" s="52">
        <v>1.6259911414121309E-2</v>
      </c>
      <c r="J323" s="53">
        <v>-1.2789608768035476E-2</v>
      </c>
    </row>
    <row r="324" spans="2:10" x14ac:dyDescent="0.2">
      <c r="B324" s="44">
        <v>43209</v>
      </c>
      <c r="C324" s="52">
        <v>-5.2400052431511357E-2</v>
      </c>
      <c r="D324" s="52">
        <v>4.5542890729515229E-3</v>
      </c>
      <c r="E324" s="52">
        <v>-2.0967518341579838E-2</v>
      </c>
      <c r="F324" s="52">
        <v>-2.3255813953488302E-2</v>
      </c>
      <c r="G324" s="52">
        <v>-3.2258064516129004E-2</v>
      </c>
      <c r="H324" s="52">
        <v>-5.7142374480685709E-2</v>
      </c>
      <c r="I324" s="52">
        <v>0</v>
      </c>
      <c r="J324" s="53">
        <v>-3.8558492090678187E-2</v>
      </c>
    </row>
    <row r="325" spans="2:10" x14ac:dyDescent="0.2">
      <c r="B325" s="44">
        <v>43210</v>
      </c>
      <c r="C325" s="52">
        <v>6.9124831932540598E-2</v>
      </c>
      <c r="D325" s="52">
        <v>1.5873129827987276E-2</v>
      </c>
      <c r="E325" s="52">
        <v>9.8845710831365619E-3</v>
      </c>
      <c r="F325" s="52">
        <v>4.0293646851023768E-2</v>
      </c>
      <c r="G325" s="52">
        <v>3.0000000000000027E-2</v>
      </c>
      <c r="H325" s="52">
        <v>4.4847519967851746E-2</v>
      </c>
      <c r="I325" s="52">
        <v>-7.9998783930657069E-3</v>
      </c>
      <c r="J325" s="53">
        <v>2.3048884097822908E-2</v>
      </c>
    </row>
    <row r="326" spans="2:10" x14ac:dyDescent="0.2">
      <c r="B326" s="44">
        <v>43213</v>
      </c>
      <c r="C326" s="52">
        <v>-6.465552933383012E-2</v>
      </c>
      <c r="D326" s="52">
        <v>-1.7858278623067991E-2</v>
      </c>
      <c r="E326" s="52">
        <v>-5.3833024598982315E-2</v>
      </c>
      <c r="F326" s="52">
        <v>-1.7607955794404551E-2</v>
      </c>
      <c r="G326" s="52">
        <v>-6.7961165048543659E-2</v>
      </c>
      <c r="H326" s="52">
        <v>9.2807168824042829E-3</v>
      </c>
      <c r="I326" s="52">
        <v>-1.9354371866141085E-2</v>
      </c>
      <c r="J326" s="53">
        <v>-3.8469094351079591E-2</v>
      </c>
    </row>
    <row r="327" spans="2:10" x14ac:dyDescent="0.2">
      <c r="B327" s="44">
        <v>43214</v>
      </c>
      <c r="C327" s="52">
        <v>1.3821646535458809E-2</v>
      </c>
      <c r="D327" s="52">
        <v>-2.2701761455216074E-3</v>
      </c>
      <c r="E327" s="52">
        <v>-2.7585892437817838E-2</v>
      </c>
      <c r="F327" s="52">
        <v>-7.1678780303381373E-3</v>
      </c>
      <c r="G327" s="52">
        <v>-1.736111111111116E-2</v>
      </c>
      <c r="H327" s="52">
        <v>0</v>
      </c>
      <c r="I327" s="52">
        <v>-1.3157860469557692E-2</v>
      </c>
      <c r="J327" s="53">
        <v>3.6776314567508184E-3</v>
      </c>
    </row>
    <row r="328" spans="2:10" x14ac:dyDescent="0.2">
      <c r="B328" s="44">
        <v>43216</v>
      </c>
      <c r="C328" s="52">
        <v>4.5462235781452698E-3</v>
      </c>
      <c r="D328" s="52">
        <v>-6.8332365742226342E-3</v>
      </c>
      <c r="E328" s="52">
        <v>-2.4822404051297764E-2</v>
      </c>
      <c r="F328" s="52">
        <v>-1.8049068598117723E-2</v>
      </c>
      <c r="G328" s="52">
        <v>-5.6537102473498302E-2</v>
      </c>
      <c r="H328" s="52">
        <v>-4.0229320110048317E-2</v>
      </c>
      <c r="I328" s="52">
        <v>5.5551743612207716E-3</v>
      </c>
      <c r="J328" s="53">
        <v>-3.319947443418414E-2</v>
      </c>
    </row>
    <row r="329" spans="2:10" x14ac:dyDescent="0.2">
      <c r="B329" s="44">
        <v>43217</v>
      </c>
      <c r="C329" s="52">
        <v>1.8102595864436966E-2</v>
      </c>
      <c r="D329" s="52">
        <v>8.0275645726983758E-3</v>
      </c>
      <c r="E329" s="52">
        <v>3.6363199240279531E-2</v>
      </c>
      <c r="F329" s="52">
        <v>0</v>
      </c>
      <c r="G329" s="52">
        <v>3.7453183520599342E-2</v>
      </c>
      <c r="H329" s="52">
        <v>2.3951384076919657E-2</v>
      </c>
      <c r="I329" s="52">
        <v>2.2099689176646287E-2</v>
      </c>
      <c r="J329" s="53">
        <v>5.1681564994354723E-3</v>
      </c>
    </row>
    <row r="330" spans="2:10" x14ac:dyDescent="0.2">
      <c r="B330" s="44">
        <v>43222</v>
      </c>
      <c r="C330" s="52">
        <v>0</v>
      </c>
      <c r="D330" s="52">
        <v>-3.0719968880228543E-2</v>
      </c>
      <c r="E330" s="52">
        <v>0</v>
      </c>
      <c r="F330" s="52">
        <v>-1.4704660300978611E-2</v>
      </c>
      <c r="G330" s="52">
        <v>-3.971119133573997E-2</v>
      </c>
      <c r="H330" s="52">
        <v>0</v>
      </c>
      <c r="I330" s="52">
        <v>-2.7029455944468372E-3</v>
      </c>
      <c r="J330" s="53">
        <v>-2.0166434978005521E-2</v>
      </c>
    </row>
    <row r="331" spans="2:10" x14ac:dyDescent="0.2">
      <c r="B331" s="44">
        <v>43223</v>
      </c>
      <c r="C331" s="52">
        <v>-1.3335539024728615E-2</v>
      </c>
      <c r="D331" s="52">
        <v>3.2864128899921408E-2</v>
      </c>
      <c r="E331" s="52">
        <v>1.7543656155938558E-2</v>
      </c>
      <c r="F331" s="52">
        <v>0</v>
      </c>
      <c r="G331" s="52">
        <v>3.007518796992481E-2</v>
      </c>
      <c r="H331" s="52">
        <v>-5.8471660693953931E-3</v>
      </c>
      <c r="I331" s="52">
        <v>2.7102713103448473E-3</v>
      </c>
      <c r="J331" s="53">
        <v>-2.5459633847707552E-3</v>
      </c>
    </row>
    <row r="332" spans="2:10" x14ac:dyDescent="0.2">
      <c r="B332" s="44">
        <v>43224</v>
      </c>
      <c r="C332" s="52">
        <v>-1.5765704859514784E-2</v>
      </c>
      <c r="D332" s="52">
        <v>-4.5439500345383355E-3</v>
      </c>
      <c r="E332" s="52">
        <v>1.3792946218908808E-2</v>
      </c>
      <c r="F332" s="52">
        <v>3.7310285831329004E-3</v>
      </c>
      <c r="G332" s="52">
        <v>-1.8248175182481785E-2</v>
      </c>
      <c r="H332" s="52">
        <v>5.8815565070386988E-3</v>
      </c>
      <c r="I332" s="52">
        <v>-5.4058911888936745E-3</v>
      </c>
      <c r="J332" s="53">
        <v>3.3123550844638139E-4</v>
      </c>
    </row>
    <row r="333" spans="2:10" x14ac:dyDescent="0.2">
      <c r="B333" s="44">
        <v>43227</v>
      </c>
      <c r="C333" s="52">
        <v>2.9750522035388416E-2</v>
      </c>
      <c r="D333" s="52">
        <v>2.2841529659654025E-3</v>
      </c>
      <c r="E333" s="52">
        <v>1.3605289196725767E-2</v>
      </c>
      <c r="F333" s="52">
        <v>2.973727803074544E-2</v>
      </c>
      <c r="G333" s="52">
        <v>3.7174721189590976E-2</v>
      </c>
      <c r="H333" s="52">
        <v>6.9591772722445544E-2</v>
      </c>
      <c r="I333" s="52">
        <v>3.260906045322054E-2</v>
      </c>
      <c r="J333" s="53">
        <v>3.4534476042072493E-2</v>
      </c>
    </row>
    <row r="334" spans="2:10" x14ac:dyDescent="0.2">
      <c r="B334" s="44">
        <v>43228</v>
      </c>
      <c r="C334" s="52">
        <v>-2.2225898374547692E-2</v>
      </c>
      <c r="D334" s="52">
        <v>1.1394737506356112E-3</v>
      </c>
      <c r="E334" s="52">
        <v>-1.0067002418299165E-2</v>
      </c>
      <c r="F334" s="52">
        <v>9.0264771482084782E-3</v>
      </c>
      <c r="G334" s="52">
        <v>-2.1505376344085891E-2</v>
      </c>
      <c r="H334" s="52">
        <v>1.0933453712929087E-3</v>
      </c>
      <c r="I334" s="52">
        <v>-2.5789794755036066E-2</v>
      </c>
      <c r="J334" s="53">
        <v>-1.7039142959350828E-3</v>
      </c>
    </row>
    <row r="335" spans="2:10" x14ac:dyDescent="0.2">
      <c r="B335" s="44">
        <v>43229</v>
      </c>
      <c r="C335" s="52">
        <v>-2.0449819624622778E-2</v>
      </c>
      <c r="D335" s="52">
        <v>-1.9341802425469234E-2</v>
      </c>
      <c r="E335" s="52">
        <v>-1.0169377566857318E-2</v>
      </c>
      <c r="F335" s="52">
        <v>-1.7887606526569622E-2</v>
      </c>
      <c r="G335" s="52">
        <v>-1.0989010989011061E-2</v>
      </c>
      <c r="H335" s="52">
        <v>-3.2776070931015422E-3</v>
      </c>
      <c r="I335" s="52">
        <v>-5.3978405216148495E-4</v>
      </c>
      <c r="J335" s="53">
        <v>-3.2816257249280723E-3</v>
      </c>
    </row>
    <row r="336" spans="2:10" x14ac:dyDescent="0.2">
      <c r="B336" s="44">
        <v>43230</v>
      </c>
      <c r="C336" s="52">
        <v>6.9589151001214766E-3</v>
      </c>
      <c r="D336" s="52">
        <v>-6.9600796277184962E-3</v>
      </c>
      <c r="E336" s="52">
        <v>-1.7123093817571489E-3</v>
      </c>
      <c r="F336" s="52">
        <v>-1.6394021142444815E-2</v>
      </c>
      <c r="G336" s="52">
        <v>-4.4444444444444398E-2</v>
      </c>
      <c r="H336" s="52">
        <v>-3.0136973621180729E-2</v>
      </c>
      <c r="I336" s="52">
        <v>-2.7026888231744595E-2</v>
      </c>
      <c r="J336" s="53">
        <v>-2.658542815784759E-2</v>
      </c>
    </row>
    <row r="337" spans="2:10" x14ac:dyDescent="0.2">
      <c r="B337" s="44">
        <v>43231</v>
      </c>
      <c r="C337" s="52">
        <v>-6.9108232677294046E-3</v>
      </c>
      <c r="D337" s="52">
        <v>1.6355243886201132E-2</v>
      </c>
      <c r="E337" s="52">
        <v>2.0582956971413546E-2</v>
      </c>
      <c r="F337" s="52">
        <v>3.7033936480221907E-3</v>
      </c>
      <c r="G337" s="52">
        <v>1.5503875968992276E-2</v>
      </c>
      <c r="H337" s="52">
        <v>3.3898507291746149E-2</v>
      </c>
      <c r="I337" s="52">
        <v>-1.1111228401675666E-2</v>
      </c>
      <c r="J337" s="53">
        <v>1.5531602632013808E-2</v>
      </c>
    </row>
    <row r="338" spans="2:10" x14ac:dyDescent="0.2">
      <c r="B338" s="44">
        <v>43234</v>
      </c>
      <c r="C338" s="52">
        <v>0</v>
      </c>
      <c r="D338" s="52">
        <v>-1.1495884189611116E-2</v>
      </c>
      <c r="E338" s="52">
        <v>3.5293725467318904E-2</v>
      </c>
      <c r="F338" s="52">
        <v>1.5191834140916738E-2</v>
      </c>
      <c r="G338" s="52">
        <v>0</v>
      </c>
      <c r="H338" s="52">
        <v>1.7511671755390479E-2</v>
      </c>
      <c r="I338" s="52">
        <v>0</v>
      </c>
      <c r="J338" s="53">
        <v>2.1180073694788915E-2</v>
      </c>
    </row>
    <row r="339" spans="2:10" x14ac:dyDescent="0.2">
      <c r="B339" s="44">
        <v>43235</v>
      </c>
      <c r="C339" s="52">
        <v>9.276696270378082E-3</v>
      </c>
      <c r="D339" s="52">
        <v>1.162957645369711E-2</v>
      </c>
      <c r="E339" s="52">
        <v>-3.2467183995020799E-3</v>
      </c>
      <c r="F339" s="52">
        <v>7.4881164296471958E-3</v>
      </c>
      <c r="G339" s="52">
        <v>0</v>
      </c>
      <c r="H339" s="52">
        <v>-5.376514802709953E-3</v>
      </c>
      <c r="I339" s="52">
        <v>-1.1236074997309053E-2</v>
      </c>
      <c r="J339" s="53">
        <v>6.1107049804118851E-3</v>
      </c>
    </row>
    <row r="340" spans="2:10" x14ac:dyDescent="0.2">
      <c r="B340" s="44">
        <v>43236</v>
      </c>
      <c r="C340" s="52">
        <v>5.2874185054127443E-2</v>
      </c>
      <c r="D340" s="52">
        <v>-1.1495884189611116E-2</v>
      </c>
      <c r="E340" s="52">
        <v>-1.4657822620156469E-2</v>
      </c>
      <c r="F340" s="52">
        <v>-9.2925182219564251E-3</v>
      </c>
      <c r="G340" s="52">
        <v>-3.8167938931297218E-3</v>
      </c>
      <c r="H340" s="52">
        <v>-1.6215593741341627E-2</v>
      </c>
      <c r="I340" s="52">
        <v>-3.9205013693010327E-2</v>
      </c>
      <c r="J340" s="53">
        <v>-1.7587331159757857E-2</v>
      </c>
    </row>
    <row r="341" spans="2:10" x14ac:dyDescent="0.2">
      <c r="B341" s="44">
        <v>43237</v>
      </c>
      <c r="C341" s="52">
        <v>-8.729846637829497E-3</v>
      </c>
      <c r="D341" s="52">
        <v>-2.3229701621660936E-3</v>
      </c>
      <c r="E341" s="52">
        <v>1.6528744990151889E-3</v>
      </c>
      <c r="F341" s="52">
        <v>-9.3796790605426006E-3</v>
      </c>
      <c r="G341" s="52">
        <v>-2.298850574712652E-2</v>
      </c>
      <c r="H341" s="52">
        <v>-5.4946774296360523E-3</v>
      </c>
      <c r="I341" s="52">
        <v>-2.4245766846233696E-2</v>
      </c>
      <c r="J341" s="53">
        <v>-2.2738047827653318E-2</v>
      </c>
    </row>
    <row r="342" spans="2:10" x14ac:dyDescent="0.2">
      <c r="B342" s="44">
        <v>43238</v>
      </c>
      <c r="C342" s="52">
        <v>-3.0842060721464004E-2</v>
      </c>
      <c r="D342" s="52">
        <v>2.328378916916396E-3</v>
      </c>
      <c r="E342" s="52">
        <v>3.3002940261950275E-3</v>
      </c>
      <c r="F342" s="52">
        <v>2.272754250533171E-2</v>
      </c>
      <c r="G342" s="52">
        <v>0</v>
      </c>
      <c r="H342" s="52">
        <v>0</v>
      </c>
      <c r="I342" s="52">
        <v>3.6969577158781908E-2</v>
      </c>
      <c r="J342" s="53">
        <v>9.6056819063881083E-3</v>
      </c>
    </row>
    <row r="343" spans="2:10" x14ac:dyDescent="0.2">
      <c r="B343" s="44">
        <v>43241</v>
      </c>
      <c r="C343" s="52">
        <v>4.5462235781452698E-3</v>
      </c>
      <c r="D343" s="52">
        <v>1.162957645369711E-2</v>
      </c>
      <c r="E343" s="52">
        <v>3.2894379138983521E-3</v>
      </c>
      <c r="F343" s="52">
        <v>-1.4817565972987889E-2</v>
      </c>
      <c r="G343" s="52">
        <v>-1.176470588235301E-2</v>
      </c>
      <c r="H343" s="52">
        <v>-5.5250357186974464E-3</v>
      </c>
      <c r="I343" s="52">
        <v>-2.9806491018628978E-2</v>
      </c>
      <c r="J343" s="53">
        <v>-2.4564168604762848E-2</v>
      </c>
    </row>
    <row r="344" spans="2:10" x14ac:dyDescent="0.2">
      <c r="B344" s="44">
        <v>43242</v>
      </c>
      <c r="C344" s="52">
        <v>-4.2985515750127656E-2</v>
      </c>
      <c r="D344" s="52">
        <v>-4.3679993012947782E-2</v>
      </c>
      <c r="E344" s="52">
        <v>-2.1311244424935261E-2</v>
      </c>
      <c r="F344" s="52">
        <v>-2.2556715767317104E-2</v>
      </c>
      <c r="G344" s="52">
        <v>-4.7619047619047561E-2</v>
      </c>
      <c r="H344" s="52">
        <v>-1.7222649946739499E-2</v>
      </c>
      <c r="I344" s="52">
        <v>-2.4096638374912493E-2</v>
      </c>
      <c r="J344" s="53">
        <v>-2.8640958442530895E-2</v>
      </c>
    </row>
    <row r="345" spans="2:10" x14ac:dyDescent="0.2">
      <c r="B345" s="44">
        <v>43243</v>
      </c>
      <c r="C345" s="52">
        <v>2.3638944081748603E-2</v>
      </c>
      <c r="D345" s="52">
        <v>9.6160066364525676E-3</v>
      </c>
      <c r="E345" s="52">
        <v>1.5075209931642686E-2</v>
      </c>
      <c r="F345" s="52">
        <v>1.9232391734932852E-2</v>
      </c>
      <c r="G345" s="52">
        <v>1.2499999999999956E-2</v>
      </c>
      <c r="H345" s="52">
        <v>1.1871375152625152E-2</v>
      </c>
      <c r="I345" s="52">
        <v>3.2716254520574806E-2</v>
      </c>
      <c r="J345" s="53">
        <v>3.0733028369729354E-3</v>
      </c>
    </row>
    <row r="346" spans="2:10" x14ac:dyDescent="0.2">
      <c r="B346" s="44">
        <v>43244</v>
      </c>
      <c r="C346" s="52">
        <v>-2.5400135319498363E-2</v>
      </c>
      <c r="D346" s="52">
        <v>2.1430886709533414E-2</v>
      </c>
      <c r="E346" s="52">
        <v>-1.8151617144072874E-2</v>
      </c>
      <c r="F346" s="52">
        <v>-1.8869486381016154E-2</v>
      </c>
      <c r="G346" s="52">
        <v>-8.2304526748970819E-3</v>
      </c>
      <c r="H346" s="52">
        <v>0</v>
      </c>
      <c r="I346" s="52">
        <v>4.1842865417596187E-3</v>
      </c>
      <c r="J346" s="53">
        <v>-3.0537747487209277E-3</v>
      </c>
    </row>
    <row r="347" spans="2:10" x14ac:dyDescent="0.2">
      <c r="B347" s="44">
        <v>43245</v>
      </c>
      <c r="C347" s="52">
        <v>-1.8960474353283852E-2</v>
      </c>
      <c r="D347" s="52">
        <v>-2.098124012929703E-2</v>
      </c>
      <c r="E347" s="52">
        <v>-3.0465666052741924E-2</v>
      </c>
      <c r="F347" s="52">
        <v>-3.8448712952435793E-3</v>
      </c>
      <c r="G347" s="52">
        <v>-3.319502074688796E-2</v>
      </c>
      <c r="H347" s="52">
        <v>-2.7932671232553941E-2</v>
      </c>
      <c r="I347" s="52">
        <v>-1.1904885329120929E-2</v>
      </c>
      <c r="J347" s="53">
        <v>-2.2334469328140205E-2</v>
      </c>
    </row>
    <row r="348" spans="2:10" x14ac:dyDescent="0.2">
      <c r="B348" s="44">
        <v>43248</v>
      </c>
      <c r="C348" s="52">
        <v>-6.7632626071623347E-2</v>
      </c>
      <c r="D348" s="52">
        <v>-3.5711862745837153E-2</v>
      </c>
      <c r="E348" s="52">
        <v>-6.9527695322796901E-2</v>
      </c>
      <c r="F348" s="52">
        <v>-3.4749501907673452E-2</v>
      </c>
      <c r="G348" s="52">
        <v>-6.8669527896995763E-2</v>
      </c>
      <c r="H348" s="52">
        <v>-6.9539875961925346E-2</v>
      </c>
      <c r="I348" s="52">
        <v>-6.0246365282221603E-3</v>
      </c>
      <c r="J348" s="53">
        <v>-3.3354082373690197E-2</v>
      </c>
    </row>
    <row r="349" spans="2:10" x14ac:dyDescent="0.2">
      <c r="B349" s="44">
        <v>43249</v>
      </c>
      <c r="C349" s="52">
        <v>1.2952433091537818E-2</v>
      </c>
      <c r="D349" s="52">
        <v>3.2097809985029979E-2</v>
      </c>
      <c r="E349" s="52">
        <v>4.1755710616912634E-2</v>
      </c>
      <c r="F349" s="52">
        <v>3.9999164333765158E-2</v>
      </c>
      <c r="G349" s="52">
        <v>6.9124423963133674E-2</v>
      </c>
      <c r="H349" s="52">
        <v>1.9146785070302208E-2</v>
      </c>
      <c r="I349" s="52">
        <v>2.1818614533331671E-2</v>
      </c>
      <c r="J349" s="53">
        <v>2.1926482425543181E-2</v>
      </c>
    </row>
    <row r="350" spans="2:10" x14ac:dyDescent="0.2">
      <c r="B350" s="44">
        <v>43250</v>
      </c>
      <c r="C350" s="52">
        <v>-4.6031297597405763E-2</v>
      </c>
      <c r="D350" s="52">
        <v>1.6746511143511666E-2</v>
      </c>
      <c r="E350" s="52">
        <v>-4.1137313556366184E-2</v>
      </c>
      <c r="F350" s="52">
        <v>0</v>
      </c>
      <c r="G350" s="52">
        <v>-8.6206896551723755E-3</v>
      </c>
      <c r="H350" s="52">
        <v>-1.8181120883616342E-2</v>
      </c>
      <c r="I350" s="52">
        <v>-1.8386862287303907E-2</v>
      </c>
      <c r="J350" s="53">
        <v>-3.8648154760654307E-3</v>
      </c>
    </row>
    <row r="351" spans="2:10" x14ac:dyDescent="0.2">
      <c r="B351" s="44">
        <v>43251</v>
      </c>
      <c r="C351" s="52">
        <v>2.6781863013345397E-3</v>
      </c>
      <c r="D351" s="52">
        <v>0</v>
      </c>
      <c r="E351" s="52">
        <v>1.2099670457383027E-2</v>
      </c>
      <c r="F351" s="52">
        <v>1.9232391734932852E-2</v>
      </c>
      <c r="G351" s="52">
        <v>2.1739130434782705E-2</v>
      </c>
      <c r="H351" s="52">
        <v>3.0863859961615558E-2</v>
      </c>
      <c r="I351" s="52">
        <v>-7.8549259283354766E-3</v>
      </c>
      <c r="J351" s="53">
        <v>2.3985239852398532E-2</v>
      </c>
    </row>
    <row r="352" spans="2:10" x14ac:dyDescent="0.2">
      <c r="B352" s="44">
        <v>43252</v>
      </c>
      <c r="C352" s="52">
        <v>3.7432983402356346E-2</v>
      </c>
      <c r="D352" s="52">
        <v>0</v>
      </c>
      <c r="E352" s="52">
        <v>9.7833171902508287E-3</v>
      </c>
      <c r="F352" s="52">
        <v>1.3209034648586915E-2</v>
      </c>
      <c r="G352" s="52">
        <v>0</v>
      </c>
      <c r="H352" s="52">
        <v>2.2155504078451793E-2</v>
      </c>
      <c r="I352" s="52">
        <v>2.4360796687348252E-2</v>
      </c>
      <c r="J352" s="53">
        <v>2.225997425997428E-2</v>
      </c>
    </row>
    <row r="353" spans="2:10" x14ac:dyDescent="0.2">
      <c r="B353" s="44">
        <v>43255</v>
      </c>
      <c r="C353" s="52">
        <v>4.6393315797617296E-2</v>
      </c>
      <c r="D353" s="52">
        <v>9.4123518960655961E-3</v>
      </c>
      <c r="E353" s="52">
        <v>1.722338519452471E-2</v>
      </c>
      <c r="F353" s="52">
        <v>1.1173314763014419E-2</v>
      </c>
      <c r="G353" s="52">
        <v>6.8085106382978822E-2</v>
      </c>
      <c r="H353" s="52">
        <v>1.3473988060741737E-2</v>
      </c>
      <c r="I353" s="52">
        <v>4.0428107725444695E-2</v>
      </c>
      <c r="J353" s="53">
        <v>2.1060158933193573E-2</v>
      </c>
    </row>
    <row r="354" spans="2:10" x14ac:dyDescent="0.2">
      <c r="B354" s="44">
        <v>43256</v>
      </c>
      <c r="C354" s="52">
        <v>2.9555630474771055E-2</v>
      </c>
      <c r="D354" s="52">
        <v>-2.098124012929703E-2</v>
      </c>
      <c r="E354" s="52">
        <v>1.1638733705773063E-2</v>
      </c>
      <c r="F354" s="52">
        <v>6.8138184700265114E-2</v>
      </c>
      <c r="G354" s="52">
        <v>2.7888446215139417E-2</v>
      </c>
      <c r="H354" s="52">
        <v>3.4681961112797755E-2</v>
      </c>
      <c r="I354" s="52">
        <v>2.0126655694303608E-2</v>
      </c>
      <c r="J354" s="53">
        <v>8.8382094734558159E-3</v>
      </c>
    </row>
    <row r="355" spans="2:10" x14ac:dyDescent="0.2">
      <c r="B355" s="44">
        <v>43257</v>
      </c>
      <c r="C355" s="52">
        <v>1.9136199646115237E-2</v>
      </c>
      <c r="D355" s="52">
        <v>-4.7603253454345795E-3</v>
      </c>
      <c r="E355" s="52">
        <v>1.4644112310609803E-2</v>
      </c>
      <c r="F355" s="52">
        <v>0</v>
      </c>
      <c r="G355" s="52">
        <v>3.1007751937984551E-2</v>
      </c>
      <c r="H355" s="52">
        <v>3.2960882004968051E-2</v>
      </c>
      <c r="I355" s="52">
        <v>-1.1299886025482375E-2</v>
      </c>
      <c r="J355" s="53">
        <v>1.1498523573928887E-2</v>
      </c>
    </row>
    <row r="356" spans="2:10" x14ac:dyDescent="0.2">
      <c r="B356" s="44">
        <v>43258</v>
      </c>
      <c r="C356" s="52">
        <v>-3.2863770370746059E-2</v>
      </c>
      <c r="D356" s="52">
        <v>-2.3934407604475627E-3</v>
      </c>
      <c r="E356" s="52">
        <v>-1.4432757390432482E-2</v>
      </c>
      <c r="F356" s="52">
        <v>-1.379208494973394E-2</v>
      </c>
      <c r="G356" s="52">
        <v>-2.2556390977443663E-2</v>
      </c>
      <c r="H356" s="52">
        <v>-1.0276265909788362E-2</v>
      </c>
      <c r="I356" s="52">
        <v>1.3143387712444055E-2</v>
      </c>
      <c r="J356" s="53">
        <v>2.1168680521992389E-3</v>
      </c>
    </row>
    <row r="357" spans="2:10" x14ac:dyDescent="0.2">
      <c r="B357" s="44">
        <v>43259</v>
      </c>
      <c r="C357" s="52">
        <v>-1.4559739813136408E-2</v>
      </c>
      <c r="D357" s="52">
        <v>1.9185872152393646E-2</v>
      </c>
      <c r="E357" s="52">
        <v>3.1392802811573972E-3</v>
      </c>
      <c r="F357" s="52">
        <v>-2.7973585980700877E-2</v>
      </c>
      <c r="G357" s="52">
        <v>-7.692307692307665E-3</v>
      </c>
      <c r="H357" s="52">
        <v>3.8256058554015926E-3</v>
      </c>
      <c r="I357" s="52">
        <v>-1.6921147981681095E-3</v>
      </c>
      <c r="J357" s="53">
        <v>2.2379884283620921E-3</v>
      </c>
    </row>
    <row r="358" spans="2:10" x14ac:dyDescent="0.2">
      <c r="B358" s="44">
        <v>43262</v>
      </c>
      <c r="C358" s="52">
        <v>-2.9555630474770944E-2</v>
      </c>
      <c r="D358" s="52">
        <v>0</v>
      </c>
      <c r="E358" s="52">
        <v>-9.3854461301104974E-3</v>
      </c>
      <c r="F358" s="52">
        <v>6.8345012869408528E-2</v>
      </c>
      <c r="G358" s="52">
        <v>-2.3255813953488413E-2</v>
      </c>
      <c r="H358" s="52">
        <v>-9.2537094066555969E-3</v>
      </c>
      <c r="I358" s="52">
        <v>1.7513936378271255E-2</v>
      </c>
      <c r="J358" s="53">
        <v>9.6245464431543581E-6</v>
      </c>
    </row>
    <row r="359" spans="2:10" x14ac:dyDescent="0.2">
      <c r="B359" s="44">
        <v>43263</v>
      </c>
      <c r="C359" s="52">
        <v>-3.8074283554981214E-2</v>
      </c>
      <c r="D359" s="52">
        <v>1.176264633469537E-2</v>
      </c>
      <c r="E359" s="52">
        <v>-2.5263996224411667E-2</v>
      </c>
      <c r="F359" s="52">
        <v>-2.3568182777394808E-2</v>
      </c>
      <c r="G359" s="52">
        <v>1.5873015873016039E-2</v>
      </c>
      <c r="H359" s="52">
        <v>-2.1978709718544098E-2</v>
      </c>
      <c r="I359" s="52">
        <v>4.9974241429717736E-3</v>
      </c>
      <c r="J359" s="53">
        <v>-1.7574252661161416E-2</v>
      </c>
    </row>
    <row r="360" spans="2:10" x14ac:dyDescent="0.2">
      <c r="B360" s="44">
        <v>43264</v>
      </c>
      <c r="C360" s="52">
        <v>5.2779308990222873E-3</v>
      </c>
      <c r="D360" s="52">
        <v>9.3029248808143006E-3</v>
      </c>
      <c r="E360" s="52">
        <v>1.0800260247235016E-2</v>
      </c>
      <c r="F360" s="52">
        <v>0</v>
      </c>
      <c r="G360" s="52">
        <v>0</v>
      </c>
      <c r="H360" s="52">
        <v>-1.9662957963954231E-2</v>
      </c>
      <c r="I360" s="52">
        <v>0</v>
      </c>
      <c r="J360" s="53">
        <v>9.5712998158234974E-3</v>
      </c>
    </row>
    <row r="361" spans="2:10" x14ac:dyDescent="0.2">
      <c r="B361" s="44">
        <v>43265</v>
      </c>
      <c r="C361" s="52">
        <v>2.6282616916677437E-3</v>
      </c>
      <c r="D361" s="52">
        <v>1.0369781370138886E-2</v>
      </c>
      <c r="E361" s="52">
        <v>-4.2721481091178015E-3</v>
      </c>
      <c r="F361" s="52">
        <v>-2.4137049163794111E-2</v>
      </c>
      <c r="G361" s="52">
        <v>-1.953125E-2</v>
      </c>
      <c r="H361" s="52">
        <v>2.2854469718764481E-2</v>
      </c>
      <c r="I361" s="52">
        <v>-5.5250823124507464E-3</v>
      </c>
      <c r="J361" s="53">
        <v>-1.4371245863778803E-2</v>
      </c>
    </row>
    <row r="362" spans="2:10" x14ac:dyDescent="0.2">
      <c r="B362" s="44">
        <v>43266</v>
      </c>
      <c r="C362" s="52">
        <v>1.8324459224149381E-2</v>
      </c>
      <c r="D362" s="52">
        <v>-3.0786447898052405E-2</v>
      </c>
      <c r="E362" s="52">
        <v>-2.1467421534170361E-3</v>
      </c>
      <c r="F362" s="52">
        <v>0</v>
      </c>
      <c r="G362" s="52">
        <v>-1.195219123505975E-2</v>
      </c>
      <c r="H362" s="52">
        <v>0</v>
      </c>
      <c r="I362" s="52">
        <v>0</v>
      </c>
      <c r="J362" s="53">
        <v>7.777734021185978E-4</v>
      </c>
    </row>
    <row r="363" spans="2:10" x14ac:dyDescent="0.2">
      <c r="B363" s="44">
        <v>43269</v>
      </c>
      <c r="C363" s="52">
        <v>-4.3705862017877517E-2</v>
      </c>
      <c r="D363" s="52">
        <v>0</v>
      </c>
      <c r="E363" s="52">
        <v>-2.3655926938107696E-2</v>
      </c>
      <c r="F363" s="52">
        <v>-4.593573057928102E-2</v>
      </c>
      <c r="G363" s="52">
        <v>-3.2258064516129115E-2</v>
      </c>
      <c r="H363" s="52">
        <v>-5.0420416339216567E-2</v>
      </c>
      <c r="I363" s="52">
        <v>-4.0555438295972079E-2</v>
      </c>
      <c r="J363" s="53">
        <v>-2.8696225319967295E-2</v>
      </c>
    </row>
    <row r="364" spans="2:10" x14ac:dyDescent="0.2">
      <c r="B364" s="44">
        <v>43270</v>
      </c>
      <c r="C364" s="52">
        <v>-6.4514046684569282E-2</v>
      </c>
      <c r="D364" s="52">
        <v>0</v>
      </c>
      <c r="E364" s="52">
        <v>-1.9825202449140766E-2</v>
      </c>
      <c r="F364" s="52">
        <v>-6.8520603380571643E-2</v>
      </c>
      <c r="G364" s="52">
        <v>-2.5000000000000022E-2</v>
      </c>
      <c r="H364" s="52">
        <v>-6.1946186778176093E-2</v>
      </c>
      <c r="I364" s="52">
        <v>-3.7059056138102231E-2</v>
      </c>
      <c r="J364" s="53">
        <v>-2.5502866287196002E-2</v>
      </c>
    </row>
    <row r="365" spans="2:10" x14ac:dyDescent="0.2">
      <c r="B365" s="44">
        <v>43271</v>
      </c>
      <c r="C365" s="52">
        <v>2.8733490663685801E-2</v>
      </c>
      <c r="D365" s="52">
        <v>1.176264633469537E-2</v>
      </c>
      <c r="E365" s="52">
        <v>2.0226190776051034E-2</v>
      </c>
      <c r="F365" s="52">
        <v>2.9821486422501486E-2</v>
      </c>
      <c r="G365" s="52">
        <v>2.5641025641025772E-2</v>
      </c>
      <c r="H365" s="52">
        <v>9.4342251026540147E-3</v>
      </c>
      <c r="I365" s="52">
        <v>1.5033683002167564E-2</v>
      </c>
      <c r="J365" s="53">
        <v>1.9528976469610049E-2</v>
      </c>
    </row>
    <row r="366" spans="2:10" x14ac:dyDescent="0.2">
      <c r="B366" s="44">
        <v>43272</v>
      </c>
      <c r="C366" s="52">
        <v>-1.6755879314739541E-2</v>
      </c>
      <c r="D366" s="52">
        <v>-1.1625895042980394E-2</v>
      </c>
      <c r="E366" s="52">
        <v>-2.2025602409638578E-2</v>
      </c>
      <c r="F366" s="52">
        <v>-1.9306623216345464E-2</v>
      </c>
      <c r="G366" s="52">
        <v>-2.5000000000000022E-2</v>
      </c>
      <c r="H366" s="52">
        <v>-3.7384209364189736E-2</v>
      </c>
      <c r="I366" s="52">
        <v>7.1092890431943001E-3</v>
      </c>
      <c r="J366" s="53">
        <v>-1.1774300423059381E-2</v>
      </c>
    </row>
    <row r="367" spans="2:10" x14ac:dyDescent="0.2">
      <c r="B367" s="44">
        <v>43273</v>
      </c>
      <c r="C367" s="52">
        <v>1.9886208590296217E-2</v>
      </c>
      <c r="D367" s="52">
        <v>-1.1770095762393407E-3</v>
      </c>
      <c r="E367" s="52">
        <v>1.3512362138878853E-2</v>
      </c>
      <c r="F367" s="52">
        <v>3.1497908775739436E-2</v>
      </c>
      <c r="G367" s="52">
        <v>2.5641025641025772E-2</v>
      </c>
      <c r="H367" s="52">
        <v>1.9418032473525582E-2</v>
      </c>
      <c r="I367" s="52">
        <v>4.7057921775451428E-2</v>
      </c>
      <c r="J367" s="53">
        <v>1.4204662677945068E-2</v>
      </c>
    </row>
    <row r="368" spans="2:10" x14ac:dyDescent="0.2">
      <c r="B368" s="44">
        <v>43276</v>
      </c>
      <c r="C368" s="52">
        <v>6.9632572793129066E-2</v>
      </c>
      <c r="D368" s="52">
        <v>-1.0601839939439306E-2</v>
      </c>
      <c r="E368" s="52">
        <v>2.2230732586705493E-3</v>
      </c>
      <c r="F368" s="52">
        <v>2.2901067706464273E-2</v>
      </c>
      <c r="G368" s="52">
        <v>1.2499999999999956E-2</v>
      </c>
      <c r="H368" s="52">
        <v>-1.4285446416852032E-2</v>
      </c>
      <c r="I368" s="52">
        <v>6.7418465462587562E-3</v>
      </c>
      <c r="J368" s="53">
        <v>7.4758180172300737E-3</v>
      </c>
    </row>
    <row r="369" spans="2:10" x14ac:dyDescent="0.2">
      <c r="B369" s="44">
        <v>43277</v>
      </c>
      <c r="C369" s="52">
        <v>5.2092127397458388E-3</v>
      </c>
      <c r="D369" s="52">
        <v>0</v>
      </c>
      <c r="E369" s="52">
        <v>-1.3305746355132708E-2</v>
      </c>
      <c r="F369" s="52">
        <v>0</v>
      </c>
      <c r="G369" s="52">
        <v>-1.2345679012345734E-2</v>
      </c>
      <c r="H369" s="52">
        <v>-1.2560328709943946E-2</v>
      </c>
      <c r="I369" s="52">
        <v>-1.8415044618373955E-2</v>
      </c>
      <c r="J369" s="53">
        <v>-7.5717804789403598E-3</v>
      </c>
    </row>
    <row r="370" spans="2:10" x14ac:dyDescent="0.2">
      <c r="B370" s="44">
        <v>43278</v>
      </c>
      <c r="C370" s="52">
        <v>-1.0358213783578707E-2</v>
      </c>
      <c r="D370" s="52">
        <v>0</v>
      </c>
      <c r="E370" s="52">
        <v>-4.4929598750661492E-3</v>
      </c>
      <c r="F370" s="52">
        <v>-7.4640827558249967E-3</v>
      </c>
      <c r="G370" s="52">
        <v>-1.6666666666666607E-2</v>
      </c>
      <c r="H370" s="52">
        <v>-5.0880389253691871E-2</v>
      </c>
      <c r="I370" s="52">
        <v>-5.1167489856646098E-3</v>
      </c>
      <c r="J370" s="53">
        <v>-1.4353726272100298E-2</v>
      </c>
    </row>
    <row r="371" spans="2:10" x14ac:dyDescent="0.2">
      <c r="B371" s="44">
        <v>43279</v>
      </c>
      <c r="C371" s="52">
        <v>-4.1885376264324758E-2</v>
      </c>
      <c r="D371" s="52">
        <v>-9.5244197529003038E-3</v>
      </c>
      <c r="E371" s="52">
        <v>-4.0631790019007963E-2</v>
      </c>
      <c r="F371" s="52">
        <v>-2.2556715767317104E-2</v>
      </c>
      <c r="G371" s="52">
        <v>-2.1186440677966045E-2</v>
      </c>
      <c r="H371" s="52">
        <v>-6.9073052767097631E-2</v>
      </c>
      <c r="I371" s="52">
        <v>-2.8570787786903251E-2</v>
      </c>
      <c r="J371" s="53">
        <v>-1.1930932697567287E-2</v>
      </c>
    </row>
    <row r="372" spans="2:10" x14ac:dyDescent="0.2">
      <c r="B372" s="44">
        <v>43280</v>
      </c>
      <c r="C372" s="52">
        <v>-3.2792263177923275E-2</v>
      </c>
      <c r="D372" s="52">
        <v>2.8848019909357481E-2</v>
      </c>
      <c r="E372" s="52">
        <v>-2.3528519717539109E-2</v>
      </c>
      <c r="F372" s="52">
        <v>0</v>
      </c>
      <c r="G372" s="52">
        <v>0</v>
      </c>
      <c r="H372" s="52">
        <v>-3.6543867436011235E-2</v>
      </c>
      <c r="I372" s="52">
        <v>0</v>
      </c>
      <c r="J372" s="53">
        <v>3.5828067060112989E-3</v>
      </c>
    </row>
    <row r="373" spans="2:10" x14ac:dyDescent="0.2">
      <c r="B373" s="44">
        <v>43283</v>
      </c>
      <c r="C373" s="52">
        <v>-6.2143864980734764E-2</v>
      </c>
      <c r="D373" s="52">
        <v>-4.2056869794209417E-2</v>
      </c>
      <c r="E373" s="52">
        <v>-3.1327123502263743E-2</v>
      </c>
      <c r="F373" s="52">
        <v>-2.6922134325420011E-2</v>
      </c>
      <c r="G373" s="52">
        <v>-3.8961038961039085E-2</v>
      </c>
      <c r="H373" s="52">
        <v>-6.8965795939480157E-2</v>
      </c>
      <c r="I373" s="52">
        <v>5.8816630450742036E-3</v>
      </c>
      <c r="J373" s="53">
        <v>-1.4186390224609213E-2</v>
      </c>
    </row>
    <row r="374" spans="2:10" x14ac:dyDescent="0.2">
      <c r="B374" s="44">
        <v>43284</v>
      </c>
      <c r="C374" s="52">
        <v>-6.9277783805287374E-2</v>
      </c>
      <c r="D374" s="52">
        <v>-3.1706441287871368E-2</v>
      </c>
      <c r="E374" s="52">
        <v>-2.9851734641953453E-2</v>
      </c>
      <c r="F374" s="52">
        <v>-6.9169536172285939E-2</v>
      </c>
      <c r="G374" s="52">
        <v>-6.7567567567567544E-2</v>
      </c>
      <c r="H374" s="52">
        <v>-6.1728373627327526E-2</v>
      </c>
      <c r="I374" s="52">
        <v>-5.8472713651711583E-3</v>
      </c>
      <c r="J374" s="53">
        <v>-4.3435569867497192E-2</v>
      </c>
    </row>
    <row r="375" spans="2:10" x14ac:dyDescent="0.2">
      <c r="B375" s="44">
        <v>43285</v>
      </c>
      <c r="C375" s="52">
        <v>-6.1487289880864493E-2</v>
      </c>
      <c r="D375" s="52">
        <v>5.2897056888459915E-2</v>
      </c>
      <c r="E375" s="52">
        <v>2.5643697032185608E-2</v>
      </c>
      <c r="F375" s="52">
        <v>-1.9108534524437837E-2</v>
      </c>
      <c r="G375" s="52">
        <v>-4.8309178743960457E-3</v>
      </c>
      <c r="H375" s="52">
        <v>6.9736372198711871E-2</v>
      </c>
      <c r="I375" s="52">
        <v>-1.7647759584137113E-2</v>
      </c>
      <c r="J375" s="53">
        <v>9.9115903797970528E-3</v>
      </c>
    </row>
    <row r="376" spans="2:10" x14ac:dyDescent="0.2">
      <c r="B376" s="44">
        <v>43286</v>
      </c>
      <c r="C376" s="52">
        <v>-5.1728563739493971E-2</v>
      </c>
      <c r="D376" s="52">
        <v>-4.3062998239003281E-2</v>
      </c>
      <c r="E376" s="52">
        <v>-1.2501269742303589E-2</v>
      </c>
      <c r="F376" s="52">
        <v>-6.9263501566873664E-2</v>
      </c>
      <c r="G376" s="52">
        <v>-5.6310679611650483E-2</v>
      </c>
      <c r="H376" s="52">
        <v>0</v>
      </c>
      <c r="I376" s="52">
        <v>-1.1975591940564745E-2</v>
      </c>
      <c r="J376" s="53">
        <v>-1.7038437578552834E-2</v>
      </c>
    </row>
    <row r="377" spans="2:10" x14ac:dyDescent="0.2">
      <c r="B377" s="44">
        <v>43287</v>
      </c>
      <c r="C377" s="52">
        <v>6.1824342024834555E-2</v>
      </c>
      <c r="D377" s="52">
        <v>3.5000237450728999E-2</v>
      </c>
      <c r="E377" s="52">
        <v>3.2913359014195454E-2</v>
      </c>
      <c r="F377" s="52">
        <v>-6.9768345771144324E-2</v>
      </c>
      <c r="G377" s="52">
        <v>6.9958847736625529E-2</v>
      </c>
      <c r="H377" s="52">
        <v>6.3960367267015927E-2</v>
      </c>
      <c r="I377" s="52">
        <v>6.0608482523443197E-3</v>
      </c>
      <c r="J377" s="53">
        <v>2.013564598621298E-2</v>
      </c>
    </row>
    <row r="378" spans="2:10" x14ac:dyDescent="0.2">
      <c r="B378" s="44">
        <v>43290</v>
      </c>
      <c r="C378" s="52">
        <v>-3.4252208095527981E-2</v>
      </c>
      <c r="D378" s="52">
        <v>-9.6624453213423056E-3</v>
      </c>
      <c r="E378" s="52">
        <v>-1.593401121562088E-2</v>
      </c>
      <c r="F378" s="52">
        <v>7.0002715915263414E-2</v>
      </c>
      <c r="G378" s="52">
        <v>0</v>
      </c>
      <c r="H378" s="52">
        <v>-4.6242464443880915E-2</v>
      </c>
      <c r="I378" s="52">
        <v>6.0233899324557694E-3</v>
      </c>
      <c r="J378" s="53">
        <v>-2.6048762411309268E-3</v>
      </c>
    </row>
    <row r="379" spans="2:10" x14ac:dyDescent="0.2">
      <c r="B379" s="44">
        <v>43291</v>
      </c>
      <c r="C379" s="52">
        <v>-7.084890959100032E-3</v>
      </c>
      <c r="D379" s="52">
        <v>-2.4389867220589778E-2</v>
      </c>
      <c r="E379" s="52">
        <v>6.2290402392508604E-3</v>
      </c>
      <c r="F379" s="52">
        <v>5.1399200456881733E-2</v>
      </c>
      <c r="G379" s="52">
        <v>0</v>
      </c>
      <c r="H379" s="52">
        <v>3.6362954515623658E-2</v>
      </c>
      <c r="I379" s="52">
        <v>0</v>
      </c>
      <c r="J379" s="53">
        <v>-4.3710114520499888E-3</v>
      </c>
    </row>
    <row r="380" spans="2:10" x14ac:dyDescent="0.2">
      <c r="B380" s="44">
        <v>43292</v>
      </c>
      <c r="C380" s="52">
        <v>-2.1432063189852579E-2</v>
      </c>
      <c r="D380" s="52">
        <v>-1.2501780880467273E-2</v>
      </c>
      <c r="E380" s="52">
        <v>-2.9703897401038959E-2</v>
      </c>
      <c r="F380" s="52">
        <v>-4.4443515926405608E-2</v>
      </c>
      <c r="G380" s="52">
        <v>-3.8461538461538547E-2</v>
      </c>
      <c r="H380" s="52">
        <v>-3.5087084459342832E-2</v>
      </c>
      <c r="I380" s="52">
        <v>0</v>
      </c>
      <c r="J380" s="53">
        <v>-1.9712002809728735E-2</v>
      </c>
    </row>
    <row r="381" spans="2:10" x14ac:dyDescent="0.2">
      <c r="B381" s="44">
        <v>43293</v>
      </c>
      <c r="C381" s="52">
        <v>3.6493663564179268E-2</v>
      </c>
      <c r="D381" s="52">
        <v>-3.7972147079451068E-2</v>
      </c>
      <c r="E381" s="52">
        <v>-1.0204409877725862E-2</v>
      </c>
      <c r="F381" s="52">
        <v>0</v>
      </c>
      <c r="G381" s="52">
        <v>1.5000000000000124E-2</v>
      </c>
      <c r="H381" s="52">
        <v>-3.6359545275559402E-3</v>
      </c>
      <c r="I381" s="52">
        <v>7.7847458089188581E-3</v>
      </c>
      <c r="J381" s="53">
        <v>5.9899682027857448E-3</v>
      </c>
    </row>
    <row r="382" spans="2:10" x14ac:dyDescent="0.2">
      <c r="B382" s="44">
        <v>43294</v>
      </c>
      <c r="C382" s="52">
        <v>2.1130333316422334E-2</v>
      </c>
      <c r="D382" s="52">
        <v>0</v>
      </c>
      <c r="E382" s="52">
        <v>4.6391454756866457E-2</v>
      </c>
      <c r="F382" s="52">
        <v>1.3953669154228798E-2</v>
      </c>
      <c r="G382" s="52">
        <v>2.9556650246305383E-2</v>
      </c>
      <c r="H382" s="52">
        <v>3.406283575246194E-2</v>
      </c>
      <c r="I382" s="52">
        <v>-1.1884017954754911E-2</v>
      </c>
      <c r="J382" s="53">
        <v>1.2476210615352201E-2</v>
      </c>
    </row>
    <row r="383" spans="2:10" x14ac:dyDescent="0.2">
      <c r="B383" s="44">
        <v>43297</v>
      </c>
      <c r="C383" s="52">
        <v>-6.8976938682564493E-3</v>
      </c>
      <c r="D383" s="52">
        <v>-2.3686731930847693E-2</v>
      </c>
      <c r="E383" s="52">
        <v>7.3885420656860656E-3</v>
      </c>
      <c r="F383" s="52">
        <v>0</v>
      </c>
      <c r="G383" s="52">
        <v>4.784688995215447E-3</v>
      </c>
      <c r="H383" s="52">
        <v>6.2352544100274798E-2</v>
      </c>
      <c r="I383" s="52">
        <v>1.022290444147389E-2</v>
      </c>
      <c r="J383" s="53">
        <v>1.527942663676729E-3</v>
      </c>
    </row>
    <row r="384" spans="2:10" x14ac:dyDescent="0.2">
      <c r="B384" s="44">
        <v>43298</v>
      </c>
      <c r="C384" s="52">
        <v>3.4686322249275481E-3</v>
      </c>
      <c r="D384" s="52">
        <v>0</v>
      </c>
      <c r="E384" s="52">
        <v>2.4452407215823868E-2</v>
      </c>
      <c r="F384" s="52">
        <v>6.8808218652969266E-3</v>
      </c>
      <c r="G384" s="52">
        <v>2.3809523809523725E-2</v>
      </c>
      <c r="H384" s="52">
        <v>3.9867311421029283E-2</v>
      </c>
      <c r="I384" s="52">
        <v>-5.9526201340609486E-4</v>
      </c>
      <c r="J384" s="53">
        <v>1.1151233111259762E-2</v>
      </c>
    </row>
    <row r="385" spans="2:10" x14ac:dyDescent="0.2">
      <c r="B385" s="44">
        <v>43299</v>
      </c>
      <c r="C385" s="52">
        <v>6.9207631202844899E-2</v>
      </c>
      <c r="D385" s="52">
        <v>-2.6923930296460785E-3</v>
      </c>
      <c r="E385" s="52">
        <v>2.3865414710485089E-2</v>
      </c>
      <c r="F385" s="52">
        <v>4.7836597947956472E-2</v>
      </c>
      <c r="G385" s="52">
        <v>4.1860465116279055E-2</v>
      </c>
      <c r="H385" s="52">
        <v>2.2364700525981718E-2</v>
      </c>
      <c r="I385" s="52">
        <v>6.5517821745149085E-3</v>
      </c>
      <c r="J385" s="53">
        <v>2.2924875443681048E-2</v>
      </c>
    </row>
    <row r="386" spans="2:10" x14ac:dyDescent="0.2">
      <c r="B386" s="44">
        <v>43300</v>
      </c>
      <c r="C386" s="52">
        <v>6.1487289880864493E-2</v>
      </c>
      <c r="D386" s="52">
        <v>0</v>
      </c>
      <c r="E386" s="52">
        <v>-9.3243062291590295E-3</v>
      </c>
      <c r="F386" s="52">
        <v>-2.1740907604548942E-2</v>
      </c>
      <c r="G386" s="52">
        <v>-1.7857142857142794E-2</v>
      </c>
      <c r="H386" s="52">
        <v>-2.0833913192516706E-2</v>
      </c>
      <c r="I386" s="52">
        <v>8.8751652365517408E-3</v>
      </c>
      <c r="J386" s="53">
        <v>1.6765882490263895E-3</v>
      </c>
    </row>
    <row r="387" spans="2:10" x14ac:dyDescent="0.2">
      <c r="B387" s="44">
        <v>43301</v>
      </c>
      <c r="C387" s="52">
        <v>-6.0985877340048456E-3</v>
      </c>
      <c r="D387" s="52">
        <v>1.3511143056393449E-2</v>
      </c>
      <c r="E387" s="52">
        <v>-2.1177975433021134E-2</v>
      </c>
      <c r="F387" s="52">
        <v>6.222463636912301E-2</v>
      </c>
      <c r="G387" s="52">
        <v>0</v>
      </c>
      <c r="H387" s="52">
        <v>1.170231069021499E-2</v>
      </c>
      <c r="I387" s="52">
        <v>-5.8644194832423446E-3</v>
      </c>
      <c r="J387" s="53">
        <v>-1.1207983304554192E-2</v>
      </c>
    </row>
    <row r="388" spans="2:10" x14ac:dyDescent="0.2">
      <c r="B388" s="44">
        <v>43304</v>
      </c>
      <c r="C388" s="52">
        <v>-4.2944694893780055E-2</v>
      </c>
      <c r="D388" s="52">
        <v>4.0001519686269305E-2</v>
      </c>
      <c r="E388" s="52">
        <v>9.6157084638444079E-3</v>
      </c>
      <c r="F388" s="52">
        <v>-2.5104895104895109E-2</v>
      </c>
      <c r="G388" s="52">
        <v>6.8181818181818121E-2</v>
      </c>
      <c r="H388" s="52">
        <v>9.4641375730697419E-3</v>
      </c>
      <c r="I388" s="52">
        <v>2.9499699908861476E-3</v>
      </c>
      <c r="J388" s="53">
        <v>3.5890678065975123E-3</v>
      </c>
    </row>
    <row r="389" spans="2:10" x14ac:dyDescent="0.2">
      <c r="B389" s="44">
        <v>43305</v>
      </c>
      <c r="C389" s="52">
        <v>0</v>
      </c>
      <c r="D389" s="52">
        <v>0</v>
      </c>
      <c r="E389" s="52">
        <v>4.7637315897453014E-3</v>
      </c>
      <c r="F389" s="52">
        <v>-2.1474427946344132E-3</v>
      </c>
      <c r="G389" s="52">
        <v>-2.9787234042553123E-2</v>
      </c>
      <c r="H389" s="52">
        <v>-3.0209320619890234E-2</v>
      </c>
      <c r="I389" s="52">
        <v>-5.8825865280465184E-4</v>
      </c>
      <c r="J389" s="53">
        <v>-2.8396353310417011E-3</v>
      </c>
    </row>
    <row r="390" spans="2:10" x14ac:dyDescent="0.2">
      <c r="B390" s="44">
        <v>43306</v>
      </c>
      <c r="C390" s="52">
        <v>-6.7307544294444521E-2</v>
      </c>
      <c r="D390" s="52">
        <v>0</v>
      </c>
      <c r="E390" s="52">
        <v>4.7378259122887734E-3</v>
      </c>
      <c r="F390" s="52">
        <v>-1.5055463951801018E-2</v>
      </c>
      <c r="G390" s="52">
        <v>-1.7543859649122862E-2</v>
      </c>
      <c r="H390" s="52">
        <v>-1.1813931708495984E-2</v>
      </c>
      <c r="I390" s="52">
        <v>0</v>
      </c>
      <c r="J390" s="53">
        <v>-6.9587187392943228E-3</v>
      </c>
    </row>
    <row r="391" spans="2:10" x14ac:dyDescent="0.2">
      <c r="B391" s="44">
        <v>43307</v>
      </c>
      <c r="C391" s="52">
        <v>3.0928941005603283E-2</v>
      </c>
      <c r="D391" s="52">
        <v>0</v>
      </c>
      <c r="E391" s="52">
        <v>3.5390919304738588E-3</v>
      </c>
      <c r="F391" s="52">
        <v>0</v>
      </c>
      <c r="G391" s="52">
        <v>4.4642857142858094E-3</v>
      </c>
      <c r="H391" s="52">
        <v>-2.1739728582041318E-2</v>
      </c>
      <c r="I391" s="52">
        <v>9.4167544491878807E-3</v>
      </c>
      <c r="J391" s="53">
        <v>2.7814312512126627E-3</v>
      </c>
    </row>
    <row r="392" spans="2:10" x14ac:dyDescent="0.2">
      <c r="B392" s="44">
        <v>43308</v>
      </c>
      <c r="C392" s="52">
        <v>5.3334293878923189E-2</v>
      </c>
      <c r="D392" s="52">
        <v>0</v>
      </c>
      <c r="E392" s="52">
        <v>1.7626469009618395E-2</v>
      </c>
      <c r="F392" s="52">
        <v>0</v>
      </c>
      <c r="G392" s="52">
        <v>-4.4444444444444731E-3</v>
      </c>
      <c r="H392" s="52">
        <v>3.8889201402561469E-2</v>
      </c>
      <c r="I392" s="52">
        <v>-1.5743158939263813E-2</v>
      </c>
      <c r="J392" s="53">
        <v>5.7624494710588614E-3</v>
      </c>
    </row>
    <row r="393" spans="2:10" x14ac:dyDescent="0.2">
      <c r="B393" s="44">
        <v>43311</v>
      </c>
      <c r="C393" s="52">
        <v>2.5320688187731699E-2</v>
      </c>
      <c r="D393" s="52">
        <v>0</v>
      </c>
      <c r="E393" s="52">
        <v>0</v>
      </c>
      <c r="F393" s="52">
        <v>2.1835913623384107E-2</v>
      </c>
      <c r="G393" s="52">
        <v>2.6785714285714413E-2</v>
      </c>
      <c r="H393" s="52">
        <v>3.6364046566194297E-2</v>
      </c>
      <c r="I393" s="52">
        <v>-1.7773222607985195E-3</v>
      </c>
      <c r="J393" s="53">
        <v>1.5189413374379956E-2</v>
      </c>
    </row>
    <row r="394" spans="2:10" x14ac:dyDescent="0.2">
      <c r="B394" s="44">
        <v>43312</v>
      </c>
      <c r="C394" s="52">
        <v>-1.2347692034034075E-2</v>
      </c>
      <c r="D394" s="52">
        <v>2.5640609334854014E-2</v>
      </c>
      <c r="E394" s="52">
        <v>-1.1548517363223376E-2</v>
      </c>
      <c r="F394" s="52">
        <v>4.2720734957346629E-3</v>
      </c>
      <c r="G394" s="52">
        <v>-4.3478260869566077E-3</v>
      </c>
      <c r="H394" s="52">
        <v>-4.1289509852154849E-3</v>
      </c>
      <c r="I394" s="52">
        <v>-1.7804867595514473E-3</v>
      </c>
      <c r="J394" s="53">
        <v>7.0125193476040515E-3</v>
      </c>
    </row>
    <row r="395" spans="2:10" x14ac:dyDescent="0.2">
      <c r="B395" s="44">
        <v>43313</v>
      </c>
      <c r="C395" s="52">
        <v>9.3727956295306392E-3</v>
      </c>
      <c r="D395" s="52">
        <v>-1.2501780880467273E-2</v>
      </c>
      <c r="E395" s="52">
        <v>-1.8692200671085901E-2</v>
      </c>
      <c r="F395" s="52">
        <v>-1.2766146597324002E-2</v>
      </c>
      <c r="G395" s="52">
        <v>-1.3100436681222627E-2</v>
      </c>
      <c r="H395" s="52">
        <v>-2.5906743302166246E-2</v>
      </c>
      <c r="I395" s="52">
        <v>-7.7292043707665181E-3</v>
      </c>
      <c r="J395" s="53">
        <v>-3.7850667614676148E-3</v>
      </c>
    </row>
    <row r="396" spans="2:10" x14ac:dyDescent="0.2">
      <c r="B396" s="44">
        <v>43314</v>
      </c>
      <c r="C396" s="52">
        <v>-9.2857620792969886E-3</v>
      </c>
      <c r="D396" s="52">
        <v>-1.2656046488327855E-2</v>
      </c>
      <c r="E396" s="52">
        <v>1.6666388671125576E-2</v>
      </c>
      <c r="F396" s="52">
        <v>-8.6178173599043006E-3</v>
      </c>
      <c r="G396" s="52">
        <v>-2.2123893805309769E-2</v>
      </c>
      <c r="H396" s="52">
        <v>1.5957152367915173E-2</v>
      </c>
      <c r="I396" s="52">
        <v>-1.1383582131670344E-2</v>
      </c>
      <c r="J396" s="53">
        <v>8.1866557511256488E-4</v>
      </c>
    </row>
    <row r="397" spans="2:10" x14ac:dyDescent="0.2">
      <c r="B397" s="44">
        <v>43315</v>
      </c>
      <c r="C397" s="52">
        <v>0</v>
      </c>
      <c r="D397" s="52">
        <v>-1.0257055530976222E-2</v>
      </c>
      <c r="E397" s="52">
        <v>-2.3395381955039207E-3</v>
      </c>
      <c r="F397" s="52">
        <v>0</v>
      </c>
      <c r="G397" s="52">
        <v>0</v>
      </c>
      <c r="H397" s="52">
        <v>0</v>
      </c>
      <c r="I397" s="52">
        <v>-2.0605932590427534E-2</v>
      </c>
      <c r="J397" s="53">
        <v>6.3447118661843493E-3</v>
      </c>
    </row>
    <row r="398" spans="2:10" x14ac:dyDescent="0.2">
      <c r="B398" s="44">
        <v>43318</v>
      </c>
      <c r="C398" s="52">
        <v>-1.2502063665971175E-2</v>
      </c>
      <c r="D398" s="52">
        <v>-1.0363353018372767E-2</v>
      </c>
      <c r="E398" s="52">
        <v>-8.2158080303109671E-3</v>
      </c>
      <c r="F398" s="52">
        <v>0</v>
      </c>
      <c r="G398" s="52">
        <v>9.0497737556560764E-3</v>
      </c>
      <c r="H398" s="52">
        <v>-2.0941537165669488E-2</v>
      </c>
      <c r="I398" s="52">
        <v>-1.0520220993616491E-2</v>
      </c>
      <c r="J398" s="53">
        <v>6.565235514797152E-4</v>
      </c>
    </row>
    <row r="399" spans="2:10" x14ac:dyDescent="0.2">
      <c r="B399" s="44">
        <v>43319</v>
      </c>
      <c r="C399" s="52">
        <v>-2.5313088941577022E-2</v>
      </c>
      <c r="D399" s="52">
        <v>1.047187677414807E-2</v>
      </c>
      <c r="E399" s="52">
        <v>-7.1032996186370934E-3</v>
      </c>
      <c r="F399" s="52">
        <v>4.3463648584820547E-3</v>
      </c>
      <c r="G399" s="52">
        <v>0</v>
      </c>
      <c r="H399" s="52">
        <v>-1.4973077038775151E-2</v>
      </c>
      <c r="I399" s="52">
        <v>-4.3151743408586185E-2</v>
      </c>
      <c r="J399" s="53">
        <v>-3.5824750320235799E-3</v>
      </c>
    </row>
    <row r="400" spans="2:10" x14ac:dyDescent="0.2">
      <c r="B400" s="44">
        <v>43320</v>
      </c>
      <c r="C400" s="52">
        <v>1.9475912397377337E-2</v>
      </c>
      <c r="D400" s="52">
        <v>2.9794127296587813E-2</v>
      </c>
      <c r="E400" s="52">
        <v>1.3112542083044021E-2</v>
      </c>
      <c r="F400" s="52">
        <v>4.328912322907108E-2</v>
      </c>
      <c r="G400" s="52">
        <v>1.7937219730941534E-2</v>
      </c>
      <c r="H400" s="52">
        <v>1.5390018399615402E-2</v>
      </c>
      <c r="I400" s="52">
        <v>1.6339497071018894E-2</v>
      </c>
      <c r="J400" s="53">
        <v>9.9081303107264596E-3</v>
      </c>
    </row>
    <row r="401" spans="2:10" x14ac:dyDescent="0.2">
      <c r="B401" s="44">
        <v>43321</v>
      </c>
      <c r="C401" s="52">
        <v>5.7326837923202145E-2</v>
      </c>
      <c r="D401" s="52">
        <v>-1.886860078453223E-2</v>
      </c>
      <c r="E401" s="52">
        <v>7.0582262456564404E-3</v>
      </c>
      <c r="F401" s="52">
        <v>0</v>
      </c>
      <c r="G401" s="52">
        <v>-4.405286343612258E-3</v>
      </c>
      <c r="H401" s="52">
        <v>3.7838504385067973E-2</v>
      </c>
      <c r="I401" s="52">
        <v>9.6466918056123951E-3</v>
      </c>
      <c r="J401" s="53">
        <v>-2.8666935742597266E-3</v>
      </c>
    </row>
    <row r="402" spans="2:10" x14ac:dyDescent="0.2">
      <c r="B402" s="44">
        <v>43322</v>
      </c>
      <c r="C402" s="52">
        <v>-9.0340313189396504E-3</v>
      </c>
      <c r="D402" s="52">
        <v>0</v>
      </c>
      <c r="E402" s="52">
        <v>7.0087568540797562E-3</v>
      </c>
      <c r="F402" s="52">
        <v>2.4896625258978622E-2</v>
      </c>
      <c r="G402" s="52">
        <v>-4.4247787610620648E-3</v>
      </c>
      <c r="H402" s="52">
        <v>0</v>
      </c>
      <c r="I402" s="52">
        <v>1.2739363031848416E-3</v>
      </c>
      <c r="J402" s="53">
        <v>5.1582771146860829E-3</v>
      </c>
    </row>
    <row r="403" spans="2:10" x14ac:dyDescent="0.2">
      <c r="B403" s="44">
        <v>43325</v>
      </c>
      <c r="C403" s="52">
        <v>3.0363633709473703E-3</v>
      </c>
      <c r="D403" s="52">
        <v>0</v>
      </c>
      <c r="E403" s="52">
        <v>8.1205138874440586E-3</v>
      </c>
      <c r="F403" s="52">
        <v>2.4291840411404753E-2</v>
      </c>
      <c r="G403" s="52">
        <v>4.8888888888888982E-2</v>
      </c>
      <c r="H403" s="52">
        <v>1.5624230235341541E-2</v>
      </c>
      <c r="I403" s="52">
        <v>-6.9977349988614712E-3</v>
      </c>
      <c r="J403" s="53">
        <v>9.8815657686865954E-3</v>
      </c>
    </row>
    <row r="404" spans="2:10" x14ac:dyDescent="0.2">
      <c r="B404" s="44">
        <v>43326</v>
      </c>
      <c r="C404" s="52">
        <v>8.6085197421081894E-3</v>
      </c>
      <c r="D404" s="52">
        <v>7.691776901938896E-3</v>
      </c>
      <c r="E404" s="52">
        <v>1.9563773322068601E-2</v>
      </c>
      <c r="F404" s="52">
        <v>-1.5809118008934697E-2</v>
      </c>
      <c r="G404" s="52">
        <v>-1.6949152542372947E-2</v>
      </c>
      <c r="H404" s="52">
        <v>4.6154460722840795E-2</v>
      </c>
      <c r="I404" s="52">
        <v>1.2812815228945951E-2</v>
      </c>
      <c r="J404" s="53">
        <v>2.3516420596303433E-4</v>
      </c>
    </row>
    <row r="405" spans="2:10" x14ac:dyDescent="0.2">
      <c r="B405" s="44">
        <v>43327</v>
      </c>
      <c r="C405" s="52">
        <v>-1.9111864651347399E-2</v>
      </c>
      <c r="D405" s="52">
        <v>-5.0873673780119644E-3</v>
      </c>
      <c r="E405" s="52">
        <v>-1.1287838295153674E-2</v>
      </c>
      <c r="F405" s="52">
        <v>-2.0081972371031931E-2</v>
      </c>
      <c r="G405" s="52">
        <v>-1.7241379310344751E-2</v>
      </c>
      <c r="H405" s="52">
        <v>-2.9411684486144507E-2</v>
      </c>
      <c r="I405" s="52">
        <v>2.5291517759173932E-3</v>
      </c>
      <c r="J405" s="53">
        <v>-1.7275394318541859E-2</v>
      </c>
    </row>
    <row r="406" spans="2:10" x14ac:dyDescent="0.2">
      <c r="B406" s="44">
        <v>43328</v>
      </c>
      <c r="C406" s="52">
        <v>-6.4947483009207829E-3</v>
      </c>
      <c r="D406" s="52">
        <v>-2.5587148126104964E-3</v>
      </c>
      <c r="E406" s="52">
        <v>4.708712397476722E-3</v>
      </c>
      <c r="F406" s="52">
        <v>1.2295257421249595E-2</v>
      </c>
      <c r="G406" s="52">
        <v>0</v>
      </c>
      <c r="H406" s="52">
        <v>2.0201963431888847E-2</v>
      </c>
      <c r="I406" s="52">
        <v>6.3094044793787774E-4</v>
      </c>
      <c r="J406" s="53">
        <v>3.0269303181917895E-3</v>
      </c>
    </row>
    <row r="407" spans="2:10" x14ac:dyDescent="0.2">
      <c r="B407" s="44">
        <v>43329</v>
      </c>
      <c r="C407" s="52">
        <v>3.5950930237723222E-2</v>
      </c>
      <c r="D407" s="52">
        <v>-4.6154720396806348E-2</v>
      </c>
      <c r="E407" s="52">
        <v>1.1627462716980119E-2</v>
      </c>
      <c r="F407" s="52">
        <v>4.0514594558016537E-3</v>
      </c>
      <c r="G407" s="52">
        <v>-1.7543859649122862E-2</v>
      </c>
      <c r="H407" s="52">
        <v>-1.9801925653946895E-2</v>
      </c>
      <c r="I407" s="52">
        <v>-6.3054261309924975E-4</v>
      </c>
      <c r="J407" s="53">
        <v>4.7703986393994313E-3</v>
      </c>
    </row>
    <row r="408" spans="2:10" x14ac:dyDescent="0.2">
      <c r="B408" s="44">
        <v>43332</v>
      </c>
      <c r="C408" s="52">
        <v>4.7316853547155979E-2</v>
      </c>
      <c r="D408" s="52">
        <v>2.1506749051047658E-2</v>
      </c>
      <c r="E408" s="52">
        <v>4.5981569604955919E-3</v>
      </c>
      <c r="F408" s="52">
        <v>4.0308993496647183E-3</v>
      </c>
      <c r="G408" s="52">
        <v>-4.4642857142855874E-3</v>
      </c>
      <c r="H408" s="52">
        <v>9.090743038275173E-3</v>
      </c>
      <c r="I408" s="52">
        <v>1.0095047167008042E-2</v>
      </c>
      <c r="J408" s="53">
        <v>7.6376847494019628E-4</v>
      </c>
    </row>
    <row r="409" spans="2:10" x14ac:dyDescent="0.2">
      <c r="B409" s="44">
        <v>43333</v>
      </c>
      <c r="C409" s="52">
        <v>6.0252473558513042E-3</v>
      </c>
      <c r="D409" s="52">
        <v>0</v>
      </c>
      <c r="E409" s="52">
        <v>0</v>
      </c>
      <c r="F409" s="52">
        <v>1.204834440142144E-2</v>
      </c>
      <c r="G409" s="52">
        <v>4.484304932735439E-3</v>
      </c>
      <c r="H409" s="52">
        <v>5.1051055232440801E-2</v>
      </c>
      <c r="I409" s="52">
        <v>1.8113426606890082E-2</v>
      </c>
      <c r="J409" s="53">
        <v>9.8904725562591889E-3</v>
      </c>
    </row>
    <row r="410" spans="2:10" x14ac:dyDescent="0.2">
      <c r="B410" s="44">
        <v>43334</v>
      </c>
      <c r="C410" s="52">
        <v>1.1978322356595905E-2</v>
      </c>
      <c r="D410" s="52">
        <v>-2.1053947094355263E-2</v>
      </c>
      <c r="E410" s="52">
        <v>8.0107269178595342E-3</v>
      </c>
      <c r="F410" s="52">
        <v>1.1904909946319986E-2</v>
      </c>
      <c r="G410" s="52">
        <v>2.2321428571428603E-2</v>
      </c>
      <c r="H410" s="52">
        <v>-1.0476295196245156E-2</v>
      </c>
      <c r="I410" s="52">
        <v>0</v>
      </c>
      <c r="J410" s="53">
        <v>3.0024203184197962E-3</v>
      </c>
    </row>
    <row r="411" spans="2:10" x14ac:dyDescent="0.2">
      <c r="B411" s="44">
        <v>43335</v>
      </c>
      <c r="C411" s="52">
        <v>-1.4792324345337504E-2</v>
      </c>
      <c r="D411" s="52">
        <v>2.6894074792762623E-3</v>
      </c>
      <c r="E411" s="52">
        <v>7.9439571846813273E-3</v>
      </c>
      <c r="F411" s="52">
        <v>-5.8824252305246238E-3</v>
      </c>
      <c r="G411" s="52">
        <v>-4.366812227074135E-3</v>
      </c>
      <c r="H411" s="52">
        <v>-9.625953391106945E-4</v>
      </c>
      <c r="I411" s="52">
        <v>1.8405652490494084E-3</v>
      </c>
      <c r="J411" s="53">
        <v>5.3046886931731319E-3</v>
      </c>
    </row>
    <row r="412" spans="2:10" x14ac:dyDescent="0.2">
      <c r="B412" s="44">
        <v>43336</v>
      </c>
      <c r="C412" s="52">
        <v>2.7021878741700256E-2</v>
      </c>
      <c r="D412" s="52">
        <v>3.7533739623474283E-2</v>
      </c>
      <c r="E412" s="52">
        <v>1.1254663747650717E-3</v>
      </c>
      <c r="F412" s="52">
        <v>0</v>
      </c>
      <c r="G412" s="52">
        <v>-8.7719298245613198E-3</v>
      </c>
      <c r="H412" s="52">
        <v>9.6352282168798986E-4</v>
      </c>
      <c r="I412" s="52">
        <v>-6.73537919915701E-3</v>
      </c>
      <c r="J412" s="53">
        <v>-3.1396856263177231E-4</v>
      </c>
    </row>
    <row r="413" spans="2:10" x14ac:dyDescent="0.2">
      <c r="B413" s="44">
        <v>43339</v>
      </c>
      <c r="C413" s="52">
        <v>-5.8424525052329646E-3</v>
      </c>
      <c r="D413" s="52">
        <v>-1.8087960993487973E-2</v>
      </c>
      <c r="E413" s="52">
        <v>-1.1242011242011962E-3</v>
      </c>
      <c r="F413" s="52">
        <v>1.7751698732080268E-2</v>
      </c>
      <c r="G413" s="52">
        <v>8.8495575221239076E-3</v>
      </c>
      <c r="H413" s="52">
        <v>-8.6620192545844299E-3</v>
      </c>
      <c r="I413" s="52">
        <v>-1.171439826631171E-2</v>
      </c>
      <c r="J413" s="53">
        <v>4.9338939263461334E-3</v>
      </c>
    </row>
    <row r="414" spans="2:10" x14ac:dyDescent="0.2">
      <c r="B414" s="44">
        <v>43340</v>
      </c>
      <c r="C414" s="52">
        <v>-5.8834503804586769E-3</v>
      </c>
      <c r="D414" s="52">
        <v>-2.1053947094355263E-2</v>
      </c>
      <c r="E414" s="52">
        <v>-4.5049489685793365E-3</v>
      </c>
      <c r="F414" s="52">
        <v>2.3256096425346984E-2</v>
      </c>
      <c r="G414" s="52">
        <v>8.7719298245614308E-3</v>
      </c>
      <c r="H414" s="52">
        <v>0</v>
      </c>
      <c r="I414" s="52">
        <v>-6.2385536740869885E-3</v>
      </c>
      <c r="J414" s="53">
        <v>3.2966368255504808E-3</v>
      </c>
    </row>
    <row r="415" spans="2:10" x14ac:dyDescent="0.2">
      <c r="B415" s="44">
        <v>43341</v>
      </c>
      <c r="C415" s="52">
        <v>1.1829838001595094E-2</v>
      </c>
      <c r="D415" s="52">
        <v>2.1506749051047658E-2</v>
      </c>
      <c r="E415" s="52">
        <v>0</v>
      </c>
      <c r="F415" s="52">
        <v>-7.5771664167322283E-3</v>
      </c>
      <c r="G415" s="52">
        <v>-8.6956521739129933E-3</v>
      </c>
      <c r="H415" s="52">
        <v>1.0679717854495063E-2</v>
      </c>
      <c r="I415" s="52">
        <v>-1.0671134325416332E-2</v>
      </c>
      <c r="J415" s="53">
        <v>-7.053929400416048E-3</v>
      </c>
    </row>
    <row r="416" spans="2:10" x14ac:dyDescent="0.2">
      <c r="B416" s="44">
        <v>43342</v>
      </c>
      <c r="C416" s="52">
        <v>5.8490766010439454E-3</v>
      </c>
      <c r="D416" s="52">
        <v>0</v>
      </c>
      <c r="E416" s="52">
        <v>-1.1305594875624658E-3</v>
      </c>
      <c r="F416" s="52">
        <v>-7.6350182203829275E-3</v>
      </c>
      <c r="G416" s="52">
        <v>8.7719298245614308E-3</v>
      </c>
      <c r="H416" s="52">
        <v>1.82514962378586E-2</v>
      </c>
      <c r="I416" s="52">
        <v>-6.9799735424437293E-3</v>
      </c>
      <c r="J416" s="53">
        <v>1.0018519080725152E-2</v>
      </c>
    </row>
    <row r="417" spans="2:10" x14ac:dyDescent="0.2">
      <c r="B417" s="44">
        <v>43343</v>
      </c>
      <c r="C417" s="52">
        <v>1.4534366829769496E-2</v>
      </c>
      <c r="D417" s="52">
        <v>1.0526973547177798E-2</v>
      </c>
      <c r="E417" s="52">
        <v>1.1318390989942806E-3</v>
      </c>
      <c r="F417" s="52">
        <v>0</v>
      </c>
      <c r="G417" s="52">
        <v>-1.3043478260869601E-2</v>
      </c>
      <c r="H417" s="52">
        <v>-2.7358287534972159E-2</v>
      </c>
      <c r="I417" s="52">
        <v>1.2780065505360039E-3</v>
      </c>
      <c r="J417" s="53">
        <v>-8.5464947348383724E-3</v>
      </c>
    </row>
    <row r="418" spans="2:10" x14ac:dyDescent="0.2">
      <c r="B418" s="44">
        <v>43347</v>
      </c>
      <c r="C418" s="52">
        <v>-1.7188777960974844E-2</v>
      </c>
      <c r="D418" s="52">
        <v>-2.6053582986019785E-3</v>
      </c>
      <c r="E418" s="52">
        <v>-2.2611189751245986E-3</v>
      </c>
      <c r="F418" s="52">
        <v>-2.6922134325420011E-2</v>
      </c>
      <c r="G418" s="52">
        <v>-8.8105726872246271E-3</v>
      </c>
      <c r="H418" s="52">
        <v>-3.0067944974824234E-2</v>
      </c>
      <c r="I418" s="52">
        <v>0</v>
      </c>
      <c r="J418" s="53">
        <v>-1.3743759726741578E-2</v>
      </c>
    </row>
    <row r="419" spans="2:10" x14ac:dyDescent="0.2">
      <c r="B419" s="44">
        <v>43348</v>
      </c>
      <c r="C419" s="52">
        <v>-2.3321400737090991E-2</v>
      </c>
      <c r="D419" s="52">
        <v>1.8276881109343002E-2</v>
      </c>
      <c r="E419" s="52">
        <v>-1.8142363536456929E-2</v>
      </c>
      <c r="F419" s="52">
        <v>-3.9512473059676312E-3</v>
      </c>
      <c r="G419" s="52">
        <v>-1.3333333333333419E-2</v>
      </c>
      <c r="H419" s="52">
        <v>-2.5000625954580635E-2</v>
      </c>
      <c r="I419" s="52">
        <v>-2.6514343192681644E-2</v>
      </c>
      <c r="J419" s="53">
        <v>-7.6848986618029969E-3</v>
      </c>
    </row>
    <row r="420" spans="2:10" x14ac:dyDescent="0.2">
      <c r="B420" s="44">
        <v>43349</v>
      </c>
      <c r="C420" s="52">
        <v>-1.4931530008453042E-2</v>
      </c>
      <c r="D420" s="52">
        <v>0</v>
      </c>
      <c r="E420" s="52">
        <v>-2.1939767607303873E-2</v>
      </c>
      <c r="F420" s="52">
        <v>3.9669215942297331E-3</v>
      </c>
      <c r="G420" s="52">
        <v>-4.5045045045044585E-3</v>
      </c>
      <c r="H420" s="52">
        <v>-1.5383869122264859E-2</v>
      </c>
      <c r="I420" s="52">
        <v>-2.7091390733929299E-2</v>
      </c>
      <c r="J420" s="53">
        <v>-1.0584032051546788E-2</v>
      </c>
    </row>
    <row r="421" spans="2:10" x14ac:dyDescent="0.2">
      <c r="B421" s="44">
        <v>43350</v>
      </c>
      <c r="C421" s="52">
        <v>1.2123542051391212E-2</v>
      </c>
      <c r="D421" s="52">
        <v>1.2818275174840688E-2</v>
      </c>
      <c r="E421" s="52">
        <v>1.5349005612020683E-2</v>
      </c>
      <c r="F421" s="52">
        <v>1.9764494099966168E-2</v>
      </c>
      <c r="G421" s="52">
        <v>2.2624434389140191E-2</v>
      </c>
      <c r="H421" s="52">
        <v>2.2916890049351712E-2</v>
      </c>
      <c r="I421" s="52">
        <v>4.0949912730734672E-2</v>
      </c>
      <c r="J421" s="53">
        <v>1.1177323912793913E-2</v>
      </c>
    </row>
    <row r="422" spans="2:10" x14ac:dyDescent="0.2">
      <c r="B422" s="44">
        <v>43353</v>
      </c>
      <c r="C422" s="52">
        <v>-2.3949861971200415E-2</v>
      </c>
      <c r="D422" s="52">
        <v>2.5328123434524841E-3</v>
      </c>
      <c r="E422" s="52">
        <v>-1.0465353217610662E-2</v>
      </c>
      <c r="F422" s="52">
        <v>0</v>
      </c>
      <c r="G422" s="52">
        <v>3.9823008849557473E-2</v>
      </c>
      <c r="H422" s="52">
        <v>0</v>
      </c>
      <c r="I422" s="52">
        <v>3.9336952346498144E-3</v>
      </c>
      <c r="J422" s="53">
        <v>1.4862214882858105E-3</v>
      </c>
    </row>
    <row r="423" spans="2:10" x14ac:dyDescent="0.2">
      <c r="B423" s="44">
        <v>43354</v>
      </c>
      <c r="C423" s="52">
        <v>2.4537532487387326E-2</v>
      </c>
      <c r="D423" s="52">
        <v>2.5264134123770265E-3</v>
      </c>
      <c r="E423" s="52">
        <v>1.4102452726377779E-2</v>
      </c>
      <c r="F423" s="52">
        <v>3.8746664831228461E-3</v>
      </c>
      <c r="G423" s="52">
        <v>4.2553191489362874E-3</v>
      </c>
      <c r="H423" s="52">
        <v>1.5274193228530741E-2</v>
      </c>
      <c r="I423" s="52">
        <v>3.4483107660134849E-2</v>
      </c>
      <c r="J423" s="53">
        <v>1.5169940433250151E-2</v>
      </c>
    </row>
    <row r="424" spans="2:10" x14ac:dyDescent="0.2">
      <c r="B424" s="44">
        <v>43355</v>
      </c>
      <c r="C424" s="52">
        <v>1.7967483534893969E-2</v>
      </c>
      <c r="D424" s="52">
        <v>7.5561527818204244E-3</v>
      </c>
      <c r="E424" s="52">
        <v>-2.3193096008630176E-3</v>
      </c>
      <c r="F424" s="52">
        <v>1.9318722625087936E-3</v>
      </c>
      <c r="G424" s="52">
        <v>2.5423728813559254E-2</v>
      </c>
      <c r="H424" s="52">
        <v>8.0237741456168354E-3</v>
      </c>
      <c r="I424" s="52">
        <v>3.0303326810174891E-3</v>
      </c>
      <c r="J424" s="53">
        <v>1.9795748482327458E-3</v>
      </c>
    </row>
    <row r="425" spans="2:10" x14ac:dyDescent="0.2">
      <c r="B425" s="44">
        <v>43356</v>
      </c>
      <c r="C425" s="52">
        <v>5.8767873562450834E-3</v>
      </c>
      <c r="D425" s="52">
        <v>4.9983378448972271E-3</v>
      </c>
      <c r="E425" s="52">
        <v>8.1316843112873016E-3</v>
      </c>
      <c r="F425" s="52">
        <v>0</v>
      </c>
      <c r="G425" s="52">
        <v>-4.1322314049585529E-3</v>
      </c>
      <c r="H425" s="52">
        <v>9.9502280981487168E-3</v>
      </c>
      <c r="I425" s="52">
        <v>-2.2661270104195053E-3</v>
      </c>
      <c r="J425" s="53">
        <v>9.5237130322889385E-4</v>
      </c>
    </row>
    <row r="426" spans="2:10" x14ac:dyDescent="0.2">
      <c r="B426" s="44">
        <v>43357</v>
      </c>
      <c r="C426" s="52">
        <v>0</v>
      </c>
      <c r="D426" s="52">
        <v>-1.4924373983547845E-2</v>
      </c>
      <c r="E426" s="52">
        <v>2.6497921174993389E-2</v>
      </c>
      <c r="F426" s="52">
        <v>-1.9281473281674844E-3</v>
      </c>
      <c r="G426" s="52">
        <v>-4.1493775933610921E-3</v>
      </c>
      <c r="H426" s="52">
        <v>3.941426780048829E-3</v>
      </c>
      <c r="I426" s="52">
        <v>6.812844284270092E-3</v>
      </c>
      <c r="J426" s="53">
        <v>3.4313477402703185E-3</v>
      </c>
    </row>
    <row r="427" spans="2:10" x14ac:dyDescent="0.2">
      <c r="B427" s="44">
        <v>43360</v>
      </c>
      <c r="C427" s="52">
        <v>-2.3389682308364912E-2</v>
      </c>
      <c r="D427" s="52">
        <v>6.9444388923755929E-2</v>
      </c>
      <c r="E427" s="52">
        <v>-1.0101227389783807E-2</v>
      </c>
      <c r="F427" s="52">
        <v>-3.8597113887701706E-3</v>
      </c>
      <c r="G427" s="52">
        <v>-1.2500000000000067E-2</v>
      </c>
      <c r="H427" s="52">
        <v>-1.9627034472214699E-2</v>
      </c>
      <c r="I427" s="52">
        <v>2.2557106537365756E-2</v>
      </c>
      <c r="J427" s="53">
        <v>-3.7625839772429392E-3</v>
      </c>
    </row>
    <row r="428" spans="2:10" x14ac:dyDescent="0.2">
      <c r="B428" s="44">
        <v>43361</v>
      </c>
      <c r="C428" s="52">
        <v>8.9803503964513975E-3</v>
      </c>
      <c r="D428" s="52">
        <v>6.9659737822815426E-2</v>
      </c>
      <c r="E428" s="52">
        <v>1.5873015873015817E-2</v>
      </c>
      <c r="F428" s="52">
        <v>4.2633477604265835E-2</v>
      </c>
      <c r="G428" s="52">
        <v>4.6413502109704741E-2</v>
      </c>
      <c r="H428" s="52">
        <v>-9.0088459348103278E-3</v>
      </c>
      <c r="I428" s="52">
        <v>1.4706022013922571E-2</v>
      </c>
      <c r="J428" s="53">
        <v>5.9537671753020494E-3</v>
      </c>
    </row>
    <row r="429" spans="2:10" x14ac:dyDescent="0.2">
      <c r="B429" s="44">
        <v>43362</v>
      </c>
      <c r="C429" s="52">
        <v>5.9358551194230724E-3</v>
      </c>
      <c r="D429" s="52">
        <v>3.7527300683172449E-2</v>
      </c>
      <c r="E429" s="52">
        <v>1.4509583414825E-2</v>
      </c>
      <c r="F429" s="52">
        <v>-1.115257514979473E-2</v>
      </c>
      <c r="G429" s="52">
        <v>1.2096774193548487E-2</v>
      </c>
      <c r="H429" s="52">
        <v>4.0395496499290307E-3</v>
      </c>
      <c r="I429" s="52">
        <v>-1.4497568919608073E-3</v>
      </c>
      <c r="J429" s="53">
        <v>2.0634329484947589E-3</v>
      </c>
    </row>
    <row r="430" spans="2:10" x14ac:dyDescent="0.2">
      <c r="B430" s="44">
        <v>43363</v>
      </c>
      <c r="C430" s="52">
        <v>4.1299117882918956E-2</v>
      </c>
      <c r="D430" s="52">
        <v>-6.1703446231778591E-2</v>
      </c>
      <c r="E430" s="52">
        <v>9.8981866377492178E-3</v>
      </c>
      <c r="F430" s="52">
        <v>1.1278357883658607E-2</v>
      </c>
      <c r="G430" s="52">
        <v>7.9681274900398336E-3</v>
      </c>
      <c r="H430" s="52">
        <v>0</v>
      </c>
      <c r="I430" s="52">
        <v>-1.3062069198223725E-2</v>
      </c>
      <c r="J430" s="53">
        <v>9.2412158225687602E-3</v>
      </c>
    </row>
    <row r="431" spans="2:10" x14ac:dyDescent="0.2">
      <c r="B431" s="44">
        <v>43364</v>
      </c>
      <c r="C431" s="52">
        <v>2.8301886792452269E-3</v>
      </c>
      <c r="D431" s="52">
        <v>1.1339488269247244E-2</v>
      </c>
      <c r="E431" s="52">
        <v>0</v>
      </c>
      <c r="F431" s="52">
        <v>2.2305150299589682E-2</v>
      </c>
      <c r="G431" s="52">
        <v>3.9525691699604515E-3</v>
      </c>
      <c r="H431" s="52">
        <v>2.2133033300307359E-2</v>
      </c>
      <c r="I431" s="52">
        <v>1.323494496519384E-2</v>
      </c>
      <c r="J431" s="53">
        <v>-1.7616497800425623E-3</v>
      </c>
    </row>
    <row r="432" spans="2:10" x14ac:dyDescent="0.2">
      <c r="B432" s="44">
        <v>43367</v>
      </c>
      <c r="C432" s="52">
        <v>-2.8222013170271509E-3</v>
      </c>
      <c r="D432" s="52">
        <v>1.3451975736753052E-2</v>
      </c>
      <c r="E432" s="52">
        <v>4.3577338590850001E-3</v>
      </c>
      <c r="F432" s="52">
        <v>-3.6351481218401815E-3</v>
      </c>
      <c r="G432" s="52">
        <v>-1.1811023622047112E-2</v>
      </c>
      <c r="H432" s="52">
        <v>7.8750937837142043E-3</v>
      </c>
      <c r="I432" s="52">
        <v>-5.8055723746983645E-3</v>
      </c>
      <c r="J432" s="53">
        <v>8.2953627725654844E-3</v>
      </c>
    </row>
    <row r="433" spans="2:10" x14ac:dyDescent="0.2">
      <c r="B433" s="44">
        <v>43368</v>
      </c>
      <c r="C433" s="52">
        <v>1.7000385059684264E-2</v>
      </c>
      <c r="D433" s="52">
        <v>0</v>
      </c>
      <c r="E433" s="52">
        <v>-4.3388264083366046E-3</v>
      </c>
      <c r="F433" s="52">
        <v>-1.2775155734142563E-2</v>
      </c>
      <c r="G433" s="52">
        <v>7.9681274900398336E-3</v>
      </c>
      <c r="H433" s="52">
        <v>1.074092991159481E-2</v>
      </c>
      <c r="I433" s="52">
        <v>-7.2969854211146767E-4</v>
      </c>
      <c r="J433" s="53">
        <v>-5.4385982260274357E-4</v>
      </c>
    </row>
    <row r="434" spans="2:10" x14ac:dyDescent="0.2">
      <c r="B434" s="44">
        <v>43369</v>
      </c>
      <c r="C434" s="52">
        <v>0</v>
      </c>
      <c r="D434" s="52">
        <v>-4.867388357913105E-2</v>
      </c>
      <c r="E434" s="52">
        <v>3.2690460708810765E-3</v>
      </c>
      <c r="F434" s="52">
        <v>1.8497422332066638E-3</v>
      </c>
      <c r="G434" s="52">
        <v>3.9525691699604515E-3</v>
      </c>
      <c r="H434" s="52">
        <v>-9.6618162709340982E-3</v>
      </c>
      <c r="I434" s="52">
        <v>-2.9218690149800386E-3</v>
      </c>
      <c r="J434" s="53">
        <v>-1.1179927577814608E-3</v>
      </c>
    </row>
    <row r="435" spans="2:10" x14ac:dyDescent="0.2">
      <c r="B435" s="44">
        <v>43370</v>
      </c>
      <c r="C435" s="52">
        <v>5.5657573405525351E-3</v>
      </c>
      <c r="D435" s="52">
        <v>-2.3229701621660936E-3</v>
      </c>
      <c r="E435" s="52">
        <v>3.2583942300259405E-3</v>
      </c>
      <c r="F435" s="52">
        <v>1.6605379402853782E-2</v>
      </c>
      <c r="G435" s="52">
        <v>-3.93700787401563E-3</v>
      </c>
      <c r="H435" s="52">
        <v>2.9272304355967282E-3</v>
      </c>
      <c r="I435" s="52">
        <v>1.4652156757733792E-2</v>
      </c>
      <c r="J435" s="53">
        <v>5.7051732847337444E-3</v>
      </c>
    </row>
    <row r="436" spans="2:10" x14ac:dyDescent="0.2">
      <c r="B436" s="44">
        <v>43371</v>
      </c>
      <c r="C436" s="52">
        <v>-1.6617404346380038E-2</v>
      </c>
      <c r="D436" s="52">
        <v>-1.3988723413676629E-2</v>
      </c>
      <c r="E436" s="52">
        <v>2.1632321651878783E-3</v>
      </c>
      <c r="F436" s="52">
        <v>-9.0732609899067951E-3</v>
      </c>
      <c r="G436" s="52">
        <v>6.7193675889328119E-2</v>
      </c>
      <c r="H436" s="52">
        <v>2.6264121532114437E-2</v>
      </c>
      <c r="I436" s="52">
        <v>-8.6643427465156186E-3</v>
      </c>
      <c r="J436" s="53">
        <v>1.7333582831873251E-3</v>
      </c>
    </row>
    <row r="437" spans="2:10" x14ac:dyDescent="0.2">
      <c r="B437" s="44">
        <v>43374</v>
      </c>
      <c r="C437" s="52">
        <v>-1.6904590212057147E-2</v>
      </c>
      <c r="D437" s="52">
        <v>-3.0732037737684959E-2</v>
      </c>
      <c r="E437" s="52">
        <v>-6.4786450140159602E-3</v>
      </c>
      <c r="F437" s="52">
        <v>-2.9305641115902392E-2</v>
      </c>
      <c r="G437" s="52">
        <v>2.5925925925925908E-2</v>
      </c>
      <c r="H437" s="52">
        <v>-3.790670599295054E-3</v>
      </c>
      <c r="I437" s="52">
        <v>-7.2838617731306732E-3</v>
      </c>
      <c r="J437" s="53">
        <v>-4.1784236036691569E-3</v>
      </c>
    </row>
    <row r="438" spans="2:10" x14ac:dyDescent="0.2">
      <c r="B438" s="44">
        <v>43375</v>
      </c>
      <c r="C438" s="52">
        <v>-2.8626325833798205E-3</v>
      </c>
      <c r="D438" s="52">
        <v>1.2200725093725051E-3</v>
      </c>
      <c r="E438" s="52">
        <v>-1.52173977743848E-2</v>
      </c>
      <c r="F438" s="52">
        <v>-1.8881311837281034E-3</v>
      </c>
      <c r="G438" s="52">
        <v>3.6101083032491488E-3</v>
      </c>
      <c r="H438" s="52">
        <v>-4.7580224626305734E-3</v>
      </c>
      <c r="I438" s="52">
        <v>5.1360192250107239E-3</v>
      </c>
      <c r="J438" s="53">
        <v>5.8348471684701586E-3</v>
      </c>
    </row>
    <row r="439" spans="2:10" x14ac:dyDescent="0.2">
      <c r="B439" s="44">
        <v>43376</v>
      </c>
      <c r="C439" s="52">
        <v>1.1496422828797037E-2</v>
      </c>
      <c r="D439" s="52">
        <v>-1.2185857464031002E-3</v>
      </c>
      <c r="E439" s="52">
        <v>4.4154446875641629E-3</v>
      </c>
      <c r="F439" s="52">
        <v>2.0796884811481231E-2</v>
      </c>
      <c r="G439" s="52">
        <v>-3.597122302158362E-3</v>
      </c>
      <c r="H439" s="52">
        <v>3.0592935099890806E-2</v>
      </c>
      <c r="I439" s="52">
        <v>-7.2969854211146767E-4</v>
      </c>
      <c r="J439" s="53">
        <v>1.5803060493331245E-3</v>
      </c>
    </row>
    <row r="440" spans="2:10" x14ac:dyDescent="0.2">
      <c r="B440" s="44">
        <v>43377</v>
      </c>
      <c r="C440" s="52">
        <v>2.2725078678585975E-2</v>
      </c>
      <c r="D440" s="52">
        <v>1.4633148134563179E-2</v>
      </c>
      <c r="E440" s="52">
        <v>7.6908032315816666E-3</v>
      </c>
      <c r="F440" s="52">
        <v>1.8492941344876446E-3</v>
      </c>
      <c r="G440" s="52">
        <v>0</v>
      </c>
      <c r="H440" s="52">
        <v>1.855541332892896E-3</v>
      </c>
      <c r="I440" s="52">
        <v>0</v>
      </c>
      <c r="J440" s="53">
        <v>3.1556252450020139E-3</v>
      </c>
    </row>
    <row r="441" spans="2:10" x14ac:dyDescent="0.2">
      <c r="B441" s="44">
        <v>43378</v>
      </c>
      <c r="C441" s="52">
        <v>-1.1113208734503832E-2</v>
      </c>
      <c r="D441" s="52">
        <v>-2.4038113938452899E-2</v>
      </c>
      <c r="E441" s="52">
        <v>-5.452357562384158E-3</v>
      </c>
      <c r="F441" s="52">
        <v>-3.6956227916046247E-3</v>
      </c>
      <c r="G441" s="52">
        <v>-3.6101083032490378E-3</v>
      </c>
      <c r="H441" s="52">
        <v>-1.2037392422084126E-2</v>
      </c>
      <c r="I441" s="52">
        <v>-1.2417707450813165E-2</v>
      </c>
      <c r="J441" s="53">
        <v>-1.4878568218674948E-2</v>
      </c>
    </row>
    <row r="442" spans="2:10" x14ac:dyDescent="0.2">
      <c r="B442" s="44">
        <v>43381</v>
      </c>
      <c r="C442" s="52">
        <v>0</v>
      </c>
      <c r="D442" s="52">
        <v>-2.460288372310715E-3</v>
      </c>
      <c r="E442" s="52">
        <v>-1.3156196051940072E-2</v>
      </c>
      <c r="F442" s="52">
        <v>-2.0407134939030569E-2</v>
      </c>
      <c r="G442" s="52">
        <v>3.6231884057971175E-3</v>
      </c>
      <c r="H442" s="52">
        <v>0</v>
      </c>
      <c r="I442" s="52">
        <v>-1.6272822456762537E-2</v>
      </c>
      <c r="J442" s="53">
        <v>-1.2167911224823746E-2</v>
      </c>
    </row>
    <row r="443" spans="2:10" x14ac:dyDescent="0.2">
      <c r="B443" s="44">
        <v>43382</v>
      </c>
      <c r="C443" s="52">
        <v>2.8127068166776681E-3</v>
      </c>
      <c r="D443" s="52">
        <v>2.4663563200870708E-3</v>
      </c>
      <c r="E443" s="52">
        <v>-6.6688368781812057E-3</v>
      </c>
      <c r="F443" s="52">
        <v>1.7045656878998949E-2</v>
      </c>
      <c r="G443" s="52">
        <v>-2.166064981949456E-2</v>
      </c>
      <c r="H443" s="52">
        <v>1.780676550188498E-2</v>
      </c>
      <c r="I443" s="52">
        <v>-1.5789391905933758E-2</v>
      </c>
      <c r="J443" s="53">
        <v>7.0272657912706649E-5</v>
      </c>
    </row>
    <row r="444" spans="2:10" x14ac:dyDescent="0.2">
      <c r="B444" s="44">
        <v>43383</v>
      </c>
      <c r="C444" s="52">
        <v>-1.6809868896983216E-2</v>
      </c>
      <c r="D444" s="52">
        <v>2.2169888565702456E-2</v>
      </c>
      <c r="E444" s="52">
        <v>1.3424154903047603E-2</v>
      </c>
      <c r="F444" s="52">
        <v>-9.3136892557996731E-3</v>
      </c>
      <c r="G444" s="52">
        <v>-1.1070110701107083E-2</v>
      </c>
      <c r="H444" s="52">
        <v>1.0129020771665331E-2</v>
      </c>
      <c r="I444" s="52">
        <v>-6.8753003257084888E-3</v>
      </c>
      <c r="J444" s="53">
        <v>-2.2385287947078725E-3</v>
      </c>
    </row>
    <row r="445" spans="2:10" x14ac:dyDescent="0.2">
      <c r="B445" s="44">
        <v>43384</v>
      </c>
      <c r="C445" s="52">
        <v>-6.8376178704892987E-2</v>
      </c>
      <c r="D445" s="52">
        <v>-4.096353371986583E-2</v>
      </c>
      <c r="E445" s="52">
        <v>-5.7394736523978196E-2</v>
      </c>
      <c r="F445" s="52">
        <v>-6.0149933044567616E-2</v>
      </c>
      <c r="G445" s="52">
        <v>-6.7164179104477584E-2</v>
      </c>
      <c r="H445" s="52">
        <v>-6.8367495736303852E-2</v>
      </c>
      <c r="I445" s="52">
        <v>-2.3076655588838646E-2</v>
      </c>
      <c r="J445" s="53">
        <v>-4.836210712704736E-2</v>
      </c>
    </row>
    <row r="446" spans="2:10" x14ac:dyDescent="0.2">
      <c r="B446" s="44">
        <v>43385</v>
      </c>
      <c r="C446" s="52">
        <v>9.1725958307642408E-3</v>
      </c>
      <c r="D446" s="52">
        <v>2.0097764307675181E-2</v>
      </c>
      <c r="E446" s="52">
        <v>2.5758833959082184E-2</v>
      </c>
      <c r="F446" s="52">
        <v>1.2000167133247031E-2</v>
      </c>
      <c r="G446" s="52">
        <v>4.4000000000000039E-2</v>
      </c>
      <c r="H446" s="52">
        <v>3.5224399021120956E-2</v>
      </c>
      <c r="I446" s="52">
        <v>1.1811391982816888E-2</v>
      </c>
      <c r="J446" s="53">
        <v>2.5573798221780519E-2</v>
      </c>
    </row>
    <row r="447" spans="2:10" x14ac:dyDescent="0.2">
      <c r="B447" s="44">
        <v>43388</v>
      </c>
      <c r="C447" s="52">
        <v>-2.120590113066112E-2</v>
      </c>
      <c r="D447" s="52">
        <v>0</v>
      </c>
      <c r="E447" s="52">
        <v>-1.8263541370375114E-2</v>
      </c>
      <c r="F447" s="52">
        <v>-1.1857870702966844E-2</v>
      </c>
      <c r="G447" s="52">
        <v>-7.6628352490422103E-3</v>
      </c>
      <c r="H447" s="52">
        <v>-3.1191246887317559E-2</v>
      </c>
      <c r="I447" s="52">
        <v>-2.179008585770259E-2</v>
      </c>
      <c r="J447" s="53">
        <v>-1.9008741547088981E-2</v>
      </c>
    </row>
    <row r="448" spans="2:10" x14ac:dyDescent="0.2">
      <c r="B448" s="44">
        <v>43389</v>
      </c>
      <c r="C448" s="52">
        <v>1.5479246447558603E-2</v>
      </c>
      <c r="D448" s="52">
        <v>2.9558551744036432E-2</v>
      </c>
      <c r="E448" s="52">
        <v>5.8137313584900596E-3</v>
      </c>
      <c r="F448" s="52">
        <v>6.0000835666234043E-3</v>
      </c>
      <c r="G448" s="52">
        <v>5.0193050193050315E-2</v>
      </c>
      <c r="H448" s="52">
        <v>1.0731821179740475E-2</v>
      </c>
      <c r="I448" s="52">
        <v>2.3858868933430699E-3</v>
      </c>
      <c r="J448" s="53">
        <v>1.2326089697784814E-2</v>
      </c>
    </row>
    <row r="449" spans="2:10" x14ac:dyDescent="0.2">
      <c r="B449" s="44">
        <v>43390</v>
      </c>
      <c r="C449" s="52">
        <v>1.8289187415823305E-2</v>
      </c>
      <c r="D449" s="52">
        <v>4.7830944310844892E-3</v>
      </c>
      <c r="E449" s="52">
        <v>8.0940774271152094E-3</v>
      </c>
      <c r="F449" s="52">
        <v>9.9391110040454311E-3</v>
      </c>
      <c r="G449" s="52">
        <v>-3.67647058823517E-3</v>
      </c>
      <c r="H449" s="52">
        <v>3.8615326363955482E-3</v>
      </c>
      <c r="I449" s="52">
        <v>7.1436991630320357E-3</v>
      </c>
      <c r="J449" s="53">
        <v>8.5429274318278292E-3</v>
      </c>
    </row>
    <row r="450" spans="2:10" x14ac:dyDescent="0.2">
      <c r="B450" s="44">
        <v>43391</v>
      </c>
      <c r="C450" s="52">
        <v>-5.9891611782979526E-3</v>
      </c>
      <c r="D450" s="52">
        <v>4.5240051560768491E-2</v>
      </c>
      <c r="E450" s="52">
        <v>0</v>
      </c>
      <c r="F450" s="52">
        <v>-1.5746898120160058E-2</v>
      </c>
      <c r="G450" s="52">
        <v>-3.6900369003690647E-3</v>
      </c>
      <c r="H450" s="52">
        <v>0</v>
      </c>
      <c r="I450" s="52">
        <v>-7.0930286998455161E-3</v>
      </c>
      <c r="J450" s="53">
        <v>-8.367641004528581E-3</v>
      </c>
    </row>
    <row r="451" spans="2:10" x14ac:dyDescent="0.2">
      <c r="B451" s="44">
        <v>43392</v>
      </c>
      <c r="C451" s="52">
        <v>-6.0252473558511932E-3</v>
      </c>
      <c r="D451" s="52">
        <v>-9.1121840754937455E-3</v>
      </c>
      <c r="E451" s="52">
        <v>-1.3762807449437364E-2</v>
      </c>
      <c r="F451" s="52">
        <v>1.5998830067271097E-2</v>
      </c>
      <c r="G451" s="52">
        <v>-3.7037037037037646E-3</v>
      </c>
      <c r="H451" s="52">
        <v>1.9233392807942451E-3</v>
      </c>
      <c r="I451" s="52">
        <v>6.3492714328914346E-3</v>
      </c>
      <c r="J451" s="53">
        <v>-5.3037458353659694E-3</v>
      </c>
    </row>
    <row r="452" spans="2:10" x14ac:dyDescent="0.2">
      <c r="B452" s="44">
        <v>43395</v>
      </c>
      <c r="C452" s="52">
        <v>-6.9693204363376782E-2</v>
      </c>
      <c r="D452" s="52">
        <v>4.596170222057161E-3</v>
      </c>
      <c r="E452" s="52">
        <v>3.4895123597509237E-3</v>
      </c>
      <c r="F452" s="52">
        <v>5.9056008619873257E-3</v>
      </c>
      <c r="G452" s="52">
        <v>-3.7174721189591087E-2</v>
      </c>
      <c r="H452" s="52">
        <v>-2.5912566613624843E-2</v>
      </c>
      <c r="I452" s="52">
        <v>-7.8860063621798426E-3</v>
      </c>
      <c r="J452" s="53">
        <v>-5.0607287449393468E-3</v>
      </c>
    </row>
    <row r="453" spans="2:10" x14ac:dyDescent="0.2">
      <c r="B453" s="44">
        <v>43396</v>
      </c>
      <c r="C453" s="52">
        <v>-9.7701361472900539E-3</v>
      </c>
      <c r="D453" s="52">
        <v>0</v>
      </c>
      <c r="E453" s="52">
        <v>-2.2015990862364387E-2</v>
      </c>
      <c r="F453" s="52">
        <v>-2.5437968887344398E-2</v>
      </c>
      <c r="G453" s="52">
        <v>-3.0888030888030826E-2</v>
      </c>
      <c r="H453" s="52">
        <v>-2.4629806012183342E-2</v>
      </c>
      <c r="I453" s="52">
        <v>-1.8283423870915416E-2</v>
      </c>
      <c r="J453" s="53">
        <v>-1.4504305146249119E-2</v>
      </c>
    </row>
    <row r="454" spans="2:10" x14ac:dyDescent="0.2">
      <c r="B454" s="44">
        <v>43397</v>
      </c>
      <c r="C454" s="52">
        <v>-5.5920292717097309E-2</v>
      </c>
      <c r="D454" s="52">
        <v>-1.6018430976211473E-2</v>
      </c>
      <c r="E454" s="52">
        <v>-9.4795955113045061E-3</v>
      </c>
      <c r="F454" s="52">
        <v>-2.0081972371031931E-2</v>
      </c>
      <c r="G454" s="52">
        <v>3.9840637450199168E-3</v>
      </c>
      <c r="H454" s="52">
        <v>-3.0302945147833493E-2</v>
      </c>
      <c r="I454" s="52">
        <v>-7.2872622462714087E-3</v>
      </c>
      <c r="J454" s="53">
        <v>-1.80380555082581E-2</v>
      </c>
    </row>
    <row r="455" spans="2:10" x14ac:dyDescent="0.2">
      <c r="B455" s="44">
        <v>43398</v>
      </c>
      <c r="C455" s="52">
        <v>1.393197407784541E-2</v>
      </c>
      <c r="D455" s="52">
        <v>-2.7905093231726408E-2</v>
      </c>
      <c r="E455" s="52">
        <v>-1.7941890285242623E-2</v>
      </c>
      <c r="F455" s="52">
        <v>-2.2539878246127687E-2</v>
      </c>
      <c r="G455" s="52">
        <v>-3.9682539682538431E-3</v>
      </c>
      <c r="H455" s="52">
        <v>-1.1458445024675967E-2</v>
      </c>
      <c r="I455" s="52">
        <v>-2.1206863312126512E-2</v>
      </c>
      <c r="J455" s="53">
        <v>-1.3611782428229358E-2</v>
      </c>
    </row>
    <row r="456" spans="2:10" x14ac:dyDescent="0.2">
      <c r="B456" s="44">
        <v>43399</v>
      </c>
      <c r="C456" s="52">
        <v>-3.779621959953916E-2</v>
      </c>
      <c r="D456" s="52">
        <v>-2.6316487095491503E-2</v>
      </c>
      <c r="E456" s="52">
        <v>-6.0898943106513226E-3</v>
      </c>
      <c r="F456" s="52">
        <v>-6.2893908138103027E-3</v>
      </c>
      <c r="G456" s="52">
        <v>-1.9920318725099584E-2</v>
      </c>
      <c r="H456" s="52">
        <v>-2.4236410167712608E-2</v>
      </c>
      <c r="I456" s="52">
        <v>1.2500390166302333E-2</v>
      </c>
      <c r="J456" s="53">
        <v>-1.0272806179065341E-2</v>
      </c>
    </row>
    <row r="457" spans="2:10" x14ac:dyDescent="0.2">
      <c r="B457" s="44">
        <v>43402</v>
      </c>
      <c r="C457" s="52">
        <v>-1.7856420463279954E-2</v>
      </c>
      <c r="D457" s="52">
        <v>-3.6856393860897785E-2</v>
      </c>
      <c r="E457" s="52">
        <v>4.8990822609600304E-3</v>
      </c>
      <c r="F457" s="52">
        <v>-8.4403993212420758E-3</v>
      </c>
      <c r="G457" s="52">
        <v>-2.4390243902439046E-2</v>
      </c>
      <c r="H457" s="52">
        <v>-2.6997024198478936E-2</v>
      </c>
      <c r="I457" s="52">
        <v>-1.2346059604232962E-2</v>
      </c>
      <c r="J457" s="53">
        <v>-1.3321196243422651E-2</v>
      </c>
    </row>
    <row r="458" spans="2:10" x14ac:dyDescent="0.2">
      <c r="B458" s="44">
        <v>43403</v>
      </c>
      <c r="C458" s="52">
        <v>-7.274075294505189E-3</v>
      </c>
      <c r="D458" s="52">
        <v>2.5521948067681599E-3</v>
      </c>
      <c r="E458" s="52">
        <v>0</v>
      </c>
      <c r="F458" s="52">
        <v>0</v>
      </c>
      <c r="G458" s="52">
        <v>-4.1666666666667629E-3</v>
      </c>
      <c r="H458" s="52">
        <v>1.664734280125546E-2</v>
      </c>
      <c r="I458" s="52">
        <v>-2.2500487035177263E-2</v>
      </c>
      <c r="J458" s="53">
        <v>-1.4626133525352802E-4</v>
      </c>
    </row>
    <row r="459" spans="2:10" x14ac:dyDescent="0.2">
      <c r="B459" s="44">
        <v>43404</v>
      </c>
      <c r="C459" s="52">
        <v>4.028811604305127E-2</v>
      </c>
      <c r="D459" s="52">
        <v>1.7811827827053595E-2</v>
      </c>
      <c r="E459" s="52">
        <v>2.3173887636697588E-2</v>
      </c>
      <c r="F459" s="52">
        <v>2.1278392674578761E-2</v>
      </c>
      <c r="G459" s="52">
        <v>4.6025104602510414E-2</v>
      </c>
      <c r="H459" s="52">
        <v>5.8952429257388639E-2</v>
      </c>
      <c r="I459" s="52">
        <v>-1.0230283223921166E-2</v>
      </c>
      <c r="J459" s="53">
        <v>2.9335313776457372E-2</v>
      </c>
    </row>
    <row r="460" spans="2:10" x14ac:dyDescent="0.2">
      <c r="B460" s="44">
        <v>43405</v>
      </c>
      <c r="C460" s="52">
        <v>-2.1122828289274254E-2</v>
      </c>
      <c r="D460" s="52">
        <v>-1.8750692564626248E-2</v>
      </c>
      <c r="E460" s="52">
        <v>-1.1944584958307747E-3</v>
      </c>
      <c r="F460" s="52">
        <v>-1.6665433479719827E-2</v>
      </c>
      <c r="G460" s="52">
        <v>-2.4000000000000021E-2</v>
      </c>
      <c r="H460" s="52">
        <v>-2.061849756573253E-2</v>
      </c>
      <c r="I460" s="52">
        <v>-1.5503479271772425E-2</v>
      </c>
      <c r="J460" s="53">
        <v>-7.4336437972800651E-3</v>
      </c>
    </row>
    <row r="461" spans="2:10" x14ac:dyDescent="0.2">
      <c r="B461" s="44">
        <v>43406</v>
      </c>
      <c r="C461" s="52">
        <v>2.8774222990041842E-2</v>
      </c>
      <c r="D461" s="52">
        <v>1.9108999540222493E-2</v>
      </c>
      <c r="E461" s="52">
        <v>2.3868726903208293E-2</v>
      </c>
      <c r="F461" s="52">
        <v>3.8136043341241432E-2</v>
      </c>
      <c r="G461" s="52">
        <v>1.6393442622950838E-2</v>
      </c>
      <c r="H461" s="52">
        <v>3.684126526267395E-2</v>
      </c>
      <c r="I461" s="52">
        <v>3.6745205145096937E-2</v>
      </c>
      <c r="J461" s="53">
        <v>1.8613154764526962E-2</v>
      </c>
    </row>
    <row r="462" spans="2:10" x14ac:dyDescent="0.2">
      <c r="B462" s="44">
        <v>43409</v>
      </c>
      <c r="C462" s="52">
        <v>1.3988672818725512E-2</v>
      </c>
      <c r="D462" s="52">
        <v>-2.0001266403887774E-2</v>
      </c>
      <c r="E462" s="52">
        <v>-8.1601000785055389E-3</v>
      </c>
      <c r="F462" s="52">
        <v>-1.2245037178525098E-2</v>
      </c>
      <c r="G462" s="52">
        <v>-4.0322580645162365E-3</v>
      </c>
      <c r="H462" s="52">
        <v>0</v>
      </c>
      <c r="I462" s="52">
        <v>-1.6877807291081903E-2</v>
      </c>
      <c r="J462" s="53">
        <v>7.2443396838428598E-4</v>
      </c>
    </row>
    <row r="463" spans="2:10" x14ac:dyDescent="0.2">
      <c r="B463" s="44">
        <v>43410</v>
      </c>
      <c r="C463" s="52">
        <v>1.724070587683868E-2</v>
      </c>
      <c r="D463" s="52">
        <v>2.2961676695069322E-2</v>
      </c>
      <c r="E463" s="52">
        <v>-9.4016351509184082E-3</v>
      </c>
      <c r="F463" s="52">
        <v>4.1308401533199923E-3</v>
      </c>
      <c r="G463" s="52">
        <v>-8.0971659919027994E-3</v>
      </c>
      <c r="H463" s="52">
        <v>-1.5227688040693743E-2</v>
      </c>
      <c r="I463" s="52">
        <v>1.0300534816273244E-2</v>
      </c>
      <c r="J463" s="53">
        <v>-3.7600077793265019E-3</v>
      </c>
    </row>
    <row r="464" spans="2:10" x14ac:dyDescent="0.2">
      <c r="B464" s="44">
        <v>43411</v>
      </c>
      <c r="C464" s="52">
        <v>-2.3729438326498764E-2</v>
      </c>
      <c r="D464" s="52">
        <v>2.4909599077831412E-3</v>
      </c>
      <c r="E464" s="52">
        <v>-7.116524563540394E-3</v>
      </c>
      <c r="F464" s="52">
        <v>-2.8805522957154883E-2</v>
      </c>
      <c r="G464" s="52">
        <v>3.6734693877551017E-2</v>
      </c>
      <c r="H464" s="52">
        <v>-8.2471122200951097E-3</v>
      </c>
      <c r="I464" s="52">
        <v>1.5293822006994695E-2</v>
      </c>
      <c r="J464" s="53">
        <v>1.1929938723498346E-4</v>
      </c>
    </row>
    <row r="465" spans="2:10" x14ac:dyDescent="0.2">
      <c r="B465" s="44">
        <v>43412</v>
      </c>
      <c r="C465" s="52">
        <v>6.9457554590648396E-3</v>
      </c>
      <c r="D465" s="52">
        <v>2.4887082737736765E-3</v>
      </c>
      <c r="E465" s="52">
        <v>7.1675324845266175E-3</v>
      </c>
      <c r="F465" s="52">
        <v>8.4717255054707064E-3</v>
      </c>
      <c r="G465" s="52">
        <v>-7.8740157480314821E-3</v>
      </c>
      <c r="H465" s="52">
        <v>5.1967656857301314E-3</v>
      </c>
      <c r="I465" s="52">
        <v>4.1838697823219917E-3</v>
      </c>
      <c r="J465" s="53">
        <v>4.4677713195107049E-3</v>
      </c>
    </row>
    <row r="466" spans="2:10" x14ac:dyDescent="0.2">
      <c r="B466" s="44">
        <v>43413</v>
      </c>
      <c r="C466" s="52">
        <v>-2.069353414940911E-2</v>
      </c>
      <c r="D466" s="52">
        <v>-2.482529980870285E-3</v>
      </c>
      <c r="E466" s="52">
        <v>-2.1349573690621293E-2</v>
      </c>
      <c r="F466" s="52">
        <v>0</v>
      </c>
      <c r="G466" s="52">
        <v>-1.9841269841269882E-2</v>
      </c>
      <c r="H466" s="52">
        <v>-2.7920906587952876E-2</v>
      </c>
      <c r="I466" s="52">
        <v>-2.4999704011770651E-2</v>
      </c>
      <c r="J466" s="53">
        <v>-1.2944250118754552E-2</v>
      </c>
    </row>
    <row r="467" spans="2:10" x14ac:dyDescent="0.2">
      <c r="B467" s="44">
        <v>43416</v>
      </c>
      <c r="C467" s="52">
        <v>3.525789314146266E-3</v>
      </c>
      <c r="D467" s="52">
        <v>2.4887082737736765E-3</v>
      </c>
      <c r="E467" s="52">
        <v>1.6969684900863591E-2</v>
      </c>
      <c r="F467" s="52">
        <v>2.101017371687397E-2</v>
      </c>
      <c r="G467" s="52">
        <v>-1.2145748987854255E-2</v>
      </c>
      <c r="H467" s="52">
        <v>1.0638266387280604E-2</v>
      </c>
      <c r="I467" s="52">
        <v>0</v>
      </c>
      <c r="J467" s="53">
        <v>4.1890428638615695E-3</v>
      </c>
    </row>
    <row r="468" spans="2:10" x14ac:dyDescent="0.2">
      <c r="B468" s="44">
        <v>43417</v>
      </c>
      <c r="C468" s="52">
        <v>0</v>
      </c>
      <c r="D468" s="52">
        <v>0</v>
      </c>
      <c r="E468" s="52">
        <v>-7.1536967837736443E-3</v>
      </c>
      <c r="F468" s="52">
        <v>-1.2345838223093319E-2</v>
      </c>
      <c r="G468" s="52">
        <v>-1.6393442622950727E-2</v>
      </c>
      <c r="H468" s="52">
        <v>-1.5790159556165362E-2</v>
      </c>
      <c r="I468" s="52">
        <v>-8.5476407054480008E-3</v>
      </c>
      <c r="J468" s="53">
        <v>-1.3876181762732531E-2</v>
      </c>
    </row>
    <row r="469" spans="2:10" x14ac:dyDescent="0.2">
      <c r="B469" s="44">
        <v>43418</v>
      </c>
      <c r="C469" s="52">
        <v>3.5054529267750656E-3</v>
      </c>
      <c r="D469" s="52">
        <v>1.7369853758558262E-2</v>
      </c>
      <c r="E469" s="52">
        <v>1.4407194722292571E-2</v>
      </c>
      <c r="F469" s="52">
        <v>4.1652702638004246E-3</v>
      </c>
      <c r="G469" s="52">
        <v>-4.1666666666667629E-3</v>
      </c>
      <c r="H469" s="52">
        <v>0</v>
      </c>
      <c r="I469" s="52">
        <v>1.2931442422568828E-2</v>
      </c>
      <c r="J469" s="53">
        <v>-4.9150632883430134E-3</v>
      </c>
    </row>
    <row r="470" spans="2:10" x14ac:dyDescent="0.2">
      <c r="B470" s="44">
        <v>43419</v>
      </c>
      <c r="C470" s="52">
        <v>-3.4932076517881772E-3</v>
      </c>
      <c r="D470" s="52">
        <v>1.2196864104771832E-2</v>
      </c>
      <c r="E470" s="52">
        <v>-1.1827378599249538E-3</v>
      </c>
      <c r="F470" s="52">
        <v>-4.1479927529322058E-3</v>
      </c>
      <c r="G470" s="52">
        <v>4.1841004184099972E-3</v>
      </c>
      <c r="H470" s="52">
        <v>-1.6042001091980729E-2</v>
      </c>
      <c r="I470" s="52">
        <v>-4.2550852720847354E-3</v>
      </c>
      <c r="J470" s="53">
        <v>-4.1956644800372755E-3</v>
      </c>
    </row>
    <row r="471" spans="2:10" x14ac:dyDescent="0.2">
      <c r="B471" s="44">
        <v>43420</v>
      </c>
      <c r="C471" s="52">
        <v>1.4029760579949757E-2</v>
      </c>
      <c r="D471" s="52">
        <v>-2.4107415318890268E-3</v>
      </c>
      <c r="E471" s="52">
        <v>1.3032010666978122E-2</v>
      </c>
      <c r="F471" s="52">
        <v>0</v>
      </c>
      <c r="G471" s="52">
        <v>8.3333333333333037E-3</v>
      </c>
      <c r="H471" s="52">
        <v>1.0869532348538824E-2</v>
      </c>
      <c r="I471" s="52">
        <v>-1.7094177492427143E-2</v>
      </c>
      <c r="J471" s="53">
        <v>1.1592264392801255E-3</v>
      </c>
    </row>
    <row r="472" spans="2:10" x14ac:dyDescent="0.2">
      <c r="B472" s="44">
        <v>43423</v>
      </c>
      <c r="C472" s="52">
        <v>6.5744812611214343E-2</v>
      </c>
      <c r="D472" s="52">
        <v>3.6210271940289029E-3</v>
      </c>
      <c r="E472" s="52">
        <v>9.3576465614972903E-3</v>
      </c>
      <c r="F472" s="52">
        <v>3.3335219383957782E-2</v>
      </c>
      <c r="G472" s="52">
        <v>1.6528925619834878E-2</v>
      </c>
      <c r="H472" s="52">
        <v>2.0429896840911788E-2</v>
      </c>
      <c r="I472" s="52">
        <v>3.478294074770405E-3</v>
      </c>
      <c r="J472" s="53">
        <v>1.9895567752925114E-2</v>
      </c>
    </row>
    <row r="473" spans="2:10" x14ac:dyDescent="0.2">
      <c r="B473" s="44">
        <v>43424</v>
      </c>
      <c r="C473" s="52">
        <v>-1.2982141281002613E-2</v>
      </c>
      <c r="D473" s="52">
        <v>2.4078483665110895E-3</v>
      </c>
      <c r="E473" s="52">
        <v>5.7935148169301343E-3</v>
      </c>
      <c r="F473" s="52">
        <v>4.0308993496647183E-3</v>
      </c>
      <c r="G473" s="52">
        <v>-8.1300813008131634E-3</v>
      </c>
      <c r="H473" s="52">
        <v>7.3757251868118434E-3</v>
      </c>
      <c r="I473" s="52">
        <v>9.5313136558787814E-3</v>
      </c>
      <c r="J473" s="53">
        <v>3.2312293954543936E-3</v>
      </c>
    </row>
    <row r="474" spans="2:10" x14ac:dyDescent="0.2">
      <c r="B474" s="44">
        <v>43425</v>
      </c>
      <c r="C474" s="52">
        <v>1.3152894009285099E-2</v>
      </c>
      <c r="D474" s="52">
        <v>3.6030968389286766E-3</v>
      </c>
      <c r="E474" s="52">
        <v>0</v>
      </c>
      <c r="F474" s="52">
        <v>1.204834440142144E-2</v>
      </c>
      <c r="G474" s="52">
        <v>4.098360655737654E-3</v>
      </c>
      <c r="H474" s="52">
        <v>-1.0461681726250394E-3</v>
      </c>
      <c r="I474" s="52">
        <v>2.317648050093557E-2</v>
      </c>
      <c r="J474" s="53">
        <v>3.8519292289611595E-3</v>
      </c>
    </row>
    <row r="475" spans="2:10" x14ac:dyDescent="0.2">
      <c r="B475" s="44">
        <v>43426</v>
      </c>
      <c r="C475" s="52">
        <v>0</v>
      </c>
      <c r="D475" s="52">
        <v>0</v>
      </c>
      <c r="E475" s="52">
        <v>0</v>
      </c>
      <c r="F475" s="52">
        <v>-7.9379883520902528E-3</v>
      </c>
      <c r="G475" s="52">
        <v>1.2244897959183598E-2</v>
      </c>
      <c r="H475" s="52">
        <v>9.4239175239712036E-3</v>
      </c>
      <c r="I475" s="52">
        <v>7.5501383144598311E-3</v>
      </c>
      <c r="J475" s="53">
        <v>2.0161290322580072E-3</v>
      </c>
    </row>
    <row r="476" spans="2:10" x14ac:dyDescent="0.2">
      <c r="B476" s="44">
        <v>43427</v>
      </c>
      <c r="C476" s="52">
        <v>0</v>
      </c>
      <c r="D476" s="52">
        <v>1.6746511143511666E-2</v>
      </c>
      <c r="E476" s="52">
        <v>-8.0660933862450879E-3</v>
      </c>
      <c r="F476" s="52">
        <v>-1.5998830067271097E-2</v>
      </c>
      <c r="G476" s="52">
        <v>-1.2096774193548376E-2</v>
      </c>
      <c r="H476" s="52">
        <v>-1.3484439865458664E-2</v>
      </c>
      <c r="I476" s="52">
        <v>-1.7485333892554356E-2</v>
      </c>
      <c r="J476" s="53">
        <v>-6.9773479587199594E-3</v>
      </c>
    </row>
    <row r="477" spans="2:10" x14ac:dyDescent="0.2">
      <c r="B477" s="44">
        <v>43430</v>
      </c>
      <c r="C477" s="52">
        <v>-6.4947483009207829E-3</v>
      </c>
      <c r="D477" s="52">
        <v>1.2433094827489777E-2</v>
      </c>
      <c r="E477" s="52">
        <v>-1.3935487153719728E-2</v>
      </c>
      <c r="F477" s="52">
        <v>1.2195277302431862E-2</v>
      </c>
      <c r="G477" s="52">
        <v>4.0816326530612734E-3</v>
      </c>
      <c r="H477" s="52">
        <v>9.463547060303501E-3</v>
      </c>
      <c r="I477" s="52">
        <v>4.3219943826988905E-2</v>
      </c>
      <c r="J477" s="53">
        <v>3.3334422693551691E-3</v>
      </c>
    </row>
    <row r="478" spans="2:10" x14ac:dyDescent="0.2">
      <c r="B478" s="44">
        <v>43431</v>
      </c>
      <c r="C478" s="52">
        <v>0</v>
      </c>
      <c r="D478" s="52">
        <v>-1.73941835439545E-2</v>
      </c>
      <c r="E478" s="52">
        <v>7.0662147213345072E-3</v>
      </c>
      <c r="F478" s="52">
        <v>-2.0081972371031931E-2</v>
      </c>
      <c r="G478" s="52">
        <v>-1.2195121951219523E-2</v>
      </c>
      <c r="H478" s="52">
        <v>-1.562567920411051E-2</v>
      </c>
      <c r="I478" s="52">
        <v>2.7620628438807415E-2</v>
      </c>
      <c r="J478" s="53">
        <v>2.2691986145946252E-3</v>
      </c>
    </row>
    <row r="479" spans="2:10" x14ac:dyDescent="0.2">
      <c r="B479" s="44">
        <v>43432</v>
      </c>
      <c r="C479" s="52">
        <v>3.2723046056577498E-3</v>
      </c>
      <c r="D479" s="52">
        <v>0</v>
      </c>
      <c r="E479" s="52">
        <v>1.168905200187087E-3</v>
      </c>
      <c r="F479" s="52">
        <v>-8.1939842285068121E-3</v>
      </c>
      <c r="G479" s="52">
        <v>8.2304526748970819E-3</v>
      </c>
      <c r="H479" s="52">
        <v>1.0581987217418876E-2</v>
      </c>
      <c r="I479" s="52">
        <v>1.1857053737070133E-2</v>
      </c>
      <c r="J479" s="53">
        <v>7.66964208336951E-3</v>
      </c>
    </row>
    <row r="480" spans="2:10" x14ac:dyDescent="0.2">
      <c r="B480" s="44">
        <v>43433</v>
      </c>
      <c r="C480" s="52">
        <v>3.2542522967935472E-3</v>
      </c>
      <c r="D480" s="52">
        <v>-5.0144709401805487E-2</v>
      </c>
      <c r="E480" s="52">
        <v>2.3382796531286054E-3</v>
      </c>
      <c r="F480" s="52">
        <v>-1.4464415207707471E-2</v>
      </c>
      <c r="G480" s="52">
        <v>-8.1632653061224358E-3</v>
      </c>
      <c r="H480" s="52">
        <v>-4.3979252815886993E-2</v>
      </c>
      <c r="I480" s="52">
        <v>-1.3281131751813668E-2</v>
      </c>
      <c r="J480" s="53">
        <v>-3.6658783057408328E-3</v>
      </c>
    </row>
    <row r="481" spans="2:10" x14ac:dyDescent="0.2">
      <c r="B481" s="44">
        <v>43434</v>
      </c>
      <c r="C481" s="52">
        <v>1.2989496601841788E-2</v>
      </c>
      <c r="D481" s="52">
        <v>2.1738787673338811E-2</v>
      </c>
      <c r="E481" s="52">
        <v>0</v>
      </c>
      <c r="F481" s="52">
        <v>2.0979235374756211E-3</v>
      </c>
      <c r="G481" s="52">
        <v>0</v>
      </c>
      <c r="H481" s="52">
        <v>8.7635235093097563E-3</v>
      </c>
      <c r="I481" s="52">
        <v>1.3459894382472859E-2</v>
      </c>
      <c r="J481" s="53">
        <v>-2.6974827091352793E-4</v>
      </c>
    </row>
    <row r="482" spans="2:10" x14ac:dyDescent="0.2">
      <c r="B482" s="44">
        <v>43437</v>
      </c>
      <c r="C482" s="52">
        <v>1.2822933155196781E-2</v>
      </c>
      <c r="D482" s="52">
        <v>3.0400179006131456E-3</v>
      </c>
      <c r="E482" s="52">
        <v>4.6618201778180657E-2</v>
      </c>
      <c r="F482" s="52">
        <v>2.9287587412587524E-2</v>
      </c>
      <c r="G482" s="52">
        <v>5.3497942386831365E-2</v>
      </c>
      <c r="H482" s="52">
        <v>3.0401338752380713E-2</v>
      </c>
      <c r="I482" s="52">
        <v>4.3750441459895262E-2</v>
      </c>
      <c r="J482" s="53">
        <v>2.7036069678589181E-2</v>
      </c>
    </row>
    <row r="483" spans="2:10" x14ac:dyDescent="0.2">
      <c r="B483" s="44">
        <v>43438</v>
      </c>
      <c r="C483" s="52">
        <v>-2.2152443220922358E-2</v>
      </c>
      <c r="D483" s="52">
        <v>1.5150174809709371E-2</v>
      </c>
      <c r="E483" s="52">
        <v>1.1129338155031476E-3</v>
      </c>
      <c r="F483" s="52">
        <v>0</v>
      </c>
      <c r="G483" s="52">
        <v>0</v>
      </c>
      <c r="H483" s="52">
        <v>1.0538844215655097E-3</v>
      </c>
      <c r="I483" s="52">
        <v>2.1706554987103388E-2</v>
      </c>
      <c r="J483" s="53">
        <v>7.6188274361856934E-3</v>
      </c>
    </row>
    <row r="484" spans="2:10" x14ac:dyDescent="0.2">
      <c r="B484" s="44">
        <v>43439</v>
      </c>
      <c r="C484" s="52">
        <v>-6.473701960439171E-3</v>
      </c>
      <c r="D484" s="52">
        <v>-5.9711445198835644E-3</v>
      </c>
      <c r="E484" s="52">
        <v>-7.784921739607209E-3</v>
      </c>
      <c r="F484" s="52">
        <v>-1.2195277302431973E-2</v>
      </c>
      <c r="G484" s="52">
        <v>-7.812500000000111E-3</v>
      </c>
      <c r="H484" s="52">
        <v>4.2096354528911029E-3</v>
      </c>
      <c r="I484" s="52">
        <v>-2.5641510880066165E-2</v>
      </c>
      <c r="J484" s="53">
        <v>-1.7729756789454099E-3</v>
      </c>
    </row>
    <row r="485" spans="2:10" x14ac:dyDescent="0.2">
      <c r="B485" s="44">
        <v>43440</v>
      </c>
      <c r="C485" s="52">
        <v>-1.6286019997786227E-2</v>
      </c>
      <c r="D485" s="52">
        <v>-9.006708339685976E-3</v>
      </c>
      <c r="E485" s="52">
        <v>-4.4847454193284175E-3</v>
      </c>
      <c r="F485" s="52">
        <v>8.2319917121254083E-3</v>
      </c>
      <c r="G485" s="52">
        <v>-7.8740157480314821E-3</v>
      </c>
      <c r="H485" s="52">
        <v>6.2901701874511495E-3</v>
      </c>
      <c r="I485" s="52">
        <v>-9.7742929782411725E-3</v>
      </c>
      <c r="J485" s="53">
        <v>-2.423887832500915E-3</v>
      </c>
    </row>
    <row r="486" spans="2:10" x14ac:dyDescent="0.2">
      <c r="B486" s="44">
        <v>43441</v>
      </c>
      <c r="C486" s="52">
        <v>2.6487532631199961E-2</v>
      </c>
      <c r="D486" s="52">
        <v>-6.0616084031739348E-3</v>
      </c>
      <c r="E486" s="52">
        <v>1.5765779655268375E-2</v>
      </c>
      <c r="F486" s="52">
        <v>-1.2245037178525098E-2</v>
      </c>
      <c r="G486" s="52">
        <v>3.9682539682539542E-3</v>
      </c>
      <c r="H486" s="52">
        <v>2.0833272959634552E-2</v>
      </c>
      <c r="I486" s="52">
        <v>1.6705290008502738E-2</v>
      </c>
      <c r="J486" s="53">
        <v>3.9483881778763497E-3</v>
      </c>
    </row>
    <row r="487" spans="2:10" x14ac:dyDescent="0.2">
      <c r="B487" s="44">
        <v>43444</v>
      </c>
      <c r="C487" s="52">
        <v>-9.675604177171615E-3</v>
      </c>
      <c r="D487" s="52">
        <v>0</v>
      </c>
      <c r="E487" s="52">
        <v>-1.9956105068559382E-2</v>
      </c>
      <c r="F487" s="52">
        <v>-4.1351566007113982E-3</v>
      </c>
      <c r="G487" s="52">
        <v>-1.1857707509881465E-2</v>
      </c>
      <c r="H487" s="52">
        <v>-1.2245147078027152E-2</v>
      </c>
      <c r="I487" s="52">
        <v>8.2144397040255779E-3</v>
      </c>
      <c r="J487" s="53">
        <v>-2.8166369354990506E-3</v>
      </c>
    </row>
    <row r="488" spans="2:10" x14ac:dyDescent="0.2">
      <c r="B488" s="44">
        <v>43445</v>
      </c>
      <c r="C488" s="52">
        <v>2.2801903848282512E-2</v>
      </c>
      <c r="D488" s="52">
        <v>0</v>
      </c>
      <c r="E488" s="52">
        <v>-3.3916784626868424E-3</v>
      </c>
      <c r="F488" s="52">
        <v>8.3003198765569941E-3</v>
      </c>
      <c r="G488" s="52">
        <v>0</v>
      </c>
      <c r="H488" s="52">
        <v>2.0663977571395709E-3</v>
      </c>
      <c r="I488" s="52">
        <v>-1.4810179989609429E-3</v>
      </c>
      <c r="J488" s="53">
        <v>-1.3704505748568518E-3</v>
      </c>
    </row>
    <row r="489" spans="2:10" x14ac:dyDescent="0.2">
      <c r="B489" s="44">
        <v>43446</v>
      </c>
      <c r="C489" s="52">
        <v>1.592294650265158E-2</v>
      </c>
      <c r="D489" s="52">
        <v>-9.147863370236875E-3</v>
      </c>
      <c r="E489" s="52">
        <v>9.0783642161402778E-3</v>
      </c>
      <c r="F489" s="52">
        <v>-4.1138465109680222E-3</v>
      </c>
      <c r="G489" s="52">
        <v>1.6000000000000014E-2</v>
      </c>
      <c r="H489" s="52">
        <v>1.0309248782865987E-2</v>
      </c>
      <c r="I489" s="52">
        <v>-5.9347749643329228E-3</v>
      </c>
      <c r="J489" s="53">
        <v>7.0187936055647882E-3</v>
      </c>
    </row>
    <row r="490" spans="2:10" x14ac:dyDescent="0.2">
      <c r="B490" s="44">
        <v>43447</v>
      </c>
      <c r="C490" s="52">
        <v>2.1944152487003876E-2</v>
      </c>
      <c r="D490" s="52">
        <v>9.2323193663910175E-3</v>
      </c>
      <c r="E490" s="52">
        <v>3.3756833756832805E-3</v>
      </c>
      <c r="F490" s="52">
        <v>8.2616803066404287E-3</v>
      </c>
      <c r="G490" s="52">
        <v>1.5748031496063186E-2</v>
      </c>
      <c r="H490" s="52">
        <v>9.1835054590050369E-3</v>
      </c>
      <c r="I490" s="52">
        <v>7.4622765630345533E-3</v>
      </c>
      <c r="J490" s="53">
        <v>-1.0714880159786722E-3</v>
      </c>
    </row>
    <row r="491" spans="2:10" x14ac:dyDescent="0.2">
      <c r="B491" s="44">
        <v>43448</v>
      </c>
      <c r="C491" s="52">
        <v>-2.4544481661130435E-2</v>
      </c>
      <c r="D491" s="52">
        <v>0</v>
      </c>
      <c r="E491" s="52">
        <v>-1.0089909783252748E-2</v>
      </c>
      <c r="F491" s="52">
        <v>8.1982653069962996E-3</v>
      </c>
      <c r="G491" s="52">
        <v>-7.7519379844961378E-3</v>
      </c>
      <c r="H491" s="52">
        <v>-8.0886758538047943E-3</v>
      </c>
      <c r="I491" s="52">
        <v>0</v>
      </c>
      <c r="J491" s="53">
        <v>-8.5498568081229243E-3</v>
      </c>
    </row>
    <row r="492" spans="2:10" x14ac:dyDescent="0.2">
      <c r="B492" s="44">
        <v>43451</v>
      </c>
      <c r="C492" s="52">
        <v>-3.1445465555318242E-2</v>
      </c>
      <c r="D492" s="52">
        <v>-3.0492877900788473E-3</v>
      </c>
      <c r="E492" s="52">
        <v>-2.6047803922054968E-2</v>
      </c>
      <c r="F492" s="52">
        <v>-1.6258954314419038E-2</v>
      </c>
      <c r="G492" s="52">
        <v>-2.34375E-2</v>
      </c>
      <c r="H492" s="52">
        <v>1.4270258620078469E-2</v>
      </c>
      <c r="I492" s="52">
        <v>-8.1475124542325084E-3</v>
      </c>
      <c r="J492" s="53">
        <v>-1.9316415276669052E-2</v>
      </c>
    </row>
    <row r="493" spans="2:10" x14ac:dyDescent="0.2">
      <c r="B493" s="44">
        <v>43452</v>
      </c>
      <c r="C493" s="52">
        <v>-2.2727941392803541E-2</v>
      </c>
      <c r="D493" s="52">
        <v>-6.1172287711590556E-3</v>
      </c>
      <c r="E493" s="52">
        <v>-2.325492543396035E-2</v>
      </c>
      <c r="F493" s="52">
        <v>-1.2396836907351827E-2</v>
      </c>
      <c r="G493" s="52">
        <v>-8.0000000000000071E-3</v>
      </c>
      <c r="H493" s="52">
        <v>-3.7185432268941776E-2</v>
      </c>
      <c r="I493" s="52">
        <v>-1.6430808585999435E-2</v>
      </c>
      <c r="J493" s="53">
        <v>-6.8548171156214144E-3</v>
      </c>
    </row>
    <row r="494" spans="2:10" x14ac:dyDescent="0.2">
      <c r="B494" s="44">
        <v>43453</v>
      </c>
      <c r="C494" s="52">
        <v>3.3266599431005517E-3</v>
      </c>
      <c r="D494" s="52">
        <v>-3.0774397887969318E-3</v>
      </c>
      <c r="E494" s="52">
        <v>2.379555381706755E-3</v>
      </c>
      <c r="F494" s="52">
        <v>-2.9291958041957944E-2</v>
      </c>
      <c r="G494" s="52">
        <v>4.0322580645160144E-3</v>
      </c>
      <c r="H494" s="52">
        <v>-1.6700836929438911E-2</v>
      </c>
      <c r="I494" s="52">
        <v>-1.9741545607089184E-2</v>
      </c>
      <c r="J494" s="53">
        <v>-8.6384470207603314E-3</v>
      </c>
    </row>
    <row r="495" spans="2:10" x14ac:dyDescent="0.2">
      <c r="B495" s="44">
        <v>43454</v>
      </c>
      <c r="C495" s="52">
        <v>6.6237585141177835E-3</v>
      </c>
      <c r="D495" s="52">
        <v>-9.2569015430781221E-3</v>
      </c>
      <c r="E495" s="52">
        <v>-1.1869532698123297E-3</v>
      </c>
      <c r="F495" s="52">
        <v>8.6223198768109466E-3</v>
      </c>
      <c r="G495" s="52">
        <v>-1.6064257028112428E-2</v>
      </c>
      <c r="H495" s="52">
        <v>-1.0617153421558223E-3</v>
      </c>
      <c r="I495" s="52">
        <v>-2.2463175818645875E-2</v>
      </c>
      <c r="J495" s="53">
        <v>-1.0878551847177675E-3</v>
      </c>
    </row>
    <row r="496" spans="2:10" x14ac:dyDescent="0.2">
      <c r="B496" s="44">
        <v>43455</v>
      </c>
      <c r="C496" s="52">
        <v>1.6446706560052426E-2</v>
      </c>
      <c r="D496" s="52">
        <v>-1.5578910741540386E-2</v>
      </c>
      <c r="E496" s="52">
        <v>1.070178580149439E-2</v>
      </c>
      <c r="F496" s="52">
        <v>-8.5486110181104413E-3</v>
      </c>
      <c r="G496" s="52">
        <v>-1.2244897959183709E-2</v>
      </c>
      <c r="H496" s="52">
        <v>9.5641157923211928E-3</v>
      </c>
      <c r="I496" s="52">
        <v>-2.9318571191717435E-2</v>
      </c>
      <c r="J496" s="53">
        <v>-6.5124586164837517E-3</v>
      </c>
    </row>
    <row r="497" spans="2:10" x14ac:dyDescent="0.2">
      <c r="B497" s="44">
        <v>43458</v>
      </c>
      <c r="C497" s="52">
        <v>-1.9421105881317846E-2</v>
      </c>
      <c r="D497" s="52">
        <v>-4.1138147377553613E-2</v>
      </c>
      <c r="E497" s="52">
        <v>-1.1764251108133172E-2</v>
      </c>
      <c r="F497" s="52">
        <v>8.6223198768109466E-3</v>
      </c>
      <c r="G497" s="52">
        <v>4.1322314049587749E-3</v>
      </c>
      <c r="H497" s="52">
        <v>2.1055498369588754E-3</v>
      </c>
      <c r="I497" s="52">
        <v>2.5305578487780478E-2</v>
      </c>
      <c r="J497" s="53">
        <v>-4.0558612676211414E-3</v>
      </c>
    </row>
    <row r="498" spans="2:10" x14ac:dyDescent="0.2">
      <c r="B498" s="44">
        <v>43459</v>
      </c>
      <c r="C498" s="52">
        <v>-3.2972209138012465E-3</v>
      </c>
      <c r="D498" s="52">
        <v>-9.8984601464452426E-3</v>
      </c>
      <c r="E498" s="52">
        <v>-1.1904296238346768E-2</v>
      </c>
      <c r="F498" s="52">
        <v>-1.7092758009579767E-2</v>
      </c>
      <c r="G498" s="52">
        <v>-1.6460905349794275E-2</v>
      </c>
      <c r="H498" s="52">
        <v>-1.5756982444348644E-2</v>
      </c>
      <c r="I498" s="52">
        <v>-7.9613511467965248E-3</v>
      </c>
      <c r="J498" s="53">
        <v>-1.1688826274544262E-2</v>
      </c>
    </row>
    <row r="499" spans="2:10" x14ac:dyDescent="0.2">
      <c r="B499" s="44">
        <v>43460</v>
      </c>
      <c r="C499" s="52">
        <v>-3.9735049659435306E-2</v>
      </c>
      <c r="D499" s="52">
        <v>1.9999069220387522E-2</v>
      </c>
      <c r="E499" s="52">
        <v>-2.4115225251378769E-3</v>
      </c>
      <c r="F499" s="52">
        <v>-8.6972713730335549E-3</v>
      </c>
      <c r="G499" s="52">
        <v>0</v>
      </c>
      <c r="H499" s="52">
        <v>-2.134763238723858E-3</v>
      </c>
      <c r="I499" s="52">
        <v>-4.8149384372025983E-3</v>
      </c>
      <c r="J499" s="53">
        <v>-6.8935563623405693E-3</v>
      </c>
    </row>
    <row r="500" spans="2:10" x14ac:dyDescent="0.2">
      <c r="B500" s="44">
        <v>43461</v>
      </c>
      <c r="C500" s="52">
        <v>4.8277101186616767E-2</v>
      </c>
      <c r="D500" s="52">
        <v>-6.5370321210511673E-3</v>
      </c>
      <c r="E500" s="52">
        <v>9.6627942737528283E-3</v>
      </c>
      <c r="F500" s="52">
        <v>6.5790377928154342E-3</v>
      </c>
      <c r="G500" s="52">
        <v>4.1841004184099972E-3</v>
      </c>
      <c r="H500" s="52">
        <v>1.390415860202654E-2</v>
      </c>
      <c r="I500" s="52">
        <v>1.5957319378663293E-3</v>
      </c>
      <c r="J500" s="53">
        <v>1.0159798149705468E-2</v>
      </c>
    </row>
    <row r="501" spans="2:10" x14ac:dyDescent="0.2">
      <c r="B501" s="44">
        <v>43462</v>
      </c>
      <c r="C501" s="52">
        <v>1.9733067046225017E-2</v>
      </c>
      <c r="D501" s="52">
        <v>-1.3155917031297037E-2</v>
      </c>
      <c r="E501" s="52">
        <v>9.5703182572981493E-3</v>
      </c>
      <c r="F501" s="52">
        <v>0</v>
      </c>
      <c r="G501" s="52">
        <v>-4.1666666666667629E-3</v>
      </c>
      <c r="H501" s="52">
        <v>-8.520672204296531E-3</v>
      </c>
      <c r="I501" s="52">
        <v>-2.5973566779292301E-2</v>
      </c>
      <c r="J501" s="53">
        <v>-9.1806263251962283E-3</v>
      </c>
    </row>
    <row r="502" spans="2:10" x14ac:dyDescent="0.2">
      <c r="B502" s="44">
        <v>43467</v>
      </c>
      <c r="C502" s="52">
        <v>-3.2256885829332282E-2</v>
      </c>
      <c r="D502" s="52">
        <v>0</v>
      </c>
      <c r="E502" s="52">
        <v>-2.3698988778261265E-2</v>
      </c>
      <c r="F502" s="52">
        <v>-1.9608110875947382E-2</v>
      </c>
      <c r="G502" s="52">
        <v>-2.9288702928870314E-2</v>
      </c>
      <c r="H502" s="52">
        <v>-1.2875307823451476E-2</v>
      </c>
      <c r="I502" s="52">
        <v>3.3332728319046101E-2</v>
      </c>
      <c r="J502" s="53">
        <v>-8.8511439263216918E-4</v>
      </c>
    </row>
    <row r="503" spans="2:10" x14ac:dyDescent="0.2">
      <c r="B503" s="44">
        <v>43468</v>
      </c>
      <c r="C503" s="52">
        <v>-9.9981121389466354E-3</v>
      </c>
      <c r="D503" s="52">
        <v>-2.3332952559855458E-2</v>
      </c>
      <c r="E503" s="52">
        <v>-9.7063827524788149E-3</v>
      </c>
      <c r="F503" s="52">
        <v>-2.2219436668105885E-2</v>
      </c>
      <c r="G503" s="52">
        <v>-4.31034482758621E-2</v>
      </c>
      <c r="H503" s="52">
        <v>-3.2609608222940567E-2</v>
      </c>
      <c r="I503" s="52">
        <v>-8.8713285398264174E-3</v>
      </c>
      <c r="J503" s="53">
        <v>-1.5172413793103412E-2</v>
      </c>
    </row>
    <row r="504" spans="2:10" x14ac:dyDescent="0.2">
      <c r="B504" s="44">
        <v>43469</v>
      </c>
      <c r="C504" s="52">
        <v>2.3569614266863104E-2</v>
      </c>
      <c r="D504" s="52">
        <v>1.194302695303362E-2</v>
      </c>
      <c r="E504" s="52">
        <v>7.3519789272351588E-3</v>
      </c>
      <c r="F504" s="52">
        <v>0</v>
      </c>
      <c r="G504" s="52">
        <v>4.5045045045044585E-3</v>
      </c>
      <c r="H504" s="52">
        <v>1.1235763512748909E-2</v>
      </c>
      <c r="I504" s="52">
        <v>1.7087289979369258E-2</v>
      </c>
      <c r="J504" s="53">
        <v>3.0516271549270169E-3</v>
      </c>
    </row>
    <row r="505" spans="2:10" x14ac:dyDescent="0.2">
      <c r="B505" s="44">
        <v>43472</v>
      </c>
      <c r="C505" s="52">
        <v>0</v>
      </c>
      <c r="D505" s="52">
        <v>-5.0598665256866848E-3</v>
      </c>
      <c r="E505" s="52">
        <v>1.7031638275051053E-2</v>
      </c>
      <c r="F505" s="52">
        <v>2.0454772067935778E-2</v>
      </c>
      <c r="G505" s="52">
        <v>3.1390134529147851E-2</v>
      </c>
      <c r="H505" s="52">
        <v>1.5555293320725694E-2</v>
      </c>
      <c r="I505" s="52">
        <v>4.8000188593766868E-2</v>
      </c>
      <c r="J505" s="53">
        <v>9.9216710182767898E-3</v>
      </c>
    </row>
    <row r="506" spans="2:10" x14ac:dyDescent="0.2">
      <c r="B506" s="44">
        <v>43473</v>
      </c>
      <c r="C506" s="52">
        <v>1.3152894009285099E-2</v>
      </c>
      <c r="D506" s="52">
        <v>-1.0166895418228128E-2</v>
      </c>
      <c r="E506" s="52">
        <v>4.7851591286489636E-3</v>
      </c>
      <c r="F506" s="52">
        <v>-6.6815870165040092E-3</v>
      </c>
      <c r="G506" s="52">
        <v>-1.3043478260869601E-2</v>
      </c>
      <c r="H506" s="52">
        <v>-4.3762949683170405E-3</v>
      </c>
      <c r="I506" s="52">
        <v>-7.633453401703405E-3</v>
      </c>
      <c r="J506" s="53">
        <v>-2.4729103907197292E-3</v>
      </c>
    </row>
    <row r="507" spans="2:10" x14ac:dyDescent="0.2">
      <c r="B507" s="44">
        <v>43474</v>
      </c>
      <c r="C507" s="52">
        <v>-3.2436964900407483E-3</v>
      </c>
      <c r="D507" s="52">
        <v>1.3696546088377781E-2</v>
      </c>
      <c r="E507" s="52">
        <v>9.5214811917334607E-3</v>
      </c>
      <c r="F507" s="52">
        <v>-2.2437383772946351E-3</v>
      </c>
      <c r="G507" s="52">
        <v>4.405286343612369E-3</v>
      </c>
      <c r="H507" s="52">
        <v>5.4944138862405012E-3</v>
      </c>
      <c r="I507" s="52">
        <v>1.4615618113510864E-2</v>
      </c>
      <c r="J507" s="53">
        <v>1.0761290904173659E-2</v>
      </c>
    </row>
    <row r="508" spans="2:10" x14ac:dyDescent="0.2">
      <c r="B508" s="44">
        <v>43475</v>
      </c>
      <c r="C508" s="52">
        <v>-3.2616315537025153E-3</v>
      </c>
      <c r="D508" s="52">
        <v>1.3515773404971343E-2</v>
      </c>
      <c r="E508" s="52">
        <v>-5.8960093767859156E-3</v>
      </c>
      <c r="F508" s="52">
        <v>1.5727404180203131E-2</v>
      </c>
      <c r="G508" s="52">
        <v>0</v>
      </c>
      <c r="H508" s="52">
        <v>8.744531841190506E-3</v>
      </c>
      <c r="I508" s="52">
        <v>-1.5162729796462937E-3</v>
      </c>
      <c r="J508" s="53">
        <v>1.4604399157180925E-3</v>
      </c>
    </row>
    <row r="509" spans="2:10" x14ac:dyDescent="0.2">
      <c r="B509" s="44">
        <v>43476</v>
      </c>
      <c r="C509" s="52">
        <v>1.6346716220117852E-2</v>
      </c>
      <c r="D509" s="52">
        <v>-3.3338833394679357E-3</v>
      </c>
      <c r="E509" s="52">
        <v>1.1887941534713953E-3</v>
      </c>
      <c r="F509" s="52">
        <v>4.4279283026891214E-3</v>
      </c>
      <c r="G509" s="52">
        <v>0</v>
      </c>
      <c r="H509" s="52">
        <v>2.1668083809158745E-3</v>
      </c>
      <c r="I509" s="52">
        <v>1.7463132468235054E-2</v>
      </c>
      <c r="J509" s="53">
        <v>4.9092730713571342E-3</v>
      </c>
    </row>
    <row r="510" spans="2:10" x14ac:dyDescent="0.2">
      <c r="B510" s="44">
        <v>43479</v>
      </c>
      <c r="C510" s="52">
        <v>2.8933355671942884E-2</v>
      </c>
      <c r="D510" s="52">
        <v>0</v>
      </c>
      <c r="E510" s="52">
        <v>7.1080745261011824E-3</v>
      </c>
      <c r="F510" s="52">
        <v>-8.8122146959210834E-3</v>
      </c>
      <c r="G510" s="52">
        <v>-1.7543859649122862E-2</v>
      </c>
      <c r="H510" s="52">
        <v>-6.4863704209580098E-3</v>
      </c>
      <c r="I510" s="52">
        <v>7.4635142577406111E-3</v>
      </c>
      <c r="J510" s="53">
        <v>-1.0080756832205884E-3</v>
      </c>
    </row>
    <row r="511" spans="2:10" x14ac:dyDescent="0.2">
      <c r="B511" s="44">
        <v>43480</v>
      </c>
      <c r="C511" s="52">
        <v>2.1875641579294003E-2</v>
      </c>
      <c r="D511" s="52">
        <v>1.170337857054915E-2</v>
      </c>
      <c r="E511" s="52">
        <v>7.0579064014020254E-3</v>
      </c>
      <c r="F511" s="52">
        <v>2.2238007028880791E-3</v>
      </c>
      <c r="G511" s="52">
        <v>8.9285714285716189E-3</v>
      </c>
      <c r="H511" s="52">
        <v>0</v>
      </c>
      <c r="I511" s="52">
        <v>-7.412019049173324E-4</v>
      </c>
      <c r="J511" s="53">
        <v>8.7380793967619663E-3</v>
      </c>
    </row>
    <row r="512" spans="2:10" x14ac:dyDescent="0.2">
      <c r="B512" s="44">
        <v>43481</v>
      </c>
      <c r="C512" s="52">
        <v>-1.8345191661528482E-2</v>
      </c>
      <c r="D512" s="52">
        <v>6.6126798976209322E-3</v>
      </c>
      <c r="E512" s="52">
        <v>-5.8409010213580359E-3</v>
      </c>
      <c r="F512" s="52">
        <v>1.1085067353480804E-2</v>
      </c>
      <c r="G512" s="52">
        <v>0</v>
      </c>
      <c r="H512" s="52">
        <v>-2.1762393683202319E-3</v>
      </c>
      <c r="I512" s="52">
        <v>-1.4084734446245806E-2</v>
      </c>
      <c r="J512" s="53">
        <v>-1.077301908363304E-3</v>
      </c>
    </row>
    <row r="513" spans="2:10" x14ac:dyDescent="0.2">
      <c r="B513" s="44">
        <v>43482</v>
      </c>
      <c r="C513" s="52">
        <v>-2.1807403225237221E-2</v>
      </c>
      <c r="D513" s="52">
        <v>0</v>
      </c>
      <c r="E513" s="52">
        <v>-1.292483518180676E-2</v>
      </c>
      <c r="F513" s="52">
        <v>-4.3844980276629419E-3</v>
      </c>
      <c r="G513" s="52">
        <v>-8.8495575221240186E-3</v>
      </c>
      <c r="H513" s="52">
        <v>-1.8539882708092481E-2</v>
      </c>
      <c r="I513" s="52">
        <v>-6.0149332953146617E-3</v>
      </c>
      <c r="J513" s="53">
        <v>-7.4942225156817699E-3</v>
      </c>
    </row>
    <row r="514" spans="2:10" x14ac:dyDescent="0.2">
      <c r="B514" s="44">
        <v>43483</v>
      </c>
      <c r="C514" s="52">
        <v>1.592294650265158E-2</v>
      </c>
      <c r="D514" s="52">
        <v>1.6423099047127021E-3</v>
      </c>
      <c r="E514" s="52">
        <v>0</v>
      </c>
      <c r="F514" s="52">
        <v>-4.4084081873067005E-3</v>
      </c>
      <c r="G514" s="52">
        <v>4.4642857142858094E-3</v>
      </c>
      <c r="H514" s="52">
        <v>-8.8887390404146505E-3</v>
      </c>
      <c r="I514" s="52">
        <v>1.3615496215979572E-2</v>
      </c>
      <c r="J514" s="53">
        <v>4.5460089367876932E-4</v>
      </c>
    </row>
    <row r="515" spans="2:10" x14ac:dyDescent="0.2">
      <c r="B515" s="44">
        <v>43486</v>
      </c>
      <c r="C515" s="52">
        <v>1.5673380109649582E-2</v>
      </c>
      <c r="D515" s="52">
        <v>1.3112775697045276E-2</v>
      </c>
      <c r="E515" s="52">
        <v>1.1904296238346657E-2</v>
      </c>
      <c r="F515" s="52">
        <v>3.0977009900440944E-2</v>
      </c>
      <c r="G515" s="52">
        <v>4.0000000000000036E-2</v>
      </c>
      <c r="H515" s="52">
        <v>2.8027975401686334E-2</v>
      </c>
      <c r="I515" s="52">
        <v>-1.4925116264840055E-3</v>
      </c>
      <c r="J515" s="53">
        <v>9.6974398758726821E-3</v>
      </c>
    </row>
    <row r="516" spans="2:10" x14ac:dyDescent="0.2">
      <c r="B516" s="44">
        <v>43487</v>
      </c>
      <c r="C516" s="52">
        <v>-6.1740048525020796E-3</v>
      </c>
      <c r="D516" s="52">
        <v>3.23679097641838E-3</v>
      </c>
      <c r="E516" s="52">
        <v>-3.5305638593959854E-3</v>
      </c>
      <c r="F516" s="52">
        <v>-1.287569040958314E-2</v>
      </c>
      <c r="G516" s="52">
        <v>4.2735042735042583E-3</v>
      </c>
      <c r="H516" s="52">
        <v>-1.1996925562205552E-2</v>
      </c>
      <c r="I516" s="52">
        <v>1.4947425471141251E-3</v>
      </c>
      <c r="J516" s="53">
        <v>-4.9393556884913536E-3</v>
      </c>
    </row>
    <row r="517" spans="2:10" x14ac:dyDescent="0.2">
      <c r="B517" s="44">
        <v>43488</v>
      </c>
      <c r="C517" s="52">
        <v>-6.2123599932458751E-3</v>
      </c>
      <c r="D517" s="52">
        <v>9.6790438873397555E-3</v>
      </c>
      <c r="E517" s="52">
        <v>0</v>
      </c>
      <c r="F517" s="52">
        <v>4.3463648584820547E-3</v>
      </c>
      <c r="G517" s="52">
        <v>3.4042553191489411E-2</v>
      </c>
      <c r="H517" s="52">
        <v>-1.1037342755924051E-3</v>
      </c>
      <c r="I517" s="52">
        <v>3.7317571288704166E-3</v>
      </c>
      <c r="J517" s="53">
        <v>1.7980254812199892E-3</v>
      </c>
    </row>
    <row r="518" spans="2:10" x14ac:dyDescent="0.2">
      <c r="B518" s="44">
        <v>43489</v>
      </c>
      <c r="C518" s="52">
        <v>-9.3732522495096893E-3</v>
      </c>
      <c r="D518" s="52">
        <v>4.7931290373597335E-3</v>
      </c>
      <c r="E518" s="52">
        <v>2.3631261799468284E-3</v>
      </c>
      <c r="F518" s="52">
        <v>-4.3275557223672045E-3</v>
      </c>
      <c r="G518" s="52">
        <v>4.1152263374484299E-3</v>
      </c>
      <c r="H518" s="52">
        <v>2.209907702061642E-3</v>
      </c>
      <c r="I518" s="52">
        <v>7.4348132152020074E-3</v>
      </c>
      <c r="J518" s="53">
        <v>6.716730163625062E-4</v>
      </c>
    </row>
    <row r="519" spans="2:10" x14ac:dyDescent="0.2">
      <c r="B519" s="44">
        <v>43490</v>
      </c>
      <c r="C519" s="52">
        <v>-1.2620686205146892E-2</v>
      </c>
      <c r="D519" s="52">
        <v>-7.9504409064310444E-3</v>
      </c>
      <c r="E519" s="52">
        <v>-1.1803900447322491E-3</v>
      </c>
      <c r="F519" s="52">
        <v>-8.6972713730335549E-3</v>
      </c>
      <c r="G519" s="52">
        <v>8.19672131147553E-3</v>
      </c>
      <c r="H519" s="52">
        <v>1.4334246775326687E-2</v>
      </c>
      <c r="I519" s="52">
        <v>2.9519778819131481E-3</v>
      </c>
      <c r="J519" s="53">
        <v>9.9032779850238839E-5</v>
      </c>
    </row>
    <row r="520" spans="2:10" x14ac:dyDescent="0.2">
      <c r="B520" s="44">
        <v>43493</v>
      </c>
      <c r="C520" s="52">
        <v>9.5901218126415166E-3</v>
      </c>
      <c r="D520" s="52">
        <v>-2.7244065659133843E-2</v>
      </c>
      <c r="E520" s="52">
        <v>-7.0745654679835734E-3</v>
      </c>
      <c r="F520" s="52">
        <v>0</v>
      </c>
      <c r="G520" s="52">
        <v>-4.0650406504065817E-3</v>
      </c>
      <c r="H520" s="52">
        <v>2.3912613266328098E-2</v>
      </c>
      <c r="I520" s="52">
        <v>4.4149340352477306E-3</v>
      </c>
      <c r="J520" s="53">
        <v>3.6308423554263225E-3</v>
      </c>
    </row>
    <row r="521" spans="2:10" x14ac:dyDescent="0.2">
      <c r="B521" s="44">
        <v>43494</v>
      </c>
      <c r="C521" s="52">
        <v>1.5822149575590583E-2</v>
      </c>
      <c r="D521" s="52">
        <v>3.2954440903654181E-3</v>
      </c>
      <c r="E521" s="52">
        <v>9.5021300120321506E-3</v>
      </c>
      <c r="F521" s="52">
        <v>0</v>
      </c>
      <c r="G521" s="52">
        <v>-8.1632653061224358E-3</v>
      </c>
      <c r="H521" s="52">
        <v>-2.1231049458094731E-3</v>
      </c>
      <c r="I521" s="52">
        <v>0</v>
      </c>
      <c r="J521" s="53">
        <v>4.1110307176215333E-3</v>
      </c>
    </row>
    <row r="522" spans="2:10" x14ac:dyDescent="0.2">
      <c r="B522" s="44">
        <v>43495</v>
      </c>
      <c r="C522" s="52">
        <v>0</v>
      </c>
      <c r="D522" s="52">
        <v>1.1496169332988693E-2</v>
      </c>
      <c r="E522" s="52">
        <v>1.6470595814864541E-2</v>
      </c>
      <c r="F522" s="52">
        <v>-4.3844980276629419E-3</v>
      </c>
      <c r="G522" s="52">
        <v>-1.2345679012345734E-2</v>
      </c>
      <c r="H522" s="52">
        <v>-2.1276221108358362E-3</v>
      </c>
      <c r="I522" s="52">
        <v>-7.3258801146234287E-3</v>
      </c>
      <c r="J522" s="53">
        <v>-9.8260784121007028E-5</v>
      </c>
    </row>
    <row r="523" spans="2:10" x14ac:dyDescent="0.2">
      <c r="B523" s="44">
        <v>43496</v>
      </c>
      <c r="C523" s="52">
        <v>-2.4926779350012307E-2</v>
      </c>
      <c r="D523" s="52">
        <v>3.2431675073352206E-3</v>
      </c>
      <c r="E523" s="52">
        <v>0</v>
      </c>
      <c r="F523" s="52">
        <v>2.6432042409070711E-2</v>
      </c>
      <c r="G523" s="52">
        <v>2.5000000000000133E-2</v>
      </c>
      <c r="H523" s="52">
        <v>1.279295123091706E-2</v>
      </c>
      <c r="I523" s="52">
        <v>-3.6894995820710985E-3</v>
      </c>
      <c r="J523" s="53">
        <v>-5.6669287211740249E-3</v>
      </c>
    </row>
    <row r="524" spans="2:10" x14ac:dyDescent="0.2">
      <c r="B524" s="44">
        <v>43497</v>
      </c>
      <c r="C524" s="52">
        <v>6.3910019324999734E-3</v>
      </c>
      <c r="D524" s="52">
        <v>-3.232683373656231E-3</v>
      </c>
      <c r="E524" s="52">
        <v>-1.3890253371151573E-2</v>
      </c>
      <c r="F524" s="52">
        <v>3.0041783229323604E-2</v>
      </c>
      <c r="G524" s="52">
        <v>8.1300813008129413E-3</v>
      </c>
      <c r="H524" s="52">
        <v>-4.2104529576253436E-3</v>
      </c>
      <c r="I524" s="52">
        <v>0</v>
      </c>
      <c r="J524" s="53">
        <v>-2.1742711250205549E-3</v>
      </c>
    </row>
    <row r="525" spans="2:10" x14ac:dyDescent="0.2">
      <c r="B525" s="44">
        <v>43507</v>
      </c>
      <c r="C525" s="52">
        <v>1.90512492268744E-2</v>
      </c>
      <c r="D525" s="52">
        <v>6.4904559390761563E-3</v>
      </c>
      <c r="E525" s="52">
        <v>3.6386191115881594E-2</v>
      </c>
      <c r="F525" s="52">
        <v>0</v>
      </c>
      <c r="G525" s="52">
        <v>4.4354838709677269E-2</v>
      </c>
      <c r="H525" s="52">
        <v>3.0654854766702266E-2</v>
      </c>
      <c r="I525" s="52">
        <v>1.481454767702961E-2</v>
      </c>
      <c r="J525" s="53">
        <v>1.9181881211000729E-2</v>
      </c>
    </row>
    <row r="526" spans="2:10" x14ac:dyDescent="0.2">
      <c r="B526" s="44">
        <v>43508</v>
      </c>
      <c r="C526" s="52">
        <v>4.3614806450474664E-2</v>
      </c>
      <c r="D526" s="52">
        <v>-1.612764546202694E-2</v>
      </c>
      <c r="E526" s="52">
        <v>-5.6622964240083951E-3</v>
      </c>
      <c r="F526" s="52">
        <v>8.3348929521189774E-3</v>
      </c>
      <c r="G526" s="52">
        <v>3.8610038610038533E-3</v>
      </c>
      <c r="H526" s="52">
        <v>-7.1793653016676284E-3</v>
      </c>
      <c r="I526" s="52">
        <v>7.2991403754216755E-3</v>
      </c>
      <c r="J526" s="53">
        <v>1.2352877659000061E-2</v>
      </c>
    </row>
    <row r="527" spans="2:10" x14ac:dyDescent="0.2">
      <c r="B527" s="44">
        <v>43509</v>
      </c>
      <c r="C527" s="52">
        <v>0</v>
      </c>
      <c r="D527" s="52">
        <v>-1.6392009987515666E-2</v>
      </c>
      <c r="E527" s="52">
        <v>1.4807052997274139E-2</v>
      </c>
      <c r="F527" s="52">
        <v>-8.2659967540316126E-3</v>
      </c>
      <c r="G527" s="52">
        <v>0</v>
      </c>
      <c r="H527" s="52">
        <v>8.264321499204863E-3</v>
      </c>
      <c r="I527" s="52">
        <v>2.1743389016339876E-3</v>
      </c>
      <c r="J527" s="53">
        <v>8.2236491243041776E-3</v>
      </c>
    </row>
    <row r="528" spans="2:10" x14ac:dyDescent="0.2">
      <c r="B528" s="44">
        <v>43510</v>
      </c>
      <c r="C528" s="52">
        <v>-2.9890109890109429E-3</v>
      </c>
      <c r="D528" s="52">
        <v>1.6665185880919475E-2</v>
      </c>
      <c r="E528" s="52">
        <v>-6.7362003159130435E-3</v>
      </c>
      <c r="F528" s="52">
        <v>-4.1652702638005357E-3</v>
      </c>
      <c r="G528" s="52">
        <v>-3.8461538461539435E-3</v>
      </c>
      <c r="H528" s="52">
        <v>-4.0982911539092504E-3</v>
      </c>
      <c r="I528" s="52">
        <v>7.9531169085025333E-3</v>
      </c>
      <c r="J528" s="53">
        <v>7.5006612007406659E-3</v>
      </c>
    </row>
    <row r="529" spans="2:10" x14ac:dyDescent="0.2">
      <c r="B529" s="44">
        <v>43511</v>
      </c>
      <c r="C529" s="52">
        <v>-2.9911892181533339E-3</v>
      </c>
      <c r="D529" s="52">
        <v>3.2792342904701677E-3</v>
      </c>
      <c r="E529" s="52">
        <v>-1.1292827662167104E-3</v>
      </c>
      <c r="F529" s="52">
        <v>0</v>
      </c>
      <c r="G529" s="52">
        <v>3.8610038610038533E-3</v>
      </c>
      <c r="H529" s="52">
        <v>-5.1439453280205383E-3</v>
      </c>
      <c r="I529" s="52">
        <v>5.7387807021089809E-3</v>
      </c>
      <c r="J529" s="53">
        <v>-1.5225654703152625E-3</v>
      </c>
    </row>
    <row r="530" spans="2:10" x14ac:dyDescent="0.2">
      <c r="B530" s="44">
        <v>43514</v>
      </c>
      <c r="C530" s="52">
        <v>3.000163274191836E-3</v>
      </c>
      <c r="D530" s="52">
        <v>3.2685160605256947E-3</v>
      </c>
      <c r="E530" s="52">
        <v>4.5253353735026369E-3</v>
      </c>
      <c r="F530" s="52">
        <v>8.3653846153846079E-3</v>
      </c>
      <c r="G530" s="52">
        <v>7.692307692307665E-3</v>
      </c>
      <c r="H530" s="52">
        <v>6.2046507780062488E-3</v>
      </c>
      <c r="I530" s="52">
        <v>1.2839492634426408E-2</v>
      </c>
      <c r="J530" s="53">
        <v>1.0947638528115755E-2</v>
      </c>
    </row>
    <row r="531" spans="2:10" x14ac:dyDescent="0.2">
      <c r="B531" s="44">
        <v>43515</v>
      </c>
      <c r="C531" s="52">
        <v>0</v>
      </c>
      <c r="D531" s="52">
        <v>1.9543071656551225E-2</v>
      </c>
      <c r="E531" s="52">
        <v>0</v>
      </c>
      <c r="F531" s="52">
        <v>-8.2959855058645227E-3</v>
      </c>
      <c r="G531" s="52">
        <v>-2.2900763358778553E-2</v>
      </c>
      <c r="H531" s="52">
        <v>6.1663904785260737E-3</v>
      </c>
      <c r="I531" s="52">
        <v>4.2252758654912626E-3</v>
      </c>
      <c r="J531" s="53">
        <v>3.1727868511390867E-3</v>
      </c>
    </row>
    <row r="532" spans="2:10" x14ac:dyDescent="0.2">
      <c r="B532" s="44">
        <v>43516</v>
      </c>
      <c r="C532" s="52">
        <v>2.9979719601445076E-3</v>
      </c>
      <c r="D532" s="52">
        <v>4.472776081393981E-2</v>
      </c>
      <c r="E532" s="52">
        <v>1.0135364311923967E-2</v>
      </c>
      <c r="F532" s="52">
        <v>-8.3697552447551393E-3</v>
      </c>
      <c r="G532" s="52">
        <v>7.8125E-3</v>
      </c>
      <c r="H532" s="52">
        <v>1.0214331905205265E-2</v>
      </c>
      <c r="I532" s="52">
        <v>2.8049986837530572E-3</v>
      </c>
      <c r="J532" s="53">
        <v>6.4603100534039726E-3</v>
      </c>
    </row>
    <row r="533" spans="2:10" x14ac:dyDescent="0.2">
      <c r="B533" s="44">
        <v>43517</v>
      </c>
      <c r="C533" s="52">
        <v>-1.4931530008453042E-2</v>
      </c>
      <c r="D533" s="52">
        <v>5.0459374381387478E-2</v>
      </c>
      <c r="E533" s="52">
        <v>-1.1141738172206761E-3</v>
      </c>
      <c r="F533" s="52">
        <v>0</v>
      </c>
      <c r="G533" s="52">
        <v>7.7519379844961378E-3</v>
      </c>
      <c r="H533" s="52">
        <v>1.011105424127523E-3</v>
      </c>
      <c r="I533" s="52">
        <v>3.8461297244508863E-2</v>
      </c>
      <c r="J533" s="53">
        <v>1.7504997012095957E-2</v>
      </c>
    </row>
    <row r="534" spans="2:10" x14ac:dyDescent="0.2">
      <c r="B534" s="44">
        <v>43518</v>
      </c>
      <c r="C534" s="52">
        <v>-3.0274530264232657E-3</v>
      </c>
      <c r="D534" s="52">
        <v>-1.6010612157423609E-2</v>
      </c>
      <c r="E534" s="52">
        <v>8.9263886172503693E-3</v>
      </c>
      <c r="F534" s="52">
        <v>2.5316790444498194E-2</v>
      </c>
      <c r="G534" s="52">
        <v>3.8461538461538325E-3</v>
      </c>
      <c r="H534" s="52">
        <v>1.0100841225919588E-3</v>
      </c>
      <c r="I534" s="52">
        <v>2.6935550526590024E-3</v>
      </c>
      <c r="J534" s="53">
        <v>1.3568658424212288E-3</v>
      </c>
    </row>
    <row r="535" spans="2:10" x14ac:dyDescent="0.2">
      <c r="B535" s="44">
        <v>43521</v>
      </c>
      <c r="C535" s="52">
        <v>-1.2160356960874807E-2</v>
      </c>
      <c r="D535" s="52">
        <v>-1.4795343597446386E-2</v>
      </c>
      <c r="E535" s="52">
        <v>6.6393460001876736E-3</v>
      </c>
      <c r="F535" s="52">
        <v>-2.059072600578582E-3</v>
      </c>
      <c r="G535" s="52">
        <v>-1.1494252873563204E-2</v>
      </c>
      <c r="H535" s="52">
        <v>9.082975753214928E-3</v>
      </c>
      <c r="I535" s="52">
        <v>1.8133085524249637E-2</v>
      </c>
      <c r="J535" s="53">
        <v>5.5819033076822677E-3</v>
      </c>
    </row>
    <row r="536" spans="2:10" x14ac:dyDescent="0.2">
      <c r="B536" s="44">
        <v>43522</v>
      </c>
      <c r="C536" s="52">
        <v>6.1550257911613393E-3</v>
      </c>
      <c r="D536" s="52">
        <v>1.5017533160542662E-2</v>
      </c>
      <c r="E536" s="52">
        <v>-6.5955558230150757E-3</v>
      </c>
      <c r="F536" s="52">
        <v>-1.0307990523368504E-2</v>
      </c>
      <c r="G536" s="52">
        <v>-7.7519379844961378E-3</v>
      </c>
      <c r="H536" s="52">
        <v>-1.8001056532779391E-2</v>
      </c>
      <c r="I536" s="52">
        <v>-3.627946206198307E-2</v>
      </c>
      <c r="J536" s="53">
        <v>-7.4112808342468028E-3</v>
      </c>
    </row>
    <row r="537" spans="2:10" x14ac:dyDescent="0.2">
      <c r="B537" s="44">
        <v>43523</v>
      </c>
      <c r="C537" s="52">
        <v>9.1725958307642408E-3</v>
      </c>
      <c r="D537" s="52">
        <v>2.3668794592564879E-2</v>
      </c>
      <c r="E537" s="52">
        <v>-2.2110960675808533E-3</v>
      </c>
      <c r="F537" s="52">
        <v>-4.1652702638005357E-3</v>
      </c>
      <c r="G537" s="52">
        <v>-7.812500000000111E-3</v>
      </c>
      <c r="H537" s="52">
        <v>4.0732511004799576E-3</v>
      </c>
      <c r="I537" s="52">
        <v>1.0951206272564518E-2</v>
      </c>
      <c r="J537" s="53">
        <v>3.2520819403076828E-3</v>
      </c>
    </row>
    <row r="538" spans="2:10" x14ac:dyDescent="0.2">
      <c r="B538" s="44">
        <v>43524</v>
      </c>
      <c r="C538" s="52">
        <v>1.2755119553502059E-2</v>
      </c>
      <c r="D538" s="52">
        <v>2.8869821682078189E-3</v>
      </c>
      <c r="E538" s="52">
        <v>-1.9956105068559382E-2</v>
      </c>
      <c r="F538" s="52">
        <v>-2.0922202797202805E-2</v>
      </c>
      <c r="G538" s="52">
        <v>-3.1496062992125928E-2</v>
      </c>
      <c r="H538" s="52">
        <v>-2.2311998679465428E-2</v>
      </c>
      <c r="I538" s="52">
        <v>-4.4685245472185997E-2</v>
      </c>
      <c r="J538" s="53">
        <v>-2.5043674957334838E-2</v>
      </c>
    </row>
    <row r="539" spans="2:10" x14ac:dyDescent="0.2">
      <c r="B539" s="44">
        <v>43525</v>
      </c>
      <c r="C539" s="52">
        <v>1.8573123199457697E-2</v>
      </c>
      <c r="D539" s="52">
        <v>1.4411646365997344E-2</v>
      </c>
      <c r="E539" s="52">
        <v>9.0506707470054959E-3</v>
      </c>
      <c r="F539" s="52">
        <v>-8.5486110181104413E-3</v>
      </c>
      <c r="G539" s="52">
        <v>2.8455284552845406E-2</v>
      </c>
      <c r="H539" s="52">
        <v>2.1783858339819773E-2</v>
      </c>
      <c r="I539" s="52">
        <v>2.1256600124397451E-3</v>
      </c>
      <c r="J539" s="53">
        <v>1.4666431893274767E-2</v>
      </c>
    </row>
    <row r="540" spans="2:10" x14ac:dyDescent="0.2">
      <c r="B540" s="44">
        <v>43528</v>
      </c>
      <c r="C540" s="52">
        <v>4.2558147273150659E-2</v>
      </c>
      <c r="D540" s="52">
        <v>-2.8410197237947576E-2</v>
      </c>
      <c r="E540" s="52">
        <v>8.969490838656613E-3</v>
      </c>
      <c r="F540" s="52">
        <v>0</v>
      </c>
      <c r="G540" s="52">
        <v>7.905138339920903E-3</v>
      </c>
      <c r="H540" s="52">
        <v>2.4366473099699304E-2</v>
      </c>
      <c r="I540" s="52">
        <v>1.0608474094048193E-2</v>
      </c>
      <c r="J540" s="53">
        <v>1.4658595592213386E-2</v>
      </c>
    </row>
    <row r="541" spans="2:10" x14ac:dyDescent="0.2">
      <c r="B541" s="44">
        <v>43529</v>
      </c>
      <c r="C541" s="52">
        <v>-1.7496489212306954E-2</v>
      </c>
      <c r="D541" s="52">
        <v>-5.8489298610878704E-3</v>
      </c>
      <c r="E541" s="52">
        <v>-2.2239597435906866E-3</v>
      </c>
      <c r="F541" s="52">
        <v>0</v>
      </c>
      <c r="G541" s="52">
        <v>-3.9215686274510775E-3</v>
      </c>
      <c r="H541" s="52">
        <v>-7.9285013218725053E-3</v>
      </c>
      <c r="I541" s="52">
        <v>-6.297552167293996E-3</v>
      </c>
      <c r="J541" s="53">
        <v>-1.5493113612812248E-3</v>
      </c>
    </row>
    <row r="542" spans="2:10" x14ac:dyDescent="0.2">
      <c r="B542" s="44">
        <v>43530</v>
      </c>
      <c r="C542" s="52">
        <v>1.7808067879858891E-2</v>
      </c>
      <c r="D542" s="52">
        <v>-1.4708352776481304E-3</v>
      </c>
      <c r="E542" s="52">
        <v>-6.6806520267591596E-3</v>
      </c>
      <c r="F542" s="52">
        <v>2.1567055984295092E-3</v>
      </c>
      <c r="G542" s="52">
        <v>-3.93700787401563E-3</v>
      </c>
      <c r="H542" s="52">
        <v>-1.9979662081909266E-3</v>
      </c>
      <c r="I542" s="52">
        <v>-7.043028700838172E-3</v>
      </c>
      <c r="J542" s="53">
        <v>2.0555191697313457E-3</v>
      </c>
    </row>
    <row r="543" spans="2:10" x14ac:dyDescent="0.2">
      <c r="B543" s="44">
        <v>43531</v>
      </c>
      <c r="C543" s="52">
        <v>9.1599642537980586E-3</v>
      </c>
      <c r="D543" s="52">
        <v>-1.0307274161529212E-2</v>
      </c>
      <c r="E543" s="52">
        <v>3.3643264747322821E-3</v>
      </c>
      <c r="F543" s="52">
        <v>-4.2996356317139828E-3</v>
      </c>
      <c r="G543" s="52">
        <v>1.1857707509881354E-2</v>
      </c>
      <c r="H543" s="52">
        <v>-1.0009830343729043E-3</v>
      </c>
      <c r="I543" s="52">
        <v>-9.2192446507299852E-3</v>
      </c>
      <c r="J543" s="53">
        <v>-4.6254864302308629E-4</v>
      </c>
    </row>
    <row r="544" spans="2:10" x14ac:dyDescent="0.2">
      <c r="B544" s="44">
        <v>43532</v>
      </c>
      <c r="C544" s="52">
        <v>-2.108226066605523E-2</v>
      </c>
      <c r="D544" s="52">
        <v>0</v>
      </c>
      <c r="E544" s="52">
        <v>-2.2363836055644404E-3</v>
      </c>
      <c r="F544" s="52">
        <v>-8.6409168847575435E-3</v>
      </c>
      <c r="G544" s="52">
        <v>-1.5625000000000111E-2</v>
      </c>
      <c r="H544" s="52">
        <v>-1.0021242103313677E-2</v>
      </c>
      <c r="I544" s="52">
        <v>-1.932724247921358E-2</v>
      </c>
      <c r="J544" s="53">
        <v>-8.8327314064967632E-3</v>
      </c>
    </row>
    <row r="545" spans="2:10" x14ac:dyDescent="0.2">
      <c r="B545" s="44">
        <v>43535</v>
      </c>
      <c r="C545" s="52">
        <v>-3.0756904149598085E-3</v>
      </c>
      <c r="D545" s="52">
        <v>-1.7856333388736934E-2</v>
      </c>
      <c r="E545" s="52">
        <v>-3.3605612382564543E-3</v>
      </c>
      <c r="F545" s="52">
        <v>-1.0891877745158318E-2</v>
      </c>
      <c r="G545" s="52">
        <v>-3.9682539682538431E-3</v>
      </c>
      <c r="H545" s="52">
        <v>7.0849015512792768E-3</v>
      </c>
      <c r="I545" s="52">
        <v>4.3794842252531385E-3</v>
      </c>
      <c r="J545" s="53">
        <v>-6.5973103273275768E-4</v>
      </c>
    </row>
    <row r="546" spans="2:10" x14ac:dyDescent="0.2">
      <c r="B546" s="44">
        <v>43536</v>
      </c>
      <c r="C546" s="52">
        <v>3.0851794718900205E-3</v>
      </c>
      <c r="D546" s="52">
        <v>-4.5462063023804511E-3</v>
      </c>
      <c r="E546" s="52">
        <v>4.494523750922963E-2</v>
      </c>
      <c r="F546" s="52">
        <v>0</v>
      </c>
      <c r="G546" s="52">
        <v>1.195219123505975E-2</v>
      </c>
      <c r="H546" s="52">
        <v>4.021419848153629E-3</v>
      </c>
      <c r="I546" s="52">
        <v>1.0174238608102293E-2</v>
      </c>
      <c r="J546" s="53">
        <v>1.69815153361772E-2</v>
      </c>
    </row>
    <row r="547" spans="2:10" x14ac:dyDescent="0.2">
      <c r="B547" s="44">
        <v>43537</v>
      </c>
      <c r="C547" s="52">
        <v>-3.0756904149598085E-3</v>
      </c>
      <c r="D547" s="52">
        <v>2.8920271236211104E-2</v>
      </c>
      <c r="E547" s="52">
        <v>-6.4507771257974467E-3</v>
      </c>
      <c r="F547" s="52">
        <v>4.4038065086142719E-3</v>
      </c>
      <c r="G547" s="52">
        <v>7.8740157480317041E-3</v>
      </c>
      <c r="H547" s="52">
        <v>2.1020643721834542E-2</v>
      </c>
      <c r="I547" s="52">
        <v>-5.0354221624939743E-3</v>
      </c>
      <c r="J547" s="53">
        <v>4.0846083170213987E-3</v>
      </c>
    </row>
    <row r="548" spans="2:10" x14ac:dyDescent="0.2">
      <c r="B548" s="44">
        <v>43538</v>
      </c>
      <c r="C548" s="52">
        <v>1.5432378828928117E-2</v>
      </c>
      <c r="D548" s="52">
        <v>-1.4795343597446386E-2</v>
      </c>
      <c r="E548" s="52">
        <v>1.0816160825939392E-3</v>
      </c>
      <c r="F548" s="52">
        <v>1.7542573613293921E-2</v>
      </c>
      <c r="G548" s="52">
        <v>1.5625E-2</v>
      </c>
      <c r="H548" s="52">
        <v>2.1568248293133419E-2</v>
      </c>
      <c r="I548" s="52">
        <v>-7.9540433053468806E-3</v>
      </c>
      <c r="J548" s="53">
        <v>3.0136959051532131E-3</v>
      </c>
    </row>
    <row r="549" spans="2:10" x14ac:dyDescent="0.2">
      <c r="B549" s="44">
        <v>43539</v>
      </c>
      <c r="C549" s="52">
        <v>-6.0829657809238213E-3</v>
      </c>
      <c r="D549" s="52">
        <v>0</v>
      </c>
      <c r="E549" s="52">
        <v>-5.4051973962696565E-3</v>
      </c>
      <c r="F549" s="52">
        <v>4.3134111968590183E-3</v>
      </c>
      <c r="G549" s="52">
        <v>-3.8461538461539435E-3</v>
      </c>
      <c r="H549" s="52">
        <v>-1.9193527677727751E-3</v>
      </c>
      <c r="I549" s="52">
        <v>-1.4577000835772624E-3</v>
      </c>
      <c r="J549" s="53">
        <v>-4.2838443536552528E-3</v>
      </c>
    </row>
    <row r="550" spans="2:10" x14ac:dyDescent="0.2">
      <c r="B550" s="44">
        <v>43542</v>
      </c>
      <c r="C550" s="52">
        <v>-9.1706590287322642E-3</v>
      </c>
      <c r="D550" s="52">
        <v>-6.0032017075775101E-3</v>
      </c>
      <c r="E550" s="52">
        <v>4.3482531094027888E-3</v>
      </c>
      <c r="F550" s="52">
        <v>2.5751380819166503E-2</v>
      </c>
      <c r="G550" s="52">
        <v>-7.7220077220077066E-3</v>
      </c>
      <c r="H550" s="52">
        <v>0</v>
      </c>
      <c r="I550" s="52">
        <v>7.2991403754216755E-3</v>
      </c>
      <c r="J550" s="53">
        <v>7.7082420427836418E-3</v>
      </c>
    </row>
    <row r="551" spans="2:10" x14ac:dyDescent="0.2">
      <c r="B551" s="44">
        <v>43543</v>
      </c>
      <c r="C551" s="52">
        <v>-3.0851794718897985E-3</v>
      </c>
      <c r="D551" s="52">
        <v>3.927373123454192E-2</v>
      </c>
      <c r="E551" s="52">
        <v>-1.0822087489406162E-2</v>
      </c>
      <c r="F551" s="52">
        <v>-4.1870629370629464E-3</v>
      </c>
      <c r="G551" s="52">
        <v>-1.1673151750972832E-2</v>
      </c>
      <c r="H551" s="52">
        <v>-1.6345872020774199E-2</v>
      </c>
      <c r="I551" s="52">
        <v>-7.9713380911309306E-3</v>
      </c>
      <c r="J551" s="53">
        <v>-5.2082303876029856E-3</v>
      </c>
    </row>
    <row r="552" spans="2:10" x14ac:dyDescent="0.2">
      <c r="B552" s="44">
        <v>43544</v>
      </c>
      <c r="C552" s="52">
        <v>3.0947272609063159E-3</v>
      </c>
      <c r="D552" s="52">
        <v>-2.0348526161599989E-2</v>
      </c>
      <c r="E552" s="52">
        <v>-5.4702431951493269E-3</v>
      </c>
      <c r="F552" s="52">
        <v>-1.050289235522861E-2</v>
      </c>
      <c r="G552" s="52">
        <v>7.8740157480317041E-3</v>
      </c>
      <c r="H552" s="52">
        <v>-7.8199997842758329E-3</v>
      </c>
      <c r="I552" s="52">
        <v>1.1688096559456351E-2</v>
      </c>
      <c r="J552" s="53">
        <v>-4.2619139868268485E-3</v>
      </c>
    </row>
    <row r="553" spans="2:10" x14ac:dyDescent="0.2">
      <c r="B553" s="44">
        <v>43545</v>
      </c>
      <c r="C553" s="52">
        <v>-2.4694398714076526E-2</v>
      </c>
      <c r="D553" s="52">
        <v>6.8249269336225771E-2</v>
      </c>
      <c r="E553" s="52">
        <v>-7.7022712211578526E-3</v>
      </c>
      <c r="F553" s="52">
        <v>-1.0614373982585912E-2</v>
      </c>
      <c r="G553" s="52">
        <v>-2.34375E-2</v>
      </c>
      <c r="H553" s="52">
        <v>-9.8520427021504542E-3</v>
      </c>
      <c r="I553" s="52">
        <v>-1.8050678438352286E-2</v>
      </c>
      <c r="J553" s="53">
        <v>-2.0472912301706003E-2</v>
      </c>
    </row>
    <row r="554" spans="2:10" x14ac:dyDescent="0.2">
      <c r="B554" s="44">
        <v>43546</v>
      </c>
      <c r="C554" s="52">
        <v>-1.2659826151678599E-2</v>
      </c>
      <c r="D554" s="52">
        <v>8.3311885429411259E-3</v>
      </c>
      <c r="E554" s="52">
        <v>-1.1079979236423565E-3</v>
      </c>
      <c r="F554" s="52">
        <v>0</v>
      </c>
      <c r="G554" s="52">
        <v>4.0000000000000036E-3</v>
      </c>
      <c r="H554" s="52">
        <v>1.6915121088935781E-2</v>
      </c>
      <c r="I554" s="52">
        <v>3.6759337502907385E-3</v>
      </c>
      <c r="J554" s="53">
        <v>7.0586078347492087E-3</v>
      </c>
    </row>
    <row r="555" spans="2:10" x14ac:dyDescent="0.2">
      <c r="B555" s="44">
        <v>43549</v>
      </c>
      <c r="C555" s="52">
        <v>-5.1281878697727046E-2</v>
      </c>
      <c r="D555" s="52">
        <v>8.2658498720262763E-3</v>
      </c>
      <c r="E555" s="52">
        <v>-1.4429067216113922E-2</v>
      </c>
      <c r="F555" s="52">
        <v>-2.5751380819166392E-2</v>
      </c>
      <c r="G555" s="52">
        <v>-2.3904382470119612E-2</v>
      </c>
      <c r="H555" s="52">
        <v>-2.4461410353823321E-2</v>
      </c>
      <c r="I555" s="52">
        <v>0</v>
      </c>
      <c r="J555" s="53">
        <v>-1.8852848661387034E-2</v>
      </c>
    </row>
    <row r="556" spans="2:10" x14ac:dyDescent="0.2">
      <c r="B556" s="44">
        <v>43550</v>
      </c>
      <c r="C556" s="52">
        <v>4.0545717691129024E-2</v>
      </c>
      <c r="D556" s="52">
        <v>0</v>
      </c>
      <c r="E556" s="52">
        <v>7.8844315623940453E-3</v>
      </c>
      <c r="F556" s="52">
        <v>1.3216021204535355E-2</v>
      </c>
      <c r="G556" s="52">
        <v>4.0816326530612734E-3</v>
      </c>
      <c r="H556" s="52">
        <v>0</v>
      </c>
      <c r="I556" s="52">
        <v>0</v>
      </c>
      <c r="J556" s="53">
        <v>-2.8863896419850654E-4</v>
      </c>
    </row>
    <row r="557" spans="2:10" x14ac:dyDescent="0.2">
      <c r="B557" s="44">
        <v>43551</v>
      </c>
      <c r="C557" s="52">
        <v>0</v>
      </c>
      <c r="D557" s="52">
        <v>-1.6392703564988231E-2</v>
      </c>
      <c r="E557" s="52">
        <v>5.586369991464446E-3</v>
      </c>
      <c r="F557" s="52">
        <v>6.5218181157578048E-3</v>
      </c>
      <c r="G557" s="52">
        <v>4.0650406504063596E-3</v>
      </c>
      <c r="H557" s="52">
        <v>2.0059819765978482E-3</v>
      </c>
      <c r="I557" s="52">
        <v>0</v>
      </c>
      <c r="J557" s="53">
        <v>6.3106445725362725E-3</v>
      </c>
    </row>
    <row r="558" spans="2:10" x14ac:dyDescent="0.2">
      <c r="B558" s="44">
        <v>43552</v>
      </c>
      <c r="C558" s="52">
        <v>0</v>
      </c>
      <c r="D558" s="52">
        <v>-1.9444140843977831E-2</v>
      </c>
      <c r="E558" s="52">
        <v>3.3313760865001374E-3</v>
      </c>
      <c r="F558" s="52">
        <v>-2.1613572782239743E-3</v>
      </c>
      <c r="G558" s="52">
        <v>-1.6194331983805599E-2</v>
      </c>
      <c r="H558" s="52">
        <v>-3.0029491031192679E-3</v>
      </c>
      <c r="I558" s="52">
        <v>-9.5231748421485962E-3</v>
      </c>
      <c r="J558" s="53">
        <v>7.2445204988165202E-3</v>
      </c>
    </row>
    <row r="559" spans="2:10" x14ac:dyDescent="0.2">
      <c r="B559" s="44">
        <v>43553</v>
      </c>
      <c r="C559" s="52">
        <v>-9.7431596746371252E-3</v>
      </c>
      <c r="D559" s="52">
        <v>-8.4999892132118227E-3</v>
      </c>
      <c r="E559" s="52">
        <v>7.7534658629179187E-3</v>
      </c>
      <c r="F559" s="52">
        <v>-1.5153228030984733E-2</v>
      </c>
      <c r="G559" s="52">
        <v>4.1152263374484299E-3</v>
      </c>
      <c r="H559" s="52">
        <v>-1.0053828140470511E-3</v>
      </c>
      <c r="I559" s="52">
        <v>-2.9585266120509823E-3</v>
      </c>
      <c r="J559" s="53">
        <v>-2.2584386254044242E-3</v>
      </c>
    </row>
    <row r="560" spans="2:10" x14ac:dyDescent="0.2">
      <c r="B560" s="44">
        <v>43556</v>
      </c>
      <c r="C560" s="52">
        <v>-3.277379198281416E-3</v>
      </c>
      <c r="D560" s="52">
        <v>1.9999709886348027E-2</v>
      </c>
      <c r="E560" s="52">
        <v>6.5925469015633009E-3</v>
      </c>
      <c r="F560" s="52">
        <v>0</v>
      </c>
      <c r="G560" s="52">
        <v>1.6393442622950838E-2</v>
      </c>
      <c r="H560" s="52">
        <v>8.0414534778143754E-3</v>
      </c>
      <c r="I560" s="52">
        <v>2.8189401910214684E-2</v>
      </c>
      <c r="J560" s="53">
        <v>7.9224275052001136E-3</v>
      </c>
    </row>
    <row r="561" spans="2:10" x14ac:dyDescent="0.2">
      <c r="B561" s="44">
        <v>43557</v>
      </c>
      <c r="C561" s="52">
        <v>-1.3159530816098108E-2</v>
      </c>
      <c r="D561" s="52">
        <v>-8.4047655447276881E-3</v>
      </c>
      <c r="E561" s="52">
        <v>4.3672429873016227E-3</v>
      </c>
      <c r="F561" s="52">
        <v>-8.7882822902797253E-3</v>
      </c>
      <c r="G561" s="52">
        <v>-1.6129032258064613E-2</v>
      </c>
      <c r="H561" s="52">
        <v>-5.9819468968135281E-3</v>
      </c>
      <c r="I561" s="52">
        <v>2.885952197834829E-3</v>
      </c>
      <c r="J561" s="53">
        <v>-2.7515603977623648E-3</v>
      </c>
    </row>
    <row r="562" spans="2:10" x14ac:dyDescent="0.2">
      <c r="B562" s="44">
        <v>43558</v>
      </c>
      <c r="C562" s="52">
        <v>1.000301000300996E-2</v>
      </c>
      <c r="D562" s="52">
        <v>-4.2344167368816299E-3</v>
      </c>
      <c r="E562" s="52">
        <v>2.6086542439367033E-2</v>
      </c>
      <c r="F562" s="52">
        <v>-8.8708332561283632E-3</v>
      </c>
      <c r="G562" s="52">
        <v>4.098360655737654E-3</v>
      </c>
      <c r="H562" s="52">
        <v>-7.0223203539381274E-3</v>
      </c>
      <c r="I562" s="52">
        <v>-3.596598440060661E-3</v>
      </c>
      <c r="J562" s="53">
        <v>-1.3694322435356954E-3</v>
      </c>
    </row>
    <row r="563" spans="2:10" x14ac:dyDescent="0.2">
      <c r="B563" s="44">
        <v>43559</v>
      </c>
      <c r="C563" s="52">
        <v>1.6501947520896065E-2</v>
      </c>
      <c r="D563" s="52">
        <v>7.0897725799714539E-3</v>
      </c>
      <c r="E563" s="52">
        <v>1.2713118035050153E-2</v>
      </c>
      <c r="F563" s="52">
        <v>-2.4607288244119396E-2</v>
      </c>
      <c r="G563" s="52">
        <v>4.0816326530612734E-3</v>
      </c>
      <c r="H563" s="52">
        <v>2.0203075671322734E-2</v>
      </c>
      <c r="I563" s="52">
        <v>-3.6105057113150485E-3</v>
      </c>
      <c r="J563" s="53">
        <v>2.488673993864543E-3</v>
      </c>
    </row>
    <row r="564" spans="2:10" x14ac:dyDescent="0.2">
      <c r="B564" s="44">
        <v>43560</v>
      </c>
      <c r="C564" s="52">
        <v>-9.7431596746371252E-3</v>
      </c>
      <c r="D564" s="52">
        <v>1.6904248586843362E-2</v>
      </c>
      <c r="E564" s="52">
        <v>0</v>
      </c>
      <c r="F564" s="52">
        <v>2.522808295319523E-2</v>
      </c>
      <c r="G564" s="52">
        <v>-4.0650406504065817E-3</v>
      </c>
      <c r="H564" s="52">
        <v>-4.9504071624538737E-3</v>
      </c>
      <c r="I564" s="52">
        <v>-1.2319087483253721E-2</v>
      </c>
      <c r="J564" s="53">
        <v>2.3811695088711282E-3</v>
      </c>
    </row>
    <row r="565" spans="2:10" x14ac:dyDescent="0.2">
      <c r="B565" s="44">
        <v>43563</v>
      </c>
      <c r="C565" s="52">
        <v>3.277379198281416E-3</v>
      </c>
      <c r="D565" s="52">
        <v>0</v>
      </c>
      <c r="E565" s="52">
        <v>0</v>
      </c>
      <c r="F565" s="52">
        <v>2.4607288244119285E-2</v>
      </c>
      <c r="G565" s="52">
        <v>0</v>
      </c>
      <c r="H565" s="52">
        <v>7.9600569830284851E-3</v>
      </c>
      <c r="I565" s="52">
        <v>6.6034366070086836E-3</v>
      </c>
      <c r="J565" s="53">
        <v>8.3901097790266554E-3</v>
      </c>
    </row>
    <row r="566" spans="2:10" x14ac:dyDescent="0.2">
      <c r="B566" s="44">
        <v>43564</v>
      </c>
      <c r="C566" s="52">
        <v>-1.3066692287631909E-2</v>
      </c>
      <c r="D566" s="52">
        <v>2.7670249383835444E-3</v>
      </c>
      <c r="E566" s="52">
        <v>-1.0462701742828817E-2</v>
      </c>
      <c r="F566" s="52">
        <v>-1.3100635873482092E-2</v>
      </c>
      <c r="G566" s="52">
        <v>0</v>
      </c>
      <c r="H566" s="52">
        <v>2.9614480732205184E-3</v>
      </c>
      <c r="I566" s="52">
        <v>-1.3119300752195584E-2</v>
      </c>
      <c r="J566" s="53">
        <v>-9.1022093909137736E-3</v>
      </c>
    </row>
    <row r="567" spans="2:10" x14ac:dyDescent="0.2">
      <c r="B567" s="44">
        <v>43565</v>
      </c>
      <c r="C567" s="52">
        <v>6.6198456296502339E-3</v>
      </c>
      <c r="D567" s="52">
        <v>2.4862556450029327E-2</v>
      </c>
      <c r="E567" s="52">
        <v>-8.4546096581107344E-3</v>
      </c>
      <c r="F567" s="52">
        <v>2.2139641513445607E-3</v>
      </c>
      <c r="G567" s="52">
        <v>-1.2244897959183709E-2</v>
      </c>
      <c r="H567" s="52">
        <v>-1.6731988167463796E-2</v>
      </c>
      <c r="I567" s="52">
        <v>-7.390122783910158E-4</v>
      </c>
      <c r="J567" s="53">
        <v>-6.6465684687602167E-3</v>
      </c>
    </row>
    <row r="568" spans="2:10" x14ac:dyDescent="0.2">
      <c r="B568" s="44">
        <v>43566</v>
      </c>
      <c r="C568" s="52">
        <v>0</v>
      </c>
      <c r="D568" s="52">
        <v>1.0783478561336102E-2</v>
      </c>
      <c r="E568" s="52">
        <v>2.1309451179463146E-3</v>
      </c>
      <c r="F568" s="52">
        <v>2.2090733421573638E-3</v>
      </c>
      <c r="G568" s="52">
        <v>-4.1322314049585529E-3</v>
      </c>
      <c r="H568" s="52">
        <v>3.0029491031191569E-3</v>
      </c>
      <c r="I568" s="52">
        <v>2.2177295260099594E-3</v>
      </c>
      <c r="J568" s="53">
        <v>4.1144300394131417E-3</v>
      </c>
    </row>
    <row r="569" spans="2:10" x14ac:dyDescent="0.2">
      <c r="B569" s="44">
        <v>43567</v>
      </c>
      <c r="C569" s="52">
        <v>-9.8713750846217696E-3</v>
      </c>
      <c r="D569" s="52">
        <v>-2.6671089283840654E-3</v>
      </c>
      <c r="E569" s="52">
        <v>2.5531530639293143E-2</v>
      </c>
      <c r="F569" s="52">
        <v>-4.4084081873067005E-3</v>
      </c>
      <c r="G569" s="52">
        <v>4.1493775933609811E-3</v>
      </c>
      <c r="H569" s="52">
        <v>-5.9879167968637237E-3</v>
      </c>
      <c r="I569" s="52">
        <v>7.3697746644163509E-4</v>
      </c>
      <c r="J569" s="53">
        <v>-3.0934631573610316E-3</v>
      </c>
    </row>
    <row r="570" spans="2:10" x14ac:dyDescent="0.2">
      <c r="B570" s="44">
        <v>43571</v>
      </c>
      <c r="C570" s="52">
        <v>-3.3209379556695673E-3</v>
      </c>
      <c r="D570" s="52">
        <v>2.674241421556145E-3</v>
      </c>
      <c r="E570" s="52">
        <v>-6.223264956002672E-3</v>
      </c>
      <c r="F570" s="52">
        <v>0</v>
      </c>
      <c r="G570" s="52">
        <v>-4.1322314049585529E-3</v>
      </c>
      <c r="H570" s="52">
        <v>-9.0373667279219916E-3</v>
      </c>
      <c r="I570" s="52">
        <v>2.211192486099911E-3</v>
      </c>
      <c r="J570" s="53">
        <v>-5.8296876589684077E-3</v>
      </c>
    </row>
    <row r="571" spans="2:10" x14ac:dyDescent="0.2">
      <c r="B571" s="44">
        <v>43572</v>
      </c>
      <c r="C571" s="52">
        <v>-6.6640066640066831E-3</v>
      </c>
      <c r="D571" s="52">
        <v>2.4000595699456007E-2</v>
      </c>
      <c r="E571" s="52">
        <v>1.2527331189710722E-2</v>
      </c>
      <c r="F571" s="52">
        <v>-4.4233062480933949E-3</v>
      </c>
      <c r="G571" s="52">
        <v>-1.2448132780083054E-2</v>
      </c>
      <c r="H571" s="52">
        <v>5.0657711780677239E-3</v>
      </c>
      <c r="I571" s="52">
        <v>-7.3528095645875036E-3</v>
      </c>
      <c r="J571" s="53">
        <v>-5.1884523675511662E-3</v>
      </c>
    </row>
    <row r="572" spans="2:10" x14ac:dyDescent="0.2">
      <c r="B572" s="44">
        <v>43573</v>
      </c>
      <c r="C572" s="52">
        <v>-1.0070117332018014E-2</v>
      </c>
      <c r="D572" s="52">
        <v>2.0830165729055716E-2</v>
      </c>
      <c r="E572" s="52">
        <v>0</v>
      </c>
      <c r="F572" s="52">
        <v>-2.2219436668105885E-2</v>
      </c>
      <c r="G572" s="52">
        <v>-1.2605042016806789E-2</v>
      </c>
      <c r="H572" s="52">
        <v>-1.915290623626964E-2</v>
      </c>
      <c r="I572" s="52">
        <v>1.4814547677028944E-3</v>
      </c>
      <c r="J572" s="53">
        <v>-1.0081267359325241E-2</v>
      </c>
    </row>
    <row r="573" spans="2:10" x14ac:dyDescent="0.2">
      <c r="B573" s="44">
        <v>43574</v>
      </c>
      <c r="C573" s="52">
        <v>1.356103533699704E-2</v>
      </c>
      <c r="D573" s="52">
        <v>2.8062711271710006E-2</v>
      </c>
      <c r="E573" s="52">
        <v>-1.0331453347560693E-3</v>
      </c>
      <c r="F573" s="52">
        <v>1.3636514711957037E-2</v>
      </c>
      <c r="G573" s="52">
        <v>0</v>
      </c>
      <c r="H573" s="52">
        <v>4.1109269856840491E-3</v>
      </c>
      <c r="I573" s="52">
        <v>-1.6272844004529663E-2</v>
      </c>
      <c r="J573" s="53">
        <v>4.0631819598877517E-3</v>
      </c>
    </row>
    <row r="574" spans="2:10" x14ac:dyDescent="0.2">
      <c r="B574" s="44">
        <v>43577</v>
      </c>
      <c r="C574" s="52">
        <v>-1.0036451492825504E-2</v>
      </c>
      <c r="D574" s="52">
        <v>-2.2333084523055824E-2</v>
      </c>
      <c r="E574" s="52">
        <v>-1.1350920619850324E-2</v>
      </c>
      <c r="F574" s="52">
        <v>0</v>
      </c>
      <c r="G574" s="52">
        <v>-1.7021276595744594E-2</v>
      </c>
      <c r="H574" s="52">
        <v>8.1881929081779603E-3</v>
      </c>
      <c r="I574" s="52">
        <v>-2.5563466505086785E-2</v>
      </c>
      <c r="J574" s="53">
        <v>-3.6224009273344571E-4</v>
      </c>
    </row>
    <row r="575" spans="2:10" x14ac:dyDescent="0.2">
      <c r="B575" s="44">
        <v>43578</v>
      </c>
      <c r="C575" s="52">
        <v>3.3841307679209898E-3</v>
      </c>
      <c r="D575" s="52">
        <v>-5.0769924618260243E-3</v>
      </c>
      <c r="E575" s="52">
        <v>0</v>
      </c>
      <c r="F575" s="52">
        <v>8.9655850817160765E-3</v>
      </c>
      <c r="G575" s="52">
        <v>4.3290043290043378E-2</v>
      </c>
      <c r="H575" s="52">
        <v>1.3199148062626564E-2</v>
      </c>
      <c r="I575" s="52">
        <v>-2.0061371405749262E-2</v>
      </c>
      <c r="J575" s="53">
        <v>2.2156420185119874E-3</v>
      </c>
    </row>
    <row r="576" spans="2:10" x14ac:dyDescent="0.2">
      <c r="B576" s="44">
        <v>43579</v>
      </c>
      <c r="C576" s="52">
        <v>1.6835302519285333E-2</v>
      </c>
      <c r="D576" s="52">
        <v>6.3786248073460783E-3</v>
      </c>
      <c r="E576" s="52">
        <v>1.3570560914612395E-2</v>
      </c>
      <c r="F576" s="52">
        <v>8.8905602213587009E-3</v>
      </c>
      <c r="G576" s="52">
        <v>0</v>
      </c>
      <c r="H576" s="52">
        <v>2.003972010730104E-3</v>
      </c>
      <c r="I576" s="52">
        <v>1.968417750059781E-2</v>
      </c>
      <c r="J576" s="53">
        <v>9.2148760330577062E-3</v>
      </c>
    </row>
    <row r="577" spans="2:10" x14ac:dyDescent="0.2">
      <c r="B577" s="44">
        <v>43580</v>
      </c>
      <c r="C577" s="52">
        <v>-6.6267992490091077E-3</v>
      </c>
      <c r="D577" s="52">
        <v>3.9290379455236835E-2</v>
      </c>
      <c r="E577" s="52">
        <v>5.1491302030608477E-3</v>
      </c>
      <c r="F577" s="52">
        <v>-4.4084081873067005E-3</v>
      </c>
      <c r="G577" s="52">
        <v>-1.6597510373444035E-2</v>
      </c>
      <c r="H577" s="52">
        <v>-7.0012537706219957E-3</v>
      </c>
      <c r="I577" s="52">
        <v>0</v>
      </c>
      <c r="J577" s="53">
        <v>-2.8559145068173253E-3</v>
      </c>
    </row>
    <row r="578" spans="2:10" x14ac:dyDescent="0.2">
      <c r="B578" s="44">
        <v>43581</v>
      </c>
      <c r="C578" s="52">
        <v>1.3335013335013413E-2</v>
      </c>
      <c r="D578" s="52">
        <v>-7.3152006340047038E-3</v>
      </c>
      <c r="E578" s="52">
        <v>1.5368257450575129E-2</v>
      </c>
      <c r="F578" s="52">
        <v>8.8512345507825163E-3</v>
      </c>
      <c r="G578" s="52">
        <v>8.4388185654007408E-3</v>
      </c>
      <c r="H578" s="52">
        <v>8.057649488774743E-3</v>
      </c>
      <c r="I578" s="52">
        <v>2.3170568826582638E-3</v>
      </c>
      <c r="J578" s="53">
        <v>5.6563292373708052E-3</v>
      </c>
    </row>
    <row r="579" spans="2:10" x14ac:dyDescent="0.2">
      <c r="B579" s="44">
        <v>43587</v>
      </c>
      <c r="C579" s="52">
        <v>0</v>
      </c>
      <c r="D579" s="52">
        <v>-2.4574085566466675E-3</v>
      </c>
      <c r="E579" s="52">
        <v>6.0537069630062224E-3</v>
      </c>
      <c r="F579" s="52">
        <v>-4.3844980276629419E-3</v>
      </c>
      <c r="G579" s="52">
        <v>-4.1841004184099972E-3</v>
      </c>
      <c r="H579" s="52">
        <v>2.8970510018766937E-2</v>
      </c>
      <c r="I579" s="52">
        <v>1.5408046731490987E-3</v>
      </c>
      <c r="J579" s="53">
        <v>-1.1636927851047529E-3</v>
      </c>
    </row>
    <row r="580" spans="2:10" x14ac:dyDescent="0.2">
      <c r="B580" s="44">
        <v>43588</v>
      </c>
      <c r="C580" s="52">
        <v>-3.2881557314765608E-3</v>
      </c>
      <c r="D580" s="52">
        <v>-1.478077373974207E-2</v>
      </c>
      <c r="E580" s="52">
        <v>3.0100132374670796E-3</v>
      </c>
      <c r="F580" s="52">
        <v>0</v>
      </c>
      <c r="G580" s="52">
        <v>3.7815126050420034E-2</v>
      </c>
      <c r="H580" s="52">
        <v>-2.9125706549467667E-3</v>
      </c>
      <c r="I580" s="52">
        <v>7.6921712323636537E-3</v>
      </c>
      <c r="J580" s="53">
        <v>-4.4557996934082578E-3</v>
      </c>
    </row>
    <row r="581" spans="2:10" x14ac:dyDescent="0.2">
      <c r="B581" s="44">
        <v>43591</v>
      </c>
      <c r="C581" s="52">
        <v>-9.9039407842755889E-3</v>
      </c>
      <c r="D581" s="52">
        <v>-1.1248718851837425E-2</v>
      </c>
      <c r="E581" s="52">
        <v>-2.4999041657767673E-2</v>
      </c>
      <c r="F581" s="52">
        <v>-2.8636246502724338E-2</v>
      </c>
      <c r="G581" s="52">
        <v>-2.4291497975708398E-2</v>
      </c>
      <c r="H581" s="52">
        <v>-7.7895426732635942E-3</v>
      </c>
      <c r="I581" s="52">
        <v>-1.4504050473704289E-2</v>
      </c>
      <c r="J581" s="53">
        <v>-1.6599256780339577E-2</v>
      </c>
    </row>
    <row r="582" spans="2:10" x14ac:dyDescent="0.2">
      <c r="B582" s="44">
        <v>43592</v>
      </c>
      <c r="C582" s="52">
        <v>0</v>
      </c>
      <c r="D582" s="52">
        <v>5.0577339041468772E-3</v>
      </c>
      <c r="E582" s="52">
        <v>1.9486974983430772E-2</v>
      </c>
      <c r="F582" s="52">
        <v>1.5874820573312798E-2</v>
      </c>
      <c r="G582" s="52">
        <v>4.1493775933609811E-3</v>
      </c>
      <c r="H582" s="52">
        <v>-2.9440110018029708E-3</v>
      </c>
      <c r="I582" s="52">
        <v>3.0983195437273015E-3</v>
      </c>
      <c r="J582" s="53">
        <v>-4.2798835036594873E-4</v>
      </c>
    </row>
    <row r="583" spans="2:10" x14ac:dyDescent="0.2">
      <c r="B583" s="44">
        <v>43593</v>
      </c>
      <c r="C583" s="52">
        <v>-3.3320033320034526E-3</v>
      </c>
      <c r="D583" s="52">
        <v>8.8033003595400228E-3</v>
      </c>
      <c r="E583" s="52">
        <v>-1.0082005823321971E-3</v>
      </c>
      <c r="F583" s="52">
        <v>-4.4627867935087551E-3</v>
      </c>
      <c r="G583" s="52">
        <v>4.1322314049587749E-3</v>
      </c>
      <c r="H583" s="52">
        <v>-5.9054075885166535E-3</v>
      </c>
      <c r="I583" s="52">
        <v>-1.1582316364337819E-2</v>
      </c>
      <c r="J583" s="53">
        <v>-6.6209950290320174E-3</v>
      </c>
    </row>
    <row r="584" spans="2:10" x14ac:dyDescent="0.2">
      <c r="B584" s="44">
        <v>43594</v>
      </c>
      <c r="C584" s="52">
        <v>-1.3379594187426735E-2</v>
      </c>
      <c r="D584" s="52">
        <v>-1.4961938373399541E-2</v>
      </c>
      <c r="E584" s="52">
        <v>-2.1146703358821184E-2</v>
      </c>
      <c r="F584" s="52">
        <v>-1.3453061836305347E-2</v>
      </c>
      <c r="G584" s="52">
        <v>-2.0576131687242816E-2</v>
      </c>
      <c r="H584" s="52">
        <v>-1.1880977189889341E-2</v>
      </c>
      <c r="I584" s="52">
        <v>1.5624718484812394E-3</v>
      </c>
      <c r="J584" s="53">
        <v>-4.4258951662076162E-3</v>
      </c>
    </row>
    <row r="585" spans="2:10" x14ac:dyDescent="0.2">
      <c r="B585" s="44">
        <v>43595</v>
      </c>
      <c r="C585" s="52">
        <v>-2.3726472849454727E-2</v>
      </c>
      <c r="D585" s="52">
        <v>1.2657129636770348E-2</v>
      </c>
      <c r="E585" s="52">
        <v>8.2312641554078692E-3</v>
      </c>
      <c r="F585" s="52">
        <v>1.5906101770562842E-2</v>
      </c>
      <c r="G585" s="52">
        <v>8.4033613445377853E-3</v>
      </c>
      <c r="H585" s="52">
        <v>7.0139020375556971E-3</v>
      </c>
      <c r="I585" s="52">
        <v>1.4819826527379565E-2</v>
      </c>
      <c r="J585" s="53">
        <v>5.8499910243818842E-3</v>
      </c>
    </row>
    <row r="586" spans="2:10" x14ac:dyDescent="0.2">
      <c r="B586" s="44">
        <v>43598</v>
      </c>
      <c r="C586" s="52">
        <v>-1.0419780812728208E-2</v>
      </c>
      <c r="D586" s="52">
        <v>-2.2497437703674739E-2</v>
      </c>
      <c r="E586" s="52">
        <v>1.0203682490011579E-2</v>
      </c>
      <c r="F586" s="52">
        <v>3.3557517491505484E-2</v>
      </c>
      <c r="G586" s="52">
        <v>-4.1666666666667629E-3</v>
      </c>
      <c r="H586" s="52">
        <v>2.9850213686357652E-3</v>
      </c>
      <c r="I586" s="52">
        <v>2.9208782724472471E-2</v>
      </c>
      <c r="J586" s="53">
        <v>6.2883838118734658E-3</v>
      </c>
    </row>
    <row r="587" spans="2:10" x14ac:dyDescent="0.2">
      <c r="B587" s="44">
        <v>43599</v>
      </c>
      <c r="C587" s="52">
        <v>3.5073758050017112E-3</v>
      </c>
      <c r="D587" s="52">
        <v>-2.5579681682286193E-3</v>
      </c>
      <c r="E587" s="52">
        <v>1.4141419728843196E-2</v>
      </c>
      <c r="F587" s="52">
        <v>2.1660388620834414E-3</v>
      </c>
      <c r="G587" s="52">
        <v>-4.1841004184099972E-3</v>
      </c>
      <c r="H587" s="52">
        <v>9.9204584483314484E-4</v>
      </c>
      <c r="I587" s="52">
        <v>1.1949004313429823E-2</v>
      </c>
      <c r="J587" s="53">
        <v>7.0941223110148055E-3</v>
      </c>
    </row>
    <row r="588" spans="2:10" x14ac:dyDescent="0.2">
      <c r="B588" s="44">
        <v>43600</v>
      </c>
      <c r="C588" s="52">
        <v>2.0985388060797527E-2</v>
      </c>
      <c r="D588" s="52">
        <v>2.307749886906918E-2</v>
      </c>
      <c r="E588" s="52">
        <v>3.984454898752432E-3</v>
      </c>
      <c r="F588" s="52">
        <v>-6.4795596065336802E-3</v>
      </c>
      <c r="G588" s="52">
        <v>1.2605042016806678E-2</v>
      </c>
      <c r="H588" s="52">
        <v>1.5857002643745011E-2</v>
      </c>
      <c r="I588" s="52">
        <v>7.3846724079884574E-4</v>
      </c>
      <c r="J588" s="53">
        <v>1.0669815816189088E-2</v>
      </c>
    </row>
    <row r="589" spans="2:10" x14ac:dyDescent="0.2">
      <c r="B589" s="44">
        <v>43601</v>
      </c>
      <c r="C589" s="52">
        <v>-1.7123583223059624E-2</v>
      </c>
      <c r="D589" s="52">
        <v>-2.2556941086652182E-2</v>
      </c>
      <c r="E589" s="52">
        <v>-1.4883086685355318E-2</v>
      </c>
      <c r="F589" s="52">
        <v>-4.3509065145515002E-3</v>
      </c>
      <c r="G589" s="52">
        <v>-4.1493775933610921E-3</v>
      </c>
      <c r="H589" s="52">
        <v>3.902370757517426E-3</v>
      </c>
      <c r="I589" s="52">
        <v>5.8995991031551842E-3</v>
      </c>
      <c r="J589" s="53">
        <v>5.1248411299331664E-5</v>
      </c>
    </row>
    <row r="590" spans="2:10" x14ac:dyDescent="0.2">
      <c r="B590" s="44">
        <v>43602</v>
      </c>
      <c r="C590" s="52">
        <v>3.4829183343454417E-3</v>
      </c>
      <c r="D590" s="52">
        <v>0</v>
      </c>
      <c r="E590" s="52">
        <v>5.026788397852533E-3</v>
      </c>
      <c r="F590" s="52">
        <v>-2.1803983104192737E-3</v>
      </c>
      <c r="G590" s="52">
        <v>-4.1666666666667629E-3</v>
      </c>
      <c r="H590" s="52">
        <v>-3.8872014562261192E-3</v>
      </c>
      <c r="I590" s="52">
        <v>-5.8649979664124885E-3</v>
      </c>
      <c r="J590" s="53">
        <v>8.096834035400402E-4</v>
      </c>
    </row>
    <row r="591" spans="2:10" x14ac:dyDescent="0.2">
      <c r="B591" s="44">
        <v>43605</v>
      </c>
      <c r="C591" s="52">
        <v>-6.9489510948426148E-3</v>
      </c>
      <c r="D591" s="52">
        <v>0</v>
      </c>
      <c r="E591" s="52">
        <v>1.7998244073748948E-2</v>
      </c>
      <c r="F591" s="52">
        <v>0</v>
      </c>
      <c r="G591" s="52">
        <v>0</v>
      </c>
      <c r="H591" s="52">
        <v>5.3658943560953798E-2</v>
      </c>
      <c r="I591" s="52">
        <v>1.4011075448540522E-2</v>
      </c>
      <c r="J591" s="53">
        <v>1.0906521382926471E-2</v>
      </c>
    </row>
    <row r="592" spans="2:10" x14ac:dyDescent="0.2">
      <c r="B592" s="44">
        <v>43606</v>
      </c>
      <c r="C592" s="52">
        <v>6.9975769146046751E-3</v>
      </c>
      <c r="D592" s="52">
        <v>3.8461413289332835E-2</v>
      </c>
      <c r="E592" s="52">
        <v>1.4365028029323046E-2</v>
      </c>
      <c r="F592" s="52">
        <v>2.1879057179951422E-2</v>
      </c>
      <c r="G592" s="52">
        <v>8.3682008368202165E-3</v>
      </c>
      <c r="H592" s="52">
        <v>-1.2943574444390649E-2</v>
      </c>
      <c r="I592" s="52">
        <v>-2.9090407619785985E-2</v>
      </c>
      <c r="J592" s="53">
        <v>-8.5095174900984283E-4</v>
      </c>
    </row>
    <row r="593" spans="2:10" x14ac:dyDescent="0.2">
      <c r="B593" s="44">
        <v>43607</v>
      </c>
      <c r="C593" s="52">
        <v>-3.4708297178857039E-3</v>
      </c>
      <c r="D593" s="52">
        <v>9.8750497513215851E-3</v>
      </c>
      <c r="E593" s="52">
        <v>-1.4161596301511814E-2</v>
      </c>
      <c r="F593" s="52">
        <v>2.1428507520107054E-3</v>
      </c>
      <c r="G593" s="52">
        <v>0</v>
      </c>
      <c r="H593" s="52">
        <v>9.3986251405460131E-3</v>
      </c>
      <c r="I593" s="52">
        <v>-1.0486705195655199E-2</v>
      </c>
      <c r="J593" s="53">
        <v>-2.5448904480426249E-3</v>
      </c>
    </row>
    <row r="594" spans="2:10" x14ac:dyDescent="0.2">
      <c r="B594" s="44">
        <v>43608</v>
      </c>
      <c r="C594" s="52">
        <v>-1.742190872705196E-2</v>
      </c>
      <c r="D594" s="52">
        <v>0</v>
      </c>
      <c r="E594" s="52">
        <v>9.945019404915989E-3</v>
      </c>
      <c r="F594" s="52">
        <v>-2.1382687611879447E-3</v>
      </c>
      <c r="G594" s="52">
        <v>-4.1493775933610921E-3</v>
      </c>
      <c r="H594" s="52">
        <v>1.9552825571721888E-2</v>
      </c>
      <c r="I594" s="52">
        <v>0</v>
      </c>
      <c r="J594" s="53">
        <v>-1.0876415458740407E-3</v>
      </c>
    </row>
    <row r="595" spans="2:10" x14ac:dyDescent="0.2">
      <c r="B595" s="44">
        <v>43609</v>
      </c>
      <c r="C595" s="52">
        <v>-3.5446733092057148E-3</v>
      </c>
      <c r="D595" s="52">
        <v>1.4669281711033655E-2</v>
      </c>
      <c r="E595" s="52">
        <v>-2.1882422010514047E-3</v>
      </c>
      <c r="F595" s="52">
        <v>-1.4986534486923775E-2</v>
      </c>
      <c r="G595" s="52">
        <v>-1.6666666666666607E-2</v>
      </c>
      <c r="H595" s="52">
        <v>-1.8265092777568936E-2</v>
      </c>
      <c r="I595" s="52">
        <v>-1.2112788889869552E-2</v>
      </c>
      <c r="J595" s="53">
        <v>-1.2903094503973755E-2</v>
      </c>
    </row>
    <row r="596" spans="2:10" x14ac:dyDescent="0.2">
      <c r="B596" s="44">
        <v>43612</v>
      </c>
      <c r="C596" s="52">
        <v>-3.5647559973096543E-3</v>
      </c>
      <c r="D596" s="52">
        <v>-1.3252182955362235E-2</v>
      </c>
      <c r="E596" s="52">
        <v>-7.675643871519866E-3</v>
      </c>
      <c r="F596" s="52">
        <v>0</v>
      </c>
      <c r="G596" s="52">
        <v>0</v>
      </c>
      <c r="H596" s="52">
        <v>-1.3953684933068256E-2</v>
      </c>
      <c r="I596" s="52">
        <v>2.6819953464170432E-2</v>
      </c>
      <c r="J596" s="53">
        <v>5.2678783130419848E-3</v>
      </c>
    </row>
    <row r="597" spans="2:10" x14ac:dyDescent="0.2">
      <c r="B597" s="44">
        <v>43613</v>
      </c>
      <c r="C597" s="52">
        <v>0</v>
      </c>
      <c r="D597" s="52">
        <v>1.2212055840710168E-3</v>
      </c>
      <c r="E597" s="52">
        <v>-8.8400172488140027E-3</v>
      </c>
      <c r="F597" s="52">
        <v>-8.6972713730335549E-3</v>
      </c>
      <c r="G597" s="52">
        <v>0</v>
      </c>
      <c r="H597" s="52">
        <v>2.1698163442094964E-2</v>
      </c>
      <c r="I597" s="52">
        <v>-1.4925116264839167E-2</v>
      </c>
      <c r="J597" s="53">
        <v>-3.2200504542937436E-3</v>
      </c>
    </row>
    <row r="598" spans="2:10" x14ac:dyDescent="0.2">
      <c r="B598" s="44">
        <v>43614</v>
      </c>
      <c r="C598" s="52">
        <v>-7.1400178500445888E-3</v>
      </c>
      <c r="D598" s="52">
        <v>1.2194064874035071E-2</v>
      </c>
      <c r="E598" s="52">
        <v>-1.6722862736567423E-2</v>
      </c>
      <c r="F598" s="52">
        <v>0</v>
      </c>
      <c r="G598" s="52">
        <v>-4.2372881355933201E-3</v>
      </c>
      <c r="H598" s="52">
        <v>-1.4773478415620267E-2</v>
      </c>
      <c r="I598" s="52">
        <v>6.8185480035485302E-3</v>
      </c>
      <c r="J598" s="53">
        <v>-4.732510288065761E-4</v>
      </c>
    </row>
    <row r="599" spans="2:10" x14ac:dyDescent="0.2">
      <c r="B599" s="44">
        <v>43615</v>
      </c>
      <c r="C599" s="52">
        <v>2.5177329072903376E-2</v>
      </c>
      <c r="D599" s="52">
        <v>1.6870307219427172E-2</v>
      </c>
      <c r="E599" s="52">
        <v>1.0204363817372331E-2</v>
      </c>
      <c r="F599" s="52">
        <v>2.1945397651521592E-3</v>
      </c>
      <c r="G599" s="52">
        <v>4.2553191489362874E-3</v>
      </c>
      <c r="H599" s="52">
        <v>-4.6861009111575092E-3</v>
      </c>
      <c r="I599" s="52">
        <v>-1.0534048392803252E-2</v>
      </c>
      <c r="J599" s="53">
        <v>-2.2644461370606717E-3</v>
      </c>
    </row>
    <row r="600" spans="2:10" x14ac:dyDescent="0.2">
      <c r="B600" s="44">
        <v>43616</v>
      </c>
      <c r="C600" s="52">
        <v>0</v>
      </c>
      <c r="D600" s="52">
        <v>-9.4802409761761686E-3</v>
      </c>
      <c r="E600" s="52">
        <v>-1.01012866137421E-2</v>
      </c>
      <c r="F600" s="52">
        <v>-3.282315724029472E-2</v>
      </c>
      <c r="G600" s="52">
        <v>-4.2372881355933201E-3</v>
      </c>
      <c r="H600" s="52">
        <v>-2.9190097300324402E-2</v>
      </c>
      <c r="I600" s="52">
        <v>-1.5209825638947239E-2</v>
      </c>
      <c r="J600" s="53">
        <v>-9.7592176119833951E-3</v>
      </c>
    </row>
    <row r="601" spans="2:10" x14ac:dyDescent="0.2">
      <c r="B601" s="44">
        <v>43619</v>
      </c>
      <c r="C601" s="52">
        <v>-2.4558999071577103E-2</v>
      </c>
      <c r="D601" s="52">
        <v>-1.9138915795450684E-2</v>
      </c>
      <c r="E601" s="52">
        <v>-1.3603053012914534E-2</v>
      </c>
      <c r="F601" s="52">
        <v>-2.0362247598880834E-2</v>
      </c>
      <c r="G601" s="52">
        <v>-1.2765957446808529E-2</v>
      </c>
      <c r="H601" s="52">
        <v>-2.2308481148552217E-2</v>
      </c>
      <c r="I601" s="52">
        <v>-1.1582316364337819E-2</v>
      </c>
      <c r="J601" s="53">
        <v>-1.3970496312038949E-2</v>
      </c>
    </row>
    <row r="602" spans="2:10" x14ac:dyDescent="0.2">
      <c r="B602" s="44">
        <v>43620</v>
      </c>
      <c r="C602" s="52">
        <v>0</v>
      </c>
      <c r="D602" s="52">
        <v>4.8788642400303672E-3</v>
      </c>
      <c r="E602" s="52">
        <v>-4.59781715826868E-3</v>
      </c>
      <c r="F602" s="52">
        <v>0</v>
      </c>
      <c r="G602" s="52">
        <v>0</v>
      </c>
      <c r="H602" s="52">
        <v>9.9289675922320519E-4</v>
      </c>
      <c r="I602" s="52">
        <v>4.6874155454437183E-3</v>
      </c>
      <c r="J602" s="53">
        <v>4.9552547888469523E-3</v>
      </c>
    </row>
    <row r="603" spans="2:10" x14ac:dyDescent="0.2">
      <c r="B603" s="44">
        <v>43621</v>
      </c>
      <c r="C603" s="52">
        <v>0</v>
      </c>
      <c r="D603" s="52">
        <v>-9.7103529861183313E-3</v>
      </c>
      <c r="E603" s="52">
        <v>6.9285820910236495E-3</v>
      </c>
      <c r="F603" s="52">
        <v>-2.3111068223486964E-3</v>
      </c>
      <c r="G603" s="52">
        <v>4.3103448275862988E-3</v>
      </c>
      <c r="H603" s="52">
        <v>1.7483299860286516E-2</v>
      </c>
      <c r="I603" s="52">
        <v>3.145233680800219E-3</v>
      </c>
      <c r="J603" s="53">
        <v>2.6283695697881804E-4</v>
      </c>
    </row>
    <row r="604" spans="2:10" x14ac:dyDescent="0.2">
      <c r="B604" s="44">
        <v>43622</v>
      </c>
      <c r="C604" s="52">
        <v>-3.5956821598265298E-3</v>
      </c>
      <c r="D604" s="52">
        <v>7.3541763882407629E-3</v>
      </c>
      <c r="E604" s="52">
        <v>2.0639924365963402E-2</v>
      </c>
      <c r="F604" s="52">
        <v>0</v>
      </c>
      <c r="G604" s="52">
        <v>-8.5836909871244149E-3</v>
      </c>
      <c r="H604" s="52">
        <v>0</v>
      </c>
      <c r="I604" s="52">
        <v>-7.842899678021098E-3</v>
      </c>
      <c r="J604" s="53">
        <v>-3.3634290158816027E-3</v>
      </c>
    </row>
    <row r="605" spans="2:10" x14ac:dyDescent="0.2">
      <c r="B605" s="44">
        <v>43623</v>
      </c>
      <c r="C605" s="52">
        <v>7.2173154922103855E-3</v>
      </c>
      <c r="D605" s="52">
        <v>7.3004873167930029E-3</v>
      </c>
      <c r="E605" s="52">
        <v>1.573076817671093E-2</v>
      </c>
      <c r="F605" s="52">
        <v>3.4722725975790736E-2</v>
      </c>
      <c r="G605" s="52">
        <v>1.7316017316017174E-2</v>
      </c>
      <c r="H605" s="52">
        <v>2.3376717417015414E-2</v>
      </c>
      <c r="I605" s="52">
        <v>7.8978899921033907E-4</v>
      </c>
      <c r="J605" s="53">
        <v>1.0620010335263164E-2</v>
      </c>
    </row>
    <row r="606" spans="2:10" x14ac:dyDescent="0.2">
      <c r="B606" s="44">
        <v>43626</v>
      </c>
      <c r="C606" s="52">
        <v>-1.4338725095403348E-2</v>
      </c>
      <c r="D606" s="52">
        <v>4.8286518404061507E-3</v>
      </c>
      <c r="E606" s="52">
        <v>-2.2124490731997293E-3</v>
      </c>
      <c r="F606" s="52">
        <v>0</v>
      </c>
      <c r="G606" s="52">
        <v>4.2553191489362874E-3</v>
      </c>
      <c r="H606" s="52">
        <v>0</v>
      </c>
      <c r="I606" s="52">
        <v>2.3704978045389069E-3</v>
      </c>
      <c r="J606" s="53">
        <v>4.8211378720206532E-3</v>
      </c>
    </row>
    <row r="607" spans="2:10" x14ac:dyDescent="0.2">
      <c r="B607" s="44">
        <v>43627</v>
      </c>
      <c r="C607" s="52">
        <v>3.642556051071999E-3</v>
      </c>
      <c r="D607" s="52">
        <v>3.3653391425860324E-2</v>
      </c>
      <c r="E607" s="52">
        <v>2.217354857900089E-3</v>
      </c>
      <c r="F607" s="52">
        <v>-2.0134510494903335E-2</v>
      </c>
      <c r="G607" s="52">
        <v>-8.4745762711865291E-3</v>
      </c>
      <c r="H607" s="52">
        <v>1.2683853637762699E-3</v>
      </c>
      <c r="I607" s="52">
        <v>-1.1033168356350265E-2</v>
      </c>
      <c r="J607" s="53">
        <v>-8.6197943711696645E-4</v>
      </c>
    </row>
    <row r="608" spans="2:10" x14ac:dyDescent="0.2">
      <c r="B608" s="44">
        <v>43628</v>
      </c>
      <c r="C608" s="52">
        <v>-7.2510633117500722E-3</v>
      </c>
      <c r="D608" s="52">
        <v>1.0466877027477617E-2</v>
      </c>
      <c r="E608" s="52">
        <v>-3.3186736097996494E-3</v>
      </c>
      <c r="F608" s="52">
        <v>-2.2799578350893857E-3</v>
      </c>
      <c r="G608" s="52">
        <v>-4.2735042735041473E-3</v>
      </c>
      <c r="H608" s="52">
        <v>-2.7883524418858663E-2</v>
      </c>
      <c r="I608" s="52">
        <v>-2.3902661983667972E-3</v>
      </c>
      <c r="J608" s="53">
        <v>-8.2114607045226107E-3</v>
      </c>
    </row>
    <row r="609" spans="2:10" x14ac:dyDescent="0.2">
      <c r="B609" s="44">
        <v>43629</v>
      </c>
      <c r="C609" s="52">
        <v>-3.6481805082926311E-3</v>
      </c>
      <c r="D609" s="52">
        <v>0</v>
      </c>
      <c r="E609" s="52">
        <v>-1.1099079588521854E-2</v>
      </c>
      <c r="F609" s="52">
        <v>-2.0595195410541445E-2</v>
      </c>
      <c r="G609" s="52">
        <v>-4.2918454935623185E-3</v>
      </c>
      <c r="H609" s="52">
        <v>-2.6075742155738491E-2</v>
      </c>
      <c r="I609" s="52">
        <v>-1.5973962663365593E-2</v>
      </c>
      <c r="J609" s="53">
        <v>-4.2864479076054618E-3</v>
      </c>
    </row>
    <row r="610" spans="2:10" x14ac:dyDescent="0.2">
      <c r="B610" s="44">
        <v>43630</v>
      </c>
      <c r="C610" s="52">
        <v>2.1976923076923116E-2</v>
      </c>
      <c r="D610" s="52">
        <v>0</v>
      </c>
      <c r="E610" s="52">
        <v>-3.3670955379141443E-3</v>
      </c>
      <c r="F610" s="52">
        <v>0</v>
      </c>
      <c r="G610" s="52">
        <v>4.3103448275862988E-3</v>
      </c>
      <c r="H610" s="52">
        <v>-6.6927816925743677E-3</v>
      </c>
      <c r="I610" s="52">
        <v>4.0578041811416554E-3</v>
      </c>
      <c r="J610" s="53">
        <v>3.7154765914448884E-3</v>
      </c>
    </row>
    <row r="611" spans="2:10" x14ac:dyDescent="0.2">
      <c r="B611" s="44">
        <v>43633</v>
      </c>
      <c r="C611" s="52">
        <v>-1.0748398654192193E-2</v>
      </c>
      <c r="D611" s="52">
        <v>-8.0565771523886109E-3</v>
      </c>
      <c r="E611" s="52">
        <v>-7.8803526794296586E-3</v>
      </c>
      <c r="F611" s="52">
        <v>-1.8695055816700501E-2</v>
      </c>
      <c r="G611" s="52">
        <v>-1.7167381974249052E-2</v>
      </c>
      <c r="H611" s="52">
        <v>-2.6954290421694727E-2</v>
      </c>
      <c r="I611" s="52">
        <v>0</v>
      </c>
      <c r="J611" s="53">
        <v>-6.9839871645640539E-3</v>
      </c>
    </row>
    <row r="612" spans="2:10" x14ac:dyDescent="0.2">
      <c r="B612" s="44">
        <v>43634</v>
      </c>
      <c r="C612" s="52">
        <v>-7.2510633117500722E-3</v>
      </c>
      <c r="D612" s="52">
        <v>-4.6382052648783478E-3</v>
      </c>
      <c r="E612" s="52">
        <v>0</v>
      </c>
      <c r="F612" s="52">
        <v>-4.7603177524535578E-3</v>
      </c>
      <c r="G612" s="52">
        <v>-2.183406113537123E-2</v>
      </c>
      <c r="H612" s="52">
        <v>-9.6946174065503099E-3</v>
      </c>
      <c r="I612" s="52">
        <v>-5.6587858587678896E-3</v>
      </c>
      <c r="J612" s="53">
        <v>-3.1047045778552773E-3</v>
      </c>
    </row>
    <row r="613" spans="2:10" x14ac:dyDescent="0.2">
      <c r="B613" s="44">
        <v>43635</v>
      </c>
      <c r="C613" s="52">
        <v>-7.2963610165852621E-3</v>
      </c>
      <c r="D613" s="52">
        <v>0</v>
      </c>
      <c r="E613" s="52">
        <v>1.3618456205824581E-2</v>
      </c>
      <c r="F613" s="52">
        <v>0</v>
      </c>
      <c r="G613" s="52">
        <v>8.9285714285716189E-3</v>
      </c>
      <c r="H613" s="52">
        <v>4.1950972959312605E-3</v>
      </c>
      <c r="I613" s="52">
        <v>3.2521413276231925E-3</v>
      </c>
      <c r="J613" s="53">
        <v>6.0168854143494155E-3</v>
      </c>
    </row>
    <row r="614" spans="2:10" x14ac:dyDescent="0.2">
      <c r="B614" s="44">
        <v>43636</v>
      </c>
      <c r="C614" s="52">
        <v>3.6749945955960595E-3</v>
      </c>
      <c r="D614" s="52">
        <v>0</v>
      </c>
      <c r="E614" s="52">
        <v>1.6797771222549773E-2</v>
      </c>
      <c r="F614" s="52">
        <v>1.9137345061975175E-2</v>
      </c>
      <c r="G614" s="52">
        <v>1.7699115044247815E-2</v>
      </c>
      <c r="H614" s="52">
        <v>2.6461790675601948E-2</v>
      </c>
      <c r="I614" s="52">
        <v>-8.096301867894784E-4</v>
      </c>
      <c r="J614" s="53">
        <v>9.9927344712484878E-3</v>
      </c>
    </row>
    <row r="615" spans="2:10" x14ac:dyDescent="0.2">
      <c r="B615" s="44">
        <v>43637</v>
      </c>
      <c r="C615" s="52">
        <v>0</v>
      </c>
      <c r="D615" s="52">
        <v>-8.1598598799984545E-3</v>
      </c>
      <c r="E615" s="52">
        <v>0</v>
      </c>
      <c r="F615" s="52">
        <v>9.3914442226679107E-3</v>
      </c>
      <c r="G615" s="52">
        <v>-4.3478260869566077E-3</v>
      </c>
      <c r="H615" s="52">
        <v>6.7849942769560023E-3</v>
      </c>
      <c r="I615" s="52">
        <v>1.7841701498361839E-2</v>
      </c>
      <c r="J615" s="53">
        <v>2.0851143685440832E-5</v>
      </c>
    </row>
    <row r="616" spans="2:10" x14ac:dyDescent="0.2">
      <c r="B616" s="44">
        <v>43640</v>
      </c>
      <c r="C616" s="52">
        <v>0</v>
      </c>
      <c r="D616" s="52">
        <v>-8.2240080181841257E-3</v>
      </c>
      <c r="E616" s="52">
        <v>-5.5067558492492008E-3</v>
      </c>
      <c r="F616" s="52">
        <v>-9.3040656094528496E-3</v>
      </c>
      <c r="G616" s="52">
        <v>2.1834061135371119E-2</v>
      </c>
      <c r="H616" s="52">
        <v>-8.0862871265083847E-3</v>
      </c>
      <c r="I616" s="52">
        <v>-1.91231385638021E-2</v>
      </c>
      <c r="J616" s="53">
        <v>3.8052543786488702E-3</v>
      </c>
    </row>
    <row r="617" spans="2:10" x14ac:dyDescent="0.2">
      <c r="B617" s="44">
        <v>43641</v>
      </c>
      <c r="C617" s="52">
        <v>0</v>
      </c>
      <c r="D617" s="52">
        <v>4.7371127974229488E-3</v>
      </c>
      <c r="E617" s="52">
        <v>2.9901139862784198E-2</v>
      </c>
      <c r="F617" s="52">
        <v>-2.5820341426812887E-2</v>
      </c>
      <c r="G617" s="52">
        <v>-4.2735042735041473E-3</v>
      </c>
      <c r="H617" s="52">
        <v>-1.2227610888129181E-2</v>
      </c>
      <c r="I617" s="52">
        <v>2.4368667386718279E-3</v>
      </c>
      <c r="J617" s="53">
        <v>-2.8249467726021438E-3</v>
      </c>
    </row>
    <row r="618" spans="2:10" x14ac:dyDescent="0.2">
      <c r="B618" s="44">
        <v>43642</v>
      </c>
      <c r="C618" s="52">
        <v>-1.0992307692307635E-2</v>
      </c>
      <c r="D618" s="52">
        <v>2.2406422875206555E-2</v>
      </c>
      <c r="E618" s="52">
        <v>-7.5270791261244918E-3</v>
      </c>
      <c r="F618" s="52">
        <v>2.4113489458528203E-3</v>
      </c>
      <c r="G618" s="52">
        <v>-1.2875536480686733E-2</v>
      </c>
      <c r="H618" s="52">
        <v>1.3748105729749494E-3</v>
      </c>
      <c r="I618" s="52">
        <v>8.1065633404797666E-4</v>
      </c>
      <c r="J618" s="53">
        <v>-1.0415256267380935E-3</v>
      </c>
    </row>
    <row r="619" spans="2:10" x14ac:dyDescent="0.2">
      <c r="B619" s="44">
        <v>43643</v>
      </c>
      <c r="C619" s="52">
        <v>-2.5923419744732557E-2</v>
      </c>
      <c r="D619" s="52">
        <v>-1.0379427360111992E-2</v>
      </c>
      <c r="E619" s="52">
        <v>-1.6251783732360914E-2</v>
      </c>
      <c r="F619" s="52">
        <v>0</v>
      </c>
      <c r="G619" s="52">
        <v>-1.7391304347825987E-2</v>
      </c>
      <c r="H619" s="52">
        <v>-1.0989057746448871E-2</v>
      </c>
      <c r="I619" s="52">
        <v>-3.2389734945540427E-3</v>
      </c>
      <c r="J619" s="53">
        <v>-1.6702636764567846E-2</v>
      </c>
    </row>
    <row r="620" spans="2:10" x14ac:dyDescent="0.2">
      <c r="B620" s="44">
        <v>43644</v>
      </c>
      <c r="C620" s="52">
        <v>2.6613328223063393E-2</v>
      </c>
      <c r="D620" s="52">
        <v>2.3284299222476879E-3</v>
      </c>
      <c r="E620" s="52">
        <v>2.2027023396997691E-3</v>
      </c>
      <c r="F620" s="52">
        <v>4.806074637284441E-3</v>
      </c>
      <c r="G620" s="52">
        <v>4.4247787610618428E-3</v>
      </c>
      <c r="H620" s="52">
        <v>1.388894864172241E-2</v>
      </c>
      <c r="I620" s="52">
        <v>-8.1263179550483677E-4</v>
      </c>
      <c r="J620" s="53">
        <v>7.2419972219572859E-3</v>
      </c>
    </row>
    <row r="621" spans="2:10" x14ac:dyDescent="0.2">
      <c r="B621" s="44">
        <v>43647</v>
      </c>
      <c r="C621" s="52">
        <v>-1.1106703689012343E-2</v>
      </c>
      <c r="D621" s="52">
        <v>4.6519453455455828E-3</v>
      </c>
      <c r="E621" s="52">
        <v>3.5165777694390332E-2</v>
      </c>
      <c r="F621" s="52">
        <v>7.1771291483406774E-3</v>
      </c>
      <c r="G621" s="52">
        <v>1.7621145374449476E-2</v>
      </c>
      <c r="H621" s="52">
        <v>1.7807587531577074E-2</v>
      </c>
      <c r="I621" s="52">
        <v>1.6260706638115741E-2</v>
      </c>
      <c r="J621" s="53">
        <v>1.6495778680758688E-2</v>
      </c>
    </row>
    <row r="622" spans="2:10" x14ac:dyDescent="0.2">
      <c r="B622" s="44">
        <v>43648</v>
      </c>
      <c r="C622" s="52">
        <v>-1.4983129232439052E-2</v>
      </c>
      <c r="D622" s="52">
        <v>-4.6304049547681858E-3</v>
      </c>
      <c r="E622" s="52">
        <v>-4.2463944486160754E-3</v>
      </c>
      <c r="F622" s="52">
        <v>1.662895253974872E-2</v>
      </c>
      <c r="G622" s="52">
        <v>-8.6580086580088089E-3</v>
      </c>
      <c r="H622" s="52">
        <v>6.7302026704021412E-3</v>
      </c>
      <c r="I622" s="52">
        <v>8.0027959135087201E-4</v>
      </c>
      <c r="J622" s="53">
        <v>-3.7592816975797749E-3</v>
      </c>
    </row>
    <row r="623" spans="2:10" x14ac:dyDescent="0.2">
      <c r="B623" s="44">
        <v>43649</v>
      </c>
      <c r="C623" s="52">
        <v>-1.1402290039764229E-2</v>
      </c>
      <c r="D623" s="52">
        <v>-3.4860072671888398E-3</v>
      </c>
      <c r="E623" s="52">
        <v>-2.132251605689528E-3</v>
      </c>
      <c r="F623" s="52">
        <v>2.102827688207487E-2</v>
      </c>
      <c r="G623" s="52">
        <v>-8.733624454148492E-3</v>
      </c>
      <c r="H623" s="52">
        <v>-1.4706633445374595E-2</v>
      </c>
      <c r="I623" s="52">
        <v>7.1937202981948722E-3</v>
      </c>
      <c r="J623" s="53">
        <v>-1.6528410154057482E-3</v>
      </c>
    </row>
    <row r="624" spans="2:10" x14ac:dyDescent="0.2">
      <c r="B624" s="44">
        <v>43650</v>
      </c>
      <c r="C624" s="52">
        <v>2.3075680478152005E-2</v>
      </c>
      <c r="D624" s="52">
        <v>8.1664208150424855E-3</v>
      </c>
      <c r="E624" s="52">
        <v>3.2052117263843272E-3</v>
      </c>
      <c r="F624" s="52">
        <v>9.1502330584438685E-3</v>
      </c>
      <c r="G624" s="52">
        <v>8.8105726872247381E-3</v>
      </c>
      <c r="H624" s="52">
        <v>1.0854870051178134E-2</v>
      </c>
      <c r="I624" s="52">
        <v>1.5868517424215689E-3</v>
      </c>
      <c r="J624" s="53">
        <v>1.3171732317079465E-2</v>
      </c>
    </row>
    <row r="625" spans="2:10" x14ac:dyDescent="0.2">
      <c r="B625" s="44">
        <v>43651</v>
      </c>
      <c r="C625" s="52">
        <v>-7.523664411409392E-3</v>
      </c>
      <c r="D625" s="52">
        <v>2.5464289177016042E-2</v>
      </c>
      <c r="E625" s="52">
        <v>-7.4549327237778407E-3</v>
      </c>
      <c r="F625" s="52">
        <v>9.0720028045043755E-3</v>
      </c>
      <c r="G625" s="52">
        <v>-4.366812227074135E-3</v>
      </c>
      <c r="H625" s="52">
        <v>0</v>
      </c>
      <c r="I625" s="52">
        <v>0</v>
      </c>
      <c r="J625" s="53">
        <v>2.3637260544273619E-3</v>
      </c>
    </row>
    <row r="626" spans="2:10" x14ac:dyDescent="0.2">
      <c r="B626" s="44">
        <v>43654</v>
      </c>
      <c r="C626" s="52">
        <v>-7.5727444835101965E-3</v>
      </c>
      <c r="D626" s="52">
        <v>0</v>
      </c>
      <c r="E626" s="52">
        <v>-6.4379367197926474E-3</v>
      </c>
      <c r="F626" s="52">
        <v>1.3483314867326346E-2</v>
      </c>
      <c r="G626" s="52">
        <v>0</v>
      </c>
      <c r="H626" s="52">
        <v>-1.0738307122790669E-2</v>
      </c>
      <c r="I626" s="52">
        <v>-1.5847389856426419E-2</v>
      </c>
      <c r="J626" s="53">
        <v>-9.2172985830581977E-3</v>
      </c>
    </row>
    <row r="627" spans="2:10" x14ac:dyDescent="0.2">
      <c r="B627" s="44">
        <v>43655</v>
      </c>
      <c r="C627" s="52">
        <v>1.144579278947111E-2</v>
      </c>
      <c r="D627" s="52">
        <v>1.1288557299455881E-3</v>
      </c>
      <c r="E627" s="52">
        <v>9.7194784670091572E-3</v>
      </c>
      <c r="F627" s="52">
        <v>1.9955900609609278E-2</v>
      </c>
      <c r="G627" s="52">
        <v>-4.3859649122807154E-3</v>
      </c>
      <c r="H627" s="52">
        <v>-1.3561582614275425E-3</v>
      </c>
      <c r="I627" s="52">
        <v>6.4414372622567662E-3</v>
      </c>
      <c r="J627" s="53">
        <v>2.7940187302737396E-3</v>
      </c>
    </row>
    <row r="628" spans="2:10" x14ac:dyDescent="0.2">
      <c r="B628" s="44">
        <v>43656</v>
      </c>
      <c r="C628" s="52">
        <v>-1.1316269117996658E-2</v>
      </c>
      <c r="D628" s="52">
        <v>-3.3827485547479608E-3</v>
      </c>
      <c r="E628" s="52">
        <v>6.4172796994834691E-3</v>
      </c>
      <c r="F628" s="52">
        <v>0</v>
      </c>
      <c r="G628" s="52">
        <v>8.8105726872247381E-3</v>
      </c>
      <c r="H628" s="52">
        <v>-8.1522082229140702E-3</v>
      </c>
      <c r="I628" s="52">
        <v>0</v>
      </c>
      <c r="J628" s="53">
        <v>4.7469170837417529E-3</v>
      </c>
    </row>
    <row r="629" spans="2:10" x14ac:dyDescent="0.2">
      <c r="B629" s="44">
        <v>43657</v>
      </c>
      <c r="C629" s="52">
        <v>7.6305285263140732E-3</v>
      </c>
      <c r="D629" s="52">
        <v>-2.2628202551129295E-3</v>
      </c>
      <c r="E629" s="52">
        <v>-1.0627268014514746E-3</v>
      </c>
      <c r="F629" s="52">
        <v>-4.3509065145515002E-3</v>
      </c>
      <c r="G629" s="52">
        <v>4.366812227074357E-3</v>
      </c>
      <c r="H629" s="52">
        <v>0</v>
      </c>
      <c r="I629" s="52">
        <v>1.599546170560906E-3</v>
      </c>
      <c r="J629" s="53">
        <v>5.1147743028809867E-3</v>
      </c>
    </row>
    <row r="630" spans="2:10" x14ac:dyDescent="0.2">
      <c r="B630" s="44">
        <v>43658</v>
      </c>
      <c r="C630" s="52">
        <v>-7.5727444835101965E-3</v>
      </c>
      <c r="D630" s="52">
        <v>-3.4019283350120721E-3</v>
      </c>
      <c r="E630" s="52">
        <v>0</v>
      </c>
      <c r="F630" s="52">
        <v>0</v>
      </c>
      <c r="G630" s="52">
        <v>-8.6956521739129933E-3</v>
      </c>
      <c r="H630" s="52">
        <v>8.2192129583793516E-3</v>
      </c>
      <c r="I630" s="52">
        <v>-9.5839730402718093E-3</v>
      </c>
      <c r="J630" s="53">
        <v>-3.3005323768942052E-3</v>
      </c>
    </row>
    <row r="631" spans="2:10" x14ac:dyDescent="0.2">
      <c r="B631" s="44">
        <v>43661</v>
      </c>
      <c r="C631" s="52">
        <v>7.6305285263140732E-3</v>
      </c>
      <c r="D631" s="52">
        <v>0</v>
      </c>
      <c r="E631" s="52">
        <v>6.3831443472843752E-3</v>
      </c>
      <c r="F631" s="52">
        <v>3.2751589683705395E-2</v>
      </c>
      <c r="G631" s="52">
        <v>-4.3859649122807154E-3</v>
      </c>
      <c r="H631" s="52">
        <v>1.0869610963885279E-2</v>
      </c>
      <c r="I631" s="52">
        <v>-6.4518237277612078E-3</v>
      </c>
      <c r="J631" s="53">
        <v>-2.9423826122616514E-3</v>
      </c>
    </row>
    <row r="632" spans="2:10" x14ac:dyDescent="0.2">
      <c r="B632" s="44">
        <v>43662</v>
      </c>
      <c r="C632" s="52">
        <v>0</v>
      </c>
      <c r="D632" s="52">
        <v>0</v>
      </c>
      <c r="E632" s="52">
        <v>0</v>
      </c>
      <c r="F632" s="52">
        <v>-6.3425880939550483E-3</v>
      </c>
      <c r="G632" s="52">
        <v>4.405286343612369E-3</v>
      </c>
      <c r="H632" s="52">
        <v>4.0315809487330156E-3</v>
      </c>
      <c r="I632" s="52">
        <v>6.493720064957742E-3</v>
      </c>
      <c r="J632" s="53">
        <v>9.8505958685080053E-3</v>
      </c>
    </row>
    <row r="633" spans="2:10" x14ac:dyDescent="0.2">
      <c r="B633" s="44">
        <v>43663</v>
      </c>
      <c r="C633" s="52">
        <v>6.8186518605724E-2</v>
      </c>
      <c r="D633" s="52">
        <v>-3.4135409567156438E-3</v>
      </c>
      <c r="E633" s="52">
        <v>-5.2855485368054067E-3</v>
      </c>
      <c r="F633" s="52">
        <v>8.5122460772548703E-3</v>
      </c>
      <c r="G633" s="52">
        <v>1.3157894736842035E-2</v>
      </c>
      <c r="H633" s="52">
        <v>-6.6927816925743677E-3</v>
      </c>
      <c r="I633" s="52">
        <v>1.1290180932910454E-2</v>
      </c>
      <c r="J633" s="53">
        <v>4.6837930578047526E-4</v>
      </c>
    </row>
    <row r="634" spans="2:10" x14ac:dyDescent="0.2">
      <c r="B634" s="44">
        <v>43664</v>
      </c>
      <c r="C634" s="52">
        <v>-2.4827606749772801E-2</v>
      </c>
      <c r="D634" s="52">
        <v>-5.705824055452835E-3</v>
      </c>
      <c r="E634" s="52">
        <v>-5.3136340072575949E-3</v>
      </c>
      <c r="F634" s="52">
        <v>-4.2179959010071322E-3</v>
      </c>
      <c r="G634" s="52">
        <v>0</v>
      </c>
      <c r="H634" s="52">
        <v>-1.2130126463908653E-2</v>
      </c>
      <c r="I634" s="52">
        <v>-6.3797946913807246E-3</v>
      </c>
      <c r="J634" s="53">
        <v>-6.6356595458848533E-3</v>
      </c>
    </row>
    <row r="635" spans="2:10" x14ac:dyDescent="0.2">
      <c r="B635" s="44">
        <v>43665</v>
      </c>
      <c r="C635" s="52">
        <v>7.2774757162930026E-3</v>
      </c>
      <c r="D635" s="52">
        <v>5.7385673108589774E-3</v>
      </c>
      <c r="E635" s="52">
        <v>2.991530944625409E-2</v>
      </c>
      <c r="F635" s="52">
        <v>-4.2402889416097711E-3</v>
      </c>
      <c r="G635" s="52">
        <v>1.298701298701288E-2</v>
      </c>
      <c r="H635" s="52">
        <v>9.5505467617589268E-3</v>
      </c>
      <c r="I635" s="52">
        <v>1.8459424631807275E-2</v>
      </c>
      <c r="J635" s="53">
        <v>6.4443419906767829E-3</v>
      </c>
    </row>
    <row r="636" spans="2:10" x14ac:dyDescent="0.2">
      <c r="B636" s="44">
        <v>43668</v>
      </c>
      <c r="C636" s="52">
        <v>-3.6086577461051927E-3</v>
      </c>
      <c r="D636" s="52">
        <v>-3.5614310635609603E-2</v>
      </c>
      <c r="E636" s="52">
        <v>3.1121119348227477E-3</v>
      </c>
      <c r="F636" s="52">
        <v>-1.7020047117393355E-2</v>
      </c>
      <c r="G636" s="52">
        <v>-1.7094017094017033E-2</v>
      </c>
      <c r="H636" s="52">
        <v>4.0540710240314137E-2</v>
      </c>
      <c r="I636" s="52">
        <v>-1.1033168356350265E-2</v>
      </c>
      <c r="J636" s="53">
        <v>-3.0539324470146845E-4</v>
      </c>
    </row>
    <row r="637" spans="2:10" x14ac:dyDescent="0.2">
      <c r="B637" s="44">
        <v>43669</v>
      </c>
      <c r="C637" s="52">
        <v>0</v>
      </c>
      <c r="D637" s="52">
        <v>-8.524741883916942E-3</v>
      </c>
      <c r="E637" s="52">
        <v>9.3048479039499199E-3</v>
      </c>
      <c r="F637" s="52">
        <v>2.3808339475719142E-2</v>
      </c>
      <c r="G637" s="52">
        <v>0</v>
      </c>
      <c r="H637" s="52">
        <v>1.7060860190253546E-2</v>
      </c>
      <c r="I637" s="52">
        <v>-7.9608274821074687E-4</v>
      </c>
      <c r="J637" s="53">
        <v>7.5557003788033761E-3</v>
      </c>
    </row>
    <row r="638" spans="2:10" x14ac:dyDescent="0.2">
      <c r="B638" s="44">
        <v>43670</v>
      </c>
      <c r="C638" s="52">
        <v>-1.449451795265877E-2</v>
      </c>
      <c r="D638" s="52">
        <v>-1.7190014516955121E-2</v>
      </c>
      <c r="E638" s="52">
        <v>-4.0959742495919604E-3</v>
      </c>
      <c r="F638" s="52">
        <v>-2.1112514686005834E-3</v>
      </c>
      <c r="G638" s="52">
        <v>-1.3043478260869601E-2</v>
      </c>
      <c r="H638" s="52">
        <v>-1.0322163844080023E-2</v>
      </c>
      <c r="I638" s="52">
        <v>1.5944437824770841E-3</v>
      </c>
      <c r="J638" s="53">
        <v>-1.0611848887273068E-3</v>
      </c>
    </row>
    <row r="639" spans="2:10" x14ac:dyDescent="0.2">
      <c r="B639" s="44">
        <v>43671</v>
      </c>
      <c r="C639" s="52">
        <v>2.2057688150458388E-2</v>
      </c>
      <c r="D639" s="52">
        <v>2.0407848603243517E-2</v>
      </c>
      <c r="E639" s="52">
        <v>1.0288324006926253E-3</v>
      </c>
      <c r="F639" s="52">
        <v>0</v>
      </c>
      <c r="G639" s="52">
        <v>-1.3215859030836996E-2</v>
      </c>
      <c r="H639" s="52">
        <v>1.9556749210003277E-2</v>
      </c>
      <c r="I639" s="52">
        <v>-3.9802680329431572E-3</v>
      </c>
      <c r="J639" s="53">
        <v>6.6166874070476833E-3</v>
      </c>
    </row>
    <row r="640" spans="2:10" x14ac:dyDescent="0.2">
      <c r="B640" s="44">
        <v>43672</v>
      </c>
      <c r="C640" s="52">
        <v>-1.4390282593423565E-2</v>
      </c>
      <c r="D640" s="52">
        <v>0</v>
      </c>
      <c r="E640" s="52">
        <v>3.0808182091646152E-3</v>
      </c>
      <c r="F640" s="52">
        <v>-1.6952303388690138E-2</v>
      </c>
      <c r="G640" s="52">
        <v>-4.4642857142855874E-3</v>
      </c>
      <c r="H640" s="52">
        <v>0</v>
      </c>
      <c r="I640" s="52">
        <v>-4.7968257342261289E-3</v>
      </c>
      <c r="J640" s="53">
        <v>-1.6081210111060784E-3</v>
      </c>
    </row>
    <row r="641" spans="2:10" x14ac:dyDescent="0.2">
      <c r="B641" s="44">
        <v>43675</v>
      </c>
      <c r="C641" s="52">
        <v>3.6481805082928531E-3</v>
      </c>
      <c r="D641" s="52">
        <v>0</v>
      </c>
      <c r="E641" s="52">
        <v>-4.0959742495919604E-3</v>
      </c>
      <c r="F641" s="52">
        <v>-1.0774522958333699E-2</v>
      </c>
      <c r="G641" s="52">
        <v>-1.7937219730941756E-2</v>
      </c>
      <c r="H641" s="52">
        <v>-5.1155339755081242E-3</v>
      </c>
      <c r="I641" s="52">
        <v>-8.0318875189939742E-3</v>
      </c>
      <c r="J641" s="53">
        <v>4.6207278401368956E-3</v>
      </c>
    </row>
    <row r="642" spans="2:10" x14ac:dyDescent="0.2">
      <c r="B642" s="44">
        <v>43676</v>
      </c>
      <c r="C642" s="52">
        <v>-2.5452074042397133E-2</v>
      </c>
      <c r="D642" s="52">
        <v>0</v>
      </c>
      <c r="E642" s="52">
        <v>-1.6461318411081227E-2</v>
      </c>
      <c r="F642" s="52">
        <v>-1.9608110875947382E-2</v>
      </c>
      <c r="G642" s="52">
        <v>-9.1324200913242004E-3</v>
      </c>
      <c r="H642" s="52">
        <v>-1.9280247858881272E-2</v>
      </c>
      <c r="I642" s="52">
        <v>0</v>
      </c>
      <c r="J642" s="53">
        <v>-1.1944605888129622E-2</v>
      </c>
    </row>
    <row r="643" spans="2:10" x14ac:dyDescent="0.2">
      <c r="B643" s="44">
        <v>43677</v>
      </c>
      <c r="C643" s="52">
        <v>-1.8657096513842064E-2</v>
      </c>
      <c r="D643" s="52">
        <v>2.8570133421979005E-2</v>
      </c>
      <c r="E643" s="52">
        <v>1.2552621507845307E-2</v>
      </c>
      <c r="F643" s="52">
        <v>-4.4429588155824318E-3</v>
      </c>
      <c r="G643" s="52">
        <v>-1.3824884792626779E-2</v>
      </c>
      <c r="H643" s="52">
        <v>6.5539873660980241E-3</v>
      </c>
      <c r="I643" s="52">
        <v>-2.4289737918957721E-3</v>
      </c>
      <c r="J643" s="53">
        <v>5.719965112269465E-3</v>
      </c>
    </row>
    <row r="644" spans="2:10" x14ac:dyDescent="0.2">
      <c r="B644" s="44">
        <v>43678</v>
      </c>
      <c r="C644" s="52">
        <v>7.6015266931761527E-3</v>
      </c>
      <c r="D644" s="52">
        <v>-4.166189229607431E-3</v>
      </c>
      <c r="E644" s="52">
        <v>-1.0330838813716881E-3</v>
      </c>
      <c r="F644" s="52">
        <v>2.0089535534415282E-2</v>
      </c>
      <c r="G644" s="52">
        <v>-1.869158878504662E-2</v>
      </c>
      <c r="H644" s="52">
        <v>1.8228747430532932E-2</v>
      </c>
      <c r="I644" s="52">
        <v>8.1166361748925553E-3</v>
      </c>
      <c r="J644" s="53">
        <v>5.7781901054796414E-3</v>
      </c>
    </row>
    <row r="645" spans="2:10" x14ac:dyDescent="0.2">
      <c r="B645" s="44">
        <v>43679</v>
      </c>
      <c r="C645" s="52">
        <v>-1.5088358823995618E-2</v>
      </c>
      <c r="D645" s="52">
        <v>-5.5791420925767055E-3</v>
      </c>
      <c r="E645" s="52">
        <v>9.3048479039499199E-3</v>
      </c>
      <c r="F645" s="52">
        <v>-8.7543657542011877E-3</v>
      </c>
      <c r="G645" s="52">
        <v>9.52380952380949E-3</v>
      </c>
      <c r="H645" s="52">
        <v>2.8133476890591647E-2</v>
      </c>
      <c r="I645" s="52">
        <v>-1.6098495468666041E-3</v>
      </c>
      <c r="J645" s="53">
        <v>-6.3064598602351474E-3</v>
      </c>
    </row>
    <row r="646" spans="2:10" x14ac:dyDescent="0.2">
      <c r="B646" s="44">
        <v>43682</v>
      </c>
      <c r="C646" s="52">
        <v>-1.1497674717989126E-2</v>
      </c>
      <c r="D646" s="52">
        <v>-7.0108292538199057E-3</v>
      </c>
      <c r="E646" s="52">
        <v>4.0984733186888445E-3</v>
      </c>
      <c r="F646" s="52">
        <v>-1.3245216364667689E-2</v>
      </c>
      <c r="G646" s="52">
        <v>-1.4150943396226467E-2</v>
      </c>
      <c r="H646" s="52">
        <v>3.731348025727943E-3</v>
      </c>
      <c r="I646" s="52">
        <v>-1.6129559319402964E-2</v>
      </c>
      <c r="J646" s="53">
        <v>-1.811118958732727E-2</v>
      </c>
    </row>
    <row r="647" spans="2:10" x14ac:dyDescent="0.2">
      <c r="B647" s="44">
        <v>43683</v>
      </c>
      <c r="C647" s="52">
        <v>-2.7129101312908466E-2</v>
      </c>
      <c r="D647" s="52">
        <v>-1.4126631748469398E-2</v>
      </c>
      <c r="E647" s="52">
        <v>-1.0204360995447193E-3</v>
      </c>
      <c r="F647" s="52">
        <v>-2.9080065993335236E-2</v>
      </c>
      <c r="G647" s="52">
        <v>0</v>
      </c>
      <c r="H647" s="52">
        <v>3.8413083087379674E-2</v>
      </c>
      <c r="I647" s="52">
        <v>-1.4754069434944506E-2</v>
      </c>
      <c r="J647" s="53">
        <v>-8.775625545907606E-3</v>
      </c>
    </row>
    <row r="648" spans="2:10" x14ac:dyDescent="0.2">
      <c r="B648" s="44">
        <v>43684</v>
      </c>
      <c r="C648" s="52">
        <v>3.9824637729659607E-3</v>
      </c>
      <c r="D648" s="52">
        <v>0</v>
      </c>
      <c r="E648" s="52">
        <v>1.6343655248530764E-2</v>
      </c>
      <c r="F648" s="52">
        <v>4.60674211390244E-3</v>
      </c>
      <c r="G648" s="52">
        <v>-4.7846889952152249E-3</v>
      </c>
      <c r="H648" s="52">
        <v>3.3413362174605776E-2</v>
      </c>
      <c r="I648" s="52">
        <v>6.6557949029126817E-3</v>
      </c>
      <c r="J648" s="53">
        <v>1.3684286913882016E-3</v>
      </c>
    </row>
    <row r="649" spans="2:10" x14ac:dyDescent="0.2">
      <c r="B649" s="44">
        <v>43685</v>
      </c>
      <c r="C649" s="52">
        <v>1.9841666666666535E-2</v>
      </c>
      <c r="D649" s="52">
        <v>-4.2975036292386415E-3</v>
      </c>
      <c r="E649" s="52">
        <v>1.1055574485401065E-2</v>
      </c>
      <c r="F649" s="52">
        <v>2.7523287461187707E-2</v>
      </c>
      <c r="G649" s="52">
        <v>4.8076923076922906E-3</v>
      </c>
      <c r="H649" s="52">
        <v>-2.0785252099055573E-2</v>
      </c>
      <c r="I649" s="52">
        <v>-8.2673514963915729E-4</v>
      </c>
      <c r="J649" s="53">
        <v>9.6383795927241778E-3</v>
      </c>
    </row>
    <row r="650" spans="2:10" x14ac:dyDescent="0.2">
      <c r="B650" s="44">
        <v>43686</v>
      </c>
      <c r="C650" s="52">
        <v>0</v>
      </c>
      <c r="D650" s="52">
        <v>0</v>
      </c>
      <c r="E650" s="52">
        <v>1.5904996738990818E-2</v>
      </c>
      <c r="F650" s="52">
        <v>8.9255735870175101E-3</v>
      </c>
      <c r="G650" s="52">
        <v>-9.5693779904305609E-3</v>
      </c>
      <c r="H650" s="52">
        <v>-7.0754830655928025E-3</v>
      </c>
      <c r="I650" s="52">
        <v>8.2741920618034648E-4</v>
      </c>
      <c r="J650" s="53">
        <v>-9.228497600590746E-4</v>
      </c>
    </row>
    <row r="651" spans="2:10" x14ac:dyDescent="0.2">
      <c r="B651" s="44">
        <v>43689</v>
      </c>
      <c r="C651" s="52">
        <v>-3.8894926500028237E-3</v>
      </c>
      <c r="D651" s="52">
        <v>-3.597115732891798E-2</v>
      </c>
      <c r="E651" s="52">
        <v>2.3483982444291174E-2</v>
      </c>
      <c r="F651" s="52">
        <v>3.9823622396627734E-2</v>
      </c>
      <c r="G651" s="52">
        <v>0</v>
      </c>
      <c r="H651" s="52">
        <v>1.7814755666014648E-2</v>
      </c>
      <c r="I651" s="52">
        <v>-3.3058940983667906E-3</v>
      </c>
      <c r="J651" s="53">
        <v>9.9554570273197029E-4</v>
      </c>
    </row>
    <row r="652" spans="2:10" x14ac:dyDescent="0.2">
      <c r="B652" s="44">
        <v>43690</v>
      </c>
      <c r="C652" s="52">
        <v>0</v>
      </c>
      <c r="D652" s="52">
        <v>-2.9836797453927089E-3</v>
      </c>
      <c r="E652" s="52">
        <v>3.8241898663633478E-3</v>
      </c>
      <c r="F652" s="52">
        <v>0</v>
      </c>
      <c r="G652" s="52">
        <v>-1.449275362318847E-2</v>
      </c>
      <c r="H652" s="52">
        <v>1.5169616413660991E-2</v>
      </c>
      <c r="I652" s="52">
        <v>-2.1559060359699234E-2</v>
      </c>
      <c r="J652" s="53">
        <v>-8.6946714377991174E-3</v>
      </c>
    </row>
    <row r="653" spans="2:10" x14ac:dyDescent="0.2">
      <c r="B653" s="44">
        <v>43691</v>
      </c>
      <c r="C653" s="52">
        <v>1.7185513309544431E-2</v>
      </c>
      <c r="D653" s="52">
        <v>-2.6946145709960789E-2</v>
      </c>
      <c r="E653" s="52">
        <v>1.3333674031159815E-2</v>
      </c>
      <c r="F653" s="52">
        <v>4.2583455571854056E-3</v>
      </c>
      <c r="G653" s="52">
        <v>-4.9019607843135971E-3</v>
      </c>
      <c r="H653" s="52">
        <v>-1.4942937779453436E-2</v>
      </c>
      <c r="I653" s="52">
        <v>5.9321324556753652E-3</v>
      </c>
      <c r="J653" s="53">
        <v>2.1513606321690304E-3</v>
      </c>
    </row>
    <row r="654" spans="2:10" x14ac:dyDescent="0.2">
      <c r="B654" s="44">
        <v>43692</v>
      </c>
      <c r="C654" s="52">
        <v>1.2096774193548487E-2</v>
      </c>
      <c r="D654" s="52">
        <v>0</v>
      </c>
      <c r="E654" s="52">
        <v>1.5368075024815075E-2</v>
      </c>
      <c r="F654" s="52">
        <v>-1.0596296165149899E-2</v>
      </c>
      <c r="G654" s="52">
        <v>1.9704433497536922E-2</v>
      </c>
      <c r="H654" s="52">
        <v>1.0501766986679595E-2</v>
      </c>
      <c r="I654" s="52">
        <v>2.7801306163204309E-2</v>
      </c>
      <c r="J654" s="53">
        <v>1.0805957209647943E-2</v>
      </c>
    </row>
    <row r="655" spans="2:10" x14ac:dyDescent="0.2">
      <c r="B655" s="44">
        <v>43693</v>
      </c>
      <c r="C655" s="52">
        <v>0</v>
      </c>
      <c r="D655" s="52">
        <v>-1.5383914420263656E-2</v>
      </c>
      <c r="E655" s="52">
        <v>-1.8869671033768021E-2</v>
      </c>
      <c r="F655" s="52">
        <v>-8.5624558232753056E-3</v>
      </c>
      <c r="G655" s="52">
        <v>-4.8309178743960457E-3</v>
      </c>
      <c r="H655" s="52">
        <v>-6.9284173663518578E-3</v>
      </c>
      <c r="I655" s="52">
        <v>1.7212908020339146E-2</v>
      </c>
      <c r="J655" s="53">
        <v>6.3305356450005235E-4</v>
      </c>
    </row>
    <row r="656" spans="2:10" x14ac:dyDescent="0.2">
      <c r="B656" s="44">
        <v>43696</v>
      </c>
      <c r="C656" s="52">
        <v>3.9840637450199168E-3</v>
      </c>
      <c r="D656" s="52">
        <v>0</v>
      </c>
      <c r="E656" s="52">
        <v>7.6925732037047556E-3</v>
      </c>
      <c r="F656" s="52">
        <v>6.4795596065336802E-3</v>
      </c>
      <c r="G656" s="52">
        <v>-4.8543689320389438E-3</v>
      </c>
      <c r="H656" s="52">
        <v>-1.2790321890757683E-2</v>
      </c>
      <c r="I656" s="52">
        <v>6.4466296004170864E-3</v>
      </c>
      <c r="J656" s="53">
        <v>1.0510204081632946E-3</v>
      </c>
    </row>
    <row r="657" spans="2:10" x14ac:dyDescent="0.2">
      <c r="B657" s="44">
        <v>43697</v>
      </c>
      <c r="C657" s="52">
        <v>6.7460317460317443E-2</v>
      </c>
      <c r="D657" s="52">
        <v>-6.2503718491977445E-3</v>
      </c>
      <c r="E657" s="52">
        <v>3.0535397037801504E-2</v>
      </c>
      <c r="F657" s="52">
        <v>5.1502761638333006E-2</v>
      </c>
      <c r="G657" s="52">
        <v>4.8780487804878092E-3</v>
      </c>
      <c r="H657" s="52">
        <v>1.0600719472082076E-2</v>
      </c>
      <c r="I657" s="52">
        <v>-4.0035889351304199E-3</v>
      </c>
      <c r="J657" s="53">
        <v>3.7103860228535623E-3</v>
      </c>
    </row>
    <row r="658" spans="2:10" x14ac:dyDescent="0.2">
      <c r="B658" s="44">
        <v>43698</v>
      </c>
      <c r="C658" s="52">
        <v>3.7174721189592308E-3</v>
      </c>
      <c r="D658" s="52">
        <v>3.6161529481026244E-2</v>
      </c>
      <c r="E658" s="52">
        <v>-7.4076536151920225E-3</v>
      </c>
      <c r="F658" s="52">
        <v>-1.0207040043659132E-2</v>
      </c>
      <c r="G658" s="52">
        <v>-4.8543689320389438E-3</v>
      </c>
      <c r="H658" s="52">
        <v>-2.3317990460820504E-3</v>
      </c>
      <c r="I658" s="52">
        <v>-4.0186641911369447E-3</v>
      </c>
      <c r="J658" s="53">
        <v>9.8611717631287288E-3</v>
      </c>
    </row>
    <row r="659" spans="2:10" x14ac:dyDescent="0.2">
      <c r="B659" s="44">
        <v>43699</v>
      </c>
      <c r="C659" s="52">
        <v>3.7037037037037646E-3</v>
      </c>
      <c r="D659" s="52">
        <v>-1.365549253185161E-2</v>
      </c>
      <c r="E659" s="52">
        <v>-1.1193288491718856E-2</v>
      </c>
      <c r="F659" s="52">
        <v>6.1856558259745231E-3</v>
      </c>
      <c r="G659" s="52">
        <v>4.8780487804878092E-3</v>
      </c>
      <c r="H659" s="52">
        <v>-2.4532759087875999E-2</v>
      </c>
      <c r="I659" s="52">
        <v>8.0738460532181477E-4</v>
      </c>
      <c r="J659" s="53">
        <v>2.896277077173659E-3</v>
      </c>
    </row>
    <row r="660" spans="2:10" x14ac:dyDescent="0.2">
      <c r="B660" s="44">
        <v>43700</v>
      </c>
      <c r="C660" s="52">
        <v>2.5830258302582898E-2</v>
      </c>
      <c r="D660" s="52">
        <v>-3.0787355704610109E-3</v>
      </c>
      <c r="E660" s="52">
        <v>2.6414830233917774E-2</v>
      </c>
      <c r="F660" s="52">
        <v>-8.1939842285068121E-3</v>
      </c>
      <c r="G660" s="52">
        <v>3.883495145631044E-2</v>
      </c>
      <c r="H660" s="52">
        <v>-8.3824348219803113E-3</v>
      </c>
      <c r="I660" s="52">
        <v>-8.0652902503732804E-3</v>
      </c>
      <c r="J660" s="53">
        <v>-4.8232156107734792E-3</v>
      </c>
    </row>
    <row r="661" spans="2:10" x14ac:dyDescent="0.2">
      <c r="B661" s="44">
        <v>43703</v>
      </c>
      <c r="C661" s="52">
        <v>3.5971223021582732E-2</v>
      </c>
      <c r="D661" s="52">
        <v>-1.2343180237853524E-2</v>
      </c>
      <c r="E661" s="52">
        <v>-1.2867521715317465E-2</v>
      </c>
      <c r="F661" s="52">
        <v>-2.0662833661383329E-2</v>
      </c>
      <c r="G661" s="52">
        <v>-1.4018691588784882E-2</v>
      </c>
      <c r="H661" s="52">
        <v>1.2076486885053805E-2</v>
      </c>
      <c r="I661" s="52">
        <v>-2.03251111843189E-2</v>
      </c>
      <c r="J661" s="53">
        <v>-9.6428031638874367E-3</v>
      </c>
    </row>
    <row r="662" spans="2:10" x14ac:dyDescent="0.2">
      <c r="B662" s="44">
        <v>43704</v>
      </c>
      <c r="C662" s="52">
        <v>1.0416666666666741E-2</v>
      </c>
      <c r="D662" s="52">
        <v>0</v>
      </c>
      <c r="E662" s="52">
        <v>-1.6760884436353485E-2</v>
      </c>
      <c r="F662" s="52">
        <v>-1.6876391123256451E-2</v>
      </c>
      <c r="G662" s="52">
        <v>-9.4786729857820884E-3</v>
      </c>
      <c r="H662" s="52">
        <v>-7.1599190851107108E-3</v>
      </c>
      <c r="I662" s="52">
        <v>-1.2448285392127278E-2</v>
      </c>
      <c r="J662" s="53">
        <v>-6.1960768354224482E-3</v>
      </c>
    </row>
    <row r="663" spans="2:10" x14ac:dyDescent="0.2">
      <c r="B663" s="44">
        <v>43705</v>
      </c>
      <c r="C663" s="52">
        <v>-1.3745704467354014E-2</v>
      </c>
      <c r="D663" s="52">
        <v>-3.4375392507486557E-2</v>
      </c>
      <c r="E663" s="52">
        <v>-1.3257459870688826E-2</v>
      </c>
      <c r="F663" s="52">
        <v>-2.1460978409009401E-2</v>
      </c>
      <c r="G663" s="52">
        <v>-9.5693779904305609E-3</v>
      </c>
      <c r="H663" s="52">
        <v>-2.1634659667988387E-2</v>
      </c>
      <c r="I663" s="52">
        <v>3.3614572060640668E-3</v>
      </c>
      <c r="J663" s="53">
        <v>4.8116790712438018E-4</v>
      </c>
    </row>
    <row r="664" spans="2:10" x14ac:dyDescent="0.2">
      <c r="B664" s="44">
        <v>43706</v>
      </c>
      <c r="C664" s="52">
        <v>-3.4843205574912606E-3</v>
      </c>
      <c r="D664" s="52">
        <v>0</v>
      </c>
      <c r="E664" s="52">
        <v>1.1517853246702625E-2</v>
      </c>
      <c r="F664" s="52">
        <v>1.7542573613293921E-2</v>
      </c>
      <c r="G664" s="52">
        <v>0</v>
      </c>
      <c r="H664" s="52">
        <v>6.1433558489289997E-3</v>
      </c>
      <c r="I664" s="52">
        <v>3.0150700476175185E-2</v>
      </c>
      <c r="J664" s="53">
        <v>1.3609479565315219E-3</v>
      </c>
    </row>
    <row r="665" spans="2:10" x14ac:dyDescent="0.2">
      <c r="B665" s="44">
        <v>43707</v>
      </c>
      <c r="C665" s="52">
        <v>3.4965034965033226E-3</v>
      </c>
      <c r="D665" s="52">
        <v>3.3980050797215E-2</v>
      </c>
      <c r="E665" s="52">
        <v>7.5881078773734068E-3</v>
      </c>
      <c r="F665" s="52">
        <v>8.6223198768109466E-3</v>
      </c>
      <c r="G665" s="52">
        <v>4.8309178743961567E-3</v>
      </c>
      <c r="H665" s="52">
        <v>3.6630082330351144E-3</v>
      </c>
      <c r="I665" s="52">
        <v>0</v>
      </c>
      <c r="J665" s="53">
        <v>5.5896749404755752E-3</v>
      </c>
    </row>
    <row r="666" spans="2:10" x14ac:dyDescent="0.2">
      <c r="B666" s="44">
        <v>43711</v>
      </c>
      <c r="C666" s="52">
        <v>-3.1358885017421567E-2</v>
      </c>
      <c r="D666" s="52">
        <v>-3.9123511515580911E-2</v>
      </c>
      <c r="E666" s="52">
        <v>1.1300950045969982E-2</v>
      </c>
      <c r="F666" s="52">
        <v>0</v>
      </c>
      <c r="G666" s="52">
        <v>-1.9230769230769384E-2</v>
      </c>
      <c r="H666" s="52">
        <v>2.4326786937374223E-3</v>
      </c>
      <c r="I666" s="52">
        <v>8.1308680612748319E-3</v>
      </c>
      <c r="J666" s="53">
        <v>-4.776131536694872E-3</v>
      </c>
    </row>
    <row r="667" spans="2:10" x14ac:dyDescent="0.2">
      <c r="B667" s="44">
        <v>43712</v>
      </c>
      <c r="C667" s="52">
        <v>1.7985611510791477E-2</v>
      </c>
      <c r="D667" s="52">
        <v>-6.5150507664055723E-3</v>
      </c>
      <c r="E667" s="52">
        <v>-9.3118500477959998E-3</v>
      </c>
      <c r="F667" s="52">
        <v>2.564136902769043E-2</v>
      </c>
      <c r="G667" s="52">
        <v>-4.9019607843135971E-3</v>
      </c>
      <c r="H667" s="52">
        <v>1.214007589097621E-3</v>
      </c>
      <c r="I667" s="52">
        <v>-1.6134665226120726E-3</v>
      </c>
      <c r="J667" s="53">
        <v>-1.7664597288025163E-3</v>
      </c>
    </row>
    <row r="668" spans="2:10" x14ac:dyDescent="0.2">
      <c r="B668" s="44">
        <v>43713</v>
      </c>
      <c r="C668" s="52">
        <v>0</v>
      </c>
      <c r="D668" s="52">
        <v>3.2771535580524702E-3</v>
      </c>
      <c r="E668" s="52">
        <v>-1.1277451394949178E-2</v>
      </c>
      <c r="F668" s="52">
        <v>-1.6665433479719827E-2</v>
      </c>
      <c r="G668" s="52">
        <v>0</v>
      </c>
      <c r="H668" s="52">
        <v>-1.3334175543938009E-2</v>
      </c>
      <c r="I668" s="52">
        <v>-1.4539551876998291E-2</v>
      </c>
      <c r="J668" s="53">
        <v>-8.5922076859346053E-4</v>
      </c>
    </row>
    <row r="669" spans="2:10" x14ac:dyDescent="0.2">
      <c r="B669" s="44">
        <v>43714</v>
      </c>
      <c r="C669" s="52">
        <v>-1.4134275618374659E-2</v>
      </c>
      <c r="D669" s="52">
        <v>1.3072708732998262E-2</v>
      </c>
      <c r="E669" s="52">
        <v>5.7030414704610788E-3</v>
      </c>
      <c r="F669" s="52">
        <v>1.6947877199815942E-2</v>
      </c>
      <c r="G669" s="52">
        <v>0</v>
      </c>
      <c r="H669" s="52">
        <v>-4.9131783393356887E-3</v>
      </c>
      <c r="I669" s="52">
        <v>6.5575948427702979E-3</v>
      </c>
      <c r="J669" s="53">
        <v>-2.7743936772488542E-3</v>
      </c>
    </row>
    <row r="670" spans="2:10" x14ac:dyDescent="0.2">
      <c r="B670" s="44">
        <v>43717</v>
      </c>
      <c r="C670" s="52">
        <v>-1.4336917562723928E-2</v>
      </c>
      <c r="D670" s="52">
        <v>3.0646190380330784E-2</v>
      </c>
      <c r="E670" s="52">
        <v>1.7012103678604396E-2</v>
      </c>
      <c r="F670" s="52">
        <v>-1.8750244823879214E-2</v>
      </c>
      <c r="G670" s="52">
        <v>-4.9261083743843415E-3</v>
      </c>
      <c r="H670" s="52">
        <v>-7.4074167517114153E-3</v>
      </c>
      <c r="I670" s="52">
        <v>1.38433316387927E-2</v>
      </c>
      <c r="J670" s="53">
        <v>4.1064388961897791E-5</v>
      </c>
    </row>
    <row r="671" spans="2:10" x14ac:dyDescent="0.2">
      <c r="B671" s="44">
        <v>43718</v>
      </c>
      <c r="C671" s="52">
        <v>-2.9090909090909167E-2</v>
      </c>
      <c r="D671" s="52">
        <v>3.2863352412859204E-2</v>
      </c>
      <c r="E671" s="52">
        <v>3.7187123291326785E-3</v>
      </c>
      <c r="F671" s="52">
        <v>-1.9108534524437837E-2</v>
      </c>
      <c r="G671" s="52">
        <v>-4.9504950495048439E-3</v>
      </c>
      <c r="H671" s="52">
        <v>-2.8607848793984147E-2</v>
      </c>
      <c r="I671" s="52">
        <v>-6.4259168475375716E-3</v>
      </c>
      <c r="J671" s="53">
        <v>-3.9625508150946676E-3</v>
      </c>
    </row>
    <row r="672" spans="2:10" x14ac:dyDescent="0.2">
      <c r="B672" s="44">
        <v>43719</v>
      </c>
      <c r="C672" s="52">
        <v>1.1235955056179803E-2</v>
      </c>
      <c r="D672" s="52">
        <v>3.0288849857049716E-3</v>
      </c>
      <c r="E672" s="52">
        <v>1.8524673713133932E-3</v>
      </c>
      <c r="F672" s="52">
        <v>4.3275557223672045E-3</v>
      </c>
      <c r="G672" s="52">
        <v>0</v>
      </c>
      <c r="H672" s="52">
        <v>2.3047425415752443E-2</v>
      </c>
      <c r="I672" s="52">
        <v>-1.2933928966268438E-2</v>
      </c>
      <c r="J672" s="53">
        <v>-9.7911899903124766E-4</v>
      </c>
    </row>
    <row r="673" spans="2:10" x14ac:dyDescent="0.2">
      <c r="B673" s="44">
        <v>43720</v>
      </c>
      <c r="C673" s="52">
        <v>3.3333333333333215E-2</v>
      </c>
      <c r="D673" s="52">
        <v>2.4170690321817734E-2</v>
      </c>
      <c r="E673" s="52">
        <v>4.4361527538783418E-2</v>
      </c>
      <c r="F673" s="52">
        <v>8.6223198768109466E-3</v>
      </c>
      <c r="G673" s="52">
        <v>9.9502487562188602E-3</v>
      </c>
      <c r="H673" s="52">
        <v>6.2586881820263507E-3</v>
      </c>
      <c r="I673" s="52">
        <v>-8.1928705433109705E-4</v>
      </c>
      <c r="J673" s="53">
        <v>6.9740330750740487E-3</v>
      </c>
    </row>
    <row r="674" spans="2:10" x14ac:dyDescent="0.2">
      <c r="B674" s="44">
        <v>43721</v>
      </c>
      <c r="C674" s="52">
        <v>7.1684587813620748E-3</v>
      </c>
      <c r="D674" s="52">
        <v>-8.8485359042760336E-3</v>
      </c>
      <c r="E674" s="52">
        <v>5.3093821675072039E-3</v>
      </c>
      <c r="F674" s="52">
        <v>1.9231026770767823E-2</v>
      </c>
      <c r="G674" s="52">
        <v>1.9704433497536922E-2</v>
      </c>
      <c r="H674" s="52">
        <v>1.9899675540479889E-2</v>
      </c>
      <c r="I674" s="52">
        <v>8.1995883599050856E-4</v>
      </c>
      <c r="J674" s="53">
        <v>1.1423361029434309E-2</v>
      </c>
    </row>
    <row r="675" spans="2:10" x14ac:dyDescent="0.2">
      <c r="B675" s="44">
        <v>43724</v>
      </c>
      <c r="C675" s="52">
        <v>1.4234875444839812E-2</v>
      </c>
      <c r="D675" s="52">
        <v>-8.9306794178846127E-3</v>
      </c>
      <c r="E675" s="52">
        <v>1.5846131159283017E-2</v>
      </c>
      <c r="F675" s="52">
        <v>-2.0979235374758431E-3</v>
      </c>
      <c r="G675" s="52">
        <v>0</v>
      </c>
      <c r="H675" s="52">
        <v>3.6585441835252919E-3</v>
      </c>
      <c r="I675" s="52">
        <v>1.1703360010287822E-2</v>
      </c>
      <c r="J675" s="53">
        <v>2.6741759688821976E-3</v>
      </c>
    </row>
    <row r="676" spans="2:10" x14ac:dyDescent="0.2">
      <c r="B676" s="44">
        <v>43725</v>
      </c>
      <c r="C676" s="52">
        <v>1.0526315789473717E-2</v>
      </c>
      <c r="D676" s="52">
        <v>3.004777150988458E-3</v>
      </c>
      <c r="E676" s="52">
        <v>-1.7336773037586184E-3</v>
      </c>
      <c r="F676" s="52">
        <v>-2.0979450671956279E-3</v>
      </c>
      <c r="G676" s="52">
        <v>-1.449275362318847E-2</v>
      </c>
      <c r="H676" s="52">
        <v>-3.6452080288934541E-3</v>
      </c>
      <c r="I676" s="52">
        <v>8.2303303407966766E-3</v>
      </c>
      <c r="J676" s="53">
        <v>6.9504778453519656E-3</v>
      </c>
    </row>
    <row r="677" spans="2:10" x14ac:dyDescent="0.2">
      <c r="B677" s="44">
        <v>43726</v>
      </c>
      <c r="C677" s="52">
        <v>-1.736111111111116E-2</v>
      </c>
      <c r="D677" s="52">
        <v>2.395037019678381E-2</v>
      </c>
      <c r="E677" s="52">
        <v>-2.0834025792727418E-2</v>
      </c>
      <c r="F677" s="52">
        <v>-6.3158635491986637E-3</v>
      </c>
      <c r="G677" s="52">
        <v>0</v>
      </c>
      <c r="H677" s="52">
        <v>4.8784742774188317E-3</v>
      </c>
      <c r="I677" s="52">
        <v>9.7959772948867929E-3</v>
      </c>
      <c r="J677" s="53">
        <v>-1.5952003531513048E-3</v>
      </c>
    </row>
    <row r="678" spans="2:10" x14ac:dyDescent="0.2">
      <c r="B678" s="44">
        <v>43727</v>
      </c>
      <c r="C678" s="52">
        <v>-7.0671378091872183E-3</v>
      </c>
      <c r="D678" s="52">
        <v>1.6082092898828337E-2</v>
      </c>
      <c r="E678" s="52">
        <v>2.4822476858874509E-2</v>
      </c>
      <c r="F678" s="52">
        <v>1.6947877199815942E-2</v>
      </c>
      <c r="G678" s="52">
        <v>3.4313725490196179E-2</v>
      </c>
      <c r="H678" s="52">
        <v>3.6407827186826225E-3</v>
      </c>
      <c r="I678" s="52">
        <v>-8.0748931234542187E-4</v>
      </c>
      <c r="J678" s="53">
        <v>1.9595035924233617E-3</v>
      </c>
    </row>
    <row r="679" spans="2:10" x14ac:dyDescent="0.2">
      <c r="B679" s="44">
        <v>43728</v>
      </c>
      <c r="C679" s="52">
        <v>-3.2028469750889799E-2</v>
      </c>
      <c r="D679" s="52">
        <v>1.4396985459956824E-3</v>
      </c>
      <c r="E679" s="52">
        <v>6.9206516136113283E-3</v>
      </c>
      <c r="F679" s="52">
        <v>2.5000326431838804E-2</v>
      </c>
      <c r="G679" s="52">
        <v>-1.8957345971564066E-2</v>
      </c>
      <c r="H679" s="52">
        <v>1.3300698332995742E-2</v>
      </c>
      <c r="I679" s="52">
        <v>-1.2136235388956029E-2</v>
      </c>
      <c r="J679" s="53">
        <v>-6.759602848259938E-3</v>
      </c>
    </row>
    <row r="680" spans="2:10" x14ac:dyDescent="0.2">
      <c r="B680" s="44">
        <v>43731</v>
      </c>
      <c r="C680" s="52">
        <v>1.4705882352941346E-2</v>
      </c>
      <c r="D680" s="52">
        <v>5.7474757913036356E-3</v>
      </c>
      <c r="E680" s="52">
        <v>-2.9209070910174995E-2</v>
      </c>
      <c r="F680" s="52">
        <v>6.0976386512159308E-3</v>
      </c>
      <c r="G680" s="52">
        <v>1.9323671497584627E-2</v>
      </c>
      <c r="H680" s="52">
        <v>-3.5799595425552999E-3</v>
      </c>
      <c r="I680" s="52">
        <v>1.9656124917886819E-2</v>
      </c>
      <c r="J680" s="53">
        <v>-4.6548729754837259E-3</v>
      </c>
    </row>
    <row r="681" spans="2:10" x14ac:dyDescent="0.2">
      <c r="B681" s="44">
        <v>43732</v>
      </c>
      <c r="C681" s="52">
        <v>1.8115942028985588E-2</v>
      </c>
      <c r="D681" s="52">
        <v>1.1429262174944554E-2</v>
      </c>
      <c r="E681" s="52">
        <v>-5.3093821675070929E-3</v>
      </c>
      <c r="F681" s="52">
        <v>-8.0823172404479449E-3</v>
      </c>
      <c r="G681" s="52">
        <v>-4.7393364928910442E-3</v>
      </c>
      <c r="H681" s="52">
        <v>-5.9876282604306441E-3</v>
      </c>
      <c r="I681" s="52">
        <v>1.9277209676419105E-2</v>
      </c>
      <c r="J681" s="53">
        <v>2.4144052751711165E-3</v>
      </c>
    </row>
    <row r="682" spans="2:10" x14ac:dyDescent="0.2">
      <c r="B682" s="44">
        <v>43733</v>
      </c>
      <c r="C682" s="52">
        <v>2.8469750889679624E-2</v>
      </c>
      <c r="D682" s="52">
        <v>-8.4765766223365846E-3</v>
      </c>
      <c r="E682" s="52">
        <v>2.1350888697740489E-2</v>
      </c>
      <c r="F682" s="52">
        <v>2.2406413016653914E-2</v>
      </c>
      <c r="G682" s="52">
        <v>9.52380952380949E-3</v>
      </c>
      <c r="H682" s="52">
        <v>-1.0843391292786442E-2</v>
      </c>
      <c r="I682" s="52">
        <v>-3.9405395643912211E-3</v>
      </c>
      <c r="J682" s="53">
        <v>-8.3997044923245223E-4</v>
      </c>
    </row>
    <row r="683" spans="2:10" x14ac:dyDescent="0.2">
      <c r="B683" s="44">
        <v>43734</v>
      </c>
      <c r="C683" s="52">
        <v>3.4602076124568004E-3</v>
      </c>
      <c r="D683" s="52">
        <v>-1.4244387524484092E-2</v>
      </c>
      <c r="E683" s="52">
        <v>5.2282240715109118E-3</v>
      </c>
      <c r="F683" s="52">
        <v>1.3941603409242331E-2</v>
      </c>
      <c r="G683" s="52">
        <v>9.4339622641508303E-3</v>
      </c>
      <c r="H683" s="52">
        <v>-1.7051988589691813E-2</v>
      </c>
      <c r="I683" s="52">
        <v>2.8481171684167972E-2</v>
      </c>
      <c r="J683" s="53">
        <v>3.4943786083256878E-3</v>
      </c>
    </row>
    <row r="684" spans="2:10" x14ac:dyDescent="0.2">
      <c r="B684" s="44">
        <v>43735</v>
      </c>
      <c r="C684" s="52">
        <v>-6.8965517241379448E-3</v>
      </c>
      <c r="D684" s="52">
        <v>-1.4450222087716069E-2</v>
      </c>
      <c r="E684" s="52">
        <v>1.3863197100030478E-2</v>
      </c>
      <c r="F684" s="52">
        <v>-7.8600218356742468E-3</v>
      </c>
      <c r="G684" s="52">
        <v>-4.6728971962616273E-3</v>
      </c>
      <c r="H684" s="52">
        <v>4.9557916541631553E-3</v>
      </c>
      <c r="I684" s="52">
        <v>7.6931478291530908E-4</v>
      </c>
      <c r="J684" s="53">
        <v>7.1561948019178701E-3</v>
      </c>
    </row>
    <row r="685" spans="2:10" x14ac:dyDescent="0.2">
      <c r="B685" s="44">
        <v>43738</v>
      </c>
      <c r="C685" s="52">
        <v>6.9444444444444198E-3</v>
      </c>
      <c r="D685" s="52">
        <v>-1.4662092581793962E-2</v>
      </c>
      <c r="E685" s="52">
        <v>-1.3673636778298803E-2</v>
      </c>
      <c r="F685" s="52">
        <v>-1.584044546857355E-2</v>
      </c>
      <c r="G685" s="52">
        <v>-9.3896713615022609E-3</v>
      </c>
      <c r="H685" s="52">
        <v>-8.6304975324335009E-3</v>
      </c>
      <c r="I685" s="52">
        <v>-3.0748935705814384E-3</v>
      </c>
      <c r="J685" s="53">
        <v>-1.2827707848954706E-3</v>
      </c>
    </row>
    <row r="686" spans="2:10" x14ac:dyDescent="0.2">
      <c r="B686" s="44">
        <v>43739</v>
      </c>
      <c r="C686" s="52">
        <v>3.1034482758620641E-2</v>
      </c>
      <c r="D686" s="52">
        <v>1.934403419911912E-2</v>
      </c>
      <c r="E686" s="52">
        <v>1.3863197100030478E-2</v>
      </c>
      <c r="F686" s="52">
        <v>2.4145207529403967E-2</v>
      </c>
      <c r="G686" s="52">
        <v>-4.7393364928910442E-3</v>
      </c>
      <c r="H686" s="52">
        <v>-1.1194044077184051E-2</v>
      </c>
      <c r="I686" s="52">
        <v>-1.3106684706883254E-2</v>
      </c>
      <c r="J686" s="53">
        <v>3.0404591795778479E-3</v>
      </c>
    </row>
    <row r="687" spans="2:10" x14ac:dyDescent="0.2">
      <c r="B687" s="44">
        <v>43740</v>
      </c>
      <c r="C687" s="52">
        <v>0</v>
      </c>
      <c r="D687" s="52">
        <v>1.4607151018795062E-3</v>
      </c>
      <c r="E687" s="52">
        <v>-2.2221449507769497E-2</v>
      </c>
      <c r="F687" s="52">
        <v>0</v>
      </c>
      <c r="G687" s="52">
        <v>-9.52380952380949E-3</v>
      </c>
      <c r="H687" s="52">
        <v>1.3836067343667713E-2</v>
      </c>
      <c r="I687" s="52">
        <v>-7.812378372487716E-3</v>
      </c>
      <c r="J687" s="53">
        <v>-8.4034454126191704E-3</v>
      </c>
    </row>
    <row r="688" spans="2:10" x14ac:dyDescent="0.2">
      <c r="B688" s="44">
        <v>43741</v>
      </c>
      <c r="C688" s="52">
        <v>1.0033444816053505E-2</v>
      </c>
      <c r="D688" s="52">
        <v>8.7453397761858565E-3</v>
      </c>
      <c r="E688" s="52">
        <v>0</v>
      </c>
      <c r="F688" s="52">
        <v>-1.0060007059654152E-2</v>
      </c>
      <c r="G688" s="52">
        <v>9.6153846153845812E-3</v>
      </c>
      <c r="H688" s="52">
        <v>3.7220906587696057E-3</v>
      </c>
      <c r="I688" s="52">
        <v>1.5747784395198972E-2</v>
      </c>
      <c r="J688" s="53">
        <v>1.2711992655292104E-3</v>
      </c>
    </row>
    <row r="689" spans="2:10" x14ac:dyDescent="0.2">
      <c r="B689" s="44">
        <v>43742</v>
      </c>
      <c r="C689" s="52">
        <v>-2.3178807947019875E-2</v>
      </c>
      <c r="D689" s="52">
        <v>2.8888216358984309E-3</v>
      </c>
      <c r="E689" s="52">
        <v>-6.9932410523959598E-3</v>
      </c>
      <c r="F689" s="52">
        <v>2.0245701468155408E-2</v>
      </c>
      <c r="G689" s="52">
        <v>-9.52380952380949E-3</v>
      </c>
      <c r="H689" s="52">
        <v>-7.4165761487358095E-3</v>
      </c>
      <c r="I689" s="52">
        <v>-3.101113485112883E-3</v>
      </c>
      <c r="J689" s="53">
        <v>-4.8969721396544541E-3</v>
      </c>
    </row>
    <row r="690" spans="2:10" x14ac:dyDescent="0.2">
      <c r="B690" s="44">
        <v>43745</v>
      </c>
      <c r="C690" s="52">
        <v>3.3898305084745228E-3</v>
      </c>
      <c r="D690" s="52">
        <v>-1.1525049684821598E-2</v>
      </c>
      <c r="E690" s="52">
        <v>-2.2886515410057151E-2</v>
      </c>
      <c r="F690" s="52">
        <v>3.9663510383223244E-3</v>
      </c>
      <c r="G690" s="52">
        <v>9.6153846153845812E-3</v>
      </c>
      <c r="H690" s="52">
        <v>-1.6189741788697365E-2</v>
      </c>
      <c r="I690" s="52">
        <v>3.8884503823080063E-3</v>
      </c>
      <c r="J690" s="53">
        <v>-4.5565467451067487E-3</v>
      </c>
    </row>
    <row r="691" spans="2:10" x14ac:dyDescent="0.2">
      <c r="B691" s="44">
        <v>43746</v>
      </c>
      <c r="C691" s="52">
        <v>0</v>
      </c>
      <c r="D691" s="52">
        <v>-8.7484234644001901E-3</v>
      </c>
      <c r="E691" s="52">
        <v>1.0810088265858386E-2</v>
      </c>
      <c r="F691" s="52">
        <v>-1.1856091578086647E-2</v>
      </c>
      <c r="G691" s="52">
        <v>4.7619047619047672E-2</v>
      </c>
      <c r="H691" s="52">
        <v>8.8612097342672946E-3</v>
      </c>
      <c r="I691" s="52">
        <v>-7.7467778035045232E-4</v>
      </c>
      <c r="J691" s="53">
        <v>5.2182404459408804E-3</v>
      </c>
    </row>
    <row r="692" spans="2:10" x14ac:dyDescent="0.2">
      <c r="B692" s="44">
        <v>43747</v>
      </c>
      <c r="C692" s="52">
        <v>-1.3513513513513598E-2</v>
      </c>
      <c r="D692" s="52">
        <v>2.6470679732462088E-2</v>
      </c>
      <c r="E692" s="52">
        <v>5.3472399965872608E-3</v>
      </c>
      <c r="F692" s="52">
        <v>-2.2001745064866407E-2</v>
      </c>
      <c r="G692" s="52">
        <v>-9.0909090909090384E-3</v>
      </c>
      <c r="H692" s="52">
        <v>-7.5282437345831621E-3</v>
      </c>
      <c r="I692" s="52">
        <v>-1.550363647071662E-2</v>
      </c>
      <c r="J692" s="53">
        <v>-3.9464896480534417E-4</v>
      </c>
    </row>
    <row r="693" spans="2:10" x14ac:dyDescent="0.2">
      <c r="B693" s="44">
        <v>43748</v>
      </c>
      <c r="C693" s="52">
        <v>-6.8493150684931781E-3</v>
      </c>
      <c r="D693" s="52">
        <v>-8.595007258477616E-3</v>
      </c>
      <c r="E693" s="52">
        <v>0</v>
      </c>
      <c r="F693" s="52">
        <v>4.0922151575313315E-3</v>
      </c>
      <c r="G693" s="52">
        <v>-9.1743119266054496E-3</v>
      </c>
      <c r="H693" s="52">
        <v>0</v>
      </c>
      <c r="I693" s="52">
        <v>0</v>
      </c>
      <c r="J693" s="53">
        <v>-4.5554397011637882E-4</v>
      </c>
    </row>
    <row r="694" spans="2:10" x14ac:dyDescent="0.2">
      <c r="B694" s="44">
        <v>43749</v>
      </c>
      <c r="C694" s="52">
        <v>0</v>
      </c>
      <c r="D694" s="52">
        <v>1.5896161382721541E-2</v>
      </c>
      <c r="E694" s="52">
        <v>1.7736402268391238E-3</v>
      </c>
      <c r="F694" s="52">
        <v>8.1469028837448665E-3</v>
      </c>
      <c r="G694" s="52">
        <v>1.8518518518518379E-2</v>
      </c>
      <c r="H694" s="52">
        <v>1.1378022125654308E-2</v>
      </c>
      <c r="I694" s="52">
        <v>7.8738921975995968E-3</v>
      </c>
      <c r="J694" s="53">
        <v>4.5170045980271745E-3</v>
      </c>
    </row>
    <row r="695" spans="2:10" x14ac:dyDescent="0.2">
      <c r="B695" s="44">
        <v>43752</v>
      </c>
      <c r="C695" s="52">
        <v>6.8965517241379448E-3</v>
      </c>
      <c r="D695" s="52">
        <v>-7.1135612040094109E-3</v>
      </c>
      <c r="E695" s="52">
        <v>2.1239646492991149E-2</v>
      </c>
      <c r="F695" s="52">
        <v>8.0810672139559614E-3</v>
      </c>
      <c r="G695" s="52">
        <v>9.0909090909090384E-3</v>
      </c>
      <c r="H695" s="52">
        <v>0</v>
      </c>
      <c r="I695" s="52">
        <v>4.6870378154530989E-3</v>
      </c>
      <c r="J695" s="53">
        <v>1.7442329407968415E-3</v>
      </c>
    </row>
    <row r="696" spans="2:10" x14ac:dyDescent="0.2">
      <c r="B696" s="44">
        <v>43753</v>
      </c>
      <c r="C696" s="52">
        <v>3.4246575342467001E-3</v>
      </c>
      <c r="D696" s="52">
        <v>2.8670228725387048E-3</v>
      </c>
      <c r="E696" s="52">
        <v>-5.2010319112756331E-3</v>
      </c>
      <c r="F696" s="52">
        <v>-2.0071502161073118E-3</v>
      </c>
      <c r="G696" s="52">
        <v>-4.5045045045044585E-3</v>
      </c>
      <c r="H696" s="52">
        <v>0</v>
      </c>
      <c r="I696" s="52">
        <v>-2.3330702293846706E-3</v>
      </c>
      <c r="J696" s="53">
        <v>-5.2336523848350858E-4</v>
      </c>
    </row>
    <row r="697" spans="2:10" x14ac:dyDescent="0.2">
      <c r="B697" s="44">
        <v>43754</v>
      </c>
      <c r="C697" s="52">
        <v>-6.8259385665528916E-3</v>
      </c>
      <c r="D697" s="52">
        <v>0</v>
      </c>
      <c r="E697" s="52">
        <v>1.7427413571702299E-3</v>
      </c>
      <c r="F697" s="52">
        <v>4.018261084149044E-3</v>
      </c>
      <c r="G697" s="52">
        <v>0</v>
      </c>
      <c r="H697" s="52">
        <v>2.3750466196297948E-2</v>
      </c>
      <c r="I697" s="52">
        <v>1.6368712480682168E-2</v>
      </c>
      <c r="J697" s="53">
        <v>1.4198680831780663E-3</v>
      </c>
    </row>
    <row r="698" spans="2:10" x14ac:dyDescent="0.2">
      <c r="B698" s="44">
        <v>43755</v>
      </c>
      <c r="C698" s="52">
        <v>-2.0618556701030966E-2</v>
      </c>
      <c r="D698" s="52">
        <v>-2.8588265514271072E-3</v>
      </c>
      <c r="E698" s="52">
        <v>-1.3913513963457858E-2</v>
      </c>
      <c r="F698" s="52">
        <v>-2.0002703621624041E-2</v>
      </c>
      <c r="G698" s="52">
        <v>-1.3574660633484226E-2</v>
      </c>
      <c r="H698" s="52">
        <v>9.7676060818912003E-3</v>
      </c>
      <c r="I698" s="52">
        <v>4.6007728763570732E-3</v>
      </c>
      <c r="J698" s="53">
        <v>-4.6658488023650913E-3</v>
      </c>
    </row>
    <row r="699" spans="2:10" x14ac:dyDescent="0.2">
      <c r="B699" s="44">
        <v>43756</v>
      </c>
      <c r="C699" s="52">
        <v>-7.0175438596491446E-3</v>
      </c>
      <c r="D699" s="52">
        <v>2.8670228725387048E-3</v>
      </c>
      <c r="E699" s="52">
        <v>7.0549156491241938E-3</v>
      </c>
      <c r="F699" s="52">
        <v>1.4287266860061765E-2</v>
      </c>
      <c r="G699" s="52">
        <v>-9.1743119266054496E-3</v>
      </c>
      <c r="H699" s="52">
        <v>-3.6275755044751223E-3</v>
      </c>
      <c r="I699" s="52">
        <v>1.1450682867234274E-2</v>
      </c>
      <c r="J699" s="53">
        <v>-6.2637651290131657E-4</v>
      </c>
    </row>
    <row r="700" spans="2:10" x14ac:dyDescent="0.2">
      <c r="B700" s="44">
        <v>43759</v>
      </c>
      <c r="C700" s="52">
        <v>-1.0600706713780994E-2</v>
      </c>
      <c r="D700" s="52">
        <v>-5.7146310874721662E-3</v>
      </c>
      <c r="E700" s="52">
        <v>-1.0507190950488021E-2</v>
      </c>
      <c r="F700" s="52">
        <v>-4.0222211232546767E-3</v>
      </c>
      <c r="G700" s="52">
        <v>1.388888888888884E-2</v>
      </c>
      <c r="H700" s="52">
        <v>-4.8547903077800214E-3</v>
      </c>
      <c r="I700" s="52">
        <v>8.3018520311430866E-3</v>
      </c>
      <c r="J700" s="53">
        <v>-5.7015770319450709E-3</v>
      </c>
    </row>
    <row r="701" spans="2:10" x14ac:dyDescent="0.2">
      <c r="B701" s="44">
        <v>43760</v>
      </c>
      <c r="C701" s="52">
        <v>3.5714285714285587E-3</v>
      </c>
      <c r="D701" s="52">
        <v>-2.8752575878230324E-3</v>
      </c>
      <c r="E701" s="52">
        <v>-3.5388821706837659E-3</v>
      </c>
      <c r="F701" s="52">
        <v>4.040119829854838E-2</v>
      </c>
      <c r="G701" s="52">
        <v>4.5662100456622667E-3</v>
      </c>
      <c r="H701" s="52">
        <v>1.2195562644469637E-2</v>
      </c>
      <c r="I701" s="52">
        <v>-8.2334987428811512E-3</v>
      </c>
      <c r="J701" s="53">
        <v>3.6906746919356248E-3</v>
      </c>
    </row>
    <row r="702" spans="2:10" x14ac:dyDescent="0.2">
      <c r="B702" s="44">
        <v>43761</v>
      </c>
      <c r="C702" s="52">
        <v>3.5587188612098419E-3</v>
      </c>
      <c r="D702" s="52">
        <v>5.7640489166879139E-3</v>
      </c>
      <c r="E702" s="52">
        <v>1.7746624953243195E-3</v>
      </c>
      <c r="F702" s="52">
        <v>-5.8224626153356995E-3</v>
      </c>
      <c r="G702" s="52">
        <v>0</v>
      </c>
      <c r="H702" s="52">
        <v>-2.4092321480453371E-3</v>
      </c>
      <c r="I702" s="52">
        <v>-1.5095985464239625E-3</v>
      </c>
      <c r="J702" s="53">
        <v>6.0778573526865109E-4</v>
      </c>
    </row>
    <row r="703" spans="2:10" x14ac:dyDescent="0.2">
      <c r="B703" s="44">
        <v>43762</v>
      </c>
      <c r="C703" s="52">
        <v>1.4184397163120588E-2</v>
      </c>
      <c r="D703" s="52">
        <v>-2.8639921929692891E-3</v>
      </c>
      <c r="E703" s="52">
        <v>3.1914916187012921E-2</v>
      </c>
      <c r="F703" s="52">
        <v>5.8565622299739939E-3</v>
      </c>
      <c r="G703" s="52">
        <v>-4.5454545454546302E-3</v>
      </c>
      <c r="H703" s="52">
        <v>1.0869578631059973E-2</v>
      </c>
      <c r="I703" s="52">
        <v>2.2678213194031738E-3</v>
      </c>
      <c r="J703" s="53">
        <v>5.8818169853915858E-3</v>
      </c>
    </row>
    <row r="704" spans="2:10" x14ac:dyDescent="0.2">
      <c r="B704" s="44">
        <v>43763</v>
      </c>
      <c r="C704" s="52">
        <v>6.9930069930068672E-3</v>
      </c>
      <c r="D704" s="52">
        <v>5.7474757913036356E-3</v>
      </c>
      <c r="E704" s="52">
        <v>-3.4355147104176975E-3</v>
      </c>
      <c r="F704" s="52">
        <v>1.165287941457227E-2</v>
      </c>
      <c r="G704" s="52">
        <v>-4.5662100456620447E-3</v>
      </c>
      <c r="H704" s="52">
        <v>-5.9745368024874956E-3</v>
      </c>
      <c r="I704" s="52">
        <v>1.432849110797596E-2</v>
      </c>
      <c r="J704" s="53">
        <v>2.9891304347826608E-3</v>
      </c>
    </row>
    <row r="705" spans="2:10" x14ac:dyDescent="0.2">
      <c r="B705" s="44">
        <v>43766</v>
      </c>
      <c r="C705" s="52">
        <v>-1.3888888888888951E-2</v>
      </c>
      <c r="D705" s="52">
        <v>1.1429262174944554E-2</v>
      </c>
      <c r="E705" s="52">
        <v>1.7247106055262584E-3</v>
      </c>
      <c r="F705" s="52">
        <v>7.6777921924755521E-3</v>
      </c>
      <c r="G705" s="52">
        <v>-4.5871559633028358E-3</v>
      </c>
      <c r="H705" s="52">
        <v>3.6057766113315459E-3</v>
      </c>
      <c r="I705" s="52">
        <v>-5.2041036487062708E-3</v>
      </c>
      <c r="J705" s="53">
        <v>-9.0309762485363265E-5</v>
      </c>
    </row>
    <row r="706" spans="2:10" x14ac:dyDescent="0.2">
      <c r="B706" s="44">
        <v>43767</v>
      </c>
      <c r="C706" s="52">
        <v>-2.8169014084506894E-2</v>
      </c>
      <c r="D706" s="52">
        <v>-2.826521496203882E-3</v>
      </c>
      <c r="E706" s="52">
        <v>-3.4434822007806121E-3</v>
      </c>
      <c r="F706" s="52">
        <v>3.807695758866636E-3</v>
      </c>
      <c r="G706" s="52">
        <v>-1.8433179723502224E-2</v>
      </c>
      <c r="H706" s="52">
        <v>-1.077846509664282E-2</v>
      </c>
      <c r="I706" s="52">
        <v>2.2414658143885546E-3</v>
      </c>
      <c r="J706" s="53">
        <v>-6.1215478484266672E-4</v>
      </c>
    </row>
    <row r="707" spans="2:10" x14ac:dyDescent="0.2">
      <c r="B707" s="44">
        <v>43768</v>
      </c>
      <c r="C707" s="52">
        <v>7.2463768115942351E-3</v>
      </c>
      <c r="D707" s="52">
        <v>1.4172666828469183E-3</v>
      </c>
      <c r="E707" s="52">
        <v>-1.7276903714328329E-3</v>
      </c>
      <c r="F707" s="52">
        <v>-1.8966261042600019E-3</v>
      </c>
      <c r="G707" s="52">
        <v>4.6948356807510194E-3</v>
      </c>
      <c r="H707" s="52">
        <v>4.843037345199086E-3</v>
      </c>
      <c r="I707" s="52">
        <v>-1.5659813969471803E-2</v>
      </c>
      <c r="J707" s="53">
        <v>5.0408185807384598E-3</v>
      </c>
    </row>
    <row r="708" spans="2:10" x14ac:dyDescent="0.2">
      <c r="B708" s="44">
        <v>43769</v>
      </c>
      <c r="C708" s="52">
        <v>-3.5971223021582732E-2</v>
      </c>
      <c r="D708" s="52">
        <v>2.9702525926502243E-2</v>
      </c>
      <c r="E708" s="52">
        <v>1.7306804513848029E-3</v>
      </c>
      <c r="F708" s="52">
        <v>-2.8519027611745629E-2</v>
      </c>
      <c r="G708" s="52">
        <v>9.3457943925234765E-3</v>
      </c>
      <c r="H708" s="52">
        <v>3.6144637642621102E-3</v>
      </c>
      <c r="I708" s="52">
        <v>-1.5151286415736598E-2</v>
      </c>
      <c r="J708" s="53">
        <v>-2.0681593381889352E-3</v>
      </c>
    </row>
    <row r="709" spans="2:10" x14ac:dyDescent="0.2">
      <c r="B709" s="44">
        <v>43770</v>
      </c>
      <c r="C709" s="52">
        <v>0</v>
      </c>
      <c r="D709" s="52">
        <v>3.5715012160713266E-2</v>
      </c>
      <c r="E709" s="52">
        <v>1.0362008998042738E-2</v>
      </c>
      <c r="F709" s="52">
        <v>1.3700112631119143E-2</v>
      </c>
      <c r="G709" s="52">
        <v>9.2592592592593004E-3</v>
      </c>
      <c r="H709" s="52">
        <v>0</v>
      </c>
      <c r="I709" s="52">
        <v>1.8461638688390014E-2</v>
      </c>
      <c r="J709" s="53">
        <v>1.6789811978134228E-2</v>
      </c>
    </row>
    <row r="710" spans="2:10" x14ac:dyDescent="0.2">
      <c r="B710" s="44">
        <v>43773</v>
      </c>
      <c r="C710" s="52">
        <v>2.6119402985074647E-2</v>
      </c>
      <c r="D710" s="52">
        <v>1.7240315123221217E-2</v>
      </c>
      <c r="E710" s="52">
        <v>2.393142113778568E-2</v>
      </c>
      <c r="F710" s="52">
        <v>-3.8591566003044475E-3</v>
      </c>
      <c r="G710" s="52">
        <v>0</v>
      </c>
      <c r="H710" s="52">
        <v>2.7610680693008538E-2</v>
      </c>
      <c r="I710" s="52">
        <v>-8.3081229963426484E-3</v>
      </c>
      <c r="J710" s="53">
        <v>6.7350013292764022E-3</v>
      </c>
    </row>
    <row r="711" spans="2:10" x14ac:dyDescent="0.2">
      <c r="B711" s="44">
        <v>43774</v>
      </c>
      <c r="C711" s="52">
        <v>-7.2727272727272085E-3</v>
      </c>
      <c r="D711" s="52">
        <v>-1.173268023068208E-2</v>
      </c>
      <c r="E711" s="52">
        <v>-1.6680083979728755E-3</v>
      </c>
      <c r="F711" s="52">
        <v>1.9370536936993421E-3</v>
      </c>
      <c r="G711" s="52">
        <v>4.5871559633026138E-3</v>
      </c>
      <c r="H711" s="52">
        <v>-4.6721106982263727E-3</v>
      </c>
      <c r="I711" s="52">
        <v>-1.5993754647968483E-2</v>
      </c>
      <c r="J711" s="53">
        <v>1.8680985495338476E-3</v>
      </c>
    </row>
    <row r="712" spans="2:10" x14ac:dyDescent="0.2">
      <c r="B712" s="44">
        <v>43775</v>
      </c>
      <c r="C712" s="52">
        <v>1.098901098901095E-2</v>
      </c>
      <c r="D712" s="52">
        <v>2.6372853542755426E-3</v>
      </c>
      <c r="E712" s="52">
        <v>-5.0163878005931029E-3</v>
      </c>
      <c r="F712" s="52">
        <v>5.7999263124115519E-3</v>
      </c>
      <c r="G712" s="52">
        <v>4.5662100456622667E-3</v>
      </c>
      <c r="H712" s="52">
        <v>-2.3482201858189278E-3</v>
      </c>
      <c r="I712" s="52">
        <v>6.9657390903665739E-3</v>
      </c>
      <c r="J712" s="53">
        <v>5.5645586426389393E-4</v>
      </c>
    </row>
    <row r="713" spans="2:10" x14ac:dyDescent="0.2">
      <c r="B713" s="44">
        <v>43776</v>
      </c>
      <c r="C713" s="52">
        <v>-3.6231884057971175E-3</v>
      </c>
      <c r="D713" s="52">
        <v>-1.0526960374984684E-2</v>
      </c>
      <c r="E713" s="52">
        <v>0</v>
      </c>
      <c r="F713" s="52">
        <v>-1.9221603822263678E-3</v>
      </c>
      <c r="G713" s="52">
        <v>-9.0909090909090384E-3</v>
      </c>
      <c r="H713" s="52">
        <v>2.3537473027475109E-3</v>
      </c>
      <c r="I713" s="52">
        <v>-7.686276612141163E-3</v>
      </c>
      <c r="J713" s="53">
        <v>-8.5861197568581904E-4</v>
      </c>
    </row>
    <row r="714" spans="2:10" x14ac:dyDescent="0.2">
      <c r="B714" s="44">
        <v>43777</v>
      </c>
      <c r="C714" s="52">
        <v>-1.8181818181818188E-2</v>
      </c>
      <c r="D714" s="52">
        <v>3.7236346860354708E-2</v>
      </c>
      <c r="E714" s="52">
        <v>1.6792189118259859E-3</v>
      </c>
      <c r="F714" s="52">
        <v>1.9258621982454205E-3</v>
      </c>
      <c r="G714" s="52">
        <v>-4.5871559633028358E-3</v>
      </c>
      <c r="H714" s="52">
        <v>5.8681518739589489E-3</v>
      </c>
      <c r="I714" s="52">
        <v>7.7467778035034129E-4</v>
      </c>
      <c r="J714" s="53">
        <v>-1.5038621915373085E-3</v>
      </c>
    </row>
    <row r="715" spans="2:10" x14ac:dyDescent="0.2">
      <c r="B715" s="44">
        <v>43780</v>
      </c>
      <c r="C715" s="52">
        <v>-1.4814814814814725E-2</v>
      </c>
      <c r="D715" s="52">
        <v>5.1257990415569665E-3</v>
      </c>
      <c r="E715" s="52">
        <v>6.711638458913205E-3</v>
      </c>
      <c r="F715" s="52">
        <v>3.0770321528590161E-2</v>
      </c>
      <c r="G715" s="52">
        <v>-4.6082949308754451E-3</v>
      </c>
      <c r="H715" s="52">
        <v>-1.1669027418101052E-2</v>
      </c>
      <c r="I715" s="52">
        <v>7.7407811923113634E-4</v>
      </c>
      <c r="J715" s="53">
        <v>-5.6137468337098539E-3</v>
      </c>
    </row>
    <row r="716" spans="2:10" x14ac:dyDescent="0.2">
      <c r="B716" s="44">
        <v>43781</v>
      </c>
      <c r="C716" s="52">
        <v>2.6315789473684292E-2</v>
      </c>
      <c r="D716" s="52">
        <v>1.5307072336911975E-2</v>
      </c>
      <c r="E716" s="52">
        <v>1.6666234571717453E-2</v>
      </c>
      <c r="F716" s="52">
        <v>1.8647804870592921E-3</v>
      </c>
      <c r="G716" s="52">
        <v>-4.6296296296296502E-3</v>
      </c>
      <c r="H716" s="52">
        <v>7.0838395085706107E-3</v>
      </c>
      <c r="I716" s="52">
        <v>-1.3921665706640218E-2</v>
      </c>
      <c r="J716" s="53">
        <v>1.5539709859848649E-3</v>
      </c>
    </row>
    <row r="717" spans="2:10" x14ac:dyDescent="0.2">
      <c r="B717" s="44">
        <v>43782</v>
      </c>
      <c r="C717" s="52">
        <v>-3.663003663003761E-3</v>
      </c>
      <c r="D717" s="52">
        <v>1.2570225838857141E-3</v>
      </c>
      <c r="E717" s="52">
        <v>-8.1955314933600532E-3</v>
      </c>
      <c r="F717" s="52">
        <v>-1.675941429775607E-2</v>
      </c>
      <c r="G717" s="52">
        <v>4.6511627906977715E-3</v>
      </c>
      <c r="H717" s="52">
        <v>8.2067462784545242E-3</v>
      </c>
      <c r="I717" s="52">
        <v>-1.5686037004511988E-2</v>
      </c>
      <c r="J717" s="53">
        <v>-5.4599196724048893E-3</v>
      </c>
    </row>
    <row r="718" spans="2:10" x14ac:dyDescent="0.2">
      <c r="B718" s="44">
        <v>43783</v>
      </c>
      <c r="C718" s="52">
        <v>-7.3529411764705621E-3</v>
      </c>
      <c r="D718" s="52">
        <v>-3.3878420953447619E-2</v>
      </c>
      <c r="E718" s="52">
        <v>-3.6363852123762919E-2</v>
      </c>
      <c r="F718" s="52">
        <v>-1.7045079852746614E-2</v>
      </c>
      <c r="G718" s="52">
        <v>-9.2592592592594114E-3</v>
      </c>
      <c r="H718" s="52">
        <v>-1.1628321444017264E-2</v>
      </c>
      <c r="I718" s="52">
        <v>3.1875989301892727E-3</v>
      </c>
      <c r="J718" s="53">
        <v>-4.6407377785684378E-4</v>
      </c>
    </row>
    <row r="719" spans="2:10" x14ac:dyDescent="0.2">
      <c r="B719" s="44">
        <v>43784</v>
      </c>
      <c r="C719" s="52">
        <v>2.2222222222222365E-2</v>
      </c>
      <c r="D719" s="52">
        <v>7.7940631052624276E-3</v>
      </c>
      <c r="E719" s="52">
        <v>5.1454561127690646E-3</v>
      </c>
      <c r="F719" s="52">
        <v>-1.9258621982454205E-3</v>
      </c>
      <c r="G719" s="52">
        <v>0</v>
      </c>
      <c r="H719" s="52">
        <v>3.5294188359888956E-3</v>
      </c>
      <c r="I719" s="52">
        <v>-2.3034682109515758E-2</v>
      </c>
      <c r="J719" s="53">
        <v>-2.2424182554579009E-3</v>
      </c>
    </row>
    <row r="720" spans="2:10" x14ac:dyDescent="0.2">
      <c r="B720" s="44">
        <v>43787</v>
      </c>
      <c r="C720" s="52">
        <v>-1.449275362318847E-2</v>
      </c>
      <c r="D720" s="52">
        <v>-2.5788371788720843E-3</v>
      </c>
      <c r="E720" s="52">
        <v>-1.8771453016235395E-2</v>
      </c>
      <c r="F720" s="52">
        <v>-1.5444534509005514E-2</v>
      </c>
      <c r="G720" s="52">
        <v>-9.3457943925233655E-3</v>
      </c>
      <c r="H720" s="52">
        <v>-1.0551017547894559E-2</v>
      </c>
      <c r="I720" s="52">
        <v>-1.7886109710383624E-2</v>
      </c>
      <c r="J720" s="53">
        <v>-7.0492955654782863E-3</v>
      </c>
    </row>
    <row r="721" spans="2:10" x14ac:dyDescent="0.2">
      <c r="B721" s="44">
        <v>43788</v>
      </c>
      <c r="C721" s="52">
        <v>7.3529411764705621E-3</v>
      </c>
      <c r="D721" s="52">
        <v>-9.04380052803333E-3</v>
      </c>
      <c r="E721" s="52">
        <v>1.3913513963457635E-2</v>
      </c>
      <c r="F721" s="52">
        <v>1.1767115530584515E-2</v>
      </c>
      <c r="G721" s="52">
        <v>0</v>
      </c>
      <c r="H721" s="52">
        <v>1.185240068620308E-3</v>
      </c>
      <c r="I721" s="52">
        <v>2.9801488373244034E-2</v>
      </c>
      <c r="J721" s="53">
        <v>5.4242155327997033E-3</v>
      </c>
    </row>
    <row r="722" spans="2:10" x14ac:dyDescent="0.2">
      <c r="B722" s="44">
        <v>43789</v>
      </c>
      <c r="C722" s="52">
        <v>-7.2992700729926918E-3</v>
      </c>
      <c r="D722" s="52">
        <v>3.6505349208581839E-2</v>
      </c>
      <c r="E722" s="52">
        <v>-2.5729332999470444E-2</v>
      </c>
      <c r="F722" s="52">
        <v>3.8741073873989063E-3</v>
      </c>
      <c r="G722" s="52">
        <v>-1.8867924528301772E-2</v>
      </c>
      <c r="H722" s="52">
        <v>-1.3017369390982969E-2</v>
      </c>
      <c r="I722" s="52">
        <v>-3.2157849789202775E-3</v>
      </c>
      <c r="J722" s="53">
        <v>-7.7254921406259003E-3</v>
      </c>
    </row>
    <row r="723" spans="2:10" x14ac:dyDescent="0.2">
      <c r="B723" s="44">
        <v>43790</v>
      </c>
      <c r="C723" s="52">
        <v>-7.3529411764705621E-3</v>
      </c>
      <c r="D723" s="52">
        <v>0</v>
      </c>
      <c r="E723" s="52">
        <v>-1.4084981777581107E-2</v>
      </c>
      <c r="F723" s="52">
        <v>1.9295783001522793E-3</v>
      </c>
      <c r="G723" s="52">
        <v>-1.9230769230769384E-2</v>
      </c>
      <c r="H723" s="52">
        <v>-1.0791380127835093E-2</v>
      </c>
      <c r="I723" s="52">
        <v>-1.6128789256044773E-2</v>
      </c>
      <c r="J723" s="53">
        <v>-1.2662908771088111E-2</v>
      </c>
    </row>
    <row r="724" spans="2:10" x14ac:dyDescent="0.2">
      <c r="B724" s="44">
        <v>43791</v>
      </c>
      <c r="C724" s="52">
        <v>-3.3333333333333326E-2</v>
      </c>
      <c r="D724" s="52">
        <v>-1.1319459411994748E-2</v>
      </c>
      <c r="E724" s="52">
        <v>0</v>
      </c>
      <c r="F724" s="52">
        <v>-5.587762882163283E-2</v>
      </c>
      <c r="G724" s="52">
        <v>4.9019607843137081E-3</v>
      </c>
      <c r="H724" s="52">
        <v>-1.0909104420491089E-2</v>
      </c>
      <c r="I724" s="52">
        <v>-4.0988083340054438E-3</v>
      </c>
      <c r="J724" s="53">
        <v>-1.0233932927755096E-2</v>
      </c>
    </row>
    <row r="725" spans="2:10" x14ac:dyDescent="0.2">
      <c r="B725" s="44">
        <v>43794</v>
      </c>
      <c r="C725" s="52">
        <v>0</v>
      </c>
      <c r="D725" s="52">
        <v>5.0893666954641148E-3</v>
      </c>
      <c r="E725" s="52">
        <v>1.0715720378458249E-2</v>
      </c>
      <c r="F725" s="52">
        <v>-3.4694065224842752E-2</v>
      </c>
      <c r="G725" s="52">
        <v>-9.7560975609756184E-3</v>
      </c>
      <c r="H725" s="52">
        <v>1.5930557694739944E-2</v>
      </c>
      <c r="I725" s="52">
        <v>1.1522872507272908E-2</v>
      </c>
      <c r="J725" s="53">
        <v>-1.4624966761438429E-3</v>
      </c>
    </row>
    <row r="726" spans="2:10" x14ac:dyDescent="0.2">
      <c r="B726" s="44">
        <v>43795</v>
      </c>
      <c r="C726" s="52">
        <v>1.1494252873563093E-2</v>
      </c>
      <c r="D726" s="52">
        <v>-1.2665684830632795E-3</v>
      </c>
      <c r="E726" s="52">
        <v>8.832626173578717E-3</v>
      </c>
      <c r="F726" s="52">
        <v>1.6913923458650615E-2</v>
      </c>
      <c r="G726" s="52">
        <v>0</v>
      </c>
      <c r="H726" s="52">
        <v>4.82551123918884E-3</v>
      </c>
      <c r="I726" s="52">
        <v>8.137587038232752E-4</v>
      </c>
      <c r="J726" s="53">
        <v>4.5065806319444235E-4</v>
      </c>
    </row>
    <row r="727" spans="2:10" x14ac:dyDescent="0.2">
      <c r="B727" s="44">
        <v>43796</v>
      </c>
      <c r="C727" s="52">
        <v>0</v>
      </c>
      <c r="D727" s="52">
        <v>1.2681747131859655E-3</v>
      </c>
      <c r="E727" s="52">
        <v>-1.7498014446863941E-3</v>
      </c>
      <c r="F727" s="52">
        <v>1.2476579799012066E-2</v>
      </c>
      <c r="G727" s="52">
        <v>-4.9261083743843415E-3</v>
      </c>
      <c r="H727" s="52">
        <v>-1.2005230438601244E-2</v>
      </c>
      <c r="I727" s="52">
        <v>-7.3168607771304517E-3</v>
      </c>
      <c r="J727" s="53">
        <v>1.4127908762373576E-3</v>
      </c>
    </row>
    <row r="728" spans="2:10" x14ac:dyDescent="0.2">
      <c r="B728" s="44">
        <v>43797</v>
      </c>
      <c r="C728" s="52">
        <v>0</v>
      </c>
      <c r="D728" s="52">
        <v>-5.0635961976167598E-3</v>
      </c>
      <c r="E728" s="52">
        <v>-1.7545480118061452E-2</v>
      </c>
      <c r="F728" s="52">
        <v>-3.901669680783959E-2</v>
      </c>
      <c r="G728" s="52">
        <v>0</v>
      </c>
      <c r="H728" s="52">
        <v>-1.4580832115574038E-2</v>
      </c>
      <c r="I728" s="52">
        <v>0</v>
      </c>
      <c r="J728" s="53">
        <v>-7.9536276925278315E-3</v>
      </c>
    </row>
    <row r="729" spans="2:10" x14ac:dyDescent="0.2">
      <c r="B729" s="44">
        <v>43798</v>
      </c>
      <c r="C729" s="52">
        <v>-7.575757575757569E-3</v>
      </c>
      <c r="D729" s="52">
        <v>1.0178733390928452E-2</v>
      </c>
      <c r="E729" s="52">
        <v>7.1431013410141464E-3</v>
      </c>
      <c r="F729" s="52">
        <v>8.5473077949871357E-3</v>
      </c>
      <c r="G729" s="52">
        <v>0</v>
      </c>
      <c r="H729" s="52">
        <v>1.2334681874821563E-3</v>
      </c>
      <c r="I729" s="52">
        <v>-4.9145412482812789E-3</v>
      </c>
      <c r="J729" s="53">
        <v>3.7098486175657364E-4</v>
      </c>
    </row>
    <row r="730" spans="2:10" x14ac:dyDescent="0.2">
      <c r="B730" s="44">
        <v>43801</v>
      </c>
      <c r="C730" s="52">
        <v>3.8167938931297218E-3</v>
      </c>
      <c r="D730" s="52">
        <v>4.0302018697664144E-2</v>
      </c>
      <c r="E730" s="52">
        <v>-3.1914916187013032E-2</v>
      </c>
      <c r="F730" s="52">
        <v>-2.5424611405708841E-2</v>
      </c>
      <c r="G730" s="52">
        <v>-9.9009900990099098E-3</v>
      </c>
      <c r="H730" s="52">
        <v>-1.4778349918709077E-2</v>
      </c>
      <c r="I730" s="52">
        <v>-2.6337262105627812E-2</v>
      </c>
      <c r="J730" s="53">
        <v>-1.1784702549575088E-2</v>
      </c>
    </row>
    <row r="731" spans="2:10" x14ac:dyDescent="0.2">
      <c r="B731" s="44">
        <v>43802</v>
      </c>
      <c r="C731" s="52">
        <v>-1.1406844106463865E-2</v>
      </c>
      <c r="D731" s="52">
        <v>1.6948892098712198E-2</v>
      </c>
      <c r="E731" s="52">
        <v>-1.8299204039412542E-3</v>
      </c>
      <c r="F731" s="52">
        <v>1.0873291864622603E-2</v>
      </c>
      <c r="G731" s="52">
        <v>-2.5000000000000022E-2</v>
      </c>
      <c r="H731" s="52">
        <v>1.2500447037546047E-2</v>
      </c>
      <c r="I731" s="52">
        <v>-1.6060515136680165E-2</v>
      </c>
      <c r="J731" s="53">
        <v>-6.1294055102104616E-3</v>
      </c>
    </row>
    <row r="732" spans="2:10" x14ac:dyDescent="0.2">
      <c r="B732" s="44">
        <v>43803</v>
      </c>
      <c r="C732" s="52">
        <v>2.6923076923076827E-2</v>
      </c>
      <c r="D732" s="52">
        <v>4.7621925728935643E-3</v>
      </c>
      <c r="E732" s="52">
        <v>1.6512649598545703E-2</v>
      </c>
      <c r="F732" s="52">
        <v>2.1503860740257785E-2</v>
      </c>
      <c r="G732" s="52">
        <v>3.589743589743577E-2</v>
      </c>
      <c r="H732" s="52">
        <v>1.7283551926975393E-2</v>
      </c>
      <c r="I732" s="52">
        <v>2.0618667009062674E-2</v>
      </c>
      <c r="J732" s="53">
        <v>1.3079093378643547E-2</v>
      </c>
    </row>
    <row r="733" spans="2:10" x14ac:dyDescent="0.2">
      <c r="B733" s="44">
        <v>43804</v>
      </c>
      <c r="C733" s="52">
        <v>3.7453183520599342E-3</v>
      </c>
      <c r="D733" s="52">
        <v>-4.7396215821965404E-3</v>
      </c>
      <c r="E733" s="52">
        <v>-9.0261128750079855E-3</v>
      </c>
      <c r="F733" s="52">
        <v>-4.2128230226250452E-3</v>
      </c>
      <c r="G733" s="52">
        <v>-4.9504950495048439E-3</v>
      </c>
      <c r="H733" s="52">
        <v>-4.8547903077800214E-3</v>
      </c>
      <c r="I733" s="52">
        <v>-8.4173778122574872E-3</v>
      </c>
      <c r="J733" s="53">
        <v>-2.722849156227336E-3</v>
      </c>
    </row>
    <row r="734" spans="2:10" x14ac:dyDescent="0.2">
      <c r="B734" s="44">
        <v>43805</v>
      </c>
      <c r="C734" s="52">
        <v>-3.7313432835821558E-3</v>
      </c>
      <c r="D734" s="52">
        <v>1.1904222259158104E-2</v>
      </c>
      <c r="E734" s="52">
        <v>1.8221010394257053E-3</v>
      </c>
      <c r="F734" s="52">
        <v>-2.1131578719461031E-3</v>
      </c>
      <c r="G734" s="52">
        <v>-4.9751243781095411E-3</v>
      </c>
      <c r="H734" s="52">
        <v>2.4398601877868575E-3</v>
      </c>
      <c r="I734" s="52">
        <v>-1.2733775907112443E-2</v>
      </c>
      <c r="J734" s="53">
        <v>3.0105785501466364E-4</v>
      </c>
    </row>
    <row r="735" spans="2:10" x14ac:dyDescent="0.2">
      <c r="B735" s="44">
        <v>43808</v>
      </c>
      <c r="C735" s="52">
        <v>7.4906367041198685E-3</v>
      </c>
      <c r="D735" s="52">
        <v>2.4705522220535459E-2</v>
      </c>
      <c r="E735" s="52">
        <v>5.4541854945209245E-3</v>
      </c>
      <c r="F735" s="52">
        <v>1.6949740937139302E-2</v>
      </c>
      <c r="G735" s="52">
        <v>-5.0000000000001155E-3</v>
      </c>
      <c r="H735" s="52">
        <v>0</v>
      </c>
      <c r="I735" s="52">
        <v>1.5476762902032259E-2</v>
      </c>
      <c r="J735" s="53">
        <v>2.5945452281124215E-3</v>
      </c>
    </row>
    <row r="736" spans="2:10" x14ac:dyDescent="0.2">
      <c r="B736" s="44">
        <v>43809</v>
      </c>
      <c r="C736" s="52">
        <v>-1.4869888475836368E-2</v>
      </c>
      <c r="D736" s="52">
        <v>-2.181473745567597E-2</v>
      </c>
      <c r="E736" s="52">
        <v>3.6178416718235518E-3</v>
      </c>
      <c r="F736" s="52">
        <v>-1.8749573291458987E-2</v>
      </c>
      <c r="G736" s="52">
        <v>1.0050251256281451E-2</v>
      </c>
      <c r="H736" s="52">
        <v>7.29927914646189E-3</v>
      </c>
      <c r="I736" s="52">
        <v>8.4683291870524258E-4</v>
      </c>
      <c r="J736" s="53">
        <v>-5.9623625861747742E-3</v>
      </c>
    </row>
    <row r="737" spans="2:10" x14ac:dyDescent="0.2">
      <c r="B737" s="44">
        <v>43810</v>
      </c>
      <c r="C737" s="52">
        <v>1.132075471698113E-2</v>
      </c>
      <c r="D737" s="52">
        <v>-9.387771316770821E-3</v>
      </c>
      <c r="E737" s="52">
        <v>1.8017532436732875E-2</v>
      </c>
      <c r="F737" s="52">
        <v>-2.1221266492141844E-3</v>
      </c>
      <c r="G737" s="52">
        <v>0</v>
      </c>
      <c r="H737" s="52">
        <v>1.5699679762073648E-2</v>
      </c>
      <c r="I737" s="52">
        <v>3.3844655979398119E-3</v>
      </c>
      <c r="J737" s="53">
        <v>1.5411850463395993E-3</v>
      </c>
    </row>
    <row r="738" spans="2:10" x14ac:dyDescent="0.2">
      <c r="B738" s="44">
        <v>43811</v>
      </c>
      <c r="C738" s="52">
        <v>2.2388059701492491E-2</v>
      </c>
      <c r="D738" s="52">
        <v>-2.8437729493178798E-2</v>
      </c>
      <c r="E738" s="52">
        <v>8.850382161153636E-3</v>
      </c>
      <c r="F738" s="52">
        <v>1.70218329193359E-2</v>
      </c>
      <c r="G738" s="52">
        <v>4.9751243781093191E-3</v>
      </c>
      <c r="H738" s="52">
        <v>-1.1882530614526488E-3</v>
      </c>
      <c r="I738" s="52">
        <v>5.058524301289502E-3</v>
      </c>
      <c r="J738" s="53">
        <v>6.6439310445216559E-3</v>
      </c>
    </row>
    <row r="739" spans="2:10" x14ac:dyDescent="0.2">
      <c r="B739" s="44">
        <v>43812</v>
      </c>
      <c r="C739" s="52">
        <v>0</v>
      </c>
      <c r="D739" s="52">
        <v>-4.1462112163371811E-2</v>
      </c>
      <c r="E739" s="52">
        <v>1.7528686167243013E-3</v>
      </c>
      <c r="F739" s="52">
        <v>-4.1863773481420896E-3</v>
      </c>
      <c r="G739" s="52">
        <v>-4.9504950495048439E-3</v>
      </c>
      <c r="H739" s="52">
        <v>-5.953199145094179E-3</v>
      </c>
      <c r="I739" s="52">
        <v>-1.0067173699756848E-2</v>
      </c>
      <c r="J739" s="53">
        <v>-2.0554241507173554E-3</v>
      </c>
    </row>
    <row r="740" spans="2:10" x14ac:dyDescent="0.2">
      <c r="B740" s="44">
        <v>43815</v>
      </c>
      <c r="C740" s="52">
        <v>-3.6496350364962904E-3</v>
      </c>
      <c r="D740" s="52">
        <v>1.0178733390928452E-2</v>
      </c>
      <c r="E740" s="52">
        <v>-1.0507190950488021E-2</v>
      </c>
      <c r="F740" s="52">
        <v>-8.403650618117986E-3</v>
      </c>
      <c r="G740" s="52">
        <v>0</v>
      </c>
      <c r="H740" s="52">
        <v>1.1980151373311987E-3</v>
      </c>
      <c r="I740" s="52">
        <v>5.9328545674852684E-3</v>
      </c>
      <c r="J740" s="53">
        <v>-4.8748680370116482E-3</v>
      </c>
    </row>
    <row r="741" spans="2:10" x14ac:dyDescent="0.2">
      <c r="B741" s="44">
        <v>43816</v>
      </c>
      <c r="C741" s="52">
        <v>-1.8315018315018361E-2</v>
      </c>
      <c r="D741" s="52">
        <v>-1.2601874029215532E-3</v>
      </c>
      <c r="E741" s="52">
        <v>-1.9469146496167822E-2</v>
      </c>
      <c r="F741" s="52">
        <v>-2.5424611405708841E-2</v>
      </c>
      <c r="G741" s="52">
        <v>0</v>
      </c>
      <c r="H741" s="52">
        <v>-1.6746031358016333E-2</v>
      </c>
      <c r="I741" s="52">
        <v>-1.3479781377189415E-2</v>
      </c>
      <c r="J741" s="53">
        <v>-7.738150956348111E-3</v>
      </c>
    </row>
    <row r="742" spans="2:10" x14ac:dyDescent="0.2">
      <c r="B742" s="44">
        <v>43817</v>
      </c>
      <c r="C742" s="52">
        <v>-1.4925373134328401E-2</v>
      </c>
      <c r="D742" s="52">
        <v>-2.1436879114781759E-2</v>
      </c>
      <c r="E742" s="52">
        <v>1.805654549774216E-3</v>
      </c>
      <c r="F742" s="52">
        <v>-2.6083433146174895E-2</v>
      </c>
      <c r="G742" s="52">
        <v>-1.0945273631840946E-2</v>
      </c>
      <c r="H742" s="52">
        <v>-1.5815519172416748E-2</v>
      </c>
      <c r="I742" s="52">
        <v>1.2809904170344888E-2</v>
      </c>
      <c r="J742" s="53">
        <v>-3.0397366959109551E-3</v>
      </c>
    </row>
    <row r="743" spans="2:10" x14ac:dyDescent="0.2">
      <c r="B743" s="44">
        <v>43818</v>
      </c>
      <c r="C743" s="52">
        <v>1.5151515151515138E-2</v>
      </c>
      <c r="D743" s="52">
        <v>5.1549483142148134E-3</v>
      </c>
      <c r="E743" s="52">
        <v>5.4050441329291932E-3</v>
      </c>
      <c r="F743" s="52">
        <v>1.3390999821697225E-2</v>
      </c>
      <c r="G743" s="52">
        <v>-1.006036217303774E-3</v>
      </c>
      <c r="H743" s="52">
        <v>7.4165761487356985E-3</v>
      </c>
      <c r="I743" s="52">
        <v>9.2748363356836006E-3</v>
      </c>
      <c r="J743" s="53">
        <v>1.188060517489653E-3</v>
      </c>
    </row>
    <row r="744" spans="2:10" x14ac:dyDescent="0.2">
      <c r="B744" s="44">
        <v>43819</v>
      </c>
      <c r="C744" s="52">
        <v>0</v>
      </c>
      <c r="D744" s="52">
        <v>1.2800937288965919E-3</v>
      </c>
      <c r="E744" s="52">
        <v>1.2544683734584616E-2</v>
      </c>
      <c r="F744" s="52">
        <v>0</v>
      </c>
      <c r="G744" s="52">
        <v>7.0493454179254567E-3</v>
      </c>
      <c r="H744" s="52">
        <v>1.5951364823999725E-2</v>
      </c>
      <c r="I744" s="52">
        <v>2.5065394772165739E-3</v>
      </c>
      <c r="J744" s="53">
        <v>4.3580534727909459E-3</v>
      </c>
    </row>
    <row r="745" spans="2:10" x14ac:dyDescent="0.2">
      <c r="B745" s="44">
        <v>43822</v>
      </c>
      <c r="C745" s="52">
        <v>0</v>
      </c>
      <c r="D745" s="52">
        <v>-1.1522366229228309E-2</v>
      </c>
      <c r="E745" s="52">
        <v>-7.0798821643303089E-3</v>
      </c>
      <c r="F745" s="52">
        <v>-4.1848252713640011E-2</v>
      </c>
      <c r="G745" s="52">
        <v>2.0000000000000018E-2</v>
      </c>
      <c r="H745" s="52">
        <v>2.2946065516113556E-2</v>
      </c>
      <c r="I745" s="52">
        <v>-1.6667445082745647E-2</v>
      </c>
      <c r="J745" s="53">
        <v>3.1576415972229821E-3</v>
      </c>
    </row>
    <row r="746" spans="2:10" x14ac:dyDescent="0.2">
      <c r="B746" s="44">
        <v>43823</v>
      </c>
      <c r="C746" s="52">
        <v>1.8656716417910557E-2</v>
      </c>
      <c r="D746" s="52">
        <v>2.2609134079207394E-2</v>
      </c>
      <c r="E746" s="52">
        <v>5.3472399965872608E-3</v>
      </c>
      <c r="F746" s="52">
        <v>-2.302455010311566E-3</v>
      </c>
      <c r="G746" s="52">
        <v>-9.8039215686274161E-3</v>
      </c>
      <c r="H746" s="52">
        <v>-2.3608777108775625E-3</v>
      </c>
      <c r="I746" s="52">
        <v>5.0853039149874046E-3</v>
      </c>
      <c r="J746" s="53">
        <v>-5.7325703803290384E-4</v>
      </c>
    </row>
    <row r="747" spans="2:10" x14ac:dyDescent="0.2">
      <c r="B747" s="44">
        <v>43824</v>
      </c>
      <c r="C747" s="52">
        <v>2.564102564102555E-2</v>
      </c>
      <c r="D747" s="52">
        <v>-3.2508735449848891E-2</v>
      </c>
      <c r="E747" s="52">
        <v>1.9503677757575666E-2</v>
      </c>
      <c r="F747" s="52">
        <v>2.7650748255015678E-2</v>
      </c>
      <c r="G747" s="52">
        <v>0</v>
      </c>
      <c r="H747" s="52">
        <v>1.183474168412002E-2</v>
      </c>
      <c r="I747" s="52">
        <v>-5.0595744412729182E-3</v>
      </c>
      <c r="J747" s="53">
        <v>2.1274820624062052E-3</v>
      </c>
    </row>
    <row r="748" spans="2:10" x14ac:dyDescent="0.2">
      <c r="B748" s="44">
        <v>43825</v>
      </c>
      <c r="C748" s="52">
        <v>-1.4285714285714235E-2</v>
      </c>
      <c r="D748" s="52">
        <v>0</v>
      </c>
      <c r="E748" s="52">
        <v>-1.7397094934865631E-3</v>
      </c>
      <c r="F748" s="52">
        <v>4.260351225247061E-2</v>
      </c>
      <c r="G748" s="52">
        <v>0</v>
      </c>
      <c r="H748" s="52">
        <v>1.1687953162142772E-3</v>
      </c>
      <c r="I748" s="52">
        <v>-4.6441131643759626E-5</v>
      </c>
      <c r="J748" s="53">
        <v>-2.4247596053781351E-3</v>
      </c>
    </row>
    <row r="749" spans="2:10" x14ac:dyDescent="0.2">
      <c r="B749" s="44">
        <v>43826</v>
      </c>
      <c r="C749" s="52">
        <v>-3.6231884057971175E-3</v>
      </c>
      <c r="D749" s="52">
        <v>-5.3758378108901272E-3</v>
      </c>
      <c r="E749" s="52">
        <v>3.4854827143404599E-3</v>
      </c>
      <c r="F749" s="52">
        <v>-8.6024252408282154E-3</v>
      </c>
      <c r="G749" s="52">
        <v>4.9504950495049549E-3</v>
      </c>
      <c r="H749" s="52">
        <v>1.0514039609089698E-2</v>
      </c>
      <c r="I749" s="52">
        <v>1.0256578058501553E-2</v>
      </c>
      <c r="J749" s="53">
        <v>5.1325384157980825E-3</v>
      </c>
    </row>
    <row r="750" spans="2:10" x14ac:dyDescent="0.2">
      <c r="B750" s="44">
        <v>43829</v>
      </c>
      <c r="C750" s="52">
        <v>-1.0909090909090979E-2</v>
      </c>
      <c r="D750" s="52">
        <v>2.4323413687384887E-2</v>
      </c>
      <c r="E750" s="52">
        <v>1.7360649471515055E-2</v>
      </c>
      <c r="F750" s="52">
        <v>2.1681565337929865E-3</v>
      </c>
      <c r="G750" s="52">
        <v>-4.9261083743843415E-3</v>
      </c>
      <c r="H750" s="52">
        <v>0</v>
      </c>
      <c r="I750" s="52">
        <v>-1.4381852014765273E-2</v>
      </c>
      <c r="J750" s="53">
        <v>1.5775653599858774E-3</v>
      </c>
    </row>
    <row r="751" spans="2:10" x14ac:dyDescent="0.2">
      <c r="B751" s="44">
        <v>43830</v>
      </c>
      <c r="C751" s="52">
        <v>1.4705882352941346E-2</v>
      </c>
      <c r="D751" s="52">
        <v>0</v>
      </c>
      <c r="E751" s="52">
        <v>-5.1191159264334374E-3</v>
      </c>
      <c r="F751" s="52">
        <v>-4.3313649341206739E-3</v>
      </c>
      <c r="G751" s="52">
        <v>-4.9504950495048439E-3</v>
      </c>
      <c r="H751" s="52">
        <v>-5.7799644437094289E-3</v>
      </c>
      <c r="I751" s="52">
        <v>0</v>
      </c>
      <c r="J751" s="53">
        <v>-4.1863983503103164E-3</v>
      </c>
    </row>
    <row r="752" spans="2:10" x14ac:dyDescent="0.2">
      <c r="B752" s="44">
        <v>43832</v>
      </c>
      <c r="C752" s="52">
        <v>0</v>
      </c>
      <c r="D752" s="52">
        <v>0</v>
      </c>
      <c r="E752" s="52">
        <v>5.1454561127690646E-3</v>
      </c>
      <c r="F752" s="52">
        <v>8.6959619212154671E-3</v>
      </c>
      <c r="G752" s="52">
        <v>1.4925373134328179E-2</v>
      </c>
      <c r="H752" s="52">
        <v>1.6278699510011263E-2</v>
      </c>
      <c r="I752" s="52">
        <v>1.2016825251445873E-2</v>
      </c>
      <c r="J752" s="53">
        <v>5.9105713899207935E-3</v>
      </c>
    </row>
    <row r="753" spans="2:10" x14ac:dyDescent="0.2">
      <c r="B753" s="44">
        <v>43833</v>
      </c>
      <c r="C753" s="52">
        <v>7.2463768115942351E-3</v>
      </c>
      <c r="D753" s="52">
        <v>-7.9161841382723308E-3</v>
      </c>
      <c r="E753" s="52">
        <v>-1.7064400397767798E-2</v>
      </c>
      <c r="F753" s="52">
        <v>4.3127041582060599E-3</v>
      </c>
      <c r="G753" s="52">
        <v>0</v>
      </c>
      <c r="H753" s="52">
        <v>-6.8650019348738267E-3</v>
      </c>
      <c r="I753" s="52">
        <v>3.3927598776553047E-3</v>
      </c>
      <c r="J753" s="53">
        <v>-1.5827531629201141E-3</v>
      </c>
    </row>
    <row r="754" spans="2:10" x14ac:dyDescent="0.2">
      <c r="B754" s="44">
        <v>43836</v>
      </c>
      <c r="C754" s="52">
        <v>-1.4388489208633115E-2</v>
      </c>
      <c r="D754" s="52">
        <v>-1.0637306750113651E-2</v>
      </c>
      <c r="E754" s="52">
        <v>-1.0415974207272471E-2</v>
      </c>
      <c r="F754" s="52">
        <v>-1.2878158555184815E-2</v>
      </c>
      <c r="G754" s="52">
        <v>-1.4705882352941013E-2</v>
      </c>
      <c r="H754" s="52">
        <v>-1.1519975137760596E-2</v>
      </c>
      <c r="I754" s="52">
        <v>-7.6081589361939317E-3</v>
      </c>
      <c r="J754" s="53">
        <v>-9.6877136995668911E-3</v>
      </c>
    </row>
    <row r="755" spans="2:10" x14ac:dyDescent="0.2">
      <c r="B755" s="44">
        <v>43837</v>
      </c>
      <c r="C755" s="52">
        <v>-3.6496350364962904E-3</v>
      </c>
      <c r="D755" s="52">
        <v>-2.1506120866337963E-2</v>
      </c>
      <c r="E755" s="52">
        <v>1.9298348734785753E-2</v>
      </c>
      <c r="F755" s="52">
        <v>-1.3041716573087503E-2</v>
      </c>
      <c r="G755" s="52">
        <v>9.9502487562188602E-3</v>
      </c>
      <c r="H755" s="52">
        <v>1.2820131119037459E-2</v>
      </c>
      <c r="I755" s="52">
        <v>9.3695661092474403E-3</v>
      </c>
      <c r="J755" s="53">
        <v>3.2329277351719199E-3</v>
      </c>
    </row>
    <row r="756" spans="2:10" x14ac:dyDescent="0.2">
      <c r="B756" s="44">
        <v>43838</v>
      </c>
      <c r="C756" s="52">
        <v>-5.1282051282051322E-2</v>
      </c>
      <c r="D756" s="52">
        <v>-8.2424036570005743E-3</v>
      </c>
      <c r="E756" s="52">
        <v>-2.2376455808301832E-2</v>
      </c>
      <c r="F756" s="52">
        <v>-1.762174160192731E-2</v>
      </c>
      <c r="G756" s="52">
        <v>-1.6748768472906406E-2</v>
      </c>
      <c r="H756" s="52">
        <v>-2.0713496225572059E-2</v>
      </c>
      <c r="I756" s="52">
        <v>2.5324687505861032E-3</v>
      </c>
      <c r="J756" s="53">
        <v>-1.0324545302853316E-2</v>
      </c>
    </row>
    <row r="757" spans="2:10" x14ac:dyDescent="0.2">
      <c r="B757" s="44">
        <v>43839</v>
      </c>
      <c r="C757" s="52">
        <v>1.5444015444015635E-2</v>
      </c>
      <c r="D757" s="52">
        <v>1.1082158666373632E-2</v>
      </c>
      <c r="E757" s="52">
        <v>1.4084981777581218E-2</v>
      </c>
      <c r="F757" s="52">
        <v>2.4665674712516905E-2</v>
      </c>
      <c r="G757" s="52">
        <v>1.7034068136272618E-2</v>
      </c>
      <c r="H757" s="52">
        <v>1.292558990639292E-2</v>
      </c>
      <c r="I757" s="52">
        <v>-1.6840477022104228E-3</v>
      </c>
      <c r="J757" s="53">
        <v>1.1770532571813819E-2</v>
      </c>
    </row>
    <row r="758" spans="2:10" x14ac:dyDescent="0.2">
      <c r="B758" s="44">
        <v>43840</v>
      </c>
      <c r="C758" s="52">
        <v>0</v>
      </c>
      <c r="D758" s="52">
        <v>1.2326895609513722E-2</v>
      </c>
      <c r="E758" s="52">
        <v>-1.7366881606062368E-3</v>
      </c>
      <c r="F758" s="52">
        <v>1.9693173720324531E-2</v>
      </c>
      <c r="G758" s="52">
        <v>3.4482758620689724E-2</v>
      </c>
      <c r="H758" s="52">
        <v>2.6682977540543051E-2</v>
      </c>
      <c r="I758" s="52">
        <v>2.5292914651771081E-3</v>
      </c>
      <c r="J758" s="53">
        <v>8.7382179867729892E-3</v>
      </c>
    </row>
    <row r="759" spans="2:10" x14ac:dyDescent="0.2">
      <c r="B759" s="44">
        <v>43843</v>
      </c>
      <c r="C759" s="52">
        <v>-1.5209125475285301E-2</v>
      </c>
      <c r="D759" s="52">
        <v>-1.3523574238847313E-3</v>
      </c>
      <c r="E759" s="52">
        <v>-6.9567569817288177E-3</v>
      </c>
      <c r="F759" s="52">
        <v>1.5018657946439085E-2</v>
      </c>
      <c r="G759" s="52">
        <v>-9.52380952380949E-3</v>
      </c>
      <c r="H759" s="52">
        <v>5.6493391785654712E-3</v>
      </c>
      <c r="I759" s="52">
        <v>-1.2615590110690134E-2</v>
      </c>
      <c r="J759" s="53">
        <v>-2.7877010758460274E-3</v>
      </c>
    </row>
    <row r="760" spans="2:10" x14ac:dyDescent="0.2">
      <c r="B760" s="44">
        <v>43844</v>
      </c>
      <c r="C760" s="52">
        <v>3.8610038610038533E-3</v>
      </c>
      <c r="D760" s="52">
        <v>2.7111696840413924E-3</v>
      </c>
      <c r="E760" s="52">
        <v>-1.7498014446863941E-3</v>
      </c>
      <c r="F760" s="52">
        <v>8.4569617293253074E-3</v>
      </c>
      <c r="G760" s="52">
        <v>-9.6153846153845812E-3</v>
      </c>
      <c r="H760" s="52">
        <v>-1.1239799222055868E-3</v>
      </c>
      <c r="I760" s="52">
        <v>3.4072105790785567E-3</v>
      </c>
      <c r="J760" s="53">
        <v>1.2010270852313987E-3</v>
      </c>
    </row>
    <row r="761" spans="2:10" x14ac:dyDescent="0.2">
      <c r="B761" s="44">
        <v>43845</v>
      </c>
      <c r="C761" s="52">
        <v>0</v>
      </c>
      <c r="D761" s="52">
        <v>2.1619574569989197E-2</v>
      </c>
      <c r="E761" s="52">
        <v>0</v>
      </c>
      <c r="F761" s="52">
        <v>3.1448728353235866E-2</v>
      </c>
      <c r="G761" s="52">
        <v>-4.8543689320389438E-3</v>
      </c>
      <c r="H761" s="52">
        <v>1.237424327582981E-2</v>
      </c>
      <c r="I761" s="52">
        <v>0</v>
      </c>
      <c r="J761" s="53">
        <v>5.7911065149940377E-4</v>
      </c>
    </row>
    <row r="762" spans="2:10" x14ac:dyDescent="0.2">
      <c r="B762" s="44">
        <v>43846</v>
      </c>
      <c r="C762" s="52">
        <v>-3.8461538461539435E-3</v>
      </c>
      <c r="D762" s="52">
        <v>4.7620085967461145E-2</v>
      </c>
      <c r="E762" s="52">
        <v>1.7543380874208925E-2</v>
      </c>
      <c r="F762" s="52">
        <v>4.0630945293929077E-3</v>
      </c>
      <c r="G762" s="52">
        <v>1.4634146341463428E-2</v>
      </c>
      <c r="H762" s="52">
        <v>-1.1114908168605719E-3</v>
      </c>
      <c r="I762" s="52">
        <v>3.3956409154287659E-3</v>
      </c>
      <c r="J762" s="53">
        <v>6.9763115465708569E-3</v>
      </c>
    </row>
    <row r="763" spans="2:10" x14ac:dyDescent="0.2">
      <c r="B763" s="44">
        <v>43847</v>
      </c>
      <c r="C763" s="52">
        <v>-2.7027027027026973E-2</v>
      </c>
      <c r="D763" s="52">
        <v>-6.3118895601451674E-3</v>
      </c>
      <c r="E763" s="52">
        <v>-6.8967793711407488E-3</v>
      </c>
      <c r="F763" s="52">
        <v>2.0245701468155408E-2</v>
      </c>
      <c r="G763" s="52">
        <v>1.9230769230769162E-2</v>
      </c>
      <c r="H763" s="52">
        <v>8.8984110386214343E-3</v>
      </c>
      <c r="I763" s="52">
        <v>3.3841495587232373E-3</v>
      </c>
      <c r="J763" s="53">
        <v>4.7726083074175474E-3</v>
      </c>
    </row>
    <row r="764" spans="2:10" x14ac:dyDescent="0.2">
      <c r="B764" s="44">
        <v>43850</v>
      </c>
      <c r="C764" s="52">
        <v>7.9365079365079083E-3</v>
      </c>
      <c r="D764" s="52">
        <v>1.2698728556168604E-3</v>
      </c>
      <c r="E764" s="52">
        <v>-3.4733763212125845E-3</v>
      </c>
      <c r="F764" s="52">
        <v>-3.9704149225829877E-3</v>
      </c>
      <c r="G764" s="52">
        <v>9.4339622641508303E-3</v>
      </c>
      <c r="H764" s="52">
        <v>1.4333368257047674E-2</v>
      </c>
      <c r="I764" s="52">
        <v>3.3727357166359884E-3</v>
      </c>
      <c r="J764" s="53">
        <v>-3.3709242461388289E-4</v>
      </c>
    </row>
    <row r="765" spans="2:10" x14ac:dyDescent="0.2">
      <c r="B765" s="44">
        <v>43851</v>
      </c>
      <c r="C765" s="52">
        <v>3.1496062992125928E-2</v>
      </c>
      <c r="D765" s="52">
        <v>1.5226992806206763E-2</v>
      </c>
      <c r="E765" s="52">
        <v>-3.3099578073145119E-2</v>
      </c>
      <c r="F765" s="52">
        <v>2.7891453448283032E-2</v>
      </c>
      <c r="G765" s="52">
        <v>1.8691588785046731E-2</v>
      </c>
      <c r="H765" s="52">
        <v>-1.0869951531144895E-2</v>
      </c>
      <c r="I765" s="52">
        <v>1.6806993037473461E-2</v>
      </c>
      <c r="J765" s="53">
        <v>7.9090156647558807E-3</v>
      </c>
    </row>
    <row r="766" spans="2:10" x14ac:dyDescent="0.2">
      <c r="B766" s="44">
        <v>43852</v>
      </c>
      <c r="C766" s="52">
        <v>-7.6335877862595547E-3</v>
      </c>
      <c r="D766" s="52">
        <v>3.0002369692661235E-2</v>
      </c>
      <c r="E766" s="52">
        <v>1.8017532436732875E-2</v>
      </c>
      <c r="F766" s="52">
        <v>0</v>
      </c>
      <c r="G766" s="52">
        <v>0</v>
      </c>
      <c r="H766" s="52">
        <v>3.2967094662497143E-3</v>
      </c>
      <c r="I766" s="52">
        <v>2.4791229069325293E-3</v>
      </c>
      <c r="J766" s="53">
        <v>5.1603353711082711E-3</v>
      </c>
    </row>
    <row r="767" spans="2:10" x14ac:dyDescent="0.2">
      <c r="B767" s="44">
        <v>43860</v>
      </c>
      <c r="C767" s="52">
        <v>-3.4615384615384603E-2</v>
      </c>
      <c r="D767" s="52">
        <v>-2.4282041792118569E-3</v>
      </c>
      <c r="E767" s="52">
        <v>-3.1858410828005224E-2</v>
      </c>
      <c r="F767" s="52">
        <v>-5.8139396417244527E-2</v>
      </c>
      <c r="G767" s="52">
        <v>-5.0458715596330306E-2</v>
      </c>
      <c r="H767" s="52">
        <v>-3.9430522617823094E-2</v>
      </c>
      <c r="I767" s="52">
        <v>-3.874727527995514E-2</v>
      </c>
      <c r="J767" s="53">
        <v>-3.2154600286446233E-2</v>
      </c>
    </row>
    <row r="768" spans="2:10" x14ac:dyDescent="0.2">
      <c r="B768" s="44">
        <v>43861</v>
      </c>
      <c r="C768" s="52">
        <v>-3.5856573705179362E-2</v>
      </c>
      <c r="D768" s="52">
        <v>-3.893079443387415E-2</v>
      </c>
      <c r="E768" s="52">
        <v>-4.9361246007787463E-2</v>
      </c>
      <c r="F768" s="52">
        <v>-2.6752977469846062E-2</v>
      </c>
      <c r="G768" s="52">
        <v>-1.449275362318847E-2</v>
      </c>
      <c r="H768" s="52">
        <v>-3.8767827619834438E-2</v>
      </c>
      <c r="I768" s="52">
        <v>-6.9467554517117502E-2</v>
      </c>
      <c r="J768" s="53">
        <v>-2.3927134788136462E-2</v>
      </c>
    </row>
    <row r="769" spans="2:10" x14ac:dyDescent="0.2">
      <c r="B769" s="44">
        <v>43864</v>
      </c>
      <c r="C769" s="52">
        <v>-6.6115702479338734E-2</v>
      </c>
      <c r="D769" s="52">
        <v>1.2658359916845718E-2</v>
      </c>
      <c r="E769" s="52">
        <v>-9.6139906805499109E-3</v>
      </c>
      <c r="F769" s="52">
        <v>-1.9027081330596607E-2</v>
      </c>
      <c r="G769" s="52">
        <v>4.9019607843137081E-3</v>
      </c>
      <c r="H769" s="52">
        <v>-1.7793615873650692E-2</v>
      </c>
      <c r="I769" s="52">
        <v>-1.8439159310921216E-3</v>
      </c>
      <c r="J769" s="53">
        <v>-9.0538318635092763E-3</v>
      </c>
    </row>
    <row r="770" spans="2:10" x14ac:dyDescent="0.2">
      <c r="B770" s="44">
        <v>43865</v>
      </c>
      <c r="C770" s="52">
        <v>4.4247787610618428E-3</v>
      </c>
      <c r="D770" s="52">
        <v>-2.49976818223967E-2</v>
      </c>
      <c r="E770" s="52">
        <v>5.8248547271471107E-3</v>
      </c>
      <c r="F770" s="52">
        <v>2.1554692328065617E-2</v>
      </c>
      <c r="G770" s="52">
        <v>-4.8780487804879202E-3</v>
      </c>
      <c r="H770" s="52">
        <v>1.4492771508079816E-2</v>
      </c>
      <c r="I770" s="52">
        <v>-3.0470554025623042E-2</v>
      </c>
      <c r="J770" s="53">
        <v>1.0235524813066998E-3</v>
      </c>
    </row>
    <row r="771" spans="2:10" x14ac:dyDescent="0.2">
      <c r="B771" s="44">
        <v>43866</v>
      </c>
      <c r="C771" s="52">
        <v>4.405286343612369E-3</v>
      </c>
      <c r="D771" s="52">
        <v>-2.5651796021989304E-3</v>
      </c>
      <c r="E771" s="52">
        <v>3.8599781937798117E-3</v>
      </c>
      <c r="F771" s="52">
        <v>8.4390920522161572E-3</v>
      </c>
      <c r="G771" s="52">
        <v>4.9019607843137081E-3</v>
      </c>
      <c r="H771" s="52">
        <v>-1.5476614777898523E-2</v>
      </c>
      <c r="I771" s="52">
        <v>1.5238337191140205E-2</v>
      </c>
      <c r="J771" s="53">
        <v>-3.4227039361095501E-3</v>
      </c>
    </row>
    <row r="772" spans="2:10" x14ac:dyDescent="0.2">
      <c r="B772" s="44">
        <v>43867</v>
      </c>
      <c r="C772" s="52">
        <v>8.7719298245614308E-3</v>
      </c>
      <c r="D772" s="52">
        <v>2.5717766712574086E-3</v>
      </c>
      <c r="E772" s="52">
        <v>3.0770292814819022E-2</v>
      </c>
      <c r="F772" s="52">
        <v>3.9747017688194219E-2</v>
      </c>
      <c r="G772" s="52">
        <v>6.8292682926829107E-2</v>
      </c>
      <c r="H772" s="52">
        <v>1.4510302017900711E-2</v>
      </c>
      <c r="I772" s="52">
        <v>8.442039898978182E-3</v>
      </c>
      <c r="J772" s="53">
        <v>1.3640634618915515E-2</v>
      </c>
    </row>
    <row r="773" spans="2:10" x14ac:dyDescent="0.2">
      <c r="B773" s="44">
        <v>43868</v>
      </c>
      <c r="C773" s="52">
        <v>8.6956521739129933E-3</v>
      </c>
      <c r="D773" s="52">
        <v>-5.1303592043979718E-3</v>
      </c>
      <c r="E773" s="52">
        <v>-5.5966442458594834E-3</v>
      </c>
      <c r="F773" s="52">
        <v>2.0111105616273939E-3</v>
      </c>
      <c r="G773" s="52">
        <v>1.8264840182648401E-2</v>
      </c>
      <c r="H773" s="52">
        <v>-1.5495067592254275E-2</v>
      </c>
      <c r="I773" s="52">
        <v>2.5116403034233459E-2</v>
      </c>
      <c r="J773" s="53">
        <v>2.354721162656892E-3</v>
      </c>
    </row>
    <row r="774" spans="2:10" x14ac:dyDescent="0.2">
      <c r="B774" s="44">
        <v>43871</v>
      </c>
      <c r="C774" s="52">
        <v>8.6206896551723755E-3</v>
      </c>
      <c r="D774" s="52">
        <v>-2.0616640422317256E-2</v>
      </c>
      <c r="E774" s="52">
        <v>-1.3133081896551602E-2</v>
      </c>
      <c r="F774" s="52">
        <v>6.6266348605741543E-2</v>
      </c>
      <c r="G774" s="52">
        <v>-1.7937219730941756E-2</v>
      </c>
      <c r="H774" s="52">
        <v>-1.3316806391077352E-2</v>
      </c>
      <c r="I774" s="52">
        <v>-1.0889469142581709E-2</v>
      </c>
      <c r="J774" s="53">
        <v>-1.0651076268934356E-2</v>
      </c>
    </row>
    <row r="775" spans="2:10" x14ac:dyDescent="0.2">
      <c r="B775" s="44">
        <v>43872</v>
      </c>
      <c r="C775" s="52">
        <v>1.2820512820512775E-2</v>
      </c>
      <c r="D775" s="52">
        <v>7.8926320070493716E-3</v>
      </c>
      <c r="E775" s="52">
        <v>1.9010896517209108E-2</v>
      </c>
      <c r="F775" s="52">
        <v>9.4155493496674847E-3</v>
      </c>
      <c r="G775" s="52">
        <v>3.6529680365296802E-2</v>
      </c>
      <c r="H775" s="52">
        <v>0</v>
      </c>
      <c r="I775" s="52">
        <v>-1.6513466264376442E-2</v>
      </c>
      <c r="J775" s="53">
        <v>4.2332362769008647E-3</v>
      </c>
    </row>
    <row r="776" spans="2:10" x14ac:dyDescent="0.2">
      <c r="B776" s="44">
        <v>43873</v>
      </c>
      <c r="C776" s="52">
        <v>6.7510548523206815E-2</v>
      </c>
      <c r="D776" s="52">
        <v>6.5288269094194717E-3</v>
      </c>
      <c r="E776" s="52">
        <v>9.3292286810717773E-3</v>
      </c>
      <c r="F776" s="52">
        <v>1.1196325465335333E-2</v>
      </c>
      <c r="G776" s="52">
        <v>1.7621145374449476E-2</v>
      </c>
      <c r="H776" s="52">
        <v>1.2270377075570549E-2</v>
      </c>
      <c r="I776" s="52">
        <v>0</v>
      </c>
      <c r="J776" s="53">
        <v>3.220387944408154E-3</v>
      </c>
    </row>
    <row r="777" spans="2:10" x14ac:dyDescent="0.2">
      <c r="B777" s="44">
        <v>43874</v>
      </c>
      <c r="C777" s="52">
        <v>2.3715415019762709E-2</v>
      </c>
      <c r="D777" s="52">
        <v>-9.0789308403022018E-3</v>
      </c>
      <c r="E777" s="52">
        <v>3.6958723895550438E-3</v>
      </c>
      <c r="F777" s="52">
        <v>9.2244438314130761E-3</v>
      </c>
      <c r="G777" s="52">
        <v>-4.3290043290044045E-3</v>
      </c>
      <c r="H777" s="52">
        <v>0</v>
      </c>
      <c r="I777" s="52">
        <v>-2.7982645921029725E-3</v>
      </c>
      <c r="J777" s="53">
        <v>5.9721866734929741E-4</v>
      </c>
    </row>
    <row r="778" spans="2:10" x14ac:dyDescent="0.2">
      <c r="B778" s="44">
        <v>43875</v>
      </c>
      <c r="C778" s="52">
        <v>3.8610038610038533E-3</v>
      </c>
      <c r="D778" s="52">
        <v>-2.6178236407869093E-2</v>
      </c>
      <c r="E778" s="52">
        <v>3.6844668431039729E-3</v>
      </c>
      <c r="F778" s="52">
        <v>2.1938561543300539E-2</v>
      </c>
      <c r="G778" s="52">
        <v>8.6956521739129933E-3</v>
      </c>
      <c r="H778" s="52">
        <v>2.4238325784400327E-3</v>
      </c>
      <c r="I778" s="52">
        <v>-2.8061168495244759E-3</v>
      </c>
      <c r="J778" s="53">
        <v>-8.4200204638462672E-4</v>
      </c>
    </row>
    <row r="779" spans="2:10" x14ac:dyDescent="0.2">
      <c r="B779" s="44">
        <v>43878</v>
      </c>
      <c r="C779" s="52">
        <v>7.692307692307665E-3</v>
      </c>
      <c r="D779" s="52">
        <v>-1.4784246385642241E-2</v>
      </c>
      <c r="E779" s="52">
        <v>-5.506412071952127E-3</v>
      </c>
      <c r="F779" s="52">
        <v>1.2520014802709811E-2</v>
      </c>
      <c r="G779" s="52">
        <v>4.3103448275862988E-3</v>
      </c>
      <c r="H779" s="52">
        <v>-3.6275755044751223E-3</v>
      </c>
      <c r="I779" s="52">
        <v>8.442039898978182E-3</v>
      </c>
      <c r="J779" s="53">
        <v>-2.858819137020685E-3</v>
      </c>
    </row>
    <row r="780" spans="2:10" x14ac:dyDescent="0.2">
      <c r="B780" s="44">
        <v>43879</v>
      </c>
      <c r="C780" s="52">
        <v>1.5267175572519109E-2</v>
      </c>
      <c r="D780" s="52">
        <v>9.5495920971995218E-3</v>
      </c>
      <c r="E780" s="52">
        <v>3.3210364689233662E-2</v>
      </c>
      <c r="F780" s="52">
        <v>3.5354997466887639E-3</v>
      </c>
      <c r="G780" s="52">
        <v>-8.5836909871244149E-3</v>
      </c>
      <c r="H780" s="52">
        <v>1.5777138463827889E-2</v>
      </c>
      <c r="I780" s="52">
        <v>-1.8603806922031452E-2</v>
      </c>
      <c r="J780" s="53">
        <v>-7.3173080008986924E-3</v>
      </c>
    </row>
    <row r="781" spans="2:10" x14ac:dyDescent="0.2">
      <c r="B781" s="44">
        <v>43880</v>
      </c>
      <c r="C781" s="52">
        <v>1.8796992481203034E-2</v>
      </c>
      <c r="D781" s="52">
        <v>1.0809787284994599E-2</v>
      </c>
      <c r="E781" s="52">
        <v>-5.3567918222922062E-3</v>
      </c>
      <c r="F781" s="52">
        <v>-1.0565526094685862E-2</v>
      </c>
      <c r="G781" s="52">
        <v>-1.2987012987012991E-2</v>
      </c>
      <c r="H781" s="52">
        <v>2.1505402597592926E-2</v>
      </c>
      <c r="I781" s="52">
        <v>8.5300600627669088E-3</v>
      </c>
      <c r="J781" s="53">
        <v>8.9446402207071785E-4</v>
      </c>
    </row>
    <row r="782" spans="2:10" x14ac:dyDescent="0.2">
      <c r="B782" s="44">
        <v>43881</v>
      </c>
      <c r="C782" s="52">
        <v>-3.6900369003690647E-3</v>
      </c>
      <c r="D782" s="52">
        <v>4.0110082341371367E-3</v>
      </c>
      <c r="E782" s="52">
        <v>1.7959299415462038E-3</v>
      </c>
      <c r="F782" s="52">
        <v>-2.8467092099844438E-2</v>
      </c>
      <c r="G782" s="52">
        <v>-8.7719298245613198E-3</v>
      </c>
      <c r="H782" s="52">
        <v>-2.3399808068990113E-3</v>
      </c>
      <c r="I782" s="52">
        <v>0</v>
      </c>
      <c r="J782" s="53">
        <v>1.0088720444463517E-2</v>
      </c>
    </row>
    <row r="783" spans="2:10" x14ac:dyDescent="0.2">
      <c r="B783" s="44">
        <v>43882</v>
      </c>
      <c r="C783" s="52">
        <v>-2.2222222222222254E-2</v>
      </c>
      <c r="D783" s="52">
        <v>0</v>
      </c>
      <c r="E783" s="52">
        <v>-1.9713380781544498E-2</v>
      </c>
      <c r="F783" s="52">
        <v>1.4648730568393331E-2</v>
      </c>
      <c r="G783" s="52">
        <v>0</v>
      </c>
      <c r="H783" s="52">
        <v>-1.7585029246490969E-2</v>
      </c>
      <c r="I783" s="52">
        <v>1.9737452992246496E-2</v>
      </c>
      <c r="J783" s="53">
        <v>-5.3723897540851606E-3</v>
      </c>
    </row>
    <row r="784" spans="2:10" x14ac:dyDescent="0.2">
      <c r="B784" s="44">
        <v>43885</v>
      </c>
      <c r="C784" s="52">
        <v>-4.5454545454545414E-2</v>
      </c>
      <c r="D784" s="52">
        <v>-2.2636415269839838E-2</v>
      </c>
      <c r="E784" s="52">
        <v>-4.0219626372664852E-2</v>
      </c>
      <c r="F784" s="52">
        <v>-6.3176341406605219E-2</v>
      </c>
      <c r="G784" s="52">
        <v>-3.9823008849557584E-2</v>
      </c>
      <c r="H784" s="52">
        <v>-3.1025909591389511E-2</v>
      </c>
      <c r="I784" s="52">
        <v>-1.9355426177914969E-2</v>
      </c>
      <c r="J784" s="53">
        <v>-3.1883312435027733E-2</v>
      </c>
    </row>
    <row r="785" spans="2:10" x14ac:dyDescent="0.2">
      <c r="B785" s="44">
        <v>43886</v>
      </c>
      <c r="C785" s="52">
        <v>1.5873015873016039E-2</v>
      </c>
      <c r="D785" s="52">
        <v>0</v>
      </c>
      <c r="E785" s="52">
        <v>2.8571819288257139E-2</v>
      </c>
      <c r="F785" s="52">
        <v>5.2025904425141878E-2</v>
      </c>
      <c r="G785" s="52">
        <v>2.7649769585253559E-2</v>
      </c>
      <c r="H785" s="52">
        <v>2.2167524878063505E-2</v>
      </c>
      <c r="I785" s="52">
        <v>1.5037838339755805E-2</v>
      </c>
      <c r="J785" s="53">
        <v>7.00732835920026E-3</v>
      </c>
    </row>
    <row r="786" spans="2:10" x14ac:dyDescent="0.2">
      <c r="B786" s="44">
        <v>43887</v>
      </c>
      <c r="C786" s="52">
        <v>-1.171875E-2</v>
      </c>
      <c r="D786" s="52">
        <v>-2.0437554567990013E-2</v>
      </c>
      <c r="E786" s="52">
        <v>1.8518026102949392E-2</v>
      </c>
      <c r="F786" s="52">
        <v>-2.5643718864413856E-2</v>
      </c>
      <c r="G786" s="52">
        <v>4.484304932735439E-3</v>
      </c>
      <c r="H786" s="52">
        <v>0</v>
      </c>
      <c r="I786" s="52">
        <v>-2.7777650723371461E-2</v>
      </c>
      <c r="J786" s="53">
        <v>-1.506040652104601E-2</v>
      </c>
    </row>
    <row r="787" spans="2:10" x14ac:dyDescent="0.2">
      <c r="B787" s="44">
        <v>43888</v>
      </c>
      <c r="C787" s="52">
        <v>3.9525691699604515E-3</v>
      </c>
      <c r="D787" s="52">
        <v>1.5301194805790397E-2</v>
      </c>
      <c r="E787" s="52">
        <v>1.8181343509258152E-2</v>
      </c>
      <c r="F787" s="52">
        <v>0</v>
      </c>
      <c r="G787" s="52">
        <v>4.0178571428571619E-2</v>
      </c>
      <c r="H787" s="52">
        <v>6.0236959123074474E-3</v>
      </c>
      <c r="I787" s="52">
        <v>2.2857505786710197E-2</v>
      </c>
      <c r="J787" s="53">
        <v>2.7567887317656581E-3</v>
      </c>
    </row>
    <row r="788" spans="2:10" x14ac:dyDescent="0.2">
      <c r="B788" s="44">
        <v>43889</v>
      </c>
      <c r="C788" s="52">
        <v>-1.1811023622047112E-2</v>
      </c>
      <c r="D788" s="52">
        <v>-1.2329718347230512E-2</v>
      </c>
      <c r="E788" s="52">
        <v>-1.6070375466876508E-2</v>
      </c>
      <c r="F788" s="52">
        <v>-5.2629552629552712E-2</v>
      </c>
      <c r="G788" s="52">
        <v>-4.2918454935623185E-3</v>
      </c>
      <c r="H788" s="52">
        <v>-2.1556930193285528E-2</v>
      </c>
      <c r="I788" s="52">
        <v>-2.7002568825906237E-2</v>
      </c>
      <c r="J788" s="53">
        <v>-1.808690619295672E-2</v>
      </c>
    </row>
    <row r="789" spans="2:10" x14ac:dyDescent="0.2">
      <c r="B789" s="44">
        <v>43892</v>
      </c>
      <c r="C789" s="52">
        <v>-1.195219123505975E-2</v>
      </c>
      <c r="D789" s="52">
        <v>2.6353394417801823E-2</v>
      </c>
      <c r="E789" s="52">
        <v>1.0888567004645244E-2</v>
      </c>
      <c r="F789" s="52">
        <v>-3.9704149225829877E-3</v>
      </c>
      <c r="G789" s="52">
        <v>6.4655172413793149E-2</v>
      </c>
      <c r="H789" s="52">
        <v>-1.2231589768988416E-3</v>
      </c>
      <c r="I789" s="52">
        <v>0</v>
      </c>
      <c r="J789" s="53">
        <v>2.5391355603667787E-3</v>
      </c>
    </row>
    <row r="790" spans="2:10" x14ac:dyDescent="0.2">
      <c r="B790" s="44">
        <v>43893</v>
      </c>
      <c r="C790" s="52">
        <v>4.8387096774193505E-2</v>
      </c>
      <c r="D790" s="52">
        <v>4.0540879207170866E-2</v>
      </c>
      <c r="E790" s="52">
        <v>3.5918598830926296E-3</v>
      </c>
      <c r="F790" s="52">
        <v>6.9720473452934195E-2</v>
      </c>
      <c r="G790" s="52">
        <v>-8.0971659919027994E-3</v>
      </c>
      <c r="H790" s="52">
        <v>4.9011321189444956E-3</v>
      </c>
      <c r="I790" s="52">
        <v>7.6556267911482845E-3</v>
      </c>
      <c r="J790" s="53">
        <v>6.9875513042298998E-3</v>
      </c>
    </row>
    <row r="791" spans="2:10" x14ac:dyDescent="0.2">
      <c r="B791" s="44">
        <v>43894</v>
      </c>
      <c r="C791" s="52">
        <v>4.6153846153846212E-2</v>
      </c>
      <c r="D791" s="52">
        <v>-1.30058499563801E-3</v>
      </c>
      <c r="E791" s="52">
        <v>-7.1558686471063782E-3</v>
      </c>
      <c r="F791" s="52">
        <v>1.8651237122446762E-3</v>
      </c>
      <c r="G791" s="52">
        <v>2.0408163265306145E-2</v>
      </c>
      <c r="H791" s="52">
        <v>2.4398601877868575E-3</v>
      </c>
      <c r="I791" s="52">
        <v>-4.7487078565371377E-3</v>
      </c>
      <c r="J791" s="53">
        <v>-1.3923041510874867E-3</v>
      </c>
    </row>
    <row r="792" spans="2:10" x14ac:dyDescent="0.2">
      <c r="B792" s="44">
        <v>43895</v>
      </c>
      <c r="C792" s="52">
        <v>-2.5735294117647078E-2</v>
      </c>
      <c r="D792" s="52">
        <v>2.4708461060258591E-2</v>
      </c>
      <c r="E792" s="52">
        <v>-1.621728837969405E-2</v>
      </c>
      <c r="F792" s="52">
        <v>-2.2305554498039282E-2</v>
      </c>
      <c r="G792" s="52">
        <v>-2.4000000000000021E-2</v>
      </c>
      <c r="H792" s="52">
        <v>-6.0835613322177684E-3</v>
      </c>
      <c r="I792" s="52">
        <v>-2.862348044553098E-3</v>
      </c>
      <c r="J792" s="53">
        <v>4.4301022071802088E-3</v>
      </c>
    </row>
    <row r="793" spans="2:10" x14ac:dyDescent="0.2">
      <c r="B793" s="44">
        <v>43896</v>
      </c>
      <c r="C793" s="52">
        <v>1.8867924528301883E-2</v>
      </c>
      <c r="D793" s="52">
        <v>1.6497870103788337E-2</v>
      </c>
      <c r="E793" s="52">
        <v>-1.0988288509414912E-2</v>
      </c>
      <c r="F793" s="52">
        <v>3.9924302307922765E-2</v>
      </c>
      <c r="G793" s="52">
        <v>4.098360655737654E-3</v>
      </c>
      <c r="H793" s="52">
        <v>-1.2239093811791113E-2</v>
      </c>
      <c r="I793" s="52">
        <v>-2.8705645995213969E-3</v>
      </c>
      <c r="J793" s="53">
        <v>-2.0933382588349536E-3</v>
      </c>
    </row>
    <row r="794" spans="2:10" x14ac:dyDescent="0.2">
      <c r="B794" s="44">
        <v>43899</v>
      </c>
      <c r="C794" s="52">
        <v>-6.6666666666666652E-2</v>
      </c>
      <c r="D794" s="52">
        <v>-6.6168109857430268E-2</v>
      </c>
      <c r="E794" s="52">
        <v>-6.8519134037979934E-2</v>
      </c>
      <c r="F794" s="52">
        <v>-6.947023934337837E-2</v>
      </c>
      <c r="G794" s="52">
        <v>-6.938775510204076E-2</v>
      </c>
      <c r="H794" s="52">
        <v>-6.9393744864095663E-2</v>
      </c>
      <c r="I794" s="52">
        <v>-6.9097809056279935E-2</v>
      </c>
      <c r="J794" s="53">
        <v>-6.2763618415148548E-2</v>
      </c>
    </row>
    <row r="795" spans="2:10" x14ac:dyDescent="0.2">
      <c r="B795" s="44">
        <v>43900</v>
      </c>
      <c r="C795" s="52">
        <v>0</v>
      </c>
      <c r="D795" s="52">
        <v>2.9413142112556301E-2</v>
      </c>
      <c r="E795" s="52">
        <v>2.7832756061355823E-2</v>
      </c>
      <c r="F795" s="52">
        <v>-5.8951112828002916E-3</v>
      </c>
      <c r="G795" s="52">
        <v>0</v>
      </c>
      <c r="H795" s="52">
        <v>-1.8641399662846503E-2</v>
      </c>
      <c r="I795" s="52">
        <v>4.8454061073659016E-2</v>
      </c>
      <c r="J795" s="53">
        <v>2.4057738572573761E-3</v>
      </c>
    </row>
    <row r="796" spans="2:10" x14ac:dyDescent="0.2">
      <c r="B796" s="44">
        <v>43901</v>
      </c>
      <c r="C796" s="52">
        <v>0</v>
      </c>
      <c r="D796" s="52">
        <v>-1.0391299461033343E-2</v>
      </c>
      <c r="E796" s="52">
        <v>-1.7406982234277946E-2</v>
      </c>
      <c r="F796" s="52">
        <v>-6.9169304501995543E-2</v>
      </c>
      <c r="G796" s="52">
        <v>-6.5789473684210509E-2</v>
      </c>
      <c r="H796" s="52">
        <v>-6.9199585179598455E-2</v>
      </c>
      <c r="I796" s="52">
        <v>-9.8360297412403153E-4</v>
      </c>
      <c r="J796" s="53">
        <v>-3.1223880597014864E-2</v>
      </c>
    </row>
    <row r="797" spans="2:10" x14ac:dyDescent="0.2">
      <c r="B797" s="44">
        <v>43902</v>
      </c>
      <c r="C797" s="52">
        <v>-6.7460317460317443E-2</v>
      </c>
      <c r="D797" s="52">
        <v>-2.6246974675158019E-2</v>
      </c>
      <c r="E797" s="52">
        <v>-5.3150770114969714E-2</v>
      </c>
      <c r="F797" s="52">
        <v>-6.7938493116134313E-2</v>
      </c>
      <c r="G797" s="52">
        <v>-6.5727699530516492E-2</v>
      </c>
      <c r="H797" s="52">
        <v>-6.9970984443610273E-2</v>
      </c>
      <c r="I797" s="52">
        <v>-6.8895687698813379E-3</v>
      </c>
      <c r="J797" s="53">
        <v>-5.1888827263203319E-2</v>
      </c>
    </row>
    <row r="798" spans="2:10" x14ac:dyDescent="0.2">
      <c r="B798" s="44">
        <v>43903</v>
      </c>
      <c r="C798" s="52">
        <v>-8.5106382978723527E-3</v>
      </c>
      <c r="D798" s="52">
        <v>3.5041337002796658E-2</v>
      </c>
      <c r="E798" s="52">
        <v>1.039847555363238E-3</v>
      </c>
      <c r="F798" s="52">
        <v>0</v>
      </c>
      <c r="G798" s="52">
        <v>4.5226130653266416E-2</v>
      </c>
      <c r="H798" s="52">
        <v>-3.4481764543841331E-2</v>
      </c>
      <c r="I798" s="52">
        <v>-1.784033536305496E-2</v>
      </c>
      <c r="J798" s="53">
        <v>-9.7107572310692891E-3</v>
      </c>
    </row>
    <row r="799" spans="2:10" x14ac:dyDescent="0.2">
      <c r="B799" s="44">
        <v>43906</v>
      </c>
      <c r="C799" s="52">
        <v>-1.2875536480686733E-2</v>
      </c>
      <c r="D799" s="52">
        <v>-3.3855012114073602E-2</v>
      </c>
      <c r="E799" s="52">
        <v>-1.1421471172962216E-2</v>
      </c>
      <c r="F799" s="52">
        <v>-6.8336949168357863E-2</v>
      </c>
      <c r="G799" s="52">
        <v>-3.9423076923076894E-2</v>
      </c>
      <c r="H799" s="52">
        <v>-6.9805824920628146E-2</v>
      </c>
      <c r="I799" s="52">
        <v>-2.1190131709304949E-2</v>
      </c>
      <c r="J799" s="53">
        <v>-1.8272992202473137E-2</v>
      </c>
    </row>
    <row r="800" spans="2:10" x14ac:dyDescent="0.2">
      <c r="B800" s="44">
        <v>43907</v>
      </c>
      <c r="C800" s="52">
        <v>0</v>
      </c>
      <c r="D800" s="52">
        <v>-3.9082004726609276E-2</v>
      </c>
      <c r="E800" s="52">
        <v>1.8906295562638897E-2</v>
      </c>
      <c r="F800" s="52">
        <v>1.2224069548495642E-2</v>
      </c>
      <c r="G800" s="52">
        <v>2.102102102102088E-2</v>
      </c>
      <c r="H800" s="52">
        <v>-5.2356114306093549E-3</v>
      </c>
      <c r="I800" s="52">
        <v>-1.0308805836181989E-2</v>
      </c>
      <c r="J800" s="53">
        <v>-2.7812692215121171E-3</v>
      </c>
    </row>
    <row r="801" spans="2:10" x14ac:dyDescent="0.2">
      <c r="B801" s="44">
        <v>43908</v>
      </c>
      <c r="C801" s="52">
        <v>1.7391304347825987E-2</v>
      </c>
      <c r="D801" s="52">
        <v>-2.1039489503375419E-2</v>
      </c>
      <c r="E801" s="52">
        <v>-2.0625424042434171E-3</v>
      </c>
      <c r="F801" s="52">
        <v>-4.8335468933206061E-3</v>
      </c>
      <c r="G801" s="52">
        <v>-1.9607843137254832E-2</v>
      </c>
      <c r="H801" s="52">
        <v>7.018153983497033E-3</v>
      </c>
      <c r="I801" s="52">
        <v>-1.0417470682371421E-2</v>
      </c>
      <c r="J801" s="53">
        <v>2.5208506530076669E-3</v>
      </c>
    </row>
    <row r="802" spans="2:10" x14ac:dyDescent="0.2">
      <c r="B802" s="44">
        <v>43909</v>
      </c>
      <c r="C802" s="52">
        <v>-8.5470085470085166E-3</v>
      </c>
      <c r="D802" s="52">
        <v>-2.5787043597373716E-2</v>
      </c>
      <c r="E802" s="52">
        <v>-1.4462692434157653E-2</v>
      </c>
      <c r="F802" s="52">
        <v>-5.8249482978046552E-2</v>
      </c>
      <c r="G802" s="52">
        <v>-2.5000000000000022E-2</v>
      </c>
      <c r="H802" s="52">
        <v>-5.2264870388105789E-2</v>
      </c>
      <c r="I802" s="52">
        <v>-6.3157621059473534E-2</v>
      </c>
      <c r="J802" s="53">
        <v>-2.9050637990530315E-2</v>
      </c>
    </row>
    <row r="803" spans="2:10" x14ac:dyDescent="0.2">
      <c r="B803" s="44">
        <v>43910</v>
      </c>
      <c r="C803" s="52">
        <v>-8.6206896551723755E-3</v>
      </c>
      <c r="D803" s="52">
        <v>0</v>
      </c>
      <c r="E803" s="52">
        <v>0</v>
      </c>
      <c r="F803" s="52">
        <v>5.152163011059141E-3</v>
      </c>
      <c r="G803" s="52">
        <v>5.12820512820511E-3</v>
      </c>
      <c r="H803" s="52">
        <v>1.1029425575795226E-2</v>
      </c>
      <c r="I803" s="52">
        <v>1.1235440550823927E-2</v>
      </c>
      <c r="J803" s="53">
        <v>-2.2329669118659967E-2</v>
      </c>
    </row>
    <row r="804" spans="2:10" x14ac:dyDescent="0.2">
      <c r="B804" s="44">
        <v>43913</v>
      </c>
      <c r="C804" s="52">
        <v>-6.956521739130439E-2</v>
      </c>
      <c r="D804" s="52">
        <v>-6.9117972369780789E-2</v>
      </c>
      <c r="E804" s="52">
        <v>-6.918038626426426E-2</v>
      </c>
      <c r="F804" s="52">
        <v>-6.9229193691541013E-2</v>
      </c>
      <c r="G804" s="52">
        <v>-6.9387755102040982E-2</v>
      </c>
      <c r="H804" s="52">
        <v>-6.909037539060614E-2</v>
      </c>
      <c r="I804" s="52">
        <v>-6.9999437402831877E-2</v>
      </c>
      <c r="J804" s="53">
        <v>-6.0783678300198596E-2</v>
      </c>
    </row>
    <row r="805" spans="2:10" x14ac:dyDescent="0.2">
      <c r="B805" s="44">
        <v>43914</v>
      </c>
      <c r="C805" s="52">
        <v>4.6728971962617383E-3</v>
      </c>
      <c r="D805" s="52">
        <v>1.1058230683090642E-2</v>
      </c>
      <c r="E805" s="52">
        <v>2.2503038583951973E-3</v>
      </c>
      <c r="F805" s="52">
        <v>-3.0305424055882435E-2</v>
      </c>
      <c r="G805" s="52">
        <v>-3.5087719298245501E-2</v>
      </c>
      <c r="H805" s="52">
        <v>3.9055873648161654E-3</v>
      </c>
      <c r="I805" s="52">
        <v>2.8674289929915053E-2</v>
      </c>
      <c r="J805" s="53">
        <v>-1.1071273196417541E-2</v>
      </c>
    </row>
    <row r="806" spans="2:10" x14ac:dyDescent="0.2">
      <c r="B806" s="44">
        <v>43915</v>
      </c>
      <c r="C806" s="52">
        <v>2.3255813953488413E-2</v>
      </c>
      <c r="D806" s="52">
        <v>6.5626921751897216E-2</v>
      </c>
      <c r="E806" s="52">
        <v>3.3708348570568036E-2</v>
      </c>
      <c r="F806" s="52">
        <v>6.818419858255087E-2</v>
      </c>
      <c r="G806" s="52">
        <v>3.5227272727272663E-2</v>
      </c>
      <c r="H806" s="52">
        <v>6.8092812811857639E-2</v>
      </c>
      <c r="I806" s="52">
        <v>6.852423463533297E-2</v>
      </c>
      <c r="J806" s="53">
        <v>4.7086664340650008E-2</v>
      </c>
    </row>
    <row r="807" spans="2:10" x14ac:dyDescent="0.2">
      <c r="B807" s="44">
        <v>43916</v>
      </c>
      <c r="C807" s="52">
        <v>0</v>
      </c>
      <c r="D807" s="52">
        <v>-3.8124070918385877E-2</v>
      </c>
      <c r="E807" s="52">
        <v>-3.9130457402089314E-2</v>
      </c>
      <c r="F807" s="52">
        <v>-2.1277291149169986E-2</v>
      </c>
      <c r="G807" s="52">
        <v>-4.5005488474204158E-2</v>
      </c>
      <c r="H807" s="52">
        <v>-2.0035846763461707E-2</v>
      </c>
      <c r="I807" s="52">
        <v>2.1739480615014628E-2</v>
      </c>
      <c r="J807" s="53">
        <v>5.7370517928287956E-3</v>
      </c>
    </row>
    <row r="808" spans="2:10" x14ac:dyDescent="0.2">
      <c r="B808" s="44">
        <v>43917</v>
      </c>
      <c r="C808" s="52">
        <v>0</v>
      </c>
      <c r="D808" s="52">
        <v>-3.0500637654937712E-3</v>
      </c>
      <c r="E808" s="52">
        <v>-2.4887043198362657E-2</v>
      </c>
      <c r="F808" s="52">
        <v>0</v>
      </c>
      <c r="G808" s="52">
        <v>-5.6321839080459624E-2</v>
      </c>
      <c r="H808" s="52">
        <v>-3.5316662931463405E-2</v>
      </c>
      <c r="I808" s="52">
        <v>1.0641750081781254E-3</v>
      </c>
      <c r="J808" s="53">
        <v>2.6648996701283956E-3</v>
      </c>
    </row>
    <row r="809" spans="2:10" x14ac:dyDescent="0.2">
      <c r="B809" s="44">
        <v>43920</v>
      </c>
      <c r="C809" s="52">
        <v>-4.0909090909090895E-2</v>
      </c>
      <c r="D809" s="52">
        <v>-5.198766159498136E-2</v>
      </c>
      <c r="E809" s="52">
        <v>-6.2643671778698229E-2</v>
      </c>
      <c r="F809" s="52">
        <v>-4.891189402794005E-2</v>
      </c>
      <c r="G809" s="52">
        <v>-6.9427527405603096E-2</v>
      </c>
      <c r="H809" s="52">
        <v>-6.936429841296099E-2</v>
      </c>
      <c r="I809" s="52">
        <v>-3.0819081766437439E-2</v>
      </c>
      <c r="J809" s="53">
        <v>-4.8559032267333269E-2</v>
      </c>
    </row>
    <row r="810" spans="2:10" x14ac:dyDescent="0.2">
      <c r="B810" s="44">
        <v>43921</v>
      </c>
      <c r="C810" s="52">
        <v>-1.8957345971564066E-2</v>
      </c>
      <c r="D810" s="52">
        <v>3.2258386150098239E-2</v>
      </c>
      <c r="E810" s="52">
        <v>1.7326556724481135E-2</v>
      </c>
      <c r="F810" s="52">
        <v>1.1428939268032901E-2</v>
      </c>
      <c r="G810" s="52">
        <v>-4.450261780104714E-2</v>
      </c>
      <c r="H810" s="52">
        <v>-2.8984863389712179E-2</v>
      </c>
      <c r="I810" s="52">
        <v>-2.192341024807698E-3</v>
      </c>
      <c r="J810" s="53">
        <v>4.0769486304470526E-4</v>
      </c>
    </row>
    <row r="811" spans="2:10" x14ac:dyDescent="0.2">
      <c r="B811" s="44">
        <v>43922</v>
      </c>
      <c r="C811" s="52">
        <v>3.3816425120772875E-2</v>
      </c>
      <c r="D811" s="52">
        <v>1.7186700108503539E-2</v>
      </c>
      <c r="E811" s="52">
        <v>2.9195125217624129E-2</v>
      </c>
      <c r="F811" s="52">
        <v>4.8022680591315314E-2</v>
      </c>
      <c r="G811" s="52">
        <v>6.9863013698630017E-2</v>
      </c>
      <c r="H811" s="52">
        <v>5.8837370423142854E-2</v>
      </c>
      <c r="I811" s="52">
        <v>3.2966868921004311E-2</v>
      </c>
      <c r="J811" s="53">
        <v>2.6715771361296881E-2</v>
      </c>
    </row>
    <row r="812" spans="2:10" x14ac:dyDescent="0.2">
      <c r="B812" s="44">
        <v>43924</v>
      </c>
      <c r="C812" s="52">
        <v>9.3457943925234765E-3</v>
      </c>
      <c r="D812" s="52">
        <v>6.1469896526729073E-3</v>
      </c>
      <c r="E812" s="52">
        <v>5.4374699442731655E-2</v>
      </c>
      <c r="F812" s="52">
        <v>2.9646396334225944E-2</v>
      </c>
      <c r="G812" s="52">
        <v>6.9142125480153638E-2</v>
      </c>
      <c r="H812" s="52">
        <v>6.7901234567901092E-2</v>
      </c>
      <c r="I812" s="52">
        <v>1.0637808692864459E-2</v>
      </c>
      <c r="J812" s="53">
        <v>3.1709862840509695E-2</v>
      </c>
    </row>
    <row r="813" spans="2:10" x14ac:dyDescent="0.2">
      <c r="B813" s="44">
        <v>43927</v>
      </c>
      <c r="C813" s="52">
        <v>2.314814814814814E-2</v>
      </c>
      <c r="D813" s="52">
        <v>3.2060377073574342E-2</v>
      </c>
      <c r="E813" s="52">
        <v>6.5022589957395738E-2</v>
      </c>
      <c r="F813" s="52">
        <v>6.8062518431141195E-2</v>
      </c>
      <c r="G813" s="52">
        <v>6.9461077844311436E-2</v>
      </c>
      <c r="H813" s="52">
        <v>6.9364161849710948E-2</v>
      </c>
      <c r="I813" s="52">
        <v>1.2631784205394903E-2</v>
      </c>
      <c r="J813" s="53">
        <v>4.9800512966657218E-2</v>
      </c>
    </row>
    <row r="814" spans="2:10" x14ac:dyDescent="0.2">
      <c r="B814" s="44">
        <v>43928</v>
      </c>
      <c r="C814" s="52">
        <v>-1.3574660633484226E-2</v>
      </c>
      <c r="D814" s="52">
        <v>-2.9598244223616454E-3</v>
      </c>
      <c r="E814" s="52">
        <v>-4.2094073073901672E-3</v>
      </c>
      <c r="F814" s="52">
        <v>6.8629862599711933E-2</v>
      </c>
      <c r="G814" s="52">
        <v>2.7995520716685318E-2</v>
      </c>
      <c r="H814" s="52">
        <v>2.7027027027026973E-2</v>
      </c>
      <c r="I814" s="52">
        <v>2.3908586628188511E-2</v>
      </c>
      <c r="J814" s="53">
        <v>1.3491686460807673E-2</v>
      </c>
    </row>
    <row r="815" spans="2:10" x14ac:dyDescent="0.2">
      <c r="B815" s="44">
        <v>43929</v>
      </c>
      <c r="C815" s="52">
        <v>-3.669724770642202E-2</v>
      </c>
      <c r="D815" s="52">
        <v>8.9027756971344907E-3</v>
      </c>
      <c r="E815" s="52">
        <v>-9.5143651482303415E-3</v>
      </c>
      <c r="F815" s="52">
        <v>4.3575891389110888E-2</v>
      </c>
      <c r="G815" s="52">
        <v>1.089324618736387E-2</v>
      </c>
      <c r="H815" s="52">
        <v>-1.4035087719298178E-2</v>
      </c>
      <c r="I815" s="52">
        <v>5.0765367212017853E-3</v>
      </c>
      <c r="J815" s="53">
        <v>1.7811943376768724E-3</v>
      </c>
    </row>
    <row r="816" spans="2:10" x14ac:dyDescent="0.2">
      <c r="B816" s="44">
        <v>43930</v>
      </c>
      <c r="C816" s="52">
        <v>6.6666666666666652E-2</v>
      </c>
      <c r="D816" s="52">
        <v>3.0299908182096269E-2</v>
      </c>
      <c r="E816" s="52">
        <v>0</v>
      </c>
      <c r="F816" s="52">
        <v>-1.5381775949150578E-2</v>
      </c>
      <c r="G816" s="52">
        <v>-9.6982758620689502E-3</v>
      </c>
      <c r="H816" s="52">
        <v>3.2028469750889688E-2</v>
      </c>
      <c r="I816" s="52">
        <v>1.1110972506361838E-2</v>
      </c>
      <c r="J816" s="53">
        <v>1.6456779230501928E-2</v>
      </c>
    </row>
    <row r="817" spans="2:10" x14ac:dyDescent="0.2">
      <c r="B817" s="44">
        <v>43931</v>
      </c>
      <c r="C817" s="52">
        <v>0</v>
      </c>
      <c r="D817" s="52">
        <v>1.7647058823529349E-2</v>
      </c>
      <c r="E817" s="52">
        <v>-9.6057578358055284E-3</v>
      </c>
      <c r="F817" s="52">
        <v>-2.4555500185160728E-2</v>
      </c>
      <c r="G817" s="52">
        <v>-1.9586507072905324E-2</v>
      </c>
      <c r="H817" s="52">
        <v>-6.8965517241379448E-3</v>
      </c>
      <c r="I817" s="52">
        <v>-4.9953920007106412E-3</v>
      </c>
      <c r="J817" s="53">
        <v>-3.1433719569133878E-3</v>
      </c>
    </row>
    <row r="818" spans="2:10" x14ac:dyDescent="0.2">
      <c r="B818" s="44">
        <v>43934</v>
      </c>
      <c r="C818" s="52">
        <v>-2.2321428571428603E-2</v>
      </c>
      <c r="D818" s="52">
        <v>1.4450867052022698E-3</v>
      </c>
      <c r="E818" s="52">
        <v>2.155889368834929E-3</v>
      </c>
      <c r="F818" s="52">
        <v>6.8663935732431458E-3</v>
      </c>
      <c r="G818" s="52">
        <v>3.3296337402886067E-3</v>
      </c>
      <c r="H818" s="52">
        <v>0</v>
      </c>
      <c r="I818" s="52">
        <v>-5.0204712224952708E-3</v>
      </c>
      <c r="J818" s="53">
        <v>1.0357020344618162E-2</v>
      </c>
    </row>
    <row r="819" spans="2:10" x14ac:dyDescent="0.2">
      <c r="B819" s="44">
        <v>43935</v>
      </c>
      <c r="C819" s="52">
        <v>3.1963470319634757E-2</v>
      </c>
      <c r="D819" s="52">
        <v>-7.2150072150072297E-3</v>
      </c>
      <c r="E819" s="52">
        <v>6.4514385851146772E-2</v>
      </c>
      <c r="F819" s="52">
        <v>5.9090507068610076E-2</v>
      </c>
      <c r="G819" s="52">
        <v>1.3274336283185972E-2</v>
      </c>
      <c r="H819" s="52">
        <v>-1.7361111111111605E-3</v>
      </c>
      <c r="I819" s="52">
        <v>-1.0081637586937253E-3</v>
      </c>
      <c r="J819" s="53">
        <v>2.1154624635997266E-3</v>
      </c>
    </row>
    <row r="820" spans="2:10" x14ac:dyDescent="0.2">
      <c r="B820" s="44">
        <v>43936</v>
      </c>
      <c r="C820" s="52">
        <v>4.4247787610618428E-3</v>
      </c>
      <c r="D820" s="52">
        <v>-4.3604651162790775E-3</v>
      </c>
      <c r="E820" s="52">
        <v>1.2122838315421047E-2</v>
      </c>
      <c r="F820" s="52">
        <v>4.2897893344233662E-3</v>
      </c>
      <c r="G820" s="52">
        <v>5.8951965065502154E-2</v>
      </c>
      <c r="H820" s="52">
        <v>2.9565217391304355E-2</v>
      </c>
      <c r="I820" s="52">
        <v>2.0196097999101159E-3</v>
      </c>
      <c r="J820" s="53">
        <v>1.2783257971618944E-2</v>
      </c>
    </row>
    <row r="821" spans="2:10" x14ac:dyDescent="0.2">
      <c r="B821" s="44">
        <v>43937</v>
      </c>
      <c r="C821" s="52">
        <v>1.7621145374449476E-2</v>
      </c>
      <c r="D821" s="52">
        <v>0</v>
      </c>
      <c r="E821" s="52">
        <v>3.9909528847830167E-3</v>
      </c>
      <c r="F821" s="52">
        <v>-2.1366081236624312E-2</v>
      </c>
      <c r="G821" s="52">
        <v>2.0618556701033075E-3</v>
      </c>
      <c r="H821" s="52">
        <v>-3.3783783783783994E-3</v>
      </c>
      <c r="I821" s="52">
        <v>1.0083920628338738E-3</v>
      </c>
      <c r="J821" s="53">
        <v>4.4774967190757131E-3</v>
      </c>
    </row>
    <row r="822" spans="2:10" x14ac:dyDescent="0.2">
      <c r="B822" s="44">
        <v>43938</v>
      </c>
      <c r="C822" s="52">
        <v>0</v>
      </c>
      <c r="D822" s="52">
        <v>4.8175182481751788E-2</v>
      </c>
      <c r="E822" s="52">
        <v>1.7893845392608521E-2</v>
      </c>
      <c r="F822" s="52">
        <v>3.493566953325189E-2</v>
      </c>
      <c r="G822" s="52">
        <v>1.0288065843622185E-3</v>
      </c>
      <c r="H822" s="52">
        <v>1.1864406779661163E-2</v>
      </c>
      <c r="I822" s="52">
        <v>0</v>
      </c>
      <c r="J822" s="53">
        <v>1.1400025618035103E-2</v>
      </c>
    </row>
    <row r="823" spans="2:10" x14ac:dyDescent="0.2">
      <c r="B823" s="44">
        <v>43941</v>
      </c>
      <c r="C823" s="52">
        <v>4.3290043290042934E-3</v>
      </c>
      <c r="D823" s="52">
        <v>1.3927576601671321E-2</v>
      </c>
      <c r="E823" s="52">
        <v>1.9514361167589644E-3</v>
      </c>
      <c r="F823" s="52">
        <v>-2.1130138318145031E-3</v>
      </c>
      <c r="G823" s="52">
        <v>-1.8499486125385323E-2</v>
      </c>
      <c r="H823" s="52">
        <v>8.3752093802345051E-3</v>
      </c>
      <c r="I823" s="52">
        <v>7.0491462797346305E-3</v>
      </c>
      <c r="J823" s="53">
        <v>6.8009118541032532E-3</v>
      </c>
    </row>
    <row r="824" spans="2:10" x14ac:dyDescent="0.2">
      <c r="B824" s="44">
        <v>43942</v>
      </c>
      <c r="C824" s="52">
        <v>-1.7241379310344751E-2</v>
      </c>
      <c r="D824" s="52">
        <v>0</v>
      </c>
      <c r="E824" s="52">
        <v>-3.898536357805138E-2</v>
      </c>
      <c r="F824" s="52">
        <v>-5.4968086119843607E-2</v>
      </c>
      <c r="G824" s="52">
        <v>-5.8638743455497466E-2</v>
      </c>
      <c r="H824" s="52">
        <v>-3.8205980066445266E-2</v>
      </c>
      <c r="I824" s="52">
        <v>-3.2000513747056147E-2</v>
      </c>
      <c r="J824" s="53">
        <v>-3.538498308112259E-2</v>
      </c>
    </row>
    <row r="825" spans="2:10" x14ac:dyDescent="0.2">
      <c r="B825" s="44">
        <v>43943</v>
      </c>
      <c r="C825" s="52">
        <v>0</v>
      </c>
      <c r="D825" s="52">
        <v>-1.6483516483516536E-2</v>
      </c>
      <c r="E825" s="52">
        <v>3.6511161109776147E-2</v>
      </c>
      <c r="F825" s="52">
        <v>4.922104105571834E-2</v>
      </c>
      <c r="G825" s="52">
        <v>2.0022246941045596E-2</v>
      </c>
      <c r="H825" s="52">
        <v>1.5544041450777257E-2</v>
      </c>
      <c r="I825" s="52">
        <v>7.2324817401843156E-3</v>
      </c>
      <c r="J825" s="53">
        <v>2.7124302331644756E-3</v>
      </c>
    </row>
    <row r="826" spans="2:10" x14ac:dyDescent="0.2">
      <c r="B826" s="44">
        <v>43944</v>
      </c>
      <c r="C826" s="52">
        <v>-1.7543859649122862E-2</v>
      </c>
      <c r="D826" s="52">
        <v>8.379888268156499E-3</v>
      </c>
      <c r="E826" s="52">
        <v>-1.957597868185168E-3</v>
      </c>
      <c r="F826" s="52">
        <v>3.1980679704081583E-2</v>
      </c>
      <c r="G826" s="52">
        <v>-2.1810250817884125E-3</v>
      </c>
      <c r="H826" s="52">
        <v>1.0204081632653184E-2</v>
      </c>
      <c r="I826" s="52">
        <v>-1.4359830473695712E-2</v>
      </c>
      <c r="J826" s="53">
        <v>6.489621807210133E-3</v>
      </c>
    </row>
    <row r="827" spans="2:10" x14ac:dyDescent="0.2">
      <c r="B827" s="44">
        <v>43945</v>
      </c>
      <c r="C827" s="52">
        <v>2.6785714285714413E-2</v>
      </c>
      <c r="D827" s="52">
        <v>-1.3850415512466352E-3</v>
      </c>
      <c r="E827" s="52">
        <v>0</v>
      </c>
      <c r="F827" s="52">
        <v>-1.6529485199213045E-2</v>
      </c>
      <c r="G827" s="52">
        <v>-5.464480874317057E-3</v>
      </c>
      <c r="H827" s="52">
        <v>1.6835016835017313E-3</v>
      </c>
      <c r="I827" s="52">
        <v>6.9719863729298837E-2</v>
      </c>
      <c r="J827" s="53">
        <v>3.5533847605018209E-3</v>
      </c>
    </row>
    <row r="828" spans="2:10" x14ac:dyDescent="0.2">
      <c r="B828" s="44">
        <v>43948</v>
      </c>
      <c r="C828" s="52">
        <v>-8.6956521739129933E-3</v>
      </c>
      <c r="D828" s="52">
        <v>1.5256588072122268E-2</v>
      </c>
      <c r="E828" s="52">
        <v>-5.881966505403402E-3</v>
      </c>
      <c r="F828" s="52">
        <v>-1.6807301236235972E-2</v>
      </c>
      <c r="G828" s="52">
        <v>-1.2087912087912045E-2</v>
      </c>
      <c r="H828" s="52">
        <v>-2.5210084033613467E-2</v>
      </c>
      <c r="I828" s="52">
        <v>0</v>
      </c>
      <c r="J828" s="53">
        <v>-7.5837560837431761E-3</v>
      </c>
    </row>
    <row r="829" spans="2:10" x14ac:dyDescent="0.2">
      <c r="B829" s="44">
        <v>43949</v>
      </c>
      <c r="C829" s="52">
        <v>0</v>
      </c>
      <c r="D829" s="52">
        <v>1.0928961748633892E-2</v>
      </c>
      <c r="E829" s="52">
        <v>0</v>
      </c>
      <c r="F829" s="52">
        <v>-8.5473077949871357E-3</v>
      </c>
      <c r="G829" s="52">
        <v>-1.1123470522802492E-3</v>
      </c>
      <c r="H829" s="52">
        <v>-1.3793103448275779E-2</v>
      </c>
      <c r="I829" s="52">
        <v>-2.2373589937650817E-2</v>
      </c>
      <c r="J829" s="53">
        <v>-4.6187578655110251E-3</v>
      </c>
    </row>
    <row r="830" spans="2:10" x14ac:dyDescent="0.2">
      <c r="B830" s="44">
        <v>43950</v>
      </c>
      <c r="C830" s="52">
        <v>-8.7719298245613198E-3</v>
      </c>
      <c r="D830" s="52">
        <v>2.7027027027026973E-2</v>
      </c>
      <c r="E830" s="52">
        <v>1.9730429467255117E-3</v>
      </c>
      <c r="F830" s="52">
        <v>6.8967952679438449E-2</v>
      </c>
      <c r="G830" s="52">
        <v>1.3363028953229383E-2</v>
      </c>
      <c r="H830" s="52">
        <v>-5.244755244755317E-3</v>
      </c>
      <c r="I830" s="52">
        <v>-1.4925299771684553E-2</v>
      </c>
      <c r="J830" s="53">
        <v>2.4765057806859225E-3</v>
      </c>
    </row>
    <row r="831" spans="2:10" x14ac:dyDescent="0.2">
      <c r="B831" s="44">
        <v>43955</v>
      </c>
      <c r="C831" s="52">
        <v>-1.3274336283185861E-2</v>
      </c>
      <c r="D831" s="52">
        <v>-1.9736842105263164E-2</v>
      </c>
      <c r="E831" s="52">
        <v>-5.9051176901497859E-3</v>
      </c>
      <c r="F831" s="52">
        <v>2.0159891643679373E-2</v>
      </c>
      <c r="G831" s="52">
        <v>-1.318681318681314E-2</v>
      </c>
      <c r="H831" s="52">
        <v>-7.0298769771528491E-3</v>
      </c>
      <c r="I831" s="52">
        <v>-1.4142258370340888E-2</v>
      </c>
      <c r="J831" s="53">
        <v>-8.633355436803547E-3</v>
      </c>
    </row>
    <row r="832" spans="2:10" x14ac:dyDescent="0.2">
      <c r="B832" s="44">
        <v>43956</v>
      </c>
      <c r="C832" s="52">
        <v>1.3452914798206317E-2</v>
      </c>
      <c r="D832" s="52">
        <v>6.7114093959732557E-3</v>
      </c>
      <c r="E832" s="52">
        <v>7.9210501374276099E-3</v>
      </c>
      <c r="F832" s="52">
        <v>5.9300697036179795E-3</v>
      </c>
      <c r="G832" s="52">
        <v>-1.1135857461024301E-3</v>
      </c>
      <c r="H832" s="52">
        <v>-8.8495575221239076E-3</v>
      </c>
      <c r="I832" s="52">
        <v>2.971391985099392E-2</v>
      </c>
      <c r="J832" s="53">
        <v>2.2164806484188393E-3</v>
      </c>
    </row>
    <row r="833" spans="2:10" x14ac:dyDescent="0.2">
      <c r="B833" s="44">
        <v>43957</v>
      </c>
      <c r="C833" s="52">
        <v>4.4247787610618428E-3</v>
      </c>
      <c r="D833" s="52">
        <v>-5.3333333333334121E-3</v>
      </c>
      <c r="E833" s="52">
        <v>3.9291650112956988E-2</v>
      </c>
      <c r="F833" s="52">
        <v>5.6975345155747759E-2</v>
      </c>
      <c r="G833" s="52">
        <v>1.8952062430323213E-2</v>
      </c>
      <c r="H833" s="52">
        <v>8.9285714285713969E-3</v>
      </c>
      <c r="I833" s="52">
        <v>9.9497902396943338E-3</v>
      </c>
      <c r="J833" s="53">
        <v>2.4117985762144079E-2</v>
      </c>
    </row>
    <row r="834" spans="2:10" x14ac:dyDescent="0.2">
      <c r="B834" s="44">
        <v>43958</v>
      </c>
      <c r="C834" s="52">
        <v>4.405286343612369E-3</v>
      </c>
      <c r="D834" s="52">
        <v>1.6085790884718509E-2</v>
      </c>
      <c r="E834" s="52">
        <v>1.1341402452403004E-2</v>
      </c>
      <c r="F834" s="52">
        <v>-1.1154680778162729E-2</v>
      </c>
      <c r="G834" s="52">
        <v>2.1881838074398141E-2</v>
      </c>
      <c r="H834" s="52">
        <v>1.7699115044247815E-2</v>
      </c>
      <c r="I834" s="52">
        <v>1.871920942518579E-2</v>
      </c>
      <c r="J834" s="53">
        <v>1.7825425829616881E-2</v>
      </c>
    </row>
    <row r="835" spans="2:10" x14ac:dyDescent="0.2">
      <c r="B835" s="44">
        <v>43959</v>
      </c>
      <c r="C835" s="52">
        <v>1.754385964912264E-2</v>
      </c>
      <c r="D835" s="52">
        <v>-1.5831134564643801E-2</v>
      </c>
      <c r="E835" s="52">
        <v>3.7395635535695249E-3</v>
      </c>
      <c r="F835" s="52">
        <v>-1.879571879571873E-2</v>
      </c>
      <c r="G835" s="52">
        <v>1.9271948608136968E-2</v>
      </c>
      <c r="H835" s="52">
        <v>1.2173913043478368E-2</v>
      </c>
      <c r="I835" s="52">
        <v>1.547413731326186E-2</v>
      </c>
      <c r="J835" s="53">
        <v>2.158083712054637E-2</v>
      </c>
    </row>
    <row r="836" spans="2:10" x14ac:dyDescent="0.2">
      <c r="B836" s="44">
        <v>43962</v>
      </c>
      <c r="C836" s="52">
        <v>2.5862068965517349E-2</v>
      </c>
      <c r="D836" s="52">
        <v>1.3404825737266535E-3</v>
      </c>
      <c r="E836" s="52">
        <v>5.5862187293189702E-3</v>
      </c>
      <c r="F836" s="52">
        <v>4.7893336681603005E-2</v>
      </c>
      <c r="G836" s="52">
        <v>1.7857142857142794E-2</v>
      </c>
      <c r="H836" s="52">
        <v>2.5773195876288568E-2</v>
      </c>
      <c r="I836" s="52">
        <v>3.3333568565460325E-2</v>
      </c>
      <c r="J836" s="53">
        <v>1.79420692367247E-2</v>
      </c>
    </row>
    <row r="837" spans="2:10" x14ac:dyDescent="0.2">
      <c r="B837" s="44">
        <v>43963</v>
      </c>
      <c r="C837" s="52">
        <v>2.5210084033613356E-2</v>
      </c>
      <c r="D837" s="52">
        <v>4.0160642570281624E-3</v>
      </c>
      <c r="E837" s="52">
        <v>7.4076536151919115E-3</v>
      </c>
      <c r="F837" s="52">
        <v>-1.6452985052272107E-2</v>
      </c>
      <c r="G837" s="52">
        <v>1.0319917440659854E-3</v>
      </c>
      <c r="H837" s="52">
        <v>6.8676716917922764E-2</v>
      </c>
      <c r="I837" s="52">
        <v>4.9768656843830694E-2</v>
      </c>
      <c r="J837" s="53">
        <v>8.4386657491579697E-3</v>
      </c>
    </row>
    <row r="838" spans="2:10" x14ac:dyDescent="0.2">
      <c r="B838" s="44">
        <v>43964</v>
      </c>
      <c r="C838" s="52">
        <v>-1.6393442622950727E-2</v>
      </c>
      <c r="D838" s="52">
        <v>8.0000000000000071E-3</v>
      </c>
      <c r="E838" s="52">
        <v>6.2747314867156678E-2</v>
      </c>
      <c r="F838" s="52">
        <v>2.4163398941637881E-2</v>
      </c>
      <c r="G838" s="52">
        <v>2.6804123711340333E-2</v>
      </c>
      <c r="H838" s="52">
        <v>1.7241379310344973E-2</v>
      </c>
      <c r="I838" s="52">
        <v>-1.7554131563825015E-3</v>
      </c>
      <c r="J838" s="53">
        <v>-1.3288320643586315E-3</v>
      </c>
    </row>
    <row r="839" spans="2:10" x14ac:dyDescent="0.2">
      <c r="B839" s="44">
        <v>43965</v>
      </c>
      <c r="C839" s="52">
        <v>-4.1666666666667629E-3</v>
      </c>
      <c r="D839" s="52">
        <v>-1.5873015873015706E-2</v>
      </c>
      <c r="E839" s="52">
        <v>-1.316955045947521E-2</v>
      </c>
      <c r="F839" s="52">
        <v>-3.0853068765171021E-2</v>
      </c>
      <c r="G839" s="52">
        <v>9.0361445783131433E-3</v>
      </c>
      <c r="H839" s="52">
        <v>-2.003081664098616E-2</v>
      </c>
      <c r="I839" s="52">
        <v>-6.1563794232685209E-3</v>
      </c>
      <c r="J839" s="53">
        <v>-2.1697174572350431E-3</v>
      </c>
    </row>
    <row r="840" spans="2:10" x14ac:dyDescent="0.2">
      <c r="B840" s="44">
        <v>43966</v>
      </c>
      <c r="C840" s="52">
        <v>0</v>
      </c>
      <c r="D840" s="52">
        <v>8.0645161290322509E-3</v>
      </c>
      <c r="E840" s="52">
        <v>-1.4375090447297123E-2</v>
      </c>
      <c r="F840" s="52">
        <v>0</v>
      </c>
      <c r="G840" s="52">
        <v>-2.4875621890547261E-2</v>
      </c>
      <c r="H840" s="52">
        <v>-2.515723270440251E-2</v>
      </c>
      <c r="I840" s="52">
        <v>-1.9468788626922473E-2</v>
      </c>
      <c r="J840" s="53">
        <v>-6.4512253724171575E-3</v>
      </c>
    </row>
    <row r="841" spans="2:10" x14ac:dyDescent="0.2">
      <c r="B841" s="44">
        <v>43969</v>
      </c>
      <c r="C841" s="52">
        <v>-4.1841004184099972E-3</v>
      </c>
      <c r="D841" s="52">
        <v>-2.666666666666706E-3</v>
      </c>
      <c r="E841" s="52">
        <v>7.2923737559662527E-3</v>
      </c>
      <c r="F841" s="52">
        <v>3.9326165919368661E-2</v>
      </c>
      <c r="G841" s="52">
        <v>-7.1428571428571175E-3</v>
      </c>
      <c r="H841" s="52">
        <v>2.4193548387096753E-2</v>
      </c>
      <c r="I841" s="52">
        <v>2.7073448292387337E-3</v>
      </c>
      <c r="J841" s="53">
        <v>1.2067276882337996E-2</v>
      </c>
    </row>
    <row r="842" spans="2:10" x14ac:dyDescent="0.2">
      <c r="B842" s="44">
        <v>43970</v>
      </c>
      <c r="C842" s="52">
        <v>0</v>
      </c>
      <c r="D842" s="52">
        <v>-3.475935828876997E-2</v>
      </c>
      <c r="E842" s="52">
        <v>1.8613346853412649E-2</v>
      </c>
      <c r="F842" s="52">
        <v>0</v>
      </c>
      <c r="G842" s="52">
        <v>1.747173689619741E-2</v>
      </c>
      <c r="H842" s="52">
        <v>1.2598425196850283E-2</v>
      </c>
      <c r="I842" s="52">
        <v>1.3501286101434307E-2</v>
      </c>
      <c r="J842" s="53">
        <v>1.0645034109508789E-2</v>
      </c>
    </row>
    <row r="843" spans="2:10" x14ac:dyDescent="0.2">
      <c r="B843" s="44">
        <v>43971</v>
      </c>
      <c r="C843" s="52">
        <v>3.7815126050420034E-2</v>
      </c>
      <c r="D843" s="52">
        <v>-1.246537396121894E-2</v>
      </c>
      <c r="E843" s="52">
        <v>-7.1052156762708707E-3</v>
      </c>
      <c r="F843" s="52">
        <v>-1.2613942502860187E-2</v>
      </c>
      <c r="G843" s="52">
        <v>5.0505050505050608E-2</v>
      </c>
      <c r="H843" s="52">
        <v>-4.6656298600310508E-3</v>
      </c>
      <c r="I843" s="52">
        <v>1.2433041883645357E-2</v>
      </c>
      <c r="J843" s="53">
        <v>8.2631927369019031E-3</v>
      </c>
    </row>
    <row r="844" spans="2:10" x14ac:dyDescent="0.2">
      <c r="B844" s="44">
        <v>43972</v>
      </c>
      <c r="C844" s="52">
        <v>-1.2145748987854255E-2</v>
      </c>
      <c r="D844" s="52">
        <v>2.3842917251051921E-2</v>
      </c>
      <c r="E844" s="52">
        <v>8.1795490386522562E-3</v>
      </c>
      <c r="F844" s="52">
        <v>-1.4599031216361635E-2</v>
      </c>
      <c r="G844" s="52">
        <v>9.6153846153845812E-3</v>
      </c>
      <c r="H844" s="52">
        <v>0</v>
      </c>
      <c r="I844" s="52">
        <v>8.7726140179829049E-3</v>
      </c>
      <c r="J844" s="53">
        <v>1.1513524287439569E-2</v>
      </c>
    </row>
    <row r="845" spans="2:10" x14ac:dyDescent="0.2">
      <c r="B845" s="44">
        <v>43973</v>
      </c>
      <c r="C845" s="52">
        <v>0</v>
      </c>
      <c r="D845" s="52">
        <v>-1.0958904109588996E-2</v>
      </c>
      <c r="E845" s="52">
        <v>-1.724155791419002E-2</v>
      </c>
      <c r="F845" s="52">
        <v>-3.7019336534596103E-3</v>
      </c>
      <c r="G845" s="52">
        <v>-2.8571428571428692E-2</v>
      </c>
      <c r="H845" s="52">
        <v>-1.2499999999999956E-2</v>
      </c>
      <c r="I845" s="52">
        <v>-5.2180094888519823E-3</v>
      </c>
      <c r="J845" s="53">
        <v>-1.157952082343261E-2</v>
      </c>
    </row>
    <row r="846" spans="2:10" x14ac:dyDescent="0.2">
      <c r="B846" s="44">
        <v>43976</v>
      </c>
      <c r="C846" s="52">
        <v>-8.1967213114754189E-3</v>
      </c>
      <c r="D846" s="52">
        <v>-4.1551246537395725E-3</v>
      </c>
      <c r="E846" s="52">
        <v>0</v>
      </c>
      <c r="F846" s="52">
        <v>7.4351848326796866E-3</v>
      </c>
      <c r="G846" s="52">
        <v>4.9019607843137081E-3</v>
      </c>
      <c r="H846" s="52">
        <v>1.2658227848101111E-2</v>
      </c>
      <c r="I846" s="52">
        <v>2.7972480916813369E-2</v>
      </c>
      <c r="J846" s="53">
        <v>7.3879494335904461E-3</v>
      </c>
    </row>
    <row r="847" spans="2:10" x14ac:dyDescent="0.2">
      <c r="B847" s="44">
        <v>43977</v>
      </c>
      <c r="C847" s="52">
        <v>1.2396694214876103E-2</v>
      </c>
      <c r="D847" s="52">
        <v>3.4770514603616132E-2</v>
      </c>
      <c r="E847" s="52">
        <v>7.224638399153438E-3</v>
      </c>
      <c r="F847" s="52">
        <v>1.1068576805493002E-2</v>
      </c>
      <c r="G847" s="52">
        <v>1.4634146341463428E-2</v>
      </c>
      <c r="H847" s="52">
        <v>3.1250000000000444E-3</v>
      </c>
      <c r="I847" s="52">
        <v>0</v>
      </c>
      <c r="J847" s="53">
        <v>1.1745669584652729E-2</v>
      </c>
    </row>
    <row r="848" spans="2:10" x14ac:dyDescent="0.2">
      <c r="B848" s="44">
        <v>43978</v>
      </c>
      <c r="C848" s="52">
        <v>-2.0408163265306145E-2</v>
      </c>
      <c r="D848" s="52">
        <v>-1.6129032258064502E-2</v>
      </c>
      <c r="E848" s="52">
        <v>-1.6394712166370784E-2</v>
      </c>
      <c r="F848" s="52">
        <v>-2.5546435833034287E-2</v>
      </c>
      <c r="G848" s="52">
        <v>-2.8846153846153966E-2</v>
      </c>
      <c r="H848" s="52">
        <v>-1.8691588785046731E-2</v>
      </c>
      <c r="I848" s="52">
        <v>-2.2108666727574944E-2</v>
      </c>
      <c r="J848" s="53">
        <v>-1.3404208806507611E-2</v>
      </c>
    </row>
    <row r="849" spans="2:10" x14ac:dyDescent="0.2">
      <c r="B849" s="44">
        <v>43979</v>
      </c>
      <c r="C849" s="52">
        <v>8.3333333333333037E-3</v>
      </c>
      <c r="D849" s="52">
        <v>1.0928961748633892E-2</v>
      </c>
      <c r="E849" s="52">
        <v>0</v>
      </c>
      <c r="F849" s="52">
        <v>3.7435226701749702E-3</v>
      </c>
      <c r="G849" s="52">
        <v>1.980198019801982E-2</v>
      </c>
      <c r="H849" s="52">
        <v>-4.761904761904745E-3</v>
      </c>
      <c r="I849" s="52">
        <v>-1.739694458106622E-3</v>
      </c>
      <c r="J849" s="53">
        <v>4.5598731165741313E-3</v>
      </c>
    </row>
    <row r="850" spans="2:10" x14ac:dyDescent="0.2">
      <c r="B850" s="44">
        <v>43980</v>
      </c>
      <c r="C850" s="52">
        <v>0</v>
      </c>
      <c r="D850" s="52">
        <v>-5.4054054054054612E-3</v>
      </c>
      <c r="E850" s="52">
        <v>-1.0405517264860942E-3</v>
      </c>
      <c r="F850" s="52">
        <v>7.4629432197268475E-3</v>
      </c>
      <c r="G850" s="52">
        <v>0</v>
      </c>
      <c r="H850" s="52">
        <v>6.3795853269537073E-3</v>
      </c>
      <c r="I850" s="52">
        <v>1.7427262693392453E-3</v>
      </c>
      <c r="J850" s="53">
        <v>3.5756161552840116E-3</v>
      </c>
    </row>
    <row r="851" spans="2:10" x14ac:dyDescent="0.2">
      <c r="B851" s="44">
        <v>43983</v>
      </c>
      <c r="C851" s="52">
        <v>8.2644628099173278E-3</v>
      </c>
      <c r="D851" s="52">
        <v>-1.3586956521739135E-2</v>
      </c>
      <c r="E851" s="52">
        <v>7.2978396179390614E-3</v>
      </c>
      <c r="F851" s="52">
        <v>0</v>
      </c>
      <c r="G851" s="52">
        <v>4.3689320388349495E-2</v>
      </c>
      <c r="H851" s="52">
        <v>1.2678288431061668E-2</v>
      </c>
      <c r="I851" s="52">
        <v>9.5650978631827144E-3</v>
      </c>
      <c r="J851" s="53">
        <v>1.6426249609587273E-2</v>
      </c>
    </row>
    <row r="852" spans="2:10" x14ac:dyDescent="0.2">
      <c r="B852" s="44">
        <v>43984</v>
      </c>
      <c r="C852" s="52">
        <v>1.6393442622950838E-2</v>
      </c>
      <c r="D852" s="52">
        <v>1.2396694214876103E-2</v>
      </c>
      <c r="E852" s="52">
        <v>-6.21087802402287E-3</v>
      </c>
      <c r="F852" s="52">
        <v>-3.148160791364174E-2</v>
      </c>
      <c r="G852" s="52">
        <v>-2.3255813953488413E-2</v>
      </c>
      <c r="H852" s="52">
        <v>-1.0954616588419341E-2</v>
      </c>
      <c r="I852" s="52">
        <v>-8.6160588444894604E-4</v>
      </c>
      <c r="J852" s="53">
        <v>-4.4043838983919281E-3</v>
      </c>
    </row>
    <row r="853" spans="2:10" x14ac:dyDescent="0.2">
      <c r="B853" s="44">
        <v>43985</v>
      </c>
      <c r="C853" s="52">
        <v>1.6129032258064502E-2</v>
      </c>
      <c r="D853" s="52">
        <v>-4.0816326530611624E-3</v>
      </c>
      <c r="E853" s="52">
        <v>1.3542067867805097E-2</v>
      </c>
      <c r="F853" s="52">
        <v>6.8836010746203158E-2</v>
      </c>
      <c r="G853" s="52">
        <v>1.4285714285714235E-2</v>
      </c>
      <c r="H853" s="52">
        <v>3.1645569620253333E-3</v>
      </c>
      <c r="I853" s="52">
        <v>5.171964079442537E-3</v>
      </c>
      <c r="J853" s="53">
        <v>7.2816643804298753E-3</v>
      </c>
    </row>
    <row r="854" spans="2:10" x14ac:dyDescent="0.2">
      <c r="B854" s="44">
        <v>43986</v>
      </c>
      <c r="C854" s="52">
        <v>7.9365079365079083E-3</v>
      </c>
      <c r="D854" s="52">
        <v>-1.7759562841530019E-2</v>
      </c>
      <c r="E854" s="52">
        <v>-5.1395423539859486E-3</v>
      </c>
      <c r="F854" s="52">
        <v>6.9766930599473032E-2</v>
      </c>
      <c r="G854" s="52">
        <v>-4.6948356807512415E-3</v>
      </c>
      <c r="H854" s="52">
        <v>4.7318611987381409E-3</v>
      </c>
      <c r="I854" s="52">
        <v>1.029176415263211E-2</v>
      </c>
      <c r="J854" s="53">
        <v>3.0981535912479874E-3</v>
      </c>
    </row>
    <row r="855" spans="2:10" x14ac:dyDescent="0.2">
      <c r="B855" s="44">
        <v>43987</v>
      </c>
      <c r="C855" s="52">
        <v>0</v>
      </c>
      <c r="D855" s="52">
        <v>-1.2517385257301838E-2</v>
      </c>
      <c r="E855" s="52">
        <v>6.2001565866638408E-3</v>
      </c>
      <c r="F855" s="52">
        <v>3.3442479209765619E-2</v>
      </c>
      <c r="G855" s="52">
        <v>-4.7169811320754151E-3</v>
      </c>
      <c r="H855" s="52">
        <v>0</v>
      </c>
      <c r="I855" s="52">
        <v>1.188421902355663E-2</v>
      </c>
      <c r="J855" s="53">
        <v>2.6247313044462928E-3</v>
      </c>
    </row>
    <row r="856" spans="2:10" x14ac:dyDescent="0.2">
      <c r="B856" s="44">
        <v>43990</v>
      </c>
      <c r="C856" s="52">
        <v>1.1811023622047223E-2</v>
      </c>
      <c r="D856" s="52">
        <v>1.9718309859154903E-2</v>
      </c>
      <c r="E856" s="52">
        <v>1.3345302088729749E-2</v>
      </c>
      <c r="F856" s="52">
        <v>1.9418151447661458E-2</v>
      </c>
      <c r="G856" s="52">
        <v>1.42180094786728E-2</v>
      </c>
      <c r="H856" s="52">
        <v>3.7676609105180336E-2</v>
      </c>
      <c r="I856" s="52">
        <v>3.0201842922650712E-2</v>
      </c>
      <c r="J856" s="53">
        <v>1.5458915393468775E-2</v>
      </c>
    </row>
    <row r="857" spans="2:10" x14ac:dyDescent="0.2">
      <c r="B857" s="44">
        <v>43991</v>
      </c>
      <c r="C857" s="52">
        <v>-7.7821011673151474E-3</v>
      </c>
      <c r="D857" s="52">
        <v>-1.3812154696132617E-2</v>
      </c>
      <c r="E857" s="52">
        <v>-8.1049755774484922E-3</v>
      </c>
      <c r="F857" s="52">
        <v>-1.9048269270157792E-2</v>
      </c>
      <c r="G857" s="52">
        <v>4.6728971962617383E-3</v>
      </c>
      <c r="H857" s="52">
        <v>-9.0771558245081874E-3</v>
      </c>
      <c r="I857" s="52">
        <v>1.7915094880410098E-2</v>
      </c>
      <c r="J857" s="53">
        <v>-5.4449284380830854E-4</v>
      </c>
    </row>
    <row r="858" spans="2:10" x14ac:dyDescent="0.2">
      <c r="B858" s="44">
        <v>43992</v>
      </c>
      <c r="C858" s="52">
        <v>3.9215686274509887E-2</v>
      </c>
      <c r="D858" s="52">
        <v>8.4033613445377853E-3</v>
      </c>
      <c r="E858" s="52">
        <v>-3.0631578068791576E-3</v>
      </c>
      <c r="F858" s="52">
        <v>2.2656167143917827E-2</v>
      </c>
      <c r="G858" s="52">
        <v>6.9767441860465018E-2</v>
      </c>
      <c r="H858" s="52">
        <v>-7.6335877862595547E-3</v>
      </c>
      <c r="I858" s="52">
        <v>-1.6000260825492996E-2</v>
      </c>
      <c r="J858" s="53">
        <v>6.3373469864247411E-4</v>
      </c>
    </row>
    <row r="859" spans="2:10" x14ac:dyDescent="0.2">
      <c r="B859" s="44">
        <v>43993</v>
      </c>
      <c r="C859" s="52">
        <v>-6.4150943396226401E-2</v>
      </c>
      <c r="D859" s="52">
        <v>-2.777777777777779E-2</v>
      </c>
      <c r="E859" s="52">
        <v>-5.7378353035732244E-2</v>
      </c>
      <c r="F859" s="52">
        <v>-6.962250943078252E-2</v>
      </c>
      <c r="G859" s="52">
        <v>-3.9130434782608581E-2</v>
      </c>
      <c r="H859" s="52">
        <v>-6.9230769230769207E-2</v>
      </c>
      <c r="I859" s="52">
        <v>-5.6909001823337579E-3</v>
      </c>
      <c r="J859" s="53">
        <v>-3.6255555555555596E-2</v>
      </c>
    </row>
    <row r="860" spans="2:10" x14ac:dyDescent="0.2">
      <c r="B860" s="44">
        <v>43994</v>
      </c>
      <c r="C860" s="52">
        <v>-8.0645161290322509E-3</v>
      </c>
      <c r="D860" s="52">
        <v>-1.4285714285714235E-2</v>
      </c>
      <c r="E860" s="52">
        <v>2.1740288923133066E-2</v>
      </c>
      <c r="F860" s="52">
        <v>-6.8029580501671738E-3</v>
      </c>
      <c r="G860" s="52">
        <v>6.7873303167420795E-2</v>
      </c>
      <c r="H860" s="52">
        <v>-1.6528925619834656E-2</v>
      </c>
      <c r="I860" s="52">
        <v>-3.5158758689215808E-2</v>
      </c>
      <c r="J860" s="53">
        <v>-4.4387055120652663E-3</v>
      </c>
    </row>
    <row r="861" spans="2:10" x14ac:dyDescent="0.2">
      <c r="B861" s="44">
        <v>43997</v>
      </c>
      <c r="C861" s="52">
        <v>-2.0325203252032464E-2</v>
      </c>
      <c r="D861" s="52">
        <v>-2.6086956521739091E-2</v>
      </c>
      <c r="E861" s="52">
        <v>-2.127770545883656E-2</v>
      </c>
      <c r="F861" s="52">
        <v>-6.8492045677730706E-2</v>
      </c>
      <c r="G861" s="52">
        <v>2.1186440677966045E-2</v>
      </c>
      <c r="H861" s="52">
        <v>-3.8655462184873923E-2</v>
      </c>
      <c r="I861" s="52">
        <v>-5.0848255868716663E-2</v>
      </c>
      <c r="J861" s="53">
        <v>-3.5957476375764297E-2</v>
      </c>
    </row>
    <row r="862" spans="2:10" x14ac:dyDescent="0.2">
      <c r="B862" s="44">
        <v>43998</v>
      </c>
      <c r="C862" s="52">
        <v>8.2987551867219622E-3</v>
      </c>
      <c r="D862" s="52">
        <v>1.1904761904761862E-2</v>
      </c>
      <c r="E862" s="52">
        <v>1.3045061528281554E-2</v>
      </c>
      <c r="F862" s="52">
        <v>4.0440664309730145E-2</v>
      </c>
      <c r="G862" s="52">
        <v>-1.2448132780083054E-2</v>
      </c>
      <c r="H862" s="52">
        <v>2.7972027972027913E-2</v>
      </c>
      <c r="I862" s="52">
        <v>4.464304419977827E-2</v>
      </c>
      <c r="J862" s="53">
        <v>2.8421444616622882E-2</v>
      </c>
    </row>
    <row r="863" spans="2:10" x14ac:dyDescent="0.2">
      <c r="B863" s="44">
        <v>43999</v>
      </c>
      <c r="C863" s="52">
        <v>-1.2345679012345734E-2</v>
      </c>
      <c r="D863" s="52">
        <v>2.0588235294117796E-2</v>
      </c>
      <c r="E863" s="52">
        <v>-5.3656323358254321E-3</v>
      </c>
      <c r="F863" s="52">
        <v>6.8904248389664913E-2</v>
      </c>
      <c r="G863" s="52">
        <v>-2.5210084033613467E-2</v>
      </c>
      <c r="H863" s="52">
        <v>-8.5034013605441716E-3</v>
      </c>
      <c r="I863" s="52">
        <v>-1.1965479970276305E-2</v>
      </c>
      <c r="J863" s="53">
        <v>-1.9739992758108782E-3</v>
      </c>
    </row>
    <row r="864" spans="2:10" x14ac:dyDescent="0.2">
      <c r="B864" s="44">
        <v>44000</v>
      </c>
      <c r="C864" s="52">
        <v>0</v>
      </c>
      <c r="D864" s="52">
        <v>1.1527377521613813E-2</v>
      </c>
      <c r="E864" s="52">
        <v>5.3945776561352687E-3</v>
      </c>
      <c r="F864" s="52">
        <v>6.9422203865516119E-2</v>
      </c>
      <c r="G864" s="52">
        <v>-1.7241379310344751E-2</v>
      </c>
      <c r="H864" s="52">
        <v>-1.7152658662091813E-3</v>
      </c>
      <c r="I864" s="52">
        <v>-3.4602630611842988E-3</v>
      </c>
      <c r="J864" s="53">
        <v>9.7139647020272335E-4</v>
      </c>
    </row>
    <row r="865" spans="2:10" x14ac:dyDescent="0.2">
      <c r="B865" s="44">
        <v>44001</v>
      </c>
      <c r="C865" s="52">
        <v>2.5000000000000133E-2</v>
      </c>
      <c r="D865" s="52">
        <v>-1.7094017094017144E-2</v>
      </c>
      <c r="E865" s="52">
        <v>8.5832582627012322E-3</v>
      </c>
      <c r="F865" s="52">
        <v>6.955335293950049E-2</v>
      </c>
      <c r="G865" s="52">
        <v>4.3859649122806932E-2</v>
      </c>
      <c r="H865" s="52">
        <v>1.5463917525773141E-2</v>
      </c>
      <c r="I865" s="52">
        <v>-1.7356030175265102E-3</v>
      </c>
      <c r="J865" s="53">
        <v>1.5538952611455992E-2</v>
      </c>
    </row>
    <row r="866" spans="2:10" x14ac:dyDescent="0.2">
      <c r="B866" s="44">
        <v>44004</v>
      </c>
      <c r="C866" s="52">
        <v>4.0650406504063596E-3</v>
      </c>
      <c r="D866" s="52">
        <v>-8.6956521739129933E-3</v>
      </c>
      <c r="E866" s="52">
        <v>0</v>
      </c>
      <c r="F866" s="52">
        <v>6.9363460388683906E-2</v>
      </c>
      <c r="G866" s="52">
        <v>-1.6806722689075682E-2</v>
      </c>
      <c r="H866" s="52">
        <v>0</v>
      </c>
      <c r="I866" s="52">
        <v>3.4772411452774765E-3</v>
      </c>
      <c r="J866" s="53">
        <v>3.131620152896808E-3</v>
      </c>
    </row>
    <row r="867" spans="2:10" x14ac:dyDescent="0.2">
      <c r="B867" s="44">
        <v>44005</v>
      </c>
      <c r="C867" s="52">
        <v>8.0971659919029104E-3</v>
      </c>
      <c r="D867" s="52">
        <v>-2.9239766081872176E-3</v>
      </c>
      <c r="E867" s="52">
        <v>1.1700456152627492E-2</v>
      </c>
      <c r="F867" s="52">
        <v>-2.1622339763017751E-2</v>
      </c>
      <c r="G867" s="52">
        <v>-1.2820512820512664E-2</v>
      </c>
      <c r="H867" s="52">
        <v>1.1844331641285955E-2</v>
      </c>
      <c r="I867" s="52">
        <v>5.1999280849623908E-3</v>
      </c>
      <c r="J867" s="53">
        <v>-3.5350289229638676E-3</v>
      </c>
    </row>
    <row r="868" spans="2:10" x14ac:dyDescent="0.2">
      <c r="B868" s="44">
        <v>44006</v>
      </c>
      <c r="C868" s="52">
        <v>-8.0321285140562138E-3</v>
      </c>
      <c r="D868" s="52">
        <v>1.6129032258064502E-2</v>
      </c>
      <c r="E868" s="52">
        <v>-7.3592431965664451E-3</v>
      </c>
      <c r="F868" s="52">
        <v>6.9061703457894419E-2</v>
      </c>
      <c r="G868" s="52">
        <v>-3.0303030303030387E-2</v>
      </c>
      <c r="H868" s="52">
        <v>1.0033444816053505E-2</v>
      </c>
      <c r="I868" s="52">
        <v>9.4826438978168337E-3</v>
      </c>
      <c r="J868" s="53">
        <v>-9.7788527988942331E-3</v>
      </c>
    </row>
    <row r="869" spans="2:10" x14ac:dyDescent="0.2">
      <c r="B869" s="44">
        <v>44007</v>
      </c>
      <c r="C869" s="52">
        <v>4.0485829959515662E-3</v>
      </c>
      <c r="D869" s="52">
        <v>1.4430014430015792E-3</v>
      </c>
      <c r="E869" s="52">
        <v>-8.4741544780367883E-3</v>
      </c>
      <c r="F869" s="52">
        <v>1.2919000881201903E-2</v>
      </c>
      <c r="G869" s="52">
        <v>2.2321428571428603E-2</v>
      </c>
      <c r="H869" s="52">
        <v>-1.3245033112582738E-2</v>
      </c>
      <c r="I869" s="52">
        <v>-5.9776292393393105E-3</v>
      </c>
      <c r="J869" s="53">
        <v>-5.9554966209536264E-3</v>
      </c>
    </row>
    <row r="870" spans="2:10" x14ac:dyDescent="0.2">
      <c r="B870" s="44">
        <v>44008</v>
      </c>
      <c r="C870" s="52">
        <v>-2.0161290322580627E-2</v>
      </c>
      <c r="D870" s="52">
        <v>1.4409221902017322E-2</v>
      </c>
      <c r="E870" s="52">
        <v>1.0672312006896334E-3</v>
      </c>
      <c r="F870" s="52">
        <v>-2.5511070472209574E-2</v>
      </c>
      <c r="G870" s="52">
        <v>-1.3100436681222627E-2</v>
      </c>
      <c r="H870" s="52">
        <v>0</v>
      </c>
      <c r="I870" s="52">
        <v>-4.2958662499177347E-3</v>
      </c>
      <c r="J870" s="53">
        <v>-3.0540961162662805E-3</v>
      </c>
    </row>
    <row r="871" spans="2:10" x14ac:dyDescent="0.2">
      <c r="B871" s="44">
        <v>44011</v>
      </c>
      <c r="C871" s="52">
        <v>0</v>
      </c>
      <c r="D871" s="52">
        <v>-3.4090909090909172E-2</v>
      </c>
      <c r="E871" s="52">
        <v>-1.7074936121600048E-2</v>
      </c>
      <c r="F871" s="52">
        <v>-6.2826733867724638E-2</v>
      </c>
      <c r="G871" s="52">
        <v>-3.0973451327433787E-2</v>
      </c>
      <c r="H871" s="52">
        <v>-3.5234899328859037E-2</v>
      </c>
      <c r="I871" s="52">
        <v>-2.1863961597681447E-2</v>
      </c>
      <c r="J871" s="53">
        <v>-2.6549919012183398E-2</v>
      </c>
    </row>
    <row r="872" spans="2:10" x14ac:dyDescent="0.2">
      <c r="B872" s="44">
        <v>44012</v>
      </c>
      <c r="C872" s="52">
        <v>8.2304526748970819E-3</v>
      </c>
      <c r="D872" s="52">
        <v>1.6176470588235237E-2</v>
      </c>
      <c r="E872" s="52">
        <v>-8.6857771508166426E-3</v>
      </c>
      <c r="F872" s="52">
        <v>6.9833369091038877E-2</v>
      </c>
      <c r="G872" s="52">
        <v>-1.826484018264829E-2</v>
      </c>
      <c r="H872" s="52">
        <v>-1.7391304347826875E-3</v>
      </c>
      <c r="I872" s="52">
        <v>7.1484129041816669E-3</v>
      </c>
      <c r="J872" s="53">
        <v>-5.1244332979647478E-3</v>
      </c>
    </row>
    <row r="873" spans="2:10" x14ac:dyDescent="0.2">
      <c r="B873" s="44">
        <v>44013</v>
      </c>
      <c r="C873" s="52">
        <v>4.0816326530612734E-3</v>
      </c>
      <c r="D873" s="52">
        <v>2.8943560057887119E-2</v>
      </c>
      <c r="E873" s="52">
        <v>1.2046467503177061E-2</v>
      </c>
      <c r="F873" s="52">
        <v>6.9189570760481045E-2</v>
      </c>
      <c r="G873" s="52">
        <v>4.1860465116279055E-2</v>
      </c>
      <c r="H873" s="52">
        <v>2.0905923344947785E-2</v>
      </c>
      <c r="I873" s="52">
        <v>1.7746352733503112E-2</v>
      </c>
      <c r="J873" s="53">
        <v>2.227581776975196E-2</v>
      </c>
    </row>
    <row r="874" spans="2:10" x14ac:dyDescent="0.2">
      <c r="B874" s="44">
        <v>44014</v>
      </c>
      <c r="C874" s="52">
        <v>-4.0650406504065817E-3</v>
      </c>
      <c r="D874" s="52">
        <v>6.6104078762306617E-2</v>
      </c>
      <c r="E874" s="52">
        <v>-1.0810930314820721E-3</v>
      </c>
      <c r="F874" s="52">
        <v>6.4714664772684616E-2</v>
      </c>
      <c r="G874" s="52">
        <v>-1.3392857142856984E-2</v>
      </c>
      <c r="H874" s="52">
        <v>1.7064846416381396E-3</v>
      </c>
      <c r="I874" s="52">
        <v>-1.4821427622524475E-2</v>
      </c>
      <c r="J874" s="53">
        <v>-1.3159610665212096E-3</v>
      </c>
    </row>
    <row r="875" spans="2:10" x14ac:dyDescent="0.2">
      <c r="B875" s="44">
        <v>44015</v>
      </c>
      <c r="C875" s="52">
        <v>5.7142857142857162E-2</v>
      </c>
      <c r="D875" s="52">
        <v>-2.3746701846965701E-2</v>
      </c>
      <c r="E875" s="52">
        <v>2.1667393339543928E-3</v>
      </c>
      <c r="F875" s="52">
        <v>-3.8990933433550867E-2</v>
      </c>
      <c r="G875" s="52">
        <v>-4.5248868778281492E-3</v>
      </c>
      <c r="H875" s="52">
        <v>-1.7035775127768327E-3</v>
      </c>
      <c r="I875" s="52">
        <v>9.7347433464689548E-3</v>
      </c>
      <c r="J875" s="53">
        <v>6.2085994444311954E-3</v>
      </c>
    </row>
    <row r="876" spans="2:10" x14ac:dyDescent="0.2">
      <c r="B876" s="44">
        <v>44018</v>
      </c>
      <c r="C876" s="52">
        <v>0</v>
      </c>
      <c r="D876" s="52">
        <v>-2.1621621621621512E-2</v>
      </c>
      <c r="E876" s="52">
        <v>1.1892405203065337E-2</v>
      </c>
      <c r="F876" s="52">
        <v>-1.4320281566212123E-2</v>
      </c>
      <c r="G876" s="52">
        <v>5.0000000000000044E-2</v>
      </c>
      <c r="H876" s="52">
        <v>1.5358361774743923E-2</v>
      </c>
      <c r="I876" s="52">
        <v>2.1033895896745092E-2</v>
      </c>
      <c r="J876" s="53">
        <v>1.5986125694600117E-2</v>
      </c>
    </row>
    <row r="877" spans="2:10" x14ac:dyDescent="0.2">
      <c r="B877" s="44">
        <v>44019</v>
      </c>
      <c r="C877" s="52">
        <v>-1.9305019305019266E-2</v>
      </c>
      <c r="D877" s="52">
        <v>-1.9337016574585753E-2</v>
      </c>
      <c r="E877" s="52">
        <v>1.3887100470323821E-2</v>
      </c>
      <c r="F877" s="52">
        <v>1.4528331362003266E-2</v>
      </c>
      <c r="G877" s="52">
        <v>-8.6580086580088089E-3</v>
      </c>
      <c r="H877" s="52">
        <v>-1.6806722689075571E-3</v>
      </c>
      <c r="I877" s="52">
        <v>-4.2910910420728143E-3</v>
      </c>
      <c r="J877" s="53">
        <v>2.6243671327046414E-3</v>
      </c>
    </row>
    <row r="878" spans="2:10" x14ac:dyDescent="0.2">
      <c r="B878" s="44">
        <v>44020</v>
      </c>
      <c r="C878" s="52">
        <v>1.9685039370078705E-2</v>
      </c>
      <c r="D878" s="52">
        <v>6.9014084507042384E-2</v>
      </c>
      <c r="E878" s="52">
        <v>5.2695250108705238E-3</v>
      </c>
      <c r="F878" s="52">
        <v>-2.8640563132424246E-2</v>
      </c>
      <c r="G878" s="52">
        <v>4.366812227074357E-3</v>
      </c>
      <c r="H878" s="52">
        <v>-3.3670033670032407E-3</v>
      </c>
      <c r="I878" s="52">
        <v>-4.310634720470774E-3</v>
      </c>
      <c r="J878" s="53">
        <v>1.2508396840471558E-3</v>
      </c>
    </row>
    <row r="879" spans="2:10" x14ac:dyDescent="0.2">
      <c r="B879" s="44">
        <v>44021</v>
      </c>
      <c r="C879" s="52">
        <v>4.2471042471042608E-2</v>
      </c>
      <c r="D879" s="52">
        <v>6.9828722002635013E-2</v>
      </c>
      <c r="E879" s="52">
        <v>1.3627233911341685E-2</v>
      </c>
      <c r="F879" s="52">
        <v>6.8795889507878405E-2</v>
      </c>
      <c r="G879" s="52">
        <v>2.6086956521739202E-2</v>
      </c>
      <c r="H879" s="52">
        <v>2.3648648648648685E-2</v>
      </c>
      <c r="I879" s="52">
        <v>3.4628041431221668E-3</v>
      </c>
      <c r="J879" s="53">
        <v>1.3834586466165533E-2</v>
      </c>
    </row>
    <row r="880" spans="2:10" x14ac:dyDescent="0.2">
      <c r="B880" s="44">
        <v>44022</v>
      </c>
      <c r="C880" s="52">
        <v>-1.1111111111111183E-2</v>
      </c>
      <c r="D880" s="52">
        <v>2.2167487684729092E-2</v>
      </c>
      <c r="E880" s="52">
        <v>-1.1375879333291206E-2</v>
      </c>
      <c r="F880" s="52">
        <v>4.2529598858657591E-2</v>
      </c>
      <c r="G880" s="52">
        <v>-2.1186440677966045E-2</v>
      </c>
      <c r="H880" s="52">
        <v>-1.1551155115511635E-2</v>
      </c>
      <c r="I880" s="52">
        <v>-5.1768076493065029E-3</v>
      </c>
      <c r="J880" s="53">
        <v>-5.9900052483855548E-3</v>
      </c>
    </row>
    <row r="881" spans="2:10" x14ac:dyDescent="0.2">
      <c r="B881" s="44">
        <v>44025</v>
      </c>
      <c r="C881" s="52">
        <v>2.2471910112359605E-2</v>
      </c>
      <c r="D881" s="52">
        <v>1.0843373493975905E-2</v>
      </c>
      <c r="E881" s="52">
        <v>1.778262123786023E-2</v>
      </c>
      <c r="F881" s="52">
        <v>-5.1819216490375464E-2</v>
      </c>
      <c r="G881" s="52">
        <v>-8.6580086580088089E-3</v>
      </c>
      <c r="H881" s="52">
        <v>-1.0016694490818101E-2</v>
      </c>
      <c r="I881" s="52">
        <v>-4.3357505415723141E-3</v>
      </c>
      <c r="J881" s="53">
        <v>-2.8580939153590723E-3</v>
      </c>
    </row>
    <row r="882" spans="2:10" x14ac:dyDescent="0.2">
      <c r="B882" s="44">
        <v>44026</v>
      </c>
      <c r="C882" s="52">
        <v>0</v>
      </c>
      <c r="D882" s="52">
        <v>2.502979737783062E-2</v>
      </c>
      <c r="E882" s="52">
        <v>-2.0553970443432101E-3</v>
      </c>
      <c r="F882" s="52">
        <v>6.975785996508499E-3</v>
      </c>
      <c r="G882" s="52">
        <v>8.733624454148492E-3</v>
      </c>
      <c r="H882" s="52">
        <v>0</v>
      </c>
      <c r="I882" s="52">
        <v>3.4839172779359551E-3</v>
      </c>
      <c r="J882" s="53">
        <v>-7.0218252141085458E-4</v>
      </c>
    </row>
    <row r="883" spans="2:10" x14ac:dyDescent="0.2">
      <c r="B883" s="44">
        <v>44027</v>
      </c>
      <c r="C883" s="52">
        <v>3.66300366300365E-3</v>
      </c>
      <c r="D883" s="52">
        <v>-3.4883720930232509E-2</v>
      </c>
      <c r="E883" s="52">
        <v>1.0308671065033526E-3</v>
      </c>
      <c r="F883" s="52">
        <v>-1.039237482557176E-2</v>
      </c>
      <c r="G883" s="52">
        <v>0</v>
      </c>
      <c r="H883" s="52">
        <v>1.5177065767285169E-2</v>
      </c>
      <c r="I883" s="52">
        <v>6.9447016360206781E-3</v>
      </c>
      <c r="J883" s="53">
        <v>2.0734699519646682E-3</v>
      </c>
    </row>
    <row r="884" spans="2:10" x14ac:dyDescent="0.2">
      <c r="B884" s="44">
        <v>44028</v>
      </c>
      <c r="C884" s="52">
        <v>-1.4598540145985384E-2</v>
      </c>
      <c r="D884" s="52">
        <v>2.7710843373493832E-2</v>
      </c>
      <c r="E884" s="52">
        <v>0</v>
      </c>
      <c r="F884" s="52">
        <v>-1.1663033918396515E-3</v>
      </c>
      <c r="G884" s="52">
        <v>4.3290043290042934E-3</v>
      </c>
      <c r="H884" s="52">
        <v>4.983388704318914E-3</v>
      </c>
      <c r="I884" s="52">
        <v>1.2930853299705891E-2</v>
      </c>
      <c r="J884" s="53">
        <v>7.9548459035994057E-3</v>
      </c>
    </row>
    <row r="885" spans="2:10" x14ac:dyDescent="0.2">
      <c r="B885" s="44">
        <v>44029</v>
      </c>
      <c r="C885" s="52">
        <v>0</v>
      </c>
      <c r="D885" s="52">
        <v>7.0339976553341899E-3</v>
      </c>
      <c r="E885" s="52">
        <v>-1.0289648563106102E-2</v>
      </c>
      <c r="F885" s="52">
        <v>-7.008384219291397E-3</v>
      </c>
      <c r="G885" s="52">
        <v>0</v>
      </c>
      <c r="H885" s="52">
        <v>-1.6528925619835322E-3</v>
      </c>
      <c r="I885" s="52">
        <v>-5.9580560324928866E-3</v>
      </c>
      <c r="J885" s="53">
        <v>-5.4856699702336975E-3</v>
      </c>
    </row>
    <row r="886" spans="2:10" x14ac:dyDescent="0.2">
      <c r="B886" s="44">
        <v>44032</v>
      </c>
      <c r="C886" s="52">
        <v>-4.0740740740740744E-2</v>
      </c>
      <c r="D886" s="52">
        <v>-1.2805587892898873E-2</v>
      </c>
      <c r="E886" s="52">
        <v>-1.4552303778544995E-2</v>
      </c>
      <c r="F886" s="52">
        <v>-1.2045812158583469E-2</v>
      </c>
      <c r="G886" s="52">
        <v>-1.2931034482758674E-2</v>
      </c>
      <c r="H886" s="52">
        <v>-1.655629139072845E-2</v>
      </c>
      <c r="I886" s="52">
        <v>-9.4169879414962576E-3</v>
      </c>
      <c r="J886" s="53">
        <v>-1.2178619756427644E-2</v>
      </c>
    </row>
    <row r="887" spans="2:10" x14ac:dyDescent="0.2">
      <c r="B887" s="44">
        <v>44033</v>
      </c>
      <c r="C887" s="52">
        <v>0</v>
      </c>
      <c r="D887" s="52">
        <v>-1.7688679245283057E-2</v>
      </c>
      <c r="E887" s="52">
        <v>8.4384003240896011E-3</v>
      </c>
      <c r="F887" s="52">
        <v>6.9512195121951281E-2</v>
      </c>
      <c r="G887" s="52">
        <v>4.366812227074357E-3</v>
      </c>
      <c r="H887" s="52">
        <v>0</v>
      </c>
      <c r="I887" s="52">
        <v>2.5928762805025318E-3</v>
      </c>
      <c r="J887" s="53">
        <v>3.3666124912934414E-4</v>
      </c>
    </row>
    <row r="888" spans="2:10" x14ac:dyDescent="0.2">
      <c r="B888" s="44">
        <v>44034</v>
      </c>
      <c r="C888" s="52">
        <v>-1.5444015444015413E-2</v>
      </c>
      <c r="D888" s="52">
        <v>2.4009603841537164E-3</v>
      </c>
      <c r="E888" s="52">
        <v>-8.3677895659047818E-3</v>
      </c>
      <c r="F888" s="52">
        <v>-1.2542759407069615E-2</v>
      </c>
      <c r="G888" s="52">
        <v>-1.7391304347825987E-2</v>
      </c>
      <c r="H888" s="52">
        <v>-1.3468013468013407E-2</v>
      </c>
      <c r="I888" s="52">
        <v>-1.6379781420765016E-2</v>
      </c>
      <c r="J888" s="53">
        <v>-7.6709721593613001E-3</v>
      </c>
    </row>
    <row r="889" spans="2:10" x14ac:dyDescent="0.2">
      <c r="B889" s="44">
        <v>44035</v>
      </c>
      <c r="C889" s="52">
        <v>7.8431372549019329E-3</v>
      </c>
      <c r="D889" s="52">
        <v>4.1916167664670656E-2</v>
      </c>
      <c r="E889" s="52">
        <v>7.3846777095647465E-3</v>
      </c>
      <c r="F889" s="52">
        <v>-2.0785219399538035E-2</v>
      </c>
      <c r="G889" s="52">
        <v>-4.4247787610620648E-3</v>
      </c>
      <c r="H889" s="52">
        <v>6.8259385665527805E-3</v>
      </c>
      <c r="I889" s="52">
        <v>8.7605620862118982E-4</v>
      </c>
      <c r="J889" s="53">
        <v>1.9530336342796772E-3</v>
      </c>
    </row>
    <row r="890" spans="2:10" x14ac:dyDescent="0.2">
      <c r="B890" s="44">
        <v>44036</v>
      </c>
      <c r="C890" s="52">
        <v>-4.2801556420233422E-2</v>
      </c>
      <c r="D890" s="52">
        <v>-3.4482758620689613E-2</v>
      </c>
      <c r="E890" s="52">
        <v>-3.8744716532334023E-2</v>
      </c>
      <c r="F890" s="52">
        <v>-6.9575471698113067E-2</v>
      </c>
      <c r="G890" s="52">
        <v>-3.1111111111111089E-2</v>
      </c>
      <c r="H890" s="52">
        <v>-5.084745762711862E-2</v>
      </c>
      <c r="I890" s="52">
        <v>-2.7144645844029869E-2</v>
      </c>
      <c r="J890" s="53">
        <v>-3.2203093084330336E-2</v>
      </c>
    </row>
    <row r="891" spans="2:10" x14ac:dyDescent="0.2">
      <c r="B891" s="44">
        <v>44039</v>
      </c>
      <c r="C891" s="52">
        <v>0</v>
      </c>
      <c r="D891" s="52">
        <v>-5.2380952380952417E-2</v>
      </c>
      <c r="E891" s="52">
        <v>-4.7930162022150391E-2</v>
      </c>
      <c r="F891" s="52">
        <v>-3.929024081115351E-2</v>
      </c>
      <c r="G891" s="52">
        <v>-6.8807339449541316E-2</v>
      </c>
      <c r="H891" s="52">
        <v>-6.9642857142857117E-2</v>
      </c>
      <c r="I891" s="52">
        <v>-6.9307430412232529E-2</v>
      </c>
      <c r="J891" s="53">
        <v>-5.3053692894013182E-2</v>
      </c>
    </row>
    <row r="892" spans="2:10" x14ac:dyDescent="0.2">
      <c r="B892" s="44">
        <v>44040</v>
      </c>
      <c r="C892" s="52">
        <v>4.0650406504063596E-3</v>
      </c>
      <c r="D892" s="52">
        <v>4.648241206030157E-2</v>
      </c>
      <c r="E892" s="52">
        <v>4.5766681313749835E-2</v>
      </c>
      <c r="F892" s="52">
        <v>6.9920844327176823E-2</v>
      </c>
      <c r="G892" s="52">
        <v>3.9408866995073843E-2</v>
      </c>
      <c r="H892" s="52">
        <v>3.6468330134356908E-2</v>
      </c>
      <c r="I892" s="52">
        <v>6.2863401223244519E-2</v>
      </c>
      <c r="J892" s="53">
        <v>3.5903052842059857E-2</v>
      </c>
    </row>
    <row r="893" spans="2:10" x14ac:dyDescent="0.2">
      <c r="B893" s="44">
        <v>44041</v>
      </c>
      <c r="C893" s="52">
        <v>-4.0485829959513442E-3</v>
      </c>
      <c r="D893" s="52">
        <v>-1.5606242496998712E-2</v>
      </c>
      <c r="E893" s="52">
        <v>-2.5163993965469089E-2</v>
      </c>
      <c r="F893" s="52">
        <v>-1.602959309494445E-2</v>
      </c>
      <c r="G893" s="52">
        <v>-3.791469194312802E-2</v>
      </c>
      <c r="H893" s="52">
        <v>-4.629629629629628E-2</v>
      </c>
      <c r="I893" s="52">
        <v>-3.5487416796904037E-2</v>
      </c>
      <c r="J893" s="53">
        <v>-2.76876167994492E-2</v>
      </c>
    </row>
    <row r="894" spans="2:10" x14ac:dyDescent="0.2">
      <c r="B894" s="44">
        <v>44042</v>
      </c>
      <c r="C894" s="52">
        <v>-4.0650406504065817E-3</v>
      </c>
      <c r="D894" s="52">
        <v>1.2195121951219523E-3</v>
      </c>
      <c r="E894" s="52">
        <v>1.3467349587083843E-2</v>
      </c>
      <c r="F894" s="52">
        <v>0</v>
      </c>
      <c r="G894" s="52">
        <v>4.9261083743841194E-3</v>
      </c>
      <c r="H894" s="52">
        <v>0</v>
      </c>
      <c r="I894" s="52">
        <v>2.830265707566415E-2</v>
      </c>
      <c r="J894" s="53">
        <v>1.3011481462748442E-2</v>
      </c>
    </row>
    <row r="895" spans="2:10" x14ac:dyDescent="0.2">
      <c r="B895" s="44">
        <v>44043</v>
      </c>
      <c r="C895" s="52">
        <v>-8.1632653061224358E-3</v>
      </c>
      <c r="D895" s="52">
        <v>-1.8270401948842885E-2</v>
      </c>
      <c r="E895" s="52">
        <v>-1.4394624920821664E-2</v>
      </c>
      <c r="F895" s="52">
        <v>-2.8822055137844527E-2</v>
      </c>
      <c r="G895" s="52">
        <v>-9.8039215686274161E-3</v>
      </c>
      <c r="H895" s="52">
        <v>1.9417475728156219E-3</v>
      </c>
      <c r="I895" s="52">
        <v>-1.8348736714024927E-2</v>
      </c>
      <c r="J895" s="53">
        <v>-3.4201690112716232E-3</v>
      </c>
    </row>
    <row r="896" spans="2:10" x14ac:dyDescent="0.2">
      <c r="B896" s="44">
        <v>44046</v>
      </c>
      <c r="C896" s="52">
        <v>1.6460905349794164E-2</v>
      </c>
      <c r="D896" s="52">
        <v>3.2258064516129226E-2</v>
      </c>
      <c r="E896" s="52">
        <v>3.1459085515186613E-2</v>
      </c>
      <c r="F896" s="52">
        <v>4.3870967741935551E-2</v>
      </c>
      <c r="G896" s="52">
        <v>2.4752475247524774E-2</v>
      </c>
      <c r="H896" s="52">
        <v>2.3255813953488191E-2</v>
      </c>
      <c r="I896" s="52">
        <v>2.0560079018511646E-2</v>
      </c>
      <c r="J896" s="53">
        <v>2.0365986547927761E-2</v>
      </c>
    </row>
    <row r="897" spans="2:10" x14ac:dyDescent="0.2">
      <c r="B897" s="44">
        <v>44047</v>
      </c>
      <c r="C897" s="52">
        <v>8.0971659919029104E-3</v>
      </c>
      <c r="D897" s="52">
        <v>8.4134615384616751E-3</v>
      </c>
      <c r="E897" s="52">
        <v>1.4161639403359683E-2</v>
      </c>
      <c r="F897" s="52">
        <v>1.3597033374536327E-2</v>
      </c>
      <c r="G897" s="52">
        <v>1.449275362318847E-2</v>
      </c>
      <c r="H897" s="52">
        <v>1.3257575757575912E-2</v>
      </c>
      <c r="I897" s="52">
        <v>1.9230511622922553E-2</v>
      </c>
      <c r="J897" s="53">
        <v>1.5859571595163713E-2</v>
      </c>
    </row>
    <row r="898" spans="2:10" x14ac:dyDescent="0.2">
      <c r="B898" s="44">
        <v>44048</v>
      </c>
      <c r="C898" s="52">
        <v>1.2048192771084265E-2</v>
      </c>
      <c r="D898" s="52">
        <v>5.8402860548271596E-2</v>
      </c>
      <c r="E898" s="52">
        <v>9.6676445484007445E-3</v>
      </c>
      <c r="F898" s="52">
        <v>4.5121951219512235E-2</v>
      </c>
      <c r="G898" s="52">
        <v>1.4285714285714235E-2</v>
      </c>
      <c r="H898" s="52">
        <v>2.616822429906529E-2</v>
      </c>
      <c r="I898" s="52">
        <v>7.1880513842175198E-3</v>
      </c>
      <c r="J898" s="53">
        <v>1.236149207921966E-2</v>
      </c>
    </row>
    <row r="899" spans="2:10" x14ac:dyDescent="0.2">
      <c r="B899" s="44">
        <v>44049</v>
      </c>
      <c r="C899" s="52">
        <v>-2.3809523809523725E-2</v>
      </c>
      <c r="D899" s="52">
        <v>1.3513513513513598E-2</v>
      </c>
      <c r="E899" s="52">
        <v>-4.2551064537230676E-3</v>
      </c>
      <c r="F899" s="52">
        <v>0</v>
      </c>
      <c r="G899" s="52">
        <v>-1.4084507042253502E-2</v>
      </c>
      <c r="H899" s="52">
        <v>1.2750455373406355E-2</v>
      </c>
      <c r="I899" s="52">
        <v>2.4086402220081293E-2</v>
      </c>
      <c r="J899" s="53">
        <v>2.6736691334448004E-3</v>
      </c>
    </row>
    <row r="900" spans="2:10" x14ac:dyDescent="0.2">
      <c r="B900" s="44">
        <v>44050</v>
      </c>
      <c r="C900" s="52">
        <v>4.0650406504063596E-3</v>
      </c>
      <c r="D900" s="52">
        <v>6.6666666666665986E-3</v>
      </c>
      <c r="E900" s="52">
        <v>6.4099346348169828E-3</v>
      </c>
      <c r="F900" s="52">
        <v>-5.834305717619559E-3</v>
      </c>
      <c r="G900" s="52">
        <v>-4.761904761904856E-3</v>
      </c>
      <c r="H900" s="52">
        <v>-7.194244604316502E-3</v>
      </c>
      <c r="I900" s="52">
        <v>6.097120697930114E-3</v>
      </c>
      <c r="J900" s="53">
        <v>1.6903956954432697E-3</v>
      </c>
    </row>
    <row r="901" spans="2:10" x14ac:dyDescent="0.2">
      <c r="B901" s="44">
        <v>44053</v>
      </c>
      <c r="C901" s="52">
        <v>0</v>
      </c>
      <c r="D901" s="52">
        <v>-2.6490066225165476E-2</v>
      </c>
      <c r="E901" s="52">
        <v>2.1230363540158947E-3</v>
      </c>
      <c r="F901" s="52">
        <v>0</v>
      </c>
      <c r="G901" s="52">
        <v>1.4354066985645897E-2</v>
      </c>
      <c r="H901" s="52">
        <v>1.8115942028984477E-3</v>
      </c>
      <c r="I901" s="52">
        <v>-8.6575380634047461E-3</v>
      </c>
      <c r="J901" s="53">
        <v>2.0678344781688285E-3</v>
      </c>
    </row>
    <row r="902" spans="2:10" x14ac:dyDescent="0.2">
      <c r="B902" s="44">
        <v>44054</v>
      </c>
      <c r="C902" s="52">
        <v>0</v>
      </c>
      <c r="D902" s="52">
        <v>1.5873015873015817E-2</v>
      </c>
      <c r="E902" s="52">
        <v>-4.2370772390183387E-3</v>
      </c>
      <c r="F902" s="52">
        <v>3.5211267605632646E-3</v>
      </c>
      <c r="G902" s="52">
        <v>4.7169811320755262E-3</v>
      </c>
      <c r="H902" s="52">
        <v>-3.6166365280289048E-3</v>
      </c>
      <c r="I902" s="52">
        <v>0</v>
      </c>
      <c r="J902" s="53">
        <v>-1.4231499051231555E-4</v>
      </c>
    </row>
    <row r="903" spans="2:10" x14ac:dyDescent="0.2">
      <c r="B903" s="44">
        <v>44055</v>
      </c>
      <c r="C903" s="52">
        <v>2.8340080971659853E-2</v>
      </c>
      <c r="D903" s="52">
        <v>-6.6964285714284921E-3</v>
      </c>
      <c r="E903" s="52">
        <v>1.0637766134307558E-2</v>
      </c>
      <c r="F903" s="52">
        <v>-1.2865497076023358E-2</v>
      </c>
      <c r="G903" s="52">
        <v>9.3896713615022609E-3</v>
      </c>
      <c r="H903" s="52">
        <v>-9.0744101633394303E-3</v>
      </c>
      <c r="I903" s="52">
        <v>9.6061407757945805E-3</v>
      </c>
      <c r="J903" s="53">
        <v>4.5547279024527043E-3</v>
      </c>
    </row>
    <row r="904" spans="2:10" x14ac:dyDescent="0.2">
      <c r="B904" s="44">
        <v>44056</v>
      </c>
      <c r="C904" s="52">
        <v>0</v>
      </c>
      <c r="D904" s="52">
        <v>2.6966292134831482E-2</v>
      </c>
      <c r="E904" s="52">
        <v>9.474290825893128E-3</v>
      </c>
      <c r="F904" s="52">
        <v>7.1090047393365108E-3</v>
      </c>
      <c r="G904" s="52">
        <v>9.302325581395321E-3</v>
      </c>
      <c r="H904" s="52">
        <v>2.564102564102555E-2</v>
      </c>
      <c r="I904" s="52">
        <v>6.9206742885825623E-3</v>
      </c>
      <c r="J904" s="53">
        <v>9.5994899164029146E-3</v>
      </c>
    </row>
    <row r="905" spans="2:10" x14ac:dyDescent="0.2">
      <c r="B905" s="44">
        <v>44057</v>
      </c>
      <c r="C905" s="52">
        <v>-3.93700787401563E-3</v>
      </c>
      <c r="D905" s="52">
        <v>-1.5317286652078876E-2</v>
      </c>
      <c r="E905" s="52">
        <v>-3.1291670749423739E-3</v>
      </c>
      <c r="F905" s="52">
        <v>0</v>
      </c>
      <c r="G905" s="52">
        <v>-1.3824884792626779E-2</v>
      </c>
      <c r="H905" s="52">
        <v>8.9285714285713969E-3</v>
      </c>
      <c r="I905" s="52">
        <v>2.5772844993250388E-3</v>
      </c>
      <c r="J905" s="53">
        <v>-5.0406408981930051E-3</v>
      </c>
    </row>
    <row r="906" spans="2:10" x14ac:dyDescent="0.2">
      <c r="B906" s="44">
        <v>44060</v>
      </c>
      <c r="C906" s="52">
        <v>-7.905138339920903E-3</v>
      </c>
      <c r="D906" s="52">
        <v>-4.4444444444444731E-3</v>
      </c>
      <c r="E906" s="52">
        <v>4.3056935585543687E-3</v>
      </c>
      <c r="F906" s="52">
        <v>-1.4117647058823568E-2</v>
      </c>
      <c r="G906" s="52">
        <v>-4.6728971962616273E-3</v>
      </c>
      <c r="H906" s="52">
        <v>-1.0619469026548645E-2</v>
      </c>
      <c r="I906" s="52">
        <v>2.5706591792693523E-3</v>
      </c>
      <c r="J906" s="53">
        <v>-6.9351388203220399E-4</v>
      </c>
    </row>
    <row r="907" spans="2:10" x14ac:dyDescent="0.2">
      <c r="B907" s="44">
        <v>44061</v>
      </c>
      <c r="C907" s="52">
        <v>1.9920318725099584E-2</v>
      </c>
      <c r="D907" s="52">
        <v>-1.1160714285714302E-2</v>
      </c>
      <c r="E907" s="52">
        <v>-3.1914893617021045E-3</v>
      </c>
      <c r="F907" s="52">
        <v>1.7899761336515496E-2</v>
      </c>
      <c r="G907" s="52">
        <v>9.3896713615022609E-3</v>
      </c>
      <c r="H907" s="52">
        <v>-1.0733452593917781E-2</v>
      </c>
      <c r="I907" s="52">
        <v>-1.1965997189006483E-2</v>
      </c>
      <c r="J907" s="53">
        <v>-4.3756984061636972E-3</v>
      </c>
    </row>
    <row r="908" spans="2:10" x14ac:dyDescent="0.2">
      <c r="B908" s="44">
        <v>44062</v>
      </c>
      <c r="C908" s="52">
        <v>3.90625E-3</v>
      </c>
      <c r="D908" s="52">
        <v>2.483069977426644E-2</v>
      </c>
      <c r="E908" s="52">
        <v>0</v>
      </c>
      <c r="F908" s="52">
        <v>6.9167643610785534E-2</v>
      </c>
      <c r="G908" s="52">
        <v>4.6511627906977715E-3</v>
      </c>
      <c r="H908" s="52">
        <v>5.4249547920435237E-3</v>
      </c>
      <c r="I908" s="52">
        <v>-2.5951210458938778E-3</v>
      </c>
      <c r="J908" s="53">
        <v>5.6472478527462844E-3</v>
      </c>
    </row>
    <row r="909" spans="2:10" x14ac:dyDescent="0.2">
      <c r="B909" s="44">
        <v>44063</v>
      </c>
      <c r="C909" s="52">
        <v>-1.1673151750972832E-2</v>
      </c>
      <c r="D909" s="52">
        <v>-2.2026431718061845E-3</v>
      </c>
      <c r="E909" s="52">
        <v>4.2689434364993062E-3</v>
      </c>
      <c r="F909" s="52">
        <v>1.2061403508771829E-2</v>
      </c>
      <c r="G909" s="52">
        <v>-1.3888888888888951E-2</v>
      </c>
      <c r="H909" s="52">
        <v>0</v>
      </c>
      <c r="I909" s="52">
        <v>-8.6693865986098295E-4</v>
      </c>
      <c r="J909" s="53">
        <v>-3.5243946852128172E-3</v>
      </c>
    </row>
    <row r="910" spans="2:10" x14ac:dyDescent="0.2">
      <c r="B910" s="44">
        <v>44064</v>
      </c>
      <c r="C910" s="52">
        <v>3.937007874015741E-3</v>
      </c>
      <c r="D910" s="52">
        <v>8.8300220750552327E-3</v>
      </c>
      <c r="E910" s="52">
        <v>7.4388947927737092E-3</v>
      </c>
      <c r="F910" s="52">
        <v>-5.4171180931744667E-3</v>
      </c>
      <c r="G910" s="52">
        <v>3.7558685446009488E-2</v>
      </c>
      <c r="H910" s="52">
        <v>1.2589928057553879E-2</v>
      </c>
      <c r="I910" s="52">
        <v>3.471821738196601E-3</v>
      </c>
      <c r="J910" s="53">
        <v>7.7457233468125608E-3</v>
      </c>
    </row>
    <row r="911" spans="2:10" x14ac:dyDescent="0.2">
      <c r="B911" s="44">
        <v>44067</v>
      </c>
      <c r="C911" s="52">
        <v>7.8431372549019329E-3</v>
      </c>
      <c r="D911" s="52">
        <v>5.4704595185994798E-3</v>
      </c>
      <c r="E911" s="52">
        <v>2.2151898734177333E-2</v>
      </c>
      <c r="F911" s="52">
        <v>6.9716775599128589E-2</v>
      </c>
      <c r="G911" s="52">
        <v>2.2624434389140191E-2</v>
      </c>
      <c r="H911" s="52">
        <v>4.0852575488454779E-2</v>
      </c>
      <c r="I911" s="52">
        <v>7.7853631376816335E-3</v>
      </c>
      <c r="J911" s="53">
        <v>1.6261494185638492E-2</v>
      </c>
    </row>
    <row r="912" spans="2:10" x14ac:dyDescent="0.2">
      <c r="B912" s="44">
        <v>44068</v>
      </c>
      <c r="C912" s="52">
        <v>0</v>
      </c>
      <c r="D912" s="52">
        <v>-1.5233949945593128E-2</v>
      </c>
      <c r="E912" s="52">
        <v>8.2559339525283271E-3</v>
      </c>
      <c r="F912" s="52">
        <v>-2.0366598778004397E-3</v>
      </c>
      <c r="G912" s="52">
        <v>-4.4247787610620648E-3</v>
      </c>
      <c r="H912" s="52">
        <v>1.8771331058020424E-2</v>
      </c>
      <c r="I912" s="52">
        <v>6.8672105606251144E-3</v>
      </c>
      <c r="J912" s="53">
        <v>6.2623750978496595E-3</v>
      </c>
    </row>
    <row r="913" spans="2:10" x14ac:dyDescent="0.2">
      <c r="B913" s="44">
        <v>44069</v>
      </c>
      <c r="C913" s="52">
        <v>2.7237354085603016E-2</v>
      </c>
      <c r="D913" s="52">
        <v>5.5248618784531356E-3</v>
      </c>
      <c r="E913" s="52">
        <v>-9.2118730808598004E-3</v>
      </c>
      <c r="F913" s="52">
        <v>3.0612244897958441E-3</v>
      </c>
      <c r="G913" s="52">
        <v>-4.4444444444444731E-3</v>
      </c>
      <c r="H913" s="52">
        <v>-1.1725293132328396E-2</v>
      </c>
      <c r="I913" s="52">
        <v>-1.7053532086829248E-3</v>
      </c>
      <c r="J913" s="53">
        <v>-7.4360499702552652E-4</v>
      </c>
    </row>
    <row r="914" spans="2:10" x14ac:dyDescent="0.2">
      <c r="B914" s="44">
        <v>44070</v>
      </c>
      <c r="C914" s="52">
        <v>-7.575757575757569E-3</v>
      </c>
      <c r="D914" s="52">
        <v>-1.3186813186813251E-2</v>
      </c>
      <c r="E914" s="52">
        <v>2.9958677685950397E-2</v>
      </c>
      <c r="F914" s="52">
        <v>-4.0691759918615178E-3</v>
      </c>
      <c r="G914" s="52">
        <v>8.9285714285716189E-3</v>
      </c>
      <c r="H914" s="52">
        <v>-3.3898305084746339E-3</v>
      </c>
      <c r="I914" s="52">
        <v>8.5465369869353047E-4</v>
      </c>
      <c r="J914" s="53">
        <v>1.4196251731599663E-3</v>
      </c>
    </row>
    <row r="915" spans="2:10" x14ac:dyDescent="0.2">
      <c r="B915" s="44">
        <v>44071</v>
      </c>
      <c r="C915" s="52">
        <v>-3.8167938931297218E-3</v>
      </c>
      <c r="D915" s="52">
        <v>-1.1135857461024523E-2</v>
      </c>
      <c r="E915" s="52">
        <v>1.0030090270811698E-3</v>
      </c>
      <c r="F915" s="52">
        <v>-2.3493360572012345E-2</v>
      </c>
      <c r="G915" s="52">
        <v>4.4247787610618428E-3</v>
      </c>
      <c r="H915" s="52">
        <v>3.4013605442176909E-2</v>
      </c>
      <c r="I915" s="52">
        <v>1.7917840248625971E-2</v>
      </c>
      <c r="J915" s="53">
        <v>4.8816179076494048E-3</v>
      </c>
    </row>
    <row r="916" spans="2:10" x14ac:dyDescent="0.2">
      <c r="B916" s="44">
        <v>44074</v>
      </c>
      <c r="C916" s="52">
        <v>-7.6628352490422103E-3</v>
      </c>
      <c r="D916" s="52">
        <v>-1.3513513513513598E-2</v>
      </c>
      <c r="E916" s="52">
        <v>-8.0160320641282645E-3</v>
      </c>
      <c r="F916" s="52">
        <v>-4.1841004184100417E-2</v>
      </c>
      <c r="G916" s="52">
        <v>-1.3215859030836996E-2</v>
      </c>
      <c r="H916" s="52">
        <v>-1.3157894736842035E-2</v>
      </c>
      <c r="I916" s="52">
        <v>1.4249936904230376E-2</v>
      </c>
      <c r="J916" s="53">
        <v>3.0376117772872302E-3</v>
      </c>
    </row>
    <row r="917" spans="2:10" x14ac:dyDescent="0.2">
      <c r="B917" s="44">
        <v>44075</v>
      </c>
      <c r="C917" s="52">
        <v>3.8610038610038533E-3</v>
      </c>
      <c r="D917" s="52">
        <v>1.7123287671232834E-2</v>
      </c>
      <c r="E917" s="52">
        <v>8.0808080808081328E-3</v>
      </c>
      <c r="F917" s="52">
        <v>6.9868995633187936E-2</v>
      </c>
      <c r="G917" s="52">
        <v>8.9285714285716189E-3</v>
      </c>
      <c r="H917" s="52">
        <v>1.6666666666666607E-2</v>
      </c>
      <c r="I917" s="52">
        <v>1.8181232036122763E-2</v>
      </c>
      <c r="J917" s="53">
        <v>1.1433108376339929E-2</v>
      </c>
    </row>
    <row r="918" spans="2:10" x14ac:dyDescent="0.2">
      <c r="B918" s="44">
        <v>44077</v>
      </c>
      <c r="C918" s="52">
        <v>-3.8461538461539435E-3</v>
      </c>
      <c r="D918" s="52">
        <v>-1.1223344556676729E-3</v>
      </c>
      <c r="E918" s="52">
        <v>1.002004008016022E-2</v>
      </c>
      <c r="F918" s="52">
        <v>-1.0204081632652073E-3</v>
      </c>
      <c r="G918" s="52">
        <v>8.8495575221239076E-3</v>
      </c>
      <c r="H918" s="52">
        <v>6.5573770491802463E-3</v>
      </c>
      <c r="I918" s="52">
        <v>1.2176153499085629E-2</v>
      </c>
      <c r="J918" s="53">
        <v>1.3726127863815218E-2</v>
      </c>
    </row>
    <row r="919" spans="2:10" x14ac:dyDescent="0.2">
      <c r="B919" s="44">
        <v>44078</v>
      </c>
      <c r="C919" s="52">
        <v>3.8610038610038533E-3</v>
      </c>
      <c r="D919" s="52">
        <v>8.9887640449437534E-3</v>
      </c>
      <c r="E919" s="52">
        <v>-7.9365079365079083E-3</v>
      </c>
      <c r="F919" s="52">
        <v>-6.1287027579163267E-3</v>
      </c>
      <c r="G919" s="52">
        <v>-8.7719298245613198E-3</v>
      </c>
      <c r="H919" s="52">
        <v>-1.3029315960912058E-2</v>
      </c>
      <c r="I919" s="52">
        <v>2.4057401487824759E-3</v>
      </c>
      <c r="J919" s="53">
        <v>-2.6881423056075437E-3</v>
      </c>
    </row>
    <row r="920" spans="2:10" x14ac:dyDescent="0.2">
      <c r="B920" s="44">
        <v>44081</v>
      </c>
      <c r="C920" s="52">
        <v>2.6923076923076827E-2</v>
      </c>
      <c r="D920" s="52">
        <v>-1.1135857461024523E-2</v>
      </c>
      <c r="E920" s="52">
        <v>-3.0000000000000027E-2</v>
      </c>
      <c r="F920" s="52">
        <v>-2.0554984583761593E-2</v>
      </c>
      <c r="G920" s="52">
        <v>-8.8495575221240186E-3</v>
      </c>
      <c r="H920" s="52">
        <v>-2.8052805280528115E-2</v>
      </c>
      <c r="I920" s="52">
        <v>7.9995631105360676E-3</v>
      </c>
      <c r="J920" s="53">
        <v>-1.4741442420746709E-2</v>
      </c>
    </row>
    <row r="921" spans="2:10" x14ac:dyDescent="0.2">
      <c r="B921" s="44">
        <v>44082</v>
      </c>
      <c r="C921" s="52">
        <v>7.4906367041198685E-3</v>
      </c>
      <c r="D921" s="52">
        <v>4.5045045045044585E-3</v>
      </c>
      <c r="E921" s="52">
        <v>2.0618556701030855E-2</v>
      </c>
      <c r="F921" s="52">
        <v>2.7282266526757804E-2</v>
      </c>
      <c r="G921" s="52">
        <v>4.4642857142858094E-3</v>
      </c>
      <c r="H921" s="52">
        <v>1.5280135823429575E-2</v>
      </c>
      <c r="I921" s="52">
        <v>-1.4285520793627215E-2</v>
      </c>
      <c r="J921" s="53">
        <v>2.1277793414016255E-3</v>
      </c>
    </row>
    <row r="922" spans="2:10" x14ac:dyDescent="0.2">
      <c r="B922" s="44">
        <v>44083</v>
      </c>
      <c r="C922" s="52">
        <v>7.4349442379182396E-3</v>
      </c>
      <c r="D922" s="52">
        <v>4.7085201793721998E-2</v>
      </c>
      <c r="E922" s="52">
        <v>-6.0606060606059886E-3</v>
      </c>
      <c r="F922" s="52">
        <v>5.8222676200204271E-2</v>
      </c>
      <c r="G922" s="52">
        <v>4.4444444444444731E-3</v>
      </c>
      <c r="H922" s="52">
        <v>-5.0167224080267525E-3</v>
      </c>
      <c r="I922" s="52">
        <v>-3.2202405022043745E-3</v>
      </c>
      <c r="J922" s="53">
        <v>-9.2120340620571728E-4</v>
      </c>
    </row>
    <row r="923" spans="2:10" x14ac:dyDescent="0.2">
      <c r="B923" s="44">
        <v>44084</v>
      </c>
      <c r="C923" s="52">
        <v>-7.3800738007381295E-3</v>
      </c>
      <c r="D923" s="52">
        <v>-2.1413276231263545E-3</v>
      </c>
      <c r="E923" s="52">
        <v>0</v>
      </c>
      <c r="F923" s="52">
        <v>-7.7220077220077066E-3</v>
      </c>
      <c r="G923" s="52">
        <v>-8.8495575221240186E-3</v>
      </c>
      <c r="H923" s="52">
        <v>5.0420168067226712E-3</v>
      </c>
      <c r="I923" s="52">
        <v>7.2696873827649E-3</v>
      </c>
      <c r="J923" s="53">
        <v>-5.6222731974997497E-4</v>
      </c>
    </row>
    <row r="924" spans="2:10" x14ac:dyDescent="0.2">
      <c r="B924" s="44">
        <v>44085</v>
      </c>
      <c r="C924" s="52">
        <v>1.4869888475836479E-2</v>
      </c>
      <c r="D924" s="52">
        <v>-2.1459227467811592E-3</v>
      </c>
      <c r="E924" s="52">
        <v>-1.0162601626017009E-3</v>
      </c>
      <c r="F924" s="52">
        <v>2.3346303501945664E-2</v>
      </c>
      <c r="G924" s="52">
        <v>-4.4642857142855874E-3</v>
      </c>
      <c r="H924" s="52">
        <v>-5.0167224080267525E-3</v>
      </c>
      <c r="I924" s="52">
        <v>-7.2172204463473166E-3</v>
      </c>
      <c r="J924" s="53">
        <v>1.687630791387118E-4</v>
      </c>
    </row>
    <row r="925" spans="2:10" x14ac:dyDescent="0.2">
      <c r="B925" s="44">
        <v>44088</v>
      </c>
      <c r="C925" s="52">
        <v>4.029304029304015E-2</v>
      </c>
      <c r="D925" s="52">
        <v>-8.6021505376343566E-3</v>
      </c>
      <c r="E925" s="52">
        <v>3.0518819938962771E-3</v>
      </c>
      <c r="F925" s="52">
        <v>7.6045627376426506E-3</v>
      </c>
      <c r="G925" s="52">
        <v>1.3452914798206317E-2</v>
      </c>
      <c r="H925" s="52">
        <v>8.4033613445377853E-3</v>
      </c>
      <c r="I925" s="52">
        <v>3.2306439527090003E-3</v>
      </c>
      <c r="J925" s="53">
        <v>6.2994251774526333E-3</v>
      </c>
    </row>
    <row r="926" spans="2:10" x14ac:dyDescent="0.2">
      <c r="B926" s="44">
        <v>44089</v>
      </c>
      <c r="C926" s="52">
        <v>1.4084507042253502E-2</v>
      </c>
      <c r="D926" s="52">
        <v>6.5075921908892553E-3</v>
      </c>
      <c r="E926" s="52">
        <v>1.4198782961460488E-2</v>
      </c>
      <c r="F926" s="52">
        <v>2.0754716981132182E-2</v>
      </c>
      <c r="G926" s="52">
        <v>2.6548672566371501E-2</v>
      </c>
      <c r="H926" s="52">
        <v>-1.6666666666667052E-3</v>
      </c>
      <c r="I926" s="52">
        <v>4.8308514940111902E-3</v>
      </c>
      <c r="J926" s="53">
        <v>1.889175805135368E-3</v>
      </c>
    </row>
    <row r="927" spans="2:10" x14ac:dyDescent="0.2">
      <c r="B927" s="44">
        <v>44090</v>
      </c>
      <c r="C927" s="52">
        <v>6.9444444444444198E-3</v>
      </c>
      <c r="D927" s="52">
        <v>2.1551724137931494E-3</v>
      </c>
      <c r="E927" s="52">
        <v>1.0000000000000009E-2</v>
      </c>
      <c r="F927" s="52">
        <v>-3.1423290203327237E-2</v>
      </c>
      <c r="G927" s="52">
        <v>-4.3103448275860767E-3</v>
      </c>
      <c r="H927" s="52">
        <v>1.3355592654424209E-2</v>
      </c>
      <c r="I927" s="52">
        <v>-4.807626564041545E-3</v>
      </c>
      <c r="J927" s="53">
        <v>1.3500546716354034E-3</v>
      </c>
    </row>
    <row r="928" spans="2:10" x14ac:dyDescent="0.2">
      <c r="B928" s="44">
        <v>44091</v>
      </c>
      <c r="C928" s="52">
        <v>-1.7241379310344862E-2</v>
      </c>
      <c r="D928" s="52">
        <v>6.4516129032257119E-3</v>
      </c>
      <c r="E928" s="52">
        <v>-9.9009900990099098E-3</v>
      </c>
      <c r="F928" s="52">
        <v>9.5419847328244156E-3</v>
      </c>
      <c r="G928" s="52">
        <v>-8.6580086580088089E-3</v>
      </c>
      <c r="H928" s="52">
        <v>-1.4827018121911117E-2</v>
      </c>
      <c r="I928" s="52">
        <v>2.4154257470057061E-3</v>
      </c>
      <c r="J928" s="53">
        <v>-3.8218547695187954E-3</v>
      </c>
    </row>
    <row r="929" spans="2:10" x14ac:dyDescent="0.2">
      <c r="B929" s="44">
        <v>44092</v>
      </c>
      <c r="C929" s="52">
        <v>2.1052631578947434E-2</v>
      </c>
      <c r="D929" s="52">
        <v>-8.5470085470085166E-3</v>
      </c>
      <c r="E929" s="52">
        <v>2.4000000000000021E-2</v>
      </c>
      <c r="F929" s="52">
        <v>1.890359168241984E-3</v>
      </c>
      <c r="G929" s="52">
        <v>1.7467248908296984E-2</v>
      </c>
      <c r="H929" s="52">
        <v>1.0033444816053505E-2</v>
      </c>
      <c r="I929" s="52">
        <v>1.5261487728244205E-2</v>
      </c>
      <c r="J929" s="53">
        <v>7.7289606729007421E-3</v>
      </c>
    </row>
    <row r="930" spans="2:10" x14ac:dyDescent="0.2">
      <c r="B930" s="44">
        <v>44095</v>
      </c>
      <c r="C930" s="52">
        <v>-6.8728522336770626E-3</v>
      </c>
      <c r="D930" s="52">
        <v>-1.7241379310344751E-2</v>
      </c>
      <c r="E930" s="52">
        <v>0</v>
      </c>
      <c r="F930" s="52">
        <v>1.8867924528301883E-2</v>
      </c>
      <c r="G930" s="52">
        <v>8.5836909871244149E-3</v>
      </c>
      <c r="H930" s="52">
        <v>9.9337748344370258E-3</v>
      </c>
      <c r="I930" s="52">
        <v>2.9271416392456118E-2</v>
      </c>
      <c r="J930" s="53">
        <v>7.7584771629946037E-3</v>
      </c>
    </row>
    <row r="931" spans="2:10" x14ac:dyDescent="0.2">
      <c r="B931" s="44">
        <v>44096</v>
      </c>
      <c r="C931" s="52">
        <v>6.9204152249136008E-3</v>
      </c>
      <c r="D931" s="52">
        <v>-1.3157894736842146E-2</v>
      </c>
      <c r="E931" s="52">
        <v>1.953124999999778E-3</v>
      </c>
      <c r="F931" s="52">
        <v>5.5555555555555358E-3</v>
      </c>
      <c r="G931" s="52">
        <v>6.8085106382978822E-2</v>
      </c>
      <c r="H931" s="52">
        <v>-1.6393442622950616E-3</v>
      </c>
      <c r="I931" s="52">
        <v>-3.8425212786291629E-3</v>
      </c>
      <c r="J931" s="53">
        <v>-1.9274401392161966E-3</v>
      </c>
    </row>
    <row r="932" spans="2:10" x14ac:dyDescent="0.2">
      <c r="B932" s="44">
        <v>44097</v>
      </c>
      <c r="C932" s="52">
        <v>-6.8728522336770626E-3</v>
      </c>
      <c r="D932" s="52">
        <v>-1.1111111111111072E-2</v>
      </c>
      <c r="E932" s="52">
        <v>-3.8986354775827348E-3</v>
      </c>
      <c r="F932" s="52">
        <v>-1.4732965009208066E-2</v>
      </c>
      <c r="G932" s="52">
        <v>7.9681274900398336E-3</v>
      </c>
      <c r="H932" s="52">
        <v>4.1050903119868698E-2</v>
      </c>
      <c r="I932" s="52">
        <v>-3.0870032647739576E-3</v>
      </c>
      <c r="J932" s="53">
        <v>6.9632196338516028E-3</v>
      </c>
    </row>
    <row r="933" spans="2:10" x14ac:dyDescent="0.2">
      <c r="B933" s="44">
        <v>44098</v>
      </c>
      <c r="C933" s="52">
        <v>6.9204152249136008E-3</v>
      </c>
      <c r="D933" s="52">
        <v>6.741573033707704E-3</v>
      </c>
      <c r="E933" s="52">
        <v>-1.1741682974559686E-2</v>
      </c>
      <c r="F933" s="52">
        <v>-1.1214953271028061E-2</v>
      </c>
      <c r="G933" s="52">
        <v>-1.5810276679842028E-2</v>
      </c>
      <c r="H933" s="52">
        <v>-1.7350157728706628E-2</v>
      </c>
      <c r="I933" s="52">
        <v>-1.4705368978709887E-2</v>
      </c>
      <c r="J933" s="53">
        <v>-4.2958904109589025E-3</v>
      </c>
    </row>
    <row r="934" spans="2:10" x14ac:dyDescent="0.2">
      <c r="B934" s="44">
        <v>44099</v>
      </c>
      <c r="C934" s="52">
        <v>0</v>
      </c>
      <c r="D934" s="52">
        <v>2.9017857142857206E-2</v>
      </c>
      <c r="E934" s="52">
        <v>5.9405940594059459E-3</v>
      </c>
      <c r="F934" s="52">
        <v>5.6710775047259521E-3</v>
      </c>
      <c r="G934" s="52">
        <v>6.8273092369478094E-2</v>
      </c>
      <c r="H934" s="52">
        <v>-4.8154093097912964E-3</v>
      </c>
      <c r="I934" s="52">
        <v>3.1418204939388517E-3</v>
      </c>
      <c r="J934" s="53">
        <v>-3.4119174976343647E-4</v>
      </c>
    </row>
    <row r="935" spans="2:10" x14ac:dyDescent="0.2">
      <c r="B935" s="44">
        <v>44102</v>
      </c>
      <c r="C935" s="52">
        <v>3.0927835051546282E-2</v>
      </c>
      <c r="D935" s="52">
        <v>-4.3383947939262812E-3</v>
      </c>
      <c r="E935" s="52">
        <v>5.9055118110236116E-3</v>
      </c>
      <c r="F935" s="52">
        <v>4.6992481203007586E-2</v>
      </c>
      <c r="G935" s="52">
        <v>3.7593984962406068E-2</v>
      </c>
      <c r="H935" s="52">
        <v>0</v>
      </c>
      <c r="I935" s="52">
        <v>4.6984478512381855E-3</v>
      </c>
      <c r="J935" s="53">
        <v>4.657205456527258E-3</v>
      </c>
    </row>
    <row r="936" spans="2:10" x14ac:dyDescent="0.2">
      <c r="B936" s="44">
        <v>44103</v>
      </c>
      <c r="C936" s="52">
        <v>3.3333333333334103E-3</v>
      </c>
      <c r="D936" s="52">
        <v>-1.7429193899782036E-2</v>
      </c>
      <c r="E936" s="52">
        <v>-1.7612524461839474E-2</v>
      </c>
      <c r="F936" s="52">
        <v>-2.8725314183123851E-2</v>
      </c>
      <c r="G936" s="52">
        <v>-3.6231884057971064E-2</v>
      </c>
      <c r="H936" s="52">
        <v>-1.9354838709677469E-2</v>
      </c>
      <c r="I936" s="52">
        <v>3.7527719662290293E-2</v>
      </c>
      <c r="J936" s="53">
        <v>-7.9123287671233333E-3</v>
      </c>
    </row>
    <row r="937" spans="2:10" x14ac:dyDescent="0.2">
      <c r="B937" s="44">
        <v>44104</v>
      </c>
      <c r="C937" s="52">
        <v>1.3289036544850363E-2</v>
      </c>
      <c r="D937" s="52">
        <v>8.8691796008868451E-3</v>
      </c>
      <c r="E937" s="52">
        <v>-3.9840637450200278E-3</v>
      </c>
      <c r="F937" s="52">
        <v>7.3937153419592061E-3</v>
      </c>
      <c r="G937" s="52">
        <v>3.7593984962406068E-2</v>
      </c>
      <c r="H937" s="52">
        <v>1.6447368421053099E-3</v>
      </c>
      <c r="I937" s="52">
        <v>-2.7472527472527375E-3</v>
      </c>
      <c r="J937" s="53">
        <v>-7.7324142806589613E-5</v>
      </c>
    </row>
    <row r="938" spans="2:10" x14ac:dyDescent="0.2">
      <c r="B938" s="44">
        <v>44105</v>
      </c>
      <c r="C938" s="52">
        <v>5.9016393442622883E-2</v>
      </c>
      <c r="D938" s="52">
        <v>2.19780219780219E-3</v>
      </c>
      <c r="E938" s="52">
        <v>1.6000000000000014E-2</v>
      </c>
      <c r="F938" s="52">
        <v>0</v>
      </c>
      <c r="G938" s="52">
        <v>-3.6231884057971175E-3</v>
      </c>
      <c r="H938" s="52">
        <v>1.3136288998357948E-2</v>
      </c>
      <c r="I938" s="52">
        <v>3.6730945821854544E-3</v>
      </c>
      <c r="J938" s="53">
        <v>9.8098783707647463E-3</v>
      </c>
    </row>
    <row r="939" spans="2:10" x14ac:dyDescent="0.2">
      <c r="B939" s="44">
        <v>44106</v>
      </c>
      <c r="C939" s="52">
        <v>6.8111455108359253E-2</v>
      </c>
      <c r="D939" s="52">
        <v>-1.3157894736842146E-2</v>
      </c>
      <c r="E939" s="52">
        <v>-9.8425196850393526E-3</v>
      </c>
      <c r="F939" s="52">
        <v>-1.1009174311926606E-2</v>
      </c>
      <c r="G939" s="52">
        <v>-2.1818181818181848E-2</v>
      </c>
      <c r="H939" s="52">
        <v>-1.1345218800648316E-2</v>
      </c>
      <c r="I939" s="52">
        <v>-1.1893870082342106E-2</v>
      </c>
      <c r="J939" s="53">
        <v>-4.5728538765330562E-3</v>
      </c>
    </row>
    <row r="940" spans="2:10" x14ac:dyDescent="0.2">
      <c r="B940" s="44">
        <v>44109</v>
      </c>
      <c r="C940" s="52">
        <v>6.6666666666666652E-2</v>
      </c>
      <c r="D940" s="52">
        <v>7.7777777777778834E-3</v>
      </c>
      <c r="E940" s="52">
        <v>3.9761431411531323E-3</v>
      </c>
      <c r="F940" s="52">
        <v>0</v>
      </c>
      <c r="G940" s="52">
        <v>1.8587360594795488E-2</v>
      </c>
      <c r="H940" s="52">
        <v>3.2786885245901232E-3</v>
      </c>
      <c r="I940" s="52">
        <v>-6.4814814814815325E-3</v>
      </c>
      <c r="J940" s="53">
        <v>5.2422767086854893E-3</v>
      </c>
    </row>
    <row r="941" spans="2:10" x14ac:dyDescent="0.2">
      <c r="B941" s="44">
        <v>44110</v>
      </c>
      <c r="C941" s="52">
        <v>-2.9891304347825942E-2</v>
      </c>
      <c r="D941" s="52">
        <v>1.4332965821389099E-2</v>
      </c>
      <c r="E941" s="52">
        <v>0</v>
      </c>
      <c r="F941" s="52">
        <v>-1.8552875695733162E-3</v>
      </c>
      <c r="G941" s="52">
        <v>3.649635036496357E-2</v>
      </c>
      <c r="H941" s="52">
        <v>-1.6339869281045694E-3</v>
      </c>
      <c r="I941" s="52">
        <v>-2.7958993476234761E-3</v>
      </c>
      <c r="J941" s="53">
        <v>1.082345738400381E-3</v>
      </c>
    </row>
    <row r="942" spans="2:10" ht="15" thickBot="1" x14ac:dyDescent="0.25">
      <c r="B942" s="45">
        <v>44111</v>
      </c>
      <c r="C942" s="54">
        <v>-8.4033613445378963E-3</v>
      </c>
      <c r="D942" s="54">
        <v>-4.3478260869566077E-3</v>
      </c>
      <c r="E942" s="54">
        <v>-1.980198019801982E-3</v>
      </c>
      <c r="F942" s="54">
        <v>2.0446096654275214E-2</v>
      </c>
      <c r="G942" s="54">
        <v>-3.5211267605633756E-2</v>
      </c>
      <c r="H942" s="54">
        <v>0</v>
      </c>
      <c r="I942" s="54">
        <v>9.3457943925232545E-3</v>
      </c>
      <c r="J942" s="55">
        <v>4.422990815468486E-3</v>
      </c>
    </row>
    <row r="945" spans="2:10" ht="15" thickBot="1" x14ac:dyDescent="0.25"/>
    <row r="946" spans="2:10" ht="30" x14ac:dyDescent="0.2">
      <c r="B946" s="62" t="s">
        <v>32</v>
      </c>
      <c r="C946" s="56">
        <v>1.396442982058006E-3</v>
      </c>
      <c r="D946" s="56">
        <v>1.0545355628650008E-3</v>
      </c>
      <c r="E946" s="56">
        <v>9.8220589851290827E-4</v>
      </c>
      <c r="F946" s="56">
        <v>1.7093837342687123E-3</v>
      </c>
      <c r="G946" s="56">
        <v>7.4596306921053789E-4</v>
      </c>
      <c r="H946" s="56">
        <v>9.3177066809721043E-4</v>
      </c>
      <c r="I946" s="56">
        <v>4.774377830969634E-4</v>
      </c>
      <c r="J946" s="57">
        <v>3.9754941256658194E-4</v>
      </c>
    </row>
    <row r="947" spans="2:10" ht="15" x14ac:dyDescent="0.2">
      <c r="B947" s="63" t="s">
        <v>33</v>
      </c>
      <c r="C947" s="50">
        <v>5.5435305422149085E-4</v>
      </c>
      <c r="D947" s="50">
        <v>3.6568672193811942E-4</v>
      </c>
      <c r="E947" s="50">
        <v>2.5683887306597082E-4</v>
      </c>
      <c r="F947" s="50">
        <v>5.5668346275771744E-4</v>
      </c>
      <c r="G947" s="50">
        <v>5.4731268955110143E-4</v>
      </c>
      <c r="H947" s="50">
        <v>4.0337533953701952E-4</v>
      </c>
      <c r="I947" s="50">
        <v>2.4238644281627432E-4</v>
      </c>
      <c r="J947" s="51">
        <v>1.249349310032067E-4</v>
      </c>
    </row>
    <row r="948" spans="2:10" ht="15" x14ac:dyDescent="0.2">
      <c r="B948" s="63" t="s">
        <v>43</v>
      </c>
      <c r="C948" s="50">
        <v>2.3544703315639608E-2</v>
      </c>
      <c r="D948" s="50">
        <v>1.9122937063592492E-2</v>
      </c>
      <c r="E948" s="50">
        <v>1.6026193342961105E-2</v>
      </c>
      <c r="F948" s="50">
        <v>2.3594140432694671E-2</v>
      </c>
      <c r="G948" s="50">
        <v>2.3394714991875867E-2</v>
      </c>
      <c r="H948" s="50">
        <v>2.0084206221233129E-2</v>
      </c>
      <c r="I948" s="50">
        <v>1.5568764974020075E-2</v>
      </c>
      <c r="J948" s="51">
        <v>1.1177429534701022E-2</v>
      </c>
    </row>
    <row r="949" spans="2:10" ht="30" x14ac:dyDescent="0.2">
      <c r="B949" s="63" t="s">
        <v>44</v>
      </c>
      <c r="C949" s="50">
        <v>16.860483111842228</v>
      </c>
      <c r="D949" s="50">
        <v>18.133989726850555</v>
      </c>
      <c r="E949" s="50">
        <v>16.316531357860185</v>
      </c>
      <c r="F949" s="50">
        <v>13.802717294948655</v>
      </c>
      <c r="G949" s="50">
        <v>31.361760330353604</v>
      </c>
      <c r="H949" s="50">
        <v>21.554881376817253</v>
      </c>
      <c r="I949" s="50">
        <v>32.608992260795155</v>
      </c>
      <c r="J949" s="51">
        <v>28.11582455257437</v>
      </c>
    </row>
    <row r="950" spans="2:10" ht="15" x14ac:dyDescent="0.2">
      <c r="B950" s="63"/>
      <c r="C950" s="50"/>
      <c r="D950" s="50"/>
      <c r="E950" s="50"/>
      <c r="F950" s="50"/>
      <c r="G950" s="50"/>
      <c r="H950" s="50"/>
      <c r="I950" s="50"/>
      <c r="J950" s="51"/>
    </row>
    <row r="951" spans="2:10" ht="15" x14ac:dyDescent="0.2">
      <c r="B951" s="63" t="s">
        <v>45</v>
      </c>
      <c r="C951" s="58">
        <v>1.396442982058006E-3</v>
      </c>
      <c r="D951" s="58">
        <v>1.0545355628650008E-3</v>
      </c>
      <c r="E951" s="58">
        <v>9.8220589851290827E-4</v>
      </c>
      <c r="F951" s="58">
        <v>1.7093837342687123E-3</v>
      </c>
      <c r="G951" s="58">
        <v>7.4596306921053789E-4</v>
      </c>
      <c r="H951" s="58">
        <v>9.3177066809721043E-4</v>
      </c>
      <c r="I951" s="58">
        <v>4.774377830969634E-4</v>
      </c>
      <c r="J951" s="59">
        <v>3.9754941256658194E-4</v>
      </c>
    </row>
    <row r="952" spans="2:10" ht="15" x14ac:dyDescent="0.2">
      <c r="B952" s="63" t="s">
        <v>24</v>
      </c>
      <c r="C952" s="58">
        <v>5.5435305422149085E-4</v>
      </c>
      <c r="D952" s="58">
        <v>3.6568672193811942E-4</v>
      </c>
      <c r="E952" s="58">
        <v>2.5683887306597082E-4</v>
      </c>
      <c r="F952" s="58">
        <v>5.5668346275771744E-4</v>
      </c>
      <c r="G952" s="58">
        <v>5.4731268955110143E-4</v>
      </c>
      <c r="H952" s="58">
        <v>4.0337533953701952E-4</v>
      </c>
      <c r="I952" s="58">
        <v>2.4238644281627432E-4</v>
      </c>
      <c r="J952" s="59">
        <v>1.249349310032067E-4</v>
      </c>
    </row>
    <row r="953" spans="2:10" ht="15" x14ac:dyDescent="0.2">
      <c r="B953" s="63" t="s">
        <v>25</v>
      </c>
      <c r="C953" s="58">
        <v>2.3544703315639608E-2</v>
      </c>
      <c r="D953" s="58">
        <v>1.9122937063592492E-2</v>
      </c>
      <c r="E953" s="58">
        <v>1.6026193342961105E-2</v>
      </c>
      <c r="F953" s="58">
        <v>2.3594140432694671E-2</v>
      </c>
      <c r="G953" s="58">
        <v>2.3394714991875867E-2</v>
      </c>
      <c r="H953" s="58">
        <v>2.0084206221233129E-2</v>
      </c>
      <c r="I953" s="58">
        <v>1.5568764974020075E-2</v>
      </c>
      <c r="J953" s="59">
        <v>1.1177429534701022E-2</v>
      </c>
    </row>
    <row r="954" spans="2:10" ht="30.75" thickBot="1" x14ac:dyDescent="0.25">
      <c r="B954" s="64" t="s">
        <v>26</v>
      </c>
      <c r="C954" s="60">
        <v>16.860483111842228</v>
      </c>
      <c r="D954" s="60">
        <v>18.133989726850555</v>
      </c>
      <c r="E954" s="60">
        <v>16.316531357860185</v>
      </c>
      <c r="F954" s="60">
        <v>13.802717294948655</v>
      </c>
      <c r="G954" s="60">
        <v>31.361760330353604</v>
      </c>
      <c r="H954" s="60">
        <v>21.554881376817253</v>
      </c>
      <c r="I954" s="60">
        <v>32.608992260795155</v>
      </c>
      <c r="J954" s="61">
        <v>28.11582455257437</v>
      </c>
    </row>
    <row r="955" spans="2:10" ht="15" x14ac:dyDescent="0.25">
      <c r="B955" s="47"/>
    </row>
  </sheetData>
  <hyperlinks>
    <hyperlink ref="A1" location="CONTENTS!A1" display="CONTENTS!A1" xr:uid="{EC1C30F8-73E1-4D7A-ACC8-3A235727C395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43DE-4052-40FD-A4F4-D32C2036C435}">
  <dimension ref="A1:K34"/>
  <sheetViews>
    <sheetView workbookViewId="0">
      <selection activeCell="I3" sqref="I2:J10"/>
    </sheetView>
  </sheetViews>
  <sheetFormatPr defaultRowHeight="14.25" x14ac:dyDescent="0.2"/>
  <cols>
    <col min="2" max="10" width="20.625" customWidth="1"/>
    <col min="11" max="11" width="23.75" bestFit="1" customWidth="1"/>
  </cols>
  <sheetData>
    <row r="1" spans="1:10" ht="18.75" thickBot="1" x14ac:dyDescent="0.3">
      <c r="A1" s="199" t="s">
        <v>1180</v>
      </c>
    </row>
    <row r="2" spans="1:10" ht="30" x14ac:dyDescent="0.2">
      <c r="B2" s="238" t="s">
        <v>1046</v>
      </c>
      <c r="C2" s="239" t="s">
        <v>22</v>
      </c>
      <c r="D2" s="240" t="s">
        <v>1047</v>
      </c>
      <c r="E2" s="239" t="s">
        <v>1048</v>
      </c>
      <c r="F2" s="240" t="s">
        <v>1049</v>
      </c>
      <c r="G2" s="241" t="s">
        <v>1050</v>
      </c>
      <c r="I2" s="261" t="s">
        <v>21</v>
      </c>
      <c r="J2" s="262" t="s">
        <v>1051</v>
      </c>
    </row>
    <row r="3" spans="1:10" ht="15" x14ac:dyDescent="0.25">
      <c r="B3" s="242" t="s">
        <v>16</v>
      </c>
      <c r="C3" s="243">
        <v>8.1640862098824402E-2</v>
      </c>
      <c r="D3" s="243">
        <f>'PRICE AND RETURNS'!M946</f>
        <v>1.396442982058006E-3</v>
      </c>
      <c r="E3" s="243">
        <f>D3*C3</f>
        <v>1.1400680892706878E-4</v>
      </c>
      <c r="F3" s="243">
        <f>'PRICE AND RETURNS'!M947</f>
        <v>5.5435305422149085E-4</v>
      </c>
      <c r="G3" s="244">
        <f>(C3^2)*F3</f>
        <v>3.6948908095058548E-6</v>
      </c>
      <c r="I3" s="263"/>
      <c r="J3" s="264"/>
    </row>
    <row r="4" spans="1:10" ht="15" x14ac:dyDescent="0.25">
      <c r="B4" s="242" t="s">
        <v>5</v>
      </c>
      <c r="C4" s="243">
        <v>0.18842969574772453</v>
      </c>
      <c r="D4" s="243">
        <f>'PRICE AND RETURNS'!N946</f>
        <v>1.0545355628650008E-3</v>
      </c>
      <c r="E4" s="243">
        <f t="shared" ref="E4:E9" si="0">D4*C4</f>
        <v>1.9870581526580753E-4</v>
      </c>
      <c r="F4" s="243">
        <f>'PRICE AND RETURNS'!N947</f>
        <v>3.6568672193811942E-4</v>
      </c>
      <c r="G4" s="244">
        <f t="shared" ref="G4:G9" si="1">(C4^2)*F4</f>
        <v>1.2983981415065622E-5</v>
      </c>
      <c r="I4" s="263"/>
      <c r="J4" s="264"/>
    </row>
    <row r="5" spans="1:10" ht="15" x14ac:dyDescent="0.25">
      <c r="B5" s="242" t="s">
        <v>7</v>
      </c>
      <c r="C5" s="243">
        <v>0.20886257053657151</v>
      </c>
      <c r="D5" s="243">
        <f>'PRICE AND RETURNS'!O946</f>
        <v>9.8220589851290827E-4</v>
      </c>
      <c r="E5" s="243">
        <f t="shared" si="0"/>
        <v>2.0514604875958889E-4</v>
      </c>
      <c r="F5" s="243">
        <f>'PRICE AND RETURNS'!O947</f>
        <v>2.5683887306597082E-4</v>
      </c>
      <c r="G5" s="244">
        <f t="shared" si="1"/>
        <v>1.1204229423755397E-5</v>
      </c>
      <c r="I5" s="263"/>
      <c r="J5" s="264"/>
    </row>
    <row r="6" spans="1:10" ht="15" x14ac:dyDescent="0.25">
      <c r="B6" s="242" t="s">
        <v>8</v>
      </c>
      <c r="C6" s="243">
        <v>6.1444926060225294E-2</v>
      </c>
      <c r="D6" s="243">
        <f>'PRICE AND RETURNS'!P946</f>
        <v>1.7093837342687123E-3</v>
      </c>
      <c r="E6" s="243">
        <f t="shared" si="0"/>
        <v>1.0503295716069283E-4</v>
      </c>
      <c r="F6" s="243">
        <f>'PRICE AND RETURNS'!P947</f>
        <v>5.5668346275771744E-4</v>
      </c>
      <c r="G6" s="244">
        <f t="shared" si="1"/>
        <v>2.1017466890789269E-6</v>
      </c>
      <c r="I6" s="263"/>
      <c r="J6" s="264"/>
    </row>
    <row r="7" spans="1:10" ht="15" x14ac:dyDescent="0.25">
      <c r="B7" s="242" t="s">
        <v>10</v>
      </c>
      <c r="C7" s="243">
        <v>6.3574587593334592E-2</v>
      </c>
      <c r="D7" s="243">
        <f>'PRICE AND RETURNS'!Q946</f>
        <v>7.4596306921053789E-4</v>
      </c>
      <c r="E7" s="243">
        <f t="shared" si="0"/>
        <v>4.7424294484918058E-5</v>
      </c>
      <c r="F7" s="243">
        <f>'PRICE AND RETURNS'!Q947</f>
        <v>5.4731268955110143E-4</v>
      </c>
      <c r="G7" s="244">
        <f t="shared" si="1"/>
        <v>2.2120891248241015E-6</v>
      </c>
      <c r="I7" s="263"/>
      <c r="J7" s="264"/>
    </row>
    <row r="8" spans="1:10" ht="15" x14ac:dyDescent="0.25">
      <c r="B8" s="242" t="s">
        <v>12</v>
      </c>
      <c r="C8" s="243">
        <v>8.9353218070922141E-2</v>
      </c>
      <c r="D8" s="243">
        <f>'PRICE AND RETURNS'!R946</f>
        <v>9.3177066809721043E-4</v>
      </c>
      <c r="E8" s="243">
        <f t="shared" si="0"/>
        <v>8.3256707698578861E-5</v>
      </c>
      <c r="F8" s="243">
        <f>'PRICE AND RETURNS'!R947</f>
        <v>4.0337533953701952E-4</v>
      </c>
      <c r="G8" s="244">
        <f t="shared" si="1"/>
        <v>3.2205477345458997E-6</v>
      </c>
      <c r="I8" s="263"/>
      <c r="J8" s="264"/>
    </row>
    <row r="9" spans="1:10" ht="15" x14ac:dyDescent="0.25">
      <c r="B9" s="242" t="s">
        <v>14</v>
      </c>
      <c r="C9" s="243">
        <v>0.30669413970818377</v>
      </c>
      <c r="D9" s="243">
        <f>'PRICE AND RETURNS'!S946</f>
        <v>4.774377830969634E-4</v>
      </c>
      <c r="E9" s="243">
        <f t="shared" si="0"/>
        <v>1.4642737015110562E-4</v>
      </c>
      <c r="F9" s="243">
        <f>'PRICE AND RETURNS'!S947</f>
        <v>2.4238644281627432E-4</v>
      </c>
      <c r="G9" s="244">
        <f t="shared" si="1"/>
        <v>2.2799182782055248E-5</v>
      </c>
      <c r="I9" s="263"/>
      <c r="J9" s="264"/>
    </row>
    <row r="10" spans="1:10" ht="15.75" thickBot="1" x14ac:dyDescent="0.3">
      <c r="B10" s="245" t="s">
        <v>23</v>
      </c>
      <c r="C10" s="246">
        <f>SUM(C3:C9)</f>
        <v>0.99999999981578624</v>
      </c>
      <c r="D10" s="246"/>
      <c r="E10" s="247">
        <f>SUM(E3:E9)</f>
        <v>9.000000024477605E-4</v>
      </c>
      <c r="F10" s="247"/>
      <c r="G10" s="248">
        <f>SUM(G3:G9)</f>
        <v>5.8216667978831048E-5</v>
      </c>
      <c r="I10" s="265">
        <f>G10+K34</f>
        <v>9.8379042655598171E-5</v>
      </c>
      <c r="J10" s="266">
        <f>SQRT(I10)</f>
        <v>9.9186210057446069E-3</v>
      </c>
    </row>
    <row r="13" spans="1:10" ht="15" thickBot="1" x14ac:dyDescent="0.25"/>
    <row r="14" spans="1:10" ht="15" x14ac:dyDescent="0.25">
      <c r="B14" s="24"/>
      <c r="C14" s="25" t="s">
        <v>16</v>
      </c>
      <c r="D14" s="25" t="s">
        <v>5</v>
      </c>
      <c r="E14" s="25" t="s">
        <v>7</v>
      </c>
      <c r="F14" s="25" t="s">
        <v>8</v>
      </c>
      <c r="G14" s="25" t="s">
        <v>10</v>
      </c>
      <c r="H14" s="25" t="s">
        <v>12</v>
      </c>
      <c r="I14" s="26" t="s">
        <v>14</v>
      </c>
    </row>
    <row r="15" spans="1:10" ht="15" x14ac:dyDescent="0.25">
      <c r="B15" s="22" t="s">
        <v>16</v>
      </c>
      <c r="C15" s="75">
        <f>VARP('VAR COV for Stocks'!$C$4:$C$942)</f>
        <v>5.5435305422149085E-4</v>
      </c>
      <c r="D15" s="76">
        <v>5.0231294484082872E-5</v>
      </c>
      <c r="E15" s="76">
        <v>1.484203476387036E-4</v>
      </c>
      <c r="F15" s="76">
        <v>1.3083182746676577E-4</v>
      </c>
      <c r="G15" s="76">
        <v>1.8006705315529829E-4</v>
      </c>
      <c r="H15" s="76">
        <v>1.7115226231133356E-4</v>
      </c>
      <c r="I15" s="77">
        <v>7.2441188969233849E-5</v>
      </c>
    </row>
    <row r="16" spans="1:10" ht="15" x14ac:dyDescent="0.25">
      <c r="B16" s="22" t="s">
        <v>5</v>
      </c>
      <c r="C16" s="76">
        <v>5.0231294484082872E-5</v>
      </c>
      <c r="D16" s="75">
        <f>VARP('VAR COV for Stocks'!$D$4:$D$942)</f>
        <v>3.6568672193811942E-4</v>
      </c>
      <c r="E16" s="76">
        <v>7.5345851759230344E-5</v>
      </c>
      <c r="F16" s="76">
        <v>1.1369575252388542E-4</v>
      </c>
      <c r="G16" s="76">
        <v>1.0513303650771945E-4</v>
      </c>
      <c r="H16" s="76">
        <v>7.9203625826189828E-5</v>
      </c>
      <c r="I16" s="77">
        <v>5.0954755392540593E-5</v>
      </c>
    </row>
    <row r="17" spans="2:11" ht="15" x14ac:dyDescent="0.25">
      <c r="B17" s="22" t="s">
        <v>7</v>
      </c>
      <c r="C17" s="76">
        <v>1.484203476387036E-4</v>
      </c>
      <c r="D17" s="76">
        <v>7.5345851759230344E-5</v>
      </c>
      <c r="E17" s="75">
        <f>VARP('VAR COV for Stocks'!$E$4:$E$942)</f>
        <v>2.5683887306597082E-4</v>
      </c>
      <c r="F17" s="76">
        <v>1.3501747556935676E-4</v>
      </c>
      <c r="G17" s="76">
        <v>1.8092064633291928E-4</v>
      </c>
      <c r="H17" s="76">
        <v>1.7706613232255331E-4</v>
      </c>
      <c r="I17" s="77">
        <v>8.5042417649108158E-5</v>
      </c>
    </row>
    <row r="18" spans="2:11" ht="15" x14ac:dyDescent="0.25">
      <c r="B18" s="22" t="s">
        <v>8</v>
      </c>
      <c r="C18" s="76">
        <v>1.3083182746676577E-4</v>
      </c>
      <c r="D18" s="76">
        <v>1.1369575252388542E-4</v>
      </c>
      <c r="E18" s="76">
        <v>1.3501747556935676E-4</v>
      </c>
      <c r="F18" s="75">
        <f>VARP('VAR COV for Stocks'!$F$4:$F$942)</f>
        <v>5.5668346275771744E-4</v>
      </c>
      <c r="G18" s="76">
        <v>1.5715581018596822E-4</v>
      </c>
      <c r="H18" s="76">
        <v>1.6950989962977736E-4</v>
      </c>
      <c r="I18" s="77">
        <v>9.3216372209921437E-5</v>
      </c>
    </row>
    <row r="19" spans="2:11" ht="15" x14ac:dyDescent="0.25">
      <c r="B19" s="22" t="s">
        <v>10</v>
      </c>
      <c r="C19" s="76">
        <v>1.8006705315529829E-4</v>
      </c>
      <c r="D19" s="76">
        <v>1.0513303650771945E-4</v>
      </c>
      <c r="E19" s="76">
        <v>1.8092064633291928E-4</v>
      </c>
      <c r="F19" s="76">
        <v>1.5715581018596822E-4</v>
      </c>
      <c r="G19" s="75">
        <f>VARP('VAR COV for Stocks'!$G$4:$G$942)</f>
        <v>5.4731268955110143E-4</v>
      </c>
      <c r="H19" s="76">
        <v>1.9753898307116731E-4</v>
      </c>
      <c r="I19" s="77">
        <v>9.8751063137622033E-5</v>
      </c>
    </row>
    <row r="20" spans="2:11" ht="15" x14ac:dyDescent="0.25">
      <c r="B20" s="22" t="s">
        <v>12</v>
      </c>
      <c r="C20" s="76">
        <v>1.7115226231133356E-4</v>
      </c>
      <c r="D20" s="76">
        <v>7.9203625826189828E-5</v>
      </c>
      <c r="E20" s="76">
        <v>1.7706613232255331E-4</v>
      </c>
      <c r="F20" s="76">
        <v>1.6950989962977736E-4</v>
      </c>
      <c r="G20" s="76">
        <v>1.9753898307116731E-4</v>
      </c>
      <c r="H20" s="75">
        <f>VARP('VAR COV for Stocks'!$H$4:$H$942)</f>
        <v>4.0337533953701952E-4</v>
      </c>
      <c r="I20" s="77">
        <v>1.1495637300076516E-4</v>
      </c>
    </row>
    <row r="21" spans="2:11" ht="15.75" thickBot="1" x14ac:dyDescent="0.3">
      <c r="B21" s="23" t="s">
        <v>14</v>
      </c>
      <c r="C21" s="78">
        <v>7.2441188969233849E-5</v>
      </c>
      <c r="D21" s="78">
        <v>5.0954755392540593E-5</v>
      </c>
      <c r="E21" s="78">
        <v>8.5042417649108158E-5</v>
      </c>
      <c r="F21" s="78">
        <v>9.3216372209921437E-5</v>
      </c>
      <c r="G21" s="78">
        <v>9.8751063137622033E-5</v>
      </c>
      <c r="H21" s="78">
        <v>1.1495637300076516E-4</v>
      </c>
      <c r="I21" s="79">
        <f>VARP('VAR COV for Stocks'!$I$4:$I$942)</f>
        <v>2.4238644281627432E-4</v>
      </c>
    </row>
    <row r="24" spans="2:11" ht="15" thickBot="1" x14ac:dyDescent="0.25"/>
    <row r="25" spans="2:11" ht="15" x14ac:dyDescent="0.25">
      <c r="B25" s="221"/>
      <c r="C25" s="222"/>
      <c r="D25" s="222" t="s">
        <v>16</v>
      </c>
      <c r="E25" s="222" t="s">
        <v>5</v>
      </c>
      <c r="F25" s="222" t="s">
        <v>7</v>
      </c>
      <c r="G25" s="222" t="s">
        <v>8</v>
      </c>
      <c r="H25" s="222" t="s">
        <v>10</v>
      </c>
      <c r="I25" s="222" t="s">
        <v>12</v>
      </c>
      <c r="J25" s="222" t="s">
        <v>14</v>
      </c>
      <c r="K25" s="254"/>
    </row>
    <row r="26" spans="2:11" ht="15" x14ac:dyDescent="0.25">
      <c r="B26" s="166"/>
      <c r="C26" s="249" t="s">
        <v>22</v>
      </c>
      <c r="D26" s="250">
        <f>C3</f>
        <v>8.1640862098824402E-2</v>
      </c>
      <c r="E26" s="250">
        <f>C4</f>
        <v>0.18842969574772453</v>
      </c>
      <c r="F26" s="250">
        <f>C5</f>
        <v>0.20886257053657151</v>
      </c>
      <c r="G26" s="250">
        <f>C6</f>
        <v>6.1444926060225294E-2</v>
      </c>
      <c r="H26" s="250">
        <f>C7</f>
        <v>6.3574587593334592E-2</v>
      </c>
      <c r="I26" s="250">
        <f>C8</f>
        <v>8.9353218070922141E-2</v>
      </c>
      <c r="J26" s="250">
        <f>C9</f>
        <v>0.30669413970818377</v>
      </c>
      <c r="K26" s="255"/>
    </row>
    <row r="27" spans="2:11" ht="15" x14ac:dyDescent="0.25">
      <c r="B27" s="166" t="s">
        <v>16</v>
      </c>
      <c r="C27" s="251">
        <f>C3</f>
        <v>8.1640862098824402E-2</v>
      </c>
      <c r="D27" s="252"/>
      <c r="E27" s="252"/>
      <c r="F27" s="252"/>
      <c r="G27" s="252"/>
      <c r="H27" s="252"/>
      <c r="I27" s="252"/>
      <c r="J27" s="252"/>
      <c r="K27" s="256"/>
    </row>
    <row r="28" spans="2:11" ht="15" x14ac:dyDescent="0.25">
      <c r="B28" s="166" t="s">
        <v>5</v>
      </c>
      <c r="C28" s="250">
        <f>C4</f>
        <v>0.18842969574772453</v>
      </c>
      <c r="D28" s="253">
        <f>$C16*$C28*$D$26</f>
        <v>7.7273627351570945E-7</v>
      </c>
      <c r="E28" s="252"/>
      <c r="F28" s="252"/>
      <c r="G28" s="252"/>
      <c r="H28" s="252"/>
      <c r="I28" s="252"/>
      <c r="J28" s="252"/>
      <c r="K28" s="256"/>
    </row>
    <row r="29" spans="2:11" ht="15" x14ac:dyDescent="0.25">
      <c r="B29" s="166" t="s">
        <v>7</v>
      </c>
      <c r="C29" s="250">
        <f t="shared" ref="C29:C33" si="2">C5</f>
        <v>0.20886257053657151</v>
      </c>
      <c r="D29" s="253">
        <f>$C17*$C29*$D$26</f>
        <v>2.5308222575516028E-6</v>
      </c>
      <c r="E29" s="253">
        <f>$D17*$C29*$E$26</f>
        <v>2.965304607370832E-6</v>
      </c>
      <c r="F29" s="252"/>
      <c r="G29" s="252"/>
      <c r="H29" s="252"/>
      <c r="I29" s="252"/>
      <c r="J29" s="252"/>
      <c r="K29" s="256"/>
    </row>
    <row r="30" spans="2:11" ht="15" x14ac:dyDescent="0.25">
      <c r="B30" s="166" t="s">
        <v>8</v>
      </c>
      <c r="C30" s="250">
        <f t="shared" si="2"/>
        <v>6.1444926060225294E-2</v>
      </c>
      <c r="D30" s="253">
        <f t="shared" ref="D30:D33" si="3">$C18*$C30*$D$26</f>
        <v>6.563069687952365E-7</v>
      </c>
      <c r="E30" s="253">
        <f t="shared" ref="E30:E33" si="4">$D18*$C30*$E$26</f>
        <v>1.3163749622935094E-6</v>
      </c>
      <c r="F30" s="253">
        <f>$E18*$C30*$F$26</f>
        <v>1.732752875964005E-6</v>
      </c>
      <c r="G30" s="252"/>
      <c r="H30" s="252"/>
      <c r="I30" s="252"/>
      <c r="J30" s="252"/>
      <c r="K30" s="256"/>
    </row>
    <row r="31" spans="2:11" ht="15" x14ac:dyDescent="0.25">
      <c r="B31" s="166" t="s">
        <v>10</v>
      </c>
      <c r="C31" s="250">
        <f t="shared" si="2"/>
        <v>6.3574587593334592E-2</v>
      </c>
      <c r="D31" s="253">
        <f t="shared" si="3"/>
        <v>9.3459916989386547E-7</v>
      </c>
      <c r="E31" s="253">
        <f t="shared" si="4"/>
        <v>1.2594244103220642E-6</v>
      </c>
      <c r="F31" s="253">
        <f t="shared" ref="F31:F33" si="5">$E19*$C31*$F$26</f>
        <v>2.4023279872769076E-6</v>
      </c>
      <c r="G31" s="253">
        <f>$F19*$C31*$G$26</f>
        <v>6.1390337284788349E-7</v>
      </c>
      <c r="H31" s="252"/>
      <c r="I31" s="252"/>
      <c r="J31" s="252"/>
      <c r="K31" s="256"/>
    </row>
    <row r="32" spans="2:11" ht="15" x14ac:dyDescent="0.25">
      <c r="B32" s="166" t="s">
        <v>12</v>
      </c>
      <c r="C32" s="250">
        <f t="shared" si="2"/>
        <v>8.9353218070922141E-2</v>
      </c>
      <c r="D32" s="253">
        <f t="shared" si="3"/>
        <v>1.2485341463778161E-6</v>
      </c>
      <c r="E32" s="253">
        <f t="shared" si="4"/>
        <v>1.3335355831678559E-6</v>
      </c>
      <c r="F32" s="253">
        <f t="shared" si="5"/>
        <v>3.3045042750262591E-6</v>
      </c>
      <c r="G32" s="253">
        <f t="shared" ref="G32:G33" si="6">$F20*$C32*$G$26</f>
        <v>9.3066052021101833E-7</v>
      </c>
      <c r="H32" s="253">
        <f>$G20*$C32*$H$26</f>
        <v>1.1221387598264887E-6</v>
      </c>
      <c r="I32" s="252"/>
      <c r="J32" s="252"/>
      <c r="K32" s="256"/>
    </row>
    <row r="33" spans="2:11" ht="15" x14ac:dyDescent="0.25">
      <c r="B33" s="166" t="s">
        <v>14</v>
      </c>
      <c r="C33" s="250">
        <f t="shared" si="2"/>
        <v>0.30669413970818377</v>
      </c>
      <c r="D33" s="253">
        <f t="shared" si="3"/>
        <v>1.8138385564603359E-6</v>
      </c>
      <c r="E33" s="253">
        <f t="shared" si="4"/>
        <v>2.9446897563850968E-6</v>
      </c>
      <c r="F33" s="253">
        <f t="shared" si="5"/>
        <v>5.4475558872025314E-6</v>
      </c>
      <c r="G33" s="253">
        <f t="shared" si="6"/>
        <v>1.7566437733334113E-6</v>
      </c>
      <c r="H33" s="253">
        <f>$G21*$C33*$H$26</f>
        <v>1.9254436321203466E-6</v>
      </c>
      <c r="I33" s="253">
        <f>$H21*$C33*$I$26</f>
        <v>3.1502769008243483E-6</v>
      </c>
      <c r="J33" s="252"/>
      <c r="K33" s="256"/>
    </row>
    <row r="34" spans="2:11" s="41" customFormat="1" ht="15.75" thickBot="1" x14ac:dyDescent="0.3">
      <c r="B34" s="257" t="s">
        <v>23</v>
      </c>
      <c r="C34" s="258"/>
      <c r="D34" s="259">
        <f>SUM(D28:D33)</f>
        <v>7.9568373725945666E-6</v>
      </c>
      <c r="E34" s="259">
        <f>SUM(E28:E33)</f>
        <v>9.8193293195393579E-6</v>
      </c>
      <c r="F34" s="259">
        <f t="shared" ref="F34:I34" si="7">SUM(F28:F33)</f>
        <v>1.2887141025469703E-5</v>
      </c>
      <c r="G34" s="259">
        <f t="shared" si="7"/>
        <v>3.301207666392313E-6</v>
      </c>
      <c r="H34" s="259">
        <f t="shared" si="7"/>
        <v>3.047582391946835E-6</v>
      </c>
      <c r="I34" s="259">
        <f t="shared" si="7"/>
        <v>3.1502769008243483E-6</v>
      </c>
      <c r="J34" s="259" t="s">
        <v>1052</v>
      </c>
      <c r="K34" s="260">
        <f>SUM(D34:I34)</f>
        <v>4.0162374676767123E-5</v>
      </c>
    </row>
  </sheetData>
  <hyperlinks>
    <hyperlink ref="A1" location="CONTENTS!A1" display="CONTENTS!A1" xr:uid="{4A79ADE2-22CC-4500-8A8D-C8B8F6FA98B3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F485-6B28-4FF5-B81C-B001C6CFC3D0}">
  <dimension ref="A1:D15"/>
  <sheetViews>
    <sheetView zoomScale="120" zoomScaleNormal="100" workbookViewId="0">
      <selection activeCell="C21" sqref="C21"/>
    </sheetView>
  </sheetViews>
  <sheetFormatPr defaultRowHeight="14.25" x14ac:dyDescent="0.2"/>
  <cols>
    <col min="2" max="2" width="20.625" customWidth="1"/>
    <col min="3" max="3" width="22.75" bestFit="1" customWidth="1"/>
    <col min="4" max="4" width="20.625" customWidth="1"/>
  </cols>
  <sheetData>
    <row r="1" spans="1:4" ht="15" thickBot="1" x14ac:dyDescent="0.25">
      <c r="A1" s="196" t="s">
        <v>1180</v>
      </c>
    </row>
    <row r="2" spans="1:4" ht="30" x14ac:dyDescent="0.2">
      <c r="B2" s="261" t="s">
        <v>1054</v>
      </c>
      <c r="C2" s="164" t="s">
        <v>1055</v>
      </c>
      <c r="D2" s="262" t="s">
        <v>1053</v>
      </c>
    </row>
    <row r="3" spans="1:4" x14ac:dyDescent="0.2">
      <c r="B3" s="267">
        <v>2.1482981372902482E-4</v>
      </c>
      <c r="C3" s="253">
        <f>SQRT(B3)</f>
        <v>1.4657073846065757E-2</v>
      </c>
      <c r="D3" s="268">
        <v>5.0000000000000001E-4</v>
      </c>
    </row>
    <row r="4" spans="1:4" x14ac:dyDescent="0.2">
      <c r="B4" s="267">
        <v>1.5445508802798297E-4</v>
      </c>
      <c r="C4" s="253">
        <f t="shared" ref="C4:C15" si="0">SQRT(B4)</f>
        <v>1.2427996138878664E-2</v>
      </c>
      <c r="D4" s="268">
        <v>5.9999999999999995E-4</v>
      </c>
    </row>
    <row r="5" spans="1:4" x14ac:dyDescent="0.2">
      <c r="B5" s="267">
        <v>1.1931143106800571E-4</v>
      </c>
      <c r="C5" s="253">
        <f t="shared" si="0"/>
        <v>1.0922977207153996E-2</v>
      </c>
      <c r="D5" s="268">
        <v>6.9999999999999999E-4</v>
      </c>
    </row>
    <row r="6" spans="1:4" x14ac:dyDescent="0.2">
      <c r="B6" s="267">
        <v>1.0379887677479309E-4</v>
      </c>
      <c r="C6" s="253">
        <f t="shared" si="0"/>
        <v>1.0188173377735241E-2</v>
      </c>
      <c r="D6" s="268">
        <v>8.0000000000000004E-4</v>
      </c>
    </row>
    <row r="7" spans="1:4" x14ac:dyDescent="0.2">
      <c r="B7" s="267">
        <v>9.8379255320211806E-5</v>
      </c>
      <c r="C7" s="253">
        <f t="shared" si="0"/>
        <v>9.9186317262116245E-3</v>
      </c>
      <c r="D7" s="268">
        <f>0.0009</f>
        <v>8.9999999999999998E-4</v>
      </c>
    </row>
    <row r="8" spans="1:4" x14ac:dyDescent="0.2">
      <c r="B8" s="267">
        <v>1.0026134672410993E-4</v>
      </c>
      <c r="C8" s="253">
        <f t="shared" si="0"/>
        <v>1.0013058809580115E-2</v>
      </c>
      <c r="D8" s="268">
        <v>1E-3</v>
      </c>
    </row>
    <row r="9" spans="1:4" x14ac:dyDescent="0.2">
      <c r="B9" s="267">
        <v>1.0944577326988471E-4</v>
      </c>
      <c r="C9" s="253">
        <f t="shared" si="0"/>
        <v>1.0461633393972698E-2</v>
      </c>
      <c r="D9" s="268">
        <v>1.1000000000000001E-3</v>
      </c>
    </row>
    <row r="10" spans="1:4" x14ac:dyDescent="0.2">
      <c r="B10" s="267">
        <v>1.2593254193140081E-4</v>
      </c>
      <c r="C10" s="253">
        <f t="shared" si="0"/>
        <v>1.1221966936834239E-2</v>
      </c>
      <c r="D10" s="268">
        <v>1.1999999999999999E-3</v>
      </c>
    </row>
    <row r="11" spans="1:4" x14ac:dyDescent="0.2">
      <c r="B11" s="267">
        <v>1.5002255591144574E-4</v>
      </c>
      <c r="C11" s="253">
        <f t="shared" si="0"/>
        <v>1.2248369520529895E-2</v>
      </c>
      <c r="D11" s="268">
        <v>1.2999999999999999E-3</v>
      </c>
    </row>
    <row r="12" spans="1:4" x14ac:dyDescent="0.2">
      <c r="B12" s="267">
        <v>1.8883453307937933E-4</v>
      </c>
      <c r="C12" s="253">
        <f t="shared" si="0"/>
        <v>1.3741707793406879E-2</v>
      </c>
      <c r="D12" s="268">
        <v>1.4E-3</v>
      </c>
    </row>
    <row r="13" spans="1:4" x14ac:dyDescent="0.2">
      <c r="B13" s="267">
        <v>2.4724907427389205E-4</v>
      </c>
      <c r="C13" s="253">
        <f t="shared" si="0"/>
        <v>1.5724155757111162E-2</v>
      </c>
      <c r="D13" s="268">
        <v>1.5E-3</v>
      </c>
    </row>
    <row r="14" spans="1:4" x14ac:dyDescent="0.2">
      <c r="B14" s="267">
        <v>3.3276148572849269E-4</v>
      </c>
      <c r="C14" s="253">
        <f t="shared" si="0"/>
        <v>1.8241751169459929E-2</v>
      </c>
      <c r="D14" s="268">
        <v>1.6000000000000001E-3</v>
      </c>
    </row>
    <row r="15" spans="1:4" ht="15" thickBot="1" x14ac:dyDescent="0.25">
      <c r="B15" s="269">
        <v>5.2810284590042503E-4</v>
      </c>
      <c r="C15" s="270">
        <f t="shared" si="0"/>
        <v>2.2980488373844997E-2</v>
      </c>
      <c r="D15" s="271">
        <v>1.6999999999999999E-3</v>
      </c>
    </row>
  </sheetData>
  <hyperlinks>
    <hyperlink ref="A1" location="CONTENTS!A1" display="CONTENTS!A1" xr:uid="{DE98E366-97F6-4E42-9990-FDDF008304CE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38FC3-850A-428D-9125-4706C8E7E6D4}">
  <dimension ref="A1:G997"/>
  <sheetViews>
    <sheetView workbookViewId="0"/>
  </sheetViews>
  <sheetFormatPr defaultRowHeight="14.25" x14ac:dyDescent="0.2"/>
  <cols>
    <col min="2" max="2" width="20.625" style="48" customWidth="1"/>
    <col min="3" max="6" width="9" style="48" customWidth="1"/>
    <col min="7" max="7" width="9" style="110"/>
  </cols>
  <sheetData>
    <row r="1" spans="1:7" ht="18.75" thickBot="1" x14ac:dyDescent="0.3">
      <c r="A1" s="199" t="s">
        <v>1180</v>
      </c>
    </row>
    <row r="2" spans="1:7" ht="15" x14ac:dyDescent="0.25">
      <c r="B2" s="24" t="s">
        <v>15</v>
      </c>
      <c r="C2" s="25" t="s">
        <v>1041</v>
      </c>
      <c r="D2" s="25" t="s">
        <v>1042</v>
      </c>
      <c r="E2" s="25" t="s">
        <v>1043</v>
      </c>
      <c r="F2" s="25" t="s">
        <v>1044</v>
      </c>
      <c r="G2" s="111" t="s">
        <v>1045</v>
      </c>
    </row>
    <row r="3" spans="1:7" x14ac:dyDescent="0.2">
      <c r="B3" s="65" t="s">
        <v>46</v>
      </c>
      <c r="C3" s="14">
        <v>5.4610000000000003</v>
      </c>
      <c r="D3" s="14">
        <v>5.4610000000000003</v>
      </c>
      <c r="E3" s="14">
        <v>5.4610000000000003</v>
      </c>
      <c r="F3" s="14">
        <v>5.4610000000000003</v>
      </c>
      <c r="G3" s="112"/>
    </row>
    <row r="4" spans="1:7" x14ac:dyDescent="0.2">
      <c r="B4" s="65" t="s">
        <v>47</v>
      </c>
      <c r="C4" s="14">
        <v>5.4450000000000003</v>
      </c>
      <c r="D4" s="14">
        <v>5.4450000000000003</v>
      </c>
      <c r="E4" s="14">
        <v>5.4450000000000003</v>
      </c>
      <c r="F4" s="14">
        <v>5.4450000000000003</v>
      </c>
      <c r="G4" s="112">
        <v>5.4450000000000002E-5</v>
      </c>
    </row>
    <row r="5" spans="1:7" x14ac:dyDescent="0.2">
      <c r="B5" s="65" t="s">
        <v>48</v>
      </c>
      <c r="C5" s="14">
        <v>5.4290000000000003</v>
      </c>
      <c r="D5" s="14">
        <v>5.4290000000000003</v>
      </c>
      <c r="E5" s="14">
        <v>5.4290000000000003</v>
      </c>
      <c r="F5" s="14">
        <v>5.4290000000000003</v>
      </c>
      <c r="G5" s="112">
        <v>5.4290000000000004E-5</v>
      </c>
    </row>
    <row r="6" spans="1:7" x14ac:dyDescent="0.2">
      <c r="B6" s="65" t="s">
        <v>49</v>
      </c>
      <c r="C6" s="14">
        <v>5.3940000000000001</v>
      </c>
      <c r="D6" s="14">
        <v>5.3940000000000001</v>
      </c>
      <c r="E6" s="14">
        <v>5.3940000000000001</v>
      </c>
      <c r="F6" s="14">
        <v>5.3940000000000001</v>
      </c>
      <c r="G6" s="112">
        <v>5.3940000000000002E-5</v>
      </c>
    </row>
    <row r="7" spans="1:7" x14ac:dyDescent="0.2">
      <c r="B7" s="65" t="s">
        <v>50</v>
      </c>
      <c r="C7" s="14">
        <v>5.3940000000000001</v>
      </c>
      <c r="D7" s="14">
        <v>5.3940000000000001</v>
      </c>
      <c r="E7" s="14">
        <v>5.3940000000000001</v>
      </c>
      <c r="F7" s="14">
        <v>5.3940000000000001</v>
      </c>
      <c r="G7" s="112">
        <v>5.3940000000000002E-5</v>
      </c>
    </row>
    <row r="8" spans="1:7" x14ac:dyDescent="0.2">
      <c r="B8" s="65" t="s">
        <v>51</v>
      </c>
      <c r="C8" s="14">
        <v>5.31</v>
      </c>
      <c r="D8" s="14">
        <v>5.31</v>
      </c>
      <c r="E8" s="14">
        <v>5.31</v>
      </c>
      <c r="F8" s="14">
        <v>5.31</v>
      </c>
      <c r="G8" s="112">
        <v>5.3099999999999996E-5</v>
      </c>
    </row>
    <row r="9" spans="1:7" x14ac:dyDescent="0.2">
      <c r="B9" s="65" t="s">
        <v>52</v>
      </c>
      <c r="C9" s="14">
        <v>5.2169999999999996</v>
      </c>
      <c r="D9" s="14">
        <v>5.2169999999999996</v>
      </c>
      <c r="E9" s="14">
        <v>5.2169999999999996</v>
      </c>
      <c r="F9" s="14">
        <v>5.2169999999999996</v>
      </c>
      <c r="G9" s="112">
        <v>5.2169999999999997E-5</v>
      </c>
    </row>
    <row r="10" spans="1:7" x14ac:dyDescent="0.2">
      <c r="B10" s="65" t="s">
        <v>53</v>
      </c>
      <c r="C10" s="14">
        <v>5.1740000000000004</v>
      </c>
      <c r="D10" s="14">
        <v>5.1740000000000004</v>
      </c>
      <c r="E10" s="14">
        <v>5.1740000000000004</v>
      </c>
      <c r="F10" s="14">
        <v>5.1740000000000004</v>
      </c>
      <c r="G10" s="112">
        <v>5.1740000000000003E-5</v>
      </c>
    </row>
    <row r="11" spans="1:7" x14ac:dyDescent="0.2">
      <c r="B11" s="65" t="s">
        <v>54</v>
      </c>
      <c r="C11" s="14">
        <v>5.18</v>
      </c>
      <c r="D11" s="14">
        <v>5.18</v>
      </c>
      <c r="E11" s="14">
        <v>5.18</v>
      </c>
      <c r="F11" s="14">
        <v>5.18</v>
      </c>
      <c r="G11" s="112">
        <v>5.1799999999999999E-5</v>
      </c>
    </row>
    <row r="12" spans="1:7" x14ac:dyDescent="0.2">
      <c r="B12" s="65" t="s">
        <v>55</v>
      </c>
      <c r="C12" s="14">
        <v>5.23</v>
      </c>
      <c r="D12" s="14">
        <v>5.23</v>
      </c>
      <c r="E12" s="14">
        <v>5.23</v>
      </c>
      <c r="F12" s="14">
        <v>5.23</v>
      </c>
      <c r="G12" s="112">
        <v>5.2300000000000004E-5</v>
      </c>
    </row>
    <row r="13" spans="1:7" x14ac:dyDescent="0.2">
      <c r="B13" s="65" t="s">
        <v>56</v>
      </c>
      <c r="C13" s="14">
        <v>5.22</v>
      </c>
      <c r="D13" s="14">
        <v>5.22</v>
      </c>
      <c r="E13" s="14">
        <v>5.22</v>
      </c>
      <c r="F13" s="14">
        <v>5.22</v>
      </c>
      <c r="G13" s="112">
        <v>5.2199999999999995E-5</v>
      </c>
    </row>
    <row r="14" spans="1:7" x14ac:dyDescent="0.2">
      <c r="B14" s="65" t="s">
        <v>57</v>
      </c>
      <c r="C14" s="14">
        <v>5.2119999999999997</v>
      </c>
      <c r="D14" s="14">
        <v>5.2119999999999997</v>
      </c>
      <c r="E14" s="14">
        <v>5.2119999999999997</v>
      </c>
      <c r="F14" s="14">
        <v>5.2119999999999997</v>
      </c>
      <c r="G14" s="112">
        <v>5.2119999999999996E-5</v>
      </c>
    </row>
    <row r="15" spans="1:7" x14ac:dyDescent="0.2">
      <c r="B15" s="65" t="s">
        <v>58</v>
      </c>
      <c r="C15" s="14">
        <v>5.1790000000000003</v>
      </c>
      <c r="D15" s="14">
        <v>5.1790000000000003</v>
      </c>
      <c r="E15" s="14">
        <v>5.1790000000000003</v>
      </c>
      <c r="F15" s="14">
        <v>5.1790000000000003</v>
      </c>
      <c r="G15" s="112">
        <v>5.1790000000000004E-5</v>
      </c>
    </row>
    <row r="16" spans="1:7" x14ac:dyDescent="0.2">
      <c r="B16" s="65" t="s">
        <v>59</v>
      </c>
      <c r="C16" s="14">
        <v>5.1790000000000003</v>
      </c>
      <c r="D16" s="14">
        <v>5.1790000000000003</v>
      </c>
      <c r="E16" s="14">
        <v>5.1790000000000003</v>
      </c>
      <c r="F16" s="14">
        <v>5.1790000000000003</v>
      </c>
      <c r="G16" s="112">
        <v>5.1790000000000004E-5</v>
      </c>
    </row>
    <row r="17" spans="2:7" x14ac:dyDescent="0.2">
      <c r="B17" s="65" t="s">
        <v>60</v>
      </c>
      <c r="C17" s="14">
        <v>5.1790000000000003</v>
      </c>
      <c r="D17" s="14">
        <v>5.1790000000000003</v>
      </c>
      <c r="E17" s="14">
        <v>5.1790000000000003</v>
      </c>
      <c r="F17" s="14">
        <v>5.1790000000000003</v>
      </c>
      <c r="G17" s="112">
        <v>5.1790000000000004E-5</v>
      </c>
    </row>
    <row r="18" spans="2:7" x14ac:dyDescent="0.2">
      <c r="B18" s="65" t="s">
        <v>61</v>
      </c>
      <c r="C18" s="14">
        <v>5.1459999999999999</v>
      </c>
      <c r="D18" s="14">
        <v>5.1459999999999999</v>
      </c>
      <c r="E18" s="14">
        <v>5.1459999999999999</v>
      </c>
      <c r="F18" s="14">
        <v>5.1459999999999999</v>
      </c>
      <c r="G18" s="112">
        <v>5.1459999999999999E-5</v>
      </c>
    </row>
    <row r="19" spans="2:7" x14ac:dyDescent="0.2">
      <c r="B19" s="65" t="s">
        <v>62</v>
      </c>
      <c r="C19" s="14">
        <v>5.1369999999999996</v>
      </c>
      <c r="D19" s="14">
        <v>5.1369999999999996</v>
      </c>
      <c r="E19" s="14">
        <v>5.1369999999999996</v>
      </c>
      <c r="F19" s="14">
        <v>5.1369999999999996</v>
      </c>
      <c r="G19" s="112">
        <v>5.1369999999999998E-5</v>
      </c>
    </row>
    <row r="20" spans="2:7" x14ac:dyDescent="0.2">
      <c r="B20" s="65" t="s">
        <v>63</v>
      </c>
      <c r="C20" s="14">
        <v>5.1369999999999996</v>
      </c>
      <c r="D20" s="14">
        <v>5.1369999999999996</v>
      </c>
      <c r="E20" s="14">
        <v>5.1369999999999996</v>
      </c>
      <c r="F20" s="14">
        <v>5.1369999999999996</v>
      </c>
      <c r="G20" s="112">
        <v>5.1369999999999998E-5</v>
      </c>
    </row>
    <row r="21" spans="2:7" x14ac:dyDescent="0.2">
      <c r="B21" s="65" t="s">
        <v>64</v>
      </c>
      <c r="C21" s="14">
        <v>5.1369999999999996</v>
      </c>
      <c r="D21" s="14">
        <v>5.1369999999999996</v>
      </c>
      <c r="E21" s="14">
        <v>5.1369999999999996</v>
      </c>
      <c r="F21" s="14">
        <v>5.1369999999999996</v>
      </c>
      <c r="G21" s="112">
        <v>5.1369999999999998E-5</v>
      </c>
    </row>
    <row r="22" spans="2:7" x14ac:dyDescent="0.2">
      <c r="B22" s="65" t="s">
        <v>65</v>
      </c>
      <c r="C22" s="14">
        <v>5.1369999999999996</v>
      </c>
      <c r="D22" s="14">
        <v>5.1369999999999996</v>
      </c>
      <c r="E22" s="14">
        <v>5.1369999999999996</v>
      </c>
      <c r="F22" s="14">
        <v>5.1369999999999996</v>
      </c>
      <c r="G22" s="112">
        <v>5.1369999999999998E-5</v>
      </c>
    </row>
    <row r="23" spans="2:7" x14ac:dyDescent="0.2">
      <c r="B23" s="65" t="s">
        <v>66</v>
      </c>
      <c r="C23" s="14">
        <v>5.1369999999999996</v>
      </c>
      <c r="D23" s="14">
        <v>5.1369999999999996</v>
      </c>
      <c r="E23" s="14">
        <v>5.1369999999999996</v>
      </c>
      <c r="F23" s="14">
        <v>5.1369999999999996</v>
      </c>
      <c r="G23" s="112">
        <v>5.1369999999999998E-5</v>
      </c>
    </row>
    <row r="24" spans="2:7" x14ac:dyDescent="0.2">
      <c r="B24" s="65" t="s">
        <v>67</v>
      </c>
      <c r="C24" s="14">
        <v>5.1369999999999996</v>
      </c>
      <c r="D24" s="14">
        <v>5.1369999999999996</v>
      </c>
      <c r="E24" s="14">
        <v>5.1369999999999996</v>
      </c>
      <c r="F24" s="14">
        <v>5.1369999999999996</v>
      </c>
      <c r="G24" s="112">
        <v>5.1369999999999998E-5</v>
      </c>
    </row>
    <row r="25" spans="2:7" x14ac:dyDescent="0.2">
      <c r="B25" s="65" t="s">
        <v>68</v>
      </c>
      <c r="C25" s="14">
        <v>5.1749999999999998</v>
      </c>
      <c r="D25" s="14">
        <v>5.1749999999999998</v>
      </c>
      <c r="E25" s="14">
        <v>5.1749999999999998</v>
      </c>
      <c r="F25" s="14">
        <v>5.1749999999999998</v>
      </c>
      <c r="G25" s="112">
        <v>5.1749999999999997E-5</v>
      </c>
    </row>
    <row r="26" spans="2:7" x14ac:dyDescent="0.2">
      <c r="B26" s="65" t="s">
        <v>69</v>
      </c>
      <c r="C26" s="14">
        <v>5.1760000000000002</v>
      </c>
      <c r="D26" s="14">
        <v>5.1760000000000002</v>
      </c>
      <c r="E26" s="14">
        <v>5.1760000000000002</v>
      </c>
      <c r="F26" s="14">
        <v>5.1760000000000002</v>
      </c>
      <c r="G26" s="112">
        <v>5.1759999999999999E-5</v>
      </c>
    </row>
    <row r="27" spans="2:7" x14ac:dyDescent="0.2">
      <c r="B27" s="65" t="s">
        <v>70</v>
      </c>
      <c r="C27" s="14">
        <v>5.0839999999999996</v>
      </c>
      <c r="D27" s="14">
        <v>5.0839999999999996</v>
      </c>
      <c r="E27" s="14">
        <v>5.0839999999999996</v>
      </c>
      <c r="F27" s="14">
        <v>5.0839999999999996</v>
      </c>
      <c r="G27" s="112">
        <v>5.0839999999999994E-5</v>
      </c>
    </row>
    <row r="28" spans="2:7" x14ac:dyDescent="0.2">
      <c r="B28" s="65" t="s">
        <v>71</v>
      </c>
      <c r="C28" s="14">
        <v>4.9950000000000001</v>
      </c>
      <c r="D28" s="14">
        <v>4.9950000000000001</v>
      </c>
      <c r="E28" s="14">
        <v>4.9950000000000001</v>
      </c>
      <c r="F28" s="14">
        <v>4.9950000000000001</v>
      </c>
      <c r="G28" s="112">
        <v>4.9950000000000001E-5</v>
      </c>
    </row>
    <row r="29" spans="2:7" x14ac:dyDescent="0.2">
      <c r="B29" s="65" t="s">
        <v>72</v>
      </c>
      <c r="C29" s="14">
        <v>4.9950000000000001</v>
      </c>
      <c r="D29" s="14">
        <v>4.9950000000000001</v>
      </c>
      <c r="E29" s="14">
        <v>4.9950000000000001</v>
      </c>
      <c r="F29" s="14">
        <v>4.9950000000000001</v>
      </c>
      <c r="G29" s="112">
        <v>4.9950000000000001E-5</v>
      </c>
    </row>
    <row r="30" spans="2:7" x14ac:dyDescent="0.2">
      <c r="B30" s="65" t="s">
        <v>73</v>
      </c>
      <c r="C30" s="14">
        <v>4.9710000000000001</v>
      </c>
      <c r="D30" s="14">
        <v>4.9710000000000001</v>
      </c>
      <c r="E30" s="14">
        <v>4.9710000000000001</v>
      </c>
      <c r="F30" s="14">
        <v>4.9710000000000001</v>
      </c>
      <c r="G30" s="112">
        <v>4.9710000000000003E-5</v>
      </c>
    </row>
    <row r="31" spans="2:7" x14ac:dyDescent="0.2">
      <c r="B31" s="65" t="s">
        <v>74</v>
      </c>
      <c r="C31" s="14">
        <v>4.9889999999999999</v>
      </c>
      <c r="D31" s="14">
        <v>4.9889999999999999</v>
      </c>
      <c r="E31" s="14">
        <v>4.9889999999999999</v>
      </c>
      <c r="F31" s="14">
        <v>4.9889999999999999</v>
      </c>
      <c r="G31" s="112">
        <v>4.9889999999999998E-5</v>
      </c>
    </row>
    <row r="32" spans="2:7" x14ac:dyDescent="0.2">
      <c r="B32" s="65" t="s">
        <v>75</v>
      </c>
      <c r="C32" s="14">
        <v>4.968</v>
      </c>
      <c r="D32" s="14">
        <v>4.968</v>
      </c>
      <c r="E32" s="14">
        <v>4.968</v>
      </c>
      <c r="F32" s="14">
        <v>4.968</v>
      </c>
      <c r="G32" s="112">
        <v>4.9679999999999999E-5</v>
      </c>
    </row>
    <row r="33" spans="2:7" x14ac:dyDescent="0.2">
      <c r="B33" s="65" t="s">
        <v>76</v>
      </c>
      <c r="C33" s="14">
        <v>4.9729999999999999</v>
      </c>
      <c r="D33" s="14">
        <v>4.9729999999999999</v>
      </c>
      <c r="E33" s="14">
        <v>4.9729999999999999</v>
      </c>
      <c r="F33" s="14">
        <v>4.9729999999999999</v>
      </c>
      <c r="G33" s="112">
        <v>4.973E-5</v>
      </c>
    </row>
    <row r="34" spans="2:7" x14ac:dyDescent="0.2">
      <c r="B34" s="65" t="s">
        <v>77</v>
      </c>
      <c r="C34" s="14">
        <v>4.9820000000000002</v>
      </c>
      <c r="D34" s="14">
        <v>4.9820000000000002</v>
      </c>
      <c r="E34" s="14">
        <v>4.9820000000000002</v>
      </c>
      <c r="F34" s="14">
        <v>4.9820000000000002</v>
      </c>
      <c r="G34" s="112">
        <v>4.9820000000000001E-5</v>
      </c>
    </row>
    <row r="35" spans="2:7" x14ac:dyDescent="0.2">
      <c r="B35" s="65" t="s">
        <v>78</v>
      </c>
      <c r="C35" s="14">
        <v>5.024</v>
      </c>
      <c r="D35" s="14">
        <v>5.024</v>
      </c>
      <c r="E35" s="14">
        <v>5.024</v>
      </c>
      <c r="F35" s="14">
        <v>5.024</v>
      </c>
      <c r="G35" s="112">
        <v>5.024E-5</v>
      </c>
    </row>
    <row r="36" spans="2:7" x14ac:dyDescent="0.2">
      <c r="B36" s="65" t="s">
        <v>79</v>
      </c>
      <c r="C36" s="14">
        <v>5.0659999999999998</v>
      </c>
      <c r="D36" s="14">
        <v>5.0659999999999998</v>
      </c>
      <c r="E36" s="14">
        <v>5.0659999999999998</v>
      </c>
      <c r="F36" s="14">
        <v>5.0659999999999998</v>
      </c>
      <c r="G36" s="112">
        <v>5.0659999999999999E-5</v>
      </c>
    </row>
    <row r="37" spans="2:7" x14ac:dyDescent="0.2">
      <c r="B37" s="65" t="s">
        <v>80</v>
      </c>
      <c r="C37" s="14">
        <v>5.0179999999999998</v>
      </c>
      <c r="D37" s="14">
        <v>5.0179999999999998</v>
      </c>
      <c r="E37" s="14">
        <v>5.0179999999999998</v>
      </c>
      <c r="F37" s="14">
        <v>5.0179999999999998</v>
      </c>
      <c r="G37" s="112">
        <v>5.0179999999999997E-5</v>
      </c>
    </row>
    <row r="38" spans="2:7" x14ac:dyDescent="0.2">
      <c r="B38" s="65" t="s">
        <v>81</v>
      </c>
      <c r="C38" s="14">
        <v>4.9390000000000001</v>
      </c>
      <c r="D38" s="14">
        <v>4.9390000000000001</v>
      </c>
      <c r="E38" s="14">
        <v>4.9390000000000001</v>
      </c>
      <c r="F38" s="14">
        <v>4.9390000000000001</v>
      </c>
      <c r="G38" s="112">
        <v>4.939E-5</v>
      </c>
    </row>
    <row r="39" spans="2:7" x14ac:dyDescent="0.2">
      <c r="B39" s="65" t="s">
        <v>82</v>
      </c>
      <c r="C39" s="14">
        <v>4.9450000000000003</v>
      </c>
      <c r="D39" s="14">
        <v>4.9450000000000003</v>
      </c>
      <c r="E39" s="14">
        <v>4.9450000000000003</v>
      </c>
      <c r="F39" s="14">
        <v>4.9450000000000003</v>
      </c>
      <c r="G39" s="112">
        <v>4.9450000000000003E-5</v>
      </c>
    </row>
    <row r="40" spans="2:7" x14ac:dyDescent="0.2">
      <c r="B40" s="65" t="s">
        <v>83</v>
      </c>
      <c r="C40" s="14">
        <v>4.9749999999999996</v>
      </c>
      <c r="D40" s="14">
        <v>4.9749999999999996</v>
      </c>
      <c r="E40" s="14">
        <v>4.9749999999999996</v>
      </c>
      <c r="F40" s="14">
        <v>4.9749999999999996</v>
      </c>
      <c r="G40" s="112">
        <v>4.9749999999999996E-5</v>
      </c>
    </row>
    <row r="41" spans="2:7" x14ac:dyDescent="0.2">
      <c r="B41" s="65" t="s">
        <v>84</v>
      </c>
      <c r="C41" s="14">
        <v>4.9610000000000003</v>
      </c>
      <c r="D41" s="14">
        <v>4.9610000000000003</v>
      </c>
      <c r="E41" s="14">
        <v>4.9610000000000003</v>
      </c>
      <c r="F41" s="14">
        <v>4.9610000000000003</v>
      </c>
      <c r="G41" s="112">
        <v>4.9610000000000001E-5</v>
      </c>
    </row>
    <row r="42" spans="2:7" x14ac:dyDescent="0.2">
      <c r="B42" s="65" t="s">
        <v>85</v>
      </c>
      <c r="C42" s="14">
        <v>4.9480000000000004</v>
      </c>
      <c r="D42" s="14">
        <v>4.9480000000000004</v>
      </c>
      <c r="E42" s="14">
        <v>4.9480000000000004</v>
      </c>
      <c r="F42" s="14">
        <v>4.9480000000000004</v>
      </c>
      <c r="G42" s="112">
        <v>4.9480000000000001E-5</v>
      </c>
    </row>
    <row r="43" spans="2:7" x14ac:dyDescent="0.2">
      <c r="B43" s="65" t="s">
        <v>86</v>
      </c>
      <c r="C43" s="14">
        <v>4.9589999999999996</v>
      </c>
      <c r="D43" s="14">
        <v>4.9589999999999996</v>
      </c>
      <c r="E43" s="14">
        <v>4.9589999999999996</v>
      </c>
      <c r="F43" s="14">
        <v>4.9589999999999996</v>
      </c>
      <c r="G43" s="112">
        <v>4.9589999999999998E-5</v>
      </c>
    </row>
    <row r="44" spans="2:7" x14ac:dyDescent="0.2">
      <c r="B44" s="65" t="s">
        <v>87</v>
      </c>
      <c r="C44" s="14">
        <v>5.0199999999999996</v>
      </c>
      <c r="D44" s="14">
        <v>5.0199999999999996</v>
      </c>
      <c r="E44" s="14">
        <v>5.0199999999999996</v>
      </c>
      <c r="F44" s="14">
        <v>5.0199999999999996</v>
      </c>
      <c r="G44" s="112">
        <v>5.0199999999999994E-5</v>
      </c>
    </row>
    <row r="45" spans="2:7" x14ac:dyDescent="0.2">
      <c r="B45" s="65" t="s">
        <v>88</v>
      </c>
      <c r="C45" s="14">
        <v>5.0149999999999997</v>
      </c>
      <c r="D45" s="14">
        <v>5.0149999999999997</v>
      </c>
      <c r="E45" s="14">
        <v>5.0149999999999997</v>
      </c>
      <c r="F45" s="14">
        <v>5.0149999999999997</v>
      </c>
      <c r="G45" s="112">
        <v>5.0149999999999999E-5</v>
      </c>
    </row>
    <row r="46" spans="2:7" x14ac:dyDescent="0.2">
      <c r="B46" s="65" t="s">
        <v>89</v>
      </c>
      <c r="C46" s="14">
        <v>5.0149999999999997</v>
      </c>
      <c r="D46" s="14">
        <v>5.0149999999999997</v>
      </c>
      <c r="E46" s="14">
        <v>5.0149999999999997</v>
      </c>
      <c r="F46" s="14">
        <v>5.0149999999999997</v>
      </c>
      <c r="G46" s="112">
        <v>5.0149999999999999E-5</v>
      </c>
    </row>
    <row r="47" spans="2:7" x14ac:dyDescent="0.2">
      <c r="B47" s="65" t="s">
        <v>90</v>
      </c>
      <c r="C47" s="14">
        <v>5.0170000000000003</v>
      </c>
      <c r="D47" s="14">
        <v>5.0170000000000003</v>
      </c>
      <c r="E47" s="14">
        <v>5.0170000000000003</v>
      </c>
      <c r="F47" s="14">
        <v>5.0170000000000003</v>
      </c>
      <c r="G47" s="112">
        <v>5.0170000000000002E-5</v>
      </c>
    </row>
    <row r="48" spans="2:7" x14ac:dyDescent="0.2">
      <c r="B48" s="65" t="s">
        <v>91</v>
      </c>
      <c r="C48" s="14">
        <v>5.0170000000000003</v>
      </c>
      <c r="D48" s="14">
        <v>5.0170000000000003</v>
      </c>
      <c r="E48" s="14">
        <v>5.0170000000000003</v>
      </c>
      <c r="F48" s="14">
        <v>5.0170000000000003</v>
      </c>
      <c r="G48" s="112">
        <v>5.0170000000000002E-5</v>
      </c>
    </row>
    <row r="49" spans="2:7" x14ac:dyDescent="0.2">
      <c r="B49" s="65" t="s">
        <v>92</v>
      </c>
      <c r="C49" s="14">
        <v>5.0170000000000003</v>
      </c>
      <c r="D49" s="14">
        <v>5.0170000000000003</v>
      </c>
      <c r="E49" s="14">
        <v>5.0170000000000003</v>
      </c>
      <c r="F49" s="14">
        <v>5.0170000000000003</v>
      </c>
      <c r="G49" s="112">
        <v>5.0170000000000002E-5</v>
      </c>
    </row>
    <row r="50" spans="2:7" x14ac:dyDescent="0.2">
      <c r="B50" s="65" t="s">
        <v>93</v>
      </c>
      <c r="C50" s="14">
        <v>5.0359999999999996</v>
      </c>
      <c r="D50" s="14">
        <v>5.0359999999999996</v>
      </c>
      <c r="E50" s="14">
        <v>5.0359999999999996</v>
      </c>
      <c r="F50" s="14">
        <v>5.0359999999999996</v>
      </c>
      <c r="G50" s="112">
        <v>5.0359999999999999E-5</v>
      </c>
    </row>
    <row r="51" spans="2:7" x14ac:dyDescent="0.2">
      <c r="B51" s="65" t="s">
        <v>94</v>
      </c>
      <c r="C51" s="14">
        <v>5.0339999999999998</v>
      </c>
      <c r="D51" s="14">
        <v>5.0339999999999998</v>
      </c>
      <c r="E51" s="14">
        <v>5.0339999999999998</v>
      </c>
      <c r="F51" s="14">
        <v>5.0339999999999998</v>
      </c>
      <c r="G51" s="112">
        <v>5.0339999999999996E-5</v>
      </c>
    </row>
    <row r="52" spans="2:7" x14ac:dyDescent="0.2">
      <c r="B52" s="65" t="s">
        <v>95</v>
      </c>
      <c r="C52" s="14">
        <v>5.0359999999999996</v>
      </c>
      <c r="D52" s="14">
        <v>5.0359999999999996</v>
      </c>
      <c r="E52" s="14">
        <v>5.0359999999999996</v>
      </c>
      <c r="F52" s="14">
        <v>5.0359999999999996</v>
      </c>
      <c r="G52" s="112">
        <v>5.0359999999999999E-5</v>
      </c>
    </row>
    <row r="53" spans="2:7" x14ac:dyDescent="0.2">
      <c r="B53" s="65" t="s">
        <v>96</v>
      </c>
      <c r="C53" s="14">
        <v>5.0730000000000004</v>
      </c>
      <c r="D53" s="14">
        <v>5.0730000000000004</v>
      </c>
      <c r="E53" s="14">
        <v>5.0730000000000004</v>
      </c>
      <c r="F53" s="14">
        <v>5.0730000000000004</v>
      </c>
      <c r="G53" s="112">
        <v>5.0730000000000004E-5</v>
      </c>
    </row>
    <row r="54" spans="2:7" x14ac:dyDescent="0.2">
      <c r="B54" s="65" t="s">
        <v>97</v>
      </c>
      <c r="C54" s="14">
        <v>5.0419999999999998</v>
      </c>
      <c r="D54" s="14">
        <v>5.0419999999999998</v>
      </c>
      <c r="E54" s="14">
        <v>5.0419999999999998</v>
      </c>
      <c r="F54" s="14">
        <v>5.0419999999999998</v>
      </c>
      <c r="G54" s="112">
        <v>5.0419999999999995E-5</v>
      </c>
    </row>
    <row r="55" spans="2:7" x14ac:dyDescent="0.2">
      <c r="B55" s="65" t="s">
        <v>98</v>
      </c>
      <c r="C55" s="14">
        <v>4.9930000000000003</v>
      </c>
      <c r="D55" s="14">
        <v>4.9930000000000003</v>
      </c>
      <c r="E55" s="14">
        <v>4.9930000000000003</v>
      </c>
      <c r="F55" s="14">
        <v>4.9930000000000003</v>
      </c>
      <c r="G55" s="112">
        <v>4.9930000000000005E-5</v>
      </c>
    </row>
    <row r="56" spans="2:7" x14ac:dyDescent="0.2">
      <c r="B56" s="65" t="s">
        <v>99</v>
      </c>
      <c r="C56" s="14">
        <v>5.0030000000000001</v>
      </c>
      <c r="D56" s="14">
        <v>5.0030000000000001</v>
      </c>
      <c r="E56" s="14">
        <v>5.0030000000000001</v>
      </c>
      <c r="F56" s="14">
        <v>5.0030000000000001</v>
      </c>
      <c r="G56" s="112">
        <v>5.003E-5</v>
      </c>
    </row>
    <row r="57" spans="2:7" x14ac:dyDescent="0.2">
      <c r="B57" s="65" t="s">
        <v>100</v>
      </c>
      <c r="C57" s="14">
        <v>5.0030000000000001</v>
      </c>
      <c r="D57" s="14">
        <v>5.0030000000000001</v>
      </c>
      <c r="E57" s="14">
        <v>5.0030000000000001</v>
      </c>
      <c r="F57" s="14">
        <v>5.0030000000000001</v>
      </c>
      <c r="G57" s="112">
        <v>5.003E-5</v>
      </c>
    </row>
    <row r="58" spans="2:7" x14ac:dyDescent="0.2">
      <c r="B58" s="65" t="s">
        <v>101</v>
      </c>
      <c r="C58" s="14">
        <v>5.01</v>
      </c>
      <c r="D58" s="14">
        <v>5.01</v>
      </c>
      <c r="E58" s="14">
        <v>5.01</v>
      </c>
      <c r="F58" s="14">
        <v>5.01</v>
      </c>
      <c r="G58" s="112">
        <v>5.0099999999999998E-5</v>
      </c>
    </row>
    <row r="59" spans="2:7" x14ac:dyDescent="0.2">
      <c r="B59" s="65" t="s">
        <v>102</v>
      </c>
      <c r="C59" s="14">
        <v>5.024</v>
      </c>
      <c r="D59" s="14">
        <v>5.024</v>
      </c>
      <c r="E59" s="14">
        <v>5.024</v>
      </c>
      <c r="F59" s="14">
        <v>5.024</v>
      </c>
      <c r="G59" s="112">
        <v>5.024E-5</v>
      </c>
    </row>
    <row r="60" spans="2:7" x14ac:dyDescent="0.2">
      <c r="B60" s="65" t="s">
        <v>103</v>
      </c>
      <c r="C60" s="14">
        <v>5.024</v>
      </c>
      <c r="D60" s="14">
        <v>5.024</v>
      </c>
      <c r="E60" s="14">
        <v>5.024</v>
      </c>
      <c r="F60" s="14">
        <v>5.024</v>
      </c>
      <c r="G60" s="112">
        <v>5.024E-5</v>
      </c>
    </row>
    <row r="61" spans="2:7" x14ac:dyDescent="0.2">
      <c r="B61" s="65" t="s">
        <v>104</v>
      </c>
      <c r="C61" s="14">
        <v>5.0540000000000003</v>
      </c>
      <c r="D61" s="14">
        <v>5.0540000000000003</v>
      </c>
      <c r="E61" s="14">
        <v>5.0540000000000003</v>
      </c>
      <c r="F61" s="14">
        <v>5.0540000000000003</v>
      </c>
      <c r="G61" s="112">
        <v>5.0540000000000001E-5</v>
      </c>
    </row>
    <row r="62" spans="2:7" x14ac:dyDescent="0.2">
      <c r="B62" s="65" t="s">
        <v>105</v>
      </c>
      <c r="C62" s="14">
        <v>5.0570000000000004</v>
      </c>
      <c r="D62" s="14">
        <v>5.0570000000000004</v>
      </c>
      <c r="E62" s="14">
        <v>5.0570000000000004</v>
      </c>
      <c r="F62" s="14">
        <v>5.0570000000000004</v>
      </c>
      <c r="G62" s="112">
        <v>5.0570000000000005E-5</v>
      </c>
    </row>
    <row r="63" spans="2:7" x14ac:dyDescent="0.2">
      <c r="B63" s="65" t="s">
        <v>106</v>
      </c>
      <c r="C63" s="14">
        <v>5.0570000000000004</v>
      </c>
      <c r="D63" s="14">
        <v>5.0570000000000004</v>
      </c>
      <c r="E63" s="14">
        <v>5.0570000000000004</v>
      </c>
      <c r="F63" s="14">
        <v>5.0570000000000004</v>
      </c>
      <c r="G63" s="112">
        <v>5.0570000000000005E-5</v>
      </c>
    </row>
    <row r="64" spans="2:7" x14ac:dyDescent="0.2">
      <c r="B64" s="65" t="s">
        <v>107</v>
      </c>
      <c r="C64" s="14">
        <v>5.0570000000000004</v>
      </c>
      <c r="D64" s="14">
        <v>5.0570000000000004</v>
      </c>
      <c r="E64" s="14">
        <v>5.0570000000000004</v>
      </c>
      <c r="F64" s="14">
        <v>5.0570000000000004</v>
      </c>
      <c r="G64" s="112">
        <v>5.0570000000000005E-5</v>
      </c>
    </row>
    <row r="65" spans="2:7" x14ac:dyDescent="0.2">
      <c r="B65" s="65" t="s">
        <v>108</v>
      </c>
      <c r="C65" s="14">
        <v>5.0570000000000004</v>
      </c>
      <c r="D65" s="14">
        <v>5.0570000000000004</v>
      </c>
      <c r="E65" s="14">
        <v>5.0570000000000004</v>
      </c>
      <c r="F65" s="14">
        <v>5.0570000000000004</v>
      </c>
      <c r="G65" s="112">
        <v>5.0570000000000005E-5</v>
      </c>
    </row>
    <row r="66" spans="2:7" x14ac:dyDescent="0.2">
      <c r="B66" s="65" t="s">
        <v>109</v>
      </c>
      <c r="C66" s="14">
        <v>5.0570000000000004</v>
      </c>
      <c r="D66" s="14">
        <v>5.0570000000000004</v>
      </c>
      <c r="E66" s="14">
        <v>5.0570000000000004</v>
      </c>
      <c r="F66" s="14">
        <v>5.0570000000000004</v>
      </c>
      <c r="G66" s="112">
        <v>5.0570000000000005E-5</v>
      </c>
    </row>
    <row r="67" spans="2:7" x14ac:dyDescent="0.2">
      <c r="B67" s="65" t="s">
        <v>110</v>
      </c>
      <c r="C67" s="14">
        <v>5.0570000000000004</v>
      </c>
      <c r="D67" s="14">
        <v>5.0570000000000004</v>
      </c>
      <c r="E67" s="14">
        <v>5.0570000000000004</v>
      </c>
      <c r="F67" s="14">
        <v>5.0570000000000004</v>
      </c>
      <c r="G67" s="112">
        <v>5.0570000000000005E-5</v>
      </c>
    </row>
    <row r="68" spans="2:7" x14ac:dyDescent="0.2">
      <c r="B68" s="65" t="s">
        <v>111</v>
      </c>
      <c r="C68" s="14">
        <v>5.1369999999999996</v>
      </c>
      <c r="D68" s="14">
        <v>5.1369999999999996</v>
      </c>
      <c r="E68" s="14">
        <v>5.1369999999999996</v>
      </c>
      <c r="F68" s="14">
        <v>5.1369999999999996</v>
      </c>
      <c r="G68" s="112">
        <v>5.1369999999999998E-5</v>
      </c>
    </row>
    <row r="69" spans="2:7" x14ac:dyDescent="0.2">
      <c r="B69" s="65" t="s">
        <v>112</v>
      </c>
      <c r="C69" s="14">
        <v>5.1369999999999996</v>
      </c>
      <c r="D69" s="14">
        <v>5.1369999999999996</v>
      </c>
      <c r="E69" s="14">
        <v>5.1369999999999996</v>
      </c>
      <c r="F69" s="14">
        <v>5.1369999999999996</v>
      </c>
      <c r="G69" s="112">
        <v>5.1369999999999998E-5</v>
      </c>
    </row>
    <row r="70" spans="2:7" x14ac:dyDescent="0.2">
      <c r="B70" s="65" t="s">
        <v>113</v>
      </c>
      <c r="C70" s="14">
        <v>5.1369999999999996</v>
      </c>
      <c r="D70" s="14">
        <v>5.1369999999999996</v>
      </c>
      <c r="E70" s="14">
        <v>5.1369999999999996</v>
      </c>
      <c r="F70" s="14">
        <v>5.1369999999999996</v>
      </c>
      <c r="G70" s="112">
        <v>5.1369999999999998E-5</v>
      </c>
    </row>
    <row r="71" spans="2:7" x14ac:dyDescent="0.2">
      <c r="B71" s="65" t="s">
        <v>114</v>
      </c>
      <c r="C71" s="14">
        <v>5.1029999999999998</v>
      </c>
      <c r="D71" s="14">
        <v>5.1029999999999998</v>
      </c>
      <c r="E71" s="14">
        <v>5.1029999999999998</v>
      </c>
      <c r="F71" s="14">
        <v>5.1029999999999998</v>
      </c>
      <c r="G71" s="112">
        <v>5.1029999999999998E-5</v>
      </c>
    </row>
    <row r="72" spans="2:7" x14ac:dyDescent="0.2">
      <c r="B72" s="65" t="s">
        <v>115</v>
      </c>
      <c r="C72" s="14">
        <v>5.1029999999999998</v>
      </c>
      <c r="D72" s="14">
        <v>5.1029999999999998</v>
      </c>
      <c r="E72" s="14">
        <v>5.1029999999999998</v>
      </c>
      <c r="F72" s="14">
        <v>5.1029999999999998</v>
      </c>
      <c r="G72" s="112">
        <v>5.1029999999999998E-5</v>
      </c>
    </row>
    <row r="73" spans="2:7" x14ac:dyDescent="0.2">
      <c r="B73" s="65" t="s">
        <v>116</v>
      </c>
      <c r="C73" s="14">
        <v>5.1029999999999998</v>
      </c>
      <c r="D73" s="14">
        <v>5.1029999999999998</v>
      </c>
      <c r="E73" s="14">
        <v>5.1029999999999998</v>
      </c>
      <c r="F73" s="14">
        <v>5.1029999999999998</v>
      </c>
      <c r="G73" s="112">
        <v>5.1029999999999998E-5</v>
      </c>
    </row>
    <row r="74" spans="2:7" x14ac:dyDescent="0.2">
      <c r="B74" s="65" t="s">
        <v>117</v>
      </c>
      <c r="C74" s="14">
        <v>5.1029999999999998</v>
      </c>
      <c r="D74" s="14">
        <v>5.1029999999999998</v>
      </c>
      <c r="E74" s="14">
        <v>5.1029999999999998</v>
      </c>
      <c r="F74" s="14">
        <v>5.1029999999999998</v>
      </c>
      <c r="G74" s="112">
        <v>5.1029999999999998E-5</v>
      </c>
    </row>
    <row r="75" spans="2:7" x14ac:dyDescent="0.2">
      <c r="B75" s="65" t="s">
        <v>118</v>
      </c>
      <c r="C75" s="14">
        <v>5.117</v>
      </c>
      <c r="D75" s="14">
        <v>5.117</v>
      </c>
      <c r="E75" s="14">
        <v>5.117</v>
      </c>
      <c r="F75" s="14">
        <v>5.117</v>
      </c>
      <c r="G75" s="112">
        <v>5.117E-5</v>
      </c>
    </row>
    <row r="76" spans="2:7" x14ac:dyDescent="0.2">
      <c r="B76" s="65" t="s">
        <v>119</v>
      </c>
      <c r="C76" s="14">
        <v>5.069</v>
      </c>
      <c r="D76" s="14">
        <v>5.069</v>
      </c>
      <c r="E76" s="14">
        <v>5.069</v>
      </c>
      <c r="F76" s="14">
        <v>5.069</v>
      </c>
      <c r="G76" s="112">
        <v>5.0689999999999997E-5</v>
      </c>
    </row>
    <row r="77" spans="2:7" x14ac:dyDescent="0.2">
      <c r="B77" s="65" t="s">
        <v>120</v>
      </c>
      <c r="C77" s="14">
        <v>5.0679999999999996</v>
      </c>
      <c r="D77" s="14">
        <v>5.0679999999999996</v>
      </c>
      <c r="E77" s="14">
        <v>5.0679999999999996</v>
      </c>
      <c r="F77" s="14">
        <v>5.0679999999999996</v>
      </c>
      <c r="G77" s="112">
        <v>5.0679999999999996E-5</v>
      </c>
    </row>
    <row r="78" spans="2:7" x14ac:dyDescent="0.2">
      <c r="B78" s="65" t="s">
        <v>121</v>
      </c>
      <c r="C78" s="14">
        <v>5.0759999999999996</v>
      </c>
      <c r="D78" s="14">
        <v>5.0759999999999996</v>
      </c>
      <c r="E78" s="14">
        <v>5.0759999999999996</v>
      </c>
      <c r="F78" s="14">
        <v>5.0759999999999996</v>
      </c>
      <c r="G78" s="112">
        <v>5.0759999999999995E-5</v>
      </c>
    </row>
    <row r="79" spans="2:7" x14ac:dyDescent="0.2">
      <c r="B79" s="65" t="s">
        <v>122</v>
      </c>
      <c r="C79" s="14">
        <v>5.077</v>
      </c>
      <c r="D79" s="14">
        <v>5.077</v>
      </c>
      <c r="E79" s="14">
        <v>5.077</v>
      </c>
      <c r="F79" s="14">
        <v>5.077</v>
      </c>
      <c r="G79" s="112">
        <v>5.0769999999999997E-5</v>
      </c>
    </row>
    <row r="80" spans="2:7" x14ac:dyDescent="0.2">
      <c r="B80" s="65" t="s">
        <v>123</v>
      </c>
      <c r="C80" s="14">
        <v>5.0860000000000003</v>
      </c>
      <c r="D80" s="14">
        <v>5.0860000000000003</v>
      </c>
      <c r="E80" s="14">
        <v>5.0860000000000003</v>
      </c>
      <c r="F80" s="14">
        <v>5.0860000000000003</v>
      </c>
      <c r="G80" s="112">
        <v>5.0860000000000004E-5</v>
      </c>
    </row>
    <row r="81" spans="2:7" x14ac:dyDescent="0.2">
      <c r="B81" s="65" t="s">
        <v>124</v>
      </c>
      <c r="C81" s="14">
        <v>5.0860000000000003</v>
      </c>
      <c r="D81" s="14">
        <v>5.0860000000000003</v>
      </c>
      <c r="E81" s="14">
        <v>5.0860000000000003</v>
      </c>
      <c r="F81" s="14">
        <v>5.0860000000000003</v>
      </c>
      <c r="G81" s="112">
        <v>5.0860000000000004E-5</v>
      </c>
    </row>
    <row r="82" spans="2:7" x14ac:dyDescent="0.2">
      <c r="B82" s="65" t="s">
        <v>125</v>
      </c>
      <c r="C82" s="14">
        <v>5.0960000000000001</v>
      </c>
      <c r="D82" s="14">
        <v>5.0960000000000001</v>
      </c>
      <c r="E82" s="14">
        <v>5.0960000000000001</v>
      </c>
      <c r="F82" s="14">
        <v>5.0960000000000001</v>
      </c>
      <c r="G82" s="112">
        <v>5.096E-5</v>
      </c>
    </row>
    <row r="83" spans="2:7" x14ac:dyDescent="0.2">
      <c r="B83" s="65" t="s">
        <v>126</v>
      </c>
      <c r="C83" s="14">
        <v>5.1079999999999997</v>
      </c>
      <c r="D83" s="14">
        <v>5.1079999999999997</v>
      </c>
      <c r="E83" s="14">
        <v>5.1079999999999997</v>
      </c>
      <c r="F83" s="14">
        <v>5.1079999999999997</v>
      </c>
      <c r="G83" s="112">
        <v>5.1079999999999999E-5</v>
      </c>
    </row>
    <row r="84" spans="2:7" x14ac:dyDescent="0.2">
      <c r="B84" s="65" t="s">
        <v>127</v>
      </c>
      <c r="C84" s="14">
        <v>5.1079999999999997</v>
      </c>
      <c r="D84" s="14">
        <v>5.1079999999999997</v>
      </c>
      <c r="E84" s="14">
        <v>5.1079999999999997</v>
      </c>
      <c r="F84" s="14">
        <v>5.1079999999999997</v>
      </c>
      <c r="G84" s="112">
        <v>5.1079999999999999E-5</v>
      </c>
    </row>
    <row r="85" spans="2:7" x14ac:dyDescent="0.2">
      <c r="B85" s="65" t="s">
        <v>128</v>
      </c>
      <c r="C85" s="14">
        <v>5.1079999999999997</v>
      </c>
      <c r="D85" s="14">
        <v>5.1079999999999997</v>
      </c>
      <c r="E85" s="14">
        <v>5.1079999999999997</v>
      </c>
      <c r="F85" s="14">
        <v>5.1079999999999997</v>
      </c>
      <c r="G85" s="112">
        <v>5.1079999999999999E-5</v>
      </c>
    </row>
    <row r="86" spans="2:7" x14ac:dyDescent="0.2">
      <c r="B86" s="65" t="s">
        <v>129</v>
      </c>
      <c r="C86" s="14">
        <v>5.1239999999999997</v>
      </c>
      <c r="D86" s="14">
        <v>5.1239999999999997</v>
      </c>
      <c r="E86" s="14">
        <v>5.1239999999999997</v>
      </c>
      <c r="F86" s="14">
        <v>5.1239999999999997</v>
      </c>
      <c r="G86" s="112">
        <v>5.1239999999999997E-5</v>
      </c>
    </row>
    <row r="87" spans="2:7" x14ac:dyDescent="0.2">
      <c r="B87" s="65" t="s">
        <v>130</v>
      </c>
      <c r="C87" s="14">
        <v>5.125</v>
      </c>
      <c r="D87" s="14">
        <v>5.125</v>
      </c>
      <c r="E87" s="14">
        <v>5.125</v>
      </c>
      <c r="F87" s="14">
        <v>5.125</v>
      </c>
      <c r="G87" s="112">
        <v>5.1249999999999999E-5</v>
      </c>
    </row>
    <row r="88" spans="2:7" x14ac:dyDescent="0.2">
      <c r="B88" s="65" t="s">
        <v>131</v>
      </c>
      <c r="C88" s="14">
        <v>5.1970000000000001</v>
      </c>
      <c r="D88" s="14">
        <v>5.1970000000000001</v>
      </c>
      <c r="E88" s="14">
        <v>5.1970000000000001</v>
      </c>
      <c r="F88" s="14">
        <v>5.1970000000000001</v>
      </c>
      <c r="G88" s="112">
        <v>5.1969999999999999E-5</v>
      </c>
    </row>
    <row r="89" spans="2:7" x14ac:dyDescent="0.2">
      <c r="B89" s="65" t="s">
        <v>132</v>
      </c>
      <c r="C89" s="14">
        <v>5.1970000000000001</v>
      </c>
      <c r="D89" s="14">
        <v>5.1970000000000001</v>
      </c>
      <c r="E89" s="14">
        <v>5.1970000000000001</v>
      </c>
      <c r="F89" s="14">
        <v>5.1970000000000001</v>
      </c>
      <c r="G89" s="112">
        <v>5.1969999999999999E-5</v>
      </c>
    </row>
    <row r="90" spans="2:7" x14ac:dyDescent="0.2">
      <c r="B90" s="65" t="s">
        <v>133</v>
      </c>
      <c r="C90" s="14">
        <v>5.2039999999999997</v>
      </c>
      <c r="D90" s="14">
        <v>5.1970000000000001</v>
      </c>
      <c r="E90" s="14">
        <v>5.2039999999999997</v>
      </c>
      <c r="F90" s="14">
        <v>5.1970000000000001</v>
      </c>
      <c r="G90" s="112">
        <v>5.2039999999999996E-5</v>
      </c>
    </row>
    <row r="91" spans="2:7" x14ac:dyDescent="0.2">
      <c r="B91" s="65" t="s">
        <v>134</v>
      </c>
      <c r="C91" s="14">
        <v>5.2039999999999997</v>
      </c>
      <c r="D91" s="14">
        <v>5.2039999999999997</v>
      </c>
      <c r="E91" s="14">
        <v>5.2039999999999997</v>
      </c>
      <c r="F91" s="14">
        <v>5.2039999999999997</v>
      </c>
      <c r="G91" s="112">
        <v>5.2039999999999996E-5</v>
      </c>
    </row>
    <row r="92" spans="2:7" x14ac:dyDescent="0.2">
      <c r="B92" s="65" t="s">
        <v>135</v>
      </c>
      <c r="C92" s="14">
        <v>5.2039999999999997</v>
      </c>
      <c r="D92" s="14">
        <v>5.2039999999999997</v>
      </c>
      <c r="E92" s="14">
        <v>5.2039999999999997</v>
      </c>
      <c r="F92" s="14">
        <v>5.2039999999999997</v>
      </c>
      <c r="G92" s="112">
        <v>5.2039999999999996E-5</v>
      </c>
    </row>
    <row r="93" spans="2:7" x14ac:dyDescent="0.2">
      <c r="B93" s="65" t="s">
        <v>136</v>
      </c>
      <c r="C93" s="14">
        <v>5.24</v>
      </c>
      <c r="D93" s="14">
        <v>5.24</v>
      </c>
      <c r="E93" s="14">
        <v>5.24</v>
      </c>
      <c r="F93" s="14">
        <v>5.24</v>
      </c>
      <c r="G93" s="112">
        <v>5.24E-5</v>
      </c>
    </row>
    <row r="94" spans="2:7" x14ac:dyDescent="0.2">
      <c r="B94" s="65" t="s">
        <v>137</v>
      </c>
      <c r="C94" s="14">
        <v>5.24</v>
      </c>
      <c r="D94" s="14">
        <v>5.24</v>
      </c>
      <c r="E94" s="14">
        <v>5.24</v>
      </c>
      <c r="F94" s="14">
        <v>5.24</v>
      </c>
      <c r="G94" s="112">
        <v>5.24E-5</v>
      </c>
    </row>
    <row r="95" spans="2:7" x14ac:dyDescent="0.2">
      <c r="B95" s="65" t="s">
        <v>138</v>
      </c>
      <c r="C95" s="14">
        <v>5.24</v>
      </c>
      <c r="D95" s="14">
        <v>5.24</v>
      </c>
      <c r="E95" s="14">
        <v>5.24</v>
      </c>
      <c r="F95" s="14">
        <v>5.24</v>
      </c>
      <c r="G95" s="112">
        <v>5.24E-5</v>
      </c>
    </row>
    <row r="96" spans="2:7" x14ac:dyDescent="0.2">
      <c r="B96" s="65" t="s">
        <v>139</v>
      </c>
      <c r="C96" s="14">
        <v>5.24</v>
      </c>
      <c r="D96" s="14">
        <v>5.24</v>
      </c>
      <c r="E96" s="14">
        <v>5.24</v>
      </c>
      <c r="F96" s="14">
        <v>5.24</v>
      </c>
      <c r="G96" s="112">
        <v>5.24E-5</v>
      </c>
    </row>
    <row r="97" spans="2:7" x14ac:dyDescent="0.2">
      <c r="B97" s="65" t="s">
        <v>140</v>
      </c>
      <c r="C97" s="14">
        <v>5.1440000000000001</v>
      </c>
      <c r="D97" s="14">
        <v>5.1440000000000001</v>
      </c>
      <c r="E97" s="14">
        <v>5.1440000000000001</v>
      </c>
      <c r="F97" s="14">
        <v>5.1440000000000001</v>
      </c>
      <c r="G97" s="112">
        <v>5.1440000000000002E-5</v>
      </c>
    </row>
    <row r="98" spans="2:7" x14ac:dyDescent="0.2">
      <c r="B98" s="65" t="s">
        <v>141</v>
      </c>
      <c r="C98" s="14">
        <v>5.1669999999999998</v>
      </c>
      <c r="D98" s="14">
        <v>5.1669999999999998</v>
      </c>
      <c r="E98" s="14">
        <v>5.1669999999999998</v>
      </c>
      <c r="F98" s="14">
        <v>5.1669999999999998</v>
      </c>
      <c r="G98" s="112">
        <v>5.1669999999999998E-5</v>
      </c>
    </row>
    <row r="99" spans="2:7" x14ac:dyDescent="0.2">
      <c r="B99" s="65" t="s">
        <v>142</v>
      </c>
      <c r="C99" s="14">
        <v>5.1740000000000004</v>
      </c>
      <c r="D99" s="14">
        <v>5.1740000000000004</v>
      </c>
      <c r="E99" s="14">
        <v>5.1740000000000004</v>
      </c>
      <c r="F99" s="14">
        <v>5.1740000000000004</v>
      </c>
      <c r="G99" s="112">
        <v>5.1740000000000003E-5</v>
      </c>
    </row>
    <row r="100" spans="2:7" x14ac:dyDescent="0.2">
      <c r="B100" s="65" t="s">
        <v>143</v>
      </c>
      <c r="C100" s="14">
        <v>5.1740000000000004</v>
      </c>
      <c r="D100" s="14">
        <v>5.1740000000000004</v>
      </c>
      <c r="E100" s="14">
        <v>5.1740000000000004</v>
      </c>
      <c r="F100" s="14">
        <v>5.1740000000000004</v>
      </c>
      <c r="G100" s="112">
        <v>5.1740000000000003E-5</v>
      </c>
    </row>
    <row r="101" spans="2:7" x14ac:dyDescent="0.2">
      <c r="B101" s="65" t="s">
        <v>144</v>
      </c>
      <c r="C101" s="14">
        <v>5.117</v>
      </c>
      <c r="D101" s="14">
        <v>5.117</v>
      </c>
      <c r="E101" s="14">
        <v>5.117</v>
      </c>
      <c r="F101" s="14">
        <v>5.117</v>
      </c>
      <c r="G101" s="112">
        <v>5.117E-5</v>
      </c>
    </row>
    <row r="102" spans="2:7" x14ac:dyDescent="0.2">
      <c r="B102" s="65" t="s">
        <v>145</v>
      </c>
      <c r="C102" s="14">
        <v>5.1079999999999997</v>
      </c>
      <c r="D102" s="14">
        <v>5.1079999999999997</v>
      </c>
      <c r="E102" s="14">
        <v>5.1079999999999997</v>
      </c>
      <c r="F102" s="14">
        <v>5.1079999999999997</v>
      </c>
      <c r="G102" s="112">
        <v>5.1079999999999999E-5</v>
      </c>
    </row>
    <row r="103" spans="2:7" x14ac:dyDescent="0.2">
      <c r="B103" s="65" t="s">
        <v>146</v>
      </c>
      <c r="C103" s="14">
        <v>5.1059999999999999</v>
      </c>
      <c r="D103" s="14">
        <v>5.1059999999999999</v>
      </c>
      <c r="E103" s="14">
        <v>5.1059999999999999</v>
      </c>
      <c r="F103" s="14">
        <v>5.1059999999999999</v>
      </c>
      <c r="G103" s="112">
        <v>5.1059999999999996E-5</v>
      </c>
    </row>
    <row r="104" spans="2:7" x14ac:dyDescent="0.2">
      <c r="B104" s="65" t="s">
        <v>147</v>
      </c>
      <c r="C104" s="14">
        <v>5.0720000000000001</v>
      </c>
      <c r="D104" s="14">
        <v>5.0720000000000001</v>
      </c>
      <c r="E104" s="14">
        <v>5.0720000000000001</v>
      </c>
      <c r="F104" s="14">
        <v>5.0720000000000001</v>
      </c>
      <c r="G104" s="112">
        <v>5.0720000000000002E-5</v>
      </c>
    </row>
    <row r="105" spans="2:7" x14ac:dyDescent="0.2">
      <c r="B105" s="65" t="s">
        <v>148</v>
      </c>
      <c r="C105" s="14">
        <v>5.08</v>
      </c>
      <c r="D105" s="14">
        <v>5.08</v>
      </c>
      <c r="E105" s="14">
        <v>5.08</v>
      </c>
      <c r="F105" s="14">
        <v>5.08</v>
      </c>
      <c r="G105" s="112">
        <v>5.0800000000000002E-5</v>
      </c>
    </row>
    <row r="106" spans="2:7" x14ac:dyDescent="0.2">
      <c r="B106" s="65" t="s">
        <v>149</v>
      </c>
      <c r="C106" s="14">
        <v>5.0789999999999997</v>
      </c>
      <c r="D106" s="14">
        <v>5.0789999999999997</v>
      </c>
      <c r="E106" s="14">
        <v>5.0789999999999997</v>
      </c>
      <c r="F106" s="14">
        <v>5.0789999999999997</v>
      </c>
      <c r="G106" s="112">
        <v>5.079E-5</v>
      </c>
    </row>
    <row r="107" spans="2:7" x14ac:dyDescent="0.2">
      <c r="B107" s="65" t="s">
        <v>150</v>
      </c>
      <c r="C107" s="14">
        <v>5.0730000000000004</v>
      </c>
      <c r="D107" s="14">
        <v>5.0730000000000004</v>
      </c>
      <c r="E107" s="14">
        <v>5.0730000000000004</v>
      </c>
      <c r="F107" s="14">
        <v>5.0730000000000004</v>
      </c>
      <c r="G107" s="112">
        <v>5.0730000000000004E-5</v>
      </c>
    </row>
    <row r="108" spans="2:7" x14ac:dyDescent="0.2">
      <c r="B108" s="65" t="s">
        <v>151</v>
      </c>
      <c r="C108" s="14">
        <v>4.9779999999999998</v>
      </c>
      <c r="D108" s="14">
        <v>4.9779999999999998</v>
      </c>
      <c r="E108" s="14">
        <v>4.9779999999999998</v>
      </c>
      <c r="F108" s="14">
        <v>4.9779999999999998</v>
      </c>
      <c r="G108" s="112">
        <v>4.9779999999999994E-5</v>
      </c>
    </row>
    <row r="109" spans="2:7" x14ac:dyDescent="0.2">
      <c r="B109" s="65" t="s">
        <v>152</v>
      </c>
      <c r="C109" s="14">
        <v>4.96</v>
      </c>
      <c r="D109" s="14">
        <v>4.96</v>
      </c>
      <c r="E109" s="14">
        <v>4.96</v>
      </c>
      <c r="F109" s="14">
        <v>4.96</v>
      </c>
      <c r="G109" s="112">
        <v>4.9599999999999999E-5</v>
      </c>
    </row>
    <row r="110" spans="2:7" x14ac:dyDescent="0.2">
      <c r="B110" s="65" t="s">
        <v>153</v>
      </c>
      <c r="C110" s="14">
        <v>4.9649999999999999</v>
      </c>
      <c r="D110" s="14">
        <v>4.9649999999999999</v>
      </c>
      <c r="E110" s="14">
        <v>4.9649999999999999</v>
      </c>
      <c r="F110" s="14">
        <v>4.9649999999999999</v>
      </c>
      <c r="G110" s="112">
        <v>4.9650000000000001E-5</v>
      </c>
    </row>
    <row r="111" spans="2:7" x14ac:dyDescent="0.2">
      <c r="B111" s="65" t="s">
        <v>154</v>
      </c>
      <c r="C111" s="14">
        <v>4.9539999999999997</v>
      </c>
      <c r="D111" s="14">
        <v>4.9539999999999997</v>
      </c>
      <c r="E111" s="14">
        <v>4.9539999999999997</v>
      </c>
      <c r="F111" s="14">
        <v>4.9539999999999997</v>
      </c>
      <c r="G111" s="112">
        <v>4.9539999999999997E-5</v>
      </c>
    </row>
    <row r="112" spans="2:7" x14ac:dyDescent="0.2">
      <c r="B112" s="65" t="s">
        <v>155</v>
      </c>
      <c r="C112" s="14">
        <v>4.9649999999999999</v>
      </c>
      <c r="D112" s="14">
        <v>4.9649999999999999</v>
      </c>
      <c r="E112" s="14">
        <v>4.9649999999999999</v>
      </c>
      <c r="F112" s="14">
        <v>4.9649999999999999</v>
      </c>
      <c r="G112" s="112">
        <v>4.9650000000000001E-5</v>
      </c>
    </row>
    <row r="113" spans="2:7" x14ac:dyDescent="0.2">
      <c r="B113" s="65" t="s">
        <v>156</v>
      </c>
      <c r="C113" s="14">
        <v>4.9649999999999999</v>
      </c>
      <c r="D113" s="14">
        <v>4.9649999999999999</v>
      </c>
      <c r="E113" s="14">
        <v>4.9649999999999999</v>
      </c>
      <c r="F113" s="14">
        <v>4.9649999999999999</v>
      </c>
      <c r="G113" s="112">
        <v>4.9650000000000001E-5</v>
      </c>
    </row>
    <row r="114" spans="2:7" x14ac:dyDescent="0.2">
      <c r="B114" s="65" t="s">
        <v>157</v>
      </c>
      <c r="C114" s="14">
        <v>5.0259999999999998</v>
      </c>
      <c r="D114" s="14">
        <v>5.0259999999999998</v>
      </c>
      <c r="E114" s="14">
        <v>5.0259999999999998</v>
      </c>
      <c r="F114" s="14">
        <v>5.0259999999999998</v>
      </c>
      <c r="G114" s="112">
        <v>5.0259999999999997E-5</v>
      </c>
    </row>
    <row r="115" spans="2:7" x14ac:dyDescent="0.2">
      <c r="B115" s="65" t="s">
        <v>158</v>
      </c>
      <c r="C115" s="14">
        <v>5.0279999999999996</v>
      </c>
      <c r="D115" s="14">
        <v>5.0279999999999996</v>
      </c>
      <c r="E115" s="14">
        <v>5.0279999999999996</v>
      </c>
      <c r="F115" s="14">
        <v>5.0279999999999996</v>
      </c>
      <c r="G115" s="112">
        <v>5.0279999999999993E-5</v>
      </c>
    </row>
    <row r="116" spans="2:7" x14ac:dyDescent="0.2">
      <c r="B116" s="65" t="s">
        <v>159</v>
      </c>
      <c r="C116" s="14">
        <v>5.0270000000000001</v>
      </c>
      <c r="D116" s="14">
        <v>5.0270000000000001</v>
      </c>
      <c r="E116" s="14">
        <v>5.0270000000000001</v>
      </c>
      <c r="F116" s="14">
        <v>5.0270000000000001</v>
      </c>
      <c r="G116" s="112">
        <v>5.0269999999999998E-5</v>
      </c>
    </row>
    <row r="117" spans="2:7" x14ac:dyDescent="0.2">
      <c r="B117" s="65" t="s">
        <v>160</v>
      </c>
      <c r="C117" s="14">
        <v>5.0229999999999997</v>
      </c>
      <c r="D117" s="14">
        <v>5.0229999999999997</v>
      </c>
      <c r="E117" s="14">
        <v>5.0229999999999997</v>
      </c>
      <c r="F117" s="14">
        <v>5.0229999999999997</v>
      </c>
      <c r="G117" s="112">
        <v>5.0229999999999998E-5</v>
      </c>
    </row>
    <row r="118" spans="2:7" x14ac:dyDescent="0.2">
      <c r="B118" s="65" t="s">
        <v>161</v>
      </c>
      <c r="C118" s="14">
        <v>5.0149999999999997</v>
      </c>
      <c r="D118" s="14">
        <v>5.0149999999999997</v>
      </c>
      <c r="E118" s="14">
        <v>5.0149999999999997</v>
      </c>
      <c r="F118" s="14">
        <v>5.0149999999999997</v>
      </c>
      <c r="G118" s="112">
        <v>5.0149999999999999E-5</v>
      </c>
    </row>
    <row r="119" spans="2:7" x14ac:dyDescent="0.2">
      <c r="B119" s="65" t="s">
        <v>162</v>
      </c>
      <c r="C119" s="14">
        <v>5.0149999999999997</v>
      </c>
      <c r="D119" s="14">
        <v>5.0149999999999997</v>
      </c>
      <c r="E119" s="14">
        <v>5.0149999999999997</v>
      </c>
      <c r="F119" s="14">
        <v>5.0149999999999997</v>
      </c>
      <c r="G119" s="112">
        <v>5.0149999999999999E-5</v>
      </c>
    </row>
    <row r="120" spans="2:7" x14ac:dyDescent="0.2">
      <c r="B120" s="65" t="s">
        <v>163</v>
      </c>
      <c r="C120" s="14">
        <v>4.9939999999999998</v>
      </c>
      <c r="D120" s="14">
        <v>4.9939999999999998</v>
      </c>
      <c r="E120" s="14">
        <v>4.9939999999999998</v>
      </c>
      <c r="F120" s="14">
        <v>4.9939999999999998</v>
      </c>
      <c r="G120" s="112">
        <v>4.994E-5</v>
      </c>
    </row>
    <row r="121" spans="2:7" x14ac:dyDescent="0.2">
      <c r="B121" s="65" t="s">
        <v>164</v>
      </c>
      <c r="C121" s="14">
        <v>4.9790000000000001</v>
      </c>
      <c r="D121" s="14">
        <v>4.9790000000000001</v>
      </c>
      <c r="E121" s="14">
        <v>4.9790000000000001</v>
      </c>
      <c r="F121" s="14">
        <v>4.9790000000000001</v>
      </c>
      <c r="G121" s="112">
        <v>4.9790000000000003E-5</v>
      </c>
    </row>
    <row r="122" spans="2:7" x14ac:dyDescent="0.2">
      <c r="B122" s="65" t="s">
        <v>165</v>
      </c>
      <c r="C122" s="14">
        <v>4.952</v>
      </c>
      <c r="D122" s="14">
        <v>4.952</v>
      </c>
      <c r="E122" s="14">
        <v>4.952</v>
      </c>
      <c r="F122" s="14">
        <v>4.952</v>
      </c>
      <c r="G122" s="112">
        <v>4.952E-5</v>
      </c>
    </row>
    <row r="123" spans="2:7" x14ac:dyDescent="0.2">
      <c r="B123" s="65" t="s">
        <v>166</v>
      </c>
      <c r="C123" s="14">
        <v>4.9420000000000002</v>
      </c>
      <c r="D123" s="14">
        <v>4.9420000000000002</v>
      </c>
      <c r="E123" s="14">
        <v>4.9420000000000002</v>
      </c>
      <c r="F123" s="14">
        <v>4.9420000000000002</v>
      </c>
      <c r="G123" s="112">
        <v>4.9420000000000005E-5</v>
      </c>
    </row>
    <row r="124" spans="2:7" x14ac:dyDescent="0.2">
      <c r="B124" s="65" t="s">
        <v>167</v>
      </c>
      <c r="C124" s="14">
        <v>4.9400000000000004</v>
      </c>
      <c r="D124" s="14">
        <v>4.9400000000000004</v>
      </c>
      <c r="E124" s="14">
        <v>4.9400000000000004</v>
      </c>
      <c r="F124" s="14">
        <v>4.9400000000000004</v>
      </c>
      <c r="G124" s="112">
        <v>4.9400000000000001E-5</v>
      </c>
    </row>
    <row r="125" spans="2:7" x14ac:dyDescent="0.2">
      <c r="B125" s="65" t="s">
        <v>168</v>
      </c>
      <c r="C125" s="14">
        <v>4.9329999999999998</v>
      </c>
      <c r="D125" s="14">
        <v>4.9329999999999998</v>
      </c>
      <c r="E125" s="14">
        <v>4.9329999999999998</v>
      </c>
      <c r="F125" s="14">
        <v>4.9329999999999998</v>
      </c>
      <c r="G125" s="112">
        <v>4.9329999999999997E-5</v>
      </c>
    </row>
    <row r="126" spans="2:7" x14ac:dyDescent="0.2">
      <c r="B126" s="65" t="s">
        <v>169</v>
      </c>
      <c r="C126" s="14">
        <v>4.923</v>
      </c>
      <c r="D126" s="14">
        <v>4.923</v>
      </c>
      <c r="E126" s="14">
        <v>4.923</v>
      </c>
      <c r="F126" s="14">
        <v>4.923</v>
      </c>
      <c r="G126" s="112">
        <v>4.9230000000000001E-5</v>
      </c>
    </row>
    <row r="127" spans="2:7" x14ac:dyDescent="0.2">
      <c r="B127" s="65" t="s">
        <v>170</v>
      </c>
      <c r="C127" s="14">
        <v>4.8529999999999998</v>
      </c>
      <c r="D127" s="14">
        <v>4.8529999999999998</v>
      </c>
      <c r="E127" s="14">
        <v>4.8529999999999998</v>
      </c>
      <c r="F127" s="14">
        <v>4.8529999999999998</v>
      </c>
      <c r="G127" s="112">
        <v>4.8529999999999998E-5</v>
      </c>
    </row>
    <row r="128" spans="2:7" x14ac:dyDescent="0.2">
      <c r="B128" s="65" t="s">
        <v>171</v>
      </c>
      <c r="C128" s="14">
        <v>4.8319999999999999</v>
      </c>
      <c r="D128" s="14">
        <v>4.8319999999999999</v>
      </c>
      <c r="E128" s="14">
        <v>4.8319999999999999</v>
      </c>
      <c r="F128" s="14">
        <v>4.8319999999999999</v>
      </c>
      <c r="G128" s="112">
        <v>4.8319999999999998E-5</v>
      </c>
    </row>
    <row r="129" spans="2:7" x14ac:dyDescent="0.2">
      <c r="B129" s="65" t="s">
        <v>172</v>
      </c>
      <c r="C129" s="14">
        <v>4.8319999999999999</v>
      </c>
      <c r="D129" s="14">
        <v>4.8319999999999999</v>
      </c>
      <c r="E129" s="14">
        <v>4.8319999999999999</v>
      </c>
      <c r="F129" s="14">
        <v>4.8319999999999999</v>
      </c>
      <c r="G129" s="112">
        <v>4.8319999999999998E-5</v>
      </c>
    </row>
    <row r="130" spans="2:7" x14ac:dyDescent="0.2">
      <c r="B130" s="65" t="s">
        <v>173</v>
      </c>
      <c r="C130" s="14">
        <v>4.8470000000000004</v>
      </c>
      <c r="D130" s="14">
        <v>4.8470000000000004</v>
      </c>
      <c r="E130" s="14">
        <v>4.8470000000000004</v>
      </c>
      <c r="F130" s="14">
        <v>4.8470000000000004</v>
      </c>
      <c r="G130" s="112">
        <v>4.8470000000000002E-5</v>
      </c>
    </row>
    <row r="131" spans="2:7" x14ac:dyDescent="0.2">
      <c r="B131" s="65" t="s">
        <v>174</v>
      </c>
      <c r="C131" s="14">
        <v>4.8470000000000004</v>
      </c>
      <c r="D131" s="14">
        <v>4.8470000000000004</v>
      </c>
      <c r="E131" s="14">
        <v>4.8470000000000004</v>
      </c>
      <c r="F131" s="14">
        <v>4.8470000000000004</v>
      </c>
      <c r="G131" s="112">
        <v>4.8470000000000002E-5</v>
      </c>
    </row>
    <row r="132" spans="2:7" x14ac:dyDescent="0.2">
      <c r="B132" s="65" t="s">
        <v>175</v>
      </c>
      <c r="C132" s="14">
        <v>4.851</v>
      </c>
      <c r="D132" s="14">
        <v>4.851</v>
      </c>
      <c r="E132" s="14">
        <v>4.851</v>
      </c>
      <c r="F132" s="14">
        <v>4.851</v>
      </c>
      <c r="G132" s="112">
        <v>4.8510000000000001E-5</v>
      </c>
    </row>
    <row r="133" spans="2:7" x14ac:dyDescent="0.2">
      <c r="B133" s="65" t="s">
        <v>176</v>
      </c>
      <c r="C133" s="14">
        <v>4.851</v>
      </c>
      <c r="D133" s="14">
        <v>4.851</v>
      </c>
      <c r="E133" s="14">
        <v>4.851</v>
      </c>
      <c r="F133" s="14">
        <v>4.851</v>
      </c>
      <c r="G133" s="112">
        <v>4.8510000000000001E-5</v>
      </c>
    </row>
    <row r="134" spans="2:7" x14ac:dyDescent="0.2">
      <c r="B134" s="65" t="s">
        <v>177</v>
      </c>
      <c r="C134" s="14">
        <v>4.851</v>
      </c>
      <c r="D134" s="14">
        <v>4.851</v>
      </c>
      <c r="E134" s="14">
        <v>4.851</v>
      </c>
      <c r="F134" s="14">
        <v>4.851</v>
      </c>
      <c r="G134" s="112">
        <v>4.8510000000000001E-5</v>
      </c>
    </row>
    <row r="135" spans="2:7" x14ac:dyDescent="0.2">
      <c r="B135" s="65" t="s">
        <v>178</v>
      </c>
      <c r="C135" s="14">
        <v>4.8490000000000002</v>
      </c>
      <c r="D135" s="14">
        <v>4.8490000000000002</v>
      </c>
      <c r="E135" s="14">
        <v>4.8490000000000002</v>
      </c>
      <c r="F135" s="14">
        <v>4.8490000000000002</v>
      </c>
      <c r="G135" s="112">
        <v>4.8490000000000005E-5</v>
      </c>
    </row>
    <row r="136" spans="2:7" x14ac:dyDescent="0.2">
      <c r="B136" s="65" t="s">
        <v>179</v>
      </c>
      <c r="C136" s="14">
        <v>4.8479999999999999</v>
      </c>
      <c r="D136" s="14">
        <v>4.8479999999999999</v>
      </c>
      <c r="E136" s="14">
        <v>4.8479999999999999</v>
      </c>
      <c r="F136" s="14">
        <v>4.8479999999999999</v>
      </c>
      <c r="G136" s="112">
        <v>4.8479999999999997E-5</v>
      </c>
    </row>
    <row r="137" spans="2:7" x14ac:dyDescent="0.2">
      <c r="B137" s="65" t="s">
        <v>180</v>
      </c>
      <c r="C137" s="14">
        <v>4.8479999999999999</v>
      </c>
      <c r="D137" s="14">
        <v>4.8479999999999999</v>
      </c>
      <c r="E137" s="14">
        <v>4.8479999999999999</v>
      </c>
      <c r="F137" s="14">
        <v>4.8479999999999999</v>
      </c>
      <c r="G137" s="112">
        <v>4.8479999999999997E-5</v>
      </c>
    </row>
    <row r="138" spans="2:7" x14ac:dyDescent="0.2">
      <c r="B138" s="65" t="s">
        <v>181</v>
      </c>
      <c r="C138" s="14">
        <v>4.8479999999999999</v>
      </c>
      <c r="D138" s="14">
        <v>4.8479999999999999</v>
      </c>
      <c r="E138" s="14">
        <v>4.8479999999999999</v>
      </c>
      <c r="F138" s="14">
        <v>4.8479999999999999</v>
      </c>
      <c r="G138" s="112">
        <v>4.8479999999999997E-5</v>
      </c>
    </row>
    <row r="139" spans="2:7" x14ac:dyDescent="0.2">
      <c r="B139" s="65" t="s">
        <v>182</v>
      </c>
      <c r="C139" s="14">
        <v>4.8789999999999996</v>
      </c>
      <c r="D139" s="14">
        <v>4.8789999999999996</v>
      </c>
      <c r="E139" s="14">
        <v>4.8789999999999996</v>
      </c>
      <c r="F139" s="14">
        <v>4.8789999999999996</v>
      </c>
      <c r="G139" s="112">
        <v>4.8789999999999999E-5</v>
      </c>
    </row>
    <row r="140" spans="2:7" x14ac:dyDescent="0.2">
      <c r="B140" s="65" t="s">
        <v>183</v>
      </c>
      <c r="C140" s="14">
        <v>4.8789999999999996</v>
      </c>
      <c r="D140" s="14">
        <v>4.8789999999999996</v>
      </c>
      <c r="E140" s="14">
        <v>4.8789999999999996</v>
      </c>
      <c r="F140" s="14">
        <v>4.8789999999999996</v>
      </c>
      <c r="G140" s="112">
        <v>4.8789999999999999E-5</v>
      </c>
    </row>
    <row r="141" spans="2:7" x14ac:dyDescent="0.2">
      <c r="B141" s="65" t="s">
        <v>184</v>
      </c>
      <c r="C141" s="14">
        <v>4.8789999999999996</v>
      </c>
      <c r="D141" s="14">
        <v>4.8789999999999996</v>
      </c>
      <c r="E141" s="14">
        <v>4.8789999999999996</v>
      </c>
      <c r="F141" s="14">
        <v>4.8789999999999996</v>
      </c>
      <c r="G141" s="112">
        <v>4.8789999999999999E-5</v>
      </c>
    </row>
    <row r="142" spans="2:7" x14ac:dyDescent="0.2">
      <c r="B142" s="65" t="s">
        <v>185</v>
      </c>
      <c r="C142" s="14">
        <v>4.8760000000000003</v>
      </c>
      <c r="D142" s="14">
        <v>4.8760000000000003</v>
      </c>
      <c r="E142" s="14">
        <v>4.8760000000000003</v>
      </c>
      <c r="F142" s="14">
        <v>4.8760000000000003</v>
      </c>
      <c r="G142" s="112">
        <v>4.8760000000000001E-5</v>
      </c>
    </row>
    <row r="143" spans="2:7" x14ac:dyDescent="0.2">
      <c r="B143" s="65" t="s">
        <v>186</v>
      </c>
      <c r="C143" s="14">
        <v>4.835</v>
      </c>
      <c r="D143" s="14">
        <v>4.835</v>
      </c>
      <c r="E143" s="14">
        <v>4.835</v>
      </c>
      <c r="F143" s="14">
        <v>4.835</v>
      </c>
      <c r="G143" s="112">
        <v>4.8350000000000003E-5</v>
      </c>
    </row>
    <row r="144" spans="2:7" x14ac:dyDescent="0.2">
      <c r="B144" s="65" t="s">
        <v>187</v>
      </c>
      <c r="C144" s="14">
        <v>4.7350000000000003</v>
      </c>
      <c r="D144" s="14">
        <v>4.7350000000000003</v>
      </c>
      <c r="E144" s="14">
        <v>4.7350000000000003</v>
      </c>
      <c r="F144" s="14">
        <v>4.7350000000000003</v>
      </c>
      <c r="G144" s="112">
        <v>4.7350000000000006E-5</v>
      </c>
    </row>
    <row r="145" spans="2:7" x14ac:dyDescent="0.2">
      <c r="B145" s="65" t="s">
        <v>188</v>
      </c>
      <c r="C145" s="14">
        <v>4.6660000000000004</v>
      </c>
      <c r="D145" s="14">
        <v>4.6660000000000004</v>
      </c>
      <c r="E145" s="14">
        <v>4.6660000000000004</v>
      </c>
      <c r="F145" s="14">
        <v>4.6660000000000004</v>
      </c>
      <c r="G145" s="112">
        <v>4.6660000000000004E-5</v>
      </c>
    </row>
    <row r="146" spans="2:7" x14ac:dyDescent="0.2">
      <c r="B146" s="65" t="s">
        <v>189</v>
      </c>
      <c r="C146" s="14">
        <v>4.6449999999999996</v>
      </c>
      <c r="D146" s="14">
        <v>4.6449999999999996</v>
      </c>
      <c r="E146" s="14">
        <v>4.6449999999999996</v>
      </c>
      <c r="F146" s="14">
        <v>4.6449999999999996</v>
      </c>
      <c r="G146" s="112">
        <v>4.6449999999999997E-5</v>
      </c>
    </row>
    <row r="147" spans="2:7" x14ac:dyDescent="0.2">
      <c r="B147" s="65" t="s">
        <v>190</v>
      </c>
      <c r="C147" s="14">
        <v>4.6470000000000002</v>
      </c>
      <c r="D147" s="14">
        <v>4.6470000000000002</v>
      </c>
      <c r="E147" s="14">
        <v>4.6470000000000002</v>
      </c>
      <c r="F147" s="14">
        <v>4.6470000000000002</v>
      </c>
      <c r="G147" s="112">
        <v>4.6470000000000001E-5</v>
      </c>
    </row>
    <row r="148" spans="2:7" x14ac:dyDescent="0.2">
      <c r="B148" s="65" t="s">
        <v>191</v>
      </c>
      <c r="C148" s="14">
        <v>4.6760000000000002</v>
      </c>
      <c r="D148" s="14">
        <v>4.6760000000000002</v>
      </c>
      <c r="E148" s="14">
        <v>4.6760000000000002</v>
      </c>
      <c r="F148" s="14">
        <v>4.6760000000000002</v>
      </c>
      <c r="G148" s="112">
        <v>4.676E-5</v>
      </c>
    </row>
    <row r="149" spans="2:7" x14ac:dyDescent="0.2">
      <c r="B149" s="65" t="s">
        <v>192</v>
      </c>
      <c r="C149" s="14">
        <v>4.6760000000000002</v>
      </c>
      <c r="D149" s="14">
        <v>4.6760000000000002</v>
      </c>
      <c r="E149" s="14">
        <v>4.6760000000000002</v>
      </c>
      <c r="F149" s="14">
        <v>4.6760000000000002</v>
      </c>
      <c r="G149" s="112">
        <v>4.676E-5</v>
      </c>
    </row>
    <row r="150" spans="2:7" x14ac:dyDescent="0.2">
      <c r="B150" s="65" t="s">
        <v>193</v>
      </c>
      <c r="C150" s="14">
        <v>4.6429999999999998</v>
      </c>
      <c r="D150" s="14">
        <v>4.6429999999999998</v>
      </c>
      <c r="E150" s="14">
        <v>4.6429999999999998</v>
      </c>
      <c r="F150" s="14">
        <v>4.6429999999999998</v>
      </c>
      <c r="G150" s="112">
        <v>4.6430000000000001E-5</v>
      </c>
    </row>
    <row r="151" spans="2:7" x14ac:dyDescent="0.2">
      <c r="B151" s="65" t="s">
        <v>194</v>
      </c>
      <c r="C151" s="14">
        <v>4.58</v>
      </c>
      <c r="D151" s="14">
        <v>4.58</v>
      </c>
      <c r="E151" s="14">
        <v>4.58</v>
      </c>
      <c r="F151" s="14">
        <v>4.58</v>
      </c>
      <c r="G151" s="112">
        <v>4.5800000000000002E-5</v>
      </c>
    </row>
    <row r="152" spans="2:7" x14ac:dyDescent="0.2">
      <c r="B152" s="65" t="s">
        <v>195</v>
      </c>
      <c r="C152" s="14">
        <v>4.4619999999999997</v>
      </c>
      <c r="D152" s="14">
        <v>4.4619999999999997</v>
      </c>
      <c r="E152" s="14">
        <v>4.4619999999999997</v>
      </c>
      <c r="F152" s="14">
        <v>4.4619999999999997</v>
      </c>
      <c r="G152" s="112">
        <v>4.4619999999999996E-5</v>
      </c>
    </row>
    <row r="153" spans="2:7" x14ac:dyDescent="0.2">
      <c r="B153" s="65" t="s">
        <v>196</v>
      </c>
      <c r="C153" s="14">
        <v>4.484</v>
      </c>
      <c r="D153" s="14">
        <v>4.484</v>
      </c>
      <c r="E153" s="14">
        <v>4.484</v>
      </c>
      <c r="F153" s="14">
        <v>4.484</v>
      </c>
      <c r="G153" s="112">
        <v>4.4839999999999998E-5</v>
      </c>
    </row>
    <row r="154" spans="2:7" x14ac:dyDescent="0.2">
      <c r="B154" s="65" t="s">
        <v>197</v>
      </c>
      <c r="C154" s="14">
        <v>4.5199999999999996</v>
      </c>
      <c r="D154" s="14">
        <v>4.5199999999999996</v>
      </c>
      <c r="E154" s="14">
        <v>4.5199999999999996</v>
      </c>
      <c r="F154" s="14">
        <v>4.5199999999999996</v>
      </c>
      <c r="G154" s="112">
        <v>4.5199999999999994E-5</v>
      </c>
    </row>
    <row r="155" spans="2:7" x14ac:dyDescent="0.2">
      <c r="B155" s="65" t="s">
        <v>198</v>
      </c>
      <c r="C155" s="14">
        <v>4.5679999999999996</v>
      </c>
      <c r="D155" s="14">
        <v>4.5679999999999996</v>
      </c>
      <c r="E155" s="14">
        <v>4.5679999999999996</v>
      </c>
      <c r="F155" s="14">
        <v>4.5679999999999996</v>
      </c>
      <c r="G155" s="112">
        <v>4.5679999999999996E-5</v>
      </c>
    </row>
    <row r="156" spans="2:7" x14ac:dyDescent="0.2">
      <c r="B156" s="65" t="s">
        <v>199</v>
      </c>
      <c r="C156" s="14">
        <v>4.5460000000000003</v>
      </c>
      <c r="D156" s="14">
        <v>4.5460000000000003</v>
      </c>
      <c r="E156" s="14">
        <v>4.5460000000000003</v>
      </c>
      <c r="F156" s="14">
        <v>4.5460000000000003</v>
      </c>
      <c r="G156" s="112">
        <v>4.5460000000000002E-5</v>
      </c>
    </row>
    <row r="157" spans="2:7" x14ac:dyDescent="0.2">
      <c r="B157" s="65" t="s">
        <v>200</v>
      </c>
      <c r="C157" s="14">
        <v>4.57</v>
      </c>
      <c r="D157" s="14">
        <v>4.57</v>
      </c>
      <c r="E157" s="14">
        <v>4.57</v>
      </c>
      <c r="F157" s="14">
        <v>4.57</v>
      </c>
      <c r="G157" s="112">
        <v>4.57E-5</v>
      </c>
    </row>
    <row r="158" spans="2:7" x14ac:dyDescent="0.2">
      <c r="B158" s="65" t="s">
        <v>201</v>
      </c>
      <c r="C158" s="14">
        <v>4.577</v>
      </c>
      <c r="D158" s="14">
        <v>4.577</v>
      </c>
      <c r="E158" s="14">
        <v>4.577</v>
      </c>
      <c r="F158" s="14">
        <v>4.577</v>
      </c>
      <c r="G158" s="112">
        <v>4.5769999999999997E-5</v>
      </c>
    </row>
    <row r="159" spans="2:7" x14ac:dyDescent="0.2">
      <c r="B159" s="65" t="s">
        <v>202</v>
      </c>
      <c r="C159" s="14">
        <v>4.6059999999999999</v>
      </c>
      <c r="D159" s="14">
        <v>4.6059999999999999</v>
      </c>
      <c r="E159" s="14">
        <v>4.6059999999999999</v>
      </c>
      <c r="F159" s="14">
        <v>4.6059999999999999</v>
      </c>
      <c r="G159" s="112">
        <v>4.6059999999999996E-5</v>
      </c>
    </row>
    <row r="160" spans="2:7" x14ac:dyDescent="0.2">
      <c r="B160" s="65" t="s">
        <v>203</v>
      </c>
      <c r="C160" s="14">
        <v>4.5430000000000001</v>
      </c>
      <c r="D160" s="14">
        <v>4.5430000000000001</v>
      </c>
      <c r="E160" s="14">
        <v>4.5430000000000001</v>
      </c>
      <c r="F160" s="14">
        <v>4.5430000000000001</v>
      </c>
      <c r="G160" s="112">
        <v>4.5430000000000004E-5</v>
      </c>
    </row>
    <row r="161" spans="2:7" x14ac:dyDescent="0.2">
      <c r="B161" s="65" t="s">
        <v>204</v>
      </c>
      <c r="C161" s="14">
        <v>4.5449999999999999</v>
      </c>
      <c r="D161" s="14">
        <v>4.5449999999999999</v>
      </c>
      <c r="E161" s="14">
        <v>4.5449999999999999</v>
      </c>
      <c r="F161" s="14">
        <v>4.5449999999999999</v>
      </c>
      <c r="G161" s="112">
        <v>4.545E-5</v>
      </c>
    </row>
    <row r="162" spans="2:7" x14ac:dyDescent="0.2">
      <c r="B162" s="65" t="s">
        <v>205</v>
      </c>
      <c r="C162" s="14">
        <v>4.5449999999999999</v>
      </c>
      <c r="D162" s="14">
        <v>4.5449999999999999</v>
      </c>
      <c r="E162" s="14">
        <v>4.5449999999999999</v>
      </c>
      <c r="F162" s="14">
        <v>4.5449999999999999</v>
      </c>
      <c r="G162" s="112">
        <v>4.545E-5</v>
      </c>
    </row>
    <row r="163" spans="2:7" x14ac:dyDescent="0.2">
      <c r="B163" s="65" t="s">
        <v>206</v>
      </c>
      <c r="C163" s="14">
        <v>4.5449999999999999</v>
      </c>
      <c r="D163" s="14">
        <v>4.5449999999999999</v>
      </c>
      <c r="E163" s="14">
        <v>4.5449999999999999</v>
      </c>
      <c r="F163" s="14">
        <v>4.5449999999999999</v>
      </c>
      <c r="G163" s="112">
        <v>4.545E-5</v>
      </c>
    </row>
    <row r="164" spans="2:7" x14ac:dyDescent="0.2">
      <c r="B164" s="65" t="s">
        <v>207</v>
      </c>
      <c r="C164" s="14">
        <v>4.5449999999999999</v>
      </c>
      <c r="D164" s="14">
        <v>4.5449999999999999</v>
      </c>
      <c r="E164" s="14">
        <v>4.5449999999999999</v>
      </c>
      <c r="F164" s="14">
        <v>4.5449999999999999</v>
      </c>
      <c r="G164" s="112">
        <v>4.545E-5</v>
      </c>
    </row>
    <row r="165" spans="2:7" x14ac:dyDescent="0.2">
      <c r="B165" s="65" t="s">
        <v>208</v>
      </c>
      <c r="C165" s="14">
        <v>4.5449999999999999</v>
      </c>
      <c r="D165" s="14">
        <v>4.5449999999999999</v>
      </c>
      <c r="E165" s="14">
        <v>4.5449999999999999</v>
      </c>
      <c r="F165" s="14">
        <v>4.5449999999999999</v>
      </c>
      <c r="G165" s="112">
        <v>4.545E-5</v>
      </c>
    </row>
    <row r="166" spans="2:7" x14ac:dyDescent="0.2">
      <c r="B166" s="65" t="s">
        <v>209</v>
      </c>
      <c r="C166" s="14">
        <v>4.577</v>
      </c>
      <c r="D166" s="14">
        <v>4.577</v>
      </c>
      <c r="E166" s="14">
        <v>4.577</v>
      </c>
      <c r="F166" s="14">
        <v>4.577</v>
      </c>
      <c r="G166" s="112">
        <v>4.5769999999999997E-5</v>
      </c>
    </row>
    <row r="167" spans="2:7" x14ac:dyDescent="0.2">
      <c r="B167" s="65" t="s">
        <v>210</v>
      </c>
      <c r="C167" s="14">
        <v>4.6509999999999998</v>
      </c>
      <c r="D167" s="14">
        <v>4.6509999999999998</v>
      </c>
      <c r="E167" s="14">
        <v>4.6509999999999998</v>
      </c>
      <c r="F167" s="14">
        <v>4.6509999999999998</v>
      </c>
      <c r="G167" s="112">
        <v>4.651E-5</v>
      </c>
    </row>
    <row r="168" spans="2:7" x14ac:dyDescent="0.2">
      <c r="B168" s="65" t="s">
        <v>211</v>
      </c>
      <c r="C168" s="14">
        <v>4.6390000000000002</v>
      </c>
      <c r="D168" s="14">
        <v>4.6390000000000002</v>
      </c>
      <c r="E168" s="14">
        <v>4.6390000000000002</v>
      </c>
      <c r="F168" s="14">
        <v>4.6390000000000002</v>
      </c>
      <c r="G168" s="112">
        <v>4.6390000000000001E-5</v>
      </c>
    </row>
    <row r="169" spans="2:7" x14ac:dyDescent="0.2">
      <c r="B169" s="65" t="s">
        <v>212</v>
      </c>
      <c r="C169" s="14">
        <v>4.6639999999999997</v>
      </c>
      <c r="D169" s="14">
        <v>4.6639999999999997</v>
      </c>
      <c r="E169" s="14">
        <v>4.6639999999999997</v>
      </c>
      <c r="F169" s="14">
        <v>4.6639999999999997</v>
      </c>
      <c r="G169" s="112">
        <v>4.6639999999999994E-5</v>
      </c>
    </row>
    <row r="170" spans="2:7" x14ac:dyDescent="0.2">
      <c r="B170" s="65" t="s">
        <v>213</v>
      </c>
      <c r="C170" s="14">
        <v>4.7160000000000002</v>
      </c>
      <c r="D170" s="14">
        <v>4.7160000000000002</v>
      </c>
      <c r="E170" s="14">
        <v>4.7160000000000002</v>
      </c>
      <c r="F170" s="14">
        <v>4.7160000000000002</v>
      </c>
      <c r="G170" s="112">
        <v>4.7160000000000002E-5</v>
      </c>
    </row>
    <row r="171" spans="2:7" x14ac:dyDescent="0.2">
      <c r="B171" s="65" t="s">
        <v>214</v>
      </c>
      <c r="C171" s="14">
        <v>4.6890000000000001</v>
      </c>
      <c r="D171" s="14">
        <v>4.6890000000000001</v>
      </c>
      <c r="E171" s="14">
        <v>4.6890000000000001</v>
      </c>
      <c r="F171" s="14">
        <v>4.6890000000000001</v>
      </c>
      <c r="G171" s="112">
        <v>4.689E-5</v>
      </c>
    </row>
    <row r="172" spans="2:7" x14ac:dyDescent="0.2">
      <c r="B172" s="65" t="s">
        <v>215</v>
      </c>
      <c r="C172" s="14">
        <v>4.681</v>
      </c>
      <c r="D172" s="14">
        <v>4.681</v>
      </c>
      <c r="E172" s="14">
        <v>4.681</v>
      </c>
      <c r="F172" s="14">
        <v>4.681</v>
      </c>
      <c r="G172" s="112">
        <v>4.6810000000000001E-5</v>
      </c>
    </row>
    <row r="173" spans="2:7" x14ac:dyDescent="0.2">
      <c r="B173" s="65" t="s">
        <v>216</v>
      </c>
      <c r="C173" s="14">
        <v>4.6970000000000001</v>
      </c>
      <c r="D173" s="14">
        <v>4.6970000000000001</v>
      </c>
      <c r="E173" s="14">
        <v>4.6970000000000001</v>
      </c>
      <c r="F173" s="14">
        <v>4.6970000000000001</v>
      </c>
      <c r="G173" s="112">
        <v>4.6969999999999999E-5</v>
      </c>
    </row>
    <row r="174" spans="2:7" x14ac:dyDescent="0.2">
      <c r="B174" s="65" t="s">
        <v>217</v>
      </c>
      <c r="C174" s="14">
        <v>4.7149999999999999</v>
      </c>
      <c r="D174" s="14">
        <v>4.7149999999999999</v>
      </c>
      <c r="E174" s="14">
        <v>4.7149999999999999</v>
      </c>
      <c r="F174" s="14">
        <v>4.7149999999999999</v>
      </c>
      <c r="G174" s="112">
        <v>4.7150000000000001E-5</v>
      </c>
    </row>
    <row r="175" spans="2:7" x14ac:dyDescent="0.2">
      <c r="B175" s="65" t="s">
        <v>218</v>
      </c>
      <c r="C175" s="14">
        <v>4.72</v>
      </c>
      <c r="D175" s="14">
        <v>4.72</v>
      </c>
      <c r="E175" s="14">
        <v>4.72</v>
      </c>
      <c r="F175" s="14">
        <v>4.72</v>
      </c>
      <c r="G175" s="112">
        <v>4.7199999999999995E-5</v>
      </c>
    </row>
    <row r="176" spans="2:7" x14ac:dyDescent="0.2">
      <c r="B176" s="65" t="s">
        <v>219</v>
      </c>
      <c r="C176" s="14">
        <v>4.758</v>
      </c>
      <c r="D176" s="14">
        <v>4.758</v>
      </c>
      <c r="E176" s="14">
        <v>4.758</v>
      </c>
      <c r="F176" s="14">
        <v>4.758</v>
      </c>
      <c r="G176" s="112">
        <v>4.7580000000000002E-5</v>
      </c>
    </row>
    <row r="177" spans="2:7" x14ac:dyDescent="0.2">
      <c r="B177" s="65" t="s">
        <v>220</v>
      </c>
      <c r="C177" s="14">
        <v>4.7779999999999996</v>
      </c>
      <c r="D177" s="14">
        <v>4.7779999999999996</v>
      </c>
      <c r="E177" s="14">
        <v>4.7779999999999996</v>
      </c>
      <c r="F177" s="14">
        <v>4.7779999999999996</v>
      </c>
      <c r="G177" s="112">
        <v>4.7779999999999993E-5</v>
      </c>
    </row>
    <row r="178" spans="2:7" x14ac:dyDescent="0.2">
      <c r="B178" s="65" t="s">
        <v>221</v>
      </c>
      <c r="C178" s="14">
        <v>4.78</v>
      </c>
      <c r="D178" s="14">
        <v>4.78</v>
      </c>
      <c r="E178" s="14">
        <v>4.78</v>
      </c>
      <c r="F178" s="14">
        <v>4.78</v>
      </c>
      <c r="G178" s="112">
        <v>4.7800000000000003E-5</v>
      </c>
    </row>
    <row r="179" spans="2:7" x14ac:dyDescent="0.2">
      <c r="B179" s="65" t="s">
        <v>222</v>
      </c>
      <c r="C179" s="14">
        <v>4.806</v>
      </c>
      <c r="D179" s="14">
        <v>4.806</v>
      </c>
      <c r="E179" s="14">
        <v>4.806</v>
      </c>
      <c r="F179" s="14">
        <v>4.806</v>
      </c>
      <c r="G179" s="112">
        <v>4.8059999999999997E-5</v>
      </c>
    </row>
    <row r="180" spans="2:7" x14ac:dyDescent="0.2">
      <c r="B180" s="65" t="s">
        <v>223</v>
      </c>
      <c r="C180" s="14">
        <v>4.8719999999999999</v>
      </c>
      <c r="D180" s="14">
        <v>4.8719999999999999</v>
      </c>
      <c r="E180" s="14">
        <v>4.8719999999999999</v>
      </c>
      <c r="F180" s="14">
        <v>4.8719999999999999</v>
      </c>
      <c r="G180" s="112">
        <v>4.8720000000000001E-5</v>
      </c>
    </row>
    <row r="181" spans="2:7" x14ac:dyDescent="0.2">
      <c r="B181" s="65" t="s">
        <v>224</v>
      </c>
      <c r="C181" s="14">
        <v>4.907</v>
      </c>
      <c r="D181" s="14">
        <v>4.907</v>
      </c>
      <c r="E181" s="14">
        <v>4.907</v>
      </c>
      <c r="F181" s="14">
        <v>4.907</v>
      </c>
      <c r="G181" s="112">
        <v>4.9070000000000003E-5</v>
      </c>
    </row>
    <row r="182" spans="2:7" x14ac:dyDescent="0.2">
      <c r="B182" s="65" t="s">
        <v>225</v>
      </c>
      <c r="C182" s="14">
        <v>4.9020000000000001</v>
      </c>
      <c r="D182" s="14">
        <v>4.9020000000000001</v>
      </c>
      <c r="E182" s="14">
        <v>4.9020000000000001</v>
      </c>
      <c r="F182" s="14">
        <v>4.9020000000000001</v>
      </c>
      <c r="G182" s="112">
        <v>4.9020000000000002E-5</v>
      </c>
    </row>
    <row r="183" spans="2:7" x14ac:dyDescent="0.2">
      <c r="B183" s="65" t="s">
        <v>226</v>
      </c>
      <c r="C183" s="14">
        <v>4.8789999999999996</v>
      </c>
      <c r="D183" s="14">
        <v>4.8789999999999996</v>
      </c>
      <c r="E183" s="14">
        <v>4.8789999999999996</v>
      </c>
      <c r="F183" s="14">
        <v>4.8789999999999996</v>
      </c>
      <c r="G183" s="112">
        <v>4.8789999999999999E-5</v>
      </c>
    </row>
    <row r="184" spans="2:7" x14ac:dyDescent="0.2">
      <c r="B184" s="65" t="s">
        <v>227</v>
      </c>
      <c r="C184" s="14">
        <v>4.8879999999999999</v>
      </c>
      <c r="D184" s="14">
        <v>4.8879999999999999</v>
      </c>
      <c r="E184" s="14">
        <v>4.8879999999999999</v>
      </c>
      <c r="F184" s="14">
        <v>4.8879999999999999</v>
      </c>
      <c r="G184" s="112">
        <v>4.888E-5</v>
      </c>
    </row>
    <row r="185" spans="2:7" x14ac:dyDescent="0.2">
      <c r="B185" s="65" t="s">
        <v>228</v>
      </c>
      <c r="C185" s="14">
        <v>4.8330000000000002</v>
      </c>
      <c r="D185" s="14">
        <v>4.8330000000000002</v>
      </c>
      <c r="E185" s="14">
        <v>4.8330000000000002</v>
      </c>
      <c r="F185" s="14">
        <v>4.8330000000000002</v>
      </c>
      <c r="G185" s="112">
        <v>4.833E-5</v>
      </c>
    </row>
    <row r="186" spans="2:7" x14ac:dyDescent="0.2">
      <c r="B186" s="65" t="s">
        <v>229</v>
      </c>
      <c r="C186" s="14">
        <v>4.8319999999999999</v>
      </c>
      <c r="D186" s="14">
        <v>4.8330000000000002</v>
      </c>
      <c r="E186" s="14">
        <v>4.8330000000000002</v>
      </c>
      <c r="F186" s="14">
        <v>4.8319999999999999</v>
      </c>
      <c r="G186" s="112">
        <v>4.8319999999999998E-5</v>
      </c>
    </row>
    <row r="187" spans="2:7" x14ac:dyDescent="0.2">
      <c r="B187" s="65" t="s">
        <v>230</v>
      </c>
      <c r="C187" s="14">
        <v>4.8</v>
      </c>
      <c r="D187" s="14">
        <v>4.8</v>
      </c>
      <c r="E187" s="14">
        <v>4.8</v>
      </c>
      <c r="F187" s="14">
        <v>4.8</v>
      </c>
      <c r="G187" s="112">
        <v>4.8000000000000001E-5</v>
      </c>
    </row>
    <row r="188" spans="2:7" x14ac:dyDescent="0.2">
      <c r="B188" s="65" t="s">
        <v>231</v>
      </c>
      <c r="C188" s="14">
        <v>4.6479999999999997</v>
      </c>
      <c r="D188" s="14">
        <v>4.6479999999999997</v>
      </c>
      <c r="E188" s="14">
        <v>4.6479999999999997</v>
      </c>
      <c r="F188" s="14">
        <v>4.6479999999999997</v>
      </c>
      <c r="G188" s="112">
        <v>4.6479999999999995E-5</v>
      </c>
    </row>
    <row r="189" spans="2:7" x14ac:dyDescent="0.2">
      <c r="B189" s="65" t="s">
        <v>232</v>
      </c>
      <c r="C189" s="14">
        <v>4.7030000000000003</v>
      </c>
      <c r="D189" s="14">
        <v>4.7030000000000003</v>
      </c>
      <c r="E189" s="14">
        <v>4.7030000000000003</v>
      </c>
      <c r="F189" s="14">
        <v>4.7030000000000003</v>
      </c>
      <c r="G189" s="112">
        <v>4.7030000000000002E-5</v>
      </c>
    </row>
    <row r="190" spans="2:7" x14ac:dyDescent="0.2">
      <c r="B190" s="65" t="s">
        <v>233</v>
      </c>
      <c r="C190" s="14">
        <v>4.7069999999999999</v>
      </c>
      <c r="D190" s="14">
        <v>4.7069999999999999</v>
      </c>
      <c r="E190" s="14">
        <v>4.7069999999999999</v>
      </c>
      <c r="F190" s="14">
        <v>4.7069999999999999</v>
      </c>
      <c r="G190" s="112">
        <v>4.7070000000000002E-5</v>
      </c>
    </row>
    <row r="191" spans="2:7" x14ac:dyDescent="0.2">
      <c r="B191" s="65" t="s">
        <v>234</v>
      </c>
      <c r="C191" s="14">
        <v>4.7089999999999996</v>
      </c>
      <c r="D191" s="14">
        <v>4.7089999999999996</v>
      </c>
      <c r="E191" s="14">
        <v>4.7089999999999996</v>
      </c>
      <c r="F191" s="14">
        <v>4.7089999999999996</v>
      </c>
      <c r="G191" s="112">
        <v>4.7089999999999998E-5</v>
      </c>
    </row>
    <row r="192" spans="2:7" x14ac:dyDescent="0.2">
      <c r="B192" s="65" t="s">
        <v>235</v>
      </c>
      <c r="C192" s="14">
        <v>4.6589999999999998</v>
      </c>
      <c r="D192" s="14">
        <v>4.6589999999999998</v>
      </c>
      <c r="E192" s="14">
        <v>4.6589999999999998</v>
      </c>
      <c r="F192" s="14">
        <v>4.6589999999999998</v>
      </c>
      <c r="G192" s="112">
        <v>4.6589999999999999E-5</v>
      </c>
    </row>
    <row r="193" spans="2:7" x14ac:dyDescent="0.2">
      <c r="B193" s="65" t="s">
        <v>236</v>
      </c>
      <c r="C193" s="14">
        <v>4.633</v>
      </c>
      <c r="D193" s="14">
        <v>4.633</v>
      </c>
      <c r="E193" s="14">
        <v>4.633</v>
      </c>
      <c r="F193" s="14">
        <v>4.633</v>
      </c>
      <c r="G193" s="112">
        <v>4.6329999999999999E-5</v>
      </c>
    </row>
    <row r="194" spans="2:7" x14ac:dyDescent="0.2">
      <c r="B194" s="65" t="s">
        <v>237</v>
      </c>
      <c r="C194" s="14">
        <v>4.633</v>
      </c>
      <c r="D194" s="14">
        <v>4.633</v>
      </c>
      <c r="E194" s="14">
        <v>4.633</v>
      </c>
      <c r="F194" s="14">
        <v>4.633</v>
      </c>
      <c r="G194" s="112">
        <v>4.6329999999999999E-5</v>
      </c>
    </row>
    <row r="195" spans="2:7" x14ac:dyDescent="0.2">
      <c r="B195" s="65" t="s">
        <v>238</v>
      </c>
      <c r="C195" s="14">
        <v>4.6319999999999997</v>
      </c>
      <c r="D195" s="14">
        <v>4.6319999999999997</v>
      </c>
      <c r="E195" s="14">
        <v>4.6319999999999997</v>
      </c>
      <c r="F195" s="14">
        <v>4.6319999999999997</v>
      </c>
      <c r="G195" s="112">
        <v>4.6319999999999997E-5</v>
      </c>
    </row>
    <row r="196" spans="2:7" x14ac:dyDescent="0.2">
      <c r="B196" s="65" t="s">
        <v>239</v>
      </c>
      <c r="C196" s="14">
        <v>4.6310000000000002</v>
      </c>
      <c r="D196" s="14">
        <v>4.6310000000000002</v>
      </c>
      <c r="E196" s="14">
        <v>4.6310000000000002</v>
      </c>
      <c r="F196" s="14">
        <v>4.6310000000000002</v>
      </c>
      <c r="G196" s="112">
        <v>4.6310000000000002E-5</v>
      </c>
    </row>
    <row r="197" spans="2:7" x14ac:dyDescent="0.2">
      <c r="B197" s="65" t="s">
        <v>240</v>
      </c>
      <c r="C197" s="14">
        <v>4.641</v>
      </c>
      <c r="D197" s="14">
        <v>4.641</v>
      </c>
      <c r="E197" s="14">
        <v>4.641</v>
      </c>
      <c r="F197" s="14">
        <v>4.641</v>
      </c>
      <c r="G197" s="112">
        <v>4.6409999999999998E-5</v>
      </c>
    </row>
    <row r="198" spans="2:7" x14ac:dyDescent="0.2">
      <c r="B198" s="65" t="s">
        <v>241</v>
      </c>
      <c r="C198" s="14">
        <v>4.6529999999999996</v>
      </c>
      <c r="D198" s="14">
        <v>4.6529999999999996</v>
      </c>
      <c r="E198" s="14">
        <v>4.6529999999999996</v>
      </c>
      <c r="F198" s="14">
        <v>4.6529999999999996</v>
      </c>
      <c r="G198" s="112">
        <v>4.6529999999999997E-5</v>
      </c>
    </row>
    <row r="199" spans="2:7" x14ac:dyDescent="0.2">
      <c r="B199" s="65" t="s">
        <v>242</v>
      </c>
      <c r="C199" s="14">
        <v>4.6529999999999996</v>
      </c>
      <c r="D199" s="14">
        <v>4.6529999999999996</v>
      </c>
      <c r="E199" s="14">
        <v>4.6529999999999996</v>
      </c>
      <c r="F199" s="14">
        <v>4.6529999999999996</v>
      </c>
      <c r="G199" s="112">
        <v>4.6529999999999997E-5</v>
      </c>
    </row>
    <row r="200" spans="2:7" x14ac:dyDescent="0.2">
      <c r="B200" s="65" t="s">
        <v>243</v>
      </c>
      <c r="C200" s="14">
        <v>4.6520000000000001</v>
      </c>
      <c r="D200" s="14">
        <v>4.6520000000000001</v>
      </c>
      <c r="E200" s="14">
        <v>4.6520000000000001</v>
      </c>
      <c r="F200" s="14">
        <v>4.6520000000000001</v>
      </c>
      <c r="G200" s="112">
        <v>4.6520000000000002E-5</v>
      </c>
    </row>
    <row r="201" spans="2:7" x14ac:dyDescent="0.2">
      <c r="B201" s="65" t="s">
        <v>244</v>
      </c>
      <c r="C201" s="14">
        <v>4.6520000000000001</v>
      </c>
      <c r="D201" s="14">
        <v>4.6520000000000001</v>
      </c>
      <c r="E201" s="14">
        <v>4.6520000000000001</v>
      </c>
      <c r="F201" s="14">
        <v>4.6520000000000001</v>
      </c>
      <c r="G201" s="112">
        <v>4.6520000000000002E-5</v>
      </c>
    </row>
    <row r="202" spans="2:7" x14ac:dyDescent="0.2">
      <c r="B202" s="65" t="s">
        <v>245</v>
      </c>
      <c r="C202" s="14">
        <v>4.6520000000000001</v>
      </c>
      <c r="D202" s="14">
        <v>4.6520000000000001</v>
      </c>
      <c r="E202" s="14">
        <v>4.6520000000000001</v>
      </c>
      <c r="F202" s="14">
        <v>4.6520000000000001</v>
      </c>
      <c r="G202" s="112">
        <v>4.6520000000000002E-5</v>
      </c>
    </row>
    <row r="203" spans="2:7" x14ac:dyDescent="0.2">
      <c r="B203" s="65" t="s">
        <v>246</v>
      </c>
      <c r="C203" s="14">
        <v>4.6520000000000001</v>
      </c>
      <c r="D203" s="14">
        <v>4.6520000000000001</v>
      </c>
      <c r="E203" s="14">
        <v>4.6520000000000001</v>
      </c>
      <c r="F203" s="14">
        <v>4.6520000000000001</v>
      </c>
      <c r="G203" s="112">
        <v>4.6520000000000002E-5</v>
      </c>
    </row>
    <row r="204" spans="2:7" x14ac:dyDescent="0.2">
      <c r="B204" s="65" t="s">
        <v>247</v>
      </c>
      <c r="C204" s="14">
        <v>4.649</v>
      </c>
      <c r="D204" s="14">
        <v>4.649</v>
      </c>
      <c r="E204" s="14">
        <v>4.649</v>
      </c>
      <c r="F204" s="14">
        <v>4.649</v>
      </c>
      <c r="G204" s="112">
        <v>4.6489999999999997E-5</v>
      </c>
    </row>
    <row r="205" spans="2:7" x14ac:dyDescent="0.2">
      <c r="B205" s="65" t="s">
        <v>248</v>
      </c>
      <c r="C205" s="14">
        <v>4.6500000000000004</v>
      </c>
      <c r="D205" s="14">
        <v>4.6500000000000004</v>
      </c>
      <c r="E205" s="14">
        <v>4.6500000000000004</v>
      </c>
      <c r="F205" s="14">
        <v>4.6500000000000004</v>
      </c>
      <c r="G205" s="112">
        <v>4.6500000000000005E-5</v>
      </c>
    </row>
    <row r="206" spans="2:7" x14ac:dyDescent="0.2">
      <c r="B206" s="65" t="s">
        <v>249</v>
      </c>
      <c r="C206" s="14">
        <v>4.6239999999999997</v>
      </c>
      <c r="D206" s="14">
        <v>4.6239999999999997</v>
      </c>
      <c r="E206" s="14">
        <v>4.6239999999999997</v>
      </c>
      <c r="F206" s="14">
        <v>4.6239999999999997</v>
      </c>
      <c r="G206" s="112">
        <v>4.6239999999999998E-5</v>
      </c>
    </row>
    <row r="207" spans="2:7" x14ac:dyDescent="0.2">
      <c r="B207" s="65" t="s">
        <v>250</v>
      </c>
      <c r="C207" s="14">
        <v>4.6070000000000002</v>
      </c>
      <c r="D207" s="14">
        <v>4.6070000000000002</v>
      </c>
      <c r="E207" s="14">
        <v>4.6070000000000002</v>
      </c>
      <c r="F207" s="14">
        <v>4.6070000000000002</v>
      </c>
      <c r="G207" s="112">
        <v>4.6070000000000004E-5</v>
      </c>
    </row>
    <row r="208" spans="2:7" x14ac:dyDescent="0.2">
      <c r="B208" s="65" t="s">
        <v>251</v>
      </c>
      <c r="C208" s="14">
        <v>4.6050000000000004</v>
      </c>
      <c r="D208" s="14">
        <v>4.6050000000000004</v>
      </c>
      <c r="E208" s="14">
        <v>4.6050000000000004</v>
      </c>
      <c r="F208" s="14">
        <v>4.6050000000000004</v>
      </c>
      <c r="G208" s="112">
        <v>4.6050000000000001E-5</v>
      </c>
    </row>
    <row r="209" spans="2:7" x14ac:dyDescent="0.2">
      <c r="B209" s="65" t="s">
        <v>252</v>
      </c>
      <c r="C209" s="14">
        <v>4.6050000000000004</v>
      </c>
      <c r="D209" s="14">
        <v>4.6050000000000004</v>
      </c>
      <c r="E209" s="14">
        <v>4.6050000000000004</v>
      </c>
      <c r="F209" s="14">
        <v>4.6050000000000004</v>
      </c>
      <c r="G209" s="112">
        <v>4.6050000000000001E-5</v>
      </c>
    </row>
    <row r="210" spans="2:7" x14ac:dyDescent="0.2">
      <c r="B210" s="65" t="s">
        <v>253</v>
      </c>
      <c r="C210" s="14">
        <v>4.5810000000000004</v>
      </c>
      <c r="D210" s="14">
        <v>4.5810000000000004</v>
      </c>
      <c r="E210" s="14">
        <v>4.5810000000000004</v>
      </c>
      <c r="F210" s="14">
        <v>4.5810000000000004</v>
      </c>
      <c r="G210" s="112">
        <v>4.5810000000000004E-5</v>
      </c>
    </row>
    <row r="211" spans="2:7" x14ac:dyDescent="0.2">
      <c r="B211" s="65" t="s">
        <v>254</v>
      </c>
      <c r="C211" s="14">
        <v>4.5410000000000004</v>
      </c>
      <c r="D211" s="14">
        <v>4.5410000000000004</v>
      </c>
      <c r="E211" s="14">
        <v>4.5410000000000004</v>
      </c>
      <c r="F211" s="14">
        <v>4.5410000000000004</v>
      </c>
      <c r="G211" s="112">
        <v>4.5410000000000001E-5</v>
      </c>
    </row>
    <row r="212" spans="2:7" x14ac:dyDescent="0.2">
      <c r="B212" s="65" t="s">
        <v>255</v>
      </c>
      <c r="C212" s="14">
        <v>4.452</v>
      </c>
      <c r="D212" s="14">
        <v>4.452</v>
      </c>
      <c r="E212" s="14">
        <v>4.452</v>
      </c>
      <c r="F212" s="14">
        <v>4.452</v>
      </c>
      <c r="G212" s="112">
        <v>4.4520000000000001E-5</v>
      </c>
    </row>
    <row r="213" spans="2:7" x14ac:dyDescent="0.2">
      <c r="B213" s="65" t="s">
        <v>256</v>
      </c>
      <c r="C213" s="14">
        <v>4.4859999999999998</v>
      </c>
      <c r="D213" s="14">
        <v>4.4859999999999998</v>
      </c>
      <c r="E213" s="14">
        <v>4.4859999999999998</v>
      </c>
      <c r="F213" s="14">
        <v>4.4859999999999998</v>
      </c>
      <c r="G213" s="112">
        <v>4.4860000000000001E-5</v>
      </c>
    </row>
    <row r="214" spans="2:7" x14ac:dyDescent="0.2">
      <c r="B214" s="65" t="s">
        <v>257</v>
      </c>
      <c r="C214" s="14">
        <v>4.4870000000000001</v>
      </c>
      <c r="D214" s="14">
        <v>4.4870000000000001</v>
      </c>
      <c r="E214" s="14">
        <v>4.4870000000000001</v>
      </c>
      <c r="F214" s="14">
        <v>4.4870000000000001</v>
      </c>
      <c r="G214" s="112">
        <v>4.4870000000000002E-5</v>
      </c>
    </row>
    <row r="215" spans="2:7" x14ac:dyDescent="0.2">
      <c r="B215" s="65" t="s">
        <v>258</v>
      </c>
      <c r="C215" s="14">
        <v>4.4870000000000001</v>
      </c>
      <c r="D215" s="14">
        <v>4.4870000000000001</v>
      </c>
      <c r="E215" s="14">
        <v>4.4870000000000001</v>
      </c>
      <c r="F215" s="14">
        <v>4.4870000000000001</v>
      </c>
      <c r="G215" s="112">
        <v>4.4870000000000002E-5</v>
      </c>
    </row>
    <row r="216" spans="2:7" x14ac:dyDescent="0.2">
      <c r="B216" s="65" t="s">
        <v>259</v>
      </c>
      <c r="C216" s="14">
        <v>4.492</v>
      </c>
      <c r="D216" s="14">
        <v>4.492</v>
      </c>
      <c r="E216" s="14">
        <v>4.492</v>
      </c>
      <c r="F216" s="14">
        <v>4.492</v>
      </c>
      <c r="G216" s="112">
        <v>4.4919999999999997E-5</v>
      </c>
    </row>
    <row r="217" spans="2:7" x14ac:dyDescent="0.2">
      <c r="B217" s="65" t="s">
        <v>260</v>
      </c>
      <c r="C217" s="14">
        <v>4.492</v>
      </c>
      <c r="D217" s="14">
        <v>4.492</v>
      </c>
      <c r="E217" s="14">
        <v>4.492</v>
      </c>
      <c r="F217" s="14">
        <v>4.492</v>
      </c>
      <c r="G217" s="112">
        <v>4.4919999999999997E-5</v>
      </c>
    </row>
    <row r="218" spans="2:7" x14ac:dyDescent="0.2">
      <c r="B218" s="65" t="s">
        <v>261</v>
      </c>
      <c r="C218" s="14">
        <v>4.5019999999999998</v>
      </c>
      <c r="D218" s="14">
        <v>4.5019999999999998</v>
      </c>
      <c r="E218" s="14">
        <v>4.5019999999999998</v>
      </c>
      <c r="F218" s="14">
        <v>4.5019999999999998</v>
      </c>
      <c r="G218" s="112">
        <v>4.5019999999999999E-5</v>
      </c>
    </row>
    <row r="219" spans="2:7" x14ac:dyDescent="0.2">
      <c r="B219" s="65" t="s">
        <v>262</v>
      </c>
      <c r="C219" s="14">
        <v>4.4969999999999999</v>
      </c>
      <c r="D219" s="14">
        <v>4.4969999999999999</v>
      </c>
      <c r="E219" s="14">
        <v>4.4969999999999999</v>
      </c>
      <c r="F219" s="14">
        <v>4.4969999999999999</v>
      </c>
      <c r="G219" s="112">
        <v>4.4969999999999998E-5</v>
      </c>
    </row>
    <row r="220" spans="2:7" x14ac:dyDescent="0.2">
      <c r="B220" s="65" t="s">
        <v>263</v>
      </c>
      <c r="C220" s="14">
        <v>4.5289999999999999</v>
      </c>
      <c r="D220" s="14">
        <v>4.5289999999999999</v>
      </c>
      <c r="E220" s="14">
        <v>4.5289999999999999</v>
      </c>
      <c r="F220" s="14">
        <v>4.5289999999999999</v>
      </c>
      <c r="G220" s="112">
        <v>4.5290000000000002E-5</v>
      </c>
    </row>
    <row r="221" spans="2:7" x14ac:dyDescent="0.2">
      <c r="B221" s="65" t="s">
        <v>264</v>
      </c>
      <c r="C221" s="14">
        <v>4.5289999999999999</v>
      </c>
      <c r="D221" s="14">
        <v>4.5289999999999999</v>
      </c>
      <c r="E221" s="14">
        <v>4.5289999999999999</v>
      </c>
      <c r="F221" s="14">
        <v>4.5289999999999999</v>
      </c>
      <c r="G221" s="112">
        <v>4.5290000000000002E-5</v>
      </c>
    </row>
    <row r="222" spans="2:7" x14ac:dyDescent="0.2">
      <c r="B222" s="65" t="s">
        <v>265</v>
      </c>
      <c r="C222" s="14">
        <v>4.5289999999999999</v>
      </c>
      <c r="D222" s="14">
        <v>4.5289999999999999</v>
      </c>
      <c r="E222" s="14">
        <v>4.5289999999999999</v>
      </c>
      <c r="F222" s="14">
        <v>4.5289999999999999</v>
      </c>
      <c r="G222" s="112">
        <v>4.5290000000000002E-5</v>
      </c>
    </row>
    <row r="223" spans="2:7" x14ac:dyDescent="0.2">
      <c r="B223" s="65" t="s">
        <v>266</v>
      </c>
      <c r="C223" s="14">
        <v>4.5380000000000003</v>
      </c>
      <c r="D223" s="14">
        <v>4.5380000000000003</v>
      </c>
      <c r="E223" s="14">
        <v>4.5380000000000003</v>
      </c>
      <c r="F223" s="14">
        <v>4.5380000000000003</v>
      </c>
      <c r="G223" s="112">
        <v>4.5380000000000003E-5</v>
      </c>
    </row>
    <row r="224" spans="2:7" x14ac:dyDescent="0.2">
      <c r="B224" s="65" t="s">
        <v>267</v>
      </c>
      <c r="C224" s="14">
        <v>4.5380000000000003</v>
      </c>
      <c r="D224" s="14">
        <v>4.5380000000000003</v>
      </c>
      <c r="E224" s="14">
        <v>4.5380000000000003</v>
      </c>
      <c r="F224" s="14">
        <v>4.5380000000000003</v>
      </c>
      <c r="G224" s="112">
        <v>4.5380000000000003E-5</v>
      </c>
    </row>
    <row r="225" spans="2:7" x14ac:dyDescent="0.2">
      <c r="B225" s="65" t="s">
        <v>268</v>
      </c>
      <c r="C225" s="14">
        <v>4.5380000000000003</v>
      </c>
      <c r="D225" s="14">
        <v>4.5380000000000003</v>
      </c>
      <c r="E225" s="14">
        <v>4.5380000000000003</v>
      </c>
      <c r="F225" s="14">
        <v>4.5380000000000003</v>
      </c>
      <c r="G225" s="112">
        <v>4.5380000000000003E-5</v>
      </c>
    </row>
    <row r="226" spans="2:7" x14ac:dyDescent="0.2">
      <c r="B226" s="65" t="s">
        <v>269</v>
      </c>
      <c r="C226" s="14">
        <v>4.5380000000000003</v>
      </c>
      <c r="D226" s="14">
        <v>4.5380000000000003</v>
      </c>
      <c r="E226" s="14">
        <v>4.5380000000000003</v>
      </c>
      <c r="F226" s="14">
        <v>4.5380000000000003</v>
      </c>
      <c r="G226" s="112">
        <v>4.5380000000000003E-5</v>
      </c>
    </row>
    <row r="227" spans="2:7" x14ac:dyDescent="0.2">
      <c r="B227" s="65" t="s">
        <v>270</v>
      </c>
      <c r="C227" s="14">
        <v>4.5380000000000003</v>
      </c>
      <c r="D227" s="14">
        <v>4.5380000000000003</v>
      </c>
      <c r="E227" s="14">
        <v>4.5380000000000003</v>
      </c>
      <c r="F227" s="14">
        <v>4.5380000000000003</v>
      </c>
      <c r="G227" s="112">
        <v>4.5380000000000003E-5</v>
      </c>
    </row>
    <row r="228" spans="2:7" x14ac:dyDescent="0.2">
      <c r="B228" s="65" t="s">
        <v>271</v>
      </c>
      <c r="C228" s="14">
        <v>4.532</v>
      </c>
      <c r="D228" s="14">
        <v>4.532</v>
      </c>
      <c r="E228" s="14">
        <v>4.532</v>
      </c>
      <c r="F228" s="14">
        <v>4.532</v>
      </c>
      <c r="G228" s="112">
        <v>4.532E-5</v>
      </c>
    </row>
    <row r="229" spans="2:7" x14ac:dyDescent="0.2">
      <c r="B229" s="65" t="s">
        <v>272</v>
      </c>
      <c r="C229" s="14">
        <v>4.532</v>
      </c>
      <c r="D229" s="14">
        <v>4.532</v>
      </c>
      <c r="E229" s="14">
        <v>4.532</v>
      </c>
      <c r="F229" s="14">
        <v>4.532</v>
      </c>
      <c r="G229" s="112">
        <v>4.532E-5</v>
      </c>
    </row>
    <row r="230" spans="2:7" x14ac:dyDescent="0.2">
      <c r="B230" s="65" t="s">
        <v>273</v>
      </c>
      <c r="C230" s="14">
        <v>4.532</v>
      </c>
      <c r="D230" s="14">
        <v>4.532</v>
      </c>
      <c r="E230" s="14">
        <v>4.532</v>
      </c>
      <c r="F230" s="14">
        <v>4.532</v>
      </c>
      <c r="G230" s="112">
        <v>4.532E-5</v>
      </c>
    </row>
    <row r="231" spans="2:7" x14ac:dyDescent="0.2">
      <c r="B231" s="65" t="s">
        <v>274</v>
      </c>
      <c r="C231" s="14">
        <v>4.5110000000000001</v>
      </c>
      <c r="D231" s="14">
        <v>4.5110000000000001</v>
      </c>
      <c r="E231" s="14">
        <v>4.5110000000000001</v>
      </c>
      <c r="F231" s="14">
        <v>4.5110000000000001</v>
      </c>
      <c r="G231" s="112">
        <v>4.511E-5</v>
      </c>
    </row>
    <row r="232" spans="2:7" x14ac:dyDescent="0.2">
      <c r="B232" s="65" t="s">
        <v>275</v>
      </c>
      <c r="C232" s="14">
        <v>4.4950000000000001</v>
      </c>
      <c r="D232" s="14">
        <v>4.4950000000000001</v>
      </c>
      <c r="E232" s="14">
        <v>4.4950000000000001</v>
      </c>
      <c r="F232" s="14">
        <v>4.4950000000000001</v>
      </c>
      <c r="G232" s="112">
        <v>4.4950000000000002E-5</v>
      </c>
    </row>
    <row r="233" spans="2:7" x14ac:dyDescent="0.2">
      <c r="B233" s="65" t="s">
        <v>276</v>
      </c>
      <c r="C233" s="14">
        <v>4.4950000000000001</v>
      </c>
      <c r="D233" s="14">
        <v>4.4950000000000001</v>
      </c>
      <c r="E233" s="14">
        <v>4.4950000000000001</v>
      </c>
      <c r="F233" s="14">
        <v>4.4950000000000001</v>
      </c>
      <c r="G233" s="112">
        <v>4.4950000000000002E-5</v>
      </c>
    </row>
    <row r="234" spans="2:7" x14ac:dyDescent="0.2">
      <c r="B234" s="65" t="s">
        <v>277</v>
      </c>
      <c r="C234" s="14">
        <v>4.4950000000000001</v>
      </c>
      <c r="D234" s="14">
        <v>4.4950000000000001</v>
      </c>
      <c r="E234" s="14">
        <v>4.4950000000000001</v>
      </c>
      <c r="F234" s="14">
        <v>4.4950000000000001</v>
      </c>
      <c r="G234" s="112">
        <v>4.4950000000000002E-5</v>
      </c>
    </row>
    <row r="235" spans="2:7" x14ac:dyDescent="0.2">
      <c r="B235" s="65" t="s">
        <v>278</v>
      </c>
      <c r="C235" s="14">
        <v>4.4950000000000001</v>
      </c>
      <c r="D235" s="14">
        <v>4.4950000000000001</v>
      </c>
      <c r="E235" s="14">
        <v>4.4950000000000001</v>
      </c>
      <c r="F235" s="14">
        <v>4.4950000000000001</v>
      </c>
      <c r="G235" s="112">
        <v>4.4950000000000002E-5</v>
      </c>
    </row>
    <row r="236" spans="2:7" x14ac:dyDescent="0.2">
      <c r="B236" s="65" t="s">
        <v>279</v>
      </c>
      <c r="C236" s="14">
        <v>4.5229999999999997</v>
      </c>
      <c r="D236" s="14">
        <v>4.5229999999999997</v>
      </c>
      <c r="E236" s="14">
        <v>4.5229999999999997</v>
      </c>
      <c r="F236" s="14">
        <v>4.5229999999999997</v>
      </c>
      <c r="G236" s="112">
        <v>4.5229999999999999E-5</v>
      </c>
    </row>
    <row r="237" spans="2:7" x14ac:dyDescent="0.2">
      <c r="B237" s="65" t="s">
        <v>280</v>
      </c>
      <c r="C237" s="14">
        <v>4.5229999999999997</v>
      </c>
      <c r="D237" s="14">
        <v>4.5229999999999997</v>
      </c>
      <c r="E237" s="14">
        <v>4.5229999999999997</v>
      </c>
      <c r="F237" s="14">
        <v>4.5229999999999997</v>
      </c>
      <c r="G237" s="112">
        <v>4.5229999999999999E-5</v>
      </c>
    </row>
    <row r="238" spans="2:7" x14ac:dyDescent="0.2">
      <c r="B238" s="65" t="s">
        <v>281</v>
      </c>
      <c r="C238" s="14">
        <v>4.6020000000000003</v>
      </c>
      <c r="D238" s="14">
        <v>4.6020000000000003</v>
      </c>
      <c r="E238" s="14">
        <v>4.6020000000000003</v>
      </c>
      <c r="F238" s="14">
        <v>4.6020000000000003</v>
      </c>
      <c r="G238" s="112">
        <v>4.6020000000000003E-5</v>
      </c>
    </row>
    <row r="239" spans="2:7" x14ac:dyDescent="0.2">
      <c r="B239" s="65" t="s">
        <v>282</v>
      </c>
      <c r="C239" s="14">
        <v>4.6020000000000003</v>
      </c>
      <c r="D239" s="14">
        <v>4.6020000000000003</v>
      </c>
      <c r="E239" s="14">
        <v>4.6020000000000003</v>
      </c>
      <c r="F239" s="14">
        <v>4.6020000000000003</v>
      </c>
      <c r="G239" s="112">
        <v>4.6020000000000003E-5</v>
      </c>
    </row>
    <row r="240" spans="2:7" x14ac:dyDescent="0.2">
      <c r="B240" s="65" t="s">
        <v>283</v>
      </c>
      <c r="C240" s="14">
        <v>4.5880000000000001</v>
      </c>
      <c r="D240" s="14">
        <v>4.5880000000000001</v>
      </c>
      <c r="E240" s="14">
        <v>4.5880000000000001</v>
      </c>
      <c r="F240" s="14">
        <v>4.5880000000000001</v>
      </c>
      <c r="G240" s="112">
        <v>4.5880000000000001E-5</v>
      </c>
    </row>
    <row r="241" spans="2:7" x14ac:dyDescent="0.2">
      <c r="B241" s="65" t="s">
        <v>284</v>
      </c>
      <c r="C241" s="14">
        <v>4.5789999999999997</v>
      </c>
      <c r="D241" s="14">
        <v>4.5789999999999997</v>
      </c>
      <c r="E241" s="14">
        <v>4.5789999999999997</v>
      </c>
      <c r="F241" s="14">
        <v>4.5789999999999997</v>
      </c>
      <c r="G241" s="112">
        <v>4.579E-5</v>
      </c>
    </row>
    <row r="242" spans="2:7" x14ac:dyDescent="0.2">
      <c r="B242" s="65" t="s">
        <v>285</v>
      </c>
      <c r="C242" s="14">
        <v>4.5789999999999997</v>
      </c>
      <c r="D242" s="14">
        <v>4.5789999999999997</v>
      </c>
      <c r="E242" s="14">
        <v>4.5789999999999997</v>
      </c>
      <c r="F242" s="14">
        <v>4.5789999999999997</v>
      </c>
      <c r="G242" s="112">
        <v>4.579E-5</v>
      </c>
    </row>
    <row r="243" spans="2:7" x14ac:dyDescent="0.2">
      <c r="B243" s="65" t="s">
        <v>286</v>
      </c>
      <c r="C243" s="14">
        <v>4.5789999999999997</v>
      </c>
      <c r="D243" s="14">
        <v>4.5789999999999997</v>
      </c>
      <c r="E243" s="14">
        <v>4.5789999999999997</v>
      </c>
      <c r="F243" s="14">
        <v>4.5789999999999997</v>
      </c>
      <c r="G243" s="112">
        <v>4.579E-5</v>
      </c>
    </row>
    <row r="244" spans="2:7" x14ac:dyDescent="0.2">
      <c r="B244" s="65" t="s">
        <v>287</v>
      </c>
      <c r="C244" s="14">
        <v>4.585</v>
      </c>
      <c r="D244" s="14">
        <v>4.585</v>
      </c>
      <c r="E244" s="14">
        <v>4.585</v>
      </c>
      <c r="F244" s="14">
        <v>4.585</v>
      </c>
      <c r="G244" s="112">
        <v>4.5849999999999996E-5</v>
      </c>
    </row>
    <row r="245" spans="2:7" x14ac:dyDescent="0.2">
      <c r="B245" s="65" t="s">
        <v>288</v>
      </c>
      <c r="C245" s="14">
        <v>4.585</v>
      </c>
      <c r="D245" s="14">
        <v>4.585</v>
      </c>
      <c r="E245" s="14">
        <v>4.585</v>
      </c>
      <c r="F245" s="14">
        <v>4.585</v>
      </c>
      <c r="G245" s="112">
        <v>4.5849999999999996E-5</v>
      </c>
    </row>
    <row r="246" spans="2:7" x14ac:dyDescent="0.2">
      <c r="B246" s="65" t="s">
        <v>289</v>
      </c>
      <c r="C246" s="14">
        <v>4.585</v>
      </c>
      <c r="D246" s="14">
        <v>4.585</v>
      </c>
      <c r="E246" s="14">
        <v>4.585</v>
      </c>
      <c r="F246" s="14">
        <v>4.585</v>
      </c>
      <c r="G246" s="112">
        <v>4.5849999999999996E-5</v>
      </c>
    </row>
    <row r="247" spans="2:7" x14ac:dyDescent="0.2">
      <c r="B247" s="65" t="s">
        <v>290</v>
      </c>
      <c r="C247" s="14">
        <v>4.59</v>
      </c>
      <c r="D247" s="14">
        <v>4.59</v>
      </c>
      <c r="E247" s="14">
        <v>4.59</v>
      </c>
      <c r="F247" s="14">
        <v>4.59</v>
      </c>
      <c r="G247" s="112">
        <v>4.5899999999999998E-5</v>
      </c>
    </row>
    <row r="248" spans="2:7" x14ac:dyDescent="0.2">
      <c r="B248" s="65" t="s">
        <v>291</v>
      </c>
      <c r="C248" s="14">
        <v>4.5819999999999999</v>
      </c>
      <c r="D248" s="14">
        <v>4.5819999999999999</v>
      </c>
      <c r="E248" s="14">
        <v>4.5819999999999999</v>
      </c>
      <c r="F248" s="14">
        <v>4.5819999999999999</v>
      </c>
      <c r="G248" s="112">
        <v>4.5819999999999998E-5</v>
      </c>
    </row>
    <row r="249" spans="2:7" x14ac:dyDescent="0.2">
      <c r="B249" s="65" t="s">
        <v>292</v>
      </c>
      <c r="C249" s="14">
        <v>4.5810000000000004</v>
      </c>
      <c r="D249" s="14">
        <v>4.5810000000000004</v>
      </c>
      <c r="E249" s="14">
        <v>4.5810000000000004</v>
      </c>
      <c r="F249" s="14">
        <v>4.5810000000000004</v>
      </c>
      <c r="G249" s="112">
        <v>4.5810000000000004E-5</v>
      </c>
    </row>
    <row r="250" spans="2:7" x14ac:dyDescent="0.2">
      <c r="B250" s="65" t="s">
        <v>293</v>
      </c>
      <c r="C250" s="14">
        <v>4.5640000000000001</v>
      </c>
      <c r="D250" s="14">
        <v>4.5640000000000001</v>
      </c>
      <c r="E250" s="14">
        <v>4.5640000000000001</v>
      </c>
      <c r="F250" s="14">
        <v>4.5640000000000001</v>
      </c>
      <c r="G250" s="112">
        <v>4.5640000000000003E-5</v>
      </c>
    </row>
    <row r="251" spans="2:7" x14ac:dyDescent="0.2">
      <c r="B251" s="65" t="s">
        <v>294</v>
      </c>
      <c r="C251" s="14">
        <v>4.5510000000000002</v>
      </c>
      <c r="D251" s="14">
        <v>4.5510000000000002</v>
      </c>
      <c r="E251" s="14">
        <v>4.5510000000000002</v>
      </c>
      <c r="F251" s="14">
        <v>4.5510000000000002</v>
      </c>
      <c r="G251" s="112">
        <v>4.5510000000000003E-5</v>
      </c>
    </row>
    <row r="252" spans="2:7" x14ac:dyDescent="0.2">
      <c r="B252" s="65" t="s">
        <v>295</v>
      </c>
      <c r="C252" s="14">
        <v>4.5540000000000003</v>
      </c>
      <c r="D252" s="14">
        <v>4.5540000000000003</v>
      </c>
      <c r="E252" s="14">
        <v>4.5540000000000003</v>
      </c>
      <c r="F252" s="14">
        <v>4.5540000000000003</v>
      </c>
      <c r="G252" s="112">
        <v>4.5540000000000001E-5</v>
      </c>
    </row>
    <row r="253" spans="2:7" x14ac:dyDescent="0.2">
      <c r="B253" s="65" t="s">
        <v>296</v>
      </c>
      <c r="C253" s="14">
        <v>4.5640000000000001</v>
      </c>
      <c r="D253" s="14">
        <v>4.5640000000000001</v>
      </c>
      <c r="E253" s="14">
        <v>4.5640000000000001</v>
      </c>
      <c r="F253" s="14">
        <v>4.5640000000000001</v>
      </c>
      <c r="G253" s="112">
        <v>4.5640000000000003E-5</v>
      </c>
    </row>
    <row r="254" spans="2:7" x14ac:dyDescent="0.2">
      <c r="B254" s="65" t="s">
        <v>297</v>
      </c>
      <c r="C254" s="14">
        <v>4.5739999999999998</v>
      </c>
      <c r="D254" s="14">
        <v>4.5739999999999998</v>
      </c>
      <c r="E254" s="14">
        <v>4.5739999999999998</v>
      </c>
      <c r="F254" s="14">
        <v>4.5739999999999998</v>
      </c>
      <c r="G254" s="112">
        <v>4.5739999999999999E-5</v>
      </c>
    </row>
    <row r="255" spans="2:7" x14ac:dyDescent="0.2">
      <c r="B255" s="65" t="s">
        <v>298</v>
      </c>
      <c r="C255" s="14">
        <v>4.577</v>
      </c>
      <c r="D255" s="14">
        <v>4.577</v>
      </c>
      <c r="E255" s="14">
        <v>4.577</v>
      </c>
      <c r="F255" s="14">
        <v>4.577</v>
      </c>
      <c r="G255" s="112">
        <v>4.5769999999999997E-5</v>
      </c>
    </row>
    <row r="256" spans="2:7" x14ac:dyDescent="0.2">
      <c r="B256" s="65" t="s">
        <v>299</v>
      </c>
      <c r="C256" s="14">
        <v>4.5599999999999996</v>
      </c>
      <c r="D256" s="14">
        <v>4.5599999999999996</v>
      </c>
      <c r="E256" s="14">
        <v>4.5599999999999996</v>
      </c>
      <c r="F256" s="14">
        <v>4.5599999999999996</v>
      </c>
      <c r="G256" s="112">
        <v>4.5599999999999997E-5</v>
      </c>
    </row>
    <row r="257" spans="2:7" x14ac:dyDescent="0.2">
      <c r="B257" s="65" t="s">
        <v>300</v>
      </c>
      <c r="C257" s="14">
        <v>4.5380000000000003</v>
      </c>
      <c r="D257" s="14">
        <v>4.5380000000000003</v>
      </c>
      <c r="E257" s="14">
        <v>4.5380000000000003</v>
      </c>
      <c r="F257" s="14">
        <v>4.5380000000000003</v>
      </c>
      <c r="G257" s="112">
        <v>4.5380000000000003E-5</v>
      </c>
    </row>
    <row r="258" spans="2:7" x14ac:dyDescent="0.2">
      <c r="B258" s="65" t="s">
        <v>301</v>
      </c>
      <c r="C258" s="14">
        <v>4.4820000000000002</v>
      </c>
      <c r="D258" s="14">
        <v>4.4820000000000002</v>
      </c>
      <c r="E258" s="14">
        <v>4.4820000000000002</v>
      </c>
      <c r="F258" s="14">
        <v>4.4820000000000002</v>
      </c>
      <c r="G258" s="112">
        <v>4.4820000000000001E-5</v>
      </c>
    </row>
    <row r="259" spans="2:7" x14ac:dyDescent="0.2">
      <c r="B259" s="65" t="s">
        <v>302</v>
      </c>
      <c r="C259" s="14">
        <v>4.4089999999999998</v>
      </c>
      <c r="D259" s="14">
        <v>4.4089999999999998</v>
      </c>
      <c r="E259" s="14">
        <v>4.4089999999999998</v>
      </c>
      <c r="F259" s="14">
        <v>4.4089999999999998</v>
      </c>
      <c r="G259" s="112">
        <v>4.409E-5</v>
      </c>
    </row>
    <row r="260" spans="2:7" x14ac:dyDescent="0.2">
      <c r="B260" s="65" t="s">
        <v>303</v>
      </c>
      <c r="C260" s="14">
        <v>4.3680000000000003</v>
      </c>
      <c r="D260" s="14">
        <v>4.3680000000000003</v>
      </c>
      <c r="E260" s="14">
        <v>4.3680000000000003</v>
      </c>
      <c r="F260" s="14">
        <v>4.3680000000000003</v>
      </c>
      <c r="G260" s="112">
        <v>4.3680000000000002E-5</v>
      </c>
    </row>
    <row r="261" spans="2:7" x14ac:dyDescent="0.2">
      <c r="B261" s="65" t="s">
        <v>304</v>
      </c>
      <c r="C261" s="14">
        <v>4.3760000000000003</v>
      </c>
      <c r="D261" s="14">
        <v>4.3760000000000003</v>
      </c>
      <c r="E261" s="14">
        <v>4.3760000000000003</v>
      </c>
      <c r="F261" s="14">
        <v>4.3760000000000003</v>
      </c>
      <c r="G261" s="112">
        <v>4.3760000000000001E-5</v>
      </c>
    </row>
    <row r="262" spans="2:7" x14ac:dyDescent="0.2">
      <c r="B262" s="65" t="s">
        <v>305</v>
      </c>
      <c r="C262" s="14">
        <v>4.3760000000000003</v>
      </c>
      <c r="D262" s="14">
        <v>4.3760000000000003</v>
      </c>
      <c r="E262" s="14">
        <v>4.3760000000000003</v>
      </c>
      <c r="F262" s="14">
        <v>4.3760000000000003</v>
      </c>
      <c r="G262" s="112">
        <v>4.3760000000000001E-5</v>
      </c>
    </row>
    <row r="263" spans="2:7" x14ac:dyDescent="0.2">
      <c r="B263" s="65" t="s">
        <v>306</v>
      </c>
      <c r="C263" s="14">
        <v>4.367</v>
      </c>
      <c r="D263" s="14">
        <v>4.367</v>
      </c>
      <c r="E263" s="14">
        <v>4.367</v>
      </c>
      <c r="F263" s="14">
        <v>4.367</v>
      </c>
      <c r="G263" s="112">
        <v>4.367E-5</v>
      </c>
    </row>
    <row r="264" spans="2:7" x14ac:dyDescent="0.2">
      <c r="B264" s="65" t="s">
        <v>307</v>
      </c>
      <c r="C264" s="14">
        <v>4.3220000000000001</v>
      </c>
      <c r="D264" s="14">
        <v>4.3220000000000001</v>
      </c>
      <c r="E264" s="14">
        <v>4.3220000000000001</v>
      </c>
      <c r="F264" s="14">
        <v>4.3220000000000001</v>
      </c>
      <c r="G264" s="112">
        <v>4.3220000000000003E-5</v>
      </c>
    </row>
    <row r="265" spans="2:7" x14ac:dyDescent="0.2">
      <c r="B265" s="65" t="s">
        <v>308</v>
      </c>
      <c r="C265" s="14">
        <v>4.2530000000000001</v>
      </c>
      <c r="D265" s="14">
        <v>4.2530000000000001</v>
      </c>
      <c r="E265" s="14">
        <v>4.2530000000000001</v>
      </c>
      <c r="F265" s="14">
        <v>4.2530000000000001</v>
      </c>
      <c r="G265" s="112">
        <v>4.2530000000000001E-5</v>
      </c>
    </row>
    <row r="266" spans="2:7" x14ac:dyDescent="0.2">
      <c r="B266" s="65" t="s">
        <v>309</v>
      </c>
      <c r="C266" s="14">
        <v>4.1669999999999998</v>
      </c>
      <c r="D266" s="14">
        <v>4.1669999999999998</v>
      </c>
      <c r="E266" s="14">
        <v>4.1669999999999998</v>
      </c>
      <c r="F266" s="14">
        <v>4.1669999999999998</v>
      </c>
      <c r="G266" s="112">
        <v>4.1669999999999999E-5</v>
      </c>
    </row>
    <row r="267" spans="2:7" x14ac:dyDescent="0.2">
      <c r="B267" s="65" t="s">
        <v>310</v>
      </c>
      <c r="C267" s="14">
        <v>4.1470000000000002</v>
      </c>
      <c r="D267" s="14">
        <v>4.1470000000000002</v>
      </c>
      <c r="E267" s="14">
        <v>4.1470000000000002</v>
      </c>
      <c r="F267" s="14">
        <v>4.1470000000000002</v>
      </c>
      <c r="G267" s="112">
        <v>4.1470000000000001E-5</v>
      </c>
    </row>
    <row r="268" spans="2:7" x14ac:dyDescent="0.2">
      <c r="B268" s="65" t="s">
        <v>311</v>
      </c>
      <c r="C268" s="14">
        <v>4.1139999999999999</v>
      </c>
      <c r="D268" s="14">
        <v>4.1139999999999999</v>
      </c>
      <c r="E268" s="14">
        <v>4.1139999999999999</v>
      </c>
      <c r="F268" s="14">
        <v>4.1139999999999999</v>
      </c>
      <c r="G268" s="112">
        <v>4.1139999999999996E-5</v>
      </c>
    </row>
    <row r="269" spans="2:7" x14ac:dyDescent="0.2">
      <c r="B269" s="65" t="s">
        <v>312</v>
      </c>
      <c r="C269" s="14">
        <v>4.226</v>
      </c>
      <c r="D269" s="14">
        <v>4.226</v>
      </c>
      <c r="E269" s="14">
        <v>4.226</v>
      </c>
      <c r="F269" s="14">
        <v>4.226</v>
      </c>
      <c r="G269" s="112">
        <v>4.2259999999999999E-5</v>
      </c>
    </row>
    <row r="270" spans="2:7" x14ac:dyDescent="0.2">
      <c r="B270" s="65" t="s">
        <v>313</v>
      </c>
      <c r="C270" s="14">
        <v>4.2430000000000003</v>
      </c>
      <c r="D270" s="14">
        <v>4.2430000000000003</v>
      </c>
      <c r="E270" s="14">
        <v>4.2430000000000003</v>
      </c>
      <c r="F270" s="14">
        <v>4.2430000000000003</v>
      </c>
      <c r="G270" s="112">
        <v>4.2430000000000005E-5</v>
      </c>
    </row>
    <row r="271" spans="2:7" x14ac:dyDescent="0.2">
      <c r="B271" s="65" t="s">
        <v>314</v>
      </c>
      <c r="C271" s="14">
        <v>4.2450000000000001</v>
      </c>
      <c r="D271" s="14">
        <v>4.2450000000000001</v>
      </c>
      <c r="E271" s="14">
        <v>4.2450000000000001</v>
      </c>
      <c r="F271" s="14">
        <v>4.2450000000000001</v>
      </c>
      <c r="G271" s="112">
        <v>4.2450000000000002E-5</v>
      </c>
    </row>
    <row r="272" spans="2:7" x14ac:dyDescent="0.2">
      <c r="B272" s="65" t="s">
        <v>315</v>
      </c>
      <c r="C272" s="14">
        <v>4.2729999999999997</v>
      </c>
      <c r="D272" s="14">
        <v>4.2729999999999997</v>
      </c>
      <c r="E272" s="14">
        <v>4.2729999999999997</v>
      </c>
      <c r="F272" s="14">
        <v>4.2729999999999997</v>
      </c>
      <c r="G272" s="112">
        <v>4.2729999999999999E-5</v>
      </c>
    </row>
    <row r="273" spans="2:7" x14ac:dyDescent="0.2">
      <c r="B273" s="65" t="s">
        <v>316</v>
      </c>
      <c r="C273" s="14">
        <v>4.2729999999999997</v>
      </c>
      <c r="D273" s="14">
        <v>4.2729999999999997</v>
      </c>
      <c r="E273" s="14">
        <v>4.2729999999999997</v>
      </c>
      <c r="F273" s="14">
        <v>4.2729999999999997</v>
      </c>
      <c r="G273" s="112">
        <v>4.2729999999999999E-5</v>
      </c>
    </row>
    <row r="274" spans="2:7" x14ac:dyDescent="0.2">
      <c r="B274" s="65" t="s">
        <v>317</v>
      </c>
      <c r="C274" s="14">
        <v>4.2699999999999996</v>
      </c>
      <c r="D274" s="14">
        <v>4.2699999999999996</v>
      </c>
      <c r="E274" s="14">
        <v>4.2699999999999996</v>
      </c>
      <c r="F274" s="14">
        <v>4.2699999999999996</v>
      </c>
      <c r="G274" s="112">
        <v>4.2699999999999994E-5</v>
      </c>
    </row>
    <row r="275" spans="2:7" x14ac:dyDescent="0.2">
      <c r="B275" s="65" t="s">
        <v>318</v>
      </c>
      <c r="C275" s="14">
        <v>4.274</v>
      </c>
      <c r="D275" s="14">
        <v>4.274</v>
      </c>
      <c r="E275" s="14">
        <v>4.274</v>
      </c>
      <c r="F275" s="14">
        <v>4.274</v>
      </c>
      <c r="G275" s="112">
        <v>4.2740000000000001E-5</v>
      </c>
    </row>
    <row r="276" spans="2:7" x14ac:dyDescent="0.2">
      <c r="B276" s="65" t="s">
        <v>319</v>
      </c>
      <c r="C276" s="14">
        <v>4.2380000000000004</v>
      </c>
      <c r="D276" s="14">
        <v>4.2380000000000004</v>
      </c>
      <c r="E276" s="14">
        <v>4.2380000000000004</v>
      </c>
      <c r="F276" s="14">
        <v>4.2380000000000004</v>
      </c>
      <c r="G276" s="112">
        <v>4.2380000000000004E-5</v>
      </c>
    </row>
    <row r="277" spans="2:7" x14ac:dyDescent="0.2">
      <c r="B277" s="65" t="s">
        <v>320</v>
      </c>
      <c r="C277" s="14">
        <v>4.2309999999999999</v>
      </c>
      <c r="D277" s="14">
        <v>4.2309999999999999</v>
      </c>
      <c r="E277" s="14">
        <v>4.2309999999999999</v>
      </c>
      <c r="F277" s="14">
        <v>4.2309999999999999</v>
      </c>
      <c r="G277" s="112">
        <v>4.231E-5</v>
      </c>
    </row>
    <row r="278" spans="2:7" x14ac:dyDescent="0.2">
      <c r="B278" s="65" t="s">
        <v>321</v>
      </c>
      <c r="C278" s="14">
        <v>4.2290000000000001</v>
      </c>
      <c r="D278" s="14">
        <v>4.2290000000000001</v>
      </c>
      <c r="E278" s="14">
        <v>4.2290000000000001</v>
      </c>
      <c r="F278" s="14">
        <v>4.2290000000000001</v>
      </c>
      <c r="G278" s="112">
        <v>4.2290000000000003E-5</v>
      </c>
    </row>
    <row r="279" spans="2:7" x14ac:dyDescent="0.2">
      <c r="B279" s="65" t="s">
        <v>322</v>
      </c>
      <c r="C279" s="14">
        <v>4.1349999999999998</v>
      </c>
      <c r="D279" s="14">
        <v>4.1349999999999998</v>
      </c>
      <c r="E279" s="14">
        <v>4.1349999999999998</v>
      </c>
      <c r="F279" s="14">
        <v>4.1349999999999998</v>
      </c>
      <c r="G279" s="112">
        <v>4.1349999999999995E-5</v>
      </c>
    </row>
    <row r="280" spans="2:7" x14ac:dyDescent="0.2">
      <c r="B280" s="65" t="s">
        <v>323</v>
      </c>
      <c r="C280" s="14">
        <v>4.024</v>
      </c>
      <c r="D280" s="14">
        <v>4.024</v>
      </c>
      <c r="E280" s="14">
        <v>4.024</v>
      </c>
      <c r="F280" s="14">
        <v>4.024</v>
      </c>
      <c r="G280" s="112">
        <v>4.0240000000000001E-5</v>
      </c>
    </row>
    <row r="281" spans="2:7" x14ac:dyDescent="0.2">
      <c r="B281" s="65" t="s">
        <v>324</v>
      </c>
      <c r="C281" s="14">
        <v>3.88</v>
      </c>
      <c r="D281" s="14">
        <v>3.88</v>
      </c>
      <c r="E281" s="14">
        <v>3.88</v>
      </c>
      <c r="F281" s="14">
        <v>3.88</v>
      </c>
      <c r="G281" s="112">
        <v>3.8800000000000001E-5</v>
      </c>
    </row>
    <row r="282" spans="2:7" x14ac:dyDescent="0.2">
      <c r="B282" s="65" t="s">
        <v>325</v>
      </c>
      <c r="C282" s="14">
        <v>3.9260000000000002</v>
      </c>
      <c r="D282" s="14">
        <v>3.9260000000000002</v>
      </c>
      <c r="E282" s="14">
        <v>3.9260000000000002</v>
      </c>
      <c r="F282" s="14">
        <v>3.9260000000000002</v>
      </c>
      <c r="G282" s="112">
        <v>3.926E-5</v>
      </c>
    </row>
    <row r="283" spans="2:7" x14ac:dyDescent="0.2">
      <c r="B283" s="65" t="s">
        <v>326</v>
      </c>
      <c r="C283" s="14">
        <v>3.9670000000000001</v>
      </c>
      <c r="D283" s="14">
        <v>3.9670000000000001</v>
      </c>
      <c r="E283" s="14">
        <v>3.9670000000000001</v>
      </c>
      <c r="F283" s="14">
        <v>3.9670000000000001</v>
      </c>
      <c r="G283" s="112">
        <v>3.9669999999999998E-5</v>
      </c>
    </row>
    <row r="284" spans="2:7" x14ac:dyDescent="0.2">
      <c r="B284" s="65" t="s">
        <v>327</v>
      </c>
      <c r="C284" s="14">
        <v>3.9350000000000001</v>
      </c>
      <c r="D284" s="14">
        <v>3.9350000000000001</v>
      </c>
      <c r="E284" s="14">
        <v>3.9350000000000001</v>
      </c>
      <c r="F284" s="14">
        <v>3.9350000000000001</v>
      </c>
      <c r="G284" s="112">
        <v>3.9350000000000001E-5</v>
      </c>
    </row>
    <row r="285" spans="2:7" x14ac:dyDescent="0.2">
      <c r="B285" s="65" t="s">
        <v>328</v>
      </c>
      <c r="C285" s="14">
        <v>3.9129999999999998</v>
      </c>
      <c r="D285" s="14">
        <v>3.9129999999999998</v>
      </c>
      <c r="E285" s="14">
        <v>3.9129999999999998</v>
      </c>
      <c r="F285" s="14">
        <v>3.9129999999999998</v>
      </c>
      <c r="G285" s="112">
        <v>3.913E-5</v>
      </c>
    </row>
    <row r="286" spans="2:7" x14ac:dyDescent="0.2">
      <c r="B286" s="65" t="s">
        <v>329</v>
      </c>
      <c r="C286" s="14">
        <v>3.77</v>
      </c>
      <c r="D286" s="14">
        <v>3.77</v>
      </c>
      <c r="E286" s="14">
        <v>3.77</v>
      </c>
      <c r="F286" s="14">
        <v>3.77</v>
      </c>
      <c r="G286" s="112">
        <v>3.7700000000000002E-5</v>
      </c>
    </row>
    <row r="287" spans="2:7" x14ac:dyDescent="0.2">
      <c r="B287" s="65" t="s">
        <v>330</v>
      </c>
      <c r="C287" s="14">
        <v>3.8250000000000002</v>
      </c>
      <c r="D287" s="14">
        <v>3.8250000000000002</v>
      </c>
      <c r="E287" s="14">
        <v>3.8250000000000002</v>
      </c>
      <c r="F287" s="14">
        <v>3.8250000000000002</v>
      </c>
      <c r="G287" s="112">
        <v>3.8250000000000001E-5</v>
      </c>
    </row>
    <row r="288" spans="2:7" x14ac:dyDescent="0.2">
      <c r="B288" s="65" t="s">
        <v>331</v>
      </c>
      <c r="C288" s="14">
        <v>3.81</v>
      </c>
      <c r="D288" s="14">
        <v>3.81</v>
      </c>
      <c r="E288" s="14">
        <v>3.81</v>
      </c>
      <c r="F288" s="14">
        <v>3.81</v>
      </c>
      <c r="G288" s="112">
        <v>3.8099999999999998E-5</v>
      </c>
    </row>
    <row r="289" spans="2:7" x14ac:dyDescent="0.2">
      <c r="B289" s="65" t="s">
        <v>332</v>
      </c>
      <c r="C289" s="14">
        <v>3.798</v>
      </c>
      <c r="D289" s="14">
        <v>3.798</v>
      </c>
      <c r="E289" s="14">
        <v>3.798</v>
      </c>
      <c r="F289" s="14">
        <v>3.798</v>
      </c>
      <c r="G289" s="112">
        <v>3.7979999999999999E-5</v>
      </c>
    </row>
    <row r="290" spans="2:7" x14ac:dyDescent="0.2">
      <c r="B290" s="65" t="s">
        <v>333</v>
      </c>
      <c r="C290" s="14">
        <v>3.7759999999999998</v>
      </c>
      <c r="D290" s="14">
        <v>3.7759999999999998</v>
      </c>
      <c r="E290" s="14">
        <v>3.7759999999999998</v>
      </c>
      <c r="F290" s="14">
        <v>3.7759999999999998</v>
      </c>
      <c r="G290" s="112">
        <v>3.7759999999999998E-5</v>
      </c>
    </row>
    <row r="291" spans="2:7" x14ac:dyDescent="0.2">
      <c r="B291" s="65" t="s">
        <v>334</v>
      </c>
      <c r="C291" s="14">
        <v>3.5129999999999999</v>
      </c>
      <c r="D291" s="14">
        <v>3.5129999999999999</v>
      </c>
      <c r="E291" s="14">
        <v>3.5129999999999999</v>
      </c>
      <c r="F291" s="14">
        <v>3.5129999999999999</v>
      </c>
      <c r="G291" s="112">
        <v>3.5129999999999997E-5</v>
      </c>
    </row>
    <row r="292" spans="2:7" x14ac:dyDescent="0.2">
      <c r="B292" s="65" t="s">
        <v>335</v>
      </c>
      <c r="C292" s="14">
        <v>3.2930000000000001</v>
      </c>
      <c r="D292" s="14">
        <v>3.2930000000000001</v>
      </c>
      <c r="E292" s="14">
        <v>3.2930000000000001</v>
      </c>
      <c r="F292" s="14">
        <v>3.2930000000000001</v>
      </c>
      <c r="G292" s="112">
        <v>3.2929999999999998E-5</v>
      </c>
    </row>
    <row r="293" spans="2:7" x14ac:dyDescent="0.2">
      <c r="B293" s="65" t="s">
        <v>336</v>
      </c>
      <c r="C293" s="14">
        <v>3.302</v>
      </c>
      <c r="D293" s="14">
        <v>3.302</v>
      </c>
      <c r="E293" s="14">
        <v>3.302</v>
      </c>
      <c r="F293" s="14">
        <v>3.302</v>
      </c>
      <c r="G293" s="112">
        <v>3.3019999999999999E-5</v>
      </c>
    </row>
    <row r="294" spans="2:7" x14ac:dyDescent="0.2">
      <c r="B294" s="65" t="s">
        <v>337</v>
      </c>
      <c r="C294" s="14">
        <v>3.3660000000000001</v>
      </c>
      <c r="D294" s="14">
        <v>3.3660000000000001</v>
      </c>
      <c r="E294" s="14">
        <v>3.3660000000000001</v>
      </c>
      <c r="F294" s="14">
        <v>3.3660000000000001</v>
      </c>
      <c r="G294" s="112">
        <v>3.366E-5</v>
      </c>
    </row>
    <row r="295" spans="2:7" x14ac:dyDescent="0.2">
      <c r="B295" s="65" t="s">
        <v>338</v>
      </c>
      <c r="C295" s="14">
        <v>3.36</v>
      </c>
      <c r="D295" s="14">
        <v>3.36</v>
      </c>
      <c r="E295" s="14">
        <v>3.36</v>
      </c>
      <c r="F295" s="14">
        <v>3.36</v>
      </c>
      <c r="G295" s="112">
        <v>3.3599999999999997E-5</v>
      </c>
    </row>
    <row r="296" spans="2:7" x14ac:dyDescent="0.2">
      <c r="B296" s="65" t="s">
        <v>339</v>
      </c>
      <c r="C296" s="14">
        <v>3.5270000000000001</v>
      </c>
      <c r="D296" s="14">
        <v>3.5270000000000001</v>
      </c>
      <c r="E296" s="14">
        <v>3.5270000000000001</v>
      </c>
      <c r="F296" s="14">
        <v>3.5270000000000001</v>
      </c>
      <c r="G296" s="112">
        <v>3.5269999999999999E-5</v>
      </c>
    </row>
    <row r="297" spans="2:7" x14ac:dyDescent="0.2">
      <c r="B297" s="65" t="s">
        <v>340</v>
      </c>
      <c r="C297" s="14">
        <v>3.3370000000000002</v>
      </c>
      <c r="D297" s="14">
        <v>3.3370000000000002</v>
      </c>
      <c r="E297" s="14">
        <v>3.3370000000000002</v>
      </c>
      <c r="F297" s="14">
        <v>3.3370000000000002</v>
      </c>
      <c r="G297" s="112">
        <v>3.3370000000000001E-5</v>
      </c>
    </row>
    <row r="298" spans="2:7" x14ac:dyDescent="0.2">
      <c r="B298" s="65" t="s">
        <v>341</v>
      </c>
      <c r="C298" s="14">
        <v>3.3620000000000001</v>
      </c>
      <c r="D298" s="14">
        <v>3.3620000000000001</v>
      </c>
      <c r="E298" s="14">
        <v>3.3620000000000001</v>
      </c>
      <c r="F298" s="14">
        <v>3.3620000000000001</v>
      </c>
      <c r="G298" s="112">
        <v>3.362E-5</v>
      </c>
    </row>
    <row r="299" spans="2:7" x14ac:dyDescent="0.2">
      <c r="B299" s="65" t="s">
        <v>342</v>
      </c>
      <c r="C299" s="14">
        <v>3.4550000000000001</v>
      </c>
      <c r="D299" s="14">
        <v>3.4550000000000001</v>
      </c>
      <c r="E299" s="14">
        <v>3.4550000000000001</v>
      </c>
      <c r="F299" s="14">
        <v>3.4550000000000001</v>
      </c>
      <c r="G299" s="112">
        <v>3.455E-5</v>
      </c>
    </row>
    <row r="300" spans="2:7" x14ac:dyDescent="0.2">
      <c r="B300" s="65" t="s">
        <v>343</v>
      </c>
      <c r="C300" s="14">
        <v>3.4249999999999998</v>
      </c>
      <c r="D300" s="14">
        <v>3.4249999999999998</v>
      </c>
      <c r="E300" s="14">
        <v>3.4249999999999998</v>
      </c>
      <c r="F300" s="14">
        <v>3.4249999999999998</v>
      </c>
      <c r="G300" s="112">
        <v>3.4249999999999999E-5</v>
      </c>
    </row>
    <row r="301" spans="2:7" x14ac:dyDescent="0.2">
      <c r="B301" s="65" t="s">
        <v>344</v>
      </c>
      <c r="C301" s="14">
        <v>3.4089999999999998</v>
      </c>
      <c r="D301" s="14">
        <v>3.4089999999999998</v>
      </c>
      <c r="E301" s="14">
        <v>3.4089999999999998</v>
      </c>
      <c r="F301" s="14">
        <v>3.4089999999999998</v>
      </c>
      <c r="G301" s="112">
        <v>3.4090000000000001E-5</v>
      </c>
    </row>
    <row r="302" spans="2:7" x14ac:dyDescent="0.2">
      <c r="B302" s="65" t="s">
        <v>345</v>
      </c>
      <c r="C302" s="14">
        <v>3.391</v>
      </c>
      <c r="D302" s="14">
        <v>3.391</v>
      </c>
      <c r="E302" s="14">
        <v>3.391</v>
      </c>
      <c r="F302" s="14">
        <v>3.391</v>
      </c>
      <c r="G302" s="112">
        <v>3.3909999999999999E-5</v>
      </c>
    </row>
    <row r="303" spans="2:7" x14ac:dyDescent="0.2">
      <c r="B303" s="65" t="s">
        <v>346</v>
      </c>
      <c r="C303" s="14">
        <v>3.3490000000000002</v>
      </c>
      <c r="D303" s="14">
        <v>3.3490000000000002</v>
      </c>
      <c r="E303" s="14">
        <v>3.3490000000000002</v>
      </c>
      <c r="F303" s="14">
        <v>3.3490000000000002</v>
      </c>
      <c r="G303" s="112">
        <v>3.349E-5</v>
      </c>
    </row>
    <row r="304" spans="2:7" x14ac:dyDescent="0.2">
      <c r="B304" s="65" t="s">
        <v>347</v>
      </c>
      <c r="C304" s="14">
        <v>3.3410000000000002</v>
      </c>
      <c r="D304" s="14">
        <v>3.3410000000000002</v>
      </c>
      <c r="E304" s="14">
        <v>3.3410000000000002</v>
      </c>
      <c r="F304" s="14">
        <v>3.3410000000000002</v>
      </c>
      <c r="G304" s="112">
        <v>3.341E-5</v>
      </c>
    </row>
    <row r="305" spans="2:7" x14ac:dyDescent="0.2">
      <c r="B305" s="65" t="s">
        <v>348</v>
      </c>
      <c r="C305" s="14">
        <v>3.3410000000000002</v>
      </c>
      <c r="D305" s="14">
        <v>3.3410000000000002</v>
      </c>
      <c r="E305" s="14">
        <v>3.3410000000000002</v>
      </c>
      <c r="F305" s="14">
        <v>3.3410000000000002</v>
      </c>
      <c r="G305" s="112">
        <v>3.341E-5</v>
      </c>
    </row>
    <row r="306" spans="2:7" x14ac:dyDescent="0.2">
      <c r="B306" s="65" t="s">
        <v>349</v>
      </c>
      <c r="C306" s="14">
        <v>3.3410000000000002</v>
      </c>
      <c r="D306" s="14">
        <v>3.3410000000000002</v>
      </c>
      <c r="E306" s="14">
        <v>3.3410000000000002</v>
      </c>
      <c r="F306" s="14">
        <v>3.3410000000000002</v>
      </c>
      <c r="G306" s="112">
        <v>3.341E-5</v>
      </c>
    </row>
    <row r="307" spans="2:7" x14ac:dyDescent="0.2">
      <c r="B307" s="65" t="s">
        <v>350</v>
      </c>
      <c r="C307" s="14">
        <v>3.3410000000000002</v>
      </c>
      <c r="D307" s="14">
        <v>3.3410000000000002</v>
      </c>
      <c r="E307" s="14">
        <v>3.3410000000000002</v>
      </c>
      <c r="F307" s="14">
        <v>3.3410000000000002</v>
      </c>
      <c r="G307" s="112">
        <v>3.341E-5</v>
      </c>
    </row>
    <row r="308" spans="2:7" x14ac:dyDescent="0.2">
      <c r="B308" s="65" t="s">
        <v>351</v>
      </c>
      <c r="C308" s="14">
        <v>3.3410000000000002</v>
      </c>
      <c r="D308" s="14">
        <v>3.3410000000000002</v>
      </c>
      <c r="E308" s="14">
        <v>3.3410000000000002</v>
      </c>
      <c r="F308" s="14">
        <v>3.3410000000000002</v>
      </c>
      <c r="G308" s="112">
        <v>3.341E-5</v>
      </c>
    </row>
    <row r="309" spans="2:7" x14ac:dyDescent="0.2">
      <c r="B309" s="65" t="s">
        <v>352</v>
      </c>
      <c r="C309" s="14">
        <v>3.3410000000000002</v>
      </c>
      <c r="D309" s="14">
        <v>3.3410000000000002</v>
      </c>
      <c r="E309" s="14">
        <v>3.3410000000000002</v>
      </c>
      <c r="F309" s="14">
        <v>3.3410000000000002</v>
      </c>
      <c r="G309" s="112">
        <v>3.341E-5</v>
      </c>
    </row>
    <row r="310" spans="2:7" x14ac:dyDescent="0.2">
      <c r="B310" s="65" t="s">
        <v>353</v>
      </c>
      <c r="C310" s="14">
        <v>3.3410000000000002</v>
      </c>
      <c r="D310" s="14">
        <v>3.3410000000000002</v>
      </c>
      <c r="E310" s="14">
        <v>3.3410000000000002</v>
      </c>
      <c r="F310" s="14">
        <v>3.3410000000000002</v>
      </c>
      <c r="G310" s="112">
        <v>3.341E-5</v>
      </c>
    </row>
    <row r="311" spans="2:7" x14ac:dyDescent="0.2">
      <c r="B311" s="65" t="s">
        <v>354</v>
      </c>
      <c r="C311" s="14">
        <v>3.323</v>
      </c>
      <c r="D311" s="14">
        <v>3.323</v>
      </c>
      <c r="E311" s="14">
        <v>3.323</v>
      </c>
      <c r="F311" s="14">
        <v>3.323</v>
      </c>
      <c r="G311" s="112">
        <v>3.3229999999999999E-5</v>
      </c>
    </row>
    <row r="312" spans="2:7" x14ac:dyDescent="0.2">
      <c r="B312" s="65" t="s">
        <v>355</v>
      </c>
      <c r="C312" s="14">
        <v>3.27</v>
      </c>
      <c r="D312" s="14">
        <v>3.27</v>
      </c>
      <c r="E312" s="14">
        <v>3.27</v>
      </c>
      <c r="F312" s="14">
        <v>3.27</v>
      </c>
      <c r="G312" s="112">
        <v>3.2700000000000002E-5</v>
      </c>
    </row>
    <row r="313" spans="2:7" x14ac:dyDescent="0.2">
      <c r="B313" s="65" t="s">
        <v>356</v>
      </c>
      <c r="C313" s="14">
        <v>3.169</v>
      </c>
      <c r="D313" s="14">
        <v>3.169</v>
      </c>
      <c r="E313" s="14">
        <v>3.169</v>
      </c>
      <c r="F313" s="14">
        <v>3.169</v>
      </c>
      <c r="G313" s="112">
        <v>3.1690000000000003E-5</v>
      </c>
    </row>
    <row r="314" spans="2:7" x14ac:dyDescent="0.2">
      <c r="B314" s="65" t="s">
        <v>357</v>
      </c>
      <c r="C314" s="14">
        <v>3.214</v>
      </c>
      <c r="D314" s="14">
        <v>3.214</v>
      </c>
      <c r="E314" s="14">
        <v>3.214</v>
      </c>
      <c r="F314" s="14">
        <v>3.214</v>
      </c>
      <c r="G314" s="112">
        <v>3.2140000000000001E-5</v>
      </c>
    </row>
    <row r="315" spans="2:7" x14ac:dyDescent="0.2">
      <c r="B315" s="65" t="s">
        <v>358</v>
      </c>
      <c r="C315" s="14">
        <v>3.2010000000000001</v>
      </c>
      <c r="D315" s="14">
        <v>3.2010000000000001</v>
      </c>
      <c r="E315" s="14">
        <v>3.2010000000000001</v>
      </c>
      <c r="F315" s="14">
        <v>3.2010000000000001</v>
      </c>
      <c r="G315" s="112">
        <v>3.201E-5</v>
      </c>
    </row>
    <row r="316" spans="2:7" x14ac:dyDescent="0.2">
      <c r="B316" s="65" t="s">
        <v>359</v>
      </c>
      <c r="C316" s="14">
        <v>3.1840000000000002</v>
      </c>
      <c r="D316" s="14">
        <v>3.1840000000000002</v>
      </c>
      <c r="E316" s="14">
        <v>3.1840000000000002</v>
      </c>
      <c r="F316" s="14">
        <v>3.1840000000000002</v>
      </c>
      <c r="G316" s="112">
        <v>3.184E-5</v>
      </c>
    </row>
    <row r="317" spans="2:7" x14ac:dyDescent="0.2">
      <c r="B317" s="65" t="s">
        <v>360</v>
      </c>
      <c r="C317" s="14">
        <v>3.1579999999999999</v>
      </c>
      <c r="D317" s="14">
        <v>3.1579999999999999</v>
      </c>
      <c r="E317" s="14">
        <v>3.1579999999999999</v>
      </c>
      <c r="F317" s="14">
        <v>3.1579999999999999</v>
      </c>
      <c r="G317" s="112">
        <v>3.1579999999999999E-5</v>
      </c>
    </row>
    <row r="318" spans="2:7" x14ac:dyDescent="0.2">
      <c r="B318" s="65" t="s">
        <v>361</v>
      </c>
      <c r="C318" s="14">
        <v>3.1339999999999999</v>
      </c>
      <c r="D318" s="14">
        <v>3.1339999999999999</v>
      </c>
      <c r="E318" s="14">
        <v>3.1339999999999999</v>
      </c>
      <c r="F318" s="14">
        <v>3.1339999999999999</v>
      </c>
      <c r="G318" s="112">
        <v>3.1340000000000001E-5</v>
      </c>
    </row>
    <row r="319" spans="2:7" x14ac:dyDescent="0.2">
      <c r="B319" s="65" t="s">
        <v>362</v>
      </c>
      <c r="C319" s="14">
        <v>3.1</v>
      </c>
      <c r="D319" s="14">
        <v>3.1</v>
      </c>
      <c r="E319" s="14">
        <v>3.1</v>
      </c>
      <c r="F319" s="14">
        <v>3.1</v>
      </c>
      <c r="G319" s="112">
        <v>3.1000000000000001E-5</v>
      </c>
    </row>
    <row r="320" spans="2:7" x14ac:dyDescent="0.2">
      <c r="B320" s="65" t="s">
        <v>363</v>
      </c>
      <c r="C320" s="14">
        <v>3.0950000000000002</v>
      </c>
      <c r="D320" s="14">
        <v>3.0950000000000002</v>
      </c>
      <c r="E320" s="14">
        <v>3.0950000000000002</v>
      </c>
      <c r="F320" s="14">
        <v>3.0950000000000002</v>
      </c>
      <c r="G320" s="112">
        <v>3.095E-5</v>
      </c>
    </row>
    <row r="321" spans="2:7" x14ac:dyDescent="0.2">
      <c r="B321" s="65" t="s">
        <v>364</v>
      </c>
      <c r="C321" s="14">
        <v>3.09</v>
      </c>
      <c r="D321" s="14">
        <v>3.09</v>
      </c>
      <c r="E321" s="14">
        <v>3.09</v>
      </c>
      <c r="F321" s="14">
        <v>3.09</v>
      </c>
      <c r="G321" s="112">
        <v>3.0899999999999999E-5</v>
      </c>
    </row>
    <row r="322" spans="2:7" x14ac:dyDescent="0.2">
      <c r="B322" s="65" t="s">
        <v>365</v>
      </c>
      <c r="C322" s="14">
        <v>3.0979999999999999</v>
      </c>
      <c r="D322" s="14">
        <v>3.0979999999999999</v>
      </c>
      <c r="E322" s="14">
        <v>3.0979999999999999</v>
      </c>
      <c r="F322" s="14">
        <v>3.0979999999999999</v>
      </c>
      <c r="G322" s="112">
        <v>3.0979999999999998E-5</v>
      </c>
    </row>
    <row r="323" spans="2:7" x14ac:dyDescent="0.2">
      <c r="B323" s="65" t="s">
        <v>366</v>
      </c>
      <c r="C323" s="14">
        <v>3.1240000000000001</v>
      </c>
      <c r="D323" s="14">
        <v>3.1240000000000001</v>
      </c>
      <c r="E323" s="14">
        <v>3.1240000000000001</v>
      </c>
      <c r="F323" s="14">
        <v>3.1240000000000001</v>
      </c>
      <c r="G323" s="112">
        <v>3.1239999999999999E-5</v>
      </c>
    </row>
    <row r="324" spans="2:7" x14ac:dyDescent="0.2">
      <c r="B324" s="65" t="s">
        <v>367</v>
      </c>
      <c r="C324" s="14">
        <v>3.137</v>
      </c>
      <c r="D324" s="14">
        <v>3.137</v>
      </c>
      <c r="E324" s="14">
        <v>3.137</v>
      </c>
      <c r="F324" s="14">
        <v>3.137</v>
      </c>
      <c r="G324" s="112">
        <v>3.137E-5</v>
      </c>
    </row>
    <row r="325" spans="2:7" x14ac:dyDescent="0.2">
      <c r="B325" s="65" t="s">
        <v>368</v>
      </c>
      <c r="C325" s="14">
        <v>3.161</v>
      </c>
      <c r="D325" s="14">
        <v>3.161</v>
      </c>
      <c r="E325" s="14">
        <v>3.161</v>
      </c>
      <c r="F325" s="14">
        <v>3.161</v>
      </c>
      <c r="G325" s="112">
        <v>3.1609999999999997E-5</v>
      </c>
    </row>
    <row r="326" spans="2:7" x14ac:dyDescent="0.2">
      <c r="B326" s="65" t="s">
        <v>369</v>
      </c>
      <c r="C326" s="14">
        <v>3.157</v>
      </c>
      <c r="D326" s="14">
        <v>3.157</v>
      </c>
      <c r="E326" s="14">
        <v>3.157</v>
      </c>
      <c r="F326" s="14">
        <v>3.157</v>
      </c>
      <c r="G326" s="112">
        <v>3.1569999999999998E-5</v>
      </c>
    </row>
    <row r="327" spans="2:7" x14ac:dyDescent="0.2">
      <c r="B327" s="65" t="s">
        <v>370</v>
      </c>
      <c r="C327" s="14">
        <v>3.149</v>
      </c>
      <c r="D327" s="14">
        <v>3.149</v>
      </c>
      <c r="E327" s="14">
        <v>3.149</v>
      </c>
      <c r="F327" s="14">
        <v>3.149</v>
      </c>
      <c r="G327" s="112">
        <v>3.1489999999999998E-5</v>
      </c>
    </row>
    <row r="328" spans="2:7" x14ac:dyDescent="0.2">
      <c r="B328" s="65" t="s">
        <v>371</v>
      </c>
      <c r="C328" s="14">
        <v>3.145</v>
      </c>
      <c r="D328" s="14">
        <v>3.145</v>
      </c>
      <c r="E328" s="14">
        <v>3.145</v>
      </c>
      <c r="F328" s="14">
        <v>3.145</v>
      </c>
      <c r="G328" s="112">
        <v>3.1449999999999999E-5</v>
      </c>
    </row>
    <row r="329" spans="2:7" x14ac:dyDescent="0.2">
      <c r="B329" s="65" t="s">
        <v>372</v>
      </c>
      <c r="C329" s="14">
        <v>3.133</v>
      </c>
      <c r="D329" s="14">
        <v>3.133</v>
      </c>
      <c r="E329" s="14">
        <v>3.133</v>
      </c>
      <c r="F329" s="14">
        <v>3.133</v>
      </c>
      <c r="G329" s="112">
        <v>3.133E-5</v>
      </c>
    </row>
    <row r="330" spans="2:7" x14ac:dyDescent="0.2">
      <c r="B330" s="65" t="s">
        <v>373</v>
      </c>
      <c r="C330" s="14">
        <v>3.125</v>
      </c>
      <c r="D330" s="14">
        <v>3.125</v>
      </c>
      <c r="E330" s="14">
        <v>3.125</v>
      </c>
      <c r="F330" s="14">
        <v>3.125</v>
      </c>
      <c r="G330" s="112">
        <v>3.1250000000000001E-5</v>
      </c>
    </row>
    <row r="331" spans="2:7" x14ac:dyDescent="0.2">
      <c r="B331" s="65" t="s">
        <v>374</v>
      </c>
      <c r="C331" s="14">
        <v>3.125</v>
      </c>
      <c r="D331" s="14">
        <v>3.125</v>
      </c>
      <c r="E331" s="14">
        <v>3.125</v>
      </c>
      <c r="F331" s="14">
        <v>3.125</v>
      </c>
      <c r="G331" s="112">
        <v>3.1250000000000001E-5</v>
      </c>
    </row>
    <row r="332" spans="2:7" x14ac:dyDescent="0.2">
      <c r="B332" s="65" t="s">
        <v>375</v>
      </c>
      <c r="C332" s="14">
        <v>3.089</v>
      </c>
      <c r="D332" s="14">
        <v>3.089</v>
      </c>
      <c r="E332" s="14">
        <v>3.089</v>
      </c>
      <c r="F332" s="14">
        <v>3.089</v>
      </c>
      <c r="G332" s="112">
        <v>3.0889999999999997E-5</v>
      </c>
    </row>
    <row r="333" spans="2:7" x14ac:dyDescent="0.2">
      <c r="B333" s="65" t="s">
        <v>376</v>
      </c>
      <c r="C333" s="14">
        <v>3.0619999999999998</v>
      </c>
      <c r="D333" s="14">
        <v>3.0619999999999998</v>
      </c>
      <c r="E333" s="14">
        <v>3.0619999999999998</v>
      </c>
      <c r="F333" s="14">
        <v>3.0619999999999998</v>
      </c>
      <c r="G333" s="112">
        <v>3.0620000000000002E-5</v>
      </c>
    </row>
    <row r="334" spans="2:7" x14ac:dyDescent="0.2">
      <c r="B334" s="65" t="s">
        <v>377</v>
      </c>
      <c r="C334" s="14">
        <v>3.0649999999999999</v>
      </c>
      <c r="D334" s="14">
        <v>3.0649999999999999</v>
      </c>
      <c r="E334" s="14">
        <v>3.0649999999999999</v>
      </c>
      <c r="F334" s="14">
        <v>3.0649999999999999</v>
      </c>
      <c r="G334" s="112">
        <v>3.065E-5</v>
      </c>
    </row>
    <row r="335" spans="2:7" x14ac:dyDescent="0.2">
      <c r="B335" s="65" t="s">
        <v>378</v>
      </c>
      <c r="C335" s="14">
        <v>3.0859999999999999</v>
      </c>
      <c r="D335" s="14">
        <v>3.0859999999999999</v>
      </c>
      <c r="E335" s="14">
        <v>3.0859999999999999</v>
      </c>
      <c r="F335" s="14">
        <v>3.0859999999999999</v>
      </c>
      <c r="G335" s="112">
        <v>3.0859999999999999E-5</v>
      </c>
    </row>
    <row r="336" spans="2:7" x14ac:dyDescent="0.2">
      <c r="B336" s="65" t="s">
        <v>379</v>
      </c>
      <c r="C336" s="14">
        <v>3.1520000000000001</v>
      </c>
      <c r="D336" s="14">
        <v>3.1520000000000001</v>
      </c>
      <c r="E336" s="14">
        <v>3.1520000000000001</v>
      </c>
      <c r="F336" s="14">
        <v>3.1520000000000001</v>
      </c>
      <c r="G336" s="112">
        <v>3.1520000000000003E-5</v>
      </c>
    </row>
    <row r="337" spans="2:7" x14ac:dyDescent="0.2">
      <c r="B337" s="65" t="s">
        <v>380</v>
      </c>
      <c r="C337" s="14">
        <v>3.3570000000000002</v>
      </c>
      <c r="D337" s="14">
        <v>3.3570000000000002</v>
      </c>
      <c r="E337" s="14">
        <v>3.3570000000000002</v>
      </c>
      <c r="F337" s="14">
        <v>3.3570000000000002</v>
      </c>
      <c r="G337" s="112">
        <v>3.3569999999999999E-5</v>
      </c>
    </row>
    <row r="338" spans="2:7" x14ac:dyDescent="0.2">
      <c r="B338" s="65" t="s">
        <v>381</v>
      </c>
      <c r="C338" s="14">
        <v>3.1949999999999998</v>
      </c>
      <c r="D338" s="14">
        <v>3.1949999999999998</v>
      </c>
      <c r="E338" s="14">
        <v>3.1949999999999998</v>
      </c>
      <c r="F338" s="14">
        <v>3.1949999999999998</v>
      </c>
      <c r="G338" s="112">
        <v>3.1949999999999997E-5</v>
      </c>
    </row>
    <row r="339" spans="2:7" x14ac:dyDescent="0.2">
      <c r="B339" s="65" t="s">
        <v>382</v>
      </c>
      <c r="C339" s="14">
        <v>3.1819999999999999</v>
      </c>
      <c r="D339" s="14">
        <v>3.1819999999999999</v>
      </c>
      <c r="E339" s="14">
        <v>3.1819999999999999</v>
      </c>
      <c r="F339" s="14">
        <v>3.1819999999999999</v>
      </c>
      <c r="G339" s="112">
        <v>3.1819999999999997E-5</v>
      </c>
    </row>
    <row r="340" spans="2:7" x14ac:dyDescent="0.2">
      <c r="B340" s="65" t="s">
        <v>383</v>
      </c>
      <c r="C340" s="14">
        <v>3.2090000000000001</v>
      </c>
      <c r="D340" s="14">
        <v>3.2090000000000001</v>
      </c>
      <c r="E340" s="14">
        <v>3.2090000000000001</v>
      </c>
      <c r="F340" s="14">
        <v>3.2090000000000001</v>
      </c>
      <c r="G340" s="112">
        <v>3.2089999999999999E-5</v>
      </c>
    </row>
    <row r="341" spans="2:7" x14ac:dyDescent="0.2">
      <c r="B341" s="65" t="s">
        <v>384</v>
      </c>
      <c r="C341" s="14">
        <v>3.2149999999999999</v>
      </c>
      <c r="D341" s="14">
        <v>3.2149999999999999</v>
      </c>
      <c r="E341" s="14">
        <v>3.2149999999999999</v>
      </c>
      <c r="F341" s="14">
        <v>3.2149999999999999</v>
      </c>
      <c r="G341" s="112">
        <v>3.2149999999999995E-5</v>
      </c>
    </row>
    <row r="342" spans="2:7" x14ac:dyDescent="0.2">
      <c r="B342" s="65" t="s">
        <v>385</v>
      </c>
      <c r="C342" s="14">
        <v>3.2810000000000001</v>
      </c>
      <c r="D342" s="14">
        <v>3.2810000000000001</v>
      </c>
      <c r="E342" s="14">
        <v>3.2810000000000001</v>
      </c>
      <c r="F342" s="14">
        <v>3.2810000000000001</v>
      </c>
      <c r="G342" s="112">
        <v>3.2809999999999999E-5</v>
      </c>
    </row>
    <row r="343" spans="2:7" x14ac:dyDescent="0.2">
      <c r="B343" s="65" t="s">
        <v>386</v>
      </c>
      <c r="C343" s="14">
        <v>3.2879999999999998</v>
      </c>
      <c r="D343" s="14">
        <v>3.2879999999999998</v>
      </c>
      <c r="E343" s="14">
        <v>3.2879999999999998</v>
      </c>
      <c r="F343" s="14">
        <v>3.2879999999999998</v>
      </c>
      <c r="G343" s="112">
        <v>3.2879999999999997E-5</v>
      </c>
    </row>
    <row r="344" spans="2:7" x14ac:dyDescent="0.2">
      <c r="B344" s="65" t="s">
        <v>387</v>
      </c>
      <c r="C344" s="14">
        <v>3.2930000000000001</v>
      </c>
      <c r="D344" s="14">
        <v>3.2930000000000001</v>
      </c>
      <c r="E344" s="14">
        <v>3.2930000000000001</v>
      </c>
      <c r="F344" s="14">
        <v>3.2930000000000001</v>
      </c>
      <c r="G344" s="112">
        <v>3.2929999999999998E-5</v>
      </c>
    </row>
    <row r="345" spans="2:7" x14ac:dyDescent="0.2">
      <c r="B345" s="65" t="s">
        <v>388</v>
      </c>
      <c r="C345" s="14">
        <v>3.2909999999999999</v>
      </c>
      <c r="D345" s="14">
        <v>3.2909999999999999</v>
      </c>
      <c r="E345" s="14">
        <v>3.2909999999999999</v>
      </c>
      <c r="F345" s="14">
        <v>3.2909999999999999</v>
      </c>
      <c r="G345" s="112">
        <v>3.2910000000000002E-5</v>
      </c>
    </row>
    <row r="346" spans="2:7" x14ac:dyDescent="0.2">
      <c r="B346" s="65" t="s">
        <v>389</v>
      </c>
      <c r="C346" s="14">
        <v>3.2490000000000001</v>
      </c>
      <c r="D346" s="14">
        <v>3.2490000000000001</v>
      </c>
      <c r="E346" s="14">
        <v>3.2490000000000001</v>
      </c>
      <c r="F346" s="14">
        <v>3.2490000000000001</v>
      </c>
      <c r="G346" s="112">
        <v>3.2490000000000002E-5</v>
      </c>
    </row>
    <row r="347" spans="2:7" x14ac:dyDescent="0.2">
      <c r="B347" s="65" t="s">
        <v>390</v>
      </c>
      <c r="C347" s="14">
        <v>3.2440000000000002</v>
      </c>
      <c r="D347" s="14">
        <v>3.2440000000000002</v>
      </c>
      <c r="E347" s="14">
        <v>3.2440000000000002</v>
      </c>
      <c r="F347" s="14">
        <v>3.2440000000000002</v>
      </c>
      <c r="G347" s="112">
        <v>3.2440000000000001E-5</v>
      </c>
    </row>
    <row r="348" spans="2:7" x14ac:dyDescent="0.2">
      <c r="B348" s="65" t="s">
        <v>391</v>
      </c>
      <c r="C348" s="14">
        <v>3.2130000000000001</v>
      </c>
      <c r="D348" s="14">
        <v>3.2130000000000001</v>
      </c>
      <c r="E348" s="14">
        <v>3.2130000000000001</v>
      </c>
      <c r="F348" s="14">
        <v>3.2130000000000001</v>
      </c>
      <c r="G348" s="112">
        <v>3.2129999999999999E-5</v>
      </c>
    </row>
    <row r="349" spans="2:7" x14ac:dyDescent="0.2">
      <c r="B349" s="65" t="s">
        <v>392</v>
      </c>
      <c r="C349" s="14">
        <v>3.2170000000000001</v>
      </c>
      <c r="D349" s="14">
        <v>3.2170000000000001</v>
      </c>
      <c r="E349" s="14">
        <v>3.2170000000000001</v>
      </c>
      <c r="F349" s="14">
        <v>3.2170000000000001</v>
      </c>
      <c r="G349" s="112">
        <v>3.2169999999999999E-5</v>
      </c>
    </row>
    <row r="350" spans="2:7" x14ac:dyDescent="0.2">
      <c r="B350" s="65" t="s">
        <v>393</v>
      </c>
      <c r="C350" s="14">
        <v>3.24</v>
      </c>
      <c r="D350" s="14">
        <v>3.24</v>
      </c>
      <c r="E350" s="14">
        <v>3.24</v>
      </c>
      <c r="F350" s="14">
        <v>3.24</v>
      </c>
      <c r="G350" s="112">
        <v>3.2400000000000001E-5</v>
      </c>
    </row>
    <row r="351" spans="2:7" x14ac:dyDescent="0.2">
      <c r="B351" s="65" t="s">
        <v>394</v>
      </c>
      <c r="C351" s="14">
        <v>3.2589999999999999</v>
      </c>
      <c r="D351" s="14">
        <v>3.2589999999999999</v>
      </c>
      <c r="E351" s="14">
        <v>3.2589999999999999</v>
      </c>
      <c r="F351" s="14">
        <v>3.2589999999999999</v>
      </c>
      <c r="G351" s="112">
        <v>3.2589999999999998E-5</v>
      </c>
    </row>
    <row r="352" spans="2:7" x14ac:dyDescent="0.2">
      <c r="B352" s="65" t="s">
        <v>395</v>
      </c>
      <c r="C352" s="14">
        <v>3.2829999999999999</v>
      </c>
      <c r="D352" s="14">
        <v>3.2829999999999999</v>
      </c>
      <c r="E352" s="14">
        <v>3.2829999999999999</v>
      </c>
      <c r="F352" s="14">
        <v>3.2829999999999999</v>
      </c>
      <c r="G352" s="112">
        <v>3.2830000000000002E-5</v>
      </c>
    </row>
    <row r="353" spans="2:7" x14ac:dyDescent="0.2">
      <c r="B353" s="65" t="s">
        <v>396</v>
      </c>
      <c r="C353" s="14">
        <v>3.3279999999999998</v>
      </c>
      <c r="D353" s="14">
        <v>3.3279999999999998</v>
      </c>
      <c r="E353" s="14">
        <v>3.3279999999999998</v>
      </c>
      <c r="F353" s="14">
        <v>3.3279999999999998</v>
      </c>
      <c r="G353" s="112">
        <v>3.328E-5</v>
      </c>
    </row>
    <row r="354" spans="2:7" x14ac:dyDescent="0.2">
      <c r="B354" s="65" t="s">
        <v>397</v>
      </c>
      <c r="C354" s="14">
        <v>3.3180000000000001</v>
      </c>
      <c r="D354" s="14">
        <v>3.3180000000000001</v>
      </c>
      <c r="E354" s="14">
        <v>3.3180000000000001</v>
      </c>
      <c r="F354" s="14">
        <v>3.3180000000000001</v>
      </c>
      <c r="G354" s="112">
        <v>3.3179999999999997E-5</v>
      </c>
    </row>
    <row r="355" spans="2:7" x14ac:dyDescent="0.2">
      <c r="B355" s="65" t="s">
        <v>398</v>
      </c>
      <c r="C355" s="14">
        <v>3.3809999999999998</v>
      </c>
      <c r="D355" s="14">
        <v>3.3809999999999998</v>
      </c>
      <c r="E355" s="14">
        <v>3.3809999999999998</v>
      </c>
      <c r="F355" s="14">
        <v>3.3809999999999998</v>
      </c>
      <c r="G355" s="112">
        <v>3.3809999999999996E-5</v>
      </c>
    </row>
    <row r="356" spans="2:7" x14ac:dyDescent="0.2">
      <c r="B356" s="65" t="s">
        <v>399</v>
      </c>
      <c r="C356" s="14">
        <v>3.3809999999999998</v>
      </c>
      <c r="D356" s="14">
        <v>3.3809999999999998</v>
      </c>
      <c r="E356" s="14">
        <v>3.3809999999999998</v>
      </c>
      <c r="F356" s="14">
        <v>3.3809999999999998</v>
      </c>
      <c r="G356" s="112">
        <v>3.3809999999999996E-5</v>
      </c>
    </row>
    <row r="357" spans="2:7" x14ac:dyDescent="0.2">
      <c r="B357" s="65" t="s">
        <v>400</v>
      </c>
      <c r="C357" s="14">
        <v>3.4569999999999999</v>
      </c>
      <c r="D357" s="14">
        <v>3.4569999999999999</v>
      </c>
      <c r="E357" s="14">
        <v>3.4569999999999999</v>
      </c>
      <c r="F357" s="14">
        <v>3.4569999999999999</v>
      </c>
      <c r="G357" s="112">
        <v>3.4569999999999996E-5</v>
      </c>
    </row>
    <row r="358" spans="2:7" x14ac:dyDescent="0.2">
      <c r="B358" s="65" t="s">
        <v>401</v>
      </c>
      <c r="C358" s="14">
        <v>3.7320000000000002</v>
      </c>
      <c r="D358" s="14">
        <v>3.7320000000000002</v>
      </c>
      <c r="E358" s="14">
        <v>3.7320000000000002</v>
      </c>
      <c r="F358" s="14">
        <v>3.7320000000000002</v>
      </c>
      <c r="G358" s="112">
        <v>3.7320000000000002E-5</v>
      </c>
    </row>
    <row r="359" spans="2:7" x14ac:dyDescent="0.2">
      <c r="B359" s="65" t="s">
        <v>402</v>
      </c>
      <c r="C359" s="14">
        <v>3.7320000000000002</v>
      </c>
      <c r="D359" s="14">
        <v>3.7320000000000002</v>
      </c>
      <c r="E359" s="14">
        <v>3.7320000000000002</v>
      </c>
      <c r="F359" s="14">
        <v>3.7320000000000002</v>
      </c>
      <c r="G359" s="112">
        <v>3.7320000000000002E-5</v>
      </c>
    </row>
    <row r="360" spans="2:7" x14ac:dyDescent="0.2">
      <c r="B360" s="65" t="s">
        <v>403</v>
      </c>
      <c r="C360" s="14">
        <v>3.7320000000000002</v>
      </c>
      <c r="D360" s="14">
        <v>3.7320000000000002</v>
      </c>
      <c r="E360" s="14">
        <v>3.7320000000000002</v>
      </c>
      <c r="F360" s="14">
        <v>3.7320000000000002</v>
      </c>
      <c r="G360" s="112">
        <v>3.7320000000000002E-5</v>
      </c>
    </row>
    <row r="361" spans="2:7" x14ac:dyDescent="0.2">
      <c r="B361" s="65" t="s">
        <v>404</v>
      </c>
      <c r="C361" s="14">
        <v>3.6930000000000001</v>
      </c>
      <c r="D361" s="14">
        <v>3.6930000000000001</v>
      </c>
      <c r="E361" s="14">
        <v>3.6930000000000001</v>
      </c>
      <c r="F361" s="14">
        <v>3.6930000000000001</v>
      </c>
      <c r="G361" s="112">
        <v>3.693E-5</v>
      </c>
    </row>
    <row r="362" spans="2:7" x14ac:dyDescent="0.2">
      <c r="B362" s="65" t="s">
        <v>405</v>
      </c>
      <c r="C362" s="14">
        <v>3.5529999999999999</v>
      </c>
      <c r="D362" s="14">
        <v>3.5529999999999999</v>
      </c>
      <c r="E362" s="14">
        <v>3.5529999999999999</v>
      </c>
      <c r="F362" s="14">
        <v>3.5529999999999999</v>
      </c>
      <c r="G362" s="112">
        <v>3.553E-5</v>
      </c>
    </row>
    <row r="363" spans="2:7" x14ac:dyDescent="0.2">
      <c r="B363" s="65" t="s">
        <v>406</v>
      </c>
      <c r="C363" s="14">
        <v>3.5009999999999999</v>
      </c>
      <c r="D363" s="14">
        <v>3.5009999999999999</v>
      </c>
      <c r="E363" s="14">
        <v>3.5009999999999999</v>
      </c>
      <c r="F363" s="14">
        <v>3.5009999999999999</v>
      </c>
      <c r="G363" s="112">
        <v>3.5009999999999999E-5</v>
      </c>
    </row>
    <row r="364" spans="2:7" x14ac:dyDescent="0.2">
      <c r="B364" s="65" t="s">
        <v>407</v>
      </c>
      <c r="C364" s="14">
        <v>3.51</v>
      </c>
      <c r="D364" s="14">
        <v>3.51</v>
      </c>
      <c r="E364" s="14">
        <v>3.51</v>
      </c>
      <c r="F364" s="14">
        <v>3.51</v>
      </c>
      <c r="G364" s="112">
        <v>3.5099999999999999E-5</v>
      </c>
    </row>
    <row r="365" spans="2:7" x14ac:dyDescent="0.2">
      <c r="B365" s="65" t="s">
        <v>408</v>
      </c>
      <c r="C365" s="14">
        <v>3.5609999999999999</v>
      </c>
      <c r="D365" s="14">
        <v>3.5609999999999999</v>
      </c>
      <c r="E365" s="14">
        <v>3.5609999999999999</v>
      </c>
      <c r="F365" s="14">
        <v>3.5609999999999999</v>
      </c>
      <c r="G365" s="112">
        <v>3.561E-5</v>
      </c>
    </row>
    <row r="366" spans="2:7" x14ac:dyDescent="0.2">
      <c r="B366" s="65" t="s">
        <v>409</v>
      </c>
      <c r="C366" s="14">
        <v>3.5270000000000001</v>
      </c>
      <c r="D366" s="14">
        <v>3.5270000000000001</v>
      </c>
      <c r="E366" s="14">
        <v>3.5270000000000001</v>
      </c>
      <c r="F366" s="14">
        <v>3.5270000000000001</v>
      </c>
      <c r="G366" s="112">
        <v>3.5269999999999999E-5</v>
      </c>
    </row>
    <row r="367" spans="2:7" x14ac:dyDescent="0.2">
      <c r="B367" s="65" t="s">
        <v>410</v>
      </c>
      <c r="C367" s="14">
        <v>3.4609999999999999</v>
      </c>
      <c r="D367" s="14">
        <v>3.4609999999999999</v>
      </c>
      <c r="E367" s="14">
        <v>3.4609999999999999</v>
      </c>
      <c r="F367" s="14">
        <v>3.4609999999999999</v>
      </c>
      <c r="G367" s="112">
        <v>3.4609999999999996E-5</v>
      </c>
    </row>
    <row r="368" spans="2:7" x14ac:dyDescent="0.2">
      <c r="B368" s="65" t="s">
        <v>411</v>
      </c>
      <c r="C368" s="14">
        <v>3.488</v>
      </c>
      <c r="D368" s="14">
        <v>3.488</v>
      </c>
      <c r="E368" s="14">
        <v>3.488</v>
      </c>
      <c r="F368" s="14">
        <v>3.488</v>
      </c>
      <c r="G368" s="112">
        <v>3.4879999999999998E-5</v>
      </c>
    </row>
    <row r="369" spans="2:7" x14ac:dyDescent="0.2">
      <c r="B369" s="65" t="s">
        <v>412</v>
      </c>
      <c r="C369" s="14">
        <v>3.496</v>
      </c>
      <c r="D369" s="14">
        <v>3.496</v>
      </c>
      <c r="E369" s="14">
        <v>3.496</v>
      </c>
      <c r="F369" s="14">
        <v>3.496</v>
      </c>
      <c r="G369" s="112">
        <v>3.4959999999999997E-5</v>
      </c>
    </row>
    <row r="370" spans="2:7" x14ac:dyDescent="0.2">
      <c r="B370" s="65" t="s">
        <v>413</v>
      </c>
      <c r="C370" s="14">
        <v>3.5</v>
      </c>
      <c r="D370" s="14">
        <v>3.5</v>
      </c>
      <c r="E370" s="14">
        <v>3.5</v>
      </c>
      <c r="F370" s="14">
        <v>3.5</v>
      </c>
      <c r="G370" s="112">
        <v>3.4999999999999997E-5</v>
      </c>
    </row>
    <row r="371" spans="2:7" x14ac:dyDescent="0.2">
      <c r="B371" s="65" t="s">
        <v>414</v>
      </c>
      <c r="C371" s="14">
        <v>3.589</v>
      </c>
      <c r="D371" s="14">
        <v>3.589</v>
      </c>
      <c r="E371" s="14">
        <v>3.589</v>
      </c>
      <c r="F371" s="14">
        <v>3.589</v>
      </c>
      <c r="G371" s="112">
        <v>3.5889999999999997E-5</v>
      </c>
    </row>
    <row r="372" spans="2:7" x14ac:dyDescent="0.2">
      <c r="B372" s="65" t="s">
        <v>415</v>
      </c>
      <c r="C372" s="14">
        <v>3.6030000000000002</v>
      </c>
      <c r="D372" s="14">
        <v>3.6030000000000002</v>
      </c>
      <c r="E372" s="14">
        <v>3.6030000000000002</v>
      </c>
      <c r="F372" s="14">
        <v>3.6030000000000002</v>
      </c>
      <c r="G372" s="112">
        <v>3.6029999999999999E-5</v>
      </c>
    </row>
    <row r="373" spans="2:7" x14ac:dyDescent="0.2">
      <c r="B373" s="65" t="s">
        <v>416</v>
      </c>
      <c r="C373" s="14">
        <v>3.593</v>
      </c>
      <c r="D373" s="14">
        <v>3.593</v>
      </c>
      <c r="E373" s="14">
        <v>3.593</v>
      </c>
      <c r="F373" s="14">
        <v>3.593</v>
      </c>
      <c r="G373" s="112">
        <v>3.5929999999999997E-5</v>
      </c>
    </row>
    <row r="374" spans="2:7" x14ac:dyDescent="0.2">
      <c r="B374" s="65" t="s">
        <v>417</v>
      </c>
      <c r="C374" s="14">
        <v>3.593</v>
      </c>
      <c r="D374" s="14">
        <v>3.593</v>
      </c>
      <c r="E374" s="14">
        <v>3.593</v>
      </c>
      <c r="F374" s="14">
        <v>3.593</v>
      </c>
      <c r="G374" s="112">
        <v>3.5929999999999997E-5</v>
      </c>
    </row>
    <row r="375" spans="2:7" x14ac:dyDescent="0.2">
      <c r="B375" s="65" t="s">
        <v>418</v>
      </c>
      <c r="C375" s="14">
        <v>3.601</v>
      </c>
      <c r="D375" s="14">
        <v>3.601</v>
      </c>
      <c r="E375" s="14">
        <v>3.601</v>
      </c>
      <c r="F375" s="14">
        <v>3.601</v>
      </c>
      <c r="G375" s="112">
        <v>3.6010000000000003E-5</v>
      </c>
    </row>
    <row r="376" spans="2:7" x14ac:dyDescent="0.2">
      <c r="B376" s="65" t="s">
        <v>419</v>
      </c>
      <c r="C376" s="14">
        <v>3.5750000000000002</v>
      </c>
      <c r="D376" s="14">
        <v>3.5750000000000002</v>
      </c>
      <c r="E376" s="14">
        <v>3.5750000000000002</v>
      </c>
      <c r="F376" s="14">
        <v>3.5750000000000002</v>
      </c>
      <c r="G376" s="112">
        <v>3.5750000000000002E-5</v>
      </c>
    </row>
    <row r="377" spans="2:7" x14ac:dyDescent="0.2">
      <c r="B377" s="65" t="s">
        <v>420</v>
      </c>
      <c r="C377" s="14">
        <v>3.5840000000000001</v>
      </c>
      <c r="D377" s="14">
        <v>3.5840000000000001</v>
      </c>
      <c r="E377" s="14">
        <v>3.5840000000000001</v>
      </c>
      <c r="F377" s="14">
        <v>3.5840000000000001</v>
      </c>
      <c r="G377" s="112">
        <v>3.5840000000000002E-5</v>
      </c>
    </row>
    <row r="378" spans="2:7" x14ac:dyDescent="0.2">
      <c r="B378" s="65" t="s">
        <v>421</v>
      </c>
      <c r="C378" s="14">
        <v>3.5990000000000002</v>
      </c>
      <c r="D378" s="14">
        <v>3.5990000000000002</v>
      </c>
      <c r="E378" s="14">
        <v>3.5990000000000002</v>
      </c>
      <c r="F378" s="14">
        <v>3.5990000000000002</v>
      </c>
      <c r="G378" s="112">
        <v>3.5989999999999999E-5</v>
      </c>
    </row>
    <row r="379" spans="2:7" x14ac:dyDescent="0.2">
      <c r="B379" s="65" t="s">
        <v>422</v>
      </c>
      <c r="C379" s="14">
        <v>3.5990000000000002</v>
      </c>
      <c r="D379" s="14">
        <v>3.5990000000000002</v>
      </c>
      <c r="E379" s="14">
        <v>3.5990000000000002</v>
      </c>
      <c r="F379" s="14">
        <v>3.5990000000000002</v>
      </c>
      <c r="G379" s="112">
        <v>3.5989999999999999E-5</v>
      </c>
    </row>
    <row r="380" spans="2:7" x14ac:dyDescent="0.2">
      <c r="B380" s="65" t="s">
        <v>423</v>
      </c>
      <c r="C380" s="14">
        <v>3.6179999999999999</v>
      </c>
      <c r="D380" s="14">
        <v>3.6179999999999999</v>
      </c>
      <c r="E380" s="14">
        <v>3.6179999999999999</v>
      </c>
      <c r="F380" s="14">
        <v>3.6179999999999999</v>
      </c>
      <c r="G380" s="112">
        <v>3.6179999999999996E-5</v>
      </c>
    </row>
    <row r="381" spans="2:7" x14ac:dyDescent="0.2">
      <c r="B381" s="65" t="s">
        <v>424</v>
      </c>
      <c r="C381" s="14">
        <v>3.6440000000000001</v>
      </c>
      <c r="D381" s="14">
        <v>3.6440000000000001</v>
      </c>
      <c r="E381" s="14">
        <v>3.6440000000000001</v>
      </c>
      <c r="F381" s="14">
        <v>3.6440000000000001</v>
      </c>
      <c r="G381" s="112">
        <v>3.6440000000000003E-5</v>
      </c>
    </row>
    <row r="382" spans="2:7" x14ac:dyDescent="0.2">
      <c r="B382" s="65" t="s">
        <v>425</v>
      </c>
      <c r="C382" s="14">
        <v>3.665</v>
      </c>
      <c r="D382" s="14">
        <v>3.665</v>
      </c>
      <c r="E382" s="14">
        <v>3.665</v>
      </c>
      <c r="F382" s="14">
        <v>3.665</v>
      </c>
      <c r="G382" s="112">
        <v>3.6650000000000003E-5</v>
      </c>
    </row>
    <row r="383" spans="2:7" x14ac:dyDescent="0.2">
      <c r="B383" s="65" t="s">
        <v>426</v>
      </c>
      <c r="C383" s="14">
        <v>3.7530000000000001</v>
      </c>
      <c r="D383" s="14">
        <v>3.7530000000000001</v>
      </c>
      <c r="E383" s="14">
        <v>3.7530000000000001</v>
      </c>
      <c r="F383" s="14">
        <v>3.7530000000000001</v>
      </c>
      <c r="G383" s="112">
        <v>3.7530000000000002E-5</v>
      </c>
    </row>
    <row r="384" spans="2:7" x14ac:dyDescent="0.2">
      <c r="B384" s="65" t="s">
        <v>427</v>
      </c>
      <c r="C384" s="14">
        <v>3.7330000000000001</v>
      </c>
      <c r="D384" s="14">
        <v>3.7330000000000001</v>
      </c>
      <c r="E384" s="14">
        <v>3.7330000000000001</v>
      </c>
      <c r="F384" s="14">
        <v>3.7330000000000001</v>
      </c>
      <c r="G384" s="112">
        <v>3.7330000000000003E-5</v>
      </c>
    </row>
    <row r="385" spans="2:7" x14ac:dyDescent="0.2">
      <c r="B385" s="65" t="s">
        <v>428</v>
      </c>
      <c r="C385" s="14">
        <v>3.694</v>
      </c>
      <c r="D385" s="14">
        <v>3.694</v>
      </c>
      <c r="E385" s="14">
        <v>3.694</v>
      </c>
      <c r="F385" s="14">
        <v>3.694</v>
      </c>
      <c r="G385" s="112">
        <v>3.6940000000000002E-5</v>
      </c>
    </row>
    <row r="386" spans="2:7" x14ac:dyDescent="0.2">
      <c r="B386" s="65" t="s">
        <v>429</v>
      </c>
      <c r="C386" s="14">
        <v>3.6970000000000001</v>
      </c>
      <c r="D386" s="14">
        <v>3.6970000000000001</v>
      </c>
      <c r="E386" s="14">
        <v>3.6970000000000001</v>
      </c>
      <c r="F386" s="14">
        <v>3.6970000000000001</v>
      </c>
      <c r="G386" s="112">
        <v>3.697E-5</v>
      </c>
    </row>
    <row r="387" spans="2:7" x14ac:dyDescent="0.2">
      <c r="B387" s="65" t="s">
        <v>430</v>
      </c>
      <c r="C387" s="14">
        <v>3.66</v>
      </c>
      <c r="D387" s="14">
        <v>3.66</v>
      </c>
      <c r="E387" s="14">
        <v>3.66</v>
      </c>
      <c r="F387" s="14">
        <v>3.66</v>
      </c>
      <c r="G387" s="112">
        <v>3.6600000000000002E-5</v>
      </c>
    </row>
    <row r="388" spans="2:7" x14ac:dyDescent="0.2">
      <c r="B388" s="65" t="s">
        <v>431</v>
      </c>
      <c r="C388" s="14">
        <v>3.6349999999999998</v>
      </c>
      <c r="D388" s="14">
        <v>3.6349999999999998</v>
      </c>
      <c r="E388" s="14">
        <v>3.6349999999999998</v>
      </c>
      <c r="F388" s="14">
        <v>3.6349999999999998</v>
      </c>
      <c r="G388" s="112">
        <v>3.6349999999999996E-5</v>
      </c>
    </row>
    <row r="389" spans="2:7" x14ac:dyDescent="0.2">
      <c r="B389" s="65" t="s">
        <v>432</v>
      </c>
      <c r="C389" s="14">
        <v>3.6589999999999998</v>
      </c>
      <c r="D389" s="14">
        <v>3.6589999999999998</v>
      </c>
      <c r="E389" s="14">
        <v>3.6589999999999998</v>
      </c>
      <c r="F389" s="14">
        <v>3.6589999999999998</v>
      </c>
      <c r="G389" s="112">
        <v>3.659E-5</v>
      </c>
    </row>
    <row r="390" spans="2:7" x14ac:dyDescent="0.2">
      <c r="B390" s="65" t="s">
        <v>433</v>
      </c>
      <c r="C390" s="14">
        <v>3.6589999999999998</v>
      </c>
      <c r="D390" s="14">
        <v>3.6589999999999998</v>
      </c>
      <c r="E390" s="14">
        <v>3.6589999999999998</v>
      </c>
      <c r="F390" s="14">
        <v>3.6589999999999998</v>
      </c>
      <c r="G390" s="112">
        <v>3.659E-5</v>
      </c>
    </row>
    <row r="391" spans="2:7" x14ac:dyDescent="0.2">
      <c r="B391" s="65" t="s">
        <v>434</v>
      </c>
      <c r="C391" s="14">
        <v>3.6659999999999999</v>
      </c>
      <c r="D391" s="14">
        <v>3.6659999999999999</v>
      </c>
      <c r="E391" s="14">
        <v>3.6659999999999999</v>
      </c>
      <c r="F391" s="14">
        <v>3.6659999999999999</v>
      </c>
      <c r="G391" s="112">
        <v>3.6659999999999998E-5</v>
      </c>
    </row>
    <row r="392" spans="2:7" x14ac:dyDescent="0.2">
      <c r="B392" s="65" t="s">
        <v>435</v>
      </c>
      <c r="C392" s="14">
        <v>3.669</v>
      </c>
      <c r="D392" s="14">
        <v>3.669</v>
      </c>
      <c r="E392" s="14">
        <v>3.669</v>
      </c>
      <c r="F392" s="14">
        <v>3.669</v>
      </c>
      <c r="G392" s="112">
        <v>3.6690000000000003E-5</v>
      </c>
    </row>
    <row r="393" spans="2:7" x14ac:dyDescent="0.2">
      <c r="B393" s="65" t="s">
        <v>436</v>
      </c>
      <c r="C393" s="14">
        <v>3.68</v>
      </c>
      <c r="D393" s="14">
        <v>3.68</v>
      </c>
      <c r="E393" s="14">
        <v>3.68</v>
      </c>
      <c r="F393" s="14">
        <v>3.68</v>
      </c>
      <c r="G393" s="112">
        <v>3.68E-5</v>
      </c>
    </row>
    <row r="394" spans="2:7" x14ac:dyDescent="0.2">
      <c r="B394" s="65" t="s">
        <v>437</v>
      </c>
      <c r="C394" s="14">
        <v>3.6709999999999998</v>
      </c>
      <c r="D394" s="14">
        <v>3.6709999999999998</v>
      </c>
      <c r="E394" s="14">
        <v>3.6709999999999998</v>
      </c>
      <c r="F394" s="14">
        <v>3.6709999999999998</v>
      </c>
      <c r="G394" s="112">
        <v>3.6709999999999999E-5</v>
      </c>
    </row>
    <row r="395" spans="2:7" x14ac:dyDescent="0.2">
      <c r="B395" s="65" t="s">
        <v>438</v>
      </c>
      <c r="C395" s="14">
        <v>3.6709999999999998</v>
      </c>
      <c r="D395" s="14">
        <v>3.6709999999999998</v>
      </c>
      <c r="E395" s="14">
        <v>3.6709999999999998</v>
      </c>
      <c r="F395" s="14">
        <v>3.6709999999999998</v>
      </c>
      <c r="G395" s="112">
        <v>3.6709999999999999E-5</v>
      </c>
    </row>
    <row r="396" spans="2:7" x14ac:dyDescent="0.2">
      <c r="B396" s="65" t="s">
        <v>439</v>
      </c>
      <c r="C396" s="14">
        <v>3.661</v>
      </c>
      <c r="D396" s="14">
        <v>3.661</v>
      </c>
      <c r="E396" s="14">
        <v>3.661</v>
      </c>
      <c r="F396" s="14">
        <v>3.661</v>
      </c>
      <c r="G396" s="112">
        <v>3.6610000000000004E-5</v>
      </c>
    </row>
    <row r="397" spans="2:7" x14ac:dyDescent="0.2">
      <c r="B397" s="65" t="s">
        <v>440</v>
      </c>
      <c r="C397" s="14">
        <v>3.66</v>
      </c>
      <c r="D397" s="14">
        <v>3.66</v>
      </c>
      <c r="E397" s="14">
        <v>3.66</v>
      </c>
      <c r="F397" s="14">
        <v>3.66</v>
      </c>
      <c r="G397" s="112">
        <v>3.6600000000000002E-5</v>
      </c>
    </row>
    <row r="398" spans="2:7" x14ac:dyDescent="0.2">
      <c r="B398" s="65" t="s">
        <v>441</v>
      </c>
      <c r="C398" s="14">
        <v>3.613</v>
      </c>
      <c r="D398" s="14">
        <v>3.613</v>
      </c>
      <c r="E398" s="14">
        <v>3.613</v>
      </c>
      <c r="F398" s="14">
        <v>3.613</v>
      </c>
      <c r="G398" s="112">
        <v>3.6130000000000001E-5</v>
      </c>
    </row>
    <row r="399" spans="2:7" x14ac:dyDescent="0.2">
      <c r="B399" s="65" t="s">
        <v>442</v>
      </c>
      <c r="C399" s="14">
        <v>3.5979999999999999</v>
      </c>
      <c r="D399" s="14">
        <v>3.5979999999999999</v>
      </c>
      <c r="E399" s="14">
        <v>3.5979999999999999</v>
      </c>
      <c r="F399" s="14">
        <v>3.5979999999999999</v>
      </c>
      <c r="G399" s="112">
        <v>3.5979999999999998E-5</v>
      </c>
    </row>
    <row r="400" spans="2:7" x14ac:dyDescent="0.2">
      <c r="B400" s="65" t="s">
        <v>443</v>
      </c>
      <c r="C400" s="14">
        <v>3.613</v>
      </c>
      <c r="D400" s="14">
        <v>3.613</v>
      </c>
      <c r="E400" s="14">
        <v>3.613</v>
      </c>
      <c r="F400" s="14">
        <v>3.613</v>
      </c>
      <c r="G400" s="112">
        <v>3.6130000000000001E-5</v>
      </c>
    </row>
    <row r="401" spans="2:7" x14ac:dyDescent="0.2">
      <c r="B401" s="65" t="s">
        <v>444</v>
      </c>
      <c r="C401" s="14">
        <v>3.62</v>
      </c>
      <c r="D401" s="14">
        <v>3.62</v>
      </c>
      <c r="E401" s="14">
        <v>3.62</v>
      </c>
      <c r="F401" s="14">
        <v>3.62</v>
      </c>
      <c r="G401" s="112">
        <v>3.6199999999999999E-5</v>
      </c>
    </row>
    <row r="402" spans="2:7" x14ac:dyDescent="0.2">
      <c r="B402" s="65" t="s">
        <v>445</v>
      </c>
      <c r="C402" s="14">
        <v>3.6259999999999999</v>
      </c>
      <c r="D402" s="14">
        <v>3.6259999999999999</v>
      </c>
      <c r="E402" s="14">
        <v>3.6259999999999999</v>
      </c>
      <c r="F402" s="14">
        <v>3.6259999999999999</v>
      </c>
      <c r="G402" s="112">
        <v>3.6260000000000002E-5</v>
      </c>
    </row>
    <row r="403" spans="2:7" x14ac:dyDescent="0.2">
      <c r="B403" s="65" t="s">
        <v>446</v>
      </c>
      <c r="C403" s="14">
        <v>3.6019999999999999</v>
      </c>
      <c r="D403" s="14">
        <v>3.6019999999999999</v>
      </c>
      <c r="E403" s="14">
        <v>3.6019999999999999</v>
      </c>
      <c r="F403" s="14">
        <v>3.6019999999999999</v>
      </c>
      <c r="G403" s="112">
        <v>3.6019999999999997E-5</v>
      </c>
    </row>
    <row r="404" spans="2:7" x14ac:dyDescent="0.2">
      <c r="B404" s="65" t="s">
        <v>447</v>
      </c>
      <c r="C404" s="14">
        <v>3.61</v>
      </c>
      <c r="D404" s="14">
        <v>3.61</v>
      </c>
      <c r="E404" s="14">
        <v>3.61</v>
      </c>
      <c r="F404" s="14">
        <v>3.61</v>
      </c>
      <c r="G404" s="112">
        <v>3.6099999999999997E-5</v>
      </c>
    </row>
    <row r="405" spans="2:7" x14ac:dyDescent="0.2">
      <c r="B405" s="65" t="s">
        <v>448</v>
      </c>
      <c r="C405" s="14">
        <v>3.609</v>
      </c>
      <c r="D405" s="14">
        <v>3.609</v>
      </c>
      <c r="E405" s="14">
        <v>3.609</v>
      </c>
      <c r="F405" s="14">
        <v>3.609</v>
      </c>
      <c r="G405" s="112">
        <v>3.6090000000000002E-5</v>
      </c>
    </row>
    <row r="406" spans="2:7" x14ac:dyDescent="0.2">
      <c r="B406" s="65" t="s">
        <v>449</v>
      </c>
      <c r="C406" s="14">
        <v>3.63</v>
      </c>
      <c r="D406" s="14">
        <v>3.63</v>
      </c>
      <c r="E406" s="14">
        <v>3.63</v>
      </c>
      <c r="F406" s="14">
        <v>3.63</v>
      </c>
      <c r="G406" s="112">
        <v>3.6300000000000001E-5</v>
      </c>
    </row>
    <row r="407" spans="2:7" x14ac:dyDescent="0.2">
      <c r="B407" s="65" t="s">
        <v>450</v>
      </c>
      <c r="C407" s="14">
        <v>3.6320000000000001</v>
      </c>
      <c r="D407" s="14">
        <v>3.6320000000000001</v>
      </c>
      <c r="E407" s="14">
        <v>3.6320000000000001</v>
      </c>
      <c r="F407" s="14">
        <v>3.6320000000000001</v>
      </c>
      <c r="G407" s="112">
        <v>3.6319999999999998E-5</v>
      </c>
    </row>
    <row r="408" spans="2:7" x14ac:dyDescent="0.2">
      <c r="B408" s="65" t="s">
        <v>451</v>
      </c>
      <c r="C408" s="14">
        <v>3.6629999999999998</v>
      </c>
      <c r="D408" s="14">
        <v>3.6629999999999998</v>
      </c>
      <c r="E408" s="14">
        <v>3.6629999999999998</v>
      </c>
      <c r="F408" s="14">
        <v>3.6629999999999998</v>
      </c>
      <c r="G408" s="112">
        <v>3.663E-5</v>
      </c>
    </row>
    <row r="409" spans="2:7" x14ac:dyDescent="0.2">
      <c r="B409" s="65" t="s">
        <v>452</v>
      </c>
      <c r="C409" s="14">
        <v>3.6669999999999998</v>
      </c>
      <c r="D409" s="14">
        <v>3.6669999999999998</v>
      </c>
      <c r="E409" s="14">
        <v>3.6669999999999998</v>
      </c>
      <c r="F409" s="14">
        <v>3.6669999999999998</v>
      </c>
      <c r="G409" s="112">
        <v>3.667E-5</v>
      </c>
    </row>
    <row r="410" spans="2:7" x14ac:dyDescent="0.2">
      <c r="B410" s="65" t="s">
        <v>453</v>
      </c>
      <c r="C410" s="14">
        <v>3.657</v>
      </c>
      <c r="D410" s="14">
        <v>3.657</v>
      </c>
      <c r="E410" s="14">
        <v>3.657</v>
      </c>
      <c r="F410" s="14">
        <v>3.657</v>
      </c>
      <c r="G410" s="112">
        <v>3.6569999999999997E-5</v>
      </c>
    </row>
    <row r="411" spans="2:7" x14ac:dyDescent="0.2">
      <c r="B411" s="65" t="s">
        <v>454</v>
      </c>
      <c r="C411" s="14">
        <v>3.6539999999999999</v>
      </c>
      <c r="D411" s="14">
        <v>3.6539999999999999</v>
      </c>
      <c r="E411" s="14">
        <v>3.6539999999999999</v>
      </c>
      <c r="F411" s="14">
        <v>3.6539999999999999</v>
      </c>
      <c r="G411" s="112">
        <v>3.6539999999999999E-5</v>
      </c>
    </row>
    <row r="412" spans="2:7" x14ac:dyDescent="0.2">
      <c r="B412" s="65" t="s">
        <v>455</v>
      </c>
      <c r="C412" s="14">
        <v>3.653</v>
      </c>
      <c r="D412" s="14">
        <v>3.653</v>
      </c>
      <c r="E412" s="14">
        <v>3.653</v>
      </c>
      <c r="F412" s="14">
        <v>3.653</v>
      </c>
      <c r="G412" s="112">
        <v>3.6529999999999998E-5</v>
      </c>
    </row>
    <row r="413" spans="2:7" x14ac:dyDescent="0.2">
      <c r="B413" s="65" t="s">
        <v>456</v>
      </c>
      <c r="C413" s="14">
        <v>3.649</v>
      </c>
      <c r="D413" s="14">
        <v>3.649</v>
      </c>
      <c r="E413" s="14">
        <v>3.649</v>
      </c>
      <c r="F413" s="14">
        <v>3.649</v>
      </c>
      <c r="G413" s="112">
        <v>3.6489999999999998E-5</v>
      </c>
    </row>
    <row r="414" spans="2:7" x14ac:dyDescent="0.2">
      <c r="B414" s="65" t="s">
        <v>457</v>
      </c>
      <c r="C414" s="14">
        <v>3.6520000000000001</v>
      </c>
      <c r="D414" s="14">
        <v>3.6520000000000001</v>
      </c>
      <c r="E414" s="14">
        <v>3.6520000000000001</v>
      </c>
      <c r="F414" s="14">
        <v>3.6520000000000001</v>
      </c>
      <c r="G414" s="112">
        <v>3.6520000000000003E-5</v>
      </c>
    </row>
    <row r="415" spans="2:7" x14ac:dyDescent="0.2">
      <c r="B415" s="65" t="s">
        <v>458</v>
      </c>
      <c r="C415" s="14">
        <v>3.6509999999999998</v>
      </c>
      <c r="D415" s="14">
        <v>3.6509999999999998</v>
      </c>
      <c r="E415" s="14">
        <v>3.6509999999999998</v>
      </c>
      <c r="F415" s="14">
        <v>3.6509999999999998</v>
      </c>
      <c r="G415" s="112">
        <v>3.6510000000000001E-5</v>
      </c>
    </row>
    <row r="416" spans="2:7" x14ac:dyDescent="0.2">
      <c r="B416" s="65" t="s">
        <v>459</v>
      </c>
      <c r="C416" s="14">
        <v>3.6579999999999999</v>
      </c>
      <c r="D416" s="14">
        <v>3.6579999999999999</v>
      </c>
      <c r="E416" s="14">
        <v>3.6579999999999999</v>
      </c>
      <c r="F416" s="14">
        <v>3.6579999999999999</v>
      </c>
      <c r="G416" s="112">
        <v>3.6579999999999999E-5</v>
      </c>
    </row>
    <row r="417" spans="2:7" x14ac:dyDescent="0.2">
      <c r="B417" s="65" t="s">
        <v>460</v>
      </c>
      <c r="C417" s="14">
        <v>3.681</v>
      </c>
      <c r="D417" s="14">
        <v>3.681</v>
      </c>
      <c r="E417" s="14">
        <v>3.681</v>
      </c>
      <c r="F417" s="14">
        <v>3.681</v>
      </c>
      <c r="G417" s="112">
        <v>3.6810000000000002E-5</v>
      </c>
    </row>
    <row r="418" spans="2:7" x14ac:dyDescent="0.2">
      <c r="B418" s="65" t="s">
        <v>461</v>
      </c>
      <c r="C418" s="14">
        <v>3.6850000000000001</v>
      </c>
      <c r="D418" s="14">
        <v>3.6850000000000001</v>
      </c>
      <c r="E418" s="14">
        <v>3.6850000000000001</v>
      </c>
      <c r="F418" s="14">
        <v>3.6850000000000001</v>
      </c>
      <c r="G418" s="112">
        <v>3.6850000000000001E-5</v>
      </c>
    </row>
    <row r="419" spans="2:7" x14ac:dyDescent="0.2">
      <c r="B419" s="65" t="s">
        <v>462</v>
      </c>
      <c r="C419" s="14">
        <v>3.7629999999999999</v>
      </c>
      <c r="D419" s="14">
        <v>3.7629999999999999</v>
      </c>
      <c r="E419" s="14">
        <v>3.7629999999999999</v>
      </c>
      <c r="F419" s="14">
        <v>3.7629999999999999</v>
      </c>
      <c r="G419" s="112">
        <v>3.7629999999999997E-5</v>
      </c>
    </row>
    <row r="420" spans="2:7" x14ac:dyDescent="0.2">
      <c r="B420" s="65" t="s">
        <v>463</v>
      </c>
      <c r="C420" s="14">
        <v>3.8740000000000001</v>
      </c>
      <c r="D420" s="14">
        <v>3.8740000000000001</v>
      </c>
      <c r="E420" s="14">
        <v>3.8740000000000001</v>
      </c>
      <c r="F420" s="14">
        <v>3.8740000000000001</v>
      </c>
      <c r="G420" s="112">
        <v>3.8739999999999998E-5</v>
      </c>
    </row>
    <row r="421" spans="2:7" x14ac:dyDescent="0.2">
      <c r="B421" s="65" t="s">
        <v>464</v>
      </c>
      <c r="C421" s="14">
        <v>3.855</v>
      </c>
      <c r="D421" s="14">
        <v>3.855</v>
      </c>
      <c r="E421" s="14">
        <v>3.855</v>
      </c>
      <c r="F421" s="14">
        <v>3.855</v>
      </c>
      <c r="G421" s="112">
        <v>3.8550000000000002E-5</v>
      </c>
    </row>
    <row r="422" spans="2:7" x14ac:dyDescent="0.2">
      <c r="B422" s="65" t="s">
        <v>465</v>
      </c>
      <c r="C422" s="14">
        <v>3.9180000000000001</v>
      </c>
      <c r="D422" s="14">
        <v>3.9180000000000001</v>
      </c>
      <c r="E422" s="14">
        <v>3.9180000000000001</v>
      </c>
      <c r="F422" s="14">
        <v>3.9180000000000001</v>
      </c>
      <c r="G422" s="112">
        <v>3.9180000000000001E-5</v>
      </c>
    </row>
    <row r="423" spans="2:7" x14ac:dyDescent="0.2">
      <c r="B423" s="65" t="s">
        <v>466</v>
      </c>
      <c r="C423" s="14">
        <v>3.7719999999999998</v>
      </c>
      <c r="D423" s="14">
        <v>3.7719999999999998</v>
      </c>
      <c r="E423" s="14">
        <v>3.7719999999999998</v>
      </c>
      <c r="F423" s="14">
        <v>3.7719999999999998</v>
      </c>
      <c r="G423" s="112">
        <v>3.7719999999999998E-5</v>
      </c>
    </row>
    <row r="424" spans="2:7" x14ac:dyDescent="0.2">
      <c r="B424" s="65" t="s">
        <v>467</v>
      </c>
      <c r="C424" s="14">
        <v>3.8210000000000002</v>
      </c>
      <c r="D424" s="14">
        <v>3.8210000000000002</v>
      </c>
      <c r="E424" s="14">
        <v>3.8210000000000002</v>
      </c>
      <c r="F424" s="14">
        <v>3.8210000000000002</v>
      </c>
      <c r="G424" s="112">
        <v>3.8210000000000002E-5</v>
      </c>
    </row>
    <row r="425" spans="2:7" x14ac:dyDescent="0.2">
      <c r="B425" s="65" t="s">
        <v>468</v>
      </c>
      <c r="C425" s="14">
        <v>4.0990000000000002</v>
      </c>
      <c r="D425" s="14">
        <v>4.0990000000000002</v>
      </c>
      <c r="E425" s="14">
        <v>4.0990000000000002</v>
      </c>
      <c r="F425" s="14">
        <v>4.0990000000000002</v>
      </c>
      <c r="G425" s="112">
        <v>4.0989999999999999E-5</v>
      </c>
    </row>
    <row r="426" spans="2:7" x14ac:dyDescent="0.2">
      <c r="B426" s="65" t="s">
        <v>469</v>
      </c>
      <c r="C426" s="14">
        <v>4.0090000000000003</v>
      </c>
      <c r="D426" s="14">
        <v>4.0090000000000003</v>
      </c>
      <c r="E426" s="14">
        <v>4.0090000000000003</v>
      </c>
      <c r="F426" s="14">
        <v>4.0090000000000003</v>
      </c>
      <c r="G426" s="112">
        <v>4.0090000000000004E-5</v>
      </c>
    </row>
    <row r="427" spans="2:7" x14ac:dyDescent="0.2">
      <c r="B427" s="65" t="s">
        <v>470</v>
      </c>
      <c r="C427" s="14">
        <v>4.33</v>
      </c>
      <c r="D427" s="14">
        <v>4.33</v>
      </c>
      <c r="E427" s="14">
        <v>4.33</v>
      </c>
      <c r="F427" s="14">
        <v>4.33</v>
      </c>
      <c r="G427" s="112">
        <v>4.3300000000000002E-5</v>
      </c>
    </row>
    <row r="428" spans="2:7" x14ac:dyDescent="0.2">
      <c r="B428" s="65" t="s">
        <v>471</v>
      </c>
      <c r="C428" s="14">
        <v>4.2160000000000002</v>
      </c>
      <c r="D428" s="14">
        <v>4.2160000000000002</v>
      </c>
      <c r="E428" s="14">
        <v>4.2160000000000002</v>
      </c>
      <c r="F428" s="14">
        <v>4.2160000000000002</v>
      </c>
      <c r="G428" s="112">
        <v>4.2160000000000003E-5</v>
      </c>
    </row>
    <row r="429" spans="2:7" x14ac:dyDescent="0.2">
      <c r="B429" s="65" t="s">
        <v>472</v>
      </c>
      <c r="C429" s="14">
        <v>4.6619999999999999</v>
      </c>
      <c r="D429" s="14">
        <v>4.6619999999999999</v>
      </c>
      <c r="E429" s="14">
        <v>4.6619999999999999</v>
      </c>
      <c r="F429" s="14">
        <v>4.6619999999999999</v>
      </c>
      <c r="G429" s="112">
        <v>4.6619999999999997E-5</v>
      </c>
    </row>
    <row r="430" spans="2:7" x14ac:dyDescent="0.2">
      <c r="B430" s="65" t="s">
        <v>473</v>
      </c>
      <c r="C430" s="14">
        <v>4.4269999999999996</v>
      </c>
      <c r="D430" s="14">
        <v>4.4269999999999996</v>
      </c>
      <c r="E430" s="14">
        <v>4.4269999999999996</v>
      </c>
      <c r="F430" s="14">
        <v>4.4269999999999996</v>
      </c>
      <c r="G430" s="112">
        <v>4.4269999999999995E-5</v>
      </c>
    </row>
    <row r="431" spans="2:7" x14ac:dyDescent="0.2">
      <c r="B431" s="65" t="s">
        <v>474</v>
      </c>
      <c r="C431" s="14">
        <v>4.4390000000000001</v>
      </c>
      <c r="D431" s="14">
        <v>4.4390000000000001</v>
      </c>
      <c r="E431" s="14">
        <v>4.4390000000000001</v>
      </c>
      <c r="F431" s="14">
        <v>4.4390000000000001</v>
      </c>
      <c r="G431" s="112">
        <v>4.439E-5</v>
      </c>
    </row>
    <row r="432" spans="2:7" x14ac:dyDescent="0.2">
      <c r="B432" s="65" t="s">
        <v>475</v>
      </c>
      <c r="C432" s="14">
        <v>4.391</v>
      </c>
      <c r="D432" s="14">
        <v>4.391</v>
      </c>
      <c r="E432" s="14">
        <v>4.391</v>
      </c>
      <c r="F432" s="14">
        <v>4.391</v>
      </c>
      <c r="G432" s="112">
        <v>4.3909999999999998E-5</v>
      </c>
    </row>
    <row r="433" spans="2:7" x14ac:dyDescent="0.2">
      <c r="B433" s="65" t="s">
        <v>476</v>
      </c>
      <c r="C433" s="14">
        <v>4.4039999999999999</v>
      </c>
      <c r="D433" s="14">
        <v>4.4039999999999999</v>
      </c>
      <c r="E433" s="14">
        <v>4.4039999999999999</v>
      </c>
      <c r="F433" s="14">
        <v>4.4039999999999999</v>
      </c>
      <c r="G433" s="112">
        <v>4.4039999999999998E-5</v>
      </c>
    </row>
    <row r="434" spans="2:7" x14ac:dyDescent="0.2">
      <c r="B434" s="65" t="s">
        <v>477</v>
      </c>
      <c r="C434" s="14">
        <v>4.4409999999999998</v>
      </c>
      <c r="D434" s="14">
        <v>4.4409999999999998</v>
      </c>
      <c r="E434" s="14">
        <v>4.4409999999999998</v>
      </c>
      <c r="F434" s="14">
        <v>4.4409999999999998</v>
      </c>
      <c r="G434" s="112">
        <v>4.4409999999999997E-5</v>
      </c>
    </row>
    <row r="435" spans="2:7" x14ac:dyDescent="0.2">
      <c r="B435" s="65" t="s">
        <v>478</v>
      </c>
      <c r="C435" s="14">
        <v>4.4390000000000001</v>
      </c>
      <c r="D435" s="14">
        <v>4.4390000000000001</v>
      </c>
      <c r="E435" s="14">
        <v>4.4390000000000001</v>
      </c>
      <c r="F435" s="14">
        <v>4.4390000000000001</v>
      </c>
      <c r="G435" s="112">
        <v>4.439E-5</v>
      </c>
    </row>
    <row r="436" spans="2:7" x14ac:dyDescent="0.2">
      <c r="B436" s="65" t="s">
        <v>479</v>
      </c>
      <c r="C436" s="14">
        <v>4.4539999999999997</v>
      </c>
      <c r="D436" s="14">
        <v>4.4539999999999997</v>
      </c>
      <c r="E436" s="14">
        <v>4.4539999999999997</v>
      </c>
      <c r="F436" s="14">
        <v>4.4539999999999997</v>
      </c>
      <c r="G436" s="112">
        <v>4.4539999999999997E-5</v>
      </c>
    </row>
    <row r="437" spans="2:7" x14ac:dyDescent="0.2">
      <c r="B437" s="65" t="s">
        <v>480</v>
      </c>
      <c r="C437" s="14">
        <v>4.4630000000000001</v>
      </c>
      <c r="D437" s="14">
        <v>4.4630000000000001</v>
      </c>
      <c r="E437" s="14">
        <v>4.4630000000000001</v>
      </c>
      <c r="F437" s="14">
        <v>4.4630000000000001</v>
      </c>
      <c r="G437" s="112">
        <v>4.4629999999999998E-5</v>
      </c>
    </row>
    <row r="438" spans="2:7" x14ac:dyDescent="0.2">
      <c r="B438" s="65" t="s">
        <v>481</v>
      </c>
      <c r="C438" s="14">
        <v>4.6559999999999997</v>
      </c>
      <c r="D438" s="14">
        <v>4.6559999999999997</v>
      </c>
      <c r="E438" s="14">
        <v>4.6559999999999997</v>
      </c>
      <c r="F438" s="14">
        <v>4.6559999999999997</v>
      </c>
      <c r="G438" s="112">
        <v>4.6559999999999995E-5</v>
      </c>
    </row>
    <row r="439" spans="2:7" x14ac:dyDescent="0.2">
      <c r="B439" s="65" t="s">
        <v>482</v>
      </c>
      <c r="C439" s="14">
        <v>4.6639999999999997</v>
      </c>
      <c r="D439" s="14">
        <v>4.6639999999999997</v>
      </c>
      <c r="E439" s="14">
        <v>4.6639999999999997</v>
      </c>
      <c r="F439" s="14">
        <v>4.6639999999999997</v>
      </c>
      <c r="G439" s="112">
        <v>4.6639999999999994E-5</v>
      </c>
    </row>
    <row r="440" spans="2:7" x14ac:dyDescent="0.2">
      <c r="B440" s="65" t="s">
        <v>483</v>
      </c>
      <c r="C440" s="14">
        <v>4.6980000000000004</v>
      </c>
      <c r="D440" s="14">
        <v>4.6980000000000004</v>
      </c>
      <c r="E440" s="14">
        <v>4.6980000000000004</v>
      </c>
      <c r="F440" s="14">
        <v>4.6980000000000004</v>
      </c>
      <c r="G440" s="112">
        <v>4.6980000000000001E-5</v>
      </c>
    </row>
    <row r="441" spans="2:7" x14ac:dyDescent="0.2">
      <c r="B441" s="65" t="s">
        <v>484</v>
      </c>
      <c r="C441" s="14">
        <v>4.6189999999999998</v>
      </c>
      <c r="D441" s="14">
        <v>4.6189999999999998</v>
      </c>
      <c r="E441" s="14">
        <v>4.6189999999999998</v>
      </c>
      <c r="F441" s="14">
        <v>4.6189999999999998</v>
      </c>
      <c r="G441" s="112">
        <v>4.6189999999999997E-5</v>
      </c>
    </row>
    <row r="442" spans="2:7" x14ac:dyDescent="0.2">
      <c r="B442" s="65" t="s">
        <v>485</v>
      </c>
      <c r="C442" s="14">
        <v>4.6769999999999996</v>
      </c>
      <c r="D442" s="14">
        <v>4.6769999999999996</v>
      </c>
      <c r="E442" s="14">
        <v>4.6769999999999996</v>
      </c>
      <c r="F442" s="14">
        <v>4.6769999999999996</v>
      </c>
      <c r="G442" s="112">
        <v>4.6769999999999994E-5</v>
      </c>
    </row>
    <row r="443" spans="2:7" x14ac:dyDescent="0.2">
      <c r="B443" s="65" t="s">
        <v>486</v>
      </c>
      <c r="C443" s="14">
        <v>4.702</v>
      </c>
      <c r="D443" s="14">
        <v>4.702</v>
      </c>
      <c r="E443" s="14">
        <v>4.702</v>
      </c>
      <c r="F443" s="14">
        <v>4.702</v>
      </c>
      <c r="G443" s="112">
        <v>4.702E-5</v>
      </c>
    </row>
    <row r="444" spans="2:7" x14ac:dyDescent="0.2">
      <c r="B444" s="65" t="s">
        <v>487</v>
      </c>
      <c r="C444" s="14">
        <v>4.7649999999999997</v>
      </c>
      <c r="D444" s="14">
        <v>4.7649999999999997</v>
      </c>
      <c r="E444" s="14">
        <v>4.7649999999999997</v>
      </c>
      <c r="F444" s="14">
        <v>4.7649999999999997</v>
      </c>
      <c r="G444" s="112">
        <v>4.7649999999999999E-5</v>
      </c>
    </row>
    <row r="445" spans="2:7" x14ac:dyDescent="0.2">
      <c r="B445" s="65" t="s">
        <v>488</v>
      </c>
      <c r="C445" s="14">
        <v>4.7969999999999997</v>
      </c>
      <c r="D445" s="14">
        <v>4.7969999999999997</v>
      </c>
      <c r="E445" s="14">
        <v>4.7969999999999997</v>
      </c>
      <c r="F445" s="14">
        <v>4.7969999999999997</v>
      </c>
      <c r="G445" s="112">
        <v>4.7969999999999996E-5</v>
      </c>
    </row>
    <row r="446" spans="2:7" x14ac:dyDescent="0.2">
      <c r="B446" s="65" t="s">
        <v>489</v>
      </c>
      <c r="C446" s="14">
        <v>4.7830000000000004</v>
      </c>
      <c r="D446" s="14">
        <v>4.7830000000000004</v>
      </c>
      <c r="E446" s="14">
        <v>4.7830000000000004</v>
      </c>
      <c r="F446" s="14">
        <v>4.7830000000000004</v>
      </c>
      <c r="G446" s="112">
        <v>4.7830000000000001E-5</v>
      </c>
    </row>
    <row r="447" spans="2:7" x14ac:dyDescent="0.2">
      <c r="B447" s="65" t="s">
        <v>490</v>
      </c>
      <c r="C447" s="14">
        <v>4.7480000000000002</v>
      </c>
      <c r="D447" s="14">
        <v>4.7480000000000002</v>
      </c>
      <c r="E447" s="14">
        <v>4.7480000000000002</v>
      </c>
      <c r="F447" s="14">
        <v>4.7480000000000002</v>
      </c>
      <c r="G447" s="112">
        <v>4.7479999999999999E-5</v>
      </c>
    </row>
    <row r="448" spans="2:7" x14ac:dyDescent="0.2">
      <c r="B448" s="65" t="s">
        <v>491</v>
      </c>
      <c r="C448" s="14">
        <v>4.7510000000000003</v>
      </c>
      <c r="D448" s="14">
        <v>4.7510000000000003</v>
      </c>
      <c r="E448" s="14">
        <v>4.7510000000000003</v>
      </c>
      <c r="F448" s="14">
        <v>4.7510000000000003</v>
      </c>
      <c r="G448" s="112">
        <v>4.7510000000000004E-5</v>
      </c>
    </row>
    <row r="449" spans="2:7" x14ac:dyDescent="0.2">
      <c r="B449" s="65" t="s">
        <v>492</v>
      </c>
      <c r="C449" s="14">
        <v>4.7560000000000002</v>
      </c>
      <c r="D449" s="14">
        <v>4.7560000000000002</v>
      </c>
      <c r="E449" s="14">
        <v>4.7560000000000002</v>
      </c>
      <c r="F449" s="14">
        <v>4.7560000000000002</v>
      </c>
      <c r="G449" s="112">
        <v>4.7560000000000005E-5</v>
      </c>
    </row>
    <row r="450" spans="2:7" x14ac:dyDescent="0.2">
      <c r="B450" s="65" t="s">
        <v>493</v>
      </c>
      <c r="C450" s="14">
        <v>4.7560000000000002</v>
      </c>
      <c r="D450" s="14">
        <v>4.7560000000000002</v>
      </c>
      <c r="E450" s="14">
        <v>4.7560000000000002</v>
      </c>
      <c r="F450" s="14">
        <v>4.7560000000000002</v>
      </c>
      <c r="G450" s="112">
        <v>4.7560000000000005E-5</v>
      </c>
    </row>
    <row r="451" spans="2:7" x14ac:dyDescent="0.2">
      <c r="B451" s="65" t="s">
        <v>494</v>
      </c>
      <c r="C451" s="14">
        <v>4.7590000000000003</v>
      </c>
      <c r="D451" s="14">
        <v>4.7590000000000003</v>
      </c>
      <c r="E451" s="14">
        <v>4.7590000000000003</v>
      </c>
      <c r="F451" s="14">
        <v>4.7590000000000003</v>
      </c>
      <c r="G451" s="112">
        <v>4.7590000000000003E-5</v>
      </c>
    </row>
    <row r="452" spans="2:7" x14ac:dyDescent="0.2">
      <c r="B452" s="65" t="s">
        <v>495</v>
      </c>
      <c r="C452" s="14">
        <v>4.7619999999999996</v>
      </c>
      <c r="D452" s="14">
        <v>4.7619999999999996</v>
      </c>
      <c r="E452" s="14">
        <v>4.7619999999999996</v>
      </c>
      <c r="F452" s="14">
        <v>4.7619999999999996</v>
      </c>
      <c r="G452" s="112">
        <v>4.7619999999999995E-5</v>
      </c>
    </row>
    <row r="453" spans="2:7" x14ac:dyDescent="0.2">
      <c r="B453" s="65" t="s">
        <v>496</v>
      </c>
      <c r="C453" s="14">
        <v>4.8140000000000001</v>
      </c>
      <c r="D453" s="14">
        <v>4.8140000000000001</v>
      </c>
      <c r="E453" s="14">
        <v>4.8140000000000001</v>
      </c>
      <c r="F453" s="14">
        <v>4.8140000000000001</v>
      </c>
      <c r="G453" s="112">
        <v>4.8140000000000003E-5</v>
      </c>
    </row>
    <row r="454" spans="2:7" x14ac:dyDescent="0.2">
      <c r="B454" s="65" t="s">
        <v>497</v>
      </c>
      <c r="C454" s="14">
        <v>4.8360000000000003</v>
      </c>
      <c r="D454" s="14">
        <v>4.8360000000000003</v>
      </c>
      <c r="E454" s="14">
        <v>4.8360000000000003</v>
      </c>
      <c r="F454" s="14">
        <v>4.8360000000000003</v>
      </c>
      <c r="G454" s="112">
        <v>4.8360000000000005E-5</v>
      </c>
    </row>
    <row r="455" spans="2:7" x14ac:dyDescent="0.2">
      <c r="B455" s="65" t="s">
        <v>498</v>
      </c>
      <c r="C455" s="14">
        <v>4.8029999999999999</v>
      </c>
      <c r="D455" s="14">
        <v>4.8029999999999999</v>
      </c>
      <c r="E455" s="14">
        <v>4.8029999999999999</v>
      </c>
      <c r="F455" s="14">
        <v>4.8029999999999999</v>
      </c>
      <c r="G455" s="112">
        <v>4.8029999999999999E-5</v>
      </c>
    </row>
    <row r="456" spans="2:7" x14ac:dyDescent="0.2">
      <c r="B456" s="65" t="s">
        <v>499</v>
      </c>
      <c r="C456" s="14">
        <v>4.68</v>
      </c>
      <c r="D456" s="14">
        <v>4.68</v>
      </c>
      <c r="E456" s="14">
        <v>4.68</v>
      </c>
      <c r="F456" s="14">
        <v>4.68</v>
      </c>
      <c r="G456" s="112">
        <v>4.6799999999999999E-5</v>
      </c>
    </row>
    <row r="457" spans="2:7" x14ac:dyDescent="0.2">
      <c r="B457" s="65" t="s">
        <v>500</v>
      </c>
      <c r="C457" s="14">
        <v>4.5670000000000002</v>
      </c>
      <c r="D457" s="14">
        <v>4.5670000000000002</v>
      </c>
      <c r="E457" s="14">
        <v>4.5670000000000002</v>
      </c>
      <c r="F457" s="14">
        <v>4.5670000000000002</v>
      </c>
      <c r="G457" s="112">
        <v>4.5670000000000002E-5</v>
      </c>
    </row>
    <row r="458" spans="2:7" x14ac:dyDescent="0.2">
      <c r="B458" s="65" t="s">
        <v>501</v>
      </c>
      <c r="C458" s="14">
        <v>4.4980000000000002</v>
      </c>
      <c r="D458" s="14">
        <v>4.4980000000000002</v>
      </c>
      <c r="E458" s="14">
        <v>4.4980000000000002</v>
      </c>
      <c r="F458" s="14">
        <v>4.4980000000000002</v>
      </c>
      <c r="G458" s="112">
        <v>4.498E-5</v>
      </c>
    </row>
    <row r="459" spans="2:7" x14ac:dyDescent="0.2">
      <c r="B459" s="65" t="s">
        <v>502</v>
      </c>
      <c r="C459" s="14">
        <v>4.2610000000000001</v>
      </c>
      <c r="D459" s="14">
        <v>4.2610000000000001</v>
      </c>
      <c r="E459" s="14">
        <v>4.2610000000000001</v>
      </c>
      <c r="F459" s="14">
        <v>4.2610000000000001</v>
      </c>
      <c r="G459" s="112">
        <v>4.261E-5</v>
      </c>
    </row>
    <row r="460" spans="2:7" x14ac:dyDescent="0.2">
      <c r="B460" s="65" t="s">
        <v>503</v>
      </c>
      <c r="C460" s="14">
        <v>4.3499999999999996</v>
      </c>
      <c r="D460" s="14">
        <v>4.3499999999999996</v>
      </c>
      <c r="E460" s="14">
        <v>4.3499999999999996</v>
      </c>
      <c r="F460" s="14">
        <v>4.3499999999999996</v>
      </c>
      <c r="G460" s="112">
        <v>4.3499999999999993E-5</v>
      </c>
    </row>
    <row r="461" spans="2:7" x14ac:dyDescent="0.2">
      <c r="B461" s="65" t="s">
        <v>504</v>
      </c>
      <c r="C461" s="14">
        <v>4.4409999999999998</v>
      </c>
      <c r="D461" s="14">
        <v>4.4409999999999998</v>
      </c>
      <c r="E461" s="14">
        <v>4.4409999999999998</v>
      </c>
      <c r="F461" s="14">
        <v>4.4409999999999998</v>
      </c>
      <c r="G461" s="112">
        <v>4.4409999999999997E-5</v>
      </c>
    </row>
    <row r="462" spans="2:7" x14ac:dyDescent="0.2">
      <c r="B462" s="65" t="s">
        <v>505</v>
      </c>
      <c r="C462" s="14">
        <v>4.4189999999999996</v>
      </c>
      <c r="D462" s="14">
        <v>4.4189999999999996</v>
      </c>
      <c r="E462" s="14">
        <v>4.4189999999999996</v>
      </c>
      <c r="F462" s="14">
        <v>4.4189999999999996</v>
      </c>
      <c r="G462" s="112">
        <v>4.4189999999999995E-5</v>
      </c>
    </row>
    <row r="463" spans="2:7" x14ac:dyDescent="0.2">
      <c r="B463" s="65" t="s">
        <v>506</v>
      </c>
      <c r="C463" s="14">
        <v>4.4539999999999997</v>
      </c>
      <c r="D463" s="14">
        <v>4.4539999999999997</v>
      </c>
      <c r="E463" s="14">
        <v>4.4539999999999997</v>
      </c>
      <c r="F463" s="14">
        <v>4.4539999999999997</v>
      </c>
      <c r="G463" s="112">
        <v>4.4539999999999997E-5</v>
      </c>
    </row>
    <row r="464" spans="2:7" x14ac:dyDescent="0.2">
      <c r="B464" s="65" t="s">
        <v>507</v>
      </c>
      <c r="C464" s="14">
        <v>4.444</v>
      </c>
      <c r="D464" s="14">
        <v>4.444</v>
      </c>
      <c r="E464" s="14">
        <v>4.444</v>
      </c>
      <c r="F464" s="14">
        <v>4.444</v>
      </c>
      <c r="G464" s="112">
        <v>4.4440000000000001E-5</v>
      </c>
    </row>
    <row r="465" spans="2:7" x14ac:dyDescent="0.2">
      <c r="B465" s="65" t="s">
        <v>508</v>
      </c>
      <c r="C465" s="14">
        <v>4.4109999999999996</v>
      </c>
      <c r="D465" s="14">
        <v>4.4109999999999996</v>
      </c>
      <c r="E465" s="14">
        <v>4.4109999999999996</v>
      </c>
      <c r="F465" s="14">
        <v>4.4109999999999996</v>
      </c>
      <c r="G465" s="112">
        <v>4.4109999999999996E-5</v>
      </c>
    </row>
    <row r="466" spans="2:7" x14ac:dyDescent="0.2">
      <c r="B466" s="65" t="s">
        <v>509</v>
      </c>
      <c r="C466" s="14">
        <v>4.4349999999999996</v>
      </c>
      <c r="D466" s="14">
        <v>4.4349999999999996</v>
      </c>
      <c r="E466" s="14">
        <v>4.4349999999999996</v>
      </c>
      <c r="F466" s="14">
        <v>4.4349999999999996</v>
      </c>
      <c r="G466" s="112">
        <v>4.4349999999999994E-5</v>
      </c>
    </row>
    <row r="467" spans="2:7" x14ac:dyDescent="0.2">
      <c r="B467" s="65" t="s">
        <v>510</v>
      </c>
      <c r="C467" s="14">
        <v>4.3609999999999998</v>
      </c>
      <c r="D467" s="14">
        <v>4.3609999999999998</v>
      </c>
      <c r="E467" s="14">
        <v>4.3609999999999998</v>
      </c>
      <c r="F467" s="14">
        <v>4.3609999999999998</v>
      </c>
      <c r="G467" s="112">
        <v>4.3609999999999998E-5</v>
      </c>
    </row>
    <row r="468" spans="2:7" x14ac:dyDescent="0.2">
      <c r="B468" s="65" t="s">
        <v>511</v>
      </c>
      <c r="C468" s="14">
        <v>4.38</v>
      </c>
      <c r="D468" s="14">
        <v>4.38</v>
      </c>
      <c r="E468" s="14">
        <v>4.38</v>
      </c>
      <c r="F468" s="14">
        <v>4.38</v>
      </c>
      <c r="G468" s="112">
        <v>4.3800000000000001E-5</v>
      </c>
    </row>
    <row r="469" spans="2:7" x14ac:dyDescent="0.2">
      <c r="B469" s="65" t="s">
        <v>512</v>
      </c>
      <c r="C469" s="14">
        <v>4.5049999999999999</v>
      </c>
      <c r="D469" s="14">
        <v>4.5049999999999999</v>
      </c>
      <c r="E469" s="14">
        <v>4.5049999999999999</v>
      </c>
      <c r="F469" s="14">
        <v>4.5049999999999999</v>
      </c>
      <c r="G469" s="112">
        <v>4.5049999999999997E-5</v>
      </c>
    </row>
    <row r="470" spans="2:7" x14ac:dyDescent="0.2">
      <c r="B470" s="65" t="s">
        <v>513</v>
      </c>
      <c r="C470" s="14">
        <v>4.4459999999999997</v>
      </c>
      <c r="D470" s="14">
        <v>4.4459999999999997</v>
      </c>
      <c r="E470" s="14">
        <v>4.4459999999999997</v>
      </c>
      <c r="F470" s="14">
        <v>4.4459999999999997</v>
      </c>
      <c r="G470" s="112">
        <v>4.4459999999999998E-5</v>
      </c>
    </row>
    <row r="471" spans="2:7" x14ac:dyDescent="0.2">
      <c r="B471" s="65" t="s">
        <v>514</v>
      </c>
      <c r="C471" s="14">
        <v>4.4379999999999997</v>
      </c>
      <c r="D471" s="14">
        <v>4.4379999999999997</v>
      </c>
      <c r="E471" s="14">
        <v>4.4379999999999997</v>
      </c>
      <c r="F471" s="14">
        <v>4.4379999999999997</v>
      </c>
      <c r="G471" s="112">
        <v>4.4379999999999999E-5</v>
      </c>
    </row>
    <row r="472" spans="2:7" x14ac:dyDescent="0.2">
      <c r="B472" s="65" t="s">
        <v>515</v>
      </c>
      <c r="C472" s="14">
        <v>4.3979999999999997</v>
      </c>
      <c r="D472" s="14">
        <v>4.3979999999999997</v>
      </c>
      <c r="E472" s="14">
        <v>4.3979999999999997</v>
      </c>
      <c r="F472" s="14">
        <v>4.3979999999999997</v>
      </c>
      <c r="G472" s="112">
        <v>4.3979999999999996E-5</v>
      </c>
    </row>
    <row r="473" spans="2:7" x14ac:dyDescent="0.2">
      <c r="B473" s="65" t="s">
        <v>516</v>
      </c>
      <c r="C473" s="14">
        <v>4.3869999999999996</v>
      </c>
      <c r="D473" s="14">
        <v>4.3869999999999996</v>
      </c>
      <c r="E473" s="14">
        <v>4.3869999999999996</v>
      </c>
      <c r="F473" s="14">
        <v>4.3869999999999996</v>
      </c>
      <c r="G473" s="112">
        <v>4.3869999999999998E-5</v>
      </c>
    </row>
    <row r="474" spans="2:7" x14ac:dyDescent="0.2">
      <c r="B474" s="65" t="s">
        <v>517</v>
      </c>
      <c r="C474" s="14">
        <v>4.415</v>
      </c>
      <c r="D474" s="14">
        <v>4.415</v>
      </c>
      <c r="E474" s="14">
        <v>4.415</v>
      </c>
      <c r="F474" s="14">
        <v>4.415</v>
      </c>
      <c r="G474" s="112">
        <v>4.4150000000000003E-5</v>
      </c>
    </row>
    <row r="475" spans="2:7" x14ac:dyDescent="0.2">
      <c r="B475" s="65" t="s">
        <v>518</v>
      </c>
      <c r="C475" s="14">
        <v>4.4080000000000004</v>
      </c>
      <c r="D475" s="14">
        <v>4.4080000000000004</v>
      </c>
      <c r="E475" s="14">
        <v>4.4080000000000004</v>
      </c>
      <c r="F475" s="14">
        <v>4.4080000000000004</v>
      </c>
      <c r="G475" s="112">
        <v>4.4080000000000005E-5</v>
      </c>
    </row>
    <row r="476" spans="2:7" x14ac:dyDescent="0.2">
      <c r="B476" s="65" t="s">
        <v>519</v>
      </c>
      <c r="C476" s="14">
        <v>4.4400000000000004</v>
      </c>
      <c r="D476" s="14">
        <v>4.4080000000000004</v>
      </c>
      <c r="E476" s="14">
        <v>4.4400000000000004</v>
      </c>
      <c r="F476" s="14">
        <v>4.4080000000000004</v>
      </c>
      <c r="G476" s="112">
        <v>4.4400000000000002E-5</v>
      </c>
    </row>
    <row r="477" spans="2:7" x14ac:dyDescent="0.2">
      <c r="B477" s="65" t="s">
        <v>520</v>
      </c>
      <c r="C477" s="14">
        <v>4.4909999999999997</v>
      </c>
      <c r="D477" s="14">
        <v>4.4400000000000004</v>
      </c>
      <c r="E477" s="14">
        <v>4.4909999999999997</v>
      </c>
      <c r="F477" s="14">
        <v>4.4400000000000004</v>
      </c>
      <c r="G477" s="112">
        <v>4.4909999999999995E-5</v>
      </c>
    </row>
    <row r="478" spans="2:7" x14ac:dyDescent="0.2">
      <c r="B478" s="65" t="s">
        <v>521</v>
      </c>
      <c r="C478" s="14">
        <v>4.5170000000000003</v>
      </c>
      <c r="D478" s="14">
        <v>4.4909999999999997</v>
      </c>
      <c r="E478" s="14">
        <v>4.5170000000000003</v>
      </c>
      <c r="F478" s="14">
        <v>4.4909999999999997</v>
      </c>
      <c r="G478" s="112">
        <v>4.5170000000000003E-5</v>
      </c>
    </row>
    <row r="479" spans="2:7" x14ac:dyDescent="0.2">
      <c r="B479" s="65" t="s">
        <v>522</v>
      </c>
      <c r="C479" s="14">
        <v>4.5190000000000001</v>
      </c>
      <c r="D479" s="14">
        <v>4.5170000000000003</v>
      </c>
      <c r="E479" s="14">
        <v>4.5190000000000001</v>
      </c>
      <c r="F479" s="14">
        <v>4.5170000000000003</v>
      </c>
      <c r="G479" s="112">
        <v>4.5189999999999999E-5</v>
      </c>
    </row>
    <row r="480" spans="2:7" x14ac:dyDescent="0.2">
      <c r="B480" s="65" t="s">
        <v>523</v>
      </c>
      <c r="C480" s="14">
        <v>4.5019999999999998</v>
      </c>
      <c r="D480" s="14">
        <v>4.5190000000000001</v>
      </c>
      <c r="E480" s="14">
        <v>4.5190000000000001</v>
      </c>
      <c r="F480" s="14">
        <v>4.5019999999999998</v>
      </c>
      <c r="G480" s="112">
        <v>4.5019999999999999E-5</v>
      </c>
    </row>
    <row r="481" spans="2:7" x14ac:dyDescent="0.2">
      <c r="B481" s="65" t="s">
        <v>524</v>
      </c>
      <c r="C481" s="14">
        <v>4.524</v>
      </c>
      <c r="D481" s="14">
        <v>4.5019999999999998</v>
      </c>
      <c r="E481" s="14">
        <v>4.524</v>
      </c>
      <c r="F481" s="14">
        <v>4.5019999999999998</v>
      </c>
      <c r="G481" s="112">
        <v>4.5240000000000001E-5</v>
      </c>
    </row>
    <row r="482" spans="2:7" x14ac:dyDescent="0.2">
      <c r="B482" s="65" t="s">
        <v>525</v>
      </c>
      <c r="C482" s="14">
        <v>4.524</v>
      </c>
      <c r="D482" s="14">
        <v>4.524</v>
      </c>
      <c r="E482" s="14">
        <v>4.524</v>
      </c>
      <c r="F482" s="14">
        <v>4.524</v>
      </c>
      <c r="G482" s="112">
        <v>4.5240000000000001E-5</v>
      </c>
    </row>
    <row r="483" spans="2:7" x14ac:dyDescent="0.2">
      <c r="B483" s="65" t="s">
        <v>526</v>
      </c>
      <c r="C483" s="14">
        <v>4.516</v>
      </c>
      <c r="D483" s="14">
        <v>4.5220000000000002</v>
      </c>
      <c r="E483" s="14">
        <v>4.5220000000000002</v>
      </c>
      <c r="F483" s="14">
        <v>4.516</v>
      </c>
      <c r="G483" s="112">
        <v>4.5160000000000001E-5</v>
      </c>
    </row>
    <row r="484" spans="2:7" x14ac:dyDescent="0.2">
      <c r="B484" s="65" t="s">
        <v>527</v>
      </c>
      <c r="C484" s="14">
        <v>4.508</v>
      </c>
      <c r="D484" s="14">
        <v>4.5149999999999997</v>
      </c>
      <c r="E484" s="14">
        <v>4.5149999999999997</v>
      </c>
      <c r="F484" s="14">
        <v>4.508</v>
      </c>
      <c r="G484" s="112">
        <v>4.5080000000000002E-5</v>
      </c>
    </row>
    <row r="485" spans="2:7" x14ac:dyDescent="0.2">
      <c r="B485" s="65" t="s">
        <v>528</v>
      </c>
      <c r="C485" s="14">
        <v>4.5129999999999999</v>
      </c>
      <c r="D485" s="14">
        <v>4.5069999999999997</v>
      </c>
      <c r="E485" s="14">
        <v>4.5229999999999997</v>
      </c>
      <c r="F485" s="14">
        <v>4.5069999999999997</v>
      </c>
      <c r="G485" s="112">
        <v>4.5129999999999997E-5</v>
      </c>
    </row>
    <row r="486" spans="2:7" x14ac:dyDescent="0.2">
      <c r="B486" s="65" t="s">
        <v>529</v>
      </c>
      <c r="C486" s="14">
        <v>4.5529999999999999</v>
      </c>
      <c r="D486" s="14">
        <v>4.5129999999999999</v>
      </c>
      <c r="E486" s="14">
        <v>4.5529999999999999</v>
      </c>
      <c r="F486" s="14">
        <v>4.5129999999999999</v>
      </c>
      <c r="G486" s="112">
        <v>4.5529999999999999E-5</v>
      </c>
    </row>
    <row r="487" spans="2:7" x14ac:dyDescent="0.2">
      <c r="B487" s="65" t="s">
        <v>530</v>
      </c>
      <c r="C487" s="14">
        <v>4.6360000000000001</v>
      </c>
      <c r="D487" s="14">
        <v>4.5519999999999996</v>
      </c>
      <c r="E487" s="14">
        <v>4.6360000000000001</v>
      </c>
      <c r="F487" s="14">
        <v>4.5519999999999996</v>
      </c>
      <c r="G487" s="112">
        <v>4.6360000000000003E-5</v>
      </c>
    </row>
    <row r="488" spans="2:7" x14ac:dyDescent="0.2">
      <c r="B488" s="65" t="s">
        <v>531</v>
      </c>
      <c r="C488" s="14">
        <v>4.7060000000000004</v>
      </c>
      <c r="D488" s="14">
        <v>4.6360000000000001</v>
      </c>
      <c r="E488" s="14">
        <v>4.7060000000000004</v>
      </c>
      <c r="F488" s="14">
        <v>4.6360000000000001</v>
      </c>
      <c r="G488" s="112">
        <v>4.7060000000000007E-5</v>
      </c>
    </row>
    <row r="489" spans="2:7" x14ac:dyDescent="0.2">
      <c r="B489" s="65" t="s">
        <v>532</v>
      </c>
      <c r="C489" s="14">
        <v>4.7190000000000003</v>
      </c>
      <c r="D489" s="14">
        <v>4.7050000000000001</v>
      </c>
      <c r="E489" s="14">
        <v>4.7190000000000003</v>
      </c>
      <c r="F489" s="14">
        <v>4.7050000000000001</v>
      </c>
      <c r="G489" s="112">
        <v>4.7190000000000001E-5</v>
      </c>
    </row>
    <row r="490" spans="2:7" x14ac:dyDescent="0.2">
      <c r="B490" s="65" t="s">
        <v>533</v>
      </c>
      <c r="C490" s="14">
        <v>4.798</v>
      </c>
      <c r="D490" s="14">
        <v>4.7190000000000003</v>
      </c>
      <c r="E490" s="14">
        <v>4.798</v>
      </c>
      <c r="F490" s="14">
        <v>4.7190000000000003</v>
      </c>
      <c r="G490" s="112">
        <v>4.7979999999999998E-5</v>
      </c>
    </row>
    <row r="491" spans="2:7" x14ac:dyDescent="0.2">
      <c r="B491" s="65" t="s">
        <v>534</v>
      </c>
      <c r="C491" s="14">
        <v>4.7770000000000001</v>
      </c>
      <c r="D491" s="14">
        <v>4.7969999999999997</v>
      </c>
      <c r="E491" s="14">
        <v>4.7969999999999997</v>
      </c>
      <c r="F491" s="14">
        <v>4.7770000000000001</v>
      </c>
      <c r="G491" s="112">
        <v>4.7769999999999998E-5</v>
      </c>
    </row>
    <row r="492" spans="2:7" x14ac:dyDescent="0.2">
      <c r="B492" s="65" t="s">
        <v>535</v>
      </c>
      <c r="C492" s="14">
        <v>4.7320000000000002</v>
      </c>
      <c r="D492" s="14">
        <v>4.7770000000000001</v>
      </c>
      <c r="E492" s="14">
        <v>4.7770000000000001</v>
      </c>
      <c r="F492" s="14">
        <v>4.7320000000000002</v>
      </c>
      <c r="G492" s="112">
        <v>4.7320000000000001E-5</v>
      </c>
    </row>
    <row r="493" spans="2:7" x14ac:dyDescent="0.2">
      <c r="B493" s="65" t="s">
        <v>536</v>
      </c>
      <c r="C493" s="14">
        <v>4.7389999999999999</v>
      </c>
      <c r="D493" s="14">
        <v>4.7320000000000002</v>
      </c>
      <c r="E493" s="14">
        <v>4.7389999999999999</v>
      </c>
      <c r="F493" s="14">
        <v>4.7320000000000002</v>
      </c>
      <c r="G493" s="112">
        <v>4.7389999999999999E-5</v>
      </c>
    </row>
    <row r="494" spans="2:7" x14ac:dyDescent="0.2">
      <c r="B494" s="65" t="s">
        <v>537</v>
      </c>
      <c r="C494" s="14">
        <v>4.7119999999999997</v>
      </c>
      <c r="D494" s="14">
        <v>4.7380000000000004</v>
      </c>
      <c r="E494" s="14">
        <v>4.7380000000000004</v>
      </c>
      <c r="F494" s="14">
        <v>4.7119999999999997</v>
      </c>
      <c r="G494" s="112">
        <v>4.7119999999999996E-5</v>
      </c>
    </row>
    <row r="495" spans="2:7" x14ac:dyDescent="0.2">
      <c r="B495" s="65" t="s">
        <v>538</v>
      </c>
      <c r="C495" s="14">
        <v>4.6829999999999998</v>
      </c>
      <c r="D495" s="14">
        <v>4.7119999999999997</v>
      </c>
      <c r="E495" s="14">
        <v>4.7119999999999997</v>
      </c>
      <c r="F495" s="14">
        <v>4.6829999999999998</v>
      </c>
      <c r="G495" s="112">
        <v>4.6829999999999997E-5</v>
      </c>
    </row>
    <row r="496" spans="2:7" x14ac:dyDescent="0.2">
      <c r="B496" s="65" t="s">
        <v>539</v>
      </c>
      <c r="C496" s="14">
        <v>4.6829999999999998</v>
      </c>
      <c r="D496" s="14">
        <v>4.6829999999999998</v>
      </c>
      <c r="E496" s="14">
        <v>4.6829999999999998</v>
      </c>
      <c r="F496" s="14">
        <v>4.6829999999999998</v>
      </c>
      <c r="G496" s="112">
        <v>4.6829999999999997E-5</v>
      </c>
    </row>
    <row r="497" spans="2:7" x14ac:dyDescent="0.2">
      <c r="B497" s="65" t="s">
        <v>540</v>
      </c>
      <c r="C497" s="14">
        <v>4.7160000000000002</v>
      </c>
      <c r="D497" s="14">
        <v>4.6829999999999998</v>
      </c>
      <c r="E497" s="14">
        <v>4.7160000000000002</v>
      </c>
      <c r="F497" s="14">
        <v>4.6829999999999998</v>
      </c>
      <c r="G497" s="112">
        <v>4.7160000000000002E-5</v>
      </c>
    </row>
    <row r="498" spans="2:7" x14ac:dyDescent="0.2">
      <c r="B498" s="65" t="s">
        <v>541</v>
      </c>
      <c r="C498" s="14">
        <v>4.7320000000000002</v>
      </c>
      <c r="D498" s="14">
        <v>4.7320000000000002</v>
      </c>
      <c r="E498" s="14">
        <v>4.7320000000000002</v>
      </c>
      <c r="F498" s="14">
        <v>4.7320000000000002</v>
      </c>
      <c r="G498" s="112">
        <v>4.7320000000000001E-5</v>
      </c>
    </row>
    <row r="499" spans="2:7" x14ac:dyDescent="0.2">
      <c r="B499" s="65" t="s">
        <v>542</v>
      </c>
      <c r="C499" s="14">
        <v>4.76</v>
      </c>
      <c r="D499" s="14">
        <v>4.7320000000000002</v>
      </c>
      <c r="E499" s="14">
        <v>4.76</v>
      </c>
      <c r="F499" s="14">
        <v>4.7320000000000002</v>
      </c>
      <c r="G499" s="112">
        <v>4.7599999999999998E-5</v>
      </c>
    </row>
    <row r="500" spans="2:7" x14ac:dyDescent="0.2">
      <c r="B500" s="65" t="s">
        <v>543</v>
      </c>
      <c r="C500" s="14">
        <v>4.7640000000000002</v>
      </c>
      <c r="D500" s="14">
        <v>4.76</v>
      </c>
      <c r="E500" s="14">
        <v>4.7640000000000002</v>
      </c>
      <c r="F500" s="14">
        <v>4.76</v>
      </c>
      <c r="G500" s="112">
        <v>4.7640000000000005E-5</v>
      </c>
    </row>
    <row r="501" spans="2:7" x14ac:dyDescent="0.2">
      <c r="B501" s="65" t="s">
        <v>544</v>
      </c>
      <c r="C501" s="14">
        <v>4.8</v>
      </c>
      <c r="D501" s="14">
        <v>4.7629999999999999</v>
      </c>
      <c r="E501" s="14">
        <v>4.8</v>
      </c>
      <c r="F501" s="14">
        <v>4.7629999999999999</v>
      </c>
      <c r="G501" s="112">
        <v>4.8000000000000001E-5</v>
      </c>
    </row>
    <row r="502" spans="2:7" x14ac:dyDescent="0.2">
      <c r="B502" s="65" t="s">
        <v>545</v>
      </c>
      <c r="C502" s="14">
        <v>4.694</v>
      </c>
      <c r="D502" s="14">
        <v>4.8</v>
      </c>
      <c r="E502" s="14">
        <v>4.8</v>
      </c>
      <c r="F502" s="14">
        <v>4.6079999999999997</v>
      </c>
      <c r="G502" s="112">
        <v>4.6940000000000001E-5</v>
      </c>
    </row>
    <row r="503" spans="2:7" x14ac:dyDescent="0.2">
      <c r="B503" s="65" t="s">
        <v>546</v>
      </c>
      <c r="C503" s="14">
        <v>4.6619999999999999</v>
      </c>
      <c r="D503" s="14">
        <v>4.694</v>
      </c>
      <c r="E503" s="14">
        <v>4.694</v>
      </c>
      <c r="F503" s="14">
        <v>4.6219999999999999</v>
      </c>
      <c r="G503" s="112">
        <v>4.6619999999999997E-5</v>
      </c>
    </row>
    <row r="504" spans="2:7" x14ac:dyDescent="0.2">
      <c r="B504" s="65" t="s">
        <v>547</v>
      </c>
      <c r="C504" s="14">
        <v>4.6520000000000001</v>
      </c>
      <c r="D504" s="14">
        <v>4.6609999999999996</v>
      </c>
      <c r="E504" s="14">
        <v>4.6609999999999996</v>
      </c>
      <c r="F504" s="14">
        <v>4.6420000000000003</v>
      </c>
      <c r="G504" s="112">
        <v>4.6520000000000002E-5</v>
      </c>
    </row>
    <row r="505" spans="2:7" x14ac:dyDescent="0.2">
      <c r="B505" s="65" t="s">
        <v>548</v>
      </c>
      <c r="C505" s="14">
        <v>4.7089999999999996</v>
      </c>
      <c r="D505" s="14">
        <v>4.6509999999999998</v>
      </c>
      <c r="E505" s="14">
        <v>4.7089999999999996</v>
      </c>
      <c r="F505" s="14">
        <v>4.6509999999999998</v>
      </c>
      <c r="G505" s="112">
        <v>4.7089999999999998E-5</v>
      </c>
    </row>
    <row r="506" spans="2:7" x14ac:dyDescent="0.2">
      <c r="B506" s="65" t="s">
        <v>549</v>
      </c>
      <c r="C506" s="14">
        <v>4.6870000000000003</v>
      </c>
      <c r="D506" s="14">
        <v>4.7089999999999996</v>
      </c>
      <c r="E506" s="14">
        <v>4.7169999999999996</v>
      </c>
      <c r="F506" s="14">
        <v>4.6870000000000003</v>
      </c>
      <c r="G506" s="112">
        <v>4.6870000000000004E-5</v>
      </c>
    </row>
    <row r="507" spans="2:7" x14ac:dyDescent="0.2">
      <c r="B507" s="65" t="s">
        <v>550</v>
      </c>
      <c r="C507" s="14">
        <v>4.7039999999999997</v>
      </c>
      <c r="D507" s="14">
        <v>4.6870000000000003</v>
      </c>
      <c r="E507" s="14">
        <v>4.7039999999999997</v>
      </c>
      <c r="F507" s="14">
        <v>4.6870000000000003</v>
      </c>
      <c r="G507" s="112">
        <v>4.7039999999999997E-5</v>
      </c>
    </row>
    <row r="508" spans="2:7" x14ac:dyDescent="0.2">
      <c r="B508" s="65" t="s">
        <v>551</v>
      </c>
      <c r="C508" s="14">
        <v>4.7140000000000004</v>
      </c>
      <c r="D508" s="14">
        <v>4.7039999999999997</v>
      </c>
      <c r="E508" s="14">
        <v>4.7140000000000004</v>
      </c>
      <c r="F508" s="14">
        <v>4.7039999999999997</v>
      </c>
      <c r="G508" s="112">
        <v>4.7140000000000006E-5</v>
      </c>
    </row>
    <row r="509" spans="2:7" x14ac:dyDescent="0.2">
      <c r="B509" s="65" t="s">
        <v>552</v>
      </c>
      <c r="C509" s="14">
        <v>4.694</v>
      </c>
      <c r="D509" s="14">
        <v>4.7130000000000001</v>
      </c>
      <c r="E509" s="14">
        <v>4.7130000000000001</v>
      </c>
      <c r="F509" s="14">
        <v>4.694</v>
      </c>
      <c r="G509" s="112">
        <v>4.6940000000000001E-5</v>
      </c>
    </row>
    <row r="510" spans="2:7" x14ac:dyDescent="0.2">
      <c r="B510" s="65" t="s">
        <v>553</v>
      </c>
      <c r="C510" s="14">
        <v>4.6189999999999998</v>
      </c>
      <c r="D510" s="14">
        <v>4.694</v>
      </c>
      <c r="E510" s="14">
        <v>4.694</v>
      </c>
      <c r="F510" s="14">
        <v>4.6189999999999998</v>
      </c>
      <c r="G510" s="112">
        <v>4.6189999999999997E-5</v>
      </c>
    </row>
    <row r="511" spans="2:7" x14ac:dyDescent="0.2">
      <c r="B511" s="65" t="s">
        <v>554</v>
      </c>
      <c r="C511" s="14">
        <v>4.6520000000000001</v>
      </c>
      <c r="D511" s="14">
        <v>4.6180000000000003</v>
      </c>
      <c r="E511" s="14">
        <v>4.6520000000000001</v>
      </c>
      <c r="F511" s="14">
        <v>4.6180000000000003</v>
      </c>
      <c r="G511" s="112">
        <v>4.6520000000000002E-5</v>
      </c>
    </row>
    <row r="512" spans="2:7" x14ac:dyDescent="0.2">
      <c r="B512" s="65" t="s">
        <v>555</v>
      </c>
      <c r="C512" s="14">
        <v>4.6509999999999998</v>
      </c>
      <c r="D512" s="14">
        <v>4.6509999999999998</v>
      </c>
      <c r="E512" s="14">
        <v>4.6509999999999998</v>
      </c>
      <c r="F512" s="14">
        <v>4.641</v>
      </c>
      <c r="G512" s="112">
        <v>4.651E-5</v>
      </c>
    </row>
    <row r="513" spans="2:7" x14ac:dyDescent="0.2">
      <c r="B513" s="65" t="s">
        <v>556</v>
      </c>
      <c r="C513" s="14">
        <v>4.6139999999999999</v>
      </c>
      <c r="D513" s="14">
        <v>4.6509999999999998</v>
      </c>
      <c r="E513" s="14">
        <v>4.6509999999999998</v>
      </c>
      <c r="F513" s="14">
        <v>4.6139999999999999</v>
      </c>
      <c r="G513" s="112">
        <v>4.6140000000000002E-5</v>
      </c>
    </row>
    <row r="514" spans="2:7" x14ac:dyDescent="0.2">
      <c r="B514" s="65" t="s">
        <v>557</v>
      </c>
      <c r="C514" s="14">
        <v>4.5839999999999996</v>
      </c>
      <c r="D514" s="14">
        <v>4.6130000000000004</v>
      </c>
      <c r="E514" s="14">
        <v>4.6130000000000004</v>
      </c>
      <c r="F514" s="14">
        <v>4.5839999999999996</v>
      </c>
      <c r="G514" s="112">
        <v>4.5839999999999995E-5</v>
      </c>
    </row>
    <row r="515" spans="2:7" x14ac:dyDescent="0.2">
      <c r="B515" s="65" t="s">
        <v>558</v>
      </c>
      <c r="C515" s="14">
        <v>4.5229999999999997</v>
      </c>
      <c r="D515" s="14">
        <v>4.5839999999999996</v>
      </c>
      <c r="E515" s="14">
        <v>4.5839999999999996</v>
      </c>
      <c r="F515" s="14">
        <v>4.5229999999999997</v>
      </c>
      <c r="G515" s="112">
        <v>4.5229999999999999E-5</v>
      </c>
    </row>
    <row r="516" spans="2:7" x14ac:dyDescent="0.2">
      <c r="B516" s="65" t="s">
        <v>559</v>
      </c>
      <c r="C516" s="14">
        <v>4.5490000000000004</v>
      </c>
      <c r="D516" s="14">
        <v>4.5220000000000002</v>
      </c>
      <c r="E516" s="14">
        <v>4.5490000000000004</v>
      </c>
      <c r="F516" s="14">
        <v>4.5220000000000002</v>
      </c>
      <c r="G516" s="112">
        <v>4.5490000000000007E-5</v>
      </c>
    </row>
    <row r="517" spans="2:7" x14ac:dyDescent="0.2">
      <c r="B517" s="65" t="s">
        <v>560</v>
      </c>
      <c r="C517" s="14">
        <v>4.5739999999999998</v>
      </c>
      <c r="D517" s="14">
        <v>4.5490000000000004</v>
      </c>
      <c r="E517" s="14">
        <v>4.5739999999999998</v>
      </c>
      <c r="F517" s="14">
        <v>4.5490000000000004</v>
      </c>
      <c r="G517" s="112">
        <v>4.5739999999999999E-5</v>
      </c>
    </row>
    <row r="518" spans="2:7" x14ac:dyDescent="0.2">
      <c r="B518" s="65" t="s">
        <v>561</v>
      </c>
      <c r="C518" s="14">
        <v>4.5579999999999998</v>
      </c>
      <c r="D518" s="14">
        <v>4.5739999999999998</v>
      </c>
      <c r="E518" s="14">
        <v>4.5739999999999998</v>
      </c>
      <c r="F518" s="14">
        <v>4.5579999999999998</v>
      </c>
      <c r="G518" s="112">
        <v>4.5580000000000001E-5</v>
      </c>
    </row>
    <row r="519" spans="2:7" x14ac:dyDescent="0.2">
      <c r="B519" s="65" t="s">
        <v>562</v>
      </c>
      <c r="C519" s="14">
        <v>4.5609999999999999</v>
      </c>
      <c r="D519" s="14">
        <v>4.5570000000000004</v>
      </c>
      <c r="E519" s="14">
        <v>4.5609999999999999</v>
      </c>
      <c r="F519" s="14">
        <v>4.5570000000000004</v>
      </c>
      <c r="G519" s="112">
        <v>4.5609999999999999E-5</v>
      </c>
    </row>
    <row r="520" spans="2:7" x14ac:dyDescent="0.2">
      <c r="B520" s="65" t="s">
        <v>563</v>
      </c>
      <c r="C520" s="14">
        <v>4.5519999999999996</v>
      </c>
      <c r="D520" s="14">
        <v>4.5609999999999999</v>
      </c>
      <c r="E520" s="14">
        <v>4.5609999999999999</v>
      </c>
      <c r="F520" s="14">
        <v>4.5419999999999998</v>
      </c>
      <c r="G520" s="112">
        <v>4.5519999999999998E-5</v>
      </c>
    </row>
    <row r="521" spans="2:7" x14ac:dyDescent="0.2">
      <c r="B521" s="65" t="s">
        <v>564</v>
      </c>
      <c r="C521" s="14">
        <v>4.556</v>
      </c>
      <c r="D521" s="14">
        <v>4.5519999999999996</v>
      </c>
      <c r="E521" s="14">
        <v>4.556</v>
      </c>
      <c r="F521" s="14">
        <v>4.5519999999999996</v>
      </c>
      <c r="G521" s="112">
        <v>4.5559999999999997E-5</v>
      </c>
    </row>
    <row r="522" spans="2:7" x14ac:dyDescent="0.2">
      <c r="B522" s="65" t="s">
        <v>565</v>
      </c>
      <c r="C522" s="14">
        <v>4.548</v>
      </c>
      <c r="D522" s="14">
        <v>4.5549999999999997</v>
      </c>
      <c r="E522" s="14">
        <v>4.5579999999999998</v>
      </c>
      <c r="F522" s="14">
        <v>4.548</v>
      </c>
      <c r="G522" s="112">
        <v>4.5479999999999998E-5</v>
      </c>
    </row>
    <row r="523" spans="2:7" x14ac:dyDescent="0.2">
      <c r="B523" s="65" t="s">
        <v>566</v>
      </c>
      <c r="C523" s="14">
        <v>4.5380000000000003</v>
      </c>
      <c r="D523" s="14">
        <v>4.548</v>
      </c>
      <c r="E523" s="14">
        <v>4.548</v>
      </c>
      <c r="F523" s="14">
        <v>4.5279999999999996</v>
      </c>
      <c r="G523" s="112">
        <v>4.5380000000000003E-5</v>
      </c>
    </row>
    <row r="524" spans="2:7" x14ac:dyDescent="0.2">
      <c r="B524" s="65" t="s">
        <v>567</v>
      </c>
      <c r="C524" s="14">
        <v>4.5439999999999996</v>
      </c>
      <c r="D524" s="14">
        <v>4.5369999999999999</v>
      </c>
      <c r="E524" s="14">
        <v>4.5439999999999996</v>
      </c>
      <c r="F524" s="14">
        <v>4.5369999999999999</v>
      </c>
      <c r="G524" s="112">
        <v>4.5439999999999999E-5</v>
      </c>
    </row>
    <row r="525" spans="2:7" x14ac:dyDescent="0.2">
      <c r="B525" s="65" t="s">
        <v>568</v>
      </c>
      <c r="C525" s="14">
        <v>4.5490000000000004</v>
      </c>
      <c r="D525" s="14">
        <v>4.5439999999999996</v>
      </c>
      <c r="E525" s="14">
        <v>4.5490000000000004</v>
      </c>
      <c r="F525" s="14">
        <v>4.5439999999999996</v>
      </c>
      <c r="G525" s="112">
        <v>4.5490000000000007E-5</v>
      </c>
    </row>
    <row r="526" spans="2:7" x14ac:dyDescent="0.2">
      <c r="B526" s="65" t="s">
        <v>569</v>
      </c>
      <c r="C526" s="14">
        <v>4.5419999999999998</v>
      </c>
      <c r="D526" s="14">
        <v>4.548</v>
      </c>
      <c r="E526" s="14">
        <v>4.548</v>
      </c>
      <c r="F526" s="14">
        <v>4.5419999999999998</v>
      </c>
      <c r="G526" s="112">
        <v>4.5419999999999995E-5</v>
      </c>
    </row>
    <row r="527" spans="2:7" x14ac:dyDescent="0.2">
      <c r="B527" s="65" t="s">
        <v>570</v>
      </c>
      <c r="C527" s="14">
        <v>4.5419999999999998</v>
      </c>
      <c r="D527" s="14">
        <v>4.5419999999999998</v>
      </c>
      <c r="E527" s="14">
        <v>4.5419999999999998</v>
      </c>
      <c r="F527" s="14">
        <v>4.5419999999999998</v>
      </c>
      <c r="G527" s="112">
        <v>4.5419999999999995E-5</v>
      </c>
    </row>
    <row r="528" spans="2:7" x14ac:dyDescent="0.2">
      <c r="B528" s="65" t="s">
        <v>571</v>
      </c>
      <c r="C528" s="14">
        <v>4.49</v>
      </c>
      <c r="D528" s="14">
        <v>4.5410000000000004</v>
      </c>
      <c r="E528" s="14">
        <v>4.5410000000000004</v>
      </c>
      <c r="F528" s="14">
        <v>4.49</v>
      </c>
      <c r="G528" s="112">
        <v>4.49E-5</v>
      </c>
    </row>
    <row r="529" spans="2:7" x14ac:dyDescent="0.2">
      <c r="B529" s="65" t="s">
        <v>572</v>
      </c>
      <c r="C529" s="14">
        <v>4.37</v>
      </c>
      <c r="D529" s="14">
        <v>4.4889999999999999</v>
      </c>
      <c r="E529" s="14">
        <v>4.4889999999999999</v>
      </c>
      <c r="F529" s="14">
        <v>4.37</v>
      </c>
      <c r="G529" s="112">
        <v>4.3699999999999998E-5</v>
      </c>
    </row>
    <row r="530" spans="2:7" x14ac:dyDescent="0.2">
      <c r="B530" s="65" t="s">
        <v>573</v>
      </c>
      <c r="C530" s="14">
        <v>4.3940000000000001</v>
      </c>
      <c r="D530" s="14">
        <v>4.37</v>
      </c>
      <c r="E530" s="14">
        <v>4.3940000000000001</v>
      </c>
      <c r="F530" s="14">
        <v>4.37</v>
      </c>
      <c r="G530" s="112">
        <v>4.3940000000000003E-5</v>
      </c>
    </row>
    <row r="531" spans="2:7" x14ac:dyDescent="0.2">
      <c r="B531" s="65" t="s">
        <v>574</v>
      </c>
      <c r="C531" s="14">
        <v>4.4989999999999997</v>
      </c>
      <c r="D531" s="14">
        <v>4.3940000000000001</v>
      </c>
      <c r="E531" s="14">
        <v>4.4989999999999997</v>
      </c>
      <c r="F531" s="14">
        <v>4.3940000000000001</v>
      </c>
      <c r="G531" s="112">
        <v>4.4989999999999994E-5</v>
      </c>
    </row>
    <row r="532" spans="2:7" x14ac:dyDescent="0.2">
      <c r="B532" s="65" t="s">
        <v>575</v>
      </c>
      <c r="C532" s="14">
        <v>4.5019999999999998</v>
      </c>
      <c r="D532" s="14">
        <v>4.4989999999999997</v>
      </c>
      <c r="E532" s="14">
        <v>4.5019999999999998</v>
      </c>
      <c r="F532" s="14">
        <v>4.4989999999999997</v>
      </c>
      <c r="G532" s="112">
        <v>4.5019999999999999E-5</v>
      </c>
    </row>
    <row r="533" spans="2:7" x14ac:dyDescent="0.2">
      <c r="B533" s="65" t="s">
        <v>576</v>
      </c>
      <c r="C533" s="14">
        <v>4.4820000000000002</v>
      </c>
      <c r="D533" s="14">
        <v>4.5019999999999998</v>
      </c>
      <c r="E533" s="14">
        <v>4.5019999999999998</v>
      </c>
      <c r="F533" s="14">
        <v>4.4820000000000002</v>
      </c>
      <c r="G533" s="112">
        <v>4.4820000000000001E-5</v>
      </c>
    </row>
    <row r="534" spans="2:7" x14ac:dyDescent="0.2">
      <c r="B534" s="65" t="s">
        <v>577</v>
      </c>
      <c r="C534" s="14">
        <v>4.492</v>
      </c>
      <c r="D534" s="14">
        <v>4.4809999999999999</v>
      </c>
      <c r="E534" s="14">
        <v>4.492</v>
      </c>
      <c r="F534" s="14">
        <v>4.4809999999999999</v>
      </c>
      <c r="G534" s="112">
        <v>4.4919999999999997E-5</v>
      </c>
    </row>
    <row r="535" spans="2:7" x14ac:dyDescent="0.2">
      <c r="B535" s="65" t="s">
        <v>578</v>
      </c>
      <c r="C535" s="14">
        <v>4.492</v>
      </c>
      <c r="D535" s="14">
        <v>4.492</v>
      </c>
      <c r="E535" s="14">
        <v>4.492</v>
      </c>
      <c r="F535" s="14">
        <v>4.492</v>
      </c>
      <c r="G535" s="112">
        <v>4.4919999999999997E-5</v>
      </c>
    </row>
    <row r="536" spans="2:7" x14ac:dyDescent="0.2">
      <c r="B536" s="65" t="s">
        <v>579</v>
      </c>
      <c r="C536" s="14">
        <v>4.492</v>
      </c>
      <c r="D536" s="14">
        <v>4.492</v>
      </c>
      <c r="E536" s="14">
        <v>4.492</v>
      </c>
      <c r="F536" s="14">
        <v>4.492</v>
      </c>
      <c r="G536" s="112">
        <v>4.4919999999999997E-5</v>
      </c>
    </row>
    <row r="537" spans="2:7" x14ac:dyDescent="0.2">
      <c r="B537" s="65" t="s">
        <v>580</v>
      </c>
      <c r="C537" s="14">
        <v>4.5620000000000003</v>
      </c>
      <c r="D537" s="14">
        <v>4.569</v>
      </c>
      <c r="E537" s="14">
        <v>4.569</v>
      </c>
      <c r="F537" s="14">
        <v>4.5620000000000003</v>
      </c>
      <c r="G537" s="112">
        <v>4.562E-5</v>
      </c>
    </row>
    <row r="538" spans="2:7" x14ac:dyDescent="0.2">
      <c r="B538" s="65" t="s">
        <v>581</v>
      </c>
      <c r="C538" s="14">
        <v>4.5309999999999997</v>
      </c>
      <c r="D538" s="14">
        <v>4.5620000000000003</v>
      </c>
      <c r="E538" s="14">
        <v>4.5620000000000003</v>
      </c>
      <c r="F538" s="14">
        <v>4.5309999999999997</v>
      </c>
      <c r="G538" s="112">
        <v>4.5309999999999998E-5</v>
      </c>
    </row>
    <row r="539" spans="2:7" x14ac:dyDescent="0.2">
      <c r="B539" s="65" t="s">
        <v>582</v>
      </c>
      <c r="C539" s="14">
        <v>4.4660000000000002</v>
      </c>
      <c r="D539" s="14">
        <v>4.53</v>
      </c>
      <c r="E539" s="14">
        <v>4.53</v>
      </c>
      <c r="F539" s="14">
        <v>4.4660000000000002</v>
      </c>
      <c r="G539" s="112">
        <v>4.4660000000000003E-5</v>
      </c>
    </row>
    <row r="540" spans="2:7" x14ac:dyDescent="0.2">
      <c r="B540" s="65" t="s">
        <v>583</v>
      </c>
      <c r="C540" s="14">
        <v>4.444</v>
      </c>
      <c r="D540" s="14">
        <v>4.4660000000000002</v>
      </c>
      <c r="E540" s="14">
        <v>4.4660000000000002</v>
      </c>
      <c r="F540" s="14">
        <v>4.444</v>
      </c>
      <c r="G540" s="112">
        <v>4.4440000000000001E-5</v>
      </c>
    </row>
    <row r="541" spans="2:7" x14ac:dyDescent="0.2">
      <c r="B541" s="65" t="s">
        <v>584</v>
      </c>
      <c r="C541" s="14">
        <v>4.41</v>
      </c>
      <c r="D541" s="14">
        <v>4.4429999999999996</v>
      </c>
      <c r="E541" s="14">
        <v>4.4429999999999996</v>
      </c>
      <c r="F541" s="14">
        <v>4.41</v>
      </c>
      <c r="G541" s="112">
        <v>4.4100000000000001E-5</v>
      </c>
    </row>
    <row r="542" spans="2:7" x14ac:dyDescent="0.2">
      <c r="B542" s="65" t="s">
        <v>585</v>
      </c>
      <c r="C542" s="14">
        <v>4.2969999999999997</v>
      </c>
      <c r="D542" s="14">
        <v>4.41</v>
      </c>
      <c r="E542" s="14">
        <v>4.41</v>
      </c>
      <c r="F542" s="14">
        <v>4.2969999999999997</v>
      </c>
      <c r="G542" s="112">
        <v>4.2969999999999997E-5</v>
      </c>
    </row>
    <row r="543" spans="2:7" x14ac:dyDescent="0.2">
      <c r="B543" s="65" t="s">
        <v>586</v>
      </c>
      <c r="C543" s="14">
        <v>4.1289999999999996</v>
      </c>
      <c r="D543" s="14">
        <v>4.2969999999999997</v>
      </c>
      <c r="E543" s="14">
        <v>4.2969999999999997</v>
      </c>
      <c r="F543" s="14">
        <v>4.1289999999999996</v>
      </c>
      <c r="G543" s="112">
        <v>4.1289999999999993E-5</v>
      </c>
    </row>
    <row r="544" spans="2:7" x14ac:dyDescent="0.2">
      <c r="B544" s="65" t="s">
        <v>587</v>
      </c>
      <c r="C544" s="14">
        <v>3.992</v>
      </c>
      <c r="D544" s="14">
        <v>4.1269999999999998</v>
      </c>
      <c r="E544" s="14">
        <v>4.1269999999999998</v>
      </c>
      <c r="F544" s="14">
        <v>3.992</v>
      </c>
      <c r="G544" s="112">
        <v>3.9919999999999997E-5</v>
      </c>
    </row>
    <row r="545" spans="2:7" x14ac:dyDescent="0.2">
      <c r="B545" s="65" t="s">
        <v>588</v>
      </c>
      <c r="C545" s="14">
        <v>3.9990000000000001</v>
      </c>
      <c r="D545" s="14">
        <v>3.992</v>
      </c>
      <c r="E545" s="14">
        <v>3.9990000000000001</v>
      </c>
      <c r="F545" s="14">
        <v>3.992</v>
      </c>
      <c r="G545" s="112">
        <v>3.9990000000000002E-5</v>
      </c>
    </row>
    <row r="546" spans="2:7" x14ac:dyDescent="0.2">
      <c r="B546" s="65" t="s">
        <v>589</v>
      </c>
      <c r="C546" s="14">
        <v>4.0469999999999997</v>
      </c>
      <c r="D546" s="14">
        <v>3.9990000000000001</v>
      </c>
      <c r="E546" s="14">
        <v>4.0469999999999997</v>
      </c>
      <c r="F546" s="14">
        <v>3.9990000000000001</v>
      </c>
      <c r="G546" s="112">
        <v>4.0469999999999997E-5</v>
      </c>
    </row>
    <row r="547" spans="2:7" x14ac:dyDescent="0.2">
      <c r="B547" s="65" t="s">
        <v>590</v>
      </c>
      <c r="C547" s="14">
        <v>3.9409999999999998</v>
      </c>
      <c r="D547" s="14">
        <v>4.0460000000000003</v>
      </c>
      <c r="E547" s="14">
        <v>4.0460000000000003</v>
      </c>
      <c r="F547" s="14">
        <v>3.9409999999999998</v>
      </c>
      <c r="G547" s="112">
        <v>3.9409999999999997E-5</v>
      </c>
    </row>
    <row r="548" spans="2:7" x14ac:dyDescent="0.2">
      <c r="B548" s="65" t="s">
        <v>591</v>
      </c>
      <c r="C548" s="14">
        <v>3.956</v>
      </c>
      <c r="D548" s="14">
        <v>3.9409999999999998</v>
      </c>
      <c r="E548" s="14">
        <v>3.956</v>
      </c>
      <c r="F548" s="14">
        <v>3.9409999999999998</v>
      </c>
      <c r="G548" s="112">
        <v>3.9560000000000001E-5</v>
      </c>
    </row>
    <row r="549" spans="2:7" x14ac:dyDescent="0.2">
      <c r="B549" s="65" t="s">
        <v>592</v>
      </c>
      <c r="C549" s="14">
        <v>3.9350000000000001</v>
      </c>
      <c r="D549" s="14">
        <v>3.9550000000000001</v>
      </c>
      <c r="E549" s="14">
        <v>3.9550000000000001</v>
      </c>
      <c r="F549" s="14">
        <v>3.9350000000000001</v>
      </c>
      <c r="G549" s="112">
        <v>3.9350000000000001E-5</v>
      </c>
    </row>
    <row r="550" spans="2:7" x14ac:dyDescent="0.2">
      <c r="B550" s="65" t="s">
        <v>593</v>
      </c>
      <c r="C550" s="14">
        <v>3.956</v>
      </c>
      <c r="D550" s="14">
        <v>3.9340000000000002</v>
      </c>
      <c r="E550" s="14">
        <v>3.956</v>
      </c>
      <c r="F550" s="14">
        <v>3.9340000000000002</v>
      </c>
      <c r="G550" s="112">
        <v>3.9560000000000001E-5</v>
      </c>
    </row>
    <row r="551" spans="2:7" x14ac:dyDescent="0.2">
      <c r="B551" s="65" t="s">
        <v>594</v>
      </c>
      <c r="C551" s="14">
        <v>3.9340000000000002</v>
      </c>
      <c r="D551" s="14">
        <v>3.9550000000000001</v>
      </c>
      <c r="E551" s="14">
        <v>3.9550000000000001</v>
      </c>
      <c r="F551" s="14">
        <v>3.9340000000000002</v>
      </c>
      <c r="G551" s="112">
        <v>3.9339999999999999E-5</v>
      </c>
    </row>
    <row r="552" spans="2:7" x14ac:dyDescent="0.2">
      <c r="B552" s="65" t="s">
        <v>595</v>
      </c>
      <c r="C552" s="14">
        <v>3.9140000000000001</v>
      </c>
      <c r="D552" s="14">
        <v>3.9340000000000002</v>
      </c>
      <c r="E552" s="14">
        <v>3.9340000000000002</v>
      </c>
      <c r="F552" s="14">
        <v>3.9140000000000001</v>
      </c>
      <c r="G552" s="112">
        <v>3.9140000000000001E-5</v>
      </c>
    </row>
    <row r="553" spans="2:7" x14ac:dyDescent="0.2">
      <c r="B553" s="65" t="s">
        <v>596</v>
      </c>
      <c r="C553" s="14">
        <v>3.887</v>
      </c>
      <c r="D553" s="14">
        <v>3.9140000000000001</v>
      </c>
      <c r="E553" s="14">
        <v>3.9140000000000001</v>
      </c>
      <c r="F553" s="14">
        <v>3.887</v>
      </c>
      <c r="G553" s="112">
        <v>3.8869999999999999E-5</v>
      </c>
    </row>
    <row r="554" spans="2:7" x14ac:dyDescent="0.2">
      <c r="B554" s="65" t="s">
        <v>597</v>
      </c>
      <c r="C554" s="14">
        <v>3.8969999999999998</v>
      </c>
      <c r="D554" s="14">
        <v>3.887</v>
      </c>
      <c r="E554" s="14">
        <v>3.8969999999999998</v>
      </c>
      <c r="F554" s="14">
        <v>3.887</v>
      </c>
      <c r="G554" s="112">
        <v>3.8970000000000001E-5</v>
      </c>
    </row>
    <row r="555" spans="2:7" x14ac:dyDescent="0.2">
      <c r="B555" s="65" t="s">
        <v>598</v>
      </c>
      <c r="C555" s="14">
        <v>3.891</v>
      </c>
      <c r="D555" s="14">
        <v>3.8969999999999998</v>
      </c>
      <c r="E555" s="14">
        <v>3.8969999999999998</v>
      </c>
      <c r="F555" s="14">
        <v>3.891</v>
      </c>
      <c r="G555" s="112">
        <v>3.8909999999999998E-5</v>
      </c>
    </row>
    <row r="556" spans="2:7" x14ac:dyDescent="0.2">
      <c r="B556" s="65" t="s">
        <v>599</v>
      </c>
      <c r="C556" s="14">
        <v>3.883</v>
      </c>
      <c r="D556" s="14">
        <v>3.891</v>
      </c>
      <c r="E556" s="14">
        <v>3.891</v>
      </c>
      <c r="F556" s="14">
        <v>3.883</v>
      </c>
      <c r="G556" s="112">
        <v>3.8829999999999999E-5</v>
      </c>
    </row>
    <row r="557" spans="2:7" x14ac:dyDescent="0.2">
      <c r="B557" s="65" t="s">
        <v>600</v>
      </c>
      <c r="C557" s="14">
        <v>3.8610000000000002</v>
      </c>
      <c r="D557" s="14">
        <v>3.883</v>
      </c>
      <c r="E557" s="14">
        <v>3.883</v>
      </c>
      <c r="F557" s="14">
        <v>3.8610000000000002</v>
      </c>
      <c r="G557" s="112">
        <v>3.8610000000000005E-5</v>
      </c>
    </row>
    <row r="558" spans="2:7" x14ac:dyDescent="0.2">
      <c r="B558" s="65" t="s">
        <v>601</v>
      </c>
      <c r="C558" s="14">
        <v>3.8</v>
      </c>
      <c r="D558" s="14">
        <v>3.8610000000000002</v>
      </c>
      <c r="E558" s="14">
        <v>3.8610000000000002</v>
      </c>
      <c r="F558" s="14">
        <v>3.8</v>
      </c>
      <c r="G558" s="112">
        <v>3.7999999999999995E-5</v>
      </c>
    </row>
    <row r="559" spans="2:7" x14ac:dyDescent="0.2">
      <c r="B559" s="65" t="s">
        <v>602</v>
      </c>
      <c r="C559" s="14">
        <v>3.85</v>
      </c>
      <c r="D559" s="14">
        <v>3.8690000000000002</v>
      </c>
      <c r="E559" s="14">
        <v>3.8730000000000002</v>
      </c>
      <c r="F559" s="14">
        <v>3.84</v>
      </c>
      <c r="G559" s="112">
        <v>3.8500000000000001E-5</v>
      </c>
    </row>
    <row r="560" spans="2:7" x14ac:dyDescent="0.2">
      <c r="B560" s="65" t="s">
        <v>603</v>
      </c>
      <c r="C560" s="14">
        <v>3.85</v>
      </c>
      <c r="D560" s="14">
        <v>3.85</v>
      </c>
      <c r="E560" s="14">
        <v>3.85</v>
      </c>
      <c r="F560" s="14">
        <v>3.85</v>
      </c>
      <c r="G560" s="112">
        <v>3.8500000000000001E-5</v>
      </c>
    </row>
    <row r="561" spans="2:7" x14ac:dyDescent="0.2">
      <c r="B561" s="65" t="s">
        <v>604</v>
      </c>
      <c r="C561" s="14">
        <v>3.85</v>
      </c>
      <c r="D561" s="14">
        <v>3.85</v>
      </c>
      <c r="E561" s="14">
        <v>3.85</v>
      </c>
      <c r="F561" s="14">
        <v>3.85</v>
      </c>
      <c r="G561" s="112">
        <v>3.8500000000000001E-5</v>
      </c>
    </row>
    <row r="562" spans="2:7" x14ac:dyDescent="0.2">
      <c r="B562" s="65" t="s">
        <v>605</v>
      </c>
      <c r="C562" s="14">
        <v>3.85</v>
      </c>
      <c r="D562" s="14">
        <v>3.85</v>
      </c>
      <c r="E562" s="14">
        <v>3.85</v>
      </c>
      <c r="F562" s="14">
        <v>3.85</v>
      </c>
      <c r="G562" s="112">
        <v>3.8500000000000001E-5</v>
      </c>
    </row>
    <row r="563" spans="2:7" x14ac:dyDescent="0.2">
      <c r="B563" s="65" t="s">
        <v>606</v>
      </c>
      <c r="C563" s="14">
        <v>3.85</v>
      </c>
      <c r="D563" s="14">
        <v>3.85</v>
      </c>
      <c r="E563" s="14">
        <v>3.85</v>
      </c>
      <c r="F563" s="14">
        <v>3.85</v>
      </c>
      <c r="G563" s="112">
        <v>3.8500000000000001E-5</v>
      </c>
    </row>
    <row r="564" spans="2:7" x14ac:dyDescent="0.2">
      <c r="B564" s="65" t="s">
        <v>607</v>
      </c>
      <c r="C564" s="14">
        <v>3.85</v>
      </c>
      <c r="D564" s="14">
        <v>3.85</v>
      </c>
      <c r="E564" s="14">
        <v>3.85</v>
      </c>
      <c r="F564" s="14">
        <v>3.85</v>
      </c>
      <c r="G564" s="112">
        <v>3.8500000000000001E-5</v>
      </c>
    </row>
    <row r="565" spans="2:7" x14ac:dyDescent="0.2">
      <c r="B565" s="65" t="s">
        <v>608</v>
      </c>
      <c r="C565" s="14">
        <v>3.8029999999999999</v>
      </c>
      <c r="D565" s="14">
        <v>3.8490000000000002</v>
      </c>
      <c r="E565" s="14">
        <v>3.8490000000000002</v>
      </c>
      <c r="F565" s="14">
        <v>3.8029999999999999</v>
      </c>
      <c r="G565" s="112">
        <v>3.803E-5</v>
      </c>
    </row>
    <row r="566" spans="2:7" x14ac:dyDescent="0.2">
      <c r="B566" s="65" t="s">
        <v>609</v>
      </c>
      <c r="C566" s="14">
        <v>3.778</v>
      </c>
      <c r="D566" s="14">
        <v>3.802</v>
      </c>
      <c r="E566" s="14">
        <v>3.802</v>
      </c>
      <c r="F566" s="14">
        <v>3.778</v>
      </c>
      <c r="G566" s="112">
        <v>3.7780000000000001E-5</v>
      </c>
    </row>
    <row r="567" spans="2:7" x14ac:dyDescent="0.2">
      <c r="B567" s="65" t="s">
        <v>610</v>
      </c>
      <c r="C567" s="14">
        <v>3.7290000000000001</v>
      </c>
      <c r="D567" s="14">
        <v>3.778</v>
      </c>
      <c r="E567" s="14">
        <v>3.778</v>
      </c>
      <c r="F567" s="14">
        <v>3.7290000000000001</v>
      </c>
      <c r="G567" s="112">
        <v>3.7290000000000004E-5</v>
      </c>
    </row>
    <row r="568" spans="2:7" x14ac:dyDescent="0.2">
      <c r="B568" s="65" t="s">
        <v>611</v>
      </c>
      <c r="C568" s="14">
        <v>3.6539999999999999</v>
      </c>
      <c r="D568" s="14">
        <v>3.7280000000000002</v>
      </c>
      <c r="E568" s="14">
        <v>3.7280000000000002</v>
      </c>
      <c r="F568" s="14">
        <v>3.6539999999999999</v>
      </c>
      <c r="G568" s="112">
        <v>3.6539999999999999E-5</v>
      </c>
    </row>
    <row r="569" spans="2:7" x14ac:dyDescent="0.2">
      <c r="B569" s="65" t="s">
        <v>612</v>
      </c>
      <c r="C569" s="14">
        <v>3.6779999999999999</v>
      </c>
      <c r="D569" s="14">
        <v>3.6520000000000001</v>
      </c>
      <c r="E569" s="14">
        <v>3.6779999999999999</v>
      </c>
      <c r="F569" s="14">
        <v>3.6520000000000001</v>
      </c>
      <c r="G569" s="112">
        <v>3.6779999999999997E-5</v>
      </c>
    </row>
    <row r="570" spans="2:7" x14ac:dyDescent="0.2">
      <c r="B570" s="65" t="s">
        <v>613</v>
      </c>
      <c r="C570" s="14">
        <v>3.7170000000000001</v>
      </c>
      <c r="D570" s="14">
        <v>3.677</v>
      </c>
      <c r="E570" s="14">
        <v>3.7170000000000001</v>
      </c>
      <c r="F570" s="14">
        <v>3.677</v>
      </c>
      <c r="G570" s="112">
        <v>3.7169999999999998E-5</v>
      </c>
    </row>
    <row r="571" spans="2:7" x14ac:dyDescent="0.2">
      <c r="B571" s="65" t="s">
        <v>614</v>
      </c>
      <c r="C571" s="14">
        <v>3.7490000000000001</v>
      </c>
      <c r="D571" s="14">
        <v>3.7160000000000002</v>
      </c>
      <c r="E571" s="14">
        <v>3.7490000000000001</v>
      </c>
      <c r="F571" s="14">
        <v>3.7160000000000002</v>
      </c>
      <c r="G571" s="112">
        <v>3.7490000000000002E-5</v>
      </c>
    </row>
    <row r="572" spans="2:7" x14ac:dyDescent="0.2">
      <c r="B572" s="65" t="s">
        <v>615</v>
      </c>
      <c r="C572" s="14">
        <v>3.7389999999999999</v>
      </c>
      <c r="D572" s="14">
        <v>3.7490000000000001</v>
      </c>
      <c r="E572" s="14">
        <v>3.7490000000000001</v>
      </c>
      <c r="F572" s="14">
        <v>3.7389999999999999</v>
      </c>
      <c r="G572" s="112">
        <v>3.7389999999999999E-5</v>
      </c>
    </row>
    <row r="573" spans="2:7" x14ac:dyDescent="0.2">
      <c r="B573" s="65" t="s">
        <v>616</v>
      </c>
      <c r="C573" s="14">
        <v>3.85</v>
      </c>
      <c r="D573" s="14">
        <v>3.7389999999999999</v>
      </c>
      <c r="E573" s="14">
        <v>3.85</v>
      </c>
      <c r="F573" s="14">
        <v>3.7389999999999999</v>
      </c>
      <c r="G573" s="112">
        <v>3.8500000000000001E-5</v>
      </c>
    </row>
    <row r="574" spans="2:7" x14ac:dyDescent="0.2">
      <c r="B574" s="65" t="s">
        <v>617</v>
      </c>
      <c r="C574" s="14">
        <v>3.8380000000000001</v>
      </c>
      <c r="D574" s="14">
        <v>3.8490000000000002</v>
      </c>
      <c r="E574" s="14">
        <v>3.8490000000000002</v>
      </c>
      <c r="F574" s="14">
        <v>3.8380000000000001</v>
      </c>
      <c r="G574" s="112">
        <v>3.8380000000000002E-5</v>
      </c>
    </row>
    <row r="575" spans="2:7" x14ac:dyDescent="0.2">
      <c r="B575" s="65" t="s">
        <v>618</v>
      </c>
      <c r="C575" s="14">
        <v>3.8690000000000002</v>
      </c>
      <c r="D575" s="14">
        <v>3.8380000000000001</v>
      </c>
      <c r="E575" s="14">
        <v>3.8690000000000002</v>
      </c>
      <c r="F575" s="14">
        <v>3.8380000000000001</v>
      </c>
      <c r="G575" s="112">
        <v>3.8690000000000004E-5</v>
      </c>
    </row>
    <row r="576" spans="2:7" x14ac:dyDescent="0.2">
      <c r="B576" s="65" t="s">
        <v>619</v>
      </c>
      <c r="C576" s="14">
        <v>3.8140000000000001</v>
      </c>
      <c r="D576" s="14">
        <v>3.8679999999999999</v>
      </c>
      <c r="E576" s="14">
        <v>3.8679999999999999</v>
      </c>
      <c r="F576" s="14">
        <v>3.8140000000000001</v>
      </c>
      <c r="G576" s="112">
        <v>3.8139999999999997E-5</v>
      </c>
    </row>
    <row r="577" spans="2:7" x14ac:dyDescent="0.2">
      <c r="B577" s="65" t="s">
        <v>620</v>
      </c>
      <c r="C577" s="14">
        <v>3.7970000000000002</v>
      </c>
      <c r="D577" s="14">
        <v>3.8130000000000002</v>
      </c>
      <c r="E577" s="14">
        <v>3.8130000000000002</v>
      </c>
      <c r="F577" s="14">
        <v>3.7970000000000002</v>
      </c>
      <c r="G577" s="112">
        <v>3.7970000000000004E-5</v>
      </c>
    </row>
    <row r="578" spans="2:7" x14ac:dyDescent="0.2">
      <c r="B578" s="65" t="s">
        <v>621</v>
      </c>
      <c r="C578" s="14">
        <v>3.82</v>
      </c>
      <c r="D578" s="14">
        <v>3.7959999999999998</v>
      </c>
      <c r="E578" s="14">
        <v>3.82</v>
      </c>
      <c r="F578" s="14">
        <v>3.7959999999999998</v>
      </c>
      <c r="G578" s="112">
        <v>3.82E-5</v>
      </c>
    </row>
    <row r="579" spans="2:7" x14ac:dyDescent="0.2">
      <c r="B579" s="65" t="s">
        <v>622</v>
      </c>
      <c r="C579" s="14">
        <v>3.8149999999999999</v>
      </c>
      <c r="D579" s="14">
        <v>3.819</v>
      </c>
      <c r="E579" s="14">
        <v>3.819</v>
      </c>
      <c r="F579" s="14">
        <v>3.8149999999999999</v>
      </c>
      <c r="G579" s="112">
        <v>3.8149999999999999E-5</v>
      </c>
    </row>
    <row r="580" spans="2:7" x14ac:dyDescent="0.2">
      <c r="B580" s="65" t="s">
        <v>623</v>
      </c>
      <c r="C580" s="14">
        <v>3.8319999999999999</v>
      </c>
      <c r="D580" s="14">
        <v>3.8140000000000001</v>
      </c>
      <c r="E580" s="14">
        <v>3.8319999999999999</v>
      </c>
      <c r="F580" s="14">
        <v>3.8140000000000001</v>
      </c>
      <c r="G580" s="112">
        <v>3.8319999999999999E-5</v>
      </c>
    </row>
    <row r="581" spans="2:7" x14ac:dyDescent="0.2">
      <c r="B581" s="65" t="s">
        <v>624</v>
      </c>
      <c r="C581" s="14">
        <v>3.8050000000000002</v>
      </c>
      <c r="D581" s="14">
        <v>3.8319999999999999</v>
      </c>
      <c r="E581" s="14">
        <v>3.8319999999999999</v>
      </c>
      <c r="F581" s="14">
        <v>3.8050000000000002</v>
      </c>
      <c r="G581" s="112">
        <v>3.8050000000000003E-5</v>
      </c>
    </row>
    <row r="582" spans="2:7" x14ac:dyDescent="0.2">
      <c r="B582" s="65" t="s">
        <v>625</v>
      </c>
      <c r="C582" s="14">
        <v>3.82</v>
      </c>
      <c r="D582" s="14">
        <v>3.8039999999999998</v>
      </c>
      <c r="E582" s="14">
        <v>3.82</v>
      </c>
      <c r="F582" s="14">
        <v>3.8039999999999998</v>
      </c>
      <c r="G582" s="112">
        <v>3.82E-5</v>
      </c>
    </row>
    <row r="583" spans="2:7" x14ac:dyDescent="0.2">
      <c r="B583" s="65" t="s">
        <v>626</v>
      </c>
      <c r="C583" s="14">
        <v>3.8319999999999999</v>
      </c>
      <c r="D583" s="14">
        <v>3.82</v>
      </c>
      <c r="E583" s="14">
        <v>3.8319999999999999</v>
      </c>
      <c r="F583" s="14">
        <v>3.82</v>
      </c>
      <c r="G583" s="112">
        <v>3.8319999999999999E-5</v>
      </c>
    </row>
    <row r="584" spans="2:7" x14ac:dyDescent="0.2">
      <c r="B584" s="65" t="s">
        <v>627</v>
      </c>
      <c r="C584" s="14">
        <v>3.851</v>
      </c>
      <c r="D584" s="14">
        <v>3.831</v>
      </c>
      <c r="E584" s="14">
        <v>3.851</v>
      </c>
      <c r="F584" s="14">
        <v>3.831</v>
      </c>
      <c r="G584" s="112">
        <v>3.8510000000000002E-5</v>
      </c>
    </row>
    <row r="585" spans="2:7" x14ac:dyDescent="0.2">
      <c r="B585" s="65" t="s">
        <v>628</v>
      </c>
      <c r="C585" s="14">
        <v>3.83</v>
      </c>
      <c r="D585" s="14">
        <v>3.85</v>
      </c>
      <c r="E585" s="14">
        <v>3.85</v>
      </c>
      <c r="F585" s="14">
        <v>3.83</v>
      </c>
      <c r="G585" s="112">
        <v>3.8300000000000003E-5</v>
      </c>
    </row>
    <row r="586" spans="2:7" x14ac:dyDescent="0.2">
      <c r="B586" s="65" t="s">
        <v>629</v>
      </c>
      <c r="C586" s="14">
        <v>3.8090000000000002</v>
      </c>
      <c r="D586" s="14">
        <v>3.8290000000000002</v>
      </c>
      <c r="E586" s="14">
        <v>3.8290000000000002</v>
      </c>
      <c r="F586" s="14">
        <v>3.8090000000000002</v>
      </c>
      <c r="G586" s="112">
        <v>3.8090000000000003E-5</v>
      </c>
    </row>
    <row r="587" spans="2:7" x14ac:dyDescent="0.2">
      <c r="B587" s="65" t="s">
        <v>630</v>
      </c>
      <c r="C587" s="14">
        <v>3.7989999999999999</v>
      </c>
      <c r="D587" s="14">
        <v>3.8090000000000002</v>
      </c>
      <c r="E587" s="14">
        <v>3.8090000000000002</v>
      </c>
      <c r="F587" s="14">
        <v>3.7989999999999999</v>
      </c>
      <c r="G587" s="112">
        <v>3.799E-5</v>
      </c>
    </row>
    <row r="588" spans="2:7" x14ac:dyDescent="0.2">
      <c r="B588" s="65" t="s">
        <v>631</v>
      </c>
      <c r="C588" s="14">
        <v>3.8490000000000002</v>
      </c>
      <c r="D588" s="14">
        <v>3.798</v>
      </c>
      <c r="E588" s="14">
        <v>3.8490000000000002</v>
      </c>
      <c r="F588" s="14">
        <v>3.798</v>
      </c>
      <c r="G588" s="112">
        <v>3.8489999999999999E-5</v>
      </c>
    </row>
    <row r="589" spans="2:7" x14ac:dyDescent="0.2">
      <c r="B589" s="65" t="s">
        <v>632</v>
      </c>
      <c r="C589" s="14">
        <v>3.8319999999999999</v>
      </c>
      <c r="D589" s="14">
        <v>3.8479999999999999</v>
      </c>
      <c r="E589" s="14">
        <v>3.8479999999999999</v>
      </c>
      <c r="F589" s="14">
        <v>3.8319999999999999</v>
      </c>
      <c r="G589" s="112">
        <v>3.8319999999999999E-5</v>
      </c>
    </row>
    <row r="590" spans="2:7" x14ac:dyDescent="0.2">
      <c r="B590" s="65" t="s">
        <v>633</v>
      </c>
      <c r="C590" s="14">
        <v>3.8639999999999999</v>
      </c>
      <c r="D590" s="14">
        <v>3.831</v>
      </c>
      <c r="E590" s="14">
        <v>3.8639999999999999</v>
      </c>
      <c r="F590" s="14">
        <v>3.831</v>
      </c>
      <c r="G590" s="112">
        <v>3.8639999999999996E-5</v>
      </c>
    </row>
    <row r="591" spans="2:7" x14ac:dyDescent="0.2">
      <c r="B591" s="65" t="s">
        <v>634</v>
      </c>
      <c r="C591" s="14">
        <v>3.8359999999999999</v>
      </c>
      <c r="D591" s="14">
        <v>3.8639999999999999</v>
      </c>
      <c r="E591" s="14">
        <v>3.8639999999999999</v>
      </c>
      <c r="F591" s="14">
        <v>3.8359999999999999</v>
      </c>
      <c r="G591" s="112">
        <v>3.8359999999999999E-5</v>
      </c>
    </row>
    <row r="592" spans="2:7" x14ac:dyDescent="0.2">
      <c r="B592" s="65" t="s">
        <v>635</v>
      </c>
      <c r="C592" s="14">
        <v>3.92</v>
      </c>
      <c r="D592" s="14">
        <v>3.8359999999999999</v>
      </c>
      <c r="E592" s="14">
        <v>3.92</v>
      </c>
      <c r="F592" s="14">
        <v>3.8359999999999999</v>
      </c>
      <c r="G592" s="112">
        <v>3.9199999999999997E-5</v>
      </c>
    </row>
    <row r="593" spans="2:7" x14ac:dyDescent="0.2">
      <c r="B593" s="65" t="s">
        <v>636</v>
      </c>
      <c r="C593" s="14">
        <v>3.9049999999999998</v>
      </c>
      <c r="D593" s="14">
        <v>3.92</v>
      </c>
      <c r="E593" s="14">
        <v>3.92</v>
      </c>
      <c r="F593" s="14">
        <v>3.9049999999999998</v>
      </c>
      <c r="G593" s="112">
        <v>3.9050000000000001E-5</v>
      </c>
    </row>
    <row r="594" spans="2:7" x14ac:dyDescent="0.2">
      <c r="B594" s="65" t="s">
        <v>637</v>
      </c>
      <c r="C594" s="14">
        <v>3.9079999999999999</v>
      </c>
      <c r="D594" s="14">
        <v>3.903</v>
      </c>
      <c r="E594" s="14">
        <v>3.9079999999999999</v>
      </c>
      <c r="F594" s="14">
        <v>3.903</v>
      </c>
      <c r="G594" s="112">
        <v>3.9079999999999999E-5</v>
      </c>
    </row>
    <row r="595" spans="2:7" x14ac:dyDescent="0.2">
      <c r="B595" s="65" t="s">
        <v>638</v>
      </c>
      <c r="C595" s="14">
        <v>3.96</v>
      </c>
      <c r="D595" s="14">
        <v>3.907</v>
      </c>
      <c r="E595" s="14">
        <v>3.96</v>
      </c>
      <c r="F595" s="14">
        <v>3.907</v>
      </c>
      <c r="G595" s="112">
        <v>3.96E-5</v>
      </c>
    </row>
    <row r="596" spans="2:7" x14ac:dyDescent="0.2">
      <c r="B596" s="65" t="s">
        <v>639</v>
      </c>
      <c r="C596" s="14">
        <v>4.0209999999999999</v>
      </c>
      <c r="D596" s="14">
        <v>3.96</v>
      </c>
      <c r="E596" s="14">
        <v>4.0209999999999999</v>
      </c>
      <c r="F596" s="14">
        <v>3.96</v>
      </c>
      <c r="G596" s="112">
        <v>4.0209999999999996E-5</v>
      </c>
    </row>
    <row r="597" spans="2:7" x14ac:dyDescent="0.2">
      <c r="B597" s="65" t="s">
        <v>640</v>
      </c>
      <c r="C597" s="14">
        <v>3.972</v>
      </c>
      <c r="D597" s="14">
        <v>4.0209999999999999</v>
      </c>
      <c r="E597" s="14">
        <v>4.0209999999999999</v>
      </c>
      <c r="F597" s="14">
        <v>3.972</v>
      </c>
      <c r="G597" s="112">
        <v>3.9719999999999999E-5</v>
      </c>
    </row>
    <row r="598" spans="2:7" x14ac:dyDescent="0.2">
      <c r="B598" s="65" t="s">
        <v>641</v>
      </c>
      <c r="C598" s="14">
        <v>3.94</v>
      </c>
      <c r="D598" s="14">
        <v>3.972</v>
      </c>
      <c r="E598" s="14">
        <v>3.972</v>
      </c>
      <c r="F598" s="14">
        <v>3.94</v>
      </c>
      <c r="G598" s="112">
        <v>3.9400000000000002E-5</v>
      </c>
    </row>
    <row r="599" spans="2:7" x14ac:dyDescent="0.2">
      <c r="B599" s="65" t="s">
        <v>642</v>
      </c>
      <c r="C599" s="14">
        <v>3.915</v>
      </c>
      <c r="D599" s="14">
        <v>3.9390000000000001</v>
      </c>
      <c r="E599" s="14">
        <v>3.9390000000000001</v>
      </c>
      <c r="F599" s="14">
        <v>3.915</v>
      </c>
      <c r="G599" s="112">
        <v>3.9150000000000003E-5</v>
      </c>
    </row>
    <row r="600" spans="2:7" x14ac:dyDescent="0.2">
      <c r="B600" s="65" t="s">
        <v>643</v>
      </c>
      <c r="C600" s="14">
        <v>3.9319999999999999</v>
      </c>
      <c r="D600" s="14">
        <v>3.9140000000000001</v>
      </c>
      <c r="E600" s="14">
        <v>3.9319999999999999</v>
      </c>
      <c r="F600" s="14">
        <v>3.9140000000000001</v>
      </c>
      <c r="G600" s="112">
        <v>3.9319999999999996E-5</v>
      </c>
    </row>
    <row r="601" spans="2:7" x14ac:dyDescent="0.2">
      <c r="B601" s="65" t="s">
        <v>644</v>
      </c>
      <c r="C601" s="14">
        <v>3.9529999999999998</v>
      </c>
      <c r="D601" s="14">
        <v>3.931</v>
      </c>
      <c r="E601" s="14">
        <v>3.9529999999999998</v>
      </c>
      <c r="F601" s="14">
        <v>3.931</v>
      </c>
      <c r="G601" s="112">
        <v>3.9529999999999996E-5</v>
      </c>
    </row>
    <row r="602" spans="2:7" x14ac:dyDescent="0.2">
      <c r="B602" s="65" t="s">
        <v>645</v>
      </c>
      <c r="C602" s="14">
        <v>3.964</v>
      </c>
      <c r="D602" s="14">
        <v>3.952</v>
      </c>
      <c r="E602" s="14">
        <v>3.964</v>
      </c>
      <c r="F602" s="14">
        <v>3.952</v>
      </c>
      <c r="G602" s="112">
        <v>3.964E-5</v>
      </c>
    </row>
    <row r="603" spans="2:7" x14ac:dyDescent="0.2">
      <c r="B603" s="65" t="s">
        <v>646</v>
      </c>
      <c r="C603" s="14">
        <v>3.9350000000000001</v>
      </c>
      <c r="D603" s="14">
        <v>3.9630000000000001</v>
      </c>
      <c r="E603" s="14">
        <v>3.9630000000000001</v>
      </c>
      <c r="F603" s="14">
        <v>3.9350000000000001</v>
      </c>
      <c r="G603" s="112">
        <v>3.9350000000000001E-5</v>
      </c>
    </row>
    <row r="604" spans="2:7" x14ac:dyDescent="0.2">
      <c r="B604" s="65" t="s">
        <v>647</v>
      </c>
      <c r="C604" s="14">
        <v>3.9249999999999998</v>
      </c>
      <c r="D604" s="14">
        <v>3.9340000000000002</v>
      </c>
      <c r="E604" s="14">
        <v>3.9340000000000002</v>
      </c>
      <c r="F604" s="14">
        <v>3.9249999999999998</v>
      </c>
      <c r="G604" s="112">
        <v>3.9249999999999999E-5</v>
      </c>
    </row>
    <row r="605" spans="2:7" x14ac:dyDescent="0.2">
      <c r="B605" s="65" t="s">
        <v>648</v>
      </c>
      <c r="C605" s="14">
        <v>3.9510000000000001</v>
      </c>
      <c r="D605" s="14">
        <v>3.9249999999999998</v>
      </c>
      <c r="E605" s="14">
        <v>3.9510000000000001</v>
      </c>
      <c r="F605" s="14">
        <v>3.9249999999999998</v>
      </c>
      <c r="G605" s="112">
        <v>3.9509999999999999E-5</v>
      </c>
    </row>
    <row r="606" spans="2:7" x14ac:dyDescent="0.2">
      <c r="B606" s="65" t="s">
        <v>649</v>
      </c>
      <c r="C606" s="14">
        <v>4.04</v>
      </c>
      <c r="D606" s="14">
        <v>3.95</v>
      </c>
      <c r="E606" s="14">
        <v>4.04</v>
      </c>
      <c r="F606" s="14">
        <v>3.95</v>
      </c>
      <c r="G606" s="112">
        <v>4.0399999999999999E-5</v>
      </c>
    </row>
    <row r="607" spans="2:7" x14ac:dyDescent="0.2">
      <c r="B607" s="65" t="s">
        <v>650</v>
      </c>
      <c r="C607" s="14">
        <v>4.0519999999999996</v>
      </c>
      <c r="D607" s="14">
        <v>4.0389999999999997</v>
      </c>
      <c r="E607" s="14">
        <v>4.0519999999999996</v>
      </c>
      <c r="F607" s="14">
        <v>4.0389999999999997</v>
      </c>
      <c r="G607" s="112">
        <v>4.0519999999999998E-5</v>
      </c>
    </row>
    <row r="608" spans="2:7" x14ac:dyDescent="0.2">
      <c r="B608" s="65" t="s">
        <v>651</v>
      </c>
      <c r="C608" s="14">
        <v>4.0060000000000002</v>
      </c>
      <c r="D608" s="14">
        <v>4.0510000000000002</v>
      </c>
      <c r="E608" s="14">
        <v>4.0510000000000002</v>
      </c>
      <c r="F608" s="14">
        <v>4.0060000000000002</v>
      </c>
      <c r="G608" s="112">
        <v>4.0059999999999999E-5</v>
      </c>
    </row>
    <row r="609" spans="2:7" x14ac:dyDescent="0.2">
      <c r="B609" s="65" t="s">
        <v>652</v>
      </c>
      <c r="C609" s="14">
        <v>4.0049999999999999</v>
      </c>
      <c r="D609" s="14">
        <v>4.0049999999999999</v>
      </c>
      <c r="E609" s="14">
        <v>4.0049999999999999</v>
      </c>
      <c r="F609" s="14">
        <v>4.0049999999999999</v>
      </c>
      <c r="G609" s="112">
        <v>4.0049999999999998E-5</v>
      </c>
    </row>
    <row r="610" spans="2:7" x14ac:dyDescent="0.2">
      <c r="B610" s="65" t="s">
        <v>653</v>
      </c>
      <c r="C610" s="14">
        <v>4.0039999999999996</v>
      </c>
      <c r="D610" s="14">
        <v>4.0039999999999996</v>
      </c>
      <c r="E610" s="14">
        <v>4.0039999999999996</v>
      </c>
      <c r="F610" s="14">
        <v>4.0039999999999996</v>
      </c>
      <c r="G610" s="112">
        <v>4.0039999999999996E-5</v>
      </c>
    </row>
    <row r="611" spans="2:7" x14ac:dyDescent="0.2">
      <c r="B611" s="65" t="s">
        <v>654</v>
      </c>
      <c r="C611" s="14">
        <v>4.0069999999999997</v>
      </c>
      <c r="D611" s="14">
        <v>4.0039999999999996</v>
      </c>
      <c r="E611" s="14">
        <v>4.0069999999999997</v>
      </c>
      <c r="F611" s="14">
        <v>4.0039999999999996</v>
      </c>
      <c r="G611" s="112">
        <v>4.0069999999999994E-5</v>
      </c>
    </row>
    <row r="612" spans="2:7" x14ac:dyDescent="0.2">
      <c r="B612" s="65" t="s">
        <v>655</v>
      </c>
      <c r="C612" s="14">
        <v>4.0069999999999997</v>
      </c>
      <c r="D612" s="14">
        <v>4.0069999999999997</v>
      </c>
      <c r="E612" s="14">
        <v>4.0069999999999997</v>
      </c>
      <c r="F612" s="14">
        <v>4.0069999999999997</v>
      </c>
      <c r="G612" s="112">
        <v>4.0069999999999994E-5</v>
      </c>
    </row>
    <row r="613" spans="2:7" x14ac:dyDescent="0.2">
      <c r="B613" s="65" t="s">
        <v>656</v>
      </c>
      <c r="C613" s="14">
        <v>3.9279999999999999</v>
      </c>
      <c r="D613" s="14">
        <v>4.0049999999999999</v>
      </c>
      <c r="E613" s="14">
        <v>4.0049999999999999</v>
      </c>
      <c r="F613" s="14">
        <v>3.9279999999999999</v>
      </c>
      <c r="G613" s="112">
        <v>3.9279999999999997E-5</v>
      </c>
    </row>
    <row r="614" spans="2:7" x14ac:dyDescent="0.2">
      <c r="B614" s="65" t="s">
        <v>657</v>
      </c>
      <c r="C614" s="14">
        <v>3.8929999999999998</v>
      </c>
      <c r="D614" s="14">
        <v>3.927</v>
      </c>
      <c r="E614" s="14">
        <v>3.927</v>
      </c>
      <c r="F614" s="14">
        <v>3.8929999999999998</v>
      </c>
      <c r="G614" s="112">
        <v>3.8929999999999995E-5</v>
      </c>
    </row>
    <row r="615" spans="2:7" x14ac:dyDescent="0.2">
      <c r="B615" s="65" t="s">
        <v>658</v>
      </c>
      <c r="C615" s="14">
        <v>3.8809999999999998</v>
      </c>
      <c r="D615" s="14">
        <v>3.8919999999999999</v>
      </c>
      <c r="E615" s="14">
        <v>3.8919999999999999</v>
      </c>
      <c r="F615" s="14">
        <v>3.8809999999999998</v>
      </c>
      <c r="G615" s="112">
        <v>3.8809999999999996E-5</v>
      </c>
    </row>
    <row r="616" spans="2:7" x14ac:dyDescent="0.2">
      <c r="B616" s="65" t="s">
        <v>659</v>
      </c>
      <c r="C616" s="14">
        <v>3.9119999999999999</v>
      </c>
      <c r="D616" s="14">
        <v>3.88</v>
      </c>
      <c r="E616" s="14">
        <v>3.9119999999999999</v>
      </c>
      <c r="F616" s="14">
        <v>3.88</v>
      </c>
      <c r="G616" s="112">
        <v>3.9119999999999998E-5</v>
      </c>
    </row>
    <row r="617" spans="2:7" x14ac:dyDescent="0.2">
      <c r="B617" s="65" t="s">
        <v>660</v>
      </c>
      <c r="C617" s="14">
        <v>3.9340000000000002</v>
      </c>
      <c r="D617" s="14">
        <v>3.911</v>
      </c>
      <c r="E617" s="14">
        <v>3.9340000000000002</v>
      </c>
      <c r="F617" s="14">
        <v>3.911</v>
      </c>
      <c r="G617" s="112">
        <v>3.9339999999999999E-5</v>
      </c>
    </row>
    <row r="618" spans="2:7" x14ac:dyDescent="0.2">
      <c r="B618" s="65" t="s">
        <v>661</v>
      </c>
      <c r="C618" s="14">
        <v>3.95</v>
      </c>
      <c r="D618" s="14">
        <v>3.9329999999999998</v>
      </c>
      <c r="E618" s="14">
        <v>3.95</v>
      </c>
      <c r="F618" s="14">
        <v>3.9329999999999998</v>
      </c>
      <c r="G618" s="112">
        <v>3.9500000000000005E-5</v>
      </c>
    </row>
    <row r="619" spans="2:7" x14ac:dyDescent="0.2">
      <c r="B619" s="65" t="s">
        <v>662</v>
      </c>
      <c r="C619" s="14">
        <v>3.9420000000000002</v>
      </c>
      <c r="D619" s="14">
        <v>3.9470000000000001</v>
      </c>
      <c r="E619" s="14">
        <v>3.9470000000000001</v>
      </c>
      <c r="F619" s="14">
        <v>3.9420000000000002</v>
      </c>
      <c r="G619" s="112">
        <v>3.9419999999999999E-5</v>
      </c>
    </row>
    <row r="620" spans="2:7" x14ac:dyDescent="0.2">
      <c r="B620" s="65" t="s">
        <v>663</v>
      </c>
      <c r="C620" s="14">
        <v>3.9420000000000002</v>
      </c>
      <c r="D620" s="14">
        <v>3.9420000000000002</v>
      </c>
      <c r="E620" s="14">
        <v>3.9420000000000002</v>
      </c>
      <c r="F620" s="14">
        <v>3.9420000000000002</v>
      </c>
      <c r="G620" s="112">
        <v>3.9419999999999999E-5</v>
      </c>
    </row>
    <row r="621" spans="2:7" x14ac:dyDescent="0.2">
      <c r="B621" s="65" t="s">
        <v>664</v>
      </c>
      <c r="C621" s="14">
        <v>3.9420000000000002</v>
      </c>
      <c r="D621" s="14">
        <v>3.9420000000000002</v>
      </c>
      <c r="E621" s="14">
        <v>3.9420000000000002</v>
      </c>
      <c r="F621" s="14">
        <v>3.9420000000000002</v>
      </c>
      <c r="G621" s="112">
        <v>3.9419999999999999E-5</v>
      </c>
    </row>
    <row r="622" spans="2:7" x14ac:dyDescent="0.2">
      <c r="B622" s="65" t="s">
        <v>665</v>
      </c>
      <c r="C622" s="14">
        <v>3.9420000000000002</v>
      </c>
      <c r="D622" s="14">
        <v>3.9420000000000002</v>
      </c>
      <c r="E622" s="14">
        <v>3.9420000000000002</v>
      </c>
      <c r="F622" s="14">
        <v>3.9420000000000002</v>
      </c>
      <c r="G622" s="112">
        <v>3.9419999999999999E-5</v>
      </c>
    </row>
    <row r="623" spans="2:7" x14ac:dyDescent="0.2">
      <c r="B623" s="65" t="s">
        <v>666</v>
      </c>
      <c r="C623" s="14">
        <v>3.948</v>
      </c>
      <c r="D623" s="14">
        <v>3.9409999999999998</v>
      </c>
      <c r="E623" s="14">
        <v>3.948</v>
      </c>
      <c r="F623" s="14">
        <v>3.9409999999999998</v>
      </c>
      <c r="G623" s="112">
        <v>3.9480000000000001E-5</v>
      </c>
    </row>
    <row r="624" spans="2:7" x14ac:dyDescent="0.2">
      <c r="B624" s="65" t="s">
        <v>667</v>
      </c>
      <c r="C624" s="14">
        <v>3.9470000000000001</v>
      </c>
      <c r="D624" s="14">
        <v>3.9470000000000001</v>
      </c>
      <c r="E624" s="14">
        <v>3.9470000000000001</v>
      </c>
      <c r="F624" s="14">
        <v>3.9470000000000001</v>
      </c>
      <c r="G624" s="112">
        <v>3.947E-5</v>
      </c>
    </row>
    <row r="625" spans="2:7" x14ac:dyDescent="0.2">
      <c r="B625" s="65" t="s">
        <v>668</v>
      </c>
      <c r="C625" s="14">
        <v>4.0149999999999997</v>
      </c>
      <c r="D625" s="14">
        <v>3.9470000000000001</v>
      </c>
      <c r="E625" s="14">
        <v>4.0149999999999997</v>
      </c>
      <c r="F625" s="14">
        <v>3.9470000000000001</v>
      </c>
      <c r="G625" s="112">
        <v>4.015E-5</v>
      </c>
    </row>
    <row r="626" spans="2:7" x14ac:dyDescent="0.2">
      <c r="B626" s="65" t="s">
        <v>669</v>
      </c>
      <c r="C626" s="14">
        <v>3.9910000000000001</v>
      </c>
      <c r="D626" s="14">
        <v>4.0149999999999997</v>
      </c>
      <c r="E626" s="14">
        <v>4.0149999999999997</v>
      </c>
      <c r="F626" s="14">
        <v>3.9910000000000001</v>
      </c>
      <c r="G626" s="112">
        <v>3.9910000000000002E-5</v>
      </c>
    </row>
    <row r="627" spans="2:7" x14ac:dyDescent="0.2">
      <c r="B627" s="65" t="s">
        <v>670</v>
      </c>
      <c r="C627" s="14">
        <v>3.9809999999999999</v>
      </c>
      <c r="D627" s="14">
        <v>3.9910000000000001</v>
      </c>
      <c r="E627" s="14">
        <v>3.9910000000000001</v>
      </c>
      <c r="F627" s="14">
        <v>3.9809999999999999</v>
      </c>
      <c r="G627" s="112">
        <v>3.981E-5</v>
      </c>
    </row>
    <row r="628" spans="2:7" x14ac:dyDescent="0.2">
      <c r="B628" s="65" t="s">
        <v>671</v>
      </c>
      <c r="C628" s="14">
        <v>3.9929999999999999</v>
      </c>
      <c r="D628" s="14">
        <v>3.9809999999999999</v>
      </c>
      <c r="E628" s="14">
        <v>3.9929999999999999</v>
      </c>
      <c r="F628" s="14">
        <v>3.9809999999999999</v>
      </c>
      <c r="G628" s="112">
        <v>3.9929999999999999E-5</v>
      </c>
    </row>
    <row r="629" spans="2:7" x14ac:dyDescent="0.2">
      <c r="B629" s="65" t="s">
        <v>672</v>
      </c>
      <c r="C629" s="14">
        <v>3.9729999999999999</v>
      </c>
      <c r="D629" s="14">
        <v>3.9910000000000001</v>
      </c>
      <c r="E629" s="14">
        <v>3.9910000000000001</v>
      </c>
      <c r="F629" s="14">
        <v>3.9729999999999999</v>
      </c>
      <c r="G629" s="112">
        <v>3.9730000000000001E-5</v>
      </c>
    </row>
    <row r="630" spans="2:7" x14ac:dyDescent="0.2">
      <c r="B630" s="65" t="s">
        <v>673</v>
      </c>
      <c r="C630" s="14">
        <v>3.9470000000000001</v>
      </c>
      <c r="D630" s="14">
        <v>3.972</v>
      </c>
      <c r="E630" s="14">
        <v>3.972</v>
      </c>
      <c r="F630" s="14">
        <v>3.9470000000000001</v>
      </c>
      <c r="G630" s="112">
        <v>3.947E-5</v>
      </c>
    </row>
    <row r="631" spans="2:7" x14ac:dyDescent="0.2">
      <c r="B631" s="65" t="s">
        <v>674</v>
      </c>
      <c r="C631" s="14">
        <v>3.9510000000000001</v>
      </c>
      <c r="D631" s="14">
        <v>3.9470000000000001</v>
      </c>
      <c r="E631" s="14">
        <v>3.9510000000000001</v>
      </c>
      <c r="F631" s="14">
        <v>3.9470000000000001</v>
      </c>
      <c r="G631" s="112">
        <v>3.9509999999999999E-5</v>
      </c>
    </row>
    <row r="632" spans="2:7" x14ac:dyDescent="0.2">
      <c r="B632" s="65" t="s">
        <v>675</v>
      </c>
      <c r="C632" s="14">
        <v>3.919</v>
      </c>
      <c r="D632" s="14">
        <v>3.9510000000000001</v>
      </c>
      <c r="E632" s="14">
        <v>3.9510000000000001</v>
      </c>
      <c r="F632" s="14">
        <v>3.919</v>
      </c>
      <c r="G632" s="112">
        <v>3.9190000000000003E-5</v>
      </c>
    </row>
    <row r="633" spans="2:7" x14ac:dyDescent="0.2">
      <c r="B633" s="65" t="s">
        <v>676</v>
      </c>
      <c r="C633" s="14">
        <v>3.9</v>
      </c>
      <c r="D633" s="14">
        <v>3.9180000000000001</v>
      </c>
      <c r="E633" s="14">
        <v>3.9180000000000001</v>
      </c>
      <c r="F633" s="14">
        <v>3.9</v>
      </c>
      <c r="G633" s="112">
        <v>3.8999999999999999E-5</v>
      </c>
    </row>
    <row r="634" spans="2:7" x14ac:dyDescent="0.2">
      <c r="B634" s="65" t="s">
        <v>677</v>
      </c>
      <c r="C634" s="14">
        <v>3.8959999999999999</v>
      </c>
      <c r="D634" s="14">
        <v>3.899</v>
      </c>
      <c r="E634" s="14">
        <v>3.899</v>
      </c>
      <c r="F634" s="14">
        <v>3.8959999999999999</v>
      </c>
      <c r="G634" s="112">
        <v>3.896E-5</v>
      </c>
    </row>
    <row r="635" spans="2:7" x14ac:dyDescent="0.2">
      <c r="B635" s="65" t="s">
        <v>678</v>
      </c>
      <c r="C635" s="14">
        <v>3.899</v>
      </c>
      <c r="D635" s="14">
        <v>3.895</v>
      </c>
      <c r="E635" s="14">
        <v>3.899</v>
      </c>
      <c r="F635" s="14">
        <v>3.895</v>
      </c>
      <c r="G635" s="112">
        <v>3.8989999999999998E-5</v>
      </c>
    </row>
    <row r="636" spans="2:7" x14ac:dyDescent="0.2">
      <c r="B636" s="65" t="s">
        <v>679</v>
      </c>
      <c r="C636" s="14">
        <v>3.9009999999999998</v>
      </c>
      <c r="D636" s="14">
        <v>3.899</v>
      </c>
      <c r="E636" s="14">
        <v>3.9009999999999998</v>
      </c>
      <c r="F636" s="14">
        <v>3.899</v>
      </c>
      <c r="G636" s="112">
        <v>3.9010000000000001E-5</v>
      </c>
    </row>
    <row r="637" spans="2:7" x14ac:dyDescent="0.2">
      <c r="B637" s="65" t="s">
        <v>680</v>
      </c>
      <c r="C637" s="14">
        <v>3.8660000000000001</v>
      </c>
      <c r="D637" s="14">
        <v>3.9</v>
      </c>
      <c r="E637" s="14">
        <v>3.9</v>
      </c>
      <c r="F637" s="14">
        <v>3.8660000000000001</v>
      </c>
      <c r="G637" s="112">
        <v>3.8659999999999999E-5</v>
      </c>
    </row>
    <row r="638" spans="2:7" x14ac:dyDescent="0.2">
      <c r="B638" s="65" t="s">
        <v>681</v>
      </c>
      <c r="C638" s="14">
        <v>3.8380000000000001</v>
      </c>
      <c r="D638" s="14">
        <v>3.8660000000000001</v>
      </c>
      <c r="E638" s="14">
        <v>3.8660000000000001</v>
      </c>
      <c r="F638" s="14">
        <v>3.8380000000000001</v>
      </c>
      <c r="G638" s="112">
        <v>3.8380000000000002E-5</v>
      </c>
    </row>
    <row r="639" spans="2:7" x14ac:dyDescent="0.2">
      <c r="B639" s="65" t="s">
        <v>682</v>
      </c>
      <c r="C639" s="14">
        <v>3.855</v>
      </c>
      <c r="D639" s="14">
        <v>3.8359999999999999</v>
      </c>
      <c r="E639" s="14">
        <v>3.855</v>
      </c>
      <c r="F639" s="14">
        <v>3.8359999999999999</v>
      </c>
      <c r="G639" s="112">
        <v>3.8550000000000002E-5</v>
      </c>
    </row>
    <row r="640" spans="2:7" x14ac:dyDescent="0.2">
      <c r="B640" s="65" t="s">
        <v>683</v>
      </c>
      <c r="C640" s="14">
        <v>3.8639999999999999</v>
      </c>
      <c r="D640" s="14">
        <v>3.855</v>
      </c>
      <c r="E640" s="14">
        <v>3.8639999999999999</v>
      </c>
      <c r="F640" s="14">
        <v>3.855</v>
      </c>
      <c r="G640" s="112">
        <v>3.8639999999999996E-5</v>
      </c>
    </row>
    <row r="641" spans="2:7" x14ac:dyDescent="0.2">
      <c r="B641" s="65" t="s">
        <v>684</v>
      </c>
      <c r="C641" s="14">
        <v>3.8530000000000002</v>
      </c>
      <c r="D641" s="14">
        <v>3.863</v>
      </c>
      <c r="E641" s="14">
        <v>3.863</v>
      </c>
      <c r="F641" s="14">
        <v>3.8530000000000002</v>
      </c>
      <c r="G641" s="112">
        <v>3.8529999999999999E-5</v>
      </c>
    </row>
    <row r="642" spans="2:7" x14ac:dyDescent="0.2">
      <c r="B642" s="65" t="s">
        <v>685</v>
      </c>
      <c r="C642" s="14">
        <v>3.8450000000000002</v>
      </c>
      <c r="D642" s="14">
        <v>3.8519999999999999</v>
      </c>
      <c r="E642" s="14">
        <v>3.8519999999999999</v>
      </c>
      <c r="F642" s="14">
        <v>3.8450000000000002</v>
      </c>
      <c r="G642" s="112">
        <v>3.8449999999999999E-5</v>
      </c>
    </row>
    <row r="643" spans="2:7" x14ac:dyDescent="0.2">
      <c r="B643" s="65" t="s">
        <v>686</v>
      </c>
      <c r="C643" s="14">
        <v>3.8490000000000002</v>
      </c>
      <c r="D643" s="14">
        <v>3.8439999999999999</v>
      </c>
      <c r="E643" s="14">
        <v>3.8490000000000002</v>
      </c>
      <c r="F643" s="14">
        <v>3.8439999999999999</v>
      </c>
      <c r="G643" s="112">
        <v>3.8489999999999999E-5</v>
      </c>
    </row>
    <row r="644" spans="2:7" x14ac:dyDescent="0.2">
      <c r="B644" s="65" t="s">
        <v>687</v>
      </c>
      <c r="C644" s="14">
        <v>3.84</v>
      </c>
      <c r="D644" s="14">
        <v>3.8479999999999999</v>
      </c>
      <c r="E644" s="14">
        <v>3.8479999999999999</v>
      </c>
      <c r="F644" s="14">
        <v>3.84</v>
      </c>
      <c r="G644" s="112">
        <v>3.8399999999999998E-5</v>
      </c>
    </row>
    <row r="645" spans="2:7" x14ac:dyDescent="0.2">
      <c r="B645" s="65" t="s">
        <v>688</v>
      </c>
      <c r="C645" s="14">
        <v>3.8420000000000001</v>
      </c>
      <c r="D645" s="14">
        <v>3.84</v>
      </c>
      <c r="E645" s="14">
        <v>3.8420000000000001</v>
      </c>
      <c r="F645" s="14">
        <v>3.84</v>
      </c>
      <c r="G645" s="112">
        <v>3.8420000000000001E-5</v>
      </c>
    </row>
    <row r="646" spans="2:7" x14ac:dyDescent="0.2">
      <c r="B646" s="65" t="s">
        <v>689</v>
      </c>
      <c r="C646" s="14">
        <v>3.843</v>
      </c>
      <c r="D646" s="14">
        <v>3.8410000000000002</v>
      </c>
      <c r="E646" s="14">
        <v>3.843</v>
      </c>
      <c r="F646" s="14">
        <v>3.8410000000000002</v>
      </c>
      <c r="G646" s="112">
        <v>3.8430000000000003E-5</v>
      </c>
    </row>
    <row r="647" spans="2:7" x14ac:dyDescent="0.2">
      <c r="B647" s="65" t="s">
        <v>690</v>
      </c>
      <c r="C647" s="14">
        <v>3.8359999999999999</v>
      </c>
      <c r="D647" s="14">
        <v>3.843</v>
      </c>
      <c r="E647" s="14">
        <v>3.843</v>
      </c>
      <c r="F647" s="14">
        <v>3.8359999999999999</v>
      </c>
      <c r="G647" s="112">
        <v>3.8359999999999999E-5</v>
      </c>
    </row>
    <row r="648" spans="2:7" x14ac:dyDescent="0.2">
      <c r="B648" s="65" t="s">
        <v>691</v>
      </c>
      <c r="C648" s="14">
        <v>3.8359999999999999</v>
      </c>
      <c r="D648" s="14">
        <v>3.8359999999999999</v>
      </c>
      <c r="E648" s="14">
        <v>3.8359999999999999</v>
      </c>
      <c r="F648" s="14">
        <v>3.8359999999999999</v>
      </c>
      <c r="G648" s="112">
        <v>3.8359999999999999E-5</v>
      </c>
    </row>
    <row r="649" spans="2:7" x14ac:dyDescent="0.2">
      <c r="B649" s="65" t="s">
        <v>692</v>
      </c>
      <c r="C649" s="14">
        <v>3.8210000000000002</v>
      </c>
      <c r="D649" s="14">
        <v>3.8359999999999999</v>
      </c>
      <c r="E649" s="14">
        <v>3.8359999999999999</v>
      </c>
      <c r="F649" s="14">
        <v>3.8210000000000002</v>
      </c>
      <c r="G649" s="112">
        <v>3.8210000000000002E-5</v>
      </c>
    </row>
    <row r="650" spans="2:7" x14ac:dyDescent="0.2">
      <c r="B650" s="65" t="s">
        <v>693</v>
      </c>
      <c r="C650" s="14">
        <v>3.8340000000000001</v>
      </c>
      <c r="D650" s="14">
        <v>3.8210000000000002</v>
      </c>
      <c r="E650" s="14">
        <v>3.8340000000000001</v>
      </c>
      <c r="F650" s="14">
        <v>3.8210000000000002</v>
      </c>
      <c r="G650" s="112">
        <v>3.8340000000000002E-5</v>
      </c>
    </row>
    <row r="651" spans="2:7" x14ac:dyDescent="0.2">
      <c r="B651" s="65" t="s">
        <v>694</v>
      </c>
      <c r="C651" s="14">
        <v>3.8610000000000002</v>
      </c>
      <c r="D651" s="14">
        <v>3.8330000000000002</v>
      </c>
      <c r="E651" s="14">
        <v>3.8610000000000002</v>
      </c>
      <c r="F651" s="14">
        <v>3.8330000000000002</v>
      </c>
      <c r="G651" s="112">
        <v>3.8610000000000005E-5</v>
      </c>
    </row>
    <row r="652" spans="2:7" x14ac:dyDescent="0.2">
      <c r="B652" s="65" t="s">
        <v>695</v>
      </c>
      <c r="C652" s="14">
        <v>3.8639999999999999</v>
      </c>
      <c r="D652" s="14">
        <v>3.8610000000000002</v>
      </c>
      <c r="E652" s="14">
        <v>3.8639999999999999</v>
      </c>
      <c r="F652" s="14">
        <v>3.8610000000000002</v>
      </c>
      <c r="G652" s="112">
        <v>3.8639999999999996E-5</v>
      </c>
    </row>
    <row r="653" spans="2:7" x14ac:dyDescent="0.2">
      <c r="B653" s="65" t="s">
        <v>696</v>
      </c>
      <c r="C653" s="14">
        <v>3.875</v>
      </c>
      <c r="D653" s="14">
        <v>3.8639999999999999</v>
      </c>
      <c r="E653" s="14">
        <v>3.875</v>
      </c>
      <c r="F653" s="14">
        <v>3.8639999999999999</v>
      </c>
      <c r="G653" s="112">
        <v>3.875E-5</v>
      </c>
    </row>
    <row r="654" spans="2:7" x14ac:dyDescent="0.2">
      <c r="B654" s="65" t="s">
        <v>697</v>
      </c>
      <c r="C654" s="14">
        <v>3.8650000000000002</v>
      </c>
      <c r="D654" s="14">
        <v>3.875</v>
      </c>
      <c r="E654" s="14">
        <v>3.875</v>
      </c>
      <c r="F654" s="14">
        <v>3.8650000000000002</v>
      </c>
      <c r="G654" s="112">
        <v>3.8650000000000004E-5</v>
      </c>
    </row>
    <row r="655" spans="2:7" x14ac:dyDescent="0.2">
      <c r="B655" s="65" t="s">
        <v>698</v>
      </c>
      <c r="C655" s="14">
        <v>3.88</v>
      </c>
      <c r="D655" s="14">
        <v>3.8639999999999999</v>
      </c>
      <c r="E655" s="14">
        <v>3.88</v>
      </c>
      <c r="F655" s="14">
        <v>3.8639999999999999</v>
      </c>
      <c r="G655" s="112">
        <v>3.8800000000000001E-5</v>
      </c>
    </row>
    <row r="656" spans="2:7" x14ac:dyDescent="0.2">
      <c r="B656" s="65" t="s">
        <v>699</v>
      </c>
      <c r="C656" s="14">
        <v>3.879</v>
      </c>
      <c r="D656" s="14">
        <v>3.879</v>
      </c>
      <c r="E656" s="14">
        <v>3.879</v>
      </c>
      <c r="F656" s="14">
        <v>3.879</v>
      </c>
      <c r="G656" s="112">
        <v>3.879E-5</v>
      </c>
    </row>
    <row r="657" spans="2:7" x14ac:dyDescent="0.2">
      <c r="B657" s="65" t="s">
        <v>700</v>
      </c>
      <c r="C657" s="14">
        <v>3.8839999999999999</v>
      </c>
      <c r="D657" s="14">
        <v>3.88</v>
      </c>
      <c r="E657" s="14">
        <v>3.8839999999999999</v>
      </c>
      <c r="F657" s="14">
        <v>3.88</v>
      </c>
      <c r="G657" s="112">
        <v>3.8840000000000001E-5</v>
      </c>
    </row>
    <row r="658" spans="2:7" x14ac:dyDescent="0.2">
      <c r="B658" s="65" t="s">
        <v>701</v>
      </c>
      <c r="C658" s="14">
        <v>3.8860000000000001</v>
      </c>
      <c r="D658" s="14">
        <v>3.8839999999999999</v>
      </c>
      <c r="E658" s="14">
        <v>3.8860000000000001</v>
      </c>
      <c r="F658" s="14">
        <v>3.8839999999999999</v>
      </c>
      <c r="G658" s="112">
        <v>3.8860000000000004E-5</v>
      </c>
    </row>
    <row r="659" spans="2:7" x14ac:dyDescent="0.2">
      <c r="B659" s="65" t="s">
        <v>702</v>
      </c>
      <c r="C659" s="14">
        <v>3.907</v>
      </c>
      <c r="D659" s="14">
        <v>3.8849999999999998</v>
      </c>
      <c r="E659" s="14">
        <v>3.907</v>
      </c>
      <c r="F659" s="14">
        <v>3.8849999999999998</v>
      </c>
      <c r="G659" s="112">
        <v>3.9069999999999997E-5</v>
      </c>
    </row>
    <row r="660" spans="2:7" x14ac:dyDescent="0.2">
      <c r="B660" s="65" t="s">
        <v>703</v>
      </c>
      <c r="C660" s="14">
        <v>3.8969999999999998</v>
      </c>
      <c r="D660" s="14">
        <v>3.907</v>
      </c>
      <c r="E660" s="14">
        <v>3.907</v>
      </c>
      <c r="F660" s="14">
        <v>3.8969999999999998</v>
      </c>
      <c r="G660" s="112">
        <v>3.8970000000000001E-5</v>
      </c>
    </row>
    <row r="661" spans="2:7" x14ac:dyDescent="0.2">
      <c r="B661" s="65" t="s">
        <v>704</v>
      </c>
      <c r="C661" s="14">
        <v>3.9119999999999999</v>
      </c>
      <c r="D661" s="14">
        <v>3.8959999999999999</v>
      </c>
      <c r="E661" s="14">
        <v>3.9119999999999999</v>
      </c>
      <c r="F661" s="14">
        <v>3.8959999999999999</v>
      </c>
      <c r="G661" s="112">
        <v>3.9119999999999998E-5</v>
      </c>
    </row>
    <row r="662" spans="2:7" x14ac:dyDescent="0.2">
      <c r="B662" s="65" t="s">
        <v>705</v>
      </c>
      <c r="C662" s="14">
        <v>3.907</v>
      </c>
      <c r="D662" s="14">
        <v>3.9119999999999999</v>
      </c>
      <c r="E662" s="14">
        <v>3.9119999999999999</v>
      </c>
      <c r="F662" s="14">
        <v>3.907</v>
      </c>
      <c r="G662" s="112">
        <v>3.9069999999999997E-5</v>
      </c>
    </row>
    <row r="663" spans="2:7" x14ac:dyDescent="0.2">
      <c r="B663" s="65" t="s">
        <v>706</v>
      </c>
      <c r="C663" s="14">
        <v>3.895</v>
      </c>
      <c r="D663" s="14">
        <v>3.907</v>
      </c>
      <c r="E663" s="14">
        <v>3.907</v>
      </c>
      <c r="F663" s="14">
        <v>3.895</v>
      </c>
      <c r="G663" s="112">
        <v>3.8949999999999998E-5</v>
      </c>
    </row>
    <row r="664" spans="2:7" x14ac:dyDescent="0.2">
      <c r="B664" s="65" t="s">
        <v>707</v>
      </c>
      <c r="C664" s="14">
        <v>3.899</v>
      </c>
      <c r="D664" s="14">
        <v>3.8940000000000001</v>
      </c>
      <c r="E664" s="14">
        <v>3.899</v>
      </c>
      <c r="F664" s="14">
        <v>3.8940000000000001</v>
      </c>
      <c r="G664" s="112">
        <v>3.8989999999999998E-5</v>
      </c>
    </row>
    <row r="665" spans="2:7" x14ac:dyDescent="0.2">
      <c r="B665" s="65" t="s">
        <v>708</v>
      </c>
      <c r="C665" s="14">
        <v>3.9079999999999999</v>
      </c>
      <c r="D665" s="14">
        <v>3.899</v>
      </c>
      <c r="E665" s="14">
        <v>3.9079999999999999</v>
      </c>
      <c r="F665" s="14">
        <v>3.899</v>
      </c>
      <c r="G665" s="112">
        <v>3.9079999999999999E-5</v>
      </c>
    </row>
    <row r="666" spans="2:7" x14ac:dyDescent="0.2">
      <c r="B666" s="65" t="s">
        <v>709</v>
      </c>
      <c r="C666" s="14">
        <v>3.88</v>
      </c>
      <c r="D666" s="14">
        <v>3.9079999999999999</v>
      </c>
      <c r="E666" s="14">
        <v>3.9079999999999999</v>
      </c>
      <c r="F666" s="14">
        <v>3.88</v>
      </c>
      <c r="G666" s="112">
        <v>3.8800000000000001E-5</v>
      </c>
    </row>
    <row r="667" spans="2:7" x14ac:dyDescent="0.2">
      <c r="B667" s="65" t="s">
        <v>710</v>
      </c>
      <c r="C667" s="14">
        <v>3.8479999999999999</v>
      </c>
      <c r="D667" s="14">
        <v>3.88</v>
      </c>
      <c r="E667" s="14">
        <v>3.88</v>
      </c>
      <c r="F667" s="14">
        <v>3.8479999999999999</v>
      </c>
      <c r="G667" s="112">
        <v>3.8479999999999997E-5</v>
      </c>
    </row>
    <row r="668" spans="2:7" x14ac:dyDescent="0.2">
      <c r="B668" s="65" t="s">
        <v>711</v>
      </c>
      <c r="C668" s="14">
        <v>3.8290000000000002</v>
      </c>
      <c r="D668" s="14">
        <v>3.847</v>
      </c>
      <c r="E668" s="14">
        <v>3.847</v>
      </c>
      <c r="F668" s="14">
        <v>3.8290000000000002</v>
      </c>
      <c r="G668" s="112">
        <v>3.8290000000000001E-5</v>
      </c>
    </row>
    <row r="669" spans="2:7" x14ac:dyDescent="0.2">
      <c r="B669" s="65" t="s">
        <v>712</v>
      </c>
      <c r="C669" s="14">
        <v>3.8149999999999999</v>
      </c>
      <c r="D669" s="14">
        <v>3.8279999999999998</v>
      </c>
      <c r="E669" s="14">
        <v>3.8279999999999998</v>
      </c>
      <c r="F669" s="14">
        <v>3.8149999999999999</v>
      </c>
      <c r="G669" s="112">
        <v>3.8149999999999999E-5</v>
      </c>
    </row>
    <row r="670" spans="2:7" x14ac:dyDescent="0.2">
      <c r="B670" s="65" t="s">
        <v>713</v>
      </c>
      <c r="C670" s="14">
        <v>3.8149999999999999</v>
      </c>
      <c r="D670" s="14">
        <v>3.8149999999999999</v>
      </c>
      <c r="E670" s="14">
        <v>3.8149999999999999</v>
      </c>
      <c r="F670" s="14">
        <v>3.8149999999999999</v>
      </c>
      <c r="G670" s="112">
        <v>3.8149999999999999E-5</v>
      </c>
    </row>
    <row r="671" spans="2:7" x14ac:dyDescent="0.2">
      <c r="B671" s="65" t="s">
        <v>714</v>
      </c>
      <c r="C671" s="14">
        <v>3.8159999999999998</v>
      </c>
      <c r="D671" s="14">
        <v>3.8159999999999998</v>
      </c>
      <c r="E671" s="14">
        <v>3.8159999999999998</v>
      </c>
      <c r="F671" s="14">
        <v>3.8159999999999998</v>
      </c>
      <c r="G671" s="112">
        <v>3.8160000000000001E-5</v>
      </c>
    </row>
    <row r="672" spans="2:7" x14ac:dyDescent="0.2">
      <c r="B672" s="65" t="s">
        <v>715</v>
      </c>
      <c r="C672" s="14">
        <v>3.7749999999999999</v>
      </c>
      <c r="D672" s="14">
        <v>3.8159999999999998</v>
      </c>
      <c r="E672" s="14">
        <v>3.8159999999999998</v>
      </c>
      <c r="F672" s="14">
        <v>3.7749999999999999</v>
      </c>
      <c r="G672" s="112">
        <v>3.7749999999999996E-5</v>
      </c>
    </row>
    <row r="673" spans="2:7" x14ac:dyDescent="0.2">
      <c r="B673" s="65" t="s">
        <v>716</v>
      </c>
      <c r="C673" s="14">
        <v>3.7559999999999998</v>
      </c>
      <c r="D673" s="14">
        <v>3.774</v>
      </c>
      <c r="E673" s="14">
        <v>3.774</v>
      </c>
      <c r="F673" s="14">
        <v>3.7559999999999998</v>
      </c>
      <c r="G673" s="112">
        <v>3.756E-5</v>
      </c>
    </row>
    <row r="674" spans="2:7" x14ac:dyDescent="0.2">
      <c r="B674" s="65" t="s">
        <v>717</v>
      </c>
      <c r="C674" s="14">
        <v>3.7349999999999999</v>
      </c>
      <c r="D674" s="14">
        <v>3.7549999999999999</v>
      </c>
      <c r="E674" s="14">
        <v>3.7549999999999999</v>
      </c>
      <c r="F674" s="14">
        <v>3.7349999999999999</v>
      </c>
      <c r="G674" s="112">
        <v>3.735E-5</v>
      </c>
    </row>
    <row r="675" spans="2:7" x14ac:dyDescent="0.2">
      <c r="B675" s="65" t="s">
        <v>718</v>
      </c>
      <c r="C675" s="14">
        <v>3.7</v>
      </c>
      <c r="D675" s="14">
        <v>3.734</v>
      </c>
      <c r="E675" s="14">
        <v>3.734</v>
      </c>
      <c r="F675" s="14">
        <v>3.7</v>
      </c>
      <c r="G675" s="112">
        <v>3.7000000000000005E-5</v>
      </c>
    </row>
    <row r="676" spans="2:7" x14ac:dyDescent="0.2">
      <c r="B676" s="65" t="s">
        <v>719</v>
      </c>
      <c r="C676" s="14">
        <v>3.694</v>
      </c>
      <c r="D676" s="14">
        <v>3.6989999999999998</v>
      </c>
      <c r="E676" s="14">
        <v>3.6989999999999998</v>
      </c>
      <c r="F676" s="14">
        <v>3.694</v>
      </c>
      <c r="G676" s="112">
        <v>3.6940000000000002E-5</v>
      </c>
    </row>
    <row r="677" spans="2:7" x14ac:dyDescent="0.2">
      <c r="B677" s="65" t="s">
        <v>720</v>
      </c>
      <c r="C677" s="14">
        <v>3.6709999999999998</v>
      </c>
      <c r="D677" s="14">
        <v>3.694</v>
      </c>
      <c r="E677" s="14">
        <v>3.694</v>
      </c>
      <c r="F677" s="14">
        <v>3.6709999999999998</v>
      </c>
      <c r="G677" s="112">
        <v>3.6709999999999999E-5</v>
      </c>
    </row>
    <row r="678" spans="2:7" x14ac:dyDescent="0.2">
      <c r="B678" s="65" t="s">
        <v>721</v>
      </c>
      <c r="C678" s="14">
        <v>3.6680000000000001</v>
      </c>
      <c r="D678" s="14">
        <v>3.67</v>
      </c>
      <c r="E678" s="14">
        <v>3.67</v>
      </c>
      <c r="F678" s="14">
        <v>3.6680000000000001</v>
      </c>
      <c r="G678" s="112">
        <v>3.6680000000000001E-5</v>
      </c>
    </row>
    <row r="679" spans="2:7" x14ac:dyDescent="0.2">
      <c r="B679" s="65" t="s">
        <v>722</v>
      </c>
      <c r="C679" s="14">
        <v>3.581</v>
      </c>
      <c r="D679" s="14">
        <v>3.6659999999999999</v>
      </c>
      <c r="E679" s="14">
        <v>3.6659999999999999</v>
      </c>
      <c r="F679" s="14">
        <v>3.581</v>
      </c>
      <c r="G679" s="112">
        <v>3.5809999999999998E-5</v>
      </c>
    </row>
    <row r="680" spans="2:7" x14ac:dyDescent="0.2">
      <c r="B680" s="65" t="s">
        <v>723</v>
      </c>
      <c r="C680" s="14">
        <v>3.6019999999999999</v>
      </c>
      <c r="D680" s="14">
        <v>3.581</v>
      </c>
      <c r="E680" s="14">
        <v>3.6019999999999999</v>
      </c>
      <c r="F680" s="14">
        <v>3.581</v>
      </c>
      <c r="G680" s="112">
        <v>3.6019999999999997E-5</v>
      </c>
    </row>
    <row r="681" spans="2:7" x14ac:dyDescent="0.2">
      <c r="B681" s="65" t="s">
        <v>724</v>
      </c>
      <c r="C681" s="14">
        <v>3.605</v>
      </c>
      <c r="D681" s="14">
        <v>3.601</v>
      </c>
      <c r="E681" s="14">
        <v>3.605</v>
      </c>
      <c r="F681" s="14">
        <v>3.601</v>
      </c>
      <c r="G681" s="112">
        <v>3.6050000000000002E-5</v>
      </c>
    </row>
    <row r="682" spans="2:7" x14ac:dyDescent="0.2">
      <c r="B682" s="65" t="s">
        <v>725</v>
      </c>
      <c r="C682" s="14">
        <v>3.6320000000000001</v>
      </c>
      <c r="D682" s="14">
        <v>3.605</v>
      </c>
      <c r="E682" s="14">
        <v>3.6320000000000001</v>
      </c>
      <c r="F682" s="14">
        <v>3.605</v>
      </c>
      <c r="G682" s="112">
        <v>3.6319999999999998E-5</v>
      </c>
    </row>
    <row r="683" spans="2:7" x14ac:dyDescent="0.2">
      <c r="B683" s="65" t="s">
        <v>726</v>
      </c>
      <c r="C683" s="14">
        <v>3.5859999999999999</v>
      </c>
      <c r="D683" s="14">
        <v>3.6320000000000001</v>
      </c>
      <c r="E683" s="14">
        <v>3.6320000000000001</v>
      </c>
      <c r="F683" s="14">
        <v>3.5859999999999999</v>
      </c>
      <c r="G683" s="112">
        <v>3.5859999999999999E-5</v>
      </c>
    </row>
    <row r="684" spans="2:7" x14ac:dyDescent="0.2">
      <c r="B684" s="65" t="s">
        <v>727</v>
      </c>
      <c r="C684" s="14">
        <v>3.6019999999999999</v>
      </c>
      <c r="D684" s="14">
        <v>3.585</v>
      </c>
      <c r="E684" s="14">
        <v>3.6019999999999999</v>
      </c>
      <c r="F684" s="14">
        <v>3.585</v>
      </c>
      <c r="G684" s="112">
        <v>3.6019999999999997E-5</v>
      </c>
    </row>
    <row r="685" spans="2:7" x14ac:dyDescent="0.2">
      <c r="B685" s="65" t="s">
        <v>728</v>
      </c>
      <c r="C685" s="14">
        <v>3.5819999999999999</v>
      </c>
      <c r="D685" s="14">
        <v>3.601</v>
      </c>
      <c r="E685" s="14">
        <v>3.601</v>
      </c>
      <c r="F685" s="14">
        <v>3.5819999999999999</v>
      </c>
      <c r="G685" s="112">
        <v>3.5819999999999999E-5</v>
      </c>
    </row>
    <row r="686" spans="2:7" x14ac:dyDescent="0.2">
      <c r="B686" s="65" t="s">
        <v>729</v>
      </c>
      <c r="C686" s="14">
        <v>3.5590000000000002</v>
      </c>
      <c r="D686" s="14">
        <v>3.581</v>
      </c>
      <c r="E686" s="14">
        <v>3.581</v>
      </c>
      <c r="F686" s="14">
        <v>3.5590000000000002</v>
      </c>
      <c r="G686" s="112">
        <v>3.5590000000000003E-5</v>
      </c>
    </row>
    <row r="687" spans="2:7" x14ac:dyDescent="0.2">
      <c r="B687" s="65" t="s">
        <v>730</v>
      </c>
      <c r="C687" s="14">
        <v>3.4929999999999999</v>
      </c>
      <c r="D687" s="14">
        <v>3.5590000000000002</v>
      </c>
      <c r="E687" s="14">
        <v>3.5590000000000002</v>
      </c>
      <c r="F687" s="14">
        <v>3.4929999999999999</v>
      </c>
      <c r="G687" s="112">
        <v>3.4929999999999999E-5</v>
      </c>
    </row>
    <row r="688" spans="2:7" x14ac:dyDescent="0.2">
      <c r="B688" s="65" t="s">
        <v>731</v>
      </c>
      <c r="C688" s="14">
        <v>3.51</v>
      </c>
      <c r="D688" s="14">
        <v>3.4929999999999999</v>
      </c>
      <c r="E688" s="14">
        <v>3.51</v>
      </c>
      <c r="F688" s="14">
        <v>3.4929999999999999</v>
      </c>
      <c r="G688" s="112">
        <v>3.5099999999999999E-5</v>
      </c>
    </row>
    <row r="689" spans="2:7" x14ac:dyDescent="0.2">
      <c r="B689" s="65" t="s">
        <v>732</v>
      </c>
      <c r="C689" s="14">
        <v>3.5139999999999998</v>
      </c>
      <c r="D689" s="14">
        <v>3.508</v>
      </c>
      <c r="E689" s="14">
        <v>3.5139999999999998</v>
      </c>
      <c r="F689" s="14">
        <v>3.508</v>
      </c>
      <c r="G689" s="112">
        <v>3.5139999999999999E-5</v>
      </c>
    </row>
    <row r="690" spans="2:7" x14ac:dyDescent="0.2">
      <c r="B690" s="65" t="s">
        <v>733</v>
      </c>
      <c r="C690" s="14">
        <v>3.5470000000000002</v>
      </c>
      <c r="D690" s="14">
        <v>3.5129999999999999</v>
      </c>
      <c r="E690" s="14">
        <v>3.5470000000000002</v>
      </c>
      <c r="F690" s="14">
        <v>3.5129999999999999</v>
      </c>
      <c r="G690" s="112">
        <v>3.5470000000000004E-5</v>
      </c>
    </row>
    <row r="691" spans="2:7" x14ac:dyDescent="0.2">
      <c r="B691" s="65" t="s">
        <v>734</v>
      </c>
      <c r="C691" s="14">
        <v>3.5609999999999999</v>
      </c>
      <c r="D691" s="14">
        <v>3.5459999999999998</v>
      </c>
      <c r="E691" s="14">
        <v>3.5609999999999999</v>
      </c>
      <c r="F691" s="14">
        <v>3.5459999999999998</v>
      </c>
      <c r="G691" s="112">
        <v>3.561E-5</v>
      </c>
    </row>
    <row r="692" spans="2:7" x14ac:dyDescent="0.2">
      <c r="B692" s="65" t="s">
        <v>735</v>
      </c>
      <c r="C692" s="14">
        <v>3.5670000000000002</v>
      </c>
      <c r="D692" s="14">
        <v>3.5609999999999999</v>
      </c>
      <c r="E692" s="14">
        <v>3.5670000000000002</v>
      </c>
      <c r="F692" s="14">
        <v>3.5609999999999999</v>
      </c>
      <c r="G692" s="112">
        <v>3.5670000000000002E-5</v>
      </c>
    </row>
    <row r="693" spans="2:7" x14ac:dyDescent="0.2">
      <c r="B693" s="65" t="s">
        <v>736</v>
      </c>
      <c r="C693" s="14">
        <v>3.556</v>
      </c>
      <c r="D693" s="14">
        <v>3.5659999999999998</v>
      </c>
      <c r="E693" s="14">
        <v>3.5659999999999998</v>
      </c>
      <c r="F693" s="14">
        <v>3.556</v>
      </c>
      <c r="G693" s="112">
        <v>3.5559999999999998E-5</v>
      </c>
    </row>
    <row r="694" spans="2:7" x14ac:dyDescent="0.2">
      <c r="B694" s="65" t="s">
        <v>737</v>
      </c>
      <c r="C694" s="14">
        <v>3.5209999999999999</v>
      </c>
      <c r="D694" s="14">
        <v>3.5550000000000002</v>
      </c>
      <c r="E694" s="14">
        <v>3.5550000000000002</v>
      </c>
      <c r="F694" s="14">
        <v>3.5209999999999999</v>
      </c>
      <c r="G694" s="112">
        <v>3.5209999999999997E-5</v>
      </c>
    </row>
    <row r="695" spans="2:7" x14ac:dyDescent="0.2">
      <c r="B695" s="65" t="s">
        <v>738</v>
      </c>
      <c r="C695" s="14">
        <v>3.5310000000000001</v>
      </c>
      <c r="D695" s="14">
        <v>3.5310000000000001</v>
      </c>
      <c r="E695" s="14">
        <v>3.5310000000000001</v>
      </c>
      <c r="F695" s="14">
        <v>3.5310000000000001</v>
      </c>
      <c r="G695" s="112">
        <v>3.5309999999999999E-5</v>
      </c>
    </row>
    <row r="696" spans="2:7" x14ac:dyDescent="0.2">
      <c r="B696" s="65" t="s">
        <v>739</v>
      </c>
      <c r="C696" s="14">
        <v>3.492</v>
      </c>
      <c r="D696" s="14">
        <v>3.5310000000000001</v>
      </c>
      <c r="E696" s="14">
        <v>3.5310000000000001</v>
      </c>
      <c r="F696" s="14">
        <v>3.492</v>
      </c>
      <c r="G696" s="112">
        <v>3.4919999999999998E-5</v>
      </c>
    </row>
    <row r="697" spans="2:7" x14ac:dyDescent="0.2">
      <c r="B697" s="65" t="s">
        <v>740</v>
      </c>
      <c r="C697" s="14">
        <v>3.456</v>
      </c>
      <c r="D697" s="14">
        <v>3.4910000000000001</v>
      </c>
      <c r="E697" s="14">
        <v>3.4910000000000001</v>
      </c>
      <c r="F697" s="14">
        <v>3.456</v>
      </c>
      <c r="G697" s="112">
        <v>3.4560000000000001E-5</v>
      </c>
    </row>
    <row r="698" spans="2:7" x14ac:dyDescent="0.2">
      <c r="B698" s="65" t="s">
        <v>741</v>
      </c>
      <c r="C698" s="14">
        <v>3.294</v>
      </c>
      <c r="D698" s="14">
        <v>3.456</v>
      </c>
      <c r="E698" s="14">
        <v>3.456</v>
      </c>
      <c r="F698" s="14">
        <v>3.294</v>
      </c>
      <c r="G698" s="112">
        <v>3.294E-5</v>
      </c>
    </row>
    <row r="699" spans="2:7" x14ac:dyDescent="0.2">
      <c r="B699" s="65" t="s">
        <v>742</v>
      </c>
      <c r="C699" s="14">
        <v>3.3740000000000001</v>
      </c>
      <c r="D699" s="14">
        <v>3.2930000000000001</v>
      </c>
      <c r="E699" s="14">
        <v>3.3740000000000001</v>
      </c>
      <c r="F699" s="14">
        <v>3.2930000000000001</v>
      </c>
      <c r="G699" s="112">
        <v>3.3739999999999999E-5</v>
      </c>
    </row>
    <row r="700" spans="2:7" x14ac:dyDescent="0.2">
      <c r="B700" s="65" t="s">
        <v>743</v>
      </c>
      <c r="C700" s="14">
        <v>3.3889999999999998</v>
      </c>
      <c r="D700" s="14">
        <v>3.3740000000000001</v>
      </c>
      <c r="E700" s="14">
        <v>3.3889999999999998</v>
      </c>
      <c r="F700" s="14">
        <v>3.3740000000000001</v>
      </c>
      <c r="G700" s="112">
        <v>3.3889999999999996E-5</v>
      </c>
    </row>
    <row r="701" spans="2:7" x14ac:dyDescent="0.2">
      <c r="B701" s="65" t="s">
        <v>744</v>
      </c>
      <c r="C701" s="14">
        <v>3.3639999999999999</v>
      </c>
      <c r="D701" s="14">
        <v>3.3889999999999998</v>
      </c>
      <c r="E701" s="14">
        <v>3.3889999999999998</v>
      </c>
      <c r="F701" s="14">
        <v>3.3639999999999999</v>
      </c>
      <c r="G701" s="112">
        <v>3.3639999999999996E-5</v>
      </c>
    </row>
    <row r="702" spans="2:7" x14ac:dyDescent="0.2">
      <c r="B702" s="65" t="s">
        <v>745</v>
      </c>
      <c r="C702" s="14">
        <v>3.351</v>
      </c>
      <c r="D702" s="14">
        <v>3.3639999999999999</v>
      </c>
      <c r="E702" s="14">
        <v>3.3639999999999999</v>
      </c>
      <c r="F702" s="14">
        <v>3.351</v>
      </c>
      <c r="G702" s="112">
        <v>3.3510000000000003E-5</v>
      </c>
    </row>
    <row r="703" spans="2:7" x14ac:dyDescent="0.2">
      <c r="B703" s="65" t="s">
        <v>746</v>
      </c>
      <c r="C703" s="14">
        <v>3.2589999999999999</v>
      </c>
      <c r="D703" s="14">
        <v>3.35</v>
      </c>
      <c r="E703" s="14">
        <v>3.35</v>
      </c>
      <c r="F703" s="14">
        <v>3.2589999999999999</v>
      </c>
      <c r="G703" s="112">
        <v>3.2589999999999998E-5</v>
      </c>
    </row>
    <row r="704" spans="2:7" x14ac:dyDescent="0.2">
      <c r="B704" s="65" t="s">
        <v>747</v>
      </c>
      <c r="C704" s="14">
        <v>3.22</v>
      </c>
      <c r="D704" s="14">
        <v>3.258</v>
      </c>
      <c r="E704" s="14">
        <v>3.258</v>
      </c>
      <c r="F704" s="14">
        <v>3.22</v>
      </c>
      <c r="G704" s="112">
        <v>3.2200000000000003E-5</v>
      </c>
    </row>
    <row r="705" spans="2:7" x14ac:dyDescent="0.2">
      <c r="B705" s="65" t="s">
        <v>748</v>
      </c>
      <c r="C705" s="14">
        <v>3.3479999999999999</v>
      </c>
      <c r="D705" s="14">
        <v>3.2189999999999999</v>
      </c>
      <c r="E705" s="14">
        <v>3.3479999999999999</v>
      </c>
      <c r="F705" s="14">
        <v>3.2189999999999999</v>
      </c>
      <c r="G705" s="112">
        <v>3.3479999999999998E-5</v>
      </c>
    </row>
    <row r="706" spans="2:7" x14ac:dyDescent="0.2">
      <c r="B706" s="65" t="s">
        <v>749</v>
      </c>
      <c r="C706" s="14">
        <v>3.383</v>
      </c>
      <c r="D706" s="14">
        <v>3.3479999999999999</v>
      </c>
      <c r="E706" s="14">
        <v>3.383</v>
      </c>
      <c r="F706" s="14">
        <v>3.3479999999999999</v>
      </c>
      <c r="G706" s="112">
        <v>3.383E-5</v>
      </c>
    </row>
    <row r="707" spans="2:7" x14ac:dyDescent="0.2">
      <c r="B707" s="65" t="s">
        <v>750</v>
      </c>
      <c r="C707" s="14">
        <v>3.31</v>
      </c>
      <c r="D707" s="14">
        <v>3.383</v>
      </c>
      <c r="E707" s="14">
        <v>3.383</v>
      </c>
      <c r="F707" s="14">
        <v>3.31</v>
      </c>
      <c r="G707" s="112">
        <v>3.3099999999999998E-5</v>
      </c>
    </row>
    <row r="708" spans="2:7" x14ac:dyDescent="0.2">
      <c r="B708" s="65" t="s">
        <v>751</v>
      </c>
      <c r="C708" s="14">
        <v>3.3159999999999998</v>
      </c>
      <c r="D708" s="14">
        <v>3.31</v>
      </c>
      <c r="E708" s="14">
        <v>3.3159999999999998</v>
      </c>
      <c r="F708" s="14">
        <v>3.31</v>
      </c>
      <c r="G708" s="112">
        <v>3.3160000000000001E-5</v>
      </c>
    </row>
    <row r="709" spans="2:7" x14ac:dyDescent="0.2">
      <c r="B709" s="65" t="s">
        <v>752</v>
      </c>
      <c r="C709" s="14">
        <v>3.2919999999999998</v>
      </c>
      <c r="D709" s="14">
        <v>3.3140000000000001</v>
      </c>
      <c r="E709" s="14">
        <v>3.3140000000000001</v>
      </c>
      <c r="F709" s="14">
        <v>3.2919999999999998</v>
      </c>
      <c r="G709" s="112">
        <v>3.2919999999999997E-5</v>
      </c>
    </row>
    <row r="710" spans="2:7" x14ac:dyDescent="0.2">
      <c r="B710" s="65" t="s">
        <v>753</v>
      </c>
      <c r="C710" s="14">
        <v>3.2919999999999998</v>
      </c>
      <c r="D710" s="14">
        <v>3.2919999999999998</v>
      </c>
      <c r="E710" s="14">
        <v>3.2919999999999998</v>
      </c>
      <c r="F710" s="14">
        <v>3.2919999999999998</v>
      </c>
      <c r="G710" s="112">
        <v>3.2919999999999997E-5</v>
      </c>
    </row>
    <row r="711" spans="2:7" x14ac:dyDescent="0.2">
      <c r="B711" s="65" t="s">
        <v>754</v>
      </c>
      <c r="C711" s="14">
        <v>3.2890000000000001</v>
      </c>
      <c r="D711" s="14">
        <v>3.2909999999999999</v>
      </c>
      <c r="E711" s="14">
        <v>3.2909999999999999</v>
      </c>
      <c r="F711" s="14">
        <v>3.2890000000000001</v>
      </c>
      <c r="G711" s="112">
        <v>3.2889999999999999E-5</v>
      </c>
    </row>
    <row r="712" spans="2:7" x14ac:dyDescent="0.2">
      <c r="B712" s="65" t="s">
        <v>755</v>
      </c>
      <c r="C712" s="14">
        <v>3.2709999999999999</v>
      </c>
      <c r="D712" s="14">
        <v>3.2879999999999998</v>
      </c>
      <c r="E712" s="14">
        <v>3.2879999999999998</v>
      </c>
      <c r="F712" s="14">
        <v>3.2709999999999999</v>
      </c>
      <c r="G712" s="112">
        <v>3.2709999999999997E-5</v>
      </c>
    </row>
    <row r="713" spans="2:7" x14ac:dyDescent="0.2">
      <c r="B713" s="65" t="s">
        <v>756</v>
      </c>
      <c r="C713" s="14">
        <v>3.25</v>
      </c>
      <c r="D713" s="14">
        <v>3.27</v>
      </c>
      <c r="E713" s="14">
        <v>3.27</v>
      </c>
      <c r="F713" s="14">
        <v>3.25</v>
      </c>
      <c r="G713" s="112">
        <v>3.2499999999999997E-5</v>
      </c>
    </row>
    <row r="714" spans="2:7" x14ac:dyDescent="0.2">
      <c r="B714" s="65" t="s">
        <v>757</v>
      </c>
      <c r="C714" s="14">
        <v>3.262</v>
      </c>
      <c r="D714" s="14">
        <v>3.2490000000000001</v>
      </c>
      <c r="E714" s="14">
        <v>3.262</v>
      </c>
      <c r="F714" s="14">
        <v>3.2490000000000001</v>
      </c>
      <c r="G714" s="112">
        <v>3.2620000000000003E-5</v>
      </c>
    </row>
    <row r="715" spans="2:7" x14ac:dyDescent="0.2">
      <c r="B715" s="65" t="s">
        <v>758</v>
      </c>
      <c r="C715" s="14">
        <v>3.2930000000000001</v>
      </c>
      <c r="D715" s="14">
        <v>3.262</v>
      </c>
      <c r="E715" s="14">
        <v>3.2930000000000001</v>
      </c>
      <c r="F715" s="14">
        <v>3.262</v>
      </c>
      <c r="G715" s="112">
        <v>3.2929999999999998E-5</v>
      </c>
    </row>
    <row r="716" spans="2:7" x14ac:dyDescent="0.2">
      <c r="B716" s="65" t="s">
        <v>759</v>
      </c>
      <c r="C716" s="14">
        <v>3.28</v>
      </c>
      <c r="D716" s="14">
        <v>3.2930000000000001</v>
      </c>
      <c r="E716" s="14">
        <v>3.2930000000000001</v>
      </c>
      <c r="F716" s="14">
        <v>3.28</v>
      </c>
      <c r="G716" s="112">
        <v>3.2799999999999998E-5</v>
      </c>
    </row>
    <row r="717" spans="2:7" x14ac:dyDescent="0.2">
      <c r="B717" s="65" t="s">
        <v>760</v>
      </c>
      <c r="C717" s="14">
        <v>3.2389999999999999</v>
      </c>
      <c r="D717" s="14">
        <v>3.28</v>
      </c>
      <c r="E717" s="14">
        <v>3.28</v>
      </c>
      <c r="F717" s="14">
        <v>3.2389999999999999</v>
      </c>
      <c r="G717" s="112">
        <v>3.239E-5</v>
      </c>
    </row>
    <row r="718" spans="2:7" x14ac:dyDescent="0.2">
      <c r="B718" s="65" t="s">
        <v>761</v>
      </c>
      <c r="C718" s="14">
        <v>3.073</v>
      </c>
      <c r="D718" s="14">
        <v>3.2389999999999999</v>
      </c>
      <c r="E718" s="14">
        <v>3.2389999999999999</v>
      </c>
      <c r="F718" s="14">
        <v>3.073</v>
      </c>
      <c r="G718" s="112">
        <v>3.0729999999999999E-5</v>
      </c>
    </row>
    <row r="719" spans="2:7" x14ac:dyDescent="0.2">
      <c r="B719" s="65" t="s">
        <v>762</v>
      </c>
      <c r="C719" s="14">
        <v>2.9470000000000001</v>
      </c>
      <c r="D719" s="14">
        <v>3.0720000000000001</v>
      </c>
      <c r="E719" s="14">
        <v>3.0720000000000001</v>
      </c>
      <c r="F719" s="14">
        <v>2.9470000000000001</v>
      </c>
      <c r="G719" s="112">
        <v>2.9470000000000001E-5</v>
      </c>
    </row>
    <row r="720" spans="2:7" x14ac:dyDescent="0.2">
      <c r="B720" s="65" t="s">
        <v>763</v>
      </c>
      <c r="C720" s="14">
        <v>3.01</v>
      </c>
      <c r="D720" s="14">
        <v>2.9470000000000001</v>
      </c>
      <c r="E720" s="14">
        <v>3.01</v>
      </c>
      <c r="F720" s="14">
        <v>2.9470000000000001</v>
      </c>
      <c r="G720" s="112">
        <v>3.0099999999999996E-5</v>
      </c>
    </row>
    <row r="721" spans="2:7" x14ac:dyDescent="0.2">
      <c r="B721" s="65" t="s">
        <v>764</v>
      </c>
      <c r="C721" s="14">
        <v>3.0640000000000001</v>
      </c>
      <c r="D721" s="14">
        <v>3.0089999999999999</v>
      </c>
      <c r="E721" s="14">
        <v>3.0640000000000001</v>
      </c>
      <c r="F721" s="14">
        <v>3.0089999999999999</v>
      </c>
      <c r="G721" s="112">
        <v>3.0639999999999998E-5</v>
      </c>
    </row>
    <row r="722" spans="2:7" x14ac:dyDescent="0.2">
      <c r="B722" s="65" t="s">
        <v>765</v>
      </c>
      <c r="C722" s="14">
        <v>2.9769999999999999</v>
      </c>
      <c r="D722" s="14">
        <v>3.0640000000000001</v>
      </c>
      <c r="E722" s="14">
        <v>3.0640000000000001</v>
      </c>
      <c r="F722" s="14">
        <v>2.9769999999999999</v>
      </c>
      <c r="G722" s="112">
        <v>2.9769999999999998E-5</v>
      </c>
    </row>
    <row r="723" spans="2:7" x14ac:dyDescent="0.2">
      <c r="B723" s="65" t="s">
        <v>766</v>
      </c>
      <c r="C723" s="14">
        <v>2.9529999999999998</v>
      </c>
      <c r="D723" s="14">
        <v>2.9769999999999999</v>
      </c>
      <c r="E723" s="14">
        <v>2.9769999999999999</v>
      </c>
      <c r="F723" s="14">
        <v>2.9529999999999998</v>
      </c>
      <c r="G723" s="112">
        <v>2.9529999999999997E-5</v>
      </c>
    </row>
    <row r="724" spans="2:7" x14ac:dyDescent="0.2">
      <c r="B724" s="65" t="s">
        <v>767</v>
      </c>
      <c r="C724" s="14">
        <v>2.9689999999999999</v>
      </c>
      <c r="D724" s="14">
        <v>2.9529999999999998</v>
      </c>
      <c r="E724" s="14">
        <v>2.9689999999999999</v>
      </c>
      <c r="F724" s="14">
        <v>2.9529999999999998</v>
      </c>
      <c r="G724" s="112">
        <v>2.9689999999999999E-5</v>
      </c>
    </row>
    <row r="725" spans="2:7" x14ac:dyDescent="0.2">
      <c r="B725" s="65" t="s">
        <v>768</v>
      </c>
      <c r="C725" s="14">
        <v>3.02</v>
      </c>
      <c r="D725" s="14">
        <v>2.9689999999999999</v>
      </c>
      <c r="E725" s="14">
        <v>3.02</v>
      </c>
      <c r="F725" s="14">
        <v>2.9689999999999999</v>
      </c>
      <c r="G725" s="112">
        <v>3.0199999999999999E-5</v>
      </c>
    </row>
    <row r="726" spans="2:7" x14ac:dyDescent="0.2">
      <c r="B726" s="65" t="s">
        <v>769</v>
      </c>
      <c r="C726" s="14">
        <v>2.9870000000000001</v>
      </c>
      <c r="D726" s="14">
        <v>3.02</v>
      </c>
      <c r="E726" s="14">
        <v>3.02</v>
      </c>
      <c r="F726" s="14">
        <v>2.9870000000000001</v>
      </c>
      <c r="G726" s="112">
        <v>2.987E-5</v>
      </c>
    </row>
    <row r="727" spans="2:7" x14ac:dyDescent="0.2">
      <c r="B727" s="65" t="s">
        <v>770</v>
      </c>
      <c r="C727" s="14">
        <v>3.0150000000000001</v>
      </c>
      <c r="D727" s="14">
        <v>2.9870000000000001</v>
      </c>
      <c r="E727" s="14">
        <v>3.0150000000000001</v>
      </c>
      <c r="F727" s="14">
        <v>2.9870000000000001</v>
      </c>
      <c r="G727" s="112">
        <v>3.0150000000000001E-5</v>
      </c>
    </row>
    <row r="728" spans="2:7" x14ac:dyDescent="0.2">
      <c r="B728" s="65" t="s">
        <v>771</v>
      </c>
      <c r="C728" s="14">
        <v>3.052</v>
      </c>
      <c r="D728" s="14">
        <v>3.0150000000000001</v>
      </c>
      <c r="E728" s="14">
        <v>3.052</v>
      </c>
      <c r="F728" s="14">
        <v>3.0150000000000001</v>
      </c>
      <c r="G728" s="112">
        <v>3.0519999999999999E-5</v>
      </c>
    </row>
    <row r="729" spans="2:7" x14ac:dyDescent="0.2">
      <c r="B729" s="65" t="s">
        <v>772</v>
      </c>
      <c r="C729" s="14">
        <v>3.0880000000000001</v>
      </c>
      <c r="D729" s="14">
        <v>3.052</v>
      </c>
      <c r="E729" s="14">
        <v>3.0880000000000001</v>
      </c>
      <c r="F729" s="14">
        <v>3.052</v>
      </c>
      <c r="G729" s="112">
        <v>3.0880000000000002E-5</v>
      </c>
    </row>
    <row r="730" spans="2:7" x14ac:dyDescent="0.2">
      <c r="B730" s="65" t="s">
        <v>773</v>
      </c>
      <c r="C730" s="14">
        <v>3.0790000000000002</v>
      </c>
      <c r="D730" s="14">
        <v>3.0880000000000001</v>
      </c>
      <c r="E730" s="14">
        <v>3.0880000000000001</v>
      </c>
      <c r="F730" s="14">
        <v>3.0790000000000002</v>
      </c>
      <c r="G730" s="112">
        <v>3.0790000000000002E-5</v>
      </c>
    </row>
    <row r="731" spans="2:7" x14ac:dyDescent="0.2">
      <c r="B731" s="65" t="s">
        <v>774</v>
      </c>
      <c r="C731" s="14">
        <v>3.0510000000000002</v>
      </c>
      <c r="D731" s="14">
        <v>3.0790000000000002</v>
      </c>
      <c r="E731" s="14">
        <v>3.0790000000000002</v>
      </c>
      <c r="F731" s="14">
        <v>3.0510000000000002</v>
      </c>
      <c r="G731" s="112">
        <v>3.0510000000000001E-5</v>
      </c>
    </row>
    <row r="732" spans="2:7" x14ac:dyDescent="0.2">
      <c r="B732" s="65" t="s">
        <v>775</v>
      </c>
      <c r="C732" s="14">
        <v>3.0550000000000002</v>
      </c>
      <c r="D732" s="14">
        <v>3.0510000000000002</v>
      </c>
      <c r="E732" s="14">
        <v>3.0550000000000002</v>
      </c>
      <c r="F732" s="14">
        <v>3.0510000000000002</v>
      </c>
      <c r="G732" s="112">
        <v>3.0550000000000004E-5</v>
      </c>
    </row>
    <row r="733" spans="2:7" x14ac:dyDescent="0.2">
      <c r="B733" s="65" t="s">
        <v>776</v>
      </c>
      <c r="C733" s="14">
        <v>3.0710000000000002</v>
      </c>
      <c r="D733" s="14">
        <v>3.0550000000000002</v>
      </c>
      <c r="E733" s="14">
        <v>3.0710000000000002</v>
      </c>
      <c r="F733" s="14">
        <v>3.0550000000000002</v>
      </c>
      <c r="G733" s="112">
        <v>3.0710000000000002E-5</v>
      </c>
    </row>
    <row r="734" spans="2:7" x14ac:dyDescent="0.2">
      <c r="B734" s="65" t="s">
        <v>777</v>
      </c>
      <c r="C734" s="14">
        <v>3.0619999999999998</v>
      </c>
      <c r="D734" s="14">
        <v>3.07</v>
      </c>
      <c r="E734" s="14">
        <v>3.07</v>
      </c>
      <c r="F734" s="14">
        <v>3.0619999999999998</v>
      </c>
      <c r="G734" s="112">
        <v>3.0620000000000002E-5</v>
      </c>
    </row>
    <row r="735" spans="2:7" x14ac:dyDescent="0.2">
      <c r="B735" s="65" t="s">
        <v>778</v>
      </c>
      <c r="C735" s="14">
        <v>3.0419999999999998</v>
      </c>
      <c r="D735" s="14">
        <v>3.0609999999999999</v>
      </c>
      <c r="E735" s="14">
        <v>3.0609999999999999</v>
      </c>
      <c r="F735" s="14">
        <v>3.0419999999999998</v>
      </c>
      <c r="G735" s="112">
        <v>3.0419999999999997E-5</v>
      </c>
    </row>
    <row r="736" spans="2:7" x14ac:dyDescent="0.2">
      <c r="B736" s="65" t="s">
        <v>779</v>
      </c>
      <c r="C736" s="14">
        <v>3.0089999999999999</v>
      </c>
      <c r="D736" s="14">
        <v>3.0419999999999998</v>
      </c>
      <c r="E736" s="14">
        <v>3.0419999999999998</v>
      </c>
      <c r="F736" s="14">
        <v>3.0089999999999999</v>
      </c>
      <c r="G736" s="112">
        <v>3.0089999999999998E-5</v>
      </c>
    </row>
    <row r="737" spans="2:7" x14ac:dyDescent="0.2">
      <c r="B737" s="65" t="s">
        <v>780</v>
      </c>
      <c r="C737" s="14">
        <v>3.0059999999999998</v>
      </c>
      <c r="D737" s="14">
        <v>3.0089999999999999</v>
      </c>
      <c r="E737" s="14">
        <v>3.0089999999999999</v>
      </c>
      <c r="F737" s="14">
        <v>3.0059999999999998</v>
      </c>
      <c r="G737" s="112">
        <v>3.0059999999999997E-5</v>
      </c>
    </row>
    <row r="738" spans="2:7" x14ac:dyDescent="0.2">
      <c r="B738" s="65" t="s">
        <v>781</v>
      </c>
      <c r="C738" s="14">
        <v>2.9470000000000001</v>
      </c>
      <c r="D738" s="14">
        <v>3.0059999999999998</v>
      </c>
      <c r="E738" s="14">
        <v>3.0059999999999998</v>
      </c>
      <c r="F738" s="14">
        <v>2.9470000000000001</v>
      </c>
      <c r="G738" s="112">
        <v>2.9470000000000001E-5</v>
      </c>
    </row>
    <row r="739" spans="2:7" x14ac:dyDescent="0.2">
      <c r="B739" s="65" t="s">
        <v>782</v>
      </c>
      <c r="C739" s="14">
        <v>2.9540000000000002</v>
      </c>
      <c r="D739" s="14">
        <v>2.9470000000000001</v>
      </c>
      <c r="E739" s="14">
        <v>2.9540000000000002</v>
      </c>
      <c r="F739" s="14">
        <v>2.9470000000000001</v>
      </c>
      <c r="G739" s="112">
        <v>2.9540000000000002E-5</v>
      </c>
    </row>
    <row r="740" spans="2:7" x14ac:dyDescent="0.2">
      <c r="B740" s="65" t="s">
        <v>783</v>
      </c>
      <c r="C740" s="14">
        <v>2.94</v>
      </c>
      <c r="D740" s="14">
        <v>2.9540000000000002</v>
      </c>
      <c r="E740" s="14">
        <v>2.9540000000000002</v>
      </c>
      <c r="F740" s="14">
        <v>2.94</v>
      </c>
      <c r="G740" s="112">
        <v>2.94E-5</v>
      </c>
    </row>
    <row r="741" spans="2:7" x14ac:dyDescent="0.2">
      <c r="B741" s="65" t="s">
        <v>784</v>
      </c>
      <c r="C741" s="14">
        <v>2.899</v>
      </c>
      <c r="D741" s="14">
        <v>2.94</v>
      </c>
      <c r="E741" s="14">
        <v>2.94</v>
      </c>
      <c r="F741" s="14">
        <v>2.899</v>
      </c>
      <c r="G741" s="112">
        <v>2.8989999999999999E-5</v>
      </c>
    </row>
    <row r="742" spans="2:7" x14ac:dyDescent="0.2">
      <c r="B742" s="65" t="s">
        <v>785</v>
      </c>
      <c r="C742" s="14">
        <v>2.8010000000000002</v>
      </c>
      <c r="D742" s="14">
        <v>2.8980000000000001</v>
      </c>
      <c r="E742" s="14">
        <v>2.8980000000000001</v>
      </c>
      <c r="F742" s="14">
        <v>2.8010000000000002</v>
      </c>
      <c r="G742" s="112">
        <v>2.8010000000000001E-5</v>
      </c>
    </row>
    <row r="743" spans="2:7" x14ac:dyDescent="0.2">
      <c r="B743" s="65" t="s">
        <v>786</v>
      </c>
      <c r="C743" s="14">
        <v>2.7440000000000002</v>
      </c>
      <c r="D743" s="14">
        <v>2.8010000000000002</v>
      </c>
      <c r="E743" s="14">
        <v>2.8010000000000002</v>
      </c>
      <c r="F743" s="14">
        <v>2.7440000000000002</v>
      </c>
      <c r="G743" s="112">
        <v>2.7440000000000002E-5</v>
      </c>
    </row>
    <row r="744" spans="2:7" x14ac:dyDescent="0.2">
      <c r="B744" s="65" t="s">
        <v>787</v>
      </c>
      <c r="C744" s="14">
        <v>2.7480000000000002</v>
      </c>
      <c r="D744" s="14">
        <v>2.7440000000000002</v>
      </c>
      <c r="E744" s="14">
        <v>2.7480000000000002</v>
      </c>
      <c r="F744" s="14">
        <v>2.7440000000000002</v>
      </c>
      <c r="G744" s="112">
        <v>2.7480000000000001E-5</v>
      </c>
    </row>
    <row r="745" spans="2:7" x14ac:dyDescent="0.2">
      <c r="B745" s="65" t="s">
        <v>788</v>
      </c>
      <c r="C745" s="14">
        <v>2.7080000000000002</v>
      </c>
      <c r="D745" s="14">
        <v>2.7480000000000002</v>
      </c>
      <c r="E745" s="14">
        <v>2.7480000000000002</v>
      </c>
      <c r="F745" s="14">
        <v>2.7080000000000002</v>
      </c>
      <c r="G745" s="112">
        <v>2.7080000000000002E-5</v>
      </c>
    </row>
    <row r="746" spans="2:7" x14ac:dyDescent="0.2">
      <c r="B746" s="65" t="s">
        <v>789</v>
      </c>
      <c r="C746" s="14">
        <v>2.6429999999999998</v>
      </c>
      <c r="D746" s="14">
        <v>2.7080000000000002</v>
      </c>
      <c r="E746" s="14">
        <v>2.7080000000000002</v>
      </c>
      <c r="F746" s="14">
        <v>2.6429999999999998</v>
      </c>
      <c r="G746" s="112">
        <v>2.6429999999999999E-5</v>
      </c>
    </row>
    <row r="747" spans="2:7" x14ac:dyDescent="0.2">
      <c r="B747" s="65" t="s">
        <v>790</v>
      </c>
      <c r="C747" s="14">
        <v>2.58</v>
      </c>
      <c r="D747" s="14">
        <v>2.6429999999999998</v>
      </c>
      <c r="E747" s="14">
        <v>2.6429999999999998</v>
      </c>
      <c r="F747" s="14">
        <v>2.58</v>
      </c>
      <c r="G747" s="112">
        <v>2.58E-5</v>
      </c>
    </row>
    <row r="748" spans="2:7" x14ac:dyDescent="0.2">
      <c r="B748" s="65" t="s">
        <v>791</v>
      </c>
      <c r="C748" s="14">
        <v>2.6110000000000002</v>
      </c>
      <c r="D748" s="14">
        <v>2.58</v>
      </c>
      <c r="E748" s="14">
        <v>2.6110000000000002</v>
      </c>
      <c r="F748" s="14">
        <v>2.58</v>
      </c>
      <c r="G748" s="112">
        <v>2.6110000000000002E-5</v>
      </c>
    </row>
    <row r="749" spans="2:7" x14ac:dyDescent="0.2">
      <c r="B749" s="65" t="s">
        <v>792</v>
      </c>
      <c r="C749" s="14">
        <v>2.645</v>
      </c>
      <c r="D749" s="14">
        <v>2.61</v>
      </c>
      <c r="E749" s="14">
        <v>2.6749999999999998</v>
      </c>
      <c r="F749" s="14">
        <v>2.61</v>
      </c>
      <c r="G749" s="112">
        <v>2.6449999999999999E-5</v>
      </c>
    </row>
    <row r="750" spans="2:7" x14ac:dyDescent="0.2">
      <c r="B750" s="65" t="s">
        <v>793</v>
      </c>
      <c r="C750" s="14">
        <v>2.6829999999999998</v>
      </c>
      <c r="D750" s="14">
        <v>2.645</v>
      </c>
      <c r="E750" s="14">
        <v>2.6829999999999998</v>
      </c>
      <c r="F750" s="14">
        <v>2.645</v>
      </c>
      <c r="G750" s="112">
        <v>2.6829999999999999E-5</v>
      </c>
    </row>
    <row r="751" spans="2:7" x14ac:dyDescent="0.2">
      <c r="B751" s="65" t="s">
        <v>794</v>
      </c>
      <c r="C751" s="14">
        <v>2.601</v>
      </c>
      <c r="D751" s="14">
        <v>2.6829999999999998</v>
      </c>
      <c r="E751" s="14">
        <v>2.6829999999999998</v>
      </c>
      <c r="F751" s="14">
        <v>2.601</v>
      </c>
      <c r="G751" s="112">
        <v>2.601E-5</v>
      </c>
    </row>
    <row r="752" spans="2:7" x14ac:dyDescent="0.2">
      <c r="B752" s="65" t="s">
        <v>795</v>
      </c>
      <c r="C752" s="14">
        <v>2.5670000000000002</v>
      </c>
      <c r="D752" s="14">
        <v>2.601</v>
      </c>
      <c r="E752" s="14">
        <v>2.601</v>
      </c>
      <c r="F752" s="14">
        <v>2.5670000000000002</v>
      </c>
      <c r="G752" s="112">
        <v>2.5670000000000003E-5</v>
      </c>
    </row>
    <row r="753" spans="2:7" x14ac:dyDescent="0.2">
      <c r="B753" s="65" t="s">
        <v>796</v>
      </c>
      <c r="C753" s="14">
        <v>2.5219999999999998</v>
      </c>
      <c r="D753" s="14">
        <v>2.5670000000000002</v>
      </c>
      <c r="E753" s="14">
        <v>2.5670000000000002</v>
      </c>
      <c r="F753" s="14">
        <v>2.5219999999999998</v>
      </c>
      <c r="G753" s="112">
        <v>2.5219999999999999E-5</v>
      </c>
    </row>
    <row r="754" spans="2:7" x14ac:dyDescent="0.2">
      <c r="B754" s="65" t="s">
        <v>797</v>
      </c>
      <c r="C754" s="14">
        <v>2.5289999999999999</v>
      </c>
      <c r="D754" s="14">
        <v>2.5430000000000001</v>
      </c>
      <c r="E754" s="14">
        <v>2.5430000000000001</v>
      </c>
      <c r="F754" s="14">
        <v>2.5289999999999999</v>
      </c>
      <c r="G754" s="112">
        <v>2.529E-5</v>
      </c>
    </row>
    <row r="755" spans="2:7" x14ac:dyDescent="0.2">
      <c r="B755" s="65" t="s">
        <v>798</v>
      </c>
      <c r="C755" s="14">
        <v>2.6280000000000001</v>
      </c>
      <c r="D755" s="14">
        <v>2.5289999999999999</v>
      </c>
      <c r="E755" s="14">
        <v>2.6280000000000001</v>
      </c>
      <c r="F755" s="14">
        <v>2.5289999999999999</v>
      </c>
      <c r="G755" s="112">
        <v>2.6280000000000002E-5</v>
      </c>
    </row>
    <row r="756" spans="2:7" x14ac:dyDescent="0.2">
      <c r="B756" s="65" t="s">
        <v>799</v>
      </c>
      <c r="C756" s="14">
        <v>2.617</v>
      </c>
      <c r="D756" s="14">
        <v>2.6280000000000001</v>
      </c>
      <c r="E756" s="14">
        <v>2.6280000000000001</v>
      </c>
      <c r="F756" s="14">
        <v>2.617</v>
      </c>
      <c r="G756" s="112">
        <v>2.6169999999999998E-5</v>
      </c>
    </row>
    <row r="757" spans="2:7" x14ac:dyDescent="0.2">
      <c r="B757" s="65" t="s">
        <v>800</v>
      </c>
      <c r="C757" s="14">
        <v>2.601</v>
      </c>
      <c r="D757" s="14">
        <v>2.617</v>
      </c>
      <c r="E757" s="14">
        <v>2.617</v>
      </c>
      <c r="F757" s="14">
        <v>2.601</v>
      </c>
      <c r="G757" s="112">
        <v>2.601E-5</v>
      </c>
    </row>
    <row r="758" spans="2:7" x14ac:dyDescent="0.2">
      <c r="B758" s="65" t="s">
        <v>801</v>
      </c>
      <c r="C758" s="14">
        <v>2.5009999999999999</v>
      </c>
      <c r="D758" s="14">
        <v>2.601</v>
      </c>
      <c r="E758" s="14">
        <v>2.601</v>
      </c>
      <c r="F758" s="14">
        <v>2.5009999999999999</v>
      </c>
      <c r="G758" s="112">
        <v>2.5009999999999999E-5</v>
      </c>
    </row>
    <row r="759" spans="2:7" x14ac:dyDescent="0.2">
      <c r="B759" s="65" t="s">
        <v>802</v>
      </c>
      <c r="C759" s="14">
        <v>2.5009999999999999</v>
      </c>
      <c r="D759" s="14">
        <v>2.5</v>
      </c>
      <c r="E759" s="14">
        <v>2.5009999999999999</v>
      </c>
      <c r="F759" s="14">
        <v>2.4510000000000001</v>
      </c>
      <c r="G759" s="112">
        <v>2.5009999999999999E-5</v>
      </c>
    </row>
    <row r="760" spans="2:7" x14ac:dyDescent="0.2">
      <c r="B760" s="65" t="s">
        <v>803</v>
      </c>
      <c r="C760" s="14">
        <v>2.552</v>
      </c>
      <c r="D760" s="14">
        <v>2.5</v>
      </c>
      <c r="E760" s="14">
        <v>2.552</v>
      </c>
      <c r="F760" s="14">
        <v>2.5</v>
      </c>
      <c r="G760" s="112">
        <v>2.552E-5</v>
      </c>
    </row>
    <row r="761" spans="2:7" x14ac:dyDescent="0.2">
      <c r="B761" s="65" t="s">
        <v>804</v>
      </c>
      <c r="C761" s="14">
        <v>2.5219999999999998</v>
      </c>
      <c r="D761" s="14">
        <v>2.552</v>
      </c>
      <c r="E761" s="14">
        <v>2.552</v>
      </c>
      <c r="F761" s="14">
        <v>2.5219999999999998</v>
      </c>
      <c r="G761" s="112">
        <v>2.5219999999999999E-5</v>
      </c>
    </row>
    <row r="762" spans="2:7" x14ac:dyDescent="0.2">
      <c r="B762" s="65" t="s">
        <v>805</v>
      </c>
      <c r="C762" s="14">
        <v>2.5579999999999998</v>
      </c>
      <c r="D762" s="14">
        <v>2.5219999999999998</v>
      </c>
      <c r="E762" s="14">
        <v>2.5579999999999998</v>
      </c>
      <c r="F762" s="14">
        <v>2.5219999999999998</v>
      </c>
      <c r="G762" s="112">
        <v>2.5579999999999999E-5</v>
      </c>
    </row>
    <row r="763" spans="2:7" x14ac:dyDescent="0.2">
      <c r="B763" s="65" t="s">
        <v>806</v>
      </c>
      <c r="C763" s="14">
        <v>2.5339999999999998</v>
      </c>
      <c r="D763" s="14">
        <v>2.5579999999999998</v>
      </c>
      <c r="E763" s="14">
        <v>2.5579999999999998</v>
      </c>
      <c r="F763" s="14">
        <v>2.5339999999999998</v>
      </c>
      <c r="G763" s="112">
        <v>2.5339999999999998E-5</v>
      </c>
    </row>
    <row r="764" spans="2:7" x14ac:dyDescent="0.2">
      <c r="B764" s="65" t="s">
        <v>807</v>
      </c>
      <c r="C764" s="14">
        <v>2.3809999999999998</v>
      </c>
      <c r="D764" s="14">
        <v>2.5339999999999998</v>
      </c>
      <c r="E764" s="14">
        <v>2.5339999999999998</v>
      </c>
      <c r="F764" s="14">
        <v>2.3809999999999998</v>
      </c>
      <c r="G764" s="112">
        <v>2.3809999999999997E-5</v>
      </c>
    </row>
    <row r="765" spans="2:7" x14ac:dyDescent="0.2">
      <c r="B765" s="65" t="s">
        <v>808</v>
      </c>
      <c r="C765" s="14">
        <v>2.395</v>
      </c>
      <c r="D765" s="14">
        <v>2.3809999999999998</v>
      </c>
      <c r="E765" s="14">
        <v>2.395</v>
      </c>
      <c r="F765" s="14">
        <v>2.3149999999999999</v>
      </c>
      <c r="G765" s="112">
        <v>2.3949999999999999E-5</v>
      </c>
    </row>
    <row r="766" spans="2:7" x14ac:dyDescent="0.2">
      <c r="B766" s="65" t="s">
        <v>809</v>
      </c>
      <c r="C766" s="14">
        <v>2.4279999999999999</v>
      </c>
      <c r="D766" s="14">
        <v>2.395</v>
      </c>
      <c r="E766" s="14">
        <v>2.4279999999999999</v>
      </c>
      <c r="F766" s="14">
        <v>2.395</v>
      </c>
      <c r="G766" s="112">
        <v>2.4279999999999998E-5</v>
      </c>
    </row>
    <row r="767" spans="2:7" x14ac:dyDescent="0.2">
      <c r="B767" s="65" t="s">
        <v>810</v>
      </c>
      <c r="C767" s="14">
        <v>2.472</v>
      </c>
      <c r="D767" s="14">
        <v>2.4279999999999999</v>
      </c>
      <c r="E767" s="14">
        <v>2.472</v>
      </c>
      <c r="F767" s="14">
        <v>2.4279999999999999</v>
      </c>
      <c r="G767" s="112">
        <v>2.472E-5</v>
      </c>
    </row>
    <row r="768" spans="2:7" x14ac:dyDescent="0.2">
      <c r="B768" s="65" t="s">
        <v>811</v>
      </c>
      <c r="C768" s="14">
        <v>2.5150000000000001</v>
      </c>
      <c r="D768" s="14">
        <v>2.472</v>
      </c>
      <c r="E768" s="14">
        <v>2.5150000000000001</v>
      </c>
      <c r="F768" s="14">
        <v>2.472</v>
      </c>
      <c r="G768" s="112">
        <v>2.5150000000000001E-5</v>
      </c>
    </row>
    <row r="769" spans="2:7" x14ac:dyDescent="0.2">
      <c r="B769" s="65" t="s">
        <v>812</v>
      </c>
      <c r="C769" s="14">
        <v>2.4889999999999999</v>
      </c>
      <c r="D769" s="14">
        <v>2.5139999999999998</v>
      </c>
      <c r="E769" s="14">
        <v>2.5139999999999998</v>
      </c>
      <c r="F769" s="14">
        <v>2.4889999999999999</v>
      </c>
      <c r="G769" s="112">
        <v>2.4889999999999997E-5</v>
      </c>
    </row>
    <row r="770" spans="2:7" x14ac:dyDescent="0.2">
      <c r="B770" s="65" t="s">
        <v>813</v>
      </c>
      <c r="C770" s="14">
        <v>2.4689999999999999</v>
      </c>
      <c r="D770" s="14">
        <v>2.488</v>
      </c>
      <c r="E770" s="14">
        <v>2.488</v>
      </c>
      <c r="F770" s="14">
        <v>2.4689999999999999</v>
      </c>
      <c r="G770" s="112">
        <v>2.4689999999999999E-5</v>
      </c>
    </row>
    <row r="771" spans="2:7" x14ac:dyDescent="0.2">
      <c r="B771" s="65" t="s">
        <v>814</v>
      </c>
      <c r="C771" s="14">
        <v>2.5310000000000001</v>
      </c>
      <c r="D771" s="14">
        <v>2.4689999999999999</v>
      </c>
      <c r="E771" s="14">
        <v>2.5310000000000001</v>
      </c>
      <c r="F771" s="14">
        <v>2.4689999999999999</v>
      </c>
      <c r="G771" s="112">
        <v>2.531E-5</v>
      </c>
    </row>
    <row r="772" spans="2:7" x14ac:dyDescent="0.2">
      <c r="B772" s="65" t="s">
        <v>815</v>
      </c>
      <c r="C772" s="14">
        <v>2.3650000000000002</v>
      </c>
      <c r="D772" s="14">
        <v>2.5310000000000001</v>
      </c>
      <c r="E772" s="14">
        <v>2.5310000000000001</v>
      </c>
      <c r="F772" s="14">
        <v>2.3650000000000002</v>
      </c>
      <c r="G772" s="112">
        <v>2.3650000000000002E-5</v>
      </c>
    </row>
    <row r="773" spans="2:7" x14ac:dyDescent="0.2">
      <c r="B773" s="65" t="s">
        <v>816</v>
      </c>
      <c r="C773" s="14">
        <v>2.343</v>
      </c>
      <c r="D773" s="14">
        <v>2.3650000000000002</v>
      </c>
      <c r="E773" s="14">
        <v>2.3650000000000002</v>
      </c>
      <c r="F773" s="14">
        <v>2.343</v>
      </c>
      <c r="G773" s="112">
        <v>2.3430000000000001E-5</v>
      </c>
    </row>
    <row r="774" spans="2:7" x14ac:dyDescent="0.2">
      <c r="B774" s="65" t="s">
        <v>817</v>
      </c>
      <c r="C774" s="14">
        <v>2.3839999999999999</v>
      </c>
      <c r="D774" s="14">
        <v>2.3420000000000001</v>
      </c>
      <c r="E774" s="14">
        <v>2.4710000000000001</v>
      </c>
      <c r="F774" s="14">
        <v>2.3420000000000001</v>
      </c>
      <c r="G774" s="112">
        <v>2.3839999999999999E-5</v>
      </c>
    </row>
    <row r="775" spans="2:7" x14ac:dyDescent="0.2">
      <c r="B775" s="65" t="s">
        <v>818</v>
      </c>
      <c r="C775" s="14">
        <v>2.4369999999999998</v>
      </c>
      <c r="D775" s="14">
        <v>2.3839999999999999</v>
      </c>
      <c r="E775" s="14">
        <v>2.4369999999999998</v>
      </c>
      <c r="F775" s="14">
        <v>2.3839999999999999</v>
      </c>
      <c r="G775" s="112">
        <v>2.4369999999999999E-5</v>
      </c>
    </row>
    <row r="776" spans="2:7" x14ac:dyDescent="0.2">
      <c r="B776" s="65" t="s">
        <v>819</v>
      </c>
      <c r="C776" s="14">
        <v>2.444</v>
      </c>
      <c r="D776" s="14">
        <v>2.4369999999999998</v>
      </c>
      <c r="E776" s="14">
        <v>2.444</v>
      </c>
      <c r="F776" s="14">
        <v>2.4369999999999998</v>
      </c>
      <c r="G776" s="112">
        <v>2.444E-5</v>
      </c>
    </row>
    <row r="777" spans="2:7" x14ac:dyDescent="0.2">
      <c r="B777" s="65" t="s">
        <v>820</v>
      </c>
      <c r="C777" s="14">
        <v>2.4140000000000001</v>
      </c>
      <c r="D777" s="14">
        <v>2.444</v>
      </c>
      <c r="E777" s="14">
        <v>2.444</v>
      </c>
      <c r="F777" s="14">
        <v>2.3839999999999999</v>
      </c>
      <c r="G777" s="112">
        <v>2.4140000000000003E-5</v>
      </c>
    </row>
    <row r="778" spans="2:7" x14ac:dyDescent="0.2">
      <c r="B778" s="65" t="s">
        <v>821</v>
      </c>
      <c r="C778" s="14">
        <v>2.294</v>
      </c>
      <c r="D778" s="14">
        <v>2.4129999999999998</v>
      </c>
      <c r="E778" s="14">
        <v>2.4129999999999998</v>
      </c>
      <c r="F778" s="14">
        <v>2.294</v>
      </c>
      <c r="G778" s="112">
        <v>2.2940000000000001E-5</v>
      </c>
    </row>
    <row r="779" spans="2:7" x14ac:dyDescent="0.2">
      <c r="B779" s="65" t="s">
        <v>822</v>
      </c>
      <c r="C779" s="14">
        <v>2.1030000000000002</v>
      </c>
      <c r="D779" s="14">
        <v>2.2930000000000001</v>
      </c>
      <c r="E779" s="14">
        <v>2.2930000000000001</v>
      </c>
      <c r="F779" s="14">
        <v>2.1030000000000002</v>
      </c>
      <c r="G779" s="112">
        <v>2.1030000000000004E-5</v>
      </c>
    </row>
    <row r="780" spans="2:7" x14ac:dyDescent="0.2">
      <c r="B780" s="65" t="s">
        <v>823</v>
      </c>
      <c r="C780" s="14">
        <v>2.141</v>
      </c>
      <c r="D780" s="14">
        <v>2.1019999999999999</v>
      </c>
      <c r="E780" s="14">
        <v>2.141</v>
      </c>
      <c r="F780" s="14">
        <v>2.1019999999999999</v>
      </c>
      <c r="G780" s="112">
        <v>2.141E-5</v>
      </c>
    </row>
    <row r="781" spans="2:7" x14ac:dyDescent="0.2">
      <c r="B781" s="65" t="s">
        <v>824</v>
      </c>
      <c r="C781" s="14">
        <v>2.1640000000000001</v>
      </c>
      <c r="D781" s="14">
        <v>2.141</v>
      </c>
      <c r="E781" s="14">
        <v>2.1640000000000001</v>
      </c>
      <c r="F781" s="14">
        <v>2.141</v>
      </c>
      <c r="G781" s="112">
        <v>2.1640000000000003E-5</v>
      </c>
    </row>
    <row r="782" spans="2:7" x14ac:dyDescent="0.2">
      <c r="B782" s="65" t="s">
        <v>825</v>
      </c>
      <c r="C782" s="14">
        <v>2.1379999999999999</v>
      </c>
      <c r="D782" s="14">
        <v>2.1629999999999998</v>
      </c>
      <c r="E782" s="14">
        <v>2.1629999999999998</v>
      </c>
      <c r="F782" s="14">
        <v>2.1379999999999999</v>
      </c>
      <c r="G782" s="112">
        <v>2.1379999999999999E-5</v>
      </c>
    </row>
    <row r="783" spans="2:7" x14ac:dyDescent="0.2">
      <c r="B783" s="65" t="s">
        <v>826</v>
      </c>
      <c r="C783" s="14">
        <v>2.14</v>
      </c>
      <c r="D783" s="14">
        <v>2.137</v>
      </c>
      <c r="E783" s="14">
        <v>2.14</v>
      </c>
      <c r="F783" s="14">
        <v>2.137</v>
      </c>
      <c r="G783" s="112">
        <v>2.1400000000000002E-5</v>
      </c>
    </row>
    <row r="784" spans="2:7" x14ac:dyDescent="0.2">
      <c r="B784" s="65" t="s">
        <v>827</v>
      </c>
      <c r="C784" s="14">
        <v>2.125</v>
      </c>
      <c r="D784" s="14">
        <v>2.1389999999999998</v>
      </c>
      <c r="E784" s="14">
        <v>2.1389999999999998</v>
      </c>
      <c r="F784" s="14">
        <v>2.125</v>
      </c>
      <c r="G784" s="112">
        <v>2.1250000000000002E-5</v>
      </c>
    </row>
    <row r="785" spans="2:7" x14ac:dyDescent="0.2">
      <c r="B785" s="65" t="s">
        <v>828</v>
      </c>
      <c r="C785" s="14">
        <v>2.125</v>
      </c>
      <c r="D785" s="14">
        <v>2.125</v>
      </c>
      <c r="E785" s="14">
        <v>2.125</v>
      </c>
      <c r="F785" s="14">
        <v>2.125</v>
      </c>
      <c r="G785" s="112">
        <v>2.1250000000000002E-5</v>
      </c>
    </row>
    <row r="786" spans="2:7" x14ac:dyDescent="0.2">
      <c r="B786" s="65" t="s">
        <v>829</v>
      </c>
      <c r="C786" s="14">
        <v>2.12</v>
      </c>
      <c r="D786" s="14">
        <v>2.125</v>
      </c>
      <c r="E786" s="14">
        <v>2.125</v>
      </c>
      <c r="F786" s="14">
        <v>2.12</v>
      </c>
      <c r="G786" s="112">
        <v>2.12E-5</v>
      </c>
    </row>
    <row r="787" spans="2:7" x14ac:dyDescent="0.2">
      <c r="B787" s="65" t="s">
        <v>830</v>
      </c>
      <c r="C787" s="14">
        <v>2.0950000000000002</v>
      </c>
      <c r="D787" s="14">
        <v>2.1190000000000002</v>
      </c>
      <c r="E787" s="14">
        <v>2.1190000000000002</v>
      </c>
      <c r="F787" s="14">
        <v>2.0950000000000002</v>
      </c>
      <c r="G787" s="112">
        <v>2.0950000000000001E-5</v>
      </c>
    </row>
    <row r="788" spans="2:7" x14ac:dyDescent="0.2">
      <c r="B788" s="65" t="s">
        <v>831</v>
      </c>
      <c r="C788" s="14">
        <v>2.0649999999999999</v>
      </c>
      <c r="D788" s="14">
        <v>2.0950000000000002</v>
      </c>
      <c r="E788" s="14">
        <v>2.0950000000000002</v>
      </c>
      <c r="F788" s="14">
        <v>2.0649999999999999</v>
      </c>
      <c r="G788" s="112">
        <v>2.065E-5</v>
      </c>
    </row>
    <row r="789" spans="2:7" x14ac:dyDescent="0.2">
      <c r="B789" s="65" t="s">
        <v>832</v>
      </c>
      <c r="C789" s="14">
        <v>2.0649999999999999</v>
      </c>
      <c r="D789" s="14">
        <v>2.0649999999999999</v>
      </c>
      <c r="E789" s="14">
        <v>2.0649999999999999</v>
      </c>
      <c r="F789" s="14">
        <v>2.0649999999999999</v>
      </c>
      <c r="G789" s="112">
        <v>2.065E-5</v>
      </c>
    </row>
    <row r="790" spans="2:7" x14ac:dyDescent="0.2">
      <c r="B790" s="65" t="s">
        <v>833</v>
      </c>
      <c r="C790" s="14">
        <v>2.0619999999999998</v>
      </c>
      <c r="D790" s="14">
        <v>2.0659999999999998</v>
      </c>
      <c r="E790" s="14">
        <v>2.0659999999999998</v>
      </c>
      <c r="F790" s="14">
        <v>2.0619999999999998</v>
      </c>
      <c r="G790" s="112">
        <v>2.0619999999999999E-5</v>
      </c>
    </row>
    <row r="791" spans="2:7" x14ac:dyDescent="0.2">
      <c r="B791" s="65" t="s">
        <v>834</v>
      </c>
      <c r="C791" s="14">
        <v>2.0329999999999999</v>
      </c>
      <c r="D791" s="14">
        <v>2.0619999999999998</v>
      </c>
      <c r="E791" s="14">
        <v>2.0619999999999998</v>
      </c>
      <c r="F791" s="14">
        <v>2.0329999999999999</v>
      </c>
      <c r="G791" s="112">
        <v>2.033E-5</v>
      </c>
    </row>
    <row r="792" spans="2:7" x14ac:dyDescent="0.2">
      <c r="B792" s="65" t="s">
        <v>835</v>
      </c>
      <c r="C792" s="14">
        <v>1.948</v>
      </c>
      <c r="D792" s="14">
        <v>2.0329999999999999</v>
      </c>
      <c r="E792" s="14">
        <v>2.0329999999999999</v>
      </c>
      <c r="F792" s="14">
        <v>1.948</v>
      </c>
      <c r="G792" s="112">
        <v>1.948E-5</v>
      </c>
    </row>
    <row r="793" spans="2:7" x14ac:dyDescent="0.2">
      <c r="B793" s="65" t="s">
        <v>836</v>
      </c>
      <c r="C793" s="14">
        <v>1.9570000000000001</v>
      </c>
      <c r="D793" s="14">
        <v>1.948</v>
      </c>
      <c r="E793" s="14">
        <v>1.9570000000000001</v>
      </c>
      <c r="F793" s="14">
        <v>1.948</v>
      </c>
      <c r="G793" s="112">
        <v>1.9570000000000001E-5</v>
      </c>
    </row>
    <row r="794" spans="2:7" x14ac:dyDescent="0.2">
      <c r="B794" s="65" t="s">
        <v>837</v>
      </c>
      <c r="C794" s="14">
        <v>1.9710000000000001</v>
      </c>
      <c r="D794" s="14">
        <v>1.956</v>
      </c>
      <c r="E794" s="14">
        <v>1.9710000000000001</v>
      </c>
      <c r="F794" s="14">
        <v>1.956</v>
      </c>
      <c r="G794" s="112">
        <v>1.9709999999999999E-5</v>
      </c>
    </row>
    <row r="795" spans="2:7" x14ac:dyDescent="0.2">
      <c r="B795" s="65" t="s">
        <v>838</v>
      </c>
      <c r="C795" s="14">
        <v>1.988</v>
      </c>
      <c r="D795" s="14">
        <v>1.9710000000000001</v>
      </c>
      <c r="E795" s="14">
        <v>1.988</v>
      </c>
      <c r="F795" s="14">
        <v>1.9710000000000001</v>
      </c>
      <c r="G795" s="112">
        <v>1.9879999999999999E-5</v>
      </c>
    </row>
    <row r="796" spans="2:7" x14ac:dyDescent="0.2">
      <c r="B796" s="65" t="s">
        <v>839</v>
      </c>
      <c r="C796" s="14">
        <v>2</v>
      </c>
      <c r="D796" s="14">
        <v>1.988</v>
      </c>
      <c r="E796" s="14">
        <v>2</v>
      </c>
      <c r="F796" s="14">
        <v>1.988</v>
      </c>
      <c r="G796" s="112">
        <v>2.0000000000000002E-5</v>
      </c>
    </row>
    <row r="797" spans="2:7" x14ac:dyDescent="0.2">
      <c r="B797" s="65" t="s">
        <v>840</v>
      </c>
      <c r="C797" s="14">
        <v>1.9</v>
      </c>
      <c r="D797" s="14">
        <v>1.9</v>
      </c>
      <c r="E797" s="14">
        <v>1.9</v>
      </c>
      <c r="F797" s="14">
        <v>1.9</v>
      </c>
      <c r="G797" s="112">
        <v>1.8999999999999998E-5</v>
      </c>
    </row>
    <row r="798" spans="2:7" x14ac:dyDescent="0.2">
      <c r="B798" s="65" t="s">
        <v>841</v>
      </c>
      <c r="C798" s="14">
        <v>2.0550000000000002</v>
      </c>
      <c r="D798" s="14">
        <v>2.044</v>
      </c>
      <c r="E798" s="14">
        <v>2.0550000000000002</v>
      </c>
      <c r="F798" s="14">
        <v>2.044</v>
      </c>
      <c r="G798" s="112">
        <v>2.0550000000000001E-5</v>
      </c>
    </row>
    <row r="799" spans="2:7" x14ac:dyDescent="0.2">
      <c r="B799" s="65" t="s">
        <v>842</v>
      </c>
      <c r="C799" s="14">
        <v>1.988</v>
      </c>
      <c r="D799" s="14">
        <v>2.052</v>
      </c>
      <c r="E799" s="14">
        <v>2.052</v>
      </c>
      <c r="F799" s="14">
        <v>1.988</v>
      </c>
      <c r="G799" s="112">
        <v>1.9879999999999999E-5</v>
      </c>
    </row>
    <row r="800" spans="2:7" x14ac:dyDescent="0.2">
      <c r="B800" s="65" t="s">
        <v>843</v>
      </c>
      <c r="C800" s="14">
        <v>1.9450000000000001</v>
      </c>
      <c r="D800" s="14">
        <v>1.9870000000000001</v>
      </c>
      <c r="E800" s="14">
        <v>1.9870000000000001</v>
      </c>
      <c r="F800" s="14">
        <v>1.9450000000000001</v>
      </c>
      <c r="G800" s="112">
        <v>1.9450000000000002E-5</v>
      </c>
    </row>
    <row r="801" spans="2:7" x14ac:dyDescent="0.2">
      <c r="B801" s="65" t="s">
        <v>844</v>
      </c>
      <c r="C801" s="14">
        <v>1.897</v>
      </c>
      <c r="D801" s="14">
        <v>1.897</v>
      </c>
      <c r="E801" s="14">
        <v>1.897</v>
      </c>
      <c r="F801" s="14">
        <v>1.897</v>
      </c>
      <c r="G801" s="112">
        <v>1.897E-5</v>
      </c>
    </row>
    <row r="802" spans="2:7" x14ac:dyDescent="0.2">
      <c r="B802" s="65" t="s">
        <v>845</v>
      </c>
      <c r="C802" s="14">
        <v>1.8240000000000001</v>
      </c>
      <c r="D802" s="14">
        <v>1.8959999999999999</v>
      </c>
      <c r="E802" s="14">
        <v>1.8959999999999999</v>
      </c>
      <c r="F802" s="14">
        <v>1.8240000000000001</v>
      </c>
      <c r="G802" s="112">
        <v>1.8240000000000002E-5</v>
      </c>
    </row>
    <row r="803" spans="2:7" x14ac:dyDescent="0.2">
      <c r="B803" s="65" t="s">
        <v>846</v>
      </c>
      <c r="C803" s="14">
        <v>1.8740000000000001</v>
      </c>
      <c r="D803" s="14">
        <v>1.823</v>
      </c>
      <c r="E803" s="14">
        <v>1.8740000000000001</v>
      </c>
      <c r="F803" s="14">
        <v>1.823</v>
      </c>
      <c r="G803" s="112">
        <v>1.874E-5</v>
      </c>
    </row>
    <row r="804" spans="2:7" x14ac:dyDescent="0.2">
      <c r="B804" s="65" t="s">
        <v>847</v>
      </c>
      <c r="C804" s="14">
        <v>1.879</v>
      </c>
      <c r="D804" s="14">
        <v>1.871</v>
      </c>
      <c r="E804" s="14">
        <v>1.879</v>
      </c>
      <c r="F804" s="14">
        <v>1.871</v>
      </c>
      <c r="G804" s="112">
        <v>1.8790000000000001E-5</v>
      </c>
    </row>
    <row r="805" spans="2:7" x14ac:dyDescent="0.2">
      <c r="B805" s="65" t="s">
        <v>848</v>
      </c>
      <c r="C805" s="14">
        <v>1.857</v>
      </c>
      <c r="D805" s="14">
        <v>1.879</v>
      </c>
      <c r="E805" s="14">
        <v>1.879</v>
      </c>
      <c r="F805" s="14">
        <v>1.857</v>
      </c>
      <c r="G805" s="112">
        <v>1.857E-5</v>
      </c>
    </row>
    <row r="806" spans="2:7" x14ac:dyDescent="0.2">
      <c r="B806" s="65" t="s">
        <v>849</v>
      </c>
      <c r="C806" s="14">
        <v>1.774</v>
      </c>
      <c r="D806" s="14">
        <v>1.8560000000000001</v>
      </c>
      <c r="E806" s="14">
        <v>1.8560000000000001</v>
      </c>
      <c r="F806" s="14">
        <v>1.774</v>
      </c>
      <c r="G806" s="112">
        <v>1.774E-5</v>
      </c>
    </row>
    <row r="807" spans="2:7" x14ac:dyDescent="0.2">
      <c r="B807" s="65" t="s">
        <v>850</v>
      </c>
      <c r="C807" s="14">
        <v>1.68</v>
      </c>
      <c r="D807" s="14">
        <v>1.774</v>
      </c>
      <c r="E807" s="14">
        <v>1.774</v>
      </c>
      <c r="F807" s="14">
        <v>1.68</v>
      </c>
      <c r="G807" s="112">
        <v>1.6799999999999998E-5</v>
      </c>
    </row>
    <row r="808" spans="2:7" x14ac:dyDescent="0.2">
      <c r="B808" s="65" t="s">
        <v>851</v>
      </c>
      <c r="C808" s="14">
        <v>1.716</v>
      </c>
      <c r="D808" s="14">
        <v>1.68</v>
      </c>
      <c r="E808" s="14">
        <v>1.716</v>
      </c>
      <c r="F808" s="14">
        <v>1.68</v>
      </c>
      <c r="G808" s="112">
        <v>1.7159999999999998E-5</v>
      </c>
    </row>
    <row r="809" spans="2:7" x14ac:dyDescent="0.2">
      <c r="B809" s="65" t="s">
        <v>852</v>
      </c>
      <c r="C809" s="14">
        <v>1.7070000000000001</v>
      </c>
      <c r="D809" s="14">
        <v>1.714</v>
      </c>
      <c r="E809" s="14">
        <v>1.714</v>
      </c>
      <c r="F809" s="14">
        <v>1.7070000000000001</v>
      </c>
      <c r="G809" s="112">
        <v>1.7070000000000001E-5</v>
      </c>
    </row>
    <row r="810" spans="2:7" x14ac:dyDescent="0.2">
      <c r="B810" s="65" t="s">
        <v>853</v>
      </c>
      <c r="C810" s="14">
        <v>1.7270000000000001</v>
      </c>
      <c r="D810" s="14">
        <v>1.706</v>
      </c>
      <c r="E810" s="14">
        <v>1.7270000000000001</v>
      </c>
      <c r="F810" s="14">
        <v>1.706</v>
      </c>
      <c r="G810" s="112">
        <v>1.7270000000000002E-5</v>
      </c>
    </row>
    <row r="811" spans="2:7" x14ac:dyDescent="0.2">
      <c r="B811" s="65" t="s">
        <v>854</v>
      </c>
      <c r="C811" s="14">
        <v>1.921</v>
      </c>
      <c r="D811" s="14">
        <v>1.7270000000000001</v>
      </c>
      <c r="E811" s="14">
        <v>1.921</v>
      </c>
      <c r="F811" s="14">
        <v>1.7270000000000001</v>
      </c>
      <c r="G811" s="112">
        <v>1.9210000000000001E-5</v>
      </c>
    </row>
    <row r="812" spans="2:7" x14ac:dyDescent="0.2">
      <c r="B812" s="65" t="s">
        <v>855</v>
      </c>
      <c r="C812" s="14">
        <v>1.9259999999999999</v>
      </c>
      <c r="D812" s="14">
        <v>1.92</v>
      </c>
      <c r="E812" s="14">
        <v>1.9259999999999999</v>
      </c>
      <c r="F812" s="14">
        <v>1.92</v>
      </c>
      <c r="G812" s="112">
        <v>1.9259999999999999E-5</v>
      </c>
    </row>
    <row r="813" spans="2:7" x14ac:dyDescent="0.2">
      <c r="B813" s="65" t="s">
        <v>856</v>
      </c>
      <c r="C813" s="14">
        <v>1.8220000000000001</v>
      </c>
      <c r="D813" s="14">
        <v>1.8220000000000001</v>
      </c>
      <c r="E813" s="14">
        <v>1.8220000000000001</v>
      </c>
      <c r="F813" s="14">
        <v>1.8220000000000001</v>
      </c>
      <c r="G813" s="112">
        <v>1.8220000000000002E-5</v>
      </c>
    </row>
    <row r="814" spans="2:7" x14ac:dyDescent="0.2">
      <c r="B814" s="65" t="s">
        <v>857</v>
      </c>
      <c r="C814" s="14">
        <v>1.8220000000000001</v>
      </c>
      <c r="D814" s="14">
        <v>1.8220000000000001</v>
      </c>
      <c r="E814" s="14">
        <v>1.8220000000000001</v>
      </c>
      <c r="F814" s="14">
        <v>1.8220000000000001</v>
      </c>
      <c r="G814" s="112">
        <v>1.8220000000000002E-5</v>
      </c>
    </row>
    <row r="815" spans="2:7" x14ac:dyDescent="0.2">
      <c r="B815" s="65" t="s">
        <v>858</v>
      </c>
      <c r="C815" s="14">
        <v>1.8220000000000001</v>
      </c>
      <c r="D815" s="14">
        <v>1.8220000000000001</v>
      </c>
      <c r="E815" s="14">
        <v>1.8220000000000001</v>
      </c>
      <c r="F815" s="14">
        <v>1.8220000000000001</v>
      </c>
      <c r="G815" s="112">
        <v>1.8220000000000002E-5</v>
      </c>
    </row>
    <row r="816" spans="2:7" x14ac:dyDescent="0.2">
      <c r="B816" s="65" t="s">
        <v>859</v>
      </c>
      <c r="C816" s="14">
        <v>1.8220000000000001</v>
      </c>
      <c r="D816" s="14">
        <v>1.8220000000000001</v>
      </c>
      <c r="E816" s="14">
        <v>1.8220000000000001</v>
      </c>
      <c r="F816" s="14">
        <v>1.8220000000000001</v>
      </c>
      <c r="G816" s="112">
        <v>1.8220000000000002E-5</v>
      </c>
    </row>
    <row r="817" spans="2:7" x14ac:dyDescent="0.2">
      <c r="B817" s="65" t="s">
        <v>860</v>
      </c>
      <c r="C817" s="14">
        <v>1.8220000000000001</v>
      </c>
      <c r="D817" s="14">
        <v>1.8220000000000001</v>
      </c>
      <c r="E817" s="14">
        <v>1.8220000000000001</v>
      </c>
      <c r="F817" s="14">
        <v>1.8220000000000001</v>
      </c>
      <c r="G817" s="112">
        <v>1.8220000000000002E-5</v>
      </c>
    </row>
    <row r="818" spans="2:7" x14ac:dyDescent="0.2">
      <c r="B818" s="65" t="s">
        <v>861</v>
      </c>
      <c r="C818" s="14">
        <v>1.9570000000000001</v>
      </c>
      <c r="D818" s="14">
        <v>1.9219999999999999</v>
      </c>
      <c r="E818" s="14">
        <v>1.9570000000000001</v>
      </c>
      <c r="F818" s="14">
        <v>1.9219999999999999</v>
      </c>
      <c r="G818" s="112">
        <v>1.9570000000000001E-5</v>
      </c>
    </row>
    <row r="819" spans="2:7" x14ac:dyDescent="0.2">
      <c r="B819" s="65" t="s">
        <v>862</v>
      </c>
      <c r="C819" s="14">
        <v>2.0049999999999999</v>
      </c>
      <c r="D819" s="14">
        <v>1.956</v>
      </c>
      <c r="E819" s="14">
        <v>2.0049999999999999</v>
      </c>
      <c r="F819" s="14">
        <v>1.956</v>
      </c>
      <c r="G819" s="112">
        <v>2.0049999999999999E-5</v>
      </c>
    </row>
    <row r="820" spans="2:7" x14ac:dyDescent="0.2">
      <c r="B820" s="65" t="s">
        <v>863</v>
      </c>
      <c r="C820" s="14">
        <v>2.2250000000000001</v>
      </c>
      <c r="D820" s="14">
        <v>2.0049999999999999</v>
      </c>
      <c r="E820" s="14">
        <v>2.2250000000000001</v>
      </c>
      <c r="F820" s="14">
        <v>2.0049999999999999</v>
      </c>
      <c r="G820" s="112">
        <v>2.2250000000000002E-5</v>
      </c>
    </row>
    <row r="821" spans="2:7" x14ac:dyDescent="0.2">
      <c r="B821" s="65" t="s">
        <v>864</v>
      </c>
      <c r="C821" s="14">
        <v>2.2669999999999999</v>
      </c>
      <c r="D821" s="14">
        <v>2.2240000000000002</v>
      </c>
      <c r="E821" s="14">
        <v>2.2669999999999999</v>
      </c>
      <c r="F821" s="14">
        <v>2.2240000000000002</v>
      </c>
      <c r="G821" s="112">
        <v>2.2669999999999998E-5</v>
      </c>
    </row>
    <row r="822" spans="2:7" x14ac:dyDescent="0.2">
      <c r="B822" s="65" t="s">
        <v>865</v>
      </c>
      <c r="C822" s="14">
        <v>2.1880000000000002</v>
      </c>
      <c r="D822" s="14">
        <v>2.266</v>
      </c>
      <c r="E822" s="14">
        <v>2.266</v>
      </c>
      <c r="F822" s="14">
        <v>2.1880000000000002</v>
      </c>
      <c r="G822" s="112">
        <v>2.1880000000000001E-5</v>
      </c>
    </row>
    <row r="823" spans="2:7" x14ac:dyDescent="0.2">
      <c r="B823" s="65" t="s">
        <v>866</v>
      </c>
      <c r="C823" s="14">
        <v>2.1280000000000001</v>
      </c>
      <c r="D823" s="14">
        <v>2.1880000000000002</v>
      </c>
      <c r="E823" s="14">
        <v>2.1880000000000002</v>
      </c>
      <c r="F823" s="14">
        <v>2.1280000000000001</v>
      </c>
      <c r="G823" s="112">
        <v>2.128E-5</v>
      </c>
    </row>
    <row r="824" spans="2:7" x14ac:dyDescent="0.2">
      <c r="B824" s="65" t="s">
        <v>867</v>
      </c>
      <c r="C824" s="14">
        <v>2.089</v>
      </c>
      <c r="D824" s="14">
        <v>2.1269999999999998</v>
      </c>
      <c r="E824" s="14">
        <v>2.1269999999999998</v>
      </c>
      <c r="F824" s="14">
        <v>2.089</v>
      </c>
      <c r="G824" s="112">
        <v>2.0889999999999998E-5</v>
      </c>
    </row>
    <row r="825" spans="2:7" x14ac:dyDescent="0.2">
      <c r="B825" s="65" t="s">
        <v>868</v>
      </c>
      <c r="C825" s="14">
        <v>2.1949999999999998</v>
      </c>
      <c r="D825" s="14">
        <v>2.089</v>
      </c>
      <c r="E825" s="14">
        <v>2.1949999999999998</v>
      </c>
      <c r="F825" s="14">
        <v>2.089</v>
      </c>
      <c r="G825" s="112">
        <v>2.1949999999999998E-5</v>
      </c>
    </row>
    <row r="826" spans="2:7" x14ac:dyDescent="0.2">
      <c r="B826" s="65" t="s">
        <v>869</v>
      </c>
      <c r="C826" s="14">
        <v>2.1819999999999999</v>
      </c>
      <c r="D826" s="14">
        <v>2.1949999999999998</v>
      </c>
      <c r="E826" s="14">
        <v>2.1949999999999998</v>
      </c>
      <c r="F826" s="14">
        <v>2.1819999999999999</v>
      </c>
      <c r="G826" s="112">
        <v>2.1819999999999998E-5</v>
      </c>
    </row>
    <row r="827" spans="2:7" x14ac:dyDescent="0.2">
      <c r="B827" s="65" t="s">
        <v>870</v>
      </c>
      <c r="C827" s="14">
        <v>2.1339999999999999</v>
      </c>
      <c r="D827" s="14">
        <v>2.1819999999999999</v>
      </c>
      <c r="E827" s="14">
        <v>2.1819999999999999</v>
      </c>
      <c r="F827" s="14">
        <v>2.1339999999999999</v>
      </c>
      <c r="G827" s="112">
        <v>2.1339999999999999E-5</v>
      </c>
    </row>
    <row r="828" spans="2:7" x14ac:dyDescent="0.2">
      <c r="B828" s="65" t="s">
        <v>871</v>
      </c>
      <c r="C828" s="14">
        <v>2.056</v>
      </c>
      <c r="D828" s="14">
        <v>2.1339999999999999</v>
      </c>
      <c r="E828" s="14">
        <v>2.1339999999999999</v>
      </c>
      <c r="F828" s="14">
        <v>2.056</v>
      </c>
      <c r="G828" s="112">
        <v>2.056E-5</v>
      </c>
    </row>
    <row r="829" spans="2:7" x14ac:dyDescent="0.2">
      <c r="B829" s="65" t="s">
        <v>872</v>
      </c>
      <c r="C829" s="14">
        <v>2.0670000000000002</v>
      </c>
      <c r="D829" s="14">
        <v>2.056</v>
      </c>
      <c r="E829" s="14">
        <v>2.0670000000000002</v>
      </c>
      <c r="F829" s="14">
        <v>2.0270000000000001</v>
      </c>
      <c r="G829" s="112">
        <v>2.067E-5</v>
      </c>
    </row>
    <row r="830" spans="2:7" x14ac:dyDescent="0.2">
      <c r="B830" s="65" t="s">
        <v>873</v>
      </c>
      <c r="C830" s="14">
        <v>1.98</v>
      </c>
      <c r="D830" s="14">
        <v>2.0670000000000002</v>
      </c>
      <c r="E830" s="14">
        <v>2.0670000000000002</v>
      </c>
      <c r="F830" s="14">
        <v>1.98</v>
      </c>
      <c r="G830" s="112">
        <v>1.98E-5</v>
      </c>
    </row>
    <row r="831" spans="2:7" x14ac:dyDescent="0.2">
      <c r="B831" s="65" t="s">
        <v>874</v>
      </c>
      <c r="C831" s="14">
        <v>1.9419999999999999</v>
      </c>
      <c r="D831" s="14">
        <v>1.98</v>
      </c>
      <c r="E831" s="14">
        <v>1.98</v>
      </c>
      <c r="F831" s="14">
        <v>1.9419999999999999</v>
      </c>
      <c r="G831" s="112">
        <v>1.942E-5</v>
      </c>
    </row>
    <row r="832" spans="2:7" x14ac:dyDescent="0.2">
      <c r="B832" s="65" t="s">
        <v>875</v>
      </c>
      <c r="C832" s="14">
        <v>1.9510000000000001</v>
      </c>
      <c r="D832" s="14">
        <v>1.9419999999999999</v>
      </c>
      <c r="E832" s="14">
        <v>1.9510000000000001</v>
      </c>
      <c r="F832" s="14">
        <v>1.9419999999999999</v>
      </c>
      <c r="G832" s="112">
        <v>1.9510000000000001E-5</v>
      </c>
    </row>
    <row r="833" spans="2:7" x14ac:dyDescent="0.2">
      <c r="B833" s="65" t="s">
        <v>876</v>
      </c>
      <c r="C833" s="14">
        <v>1.948</v>
      </c>
      <c r="D833" s="14">
        <v>1.9510000000000001</v>
      </c>
      <c r="E833" s="14">
        <v>1.9510000000000001</v>
      </c>
      <c r="F833" s="14">
        <v>1.948</v>
      </c>
      <c r="G833" s="112">
        <v>1.948E-5</v>
      </c>
    </row>
    <row r="834" spans="2:7" x14ac:dyDescent="0.2">
      <c r="B834" s="65" t="s">
        <v>877</v>
      </c>
      <c r="C834" s="14">
        <v>2.0579999999999998</v>
      </c>
      <c r="D834" s="14">
        <v>1.948</v>
      </c>
      <c r="E834" s="14">
        <v>2.0579999999999998</v>
      </c>
      <c r="F834" s="14">
        <v>1.948</v>
      </c>
      <c r="G834" s="112">
        <v>2.0579999999999999E-5</v>
      </c>
    </row>
    <row r="835" spans="2:7" x14ac:dyDescent="0.2">
      <c r="B835" s="65" t="s">
        <v>878</v>
      </c>
      <c r="C835" s="14">
        <v>2.145</v>
      </c>
      <c r="D835" s="14">
        <v>2.0579999999999998</v>
      </c>
      <c r="E835" s="14">
        <v>2.145</v>
      </c>
      <c r="F835" s="14">
        <v>2.0579999999999998</v>
      </c>
      <c r="G835" s="112">
        <v>2.145E-5</v>
      </c>
    </row>
    <row r="836" spans="2:7" x14ac:dyDescent="0.2">
      <c r="B836" s="65" t="s">
        <v>879</v>
      </c>
      <c r="C836" s="14">
        <v>2.0419999999999998</v>
      </c>
      <c r="D836" s="14">
        <v>2.145</v>
      </c>
      <c r="E836" s="14">
        <v>2.145</v>
      </c>
      <c r="F836" s="14">
        <v>2.0419999999999998</v>
      </c>
      <c r="G836" s="112">
        <v>2.0419999999999998E-5</v>
      </c>
    </row>
    <row r="837" spans="2:7" x14ac:dyDescent="0.2">
      <c r="B837" s="65" t="s">
        <v>880</v>
      </c>
      <c r="C837" s="14">
        <v>2.0419999999999998</v>
      </c>
      <c r="D837" s="14">
        <v>2.0419999999999998</v>
      </c>
      <c r="E837" s="14">
        <v>2.0419999999999998</v>
      </c>
      <c r="F837" s="14">
        <v>2.0419999999999998</v>
      </c>
      <c r="G837" s="112">
        <v>2.0419999999999998E-5</v>
      </c>
    </row>
    <row r="838" spans="2:7" x14ac:dyDescent="0.2">
      <c r="B838" s="65" t="s">
        <v>881</v>
      </c>
      <c r="C838" s="14">
        <v>2.0430000000000001</v>
      </c>
      <c r="D838" s="14">
        <v>2.0430000000000001</v>
      </c>
      <c r="E838" s="14">
        <v>2.0430000000000001</v>
      </c>
      <c r="F838" s="14">
        <v>2.0430000000000001</v>
      </c>
      <c r="G838" s="112">
        <v>2.0430000000000003E-5</v>
      </c>
    </row>
    <row r="839" spans="2:7" x14ac:dyDescent="0.2">
      <c r="B839" s="65" t="s">
        <v>882</v>
      </c>
      <c r="C839" s="14">
        <v>2.052</v>
      </c>
      <c r="D839" s="14">
        <v>2.0409999999999999</v>
      </c>
      <c r="E839" s="14">
        <v>2.052</v>
      </c>
      <c r="F839" s="14">
        <v>2.0409999999999999</v>
      </c>
      <c r="G839" s="112">
        <v>2.052E-5</v>
      </c>
    </row>
    <row r="840" spans="2:7" x14ac:dyDescent="0.2">
      <c r="B840" s="65" t="s">
        <v>883</v>
      </c>
      <c r="C840" s="14">
        <v>1.976</v>
      </c>
      <c r="D840" s="14">
        <v>2.052</v>
      </c>
      <c r="E840" s="14">
        <v>2.052</v>
      </c>
      <c r="F840" s="14">
        <v>1.976</v>
      </c>
      <c r="G840" s="112">
        <v>1.9760000000000001E-5</v>
      </c>
    </row>
    <row r="841" spans="2:7" x14ac:dyDescent="0.2">
      <c r="B841" s="65" t="s">
        <v>884</v>
      </c>
      <c r="C841" s="14">
        <v>1.964</v>
      </c>
      <c r="D841" s="14">
        <v>1.976</v>
      </c>
      <c r="E841" s="14">
        <v>1.976</v>
      </c>
      <c r="F841" s="14">
        <v>1.964</v>
      </c>
      <c r="G841" s="112">
        <v>1.9639999999999998E-5</v>
      </c>
    </row>
    <row r="842" spans="2:7" x14ac:dyDescent="0.2">
      <c r="B842" s="65" t="s">
        <v>885</v>
      </c>
      <c r="C842" s="14">
        <v>1.758</v>
      </c>
      <c r="D842" s="14">
        <v>1.964</v>
      </c>
      <c r="E842" s="14">
        <v>1.964</v>
      </c>
      <c r="F842" s="14">
        <v>1.758</v>
      </c>
      <c r="G842" s="112">
        <v>1.7580000000000001E-5</v>
      </c>
    </row>
    <row r="843" spans="2:7" x14ac:dyDescent="0.2">
      <c r="B843" s="65" t="s">
        <v>886</v>
      </c>
      <c r="C843" s="14">
        <v>1.768</v>
      </c>
      <c r="D843" s="14">
        <v>1.758</v>
      </c>
      <c r="E843" s="14">
        <v>1.768</v>
      </c>
      <c r="F843" s="14">
        <v>1.758</v>
      </c>
      <c r="G843" s="112">
        <v>1.768E-5</v>
      </c>
    </row>
    <row r="844" spans="2:7" x14ac:dyDescent="0.2">
      <c r="B844" s="65" t="s">
        <v>887</v>
      </c>
      <c r="C844" s="14">
        <v>1.7230000000000001</v>
      </c>
      <c r="D844" s="14">
        <v>1.768</v>
      </c>
      <c r="E844" s="14">
        <v>1.768</v>
      </c>
      <c r="F844" s="14">
        <v>1.7230000000000001</v>
      </c>
      <c r="G844" s="112">
        <v>1.7229999999999999E-5</v>
      </c>
    </row>
    <row r="845" spans="2:7" x14ac:dyDescent="0.2">
      <c r="B845" s="65" t="s">
        <v>888</v>
      </c>
      <c r="C845" s="14">
        <v>1.736</v>
      </c>
      <c r="D845" s="14">
        <v>1.7230000000000001</v>
      </c>
      <c r="E845" s="14">
        <v>1.736</v>
      </c>
      <c r="F845" s="14">
        <v>1.7230000000000001</v>
      </c>
      <c r="G845" s="112">
        <v>1.736E-5</v>
      </c>
    </row>
    <row r="846" spans="2:7" x14ac:dyDescent="0.2">
      <c r="B846" s="65" t="s">
        <v>889</v>
      </c>
      <c r="C846" s="14">
        <v>1.8640000000000001</v>
      </c>
      <c r="D846" s="14">
        <v>1.736</v>
      </c>
      <c r="E846" s="14">
        <v>1.8640000000000001</v>
      </c>
      <c r="F846" s="14">
        <v>1.736</v>
      </c>
      <c r="G846" s="112">
        <v>1.8640000000000001E-5</v>
      </c>
    </row>
    <row r="847" spans="2:7" x14ac:dyDescent="0.2">
      <c r="B847" s="65" t="s">
        <v>890</v>
      </c>
      <c r="C847" s="14">
        <v>1.8360000000000001</v>
      </c>
      <c r="D847" s="14">
        <v>1.8640000000000001</v>
      </c>
      <c r="E847" s="14">
        <v>1.8640000000000001</v>
      </c>
      <c r="F847" s="14">
        <v>1.8360000000000001</v>
      </c>
      <c r="G847" s="112">
        <v>1.836E-5</v>
      </c>
    </row>
    <row r="848" spans="2:7" x14ac:dyDescent="0.2">
      <c r="B848" s="65" t="s">
        <v>891</v>
      </c>
      <c r="C848" s="14">
        <v>1.881</v>
      </c>
      <c r="D848" s="14">
        <v>1.8360000000000001</v>
      </c>
      <c r="E848" s="14">
        <v>1.881</v>
      </c>
      <c r="F848" s="14">
        <v>1.8360000000000001</v>
      </c>
      <c r="G848" s="112">
        <v>1.8810000000000001E-5</v>
      </c>
    </row>
    <row r="849" spans="2:7" x14ac:dyDescent="0.2">
      <c r="B849" s="65" t="s">
        <v>892</v>
      </c>
      <c r="C849" s="14">
        <v>1.9319999999999999</v>
      </c>
      <c r="D849" s="14">
        <v>1.88</v>
      </c>
      <c r="E849" s="14">
        <v>1.9319999999999999</v>
      </c>
      <c r="F849" s="14">
        <v>1.88</v>
      </c>
      <c r="G849" s="112">
        <v>1.9319999999999998E-5</v>
      </c>
    </row>
    <row r="850" spans="2:7" x14ac:dyDescent="0.2">
      <c r="B850" s="65" t="s">
        <v>893</v>
      </c>
      <c r="C850" s="14">
        <v>1.95</v>
      </c>
      <c r="D850" s="14">
        <v>1.931</v>
      </c>
      <c r="E850" s="14">
        <v>1.95</v>
      </c>
      <c r="F850" s="14">
        <v>1.931</v>
      </c>
      <c r="G850" s="112">
        <v>1.95E-5</v>
      </c>
    </row>
    <row r="851" spans="2:7" x14ac:dyDescent="0.2">
      <c r="B851" s="65" t="s">
        <v>894</v>
      </c>
      <c r="C851" s="14">
        <v>1.9970000000000001</v>
      </c>
      <c r="D851" s="14">
        <v>1.9970000000000001</v>
      </c>
      <c r="E851" s="14">
        <v>1.9970000000000001</v>
      </c>
      <c r="F851" s="14">
        <v>1.9970000000000001</v>
      </c>
      <c r="G851" s="112">
        <v>1.997E-5</v>
      </c>
    </row>
    <row r="852" spans="2:7" x14ac:dyDescent="0.2">
      <c r="B852" s="65" t="s">
        <v>895</v>
      </c>
      <c r="C852" s="14">
        <v>2.0230000000000001</v>
      </c>
      <c r="D852" s="14">
        <v>1.996</v>
      </c>
      <c r="E852" s="14">
        <v>2.0230000000000001</v>
      </c>
      <c r="F852" s="14">
        <v>1.996</v>
      </c>
      <c r="G852" s="112">
        <v>2.0230000000000001E-5</v>
      </c>
    </row>
    <row r="853" spans="2:7" x14ac:dyDescent="0.2">
      <c r="B853" s="65" t="s">
        <v>896</v>
      </c>
      <c r="C853" s="14">
        <v>2.161</v>
      </c>
      <c r="D853" s="14">
        <v>2.0230000000000001</v>
      </c>
      <c r="E853" s="14">
        <v>2.161</v>
      </c>
      <c r="F853" s="14">
        <v>2.0230000000000001</v>
      </c>
      <c r="G853" s="112">
        <v>2.1610000000000001E-5</v>
      </c>
    </row>
    <row r="854" spans="2:7" x14ac:dyDescent="0.2">
      <c r="B854" s="65" t="s">
        <v>897</v>
      </c>
      <c r="C854" s="14">
        <v>2.1539999999999999</v>
      </c>
      <c r="D854" s="14">
        <v>2.161</v>
      </c>
      <c r="E854" s="14">
        <v>2.161</v>
      </c>
      <c r="F854" s="14">
        <v>2.1539999999999999</v>
      </c>
      <c r="G854" s="112">
        <v>2.154E-5</v>
      </c>
    </row>
    <row r="855" spans="2:7" x14ac:dyDescent="0.2">
      <c r="B855" s="65" t="s">
        <v>898</v>
      </c>
      <c r="C855" s="14">
        <v>2.2949999999999999</v>
      </c>
      <c r="D855" s="14">
        <v>2.1539999999999999</v>
      </c>
      <c r="E855" s="14">
        <v>2.2949999999999999</v>
      </c>
      <c r="F855" s="14">
        <v>2.1539999999999999</v>
      </c>
      <c r="G855" s="112">
        <v>2.2949999999999999E-5</v>
      </c>
    </row>
    <row r="856" spans="2:7" x14ac:dyDescent="0.2">
      <c r="B856" s="65" t="s">
        <v>899</v>
      </c>
      <c r="C856" s="14">
        <v>2.302</v>
      </c>
      <c r="D856" s="14">
        <v>2.294</v>
      </c>
      <c r="E856" s="14">
        <v>2.302</v>
      </c>
      <c r="F856" s="14">
        <v>2.294</v>
      </c>
      <c r="G856" s="112">
        <v>2.302E-5</v>
      </c>
    </row>
    <row r="857" spans="2:7" x14ac:dyDescent="0.2">
      <c r="B857" s="65" t="s">
        <v>900</v>
      </c>
      <c r="C857" s="14">
        <v>2.198</v>
      </c>
      <c r="D857" s="14">
        <v>2.302</v>
      </c>
      <c r="E857" s="14">
        <v>2.302</v>
      </c>
      <c r="F857" s="14">
        <v>2.198</v>
      </c>
      <c r="G857" s="112">
        <v>2.198E-5</v>
      </c>
    </row>
    <row r="858" spans="2:7" x14ac:dyDescent="0.2">
      <c r="B858" s="65" t="s">
        <v>901</v>
      </c>
      <c r="C858" s="14">
        <v>2.3450000000000002</v>
      </c>
      <c r="D858" s="14">
        <v>2.198</v>
      </c>
      <c r="E858" s="14">
        <v>2.3450000000000002</v>
      </c>
      <c r="F858" s="14">
        <v>2.198</v>
      </c>
      <c r="G858" s="112">
        <v>2.3450000000000001E-5</v>
      </c>
    </row>
    <row r="859" spans="2:7" x14ac:dyDescent="0.2">
      <c r="B859" s="65" t="s">
        <v>902</v>
      </c>
      <c r="C859" s="14">
        <v>2.6160000000000001</v>
      </c>
      <c r="D859" s="14">
        <v>2.3439999999999999</v>
      </c>
      <c r="E859" s="14">
        <v>2.6160000000000001</v>
      </c>
      <c r="F859" s="14">
        <v>2.3439999999999999</v>
      </c>
      <c r="G859" s="112">
        <v>2.616E-5</v>
      </c>
    </row>
    <row r="860" spans="2:7" x14ac:dyDescent="0.2">
      <c r="B860" s="65" t="s">
        <v>903</v>
      </c>
      <c r="C860" s="14">
        <v>2.7869999999999999</v>
      </c>
      <c r="D860" s="14">
        <v>2.6150000000000002</v>
      </c>
      <c r="E860" s="14">
        <v>2.7869999999999999</v>
      </c>
      <c r="F860" s="14">
        <v>2.6150000000000002</v>
      </c>
      <c r="G860" s="112">
        <v>2.7869999999999999E-5</v>
      </c>
    </row>
    <row r="861" spans="2:7" x14ac:dyDescent="0.2">
      <c r="B861" s="65" t="s">
        <v>904</v>
      </c>
      <c r="C861" s="14">
        <v>2.8330000000000002</v>
      </c>
      <c r="D861" s="14">
        <v>2.786</v>
      </c>
      <c r="E861" s="14">
        <v>2.8330000000000002</v>
      </c>
      <c r="F861" s="14">
        <v>2.786</v>
      </c>
      <c r="G861" s="112">
        <v>2.8330000000000002E-5</v>
      </c>
    </row>
    <row r="862" spans="2:7" x14ac:dyDescent="0.2">
      <c r="B862" s="65" t="s">
        <v>905</v>
      </c>
      <c r="C862" s="14">
        <v>3.05</v>
      </c>
      <c r="D862" s="14">
        <v>2.8330000000000002</v>
      </c>
      <c r="E862" s="14">
        <v>3.05</v>
      </c>
      <c r="F862" s="14">
        <v>2.8330000000000002</v>
      </c>
      <c r="G862" s="112">
        <v>3.0499999999999999E-5</v>
      </c>
    </row>
    <row r="863" spans="2:7" x14ac:dyDescent="0.2">
      <c r="B863" s="65" t="s">
        <v>906</v>
      </c>
      <c r="C863" s="14">
        <v>2.9510000000000001</v>
      </c>
      <c r="D863" s="14">
        <v>2.9510000000000001</v>
      </c>
      <c r="E863" s="14">
        <v>2.9510000000000001</v>
      </c>
      <c r="F863" s="14">
        <v>2.9510000000000001</v>
      </c>
      <c r="G863" s="112">
        <v>2.951E-5</v>
      </c>
    </row>
    <row r="864" spans="2:7" x14ac:dyDescent="0.2">
      <c r="B864" s="65" t="s">
        <v>907</v>
      </c>
      <c r="C864" s="14">
        <v>3.073</v>
      </c>
      <c r="D864" s="14">
        <v>3.05</v>
      </c>
      <c r="E864" s="14">
        <v>3.073</v>
      </c>
      <c r="F864" s="14">
        <v>3.05</v>
      </c>
      <c r="G864" s="112">
        <v>3.0729999999999999E-5</v>
      </c>
    </row>
    <row r="865" spans="2:7" x14ac:dyDescent="0.2">
      <c r="B865" s="65" t="s">
        <v>908</v>
      </c>
      <c r="C865" s="14">
        <v>2.94</v>
      </c>
      <c r="D865" s="14">
        <v>3.073</v>
      </c>
      <c r="E865" s="14">
        <v>3.073</v>
      </c>
      <c r="F865" s="14">
        <v>2.94</v>
      </c>
      <c r="G865" s="112">
        <v>2.94E-5</v>
      </c>
    </row>
    <row r="866" spans="2:7" x14ac:dyDescent="0.2">
      <c r="B866" s="65" t="s">
        <v>909</v>
      </c>
      <c r="C866" s="14">
        <v>2.7069999999999999</v>
      </c>
      <c r="D866" s="14">
        <v>2.94</v>
      </c>
      <c r="E866" s="14">
        <v>2.94</v>
      </c>
      <c r="F866" s="14">
        <v>2.7069999999999999</v>
      </c>
      <c r="G866" s="112">
        <v>2.707E-5</v>
      </c>
    </row>
    <row r="867" spans="2:7" x14ac:dyDescent="0.2">
      <c r="B867" s="65" t="s">
        <v>910</v>
      </c>
      <c r="C867" s="14">
        <v>2.573</v>
      </c>
      <c r="D867" s="14">
        <v>2.706</v>
      </c>
      <c r="E867" s="14">
        <v>2.706</v>
      </c>
      <c r="F867" s="14">
        <v>2.573</v>
      </c>
      <c r="G867" s="112">
        <v>2.5729999999999999E-5</v>
      </c>
    </row>
    <row r="868" spans="2:7" x14ac:dyDescent="0.2">
      <c r="B868" s="65" t="s">
        <v>911</v>
      </c>
      <c r="C868" s="14">
        <v>2.6179999999999999</v>
      </c>
      <c r="D868" s="14">
        <v>2.573</v>
      </c>
      <c r="E868" s="14">
        <v>2.6179999999999999</v>
      </c>
      <c r="F868" s="14">
        <v>2.573</v>
      </c>
      <c r="G868" s="112">
        <v>2.618E-5</v>
      </c>
    </row>
    <row r="869" spans="2:7" x14ac:dyDescent="0.2">
      <c r="B869" s="65" t="s">
        <v>912</v>
      </c>
      <c r="C869" s="14">
        <v>2.6960000000000002</v>
      </c>
      <c r="D869" s="14">
        <v>2.6160000000000001</v>
      </c>
      <c r="E869" s="14">
        <v>2.6960000000000002</v>
      </c>
      <c r="F869" s="14">
        <v>2.6160000000000001</v>
      </c>
      <c r="G869" s="112">
        <v>2.6960000000000003E-5</v>
      </c>
    </row>
    <row r="870" spans="2:7" x14ac:dyDescent="0.2">
      <c r="B870" s="65" t="s">
        <v>913</v>
      </c>
      <c r="C870" s="14">
        <v>2.5750000000000002</v>
      </c>
      <c r="D870" s="14">
        <v>2.6949999999999998</v>
      </c>
      <c r="E870" s="14">
        <v>2.6949999999999998</v>
      </c>
      <c r="F870" s="14">
        <v>2.5750000000000002</v>
      </c>
      <c r="G870" s="112">
        <v>2.5750000000000002E-5</v>
      </c>
    </row>
    <row r="871" spans="2:7" x14ac:dyDescent="0.2">
      <c r="B871" s="65" t="s">
        <v>914</v>
      </c>
      <c r="C871" s="14">
        <v>2.5960000000000001</v>
      </c>
      <c r="D871" s="14">
        <v>2.5739999999999998</v>
      </c>
      <c r="E871" s="14">
        <v>2.5960000000000001</v>
      </c>
      <c r="F871" s="14">
        <v>2.5739999999999998</v>
      </c>
      <c r="G871" s="112">
        <v>2.5960000000000002E-5</v>
      </c>
    </row>
    <row r="872" spans="2:7" x14ac:dyDescent="0.2">
      <c r="B872" s="65" t="s">
        <v>915</v>
      </c>
      <c r="C872" s="14">
        <v>2.6539999999999999</v>
      </c>
      <c r="D872" s="14">
        <v>2.5960000000000001</v>
      </c>
      <c r="E872" s="14">
        <v>2.6539999999999999</v>
      </c>
      <c r="F872" s="14">
        <v>2.5960000000000001</v>
      </c>
      <c r="G872" s="112">
        <v>2.654E-5</v>
      </c>
    </row>
    <row r="873" spans="2:7" x14ac:dyDescent="0.2">
      <c r="B873" s="65" t="s">
        <v>916</v>
      </c>
      <c r="C873" s="14">
        <v>2.5449999999999999</v>
      </c>
      <c r="D873" s="14">
        <v>2.653</v>
      </c>
      <c r="E873" s="14">
        <v>2.653</v>
      </c>
      <c r="F873" s="14">
        <v>2.5449999999999999</v>
      </c>
      <c r="G873" s="112">
        <v>2.5449999999999999E-5</v>
      </c>
    </row>
    <row r="874" spans="2:7" x14ac:dyDescent="0.2">
      <c r="B874" s="65" t="s">
        <v>917</v>
      </c>
      <c r="C874" s="14">
        <v>2.56</v>
      </c>
      <c r="D874" s="14">
        <v>2.544</v>
      </c>
      <c r="E874" s="14">
        <v>2.56</v>
      </c>
      <c r="F874" s="14">
        <v>2.544</v>
      </c>
      <c r="G874" s="112">
        <v>2.5599999999999999E-5</v>
      </c>
    </row>
    <row r="875" spans="2:7" x14ac:dyDescent="0.2">
      <c r="B875" s="65" t="s">
        <v>918</v>
      </c>
      <c r="C875" s="14">
        <v>2.5230000000000001</v>
      </c>
      <c r="D875" s="14">
        <v>2.5590000000000002</v>
      </c>
      <c r="E875" s="14">
        <v>2.5590000000000002</v>
      </c>
      <c r="F875" s="14">
        <v>2.5230000000000001</v>
      </c>
      <c r="G875" s="112">
        <v>2.5230000000000001E-5</v>
      </c>
    </row>
    <row r="876" spans="2:7" x14ac:dyDescent="0.2">
      <c r="B876" s="65" t="s">
        <v>919</v>
      </c>
      <c r="C876" s="14">
        <v>2.5529999999999999</v>
      </c>
      <c r="D876" s="14">
        <v>2.5219999999999998</v>
      </c>
      <c r="E876" s="14">
        <v>2.5529999999999999</v>
      </c>
      <c r="F876" s="14">
        <v>2.5219999999999998</v>
      </c>
      <c r="G876" s="112">
        <v>2.5529999999999998E-5</v>
      </c>
    </row>
    <row r="877" spans="2:7" x14ac:dyDescent="0.2">
      <c r="B877" s="65" t="s">
        <v>920</v>
      </c>
      <c r="C877" s="14">
        <v>2.556</v>
      </c>
      <c r="D877" s="14">
        <v>2.552</v>
      </c>
      <c r="E877" s="14">
        <v>2.556</v>
      </c>
      <c r="F877" s="14">
        <v>2.552</v>
      </c>
      <c r="G877" s="112">
        <v>2.5559999999999999E-5</v>
      </c>
    </row>
    <row r="878" spans="2:7" x14ac:dyDescent="0.2">
      <c r="B878" s="65" t="s">
        <v>921</v>
      </c>
      <c r="C878" s="14">
        <v>2.4460000000000002</v>
      </c>
      <c r="D878" s="14">
        <v>2.556</v>
      </c>
      <c r="E878" s="14">
        <v>2.556</v>
      </c>
      <c r="F878" s="14">
        <v>2.4460000000000002</v>
      </c>
      <c r="G878" s="112">
        <v>2.4460000000000003E-5</v>
      </c>
    </row>
    <row r="879" spans="2:7" x14ac:dyDescent="0.2">
      <c r="B879" s="65" t="s">
        <v>922</v>
      </c>
      <c r="C879" s="14">
        <v>2.4260000000000002</v>
      </c>
      <c r="D879" s="14">
        <v>2.444</v>
      </c>
      <c r="E879" s="14">
        <v>2.444</v>
      </c>
      <c r="F879" s="14">
        <v>2.4260000000000002</v>
      </c>
      <c r="G879" s="112">
        <v>2.4260000000000002E-5</v>
      </c>
    </row>
    <row r="880" spans="2:7" x14ac:dyDescent="0.2">
      <c r="B880" s="65" t="s">
        <v>923</v>
      </c>
      <c r="C880" s="14">
        <v>2.3570000000000002</v>
      </c>
      <c r="D880" s="14">
        <v>2.4249999999999998</v>
      </c>
      <c r="E880" s="14">
        <v>2.4249999999999998</v>
      </c>
      <c r="F880" s="14">
        <v>2.3570000000000002</v>
      </c>
      <c r="G880" s="112">
        <v>2.3570000000000003E-5</v>
      </c>
    </row>
    <row r="881" spans="2:7" x14ac:dyDescent="0.2">
      <c r="B881" s="65" t="s">
        <v>924</v>
      </c>
      <c r="C881" s="14">
        <v>2.3479999999999999</v>
      </c>
      <c r="D881" s="14">
        <v>2.3559999999999999</v>
      </c>
      <c r="E881" s="14">
        <v>2.3559999999999999</v>
      </c>
      <c r="F881" s="14">
        <v>2.3479999999999999</v>
      </c>
      <c r="G881" s="112">
        <v>2.3479999999999999E-5</v>
      </c>
    </row>
    <row r="882" spans="2:7" x14ac:dyDescent="0.2">
      <c r="B882" s="65" t="s">
        <v>925</v>
      </c>
      <c r="C882" s="14">
        <v>2.403</v>
      </c>
      <c r="D882" s="14">
        <v>2.3460000000000001</v>
      </c>
      <c r="E882" s="14">
        <v>2.403</v>
      </c>
      <c r="F882" s="14">
        <v>2.3460000000000001</v>
      </c>
      <c r="G882" s="112">
        <v>2.4029999999999999E-5</v>
      </c>
    </row>
    <row r="883" spans="2:7" x14ac:dyDescent="0.2">
      <c r="B883" s="65" t="s">
        <v>926</v>
      </c>
      <c r="C883" s="14">
        <v>2.3029999999999999</v>
      </c>
      <c r="D883" s="14">
        <v>2.3029999999999999</v>
      </c>
      <c r="E883" s="14">
        <v>2.3029999999999999</v>
      </c>
      <c r="F883" s="14">
        <v>2.3029999999999999</v>
      </c>
      <c r="G883" s="112">
        <v>2.3029999999999998E-5</v>
      </c>
    </row>
    <row r="884" spans="2:7" x14ac:dyDescent="0.2">
      <c r="B884" s="65" t="s">
        <v>927</v>
      </c>
      <c r="C884" s="14">
        <v>2.3029999999999999</v>
      </c>
      <c r="D884" s="14">
        <v>2.3029999999999999</v>
      </c>
      <c r="E884" s="14">
        <v>2.3029999999999999</v>
      </c>
      <c r="F884" s="14">
        <v>2.3029999999999999</v>
      </c>
      <c r="G884" s="112">
        <v>2.3029999999999998E-5</v>
      </c>
    </row>
    <row r="885" spans="2:7" x14ac:dyDescent="0.2">
      <c r="B885" s="65" t="s">
        <v>928</v>
      </c>
      <c r="C885" s="14">
        <v>2.2999999999999998</v>
      </c>
      <c r="D885" s="14">
        <v>2.403</v>
      </c>
      <c r="E885" s="14">
        <v>2.403</v>
      </c>
      <c r="F885" s="14">
        <v>2.2999999999999998</v>
      </c>
      <c r="G885" s="112">
        <v>2.2999999999999997E-5</v>
      </c>
    </row>
    <row r="886" spans="2:7" x14ac:dyDescent="0.2">
      <c r="B886" s="65" t="s">
        <v>929</v>
      </c>
      <c r="C886" s="14">
        <v>2.2250000000000001</v>
      </c>
      <c r="D886" s="14">
        <v>2.2999999999999998</v>
      </c>
      <c r="E886" s="14">
        <v>2.2999999999999998</v>
      </c>
      <c r="F886" s="14">
        <v>2.2250000000000001</v>
      </c>
      <c r="G886" s="112">
        <v>2.2250000000000002E-5</v>
      </c>
    </row>
    <row r="887" spans="2:7" x14ac:dyDescent="0.2">
      <c r="B887" s="65" t="s">
        <v>930</v>
      </c>
      <c r="C887" s="14">
        <v>2.2120000000000002</v>
      </c>
      <c r="D887" s="14">
        <v>2.2240000000000002</v>
      </c>
      <c r="E887" s="14">
        <v>2.2240000000000002</v>
      </c>
      <c r="F887" s="14">
        <v>2.2120000000000002</v>
      </c>
      <c r="G887" s="112">
        <v>2.2120000000000002E-5</v>
      </c>
    </row>
    <row r="888" spans="2:7" x14ac:dyDescent="0.2">
      <c r="B888" s="65" t="s">
        <v>931</v>
      </c>
      <c r="C888" s="14">
        <v>2.2509999999999999</v>
      </c>
      <c r="D888" s="14">
        <v>2.2120000000000002</v>
      </c>
      <c r="E888" s="14">
        <v>2.2509999999999999</v>
      </c>
      <c r="F888" s="14">
        <v>2.2120000000000002</v>
      </c>
      <c r="G888" s="112">
        <v>2.251E-5</v>
      </c>
    </row>
    <row r="889" spans="2:7" x14ac:dyDescent="0.2">
      <c r="B889" s="65" t="s">
        <v>932</v>
      </c>
      <c r="C889" s="14">
        <v>2.1509999999999998</v>
      </c>
      <c r="D889" s="14">
        <v>2.25</v>
      </c>
      <c r="E889" s="14">
        <v>2.25</v>
      </c>
      <c r="F889" s="14">
        <v>2.1509999999999998</v>
      </c>
      <c r="G889" s="112">
        <v>2.1509999999999999E-5</v>
      </c>
    </row>
    <row r="890" spans="2:7" x14ac:dyDescent="0.2">
      <c r="B890" s="65" t="s">
        <v>933</v>
      </c>
      <c r="C890" s="14">
        <v>2.0979999999999999</v>
      </c>
      <c r="D890" s="14">
        <v>2.1509999999999998</v>
      </c>
      <c r="E890" s="14">
        <v>2.1509999999999998</v>
      </c>
      <c r="F890" s="14">
        <v>2.0979999999999999</v>
      </c>
      <c r="G890" s="112">
        <v>2.0979999999999999E-5</v>
      </c>
    </row>
    <row r="891" spans="2:7" x14ac:dyDescent="0.2">
      <c r="B891" s="65" t="s">
        <v>934</v>
      </c>
      <c r="C891" s="14">
        <v>2.0630000000000002</v>
      </c>
      <c r="D891" s="14">
        <v>2.0979999999999999</v>
      </c>
      <c r="E891" s="14">
        <v>2.0979999999999999</v>
      </c>
      <c r="F891" s="14">
        <v>2.0630000000000002</v>
      </c>
      <c r="G891" s="112">
        <v>2.0630000000000001E-5</v>
      </c>
    </row>
    <row r="892" spans="2:7" x14ac:dyDescent="0.2">
      <c r="B892" s="65" t="s">
        <v>935</v>
      </c>
      <c r="C892" s="14">
        <v>2.0579999999999998</v>
      </c>
      <c r="D892" s="14">
        <v>2.0619999999999998</v>
      </c>
      <c r="E892" s="14">
        <v>2.0619999999999998</v>
      </c>
      <c r="F892" s="14">
        <v>2.0579999999999998</v>
      </c>
      <c r="G892" s="112">
        <v>2.0579999999999999E-5</v>
      </c>
    </row>
    <row r="893" spans="2:7" x14ac:dyDescent="0.2">
      <c r="B893" s="65" t="s">
        <v>936</v>
      </c>
      <c r="C893" s="14">
        <v>2.0640000000000001</v>
      </c>
      <c r="D893" s="14">
        <v>2.0579999999999998</v>
      </c>
      <c r="E893" s="14">
        <v>2.0640000000000001</v>
      </c>
      <c r="F893" s="14">
        <v>2.0579999999999998</v>
      </c>
      <c r="G893" s="112">
        <v>2.0639999999999999E-5</v>
      </c>
    </row>
    <row r="894" spans="2:7" x14ac:dyDescent="0.2">
      <c r="B894" s="65" t="s">
        <v>937</v>
      </c>
      <c r="C894" s="14">
        <v>2.101</v>
      </c>
      <c r="D894" s="14">
        <v>2.0630000000000002</v>
      </c>
      <c r="E894" s="14">
        <v>2.101</v>
      </c>
      <c r="F894" s="14">
        <v>2.0630000000000002</v>
      </c>
      <c r="G894" s="112">
        <v>2.101E-5</v>
      </c>
    </row>
    <row r="895" spans="2:7" x14ac:dyDescent="0.2">
      <c r="B895" s="65" t="s">
        <v>938</v>
      </c>
      <c r="C895" s="14">
        <v>2.093</v>
      </c>
      <c r="D895" s="14">
        <v>2.101</v>
      </c>
      <c r="E895" s="14">
        <v>2.101</v>
      </c>
      <c r="F895" s="14">
        <v>2.093</v>
      </c>
      <c r="G895" s="112">
        <v>2.0930000000000001E-5</v>
      </c>
    </row>
    <row r="896" spans="2:7" x14ac:dyDescent="0.2">
      <c r="B896" s="65" t="s">
        <v>939</v>
      </c>
      <c r="C896" s="14">
        <v>2.04</v>
      </c>
      <c r="D896" s="14">
        <v>2.0920000000000001</v>
      </c>
      <c r="E896" s="14">
        <v>2.0920000000000001</v>
      </c>
      <c r="F896" s="14">
        <v>2.04</v>
      </c>
      <c r="G896" s="112">
        <v>2.0400000000000001E-5</v>
      </c>
    </row>
    <row r="897" spans="2:7" x14ac:dyDescent="0.2">
      <c r="B897" s="65" t="s">
        <v>940</v>
      </c>
      <c r="C897" s="14">
        <v>1.9690000000000001</v>
      </c>
      <c r="D897" s="14">
        <v>2.0390000000000001</v>
      </c>
      <c r="E897" s="14">
        <v>2.0390000000000001</v>
      </c>
      <c r="F897" s="14">
        <v>1.9690000000000001</v>
      </c>
      <c r="G897" s="112">
        <v>1.969E-5</v>
      </c>
    </row>
    <row r="898" spans="2:7" x14ac:dyDescent="0.2">
      <c r="B898" s="65" t="s">
        <v>941</v>
      </c>
      <c r="C898" s="14">
        <v>1.9159999999999999</v>
      </c>
      <c r="D898" s="14">
        <v>1.9690000000000001</v>
      </c>
      <c r="E898" s="14">
        <v>1.9690000000000001</v>
      </c>
      <c r="F898" s="14">
        <v>1.9159999999999999</v>
      </c>
      <c r="G898" s="112">
        <v>1.916E-5</v>
      </c>
    </row>
    <row r="899" spans="2:7" x14ac:dyDescent="0.2">
      <c r="B899" s="65" t="s">
        <v>942</v>
      </c>
      <c r="C899" s="14">
        <v>1.964</v>
      </c>
      <c r="D899" s="14">
        <v>1.9139999999999999</v>
      </c>
      <c r="E899" s="14">
        <v>1.964</v>
      </c>
      <c r="F899" s="14">
        <v>1.9139999999999999</v>
      </c>
      <c r="G899" s="112">
        <v>1.9639999999999998E-5</v>
      </c>
    </row>
    <row r="900" spans="2:7" x14ac:dyDescent="0.2">
      <c r="B900" s="65" t="s">
        <v>943</v>
      </c>
      <c r="C900" s="14">
        <v>2.0699999999999998</v>
      </c>
      <c r="D900" s="14">
        <v>1.964</v>
      </c>
      <c r="E900" s="14">
        <v>2.0699999999999998</v>
      </c>
      <c r="F900" s="14">
        <v>1.964</v>
      </c>
      <c r="G900" s="112">
        <v>2.0699999999999998E-5</v>
      </c>
    </row>
    <row r="901" spans="2:7" x14ac:dyDescent="0.2">
      <c r="B901" s="65" t="s">
        <v>944</v>
      </c>
      <c r="C901" s="14">
        <v>2.1070000000000002</v>
      </c>
      <c r="D901" s="14">
        <v>2.069</v>
      </c>
      <c r="E901" s="14">
        <v>2.1070000000000002</v>
      </c>
      <c r="F901" s="14">
        <v>2.069</v>
      </c>
      <c r="G901" s="112">
        <v>2.1070000000000003E-5</v>
      </c>
    </row>
    <row r="902" spans="2:7" x14ac:dyDescent="0.2">
      <c r="B902" s="65" t="s">
        <v>945</v>
      </c>
      <c r="C902" s="14">
        <v>2.1059999999999999</v>
      </c>
      <c r="D902" s="14">
        <v>2.1059999999999999</v>
      </c>
      <c r="E902" s="14">
        <v>2.1059999999999999</v>
      </c>
      <c r="F902" s="14">
        <v>2.1059999999999999</v>
      </c>
      <c r="G902" s="112">
        <v>2.1059999999999998E-5</v>
      </c>
    </row>
    <row r="903" spans="2:7" x14ac:dyDescent="0.2">
      <c r="B903" s="65" t="s">
        <v>946</v>
      </c>
      <c r="C903" s="14">
        <v>2.129</v>
      </c>
      <c r="D903" s="14">
        <v>2.105</v>
      </c>
      <c r="E903" s="14">
        <v>2.129</v>
      </c>
      <c r="F903" s="14">
        <v>2.105</v>
      </c>
      <c r="G903" s="112">
        <v>2.1290000000000001E-5</v>
      </c>
    </row>
    <row r="904" spans="2:7" x14ac:dyDescent="0.2">
      <c r="B904" s="65" t="s">
        <v>947</v>
      </c>
      <c r="C904" s="14">
        <v>2.1190000000000002</v>
      </c>
      <c r="D904" s="14">
        <v>2.1269999999999998</v>
      </c>
      <c r="E904" s="14">
        <v>2.1269999999999998</v>
      </c>
      <c r="F904" s="14">
        <v>2.1190000000000002</v>
      </c>
      <c r="G904" s="112">
        <v>2.1190000000000002E-5</v>
      </c>
    </row>
    <row r="905" spans="2:7" x14ac:dyDescent="0.2">
      <c r="B905" s="65" t="s">
        <v>948</v>
      </c>
      <c r="C905" s="14">
        <v>2.1110000000000002</v>
      </c>
      <c r="D905" s="14">
        <v>2.1459999999999999</v>
      </c>
      <c r="E905" s="14">
        <v>2.1459999999999999</v>
      </c>
      <c r="F905" s="14">
        <v>2.1110000000000002</v>
      </c>
      <c r="G905" s="112">
        <v>2.1110000000000003E-5</v>
      </c>
    </row>
    <row r="906" spans="2:7" x14ac:dyDescent="0.2">
      <c r="B906" s="65" t="s">
        <v>949</v>
      </c>
      <c r="C906" s="14">
        <v>2.0640000000000001</v>
      </c>
      <c r="D906" s="14">
        <v>2.1110000000000002</v>
      </c>
      <c r="E906" s="14">
        <v>2.1110000000000002</v>
      </c>
      <c r="F906" s="14">
        <v>2.0640000000000001</v>
      </c>
      <c r="G906" s="112">
        <v>2.0639999999999999E-5</v>
      </c>
    </row>
    <row r="907" spans="2:7" x14ac:dyDescent="0.2">
      <c r="B907" s="65" t="s">
        <v>950</v>
      </c>
      <c r="C907" s="14">
        <v>2.0350000000000001</v>
      </c>
      <c r="D907" s="14">
        <v>2.0630000000000002</v>
      </c>
      <c r="E907" s="14">
        <v>2.0630000000000002</v>
      </c>
      <c r="F907" s="14">
        <v>2.0350000000000001</v>
      </c>
      <c r="G907" s="112">
        <v>2.035E-5</v>
      </c>
    </row>
    <row r="908" spans="2:7" x14ac:dyDescent="0.2">
      <c r="B908" s="65" t="s">
        <v>951</v>
      </c>
      <c r="C908" s="14">
        <v>2.0019999999999998</v>
      </c>
      <c r="D908" s="14">
        <v>2.0339999999999998</v>
      </c>
      <c r="E908" s="14">
        <v>2.0339999999999998</v>
      </c>
      <c r="F908" s="14">
        <v>2.0019999999999998</v>
      </c>
      <c r="G908" s="112">
        <v>2.0019999999999998E-5</v>
      </c>
    </row>
    <row r="909" spans="2:7" x14ac:dyDescent="0.2">
      <c r="B909" s="65" t="s">
        <v>952</v>
      </c>
      <c r="C909" s="14">
        <v>2.0030000000000001</v>
      </c>
      <c r="D909" s="14">
        <v>2</v>
      </c>
      <c r="E909" s="14">
        <v>2.0030000000000001</v>
      </c>
      <c r="F909" s="14">
        <v>2</v>
      </c>
      <c r="G909" s="112">
        <v>2.003E-5</v>
      </c>
    </row>
    <row r="910" spans="2:7" x14ac:dyDescent="0.2">
      <c r="B910" s="65" t="s">
        <v>953</v>
      </c>
      <c r="C910" s="14">
        <v>1.9770000000000001</v>
      </c>
      <c r="D910" s="14">
        <v>2.0019999999999998</v>
      </c>
      <c r="E910" s="14">
        <v>2.0019999999999998</v>
      </c>
      <c r="F910" s="14">
        <v>1.9770000000000001</v>
      </c>
      <c r="G910" s="112">
        <v>1.9770000000000002E-5</v>
      </c>
    </row>
    <row r="911" spans="2:7" x14ac:dyDescent="0.2">
      <c r="B911" s="65" t="s">
        <v>954</v>
      </c>
      <c r="C911" s="14">
        <v>1.9610000000000001</v>
      </c>
      <c r="D911" s="14">
        <v>1.9770000000000001</v>
      </c>
      <c r="E911" s="14">
        <v>1.9770000000000001</v>
      </c>
      <c r="F911" s="14">
        <v>1.9610000000000001</v>
      </c>
      <c r="G911" s="112">
        <v>1.961E-5</v>
      </c>
    </row>
    <row r="912" spans="2:7" x14ac:dyDescent="0.2">
      <c r="B912" s="65" t="s">
        <v>955</v>
      </c>
      <c r="C912" s="14">
        <v>1.952</v>
      </c>
      <c r="D912" s="14">
        <v>1.96</v>
      </c>
      <c r="E912" s="14">
        <v>1.96</v>
      </c>
      <c r="F912" s="14">
        <v>1.952</v>
      </c>
      <c r="G912" s="112">
        <v>1.9519999999999999E-5</v>
      </c>
    </row>
    <row r="913" spans="2:7" x14ac:dyDescent="0.2">
      <c r="B913" s="65" t="s">
        <v>956</v>
      </c>
      <c r="C913" s="14">
        <v>1.903</v>
      </c>
      <c r="D913" s="14">
        <v>1.952</v>
      </c>
      <c r="E913" s="14">
        <v>1.952</v>
      </c>
      <c r="F913" s="14">
        <v>1.903</v>
      </c>
      <c r="G913" s="112">
        <v>1.9029999999999999E-5</v>
      </c>
    </row>
    <row r="914" spans="2:7" x14ac:dyDescent="0.2">
      <c r="B914" s="65" t="s">
        <v>957</v>
      </c>
      <c r="C914" s="14">
        <v>1.9419999999999999</v>
      </c>
      <c r="D914" s="14">
        <v>1.901</v>
      </c>
      <c r="E914" s="14">
        <v>1.9419999999999999</v>
      </c>
      <c r="F914" s="14">
        <v>1.901</v>
      </c>
      <c r="G914" s="112">
        <v>1.942E-5</v>
      </c>
    </row>
    <row r="915" spans="2:7" x14ac:dyDescent="0.2">
      <c r="B915" s="65" t="s">
        <v>958</v>
      </c>
      <c r="C915" s="14">
        <v>1.972</v>
      </c>
      <c r="D915" s="14">
        <v>1.9410000000000001</v>
      </c>
      <c r="E915" s="14">
        <v>1.972</v>
      </c>
      <c r="F915" s="14">
        <v>1.9410000000000001</v>
      </c>
      <c r="G915" s="112">
        <v>1.9720000000000001E-5</v>
      </c>
    </row>
    <row r="916" spans="2:7" x14ac:dyDescent="0.2">
      <c r="B916" s="65" t="s">
        <v>959</v>
      </c>
      <c r="C916" s="14">
        <v>1.9750000000000001</v>
      </c>
      <c r="D916" s="14">
        <v>1.9710000000000001</v>
      </c>
      <c r="E916" s="14">
        <v>1.9750000000000001</v>
      </c>
      <c r="F916" s="14">
        <v>1.9710000000000001</v>
      </c>
      <c r="G916" s="112">
        <v>1.9750000000000002E-5</v>
      </c>
    </row>
    <row r="917" spans="2:7" x14ac:dyDescent="0.2">
      <c r="B917" s="65" t="s">
        <v>960</v>
      </c>
      <c r="C917" s="14">
        <v>1.954</v>
      </c>
      <c r="D917" s="14">
        <v>1.974</v>
      </c>
      <c r="E917" s="14">
        <v>1.974</v>
      </c>
      <c r="F917" s="14">
        <v>1.954</v>
      </c>
      <c r="G917" s="112">
        <v>1.9539999999999999E-5</v>
      </c>
    </row>
    <row r="918" spans="2:7" x14ac:dyDescent="0.2">
      <c r="B918" s="65" t="s">
        <v>961</v>
      </c>
      <c r="C918" s="14">
        <v>2.028</v>
      </c>
      <c r="D918" s="14">
        <v>1.9530000000000001</v>
      </c>
      <c r="E918" s="14">
        <v>2.028</v>
      </c>
      <c r="F918" s="14">
        <v>1.9530000000000001</v>
      </c>
      <c r="G918" s="112">
        <v>2.0279999999999999E-5</v>
      </c>
    </row>
    <row r="919" spans="2:7" x14ac:dyDescent="0.2">
      <c r="B919" s="65" t="s">
        <v>962</v>
      </c>
      <c r="C919" s="14">
        <v>2.0499999999999998</v>
      </c>
      <c r="D919" s="14">
        <v>2.0249999999999999</v>
      </c>
      <c r="E919" s="14">
        <v>2.0499999999999998</v>
      </c>
      <c r="F919" s="14">
        <v>2.0249999999999999</v>
      </c>
      <c r="G919" s="112">
        <v>2.0499999999999997E-5</v>
      </c>
    </row>
    <row r="920" spans="2:7" x14ac:dyDescent="0.2">
      <c r="B920" s="65" t="s">
        <v>963</v>
      </c>
      <c r="C920" s="14">
        <v>2.0659999999999998</v>
      </c>
      <c r="D920" s="14">
        <v>2.0489999999999999</v>
      </c>
      <c r="E920" s="14">
        <v>2.0659999999999998</v>
      </c>
      <c r="F920" s="14">
        <v>2.0489999999999999</v>
      </c>
      <c r="G920" s="112">
        <v>2.0659999999999999E-5</v>
      </c>
    </row>
    <row r="921" spans="2:7" x14ac:dyDescent="0.2">
      <c r="B921" s="65" t="s">
        <v>964</v>
      </c>
      <c r="C921" s="14">
        <v>1.97</v>
      </c>
      <c r="D921" s="14">
        <v>2.0659999999999998</v>
      </c>
      <c r="E921" s="14">
        <v>2.0659999999999998</v>
      </c>
      <c r="F921" s="14">
        <v>1.97</v>
      </c>
      <c r="G921" s="112">
        <v>1.9700000000000001E-5</v>
      </c>
    </row>
    <row r="922" spans="2:7" x14ac:dyDescent="0.2">
      <c r="B922" s="65" t="s">
        <v>965</v>
      </c>
      <c r="C922" s="14">
        <v>1.931</v>
      </c>
      <c r="D922" s="14">
        <v>1.9690000000000001</v>
      </c>
      <c r="E922" s="14">
        <v>1.9690000000000001</v>
      </c>
      <c r="F922" s="14">
        <v>1.931</v>
      </c>
      <c r="G922" s="112">
        <v>1.931E-5</v>
      </c>
    </row>
    <row r="923" spans="2:7" x14ac:dyDescent="0.2">
      <c r="B923" s="65" t="s">
        <v>966</v>
      </c>
      <c r="C923" s="14">
        <v>1.931</v>
      </c>
      <c r="D923" s="14">
        <v>1.931</v>
      </c>
      <c r="E923" s="14">
        <v>1.931</v>
      </c>
      <c r="F923" s="14">
        <v>1.931</v>
      </c>
      <c r="G923" s="112">
        <v>1.931E-5</v>
      </c>
    </row>
    <row r="924" spans="2:7" x14ac:dyDescent="0.2">
      <c r="B924" s="65" t="s">
        <v>967</v>
      </c>
      <c r="C924" s="14">
        <v>1.9179999999999999</v>
      </c>
      <c r="D924" s="14">
        <v>1.929</v>
      </c>
      <c r="E924" s="14">
        <v>1.929</v>
      </c>
      <c r="F924" s="14">
        <v>1.9179999999999999</v>
      </c>
      <c r="G924" s="112">
        <v>1.9179999999999999E-5</v>
      </c>
    </row>
    <row r="925" spans="2:7" x14ac:dyDescent="0.2">
      <c r="B925" s="65" t="s">
        <v>968</v>
      </c>
      <c r="C925" s="14">
        <v>1.9179999999999999</v>
      </c>
      <c r="D925" s="14">
        <v>1.917</v>
      </c>
      <c r="E925" s="14">
        <v>1.9179999999999999</v>
      </c>
      <c r="F925" s="14">
        <v>1.917</v>
      </c>
      <c r="G925" s="112">
        <v>1.9179999999999999E-5</v>
      </c>
    </row>
    <row r="926" spans="2:7" x14ac:dyDescent="0.2">
      <c r="B926" s="65" t="s">
        <v>969</v>
      </c>
      <c r="C926" s="14">
        <v>1.923</v>
      </c>
      <c r="D926" s="14">
        <v>1.917</v>
      </c>
      <c r="E926" s="14">
        <v>1.923</v>
      </c>
      <c r="F926" s="14">
        <v>1.917</v>
      </c>
      <c r="G926" s="112">
        <v>1.9230000000000001E-5</v>
      </c>
    </row>
    <row r="927" spans="2:7" x14ac:dyDescent="0.2">
      <c r="B927" s="65" t="s">
        <v>970</v>
      </c>
      <c r="C927" s="14">
        <v>1.9870000000000001</v>
      </c>
      <c r="D927" s="14">
        <v>2.0099999999999998</v>
      </c>
      <c r="E927" s="14">
        <v>2.02</v>
      </c>
      <c r="F927" s="14">
        <v>1.9870000000000001</v>
      </c>
      <c r="G927" s="112">
        <v>1.9870000000000001E-5</v>
      </c>
    </row>
    <row r="928" spans="2:7" x14ac:dyDescent="0.2">
      <c r="B928" s="65" t="s">
        <v>971</v>
      </c>
      <c r="C928" s="14">
        <v>2.0049999999999999</v>
      </c>
      <c r="D928" s="14">
        <v>1.986</v>
      </c>
      <c r="E928" s="14">
        <v>2.0049999999999999</v>
      </c>
      <c r="F928" s="14">
        <v>1.986</v>
      </c>
      <c r="G928" s="112">
        <v>2.0049999999999999E-5</v>
      </c>
    </row>
    <row r="929" spans="2:7" x14ac:dyDescent="0.2">
      <c r="B929" s="65" t="s">
        <v>972</v>
      </c>
      <c r="C929" s="14">
        <v>1.98</v>
      </c>
      <c r="D929" s="14">
        <v>2.0030000000000001</v>
      </c>
      <c r="E929" s="14">
        <v>2.0030000000000001</v>
      </c>
      <c r="F929" s="14">
        <v>1.98</v>
      </c>
      <c r="G929" s="112">
        <v>1.98E-5</v>
      </c>
    </row>
    <row r="930" spans="2:7" x14ac:dyDescent="0.2">
      <c r="B930" s="65" t="s">
        <v>973</v>
      </c>
      <c r="C930" s="14">
        <v>1.97</v>
      </c>
      <c r="D930" s="14">
        <v>1.978</v>
      </c>
      <c r="E930" s="14">
        <v>1.978</v>
      </c>
      <c r="F930" s="14">
        <v>1.97</v>
      </c>
      <c r="G930" s="112">
        <v>1.9700000000000001E-5</v>
      </c>
    </row>
    <row r="931" spans="2:7" x14ac:dyDescent="0.2">
      <c r="B931" s="65" t="s">
        <v>974</v>
      </c>
      <c r="C931" s="14">
        <v>1.9490000000000001</v>
      </c>
      <c r="D931" s="14">
        <v>1.9690000000000001</v>
      </c>
      <c r="E931" s="14">
        <v>1.9690000000000001</v>
      </c>
      <c r="F931" s="14">
        <v>1.9490000000000001</v>
      </c>
      <c r="G931" s="112">
        <v>1.9490000000000001E-5</v>
      </c>
    </row>
    <row r="932" spans="2:7" x14ac:dyDescent="0.2">
      <c r="B932" s="65" t="s">
        <v>975</v>
      </c>
      <c r="C932" s="14">
        <v>1.9350000000000001</v>
      </c>
      <c r="D932" s="14">
        <v>1.948</v>
      </c>
      <c r="E932" s="14">
        <v>1.948</v>
      </c>
      <c r="F932" s="14">
        <v>1.9350000000000001</v>
      </c>
      <c r="G932" s="112">
        <v>1.9349999999999999E-5</v>
      </c>
    </row>
    <row r="933" spans="2:7" x14ac:dyDescent="0.2">
      <c r="B933" s="65" t="s">
        <v>976</v>
      </c>
      <c r="C933" s="14">
        <v>1.927</v>
      </c>
      <c r="D933" s="14">
        <v>1.9339999999999999</v>
      </c>
      <c r="E933" s="14">
        <v>1.9339999999999999</v>
      </c>
      <c r="F933" s="14">
        <v>1.927</v>
      </c>
      <c r="G933" s="112">
        <v>1.927E-5</v>
      </c>
    </row>
    <row r="934" spans="2:7" x14ac:dyDescent="0.2">
      <c r="B934" s="65" t="s">
        <v>977</v>
      </c>
      <c r="C934" s="14">
        <v>1.917</v>
      </c>
      <c r="D934" s="14">
        <v>1.9239999999999999</v>
      </c>
      <c r="E934" s="14">
        <v>1.9239999999999999</v>
      </c>
      <c r="F934" s="14">
        <v>1.917</v>
      </c>
      <c r="G934" s="112">
        <v>1.9170000000000001E-5</v>
      </c>
    </row>
    <row r="935" spans="2:7" x14ac:dyDescent="0.2">
      <c r="B935" s="65" t="s">
        <v>978</v>
      </c>
      <c r="C935" s="14">
        <v>1.9039999999999999</v>
      </c>
      <c r="D935" s="14">
        <v>1.9159999999999999</v>
      </c>
      <c r="E935" s="14">
        <v>1.9159999999999999</v>
      </c>
      <c r="F935" s="14">
        <v>1.9039999999999999</v>
      </c>
      <c r="G935" s="112">
        <v>1.9040000000000001E-5</v>
      </c>
    </row>
    <row r="936" spans="2:7" x14ac:dyDescent="0.2">
      <c r="B936" s="65" t="s">
        <v>979</v>
      </c>
      <c r="C936" s="14">
        <v>1.8089999999999999</v>
      </c>
      <c r="D936" s="14">
        <v>1.903</v>
      </c>
      <c r="E936" s="14">
        <v>1.903</v>
      </c>
      <c r="F936" s="14">
        <v>1.8049999999999999</v>
      </c>
      <c r="G936" s="112">
        <v>1.8089999999999998E-5</v>
      </c>
    </row>
    <row r="937" spans="2:7" x14ac:dyDescent="0.2">
      <c r="B937" s="65" t="s">
        <v>980</v>
      </c>
      <c r="C937" s="14">
        <v>1.7749999999999999</v>
      </c>
      <c r="D937" s="14">
        <v>1.8080000000000001</v>
      </c>
      <c r="E937" s="14">
        <v>1.8080000000000001</v>
      </c>
      <c r="F937" s="14">
        <v>1.7749999999999999</v>
      </c>
      <c r="G937" s="112">
        <v>1.7749999999999998E-5</v>
      </c>
    </row>
    <row r="938" spans="2:7" x14ac:dyDescent="0.2">
      <c r="B938" s="65" t="s">
        <v>981</v>
      </c>
      <c r="C938" s="14">
        <v>1.8149999999999999</v>
      </c>
      <c r="D938" s="14">
        <v>1.774</v>
      </c>
      <c r="E938" s="14">
        <v>1.8149999999999999</v>
      </c>
      <c r="F938" s="14">
        <v>1.774</v>
      </c>
      <c r="G938" s="112">
        <v>1.8150000000000001E-5</v>
      </c>
    </row>
    <row r="939" spans="2:7" x14ac:dyDescent="0.2">
      <c r="B939" s="65" t="s">
        <v>982</v>
      </c>
      <c r="C939" s="14">
        <v>1.8109999999999999</v>
      </c>
      <c r="D939" s="14">
        <v>1.8120000000000001</v>
      </c>
      <c r="E939" s="14">
        <v>1.8120000000000001</v>
      </c>
      <c r="F939" s="14">
        <v>1.8109999999999999</v>
      </c>
      <c r="G939" s="112">
        <v>1.8110000000000001E-5</v>
      </c>
    </row>
    <row r="940" spans="2:7" x14ac:dyDescent="0.2">
      <c r="B940" s="65" t="s">
        <v>983</v>
      </c>
      <c r="C940" s="14">
        <v>1.8080000000000001</v>
      </c>
      <c r="D940" s="14">
        <v>1.8089999999999999</v>
      </c>
      <c r="E940" s="14">
        <v>1.8089999999999999</v>
      </c>
      <c r="F940" s="14">
        <v>1.8080000000000001</v>
      </c>
      <c r="G940" s="112">
        <v>1.808E-5</v>
      </c>
    </row>
    <row r="941" spans="2:7" x14ac:dyDescent="0.2">
      <c r="B941" s="65" t="s">
        <v>984</v>
      </c>
      <c r="C941" s="14">
        <v>1.7929999999999999</v>
      </c>
      <c r="D941" s="14">
        <v>1.8069999999999999</v>
      </c>
      <c r="E941" s="14">
        <v>1.8069999999999999</v>
      </c>
      <c r="F941" s="14">
        <v>1.7929999999999999</v>
      </c>
      <c r="G941" s="112">
        <v>1.7929999999999999E-5</v>
      </c>
    </row>
    <row r="942" spans="2:7" x14ac:dyDescent="0.2">
      <c r="B942" s="65" t="s">
        <v>985</v>
      </c>
      <c r="C942" s="14">
        <v>1.7270000000000001</v>
      </c>
      <c r="D942" s="14">
        <v>1.792</v>
      </c>
      <c r="E942" s="14">
        <v>1.792</v>
      </c>
      <c r="F942" s="14">
        <v>1.7270000000000001</v>
      </c>
      <c r="G942" s="112">
        <v>1.7270000000000002E-5</v>
      </c>
    </row>
    <row r="943" spans="2:7" x14ac:dyDescent="0.2">
      <c r="B943" s="65" t="s">
        <v>986</v>
      </c>
      <c r="C943" s="14">
        <v>1.75</v>
      </c>
      <c r="D943" s="14">
        <v>1.726</v>
      </c>
      <c r="E943" s="14">
        <v>1.75</v>
      </c>
      <c r="F943" s="14">
        <v>1.726</v>
      </c>
      <c r="G943" s="112">
        <v>1.7499999999999998E-5</v>
      </c>
    </row>
    <row r="944" spans="2:7" x14ac:dyDescent="0.2">
      <c r="B944" s="65" t="s">
        <v>987</v>
      </c>
      <c r="C944" s="14">
        <v>1.7450000000000001</v>
      </c>
      <c r="D944" s="14">
        <v>1.7470000000000001</v>
      </c>
      <c r="E944" s="14">
        <v>1.7470000000000001</v>
      </c>
      <c r="F944" s="14">
        <v>1.7450000000000001</v>
      </c>
      <c r="G944" s="112">
        <v>1.7450000000000001E-5</v>
      </c>
    </row>
    <row r="945" spans="2:7" x14ac:dyDescent="0.2">
      <c r="B945" s="65" t="s">
        <v>988</v>
      </c>
      <c r="C945" s="14">
        <v>1.7949999999999999</v>
      </c>
      <c r="D945" s="14">
        <v>1.7430000000000001</v>
      </c>
      <c r="E945" s="14">
        <v>1.7949999999999999</v>
      </c>
      <c r="F945" s="14">
        <v>1.7430000000000001</v>
      </c>
      <c r="G945" s="112">
        <v>1.7949999999999999E-5</v>
      </c>
    </row>
    <row r="946" spans="2:7" x14ac:dyDescent="0.2">
      <c r="B946" s="65" t="s">
        <v>989</v>
      </c>
      <c r="C946" s="14">
        <v>1.8160000000000001</v>
      </c>
      <c r="D946" s="14">
        <v>1.794</v>
      </c>
      <c r="E946" s="14">
        <v>1.8160000000000001</v>
      </c>
      <c r="F946" s="14">
        <v>1.794</v>
      </c>
      <c r="G946" s="112">
        <v>1.8159999999999999E-5</v>
      </c>
    </row>
    <row r="947" spans="2:7" x14ac:dyDescent="0.2">
      <c r="B947" s="65" t="s">
        <v>990</v>
      </c>
      <c r="C947" s="14">
        <v>1.905</v>
      </c>
      <c r="D947" s="14">
        <v>1.8149999999999999</v>
      </c>
      <c r="E947" s="14">
        <v>1.905</v>
      </c>
      <c r="F947" s="14">
        <v>1.8149999999999999</v>
      </c>
      <c r="G947" s="112">
        <v>1.9049999999999999E-5</v>
      </c>
    </row>
    <row r="948" spans="2:7" x14ac:dyDescent="0.2">
      <c r="B948" s="65" t="s">
        <v>991</v>
      </c>
      <c r="C948" s="14">
        <v>1.8169999999999999</v>
      </c>
      <c r="D948" s="14">
        <v>1.9039999999999999</v>
      </c>
      <c r="E948" s="14">
        <v>1.9039999999999999</v>
      </c>
      <c r="F948" s="14">
        <v>1.73</v>
      </c>
      <c r="G948" s="112">
        <v>1.8170000000000001E-5</v>
      </c>
    </row>
    <row r="949" spans="2:7" x14ac:dyDescent="0.2">
      <c r="B949" s="65" t="s">
        <v>992</v>
      </c>
      <c r="C949" s="14">
        <v>1.8</v>
      </c>
      <c r="D949" s="14">
        <v>1.8129999999999999</v>
      </c>
      <c r="E949" s="14">
        <v>1.8129999999999999</v>
      </c>
      <c r="F949" s="14">
        <v>1.8</v>
      </c>
      <c r="G949" s="112">
        <v>1.8E-5</v>
      </c>
    </row>
    <row r="950" spans="2:7" x14ac:dyDescent="0.2">
      <c r="B950" s="65" t="s">
        <v>993</v>
      </c>
      <c r="C950" s="14">
        <v>1.77</v>
      </c>
      <c r="D950" s="14">
        <v>1.7989999999999999</v>
      </c>
      <c r="E950" s="14">
        <v>1.7989999999999999</v>
      </c>
      <c r="F950" s="14">
        <v>1.77</v>
      </c>
      <c r="G950" s="112">
        <v>1.77E-5</v>
      </c>
    </row>
    <row r="951" spans="2:7" x14ac:dyDescent="0.2">
      <c r="B951" s="65" t="s">
        <v>994</v>
      </c>
      <c r="C951" s="14">
        <v>1.746</v>
      </c>
      <c r="D951" s="14">
        <v>1.7689999999999999</v>
      </c>
      <c r="E951" s="14">
        <v>1.7689999999999999</v>
      </c>
      <c r="F951" s="14">
        <v>1.746</v>
      </c>
      <c r="G951" s="112">
        <v>1.7459999999999999E-5</v>
      </c>
    </row>
    <row r="952" spans="2:7" x14ac:dyDescent="0.2">
      <c r="B952" s="65" t="s">
        <v>995</v>
      </c>
      <c r="C952" s="14">
        <v>1.6839999999999999</v>
      </c>
      <c r="D952" s="14">
        <v>1.744</v>
      </c>
      <c r="E952" s="14">
        <v>1.744</v>
      </c>
      <c r="F952" s="14">
        <v>1.6839999999999999</v>
      </c>
      <c r="G952" s="112">
        <v>1.6839999999999998E-5</v>
      </c>
    </row>
    <row r="953" spans="2:7" x14ac:dyDescent="0.2">
      <c r="B953" s="65" t="s">
        <v>996</v>
      </c>
      <c r="C953" s="14">
        <v>1.681</v>
      </c>
      <c r="D953" s="14">
        <v>1.6830000000000001</v>
      </c>
      <c r="E953" s="14">
        <v>1.6830000000000001</v>
      </c>
      <c r="F953" s="14">
        <v>1.681</v>
      </c>
      <c r="G953" s="112">
        <v>1.681E-5</v>
      </c>
    </row>
    <row r="954" spans="2:7" x14ac:dyDescent="0.2">
      <c r="B954" s="65" t="s">
        <v>997</v>
      </c>
      <c r="C954" s="14">
        <v>1.6639999999999999</v>
      </c>
      <c r="D954" s="14">
        <v>1.6779999999999999</v>
      </c>
      <c r="E954" s="14">
        <v>1.6779999999999999</v>
      </c>
      <c r="F954" s="14">
        <v>1.6639999999999999</v>
      </c>
      <c r="G954" s="112">
        <v>1.664E-5</v>
      </c>
    </row>
    <row r="955" spans="2:7" x14ac:dyDescent="0.2">
      <c r="B955" s="65" t="s">
        <v>998</v>
      </c>
      <c r="C955" s="14">
        <v>1.6719999999999999</v>
      </c>
      <c r="D955" s="14">
        <v>1.663</v>
      </c>
      <c r="E955" s="14">
        <v>1.6719999999999999</v>
      </c>
      <c r="F955" s="14">
        <v>1.663</v>
      </c>
      <c r="G955" s="112">
        <v>1.6719999999999999E-5</v>
      </c>
    </row>
    <row r="956" spans="2:7" x14ac:dyDescent="0.2">
      <c r="B956" s="65" t="s">
        <v>999</v>
      </c>
      <c r="C956" s="14">
        <v>1.653</v>
      </c>
      <c r="D956" s="14">
        <v>1.671</v>
      </c>
      <c r="E956" s="14">
        <v>1.671</v>
      </c>
      <c r="F956" s="14">
        <v>1.653</v>
      </c>
      <c r="G956" s="112">
        <v>1.6529999999999999E-5</v>
      </c>
    </row>
    <row r="957" spans="2:7" x14ac:dyDescent="0.2">
      <c r="B957" s="65" t="s">
        <v>1000</v>
      </c>
      <c r="C957" s="14">
        <v>1.6479999999999999</v>
      </c>
      <c r="D957" s="14">
        <v>1.651</v>
      </c>
      <c r="E957" s="14">
        <v>1.651</v>
      </c>
      <c r="F957" s="14">
        <v>1.6479999999999999</v>
      </c>
      <c r="G957" s="112">
        <v>1.6479999999999998E-5</v>
      </c>
    </row>
    <row r="958" spans="2:7" x14ac:dyDescent="0.2">
      <c r="B958" s="65" t="s">
        <v>1001</v>
      </c>
      <c r="C958" s="14">
        <v>1.6819999999999999</v>
      </c>
      <c r="D958" s="14">
        <v>1.647</v>
      </c>
      <c r="E958" s="14">
        <v>1.6819999999999999</v>
      </c>
      <c r="F958" s="14">
        <v>1.647</v>
      </c>
      <c r="G958" s="112">
        <v>1.6819999999999998E-5</v>
      </c>
    </row>
    <row r="959" spans="2:7" x14ac:dyDescent="0.2">
      <c r="B959" s="65" t="s">
        <v>1002</v>
      </c>
      <c r="C959" s="14">
        <v>1.6759999999999999</v>
      </c>
      <c r="D959" s="14">
        <v>1.679</v>
      </c>
      <c r="E959" s="14">
        <v>1.679</v>
      </c>
      <c r="F959" s="14">
        <v>1.6759999999999999</v>
      </c>
      <c r="G959" s="112">
        <v>1.6759999999999999E-5</v>
      </c>
    </row>
    <row r="960" spans="2:7" x14ac:dyDescent="0.2">
      <c r="B960" s="65" t="s">
        <v>1003</v>
      </c>
      <c r="C960" s="14">
        <v>1.66</v>
      </c>
      <c r="D960" s="14">
        <v>1.6739999999999999</v>
      </c>
      <c r="E960" s="14">
        <v>1.6739999999999999</v>
      </c>
      <c r="F960" s="14">
        <v>1.66</v>
      </c>
      <c r="G960" s="112">
        <v>1.66E-5</v>
      </c>
    </row>
    <row r="961" spans="2:7" x14ac:dyDescent="0.2">
      <c r="B961" s="65" t="s">
        <v>1004</v>
      </c>
      <c r="C961" s="14">
        <v>1.661</v>
      </c>
      <c r="D961" s="14">
        <v>1.659</v>
      </c>
      <c r="E961" s="14">
        <v>1.661</v>
      </c>
      <c r="F961" s="14">
        <v>1.659</v>
      </c>
      <c r="G961" s="112">
        <v>1.6610000000000002E-5</v>
      </c>
    </row>
    <row r="962" spans="2:7" x14ac:dyDescent="0.2">
      <c r="B962" s="65" t="s">
        <v>1005</v>
      </c>
      <c r="C962" s="14">
        <v>1.675</v>
      </c>
      <c r="D962" s="14">
        <v>1.66</v>
      </c>
      <c r="E962" s="14">
        <v>1.675</v>
      </c>
      <c r="F962" s="14">
        <v>1.66</v>
      </c>
      <c r="G962" s="112">
        <v>1.6750000000000001E-5</v>
      </c>
    </row>
    <row r="963" spans="2:7" x14ac:dyDescent="0.2">
      <c r="B963" s="65" t="s">
        <v>1006</v>
      </c>
      <c r="C963" s="14">
        <v>1.677</v>
      </c>
      <c r="D963" s="14">
        <v>1.6739999999999999</v>
      </c>
      <c r="E963" s="14">
        <v>1.677</v>
      </c>
      <c r="F963" s="14">
        <v>1.6739999999999999</v>
      </c>
      <c r="G963" s="112">
        <v>1.677E-5</v>
      </c>
    </row>
    <row r="964" spans="2:7" x14ac:dyDescent="0.2">
      <c r="B964" s="65" t="s">
        <v>1007</v>
      </c>
      <c r="C964" s="14">
        <v>1.6719999999999999</v>
      </c>
      <c r="D964" s="14">
        <v>1.6739999999999999</v>
      </c>
      <c r="E964" s="14">
        <v>1.6739999999999999</v>
      </c>
      <c r="F964" s="14">
        <v>1.6719999999999999</v>
      </c>
      <c r="G964" s="112">
        <v>1.6719999999999999E-5</v>
      </c>
    </row>
    <row r="965" spans="2:7" x14ac:dyDescent="0.2">
      <c r="B965" s="65" t="s">
        <v>1008</v>
      </c>
      <c r="C965" s="14">
        <v>1.6779999999999999</v>
      </c>
      <c r="D965" s="14">
        <v>1.671</v>
      </c>
      <c r="E965" s="14">
        <v>1.6779999999999999</v>
      </c>
      <c r="F965" s="14">
        <v>1.671</v>
      </c>
      <c r="G965" s="112">
        <v>1.6779999999999999E-5</v>
      </c>
    </row>
    <row r="966" spans="2:7" x14ac:dyDescent="0.2">
      <c r="B966" s="65" t="s">
        <v>1009</v>
      </c>
      <c r="C966" s="14">
        <v>1.667</v>
      </c>
      <c r="D966" s="14">
        <v>1.677</v>
      </c>
      <c r="E966" s="14">
        <v>1.677</v>
      </c>
      <c r="F966" s="14">
        <v>1.667</v>
      </c>
      <c r="G966" s="112">
        <v>1.6670000000000001E-5</v>
      </c>
    </row>
    <row r="967" spans="2:7" x14ac:dyDescent="0.2">
      <c r="B967" s="65" t="s">
        <v>1010</v>
      </c>
      <c r="C967" s="14">
        <v>1.669</v>
      </c>
      <c r="D967" s="14">
        <v>1.6659999999999999</v>
      </c>
      <c r="E967" s="14">
        <v>1.669</v>
      </c>
      <c r="F967" s="14">
        <v>1.6659999999999999</v>
      </c>
      <c r="G967" s="112">
        <v>1.6690000000000001E-5</v>
      </c>
    </row>
    <row r="968" spans="2:7" x14ac:dyDescent="0.2">
      <c r="B968" s="65" t="s">
        <v>1011</v>
      </c>
      <c r="C968" s="14">
        <v>1.663</v>
      </c>
      <c r="D968" s="14">
        <v>1.6679999999999999</v>
      </c>
      <c r="E968" s="14">
        <v>1.6679999999999999</v>
      </c>
      <c r="F968" s="14">
        <v>1.663</v>
      </c>
      <c r="G968" s="112">
        <v>1.6630000000000002E-5</v>
      </c>
    </row>
    <row r="969" spans="2:7" x14ac:dyDescent="0.2">
      <c r="B969" s="65" t="s">
        <v>1012</v>
      </c>
      <c r="C969" s="14">
        <v>1.641</v>
      </c>
      <c r="D969" s="14">
        <v>1.66</v>
      </c>
      <c r="E969" s="14">
        <v>1.66</v>
      </c>
      <c r="F969" s="14">
        <v>1.641</v>
      </c>
      <c r="G969" s="112">
        <v>1.641E-5</v>
      </c>
    </row>
    <row r="970" spans="2:7" x14ac:dyDescent="0.2">
      <c r="B970" s="65" t="s">
        <v>1013</v>
      </c>
      <c r="C970" s="14">
        <v>1.6419999999999999</v>
      </c>
      <c r="D970" s="14">
        <v>1.64</v>
      </c>
      <c r="E970" s="14">
        <v>1.6419999999999999</v>
      </c>
      <c r="F970" s="14">
        <v>1.64</v>
      </c>
      <c r="G970" s="112">
        <v>1.6419999999999999E-5</v>
      </c>
    </row>
    <row r="971" spans="2:7" x14ac:dyDescent="0.2">
      <c r="B971" s="65" t="s">
        <v>1014</v>
      </c>
      <c r="C971" s="14">
        <v>1.645</v>
      </c>
      <c r="D971" s="14">
        <v>1.64</v>
      </c>
      <c r="E971" s="14">
        <v>1.645</v>
      </c>
      <c r="F971" s="14">
        <v>1.64</v>
      </c>
      <c r="G971" s="112">
        <v>1.645E-5</v>
      </c>
    </row>
    <row r="972" spans="2:7" x14ac:dyDescent="0.2">
      <c r="B972" s="65" t="s">
        <v>1015</v>
      </c>
      <c r="C972" s="14">
        <v>1.595</v>
      </c>
      <c r="D972" s="14">
        <v>1.595</v>
      </c>
      <c r="E972" s="14">
        <v>1.595</v>
      </c>
      <c r="F972" s="14">
        <v>1.595</v>
      </c>
      <c r="G972" s="112">
        <v>1.5949999999999998E-5</v>
      </c>
    </row>
    <row r="973" spans="2:7" x14ac:dyDescent="0.2">
      <c r="B973" s="65" t="s">
        <v>1016</v>
      </c>
      <c r="C973" s="14">
        <v>1.65</v>
      </c>
      <c r="D973" s="14">
        <v>1.6439999999999999</v>
      </c>
      <c r="E973" s="14">
        <v>1.65</v>
      </c>
      <c r="F973" s="14">
        <v>1.6439999999999999</v>
      </c>
      <c r="G973" s="112">
        <v>1.6499999999999998E-5</v>
      </c>
    </row>
    <row r="974" spans="2:7" x14ac:dyDescent="0.2">
      <c r="B974" s="65" t="s">
        <v>1017</v>
      </c>
      <c r="C974" s="14">
        <v>1.6519999999999999</v>
      </c>
      <c r="D974" s="14">
        <v>1.6459999999999999</v>
      </c>
      <c r="E974" s="14">
        <v>1.6519999999999999</v>
      </c>
      <c r="F974" s="14">
        <v>1.6459999999999999</v>
      </c>
      <c r="G974" s="112">
        <v>1.6519999999999998E-5</v>
      </c>
    </row>
    <row r="975" spans="2:7" x14ac:dyDescent="0.2">
      <c r="B975" s="65" t="s">
        <v>1018</v>
      </c>
      <c r="C975" s="14">
        <v>1.6140000000000001</v>
      </c>
      <c r="D975" s="14">
        <v>1.651</v>
      </c>
      <c r="E975" s="14">
        <v>1.651</v>
      </c>
      <c r="F975" s="14">
        <v>1.6140000000000001</v>
      </c>
      <c r="G975" s="112">
        <v>1.6140000000000001E-5</v>
      </c>
    </row>
    <row r="976" spans="2:7" x14ac:dyDescent="0.2">
      <c r="B976" s="65" t="s">
        <v>1019</v>
      </c>
      <c r="C976" s="14">
        <v>1.583</v>
      </c>
      <c r="D976" s="14">
        <v>1.613</v>
      </c>
      <c r="E976" s="14">
        <v>1.613</v>
      </c>
      <c r="F976" s="14">
        <v>1.583</v>
      </c>
      <c r="G976" s="112">
        <v>1.5829999999999999E-5</v>
      </c>
    </row>
    <row r="977" spans="2:7" x14ac:dyDescent="0.2">
      <c r="B977" s="65" t="s">
        <v>1020</v>
      </c>
      <c r="C977" s="14">
        <v>1.5820000000000001</v>
      </c>
      <c r="D977" s="14">
        <v>1.5820000000000001</v>
      </c>
      <c r="E977" s="14">
        <v>1.5820000000000001</v>
      </c>
      <c r="F977" s="14">
        <v>1.5820000000000001</v>
      </c>
      <c r="G977" s="112">
        <v>1.5820000000000001E-5</v>
      </c>
    </row>
    <row r="978" spans="2:7" x14ac:dyDescent="0.2">
      <c r="B978" s="65" t="s">
        <v>1021</v>
      </c>
      <c r="C978" s="14">
        <v>1.5429999999999999</v>
      </c>
      <c r="D978" s="14">
        <v>1.581</v>
      </c>
      <c r="E978" s="14">
        <v>1.581</v>
      </c>
      <c r="F978" s="14">
        <v>1.5429999999999999</v>
      </c>
      <c r="G978" s="112">
        <v>1.543E-5</v>
      </c>
    </row>
    <row r="979" spans="2:7" x14ac:dyDescent="0.2">
      <c r="B979" s="65" t="s">
        <v>1022</v>
      </c>
      <c r="C979" s="14">
        <v>1.5049999999999999</v>
      </c>
      <c r="D979" s="14">
        <v>1.5389999999999999</v>
      </c>
      <c r="E979" s="14">
        <v>1.5389999999999999</v>
      </c>
      <c r="F979" s="14">
        <v>1.5049999999999999</v>
      </c>
      <c r="G979" s="112">
        <v>1.5049999999999998E-5</v>
      </c>
    </row>
    <row r="980" spans="2:7" x14ac:dyDescent="0.2">
      <c r="B980" s="65" t="s">
        <v>1023</v>
      </c>
      <c r="C980" s="14">
        <v>1.4630000000000001</v>
      </c>
      <c r="D980" s="14">
        <v>1.504</v>
      </c>
      <c r="E980" s="14">
        <v>1.504</v>
      </c>
      <c r="F980" s="14">
        <v>1.4630000000000001</v>
      </c>
      <c r="G980" s="112">
        <v>1.4630000000000001E-5</v>
      </c>
    </row>
    <row r="981" spans="2:7" x14ac:dyDescent="0.2">
      <c r="B981" s="65" t="s">
        <v>1024</v>
      </c>
      <c r="C981" s="14">
        <v>1.4690000000000001</v>
      </c>
      <c r="D981" s="14">
        <v>1.462</v>
      </c>
      <c r="E981" s="14">
        <v>1.4690000000000001</v>
      </c>
      <c r="F981" s="14">
        <v>1.462</v>
      </c>
      <c r="G981" s="112">
        <v>1.4690000000000002E-5</v>
      </c>
    </row>
    <row r="982" spans="2:7" x14ac:dyDescent="0.2">
      <c r="B982" s="65" t="s">
        <v>1025</v>
      </c>
      <c r="C982" s="14">
        <v>1.45</v>
      </c>
      <c r="D982" s="14">
        <v>1.468</v>
      </c>
      <c r="E982" s="14">
        <v>1.468</v>
      </c>
      <c r="F982" s="14">
        <v>1.45</v>
      </c>
      <c r="G982" s="112">
        <v>1.45E-5</v>
      </c>
    </row>
    <row r="983" spans="2:7" x14ac:dyDescent="0.2">
      <c r="B983" s="65" t="s">
        <v>1026</v>
      </c>
      <c r="C983" s="14">
        <v>1.4359999999999999</v>
      </c>
      <c r="D983" s="14">
        <v>1.4490000000000001</v>
      </c>
      <c r="E983" s="14">
        <v>1.4490000000000001</v>
      </c>
      <c r="F983" s="14">
        <v>1.4359999999999999</v>
      </c>
      <c r="G983" s="112">
        <v>1.436E-5</v>
      </c>
    </row>
    <row r="984" spans="2:7" x14ac:dyDescent="0.2">
      <c r="B984" s="65" t="s">
        <v>1027</v>
      </c>
      <c r="C984" s="14">
        <v>1.365</v>
      </c>
      <c r="D984" s="14">
        <v>1.4330000000000001</v>
      </c>
      <c r="E984" s="14">
        <v>1.4330000000000001</v>
      </c>
      <c r="F984" s="14">
        <v>1.365</v>
      </c>
      <c r="G984" s="112">
        <v>1.365E-5</v>
      </c>
    </row>
    <row r="985" spans="2:7" x14ac:dyDescent="0.2">
      <c r="B985" s="65" t="s">
        <v>1028</v>
      </c>
      <c r="C985" s="14">
        <v>1.321</v>
      </c>
      <c r="D985" s="14">
        <v>1.3640000000000001</v>
      </c>
      <c r="E985" s="14">
        <v>1.3640000000000001</v>
      </c>
      <c r="F985" s="14">
        <v>1.321</v>
      </c>
      <c r="G985" s="112">
        <v>1.3209999999999999E-5</v>
      </c>
    </row>
    <row r="986" spans="2:7" x14ac:dyDescent="0.2">
      <c r="B986" s="65" t="s">
        <v>1029</v>
      </c>
      <c r="C986" s="14">
        <v>1.337</v>
      </c>
      <c r="D986" s="14">
        <v>1.32</v>
      </c>
      <c r="E986" s="14">
        <v>1.337</v>
      </c>
      <c r="F986" s="14">
        <v>1.32</v>
      </c>
      <c r="G986" s="112">
        <v>1.3369999999999999E-5</v>
      </c>
    </row>
    <row r="987" spans="2:7" x14ac:dyDescent="0.2">
      <c r="B987" s="65" t="s">
        <v>1030</v>
      </c>
      <c r="C987" s="14">
        <v>1.385</v>
      </c>
      <c r="D987" s="14">
        <v>1.337</v>
      </c>
      <c r="E987" s="14">
        <v>1.385</v>
      </c>
      <c r="F987" s="14">
        <v>1.337</v>
      </c>
      <c r="G987" s="112">
        <v>1.385E-5</v>
      </c>
    </row>
    <row r="988" spans="2:7" x14ac:dyDescent="0.2">
      <c r="B988" s="65" t="s">
        <v>1031</v>
      </c>
      <c r="C988" s="14">
        <v>1.339</v>
      </c>
      <c r="D988" s="14">
        <v>1.3839999999999999</v>
      </c>
      <c r="E988" s="14">
        <v>1.3839999999999999</v>
      </c>
      <c r="F988" s="14">
        <v>1.339</v>
      </c>
      <c r="G988" s="112">
        <v>1.3389999999999999E-5</v>
      </c>
    </row>
    <row r="989" spans="2:7" x14ac:dyDescent="0.2">
      <c r="B989" s="65" t="s">
        <v>1032</v>
      </c>
      <c r="C989" s="14">
        <v>1.3460000000000001</v>
      </c>
      <c r="D989" s="14">
        <v>1.3360000000000001</v>
      </c>
      <c r="E989" s="14">
        <v>1.3460000000000001</v>
      </c>
      <c r="F989" s="14">
        <v>1.3360000000000001</v>
      </c>
      <c r="G989" s="112">
        <v>1.3460000000000002E-5</v>
      </c>
    </row>
    <row r="990" spans="2:7" x14ac:dyDescent="0.2">
      <c r="B990" s="65" t="s">
        <v>1033</v>
      </c>
      <c r="C990" s="14">
        <v>1.3240000000000001</v>
      </c>
      <c r="D990" s="14">
        <v>1.345</v>
      </c>
      <c r="E990" s="14">
        <v>1.345</v>
      </c>
      <c r="F990" s="14">
        <v>1.3240000000000001</v>
      </c>
      <c r="G990" s="112">
        <v>1.324E-5</v>
      </c>
    </row>
    <row r="991" spans="2:7" x14ac:dyDescent="0.2">
      <c r="B991" s="65" t="s">
        <v>1034</v>
      </c>
      <c r="C991" s="14">
        <v>1.2869999999999999</v>
      </c>
      <c r="D991" s="14">
        <v>1.323</v>
      </c>
      <c r="E991" s="14">
        <v>1.323</v>
      </c>
      <c r="F991" s="14">
        <v>1.2869999999999999</v>
      </c>
      <c r="G991" s="112">
        <v>1.2869999999999999E-5</v>
      </c>
    </row>
    <row r="992" spans="2:7" x14ac:dyDescent="0.2">
      <c r="B992" s="65" t="s">
        <v>1035</v>
      </c>
      <c r="C992" s="14">
        <v>1.3420000000000001</v>
      </c>
      <c r="D992" s="14">
        <v>1.286</v>
      </c>
      <c r="E992" s="14">
        <v>1.3420000000000001</v>
      </c>
      <c r="F992" s="14">
        <v>1.286</v>
      </c>
      <c r="G992" s="112">
        <v>1.342E-5</v>
      </c>
    </row>
    <row r="993" spans="2:7" x14ac:dyDescent="0.2">
      <c r="B993" s="65" t="s">
        <v>1036</v>
      </c>
      <c r="C993" s="14">
        <v>1.2370000000000001</v>
      </c>
      <c r="D993" s="14">
        <v>1.341</v>
      </c>
      <c r="E993" s="14">
        <v>1.341</v>
      </c>
      <c r="F993" s="14">
        <v>1.2370000000000001</v>
      </c>
      <c r="G993" s="112">
        <v>1.237E-5</v>
      </c>
    </row>
    <row r="994" spans="2:7" x14ac:dyDescent="0.2">
      <c r="B994" s="65" t="s">
        <v>1037</v>
      </c>
      <c r="C994" s="14">
        <v>1.1439999999999999</v>
      </c>
      <c r="D994" s="14">
        <v>1.2350000000000001</v>
      </c>
      <c r="E994" s="14">
        <v>1.2350000000000001</v>
      </c>
      <c r="F994" s="14">
        <v>1.1439999999999999</v>
      </c>
      <c r="G994" s="112">
        <v>1.1439999999999999E-5</v>
      </c>
    </row>
    <row r="995" spans="2:7" x14ac:dyDescent="0.2">
      <c r="B995" s="65" t="s">
        <v>1038</v>
      </c>
      <c r="C995" s="14">
        <v>1.1259999999999999</v>
      </c>
      <c r="D995" s="14">
        <v>1.143</v>
      </c>
      <c r="E995" s="14">
        <v>1.143</v>
      </c>
      <c r="F995" s="14">
        <v>1.1259999999999999</v>
      </c>
      <c r="G995" s="112">
        <v>1.1259999999999999E-5</v>
      </c>
    </row>
    <row r="996" spans="2:7" x14ac:dyDescent="0.2">
      <c r="B996" s="65" t="s">
        <v>1039</v>
      </c>
      <c r="C996" s="14">
        <v>1.143</v>
      </c>
      <c r="D996" s="14">
        <v>1.125</v>
      </c>
      <c r="E996" s="14">
        <v>1.143</v>
      </c>
      <c r="F996" s="14">
        <v>1.125</v>
      </c>
      <c r="G996" s="112">
        <v>1.1430000000000001E-5</v>
      </c>
    </row>
    <row r="997" spans="2:7" ht="15" thickBot="1" x14ac:dyDescent="0.25">
      <c r="B997" s="66" t="s">
        <v>1040</v>
      </c>
      <c r="C997" s="18">
        <v>1.1240000000000001</v>
      </c>
      <c r="D997" s="18">
        <v>1.1419999999999999</v>
      </c>
      <c r="E997" s="18">
        <v>1.1419999999999999</v>
      </c>
      <c r="F997" s="18">
        <v>1.1240000000000001</v>
      </c>
      <c r="G997" s="113">
        <v>1.1240000000000001E-5</v>
      </c>
    </row>
  </sheetData>
  <hyperlinks>
    <hyperlink ref="A1" location="CONTENTS!A1" display="CONTENTS!A1" xr:uid="{6B8DE946-2C70-4212-994C-02D44887B7A4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91A83-29D4-4B51-AE6D-61FA1997A4F3}">
  <dimension ref="A1:T999"/>
  <sheetViews>
    <sheetView topLeftCell="C1" workbookViewId="0">
      <selection activeCell="L5" sqref="L5:T13"/>
    </sheetView>
  </sheetViews>
  <sheetFormatPr defaultRowHeight="14.25" x14ac:dyDescent="0.2"/>
  <cols>
    <col min="2" max="2" width="20.625" style="46" customWidth="1"/>
    <col min="3" max="9" width="13.625" style="1" customWidth="1"/>
    <col min="10" max="10" width="14" bestFit="1" customWidth="1"/>
    <col min="12" max="12" width="14" bestFit="1" customWidth="1"/>
    <col min="13" max="14" width="11" bestFit="1" customWidth="1"/>
    <col min="15" max="15" width="10.375" bestFit="1" customWidth="1"/>
    <col min="16" max="16" width="11" bestFit="1" customWidth="1"/>
    <col min="17" max="17" width="10.375" bestFit="1" customWidth="1"/>
    <col min="18" max="19" width="11" bestFit="1" customWidth="1"/>
    <col min="20" max="20" width="14.5" bestFit="1" customWidth="1"/>
  </cols>
  <sheetData>
    <row r="1" spans="1:20" ht="18.75" thickBot="1" x14ac:dyDescent="0.3">
      <c r="A1" s="199" t="s">
        <v>1180</v>
      </c>
    </row>
    <row r="2" spans="1:20" ht="15" x14ac:dyDescent="0.25">
      <c r="B2" s="94" t="s">
        <v>29</v>
      </c>
      <c r="C2" s="95"/>
      <c r="D2" s="96"/>
      <c r="E2" s="96"/>
      <c r="F2" s="96"/>
      <c r="G2" s="96"/>
      <c r="H2" s="96"/>
      <c r="I2" s="96"/>
      <c r="J2" s="21"/>
    </row>
    <row r="3" spans="1:20" ht="15" x14ac:dyDescent="0.2">
      <c r="B3" s="97" t="s">
        <v>15</v>
      </c>
      <c r="C3" s="93" t="s">
        <v>16</v>
      </c>
      <c r="D3" s="93" t="s">
        <v>5</v>
      </c>
      <c r="E3" s="92" t="s">
        <v>7</v>
      </c>
      <c r="F3" s="93" t="s">
        <v>8</v>
      </c>
      <c r="G3" s="93" t="s">
        <v>10</v>
      </c>
      <c r="H3" s="93" t="s">
        <v>12</v>
      </c>
      <c r="I3" s="93" t="s">
        <v>14</v>
      </c>
      <c r="J3" s="98" t="s">
        <v>1108</v>
      </c>
      <c r="K3" s="37"/>
    </row>
    <row r="4" spans="1:20" ht="15" thickBot="1" x14ac:dyDescent="0.25">
      <c r="B4" s="44">
        <v>42738</v>
      </c>
      <c r="C4" s="50"/>
      <c r="D4" s="50"/>
      <c r="E4" s="50"/>
      <c r="F4" s="50"/>
      <c r="G4" s="50"/>
      <c r="H4" s="50"/>
      <c r="I4" s="50"/>
      <c r="J4" s="16"/>
    </row>
    <row r="5" spans="1:20" ht="15" x14ac:dyDescent="0.2">
      <c r="B5" s="44">
        <v>42739</v>
      </c>
      <c r="C5" s="52">
        <v>6.5377413314391397E-3</v>
      </c>
      <c r="D5" s="52">
        <v>-1.3329506996259344E-2</v>
      </c>
      <c r="E5" s="52">
        <v>8.9180414761809157E-3</v>
      </c>
      <c r="F5" s="52">
        <v>-1.8515030381672015E-2</v>
      </c>
      <c r="G5" s="52">
        <v>-6.7121729237770156E-2</v>
      </c>
      <c r="H5" s="52">
        <v>2.9975280126131043E-3</v>
      </c>
      <c r="I5" s="52">
        <v>1.5791679168952744E-3</v>
      </c>
      <c r="J5" s="114">
        <v>5.4450000000000002E-5</v>
      </c>
      <c r="K5" s="37"/>
      <c r="L5" s="272"/>
      <c r="M5" s="273" t="s">
        <v>16</v>
      </c>
      <c r="N5" s="273" t="s">
        <v>5</v>
      </c>
      <c r="O5" s="273" t="s">
        <v>7</v>
      </c>
      <c r="P5" s="273" t="s">
        <v>8</v>
      </c>
      <c r="Q5" s="273" t="s">
        <v>10</v>
      </c>
      <c r="R5" s="273" t="s">
        <v>12</v>
      </c>
      <c r="S5" s="273" t="s">
        <v>14</v>
      </c>
      <c r="T5" s="274" t="s">
        <v>1108</v>
      </c>
    </row>
    <row r="6" spans="1:20" ht="15" x14ac:dyDescent="0.2">
      <c r="B6" s="44">
        <v>42740</v>
      </c>
      <c r="C6" s="52">
        <v>3.8971661347488862E-3</v>
      </c>
      <c r="D6" s="52">
        <v>-5.4058391085881619E-3</v>
      </c>
      <c r="E6" s="52">
        <v>-3.3141576260650174E-3</v>
      </c>
      <c r="F6" s="52">
        <v>3.1416812970452845E-3</v>
      </c>
      <c r="G6" s="52">
        <v>4.6341463414634188E-2</v>
      </c>
      <c r="H6" s="52">
        <v>1.497519228405686E-3</v>
      </c>
      <c r="I6" s="52">
        <v>-1.5766780774599809E-3</v>
      </c>
      <c r="J6" s="114">
        <v>5.4290000000000004E-5</v>
      </c>
      <c r="K6" s="37"/>
      <c r="L6" s="275" t="s">
        <v>16</v>
      </c>
      <c r="M6" s="276">
        <f>VARP('VAR COV with RF asset'!$C$4:$C$942)</f>
        <v>5.5435305422149085E-4</v>
      </c>
      <c r="N6" s="277">
        <v>5.0231294484082872E-5</v>
      </c>
      <c r="O6" s="277">
        <v>1.484203476387036E-4</v>
      </c>
      <c r="P6" s="277">
        <v>1.3083182746676577E-4</v>
      </c>
      <c r="Q6" s="277">
        <v>1.8006705315529829E-4</v>
      </c>
      <c r="R6" s="277">
        <v>1.7115226231133356E-4</v>
      </c>
      <c r="S6" s="277">
        <v>7.2441188969233849E-5</v>
      </c>
      <c r="T6" s="278">
        <v>2.5730951649644361E-5</v>
      </c>
    </row>
    <row r="7" spans="1:20" ht="15" x14ac:dyDescent="0.2">
      <c r="B7" s="44">
        <v>42741</v>
      </c>
      <c r="C7" s="52">
        <v>1.2940123969582773E-2</v>
      </c>
      <c r="D7" s="52">
        <v>-2.717610519522573E-3</v>
      </c>
      <c r="E7" s="52">
        <v>-3.3295703624310891E-3</v>
      </c>
      <c r="F7" s="52">
        <v>-6.2707697104108506E-3</v>
      </c>
      <c r="G7" s="52">
        <v>2.3310023310023187E-2</v>
      </c>
      <c r="H7" s="52">
        <v>2.8355418048643388E-2</v>
      </c>
      <c r="I7" s="52">
        <v>-5.5251476994071513E-3</v>
      </c>
      <c r="J7" s="114">
        <v>5.3940000000000002E-5</v>
      </c>
      <c r="K7" s="37"/>
      <c r="L7" s="275" t="s">
        <v>5</v>
      </c>
      <c r="M7" s="277">
        <v>5.0231294484082872E-5</v>
      </c>
      <c r="N7" s="276">
        <f>VARP('VAR COV with RF asset'!$D$4:$D$942)</f>
        <v>3.6568672193811942E-4</v>
      </c>
      <c r="O7" s="277">
        <v>7.5345851759230344E-5</v>
      </c>
      <c r="P7" s="277">
        <v>1.1369575252388542E-4</v>
      </c>
      <c r="Q7" s="277">
        <v>1.0513303650771945E-4</v>
      </c>
      <c r="R7" s="277">
        <v>7.9203625826189828E-5</v>
      </c>
      <c r="S7" s="277">
        <v>5.0954755392540593E-5</v>
      </c>
      <c r="T7" s="278">
        <v>6.9230094438436085E-6</v>
      </c>
    </row>
    <row r="8" spans="1:20" ht="15" x14ac:dyDescent="0.2">
      <c r="B8" s="44">
        <v>42744</v>
      </c>
      <c r="C8" s="52">
        <v>2.1717187647856573E-2</v>
      </c>
      <c r="D8" s="52">
        <v>-1.362508025905329E-2</v>
      </c>
      <c r="E8" s="52">
        <v>5.5619460641076479E-3</v>
      </c>
      <c r="F8" s="52">
        <v>9.4690757668669523E-3</v>
      </c>
      <c r="G8" s="52">
        <v>2.3917995444191487E-2</v>
      </c>
      <c r="H8" s="52">
        <v>1.451537430006189E-2</v>
      </c>
      <c r="I8" s="52">
        <v>0</v>
      </c>
      <c r="J8" s="114">
        <v>5.3940000000000002E-5</v>
      </c>
      <c r="K8" s="37"/>
      <c r="L8" s="275" t="s">
        <v>7</v>
      </c>
      <c r="M8" s="277">
        <v>1.484203476387036E-4</v>
      </c>
      <c r="N8" s="277">
        <v>7.5345851759230344E-5</v>
      </c>
      <c r="O8" s="276">
        <f>VARP('VAR COV with RF asset'!$E$4:$E$942)</f>
        <v>2.5683887306597082E-4</v>
      </c>
      <c r="P8" s="277">
        <v>1.3501747556935676E-4</v>
      </c>
      <c r="Q8" s="277">
        <v>1.8092064633291928E-4</v>
      </c>
      <c r="R8" s="277">
        <v>1.7706613232255331E-4</v>
      </c>
      <c r="S8" s="277">
        <v>8.5042417649108158E-5</v>
      </c>
      <c r="T8" s="278">
        <v>2.7646711350592996E-5</v>
      </c>
    </row>
    <row r="9" spans="1:20" ht="15" x14ac:dyDescent="0.2">
      <c r="B9" s="44">
        <v>42745</v>
      </c>
      <c r="C9" s="52">
        <v>0</v>
      </c>
      <c r="D9" s="52">
        <v>2.2101259853820165E-2</v>
      </c>
      <c r="E9" s="52">
        <v>1.7702411893355974E-2</v>
      </c>
      <c r="F9" s="52">
        <v>-1.8753443428878303E-2</v>
      </c>
      <c r="G9" s="52">
        <v>1.1123470522802492E-3</v>
      </c>
      <c r="H9" s="52">
        <v>-1.4301501657674187E-3</v>
      </c>
      <c r="I9" s="52">
        <v>7.9332050148273048E-4</v>
      </c>
      <c r="J9" s="114">
        <v>5.3099999999999996E-5</v>
      </c>
      <c r="K9" s="37"/>
      <c r="L9" s="275" t="s">
        <v>8</v>
      </c>
      <c r="M9" s="277">
        <v>1.3083182746676577E-4</v>
      </c>
      <c r="N9" s="277">
        <v>1.1369575252388542E-4</v>
      </c>
      <c r="O9" s="277">
        <v>1.3501747556935676E-4</v>
      </c>
      <c r="P9" s="276">
        <f>VARP('VAR COV with RF asset'!$F$4:$F$942)</f>
        <v>5.5668346275771744E-4</v>
      </c>
      <c r="Q9" s="277">
        <v>1.5715581018596822E-4</v>
      </c>
      <c r="R9" s="277">
        <v>1.6950989962977736E-4</v>
      </c>
      <c r="S9" s="277">
        <v>9.3216372209921437E-5</v>
      </c>
      <c r="T9" s="278">
        <v>2.0130918542516918E-5</v>
      </c>
    </row>
    <row r="10" spans="1:20" ht="15" x14ac:dyDescent="0.2">
      <c r="B10" s="44">
        <v>42746</v>
      </c>
      <c r="C10" s="52">
        <v>-6.2516400907645098E-3</v>
      </c>
      <c r="D10" s="52">
        <v>0</v>
      </c>
      <c r="E10" s="52">
        <v>2.1705426356588564E-3</v>
      </c>
      <c r="F10" s="52">
        <v>0</v>
      </c>
      <c r="G10" s="52">
        <v>3.3333333333331883E-3</v>
      </c>
      <c r="H10" s="52">
        <v>-5.7318936949168897E-3</v>
      </c>
      <c r="I10" s="52">
        <v>7.1381232700480357E-3</v>
      </c>
      <c r="J10" s="114">
        <v>5.2169999999999997E-5</v>
      </c>
      <c r="K10" s="37"/>
      <c r="L10" s="275" t="s">
        <v>10</v>
      </c>
      <c r="M10" s="277">
        <v>1.8006705315529829E-4</v>
      </c>
      <c r="N10" s="277">
        <v>1.0513303650771945E-4</v>
      </c>
      <c r="O10" s="277">
        <v>1.8092064633291928E-4</v>
      </c>
      <c r="P10" s="277">
        <v>1.5715581018596822E-4</v>
      </c>
      <c r="Q10" s="276">
        <f>VARP('VAR COV with RF asset'!$G$4:$G$942)</f>
        <v>5.4731268955110143E-4</v>
      </c>
      <c r="R10" s="277">
        <v>1.9753898307116731E-4</v>
      </c>
      <c r="S10" s="277">
        <v>9.8751063137622033E-5</v>
      </c>
      <c r="T10" s="278">
        <v>5.6135753459925972E-5</v>
      </c>
    </row>
    <row r="11" spans="1:20" ht="15" x14ac:dyDescent="0.2">
      <c r="B11" s="44">
        <v>42747</v>
      </c>
      <c r="C11" s="52">
        <v>-7.5491627574637565E-3</v>
      </c>
      <c r="D11" s="52">
        <v>-2.702919554294092E-2</v>
      </c>
      <c r="E11" s="52">
        <v>-3.2530596809680068E-3</v>
      </c>
      <c r="F11" s="52">
        <v>3.188908644605748E-3</v>
      </c>
      <c r="G11" s="52">
        <v>1.1074197120708451E-3</v>
      </c>
      <c r="H11" s="52">
        <v>0</v>
      </c>
      <c r="I11" s="52">
        <v>0</v>
      </c>
      <c r="J11" s="114">
        <v>5.1740000000000003E-5</v>
      </c>
      <c r="K11" s="37"/>
      <c r="L11" s="275" t="s">
        <v>12</v>
      </c>
      <c r="M11" s="277">
        <v>1.7115226231133356E-4</v>
      </c>
      <c r="N11" s="277">
        <v>7.9203625826189828E-5</v>
      </c>
      <c r="O11" s="277">
        <v>1.7706613232255331E-4</v>
      </c>
      <c r="P11" s="277">
        <v>1.6950989962977736E-4</v>
      </c>
      <c r="Q11" s="277">
        <v>1.9753898307116731E-4</v>
      </c>
      <c r="R11" s="276">
        <f>VARP('VAR COV with RF asset'!$H$4:$H$942)</f>
        <v>4.0337533953701952E-4</v>
      </c>
      <c r="S11" s="277">
        <v>1.1495637300076516E-4</v>
      </c>
      <c r="T11" s="278">
        <v>3.4100223419074354E-5</v>
      </c>
    </row>
    <row r="12" spans="1:20" ht="15" x14ac:dyDescent="0.2">
      <c r="B12" s="44">
        <v>42748</v>
      </c>
      <c r="C12" s="52">
        <v>1.267764352344658E-3</v>
      </c>
      <c r="D12" s="52">
        <v>-8.3340205335422635E-3</v>
      </c>
      <c r="E12" s="52">
        <v>-2.2850047640193716E-2</v>
      </c>
      <c r="F12" s="52">
        <v>-3.1787718316327318E-3</v>
      </c>
      <c r="G12" s="52">
        <v>-9.9557522123893127E-3</v>
      </c>
      <c r="H12" s="52">
        <v>-4.32136487784196E-3</v>
      </c>
      <c r="I12" s="52">
        <v>-7.8707341588579727E-4</v>
      </c>
      <c r="J12" s="114">
        <v>5.1799999999999999E-5</v>
      </c>
      <c r="K12" s="37"/>
      <c r="L12" s="275" t="s">
        <v>14</v>
      </c>
      <c r="M12" s="277">
        <v>7.2441188969233849E-5</v>
      </c>
      <c r="N12" s="277">
        <v>5.0954755392540593E-5</v>
      </c>
      <c r="O12" s="277">
        <v>8.5042417649108158E-5</v>
      </c>
      <c r="P12" s="277">
        <v>9.3216372209921437E-5</v>
      </c>
      <c r="Q12" s="277">
        <v>9.8751063137622033E-5</v>
      </c>
      <c r="R12" s="277">
        <v>1.1495637300076516E-4</v>
      </c>
      <c r="S12" s="276">
        <f>VARP('VAR COV with RF asset'!$I$4:$I$942)</f>
        <v>2.4238644281627432E-4</v>
      </c>
      <c r="T12" s="278">
        <v>3.2076684018007988E-5</v>
      </c>
    </row>
    <row r="13" spans="1:20" ht="15.75" thickBot="1" x14ac:dyDescent="0.25">
      <c r="B13" s="44">
        <v>42751</v>
      </c>
      <c r="C13" s="52">
        <v>-1.2661591608961187E-3</v>
      </c>
      <c r="D13" s="52">
        <v>0</v>
      </c>
      <c r="E13" s="52">
        <v>-2.0044386204097098E-2</v>
      </c>
      <c r="F13" s="52">
        <v>3.8216514659621836E-2</v>
      </c>
      <c r="G13" s="52">
        <v>1.1173184357544663E-3</v>
      </c>
      <c r="H13" s="52">
        <v>-4.3432515202945776E-3</v>
      </c>
      <c r="I13" s="52">
        <v>-3.1520648542832097E-3</v>
      </c>
      <c r="J13" s="114">
        <v>5.2300000000000004E-5</v>
      </c>
      <c r="K13" s="37"/>
      <c r="L13" s="279" t="s">
        <v>1108</v>
      </c>
      <c r="M13" s="280">
        <v>2.5730951649644361E-5</v>
      </c>
      <c r="N13" s="280">
        <v>6.9230094438436085E-6</v>
      </c>
      <c r="O13" s="280">
        <v>2.7646711350592996E-5</v>
      </c>
      <c r="P13" s="280">
        <v>2.0130918542516918E-5</v>
      </c>
      <c r="Q13" s="280">
        <v>5.6135753459925972E-5</v>
      </c>
      <c r="R13" s="280">
        <v>3.4100223419074354E-5</v>
      </c>
      <c r="S13" s="280">
        <v>3.2076684018007988E-5</v>
      </c>
      <c r="T13" s="281">
        <f>VARP('VAR COV with RF asset'!$J$4:$J$942)</f>
        <v>1.0308041092114063E-10</v>
      </c>
    </row>
    <row r="14" spans="1:20" x14ac:dyDescent="0.2">
      <c r="B14" s="44">
        <v>42752</v>
      </c>
      <c r="C14" s="52">
        <v>-1.267764352344547E-3</v>
      </c>
      <c r="D14" s="52">
        <v>0</v>
      </c>
      <c r="E14" s="52">
        <v>9.0903360587832882E-3</v>
      </c>
      <c r="F14" s="52">
        <v>2.7609063427351144E-2</v>
      </c>
      <c r="G14" s="52">
        <v>3.125E-2</v>
      </c>
      <c r="H14" s="52">
        <v>-2.9060350548341107E-3</v>
      </c>
      <c r="I14" s="52">
        <v>-3.1633271673064955E-3</v>
      </c>
      <c r="J14" s="114">
        <v>5.2199999999999995E-5</v>
      </c>
      <c r="K14" s="37"/>
    </row>
    <row r="15" spans="1:20" x14ac:dyDescent="0.2">
      <c r="B15" s="44">
        <v>42753</v>
      </c>
      <c r="C15" s="52">
        <v>-1.2693736189685056E-3</v>
      </c>
      <c r="D15" s="52">
        <v>-2.8013533811139801E-3</v>
      </c>
      <c r="E15" s="52">
        <v>-1.3514900300281463E-2</v>
      </c>
      <c r="F15" s="52">
        <v>5.9712570002024012E-3</v>
      </c>
      <c r="G15" s="52">
        <v>2.2727272727272707E-2</v>
      </c>
      <c r="H15" s="52">
        <v>4.3717570615231516E-3</v>
      </c>
      <c r="I15" s="52">
        <v>-7.9269164295103778E-4</v>
      </c>
      <c r="J15" s="114">
        <v>5.2119999999999996E-5</v>
      </c>
      <c r="K15" s="37"/>
    </row>
    <row r="16" spans="1:20" x14ac:dyDescent="0.2">
      <c r="B16" s="44">
        <v>42754</v>
      </c>
      <c r="C16" s="52">
        <v>0</v>
      </c>
      <c r="D16" s="52">
        <v>2.8092230074843183E-3</v>
      </c>
      <c r="E16" s="52">
        <v>0</v>
      </c>
      <c r="F16" s="52">
        <v>-3.2643616486132898E-2</v>
      </c>
      <c r="G16" s="52">
        <v>1.4814814814814836E-2</v>
      </c>
      <c r="H16" s="52">
        <v>0</v>
      </c>
      <c r="I16" s="52">
        <v>0</v>
      </c>
      <c r="J16" s="114">
        <v>5.1790000000000004E-5</v>
      </c>
      <c r="K16" s="37"/>
    </row>
    <row r="17" spans="2:11" x14ac:dyDescent="0.2">
      <c r="B17" s="44">
        <v>42755</v>
      </c>
      <c r="C17" s="52">
        <v>-1.2709869763063431E-3</v>
      </c>
      <c r="D17" s="52">
        <v>-2.8013533811139801E-3</v>
      </c>
      <c r="E17" s="52">
        <v>9.1318624657383829E-3</v>
      </c>
      <c r="F17" s="52">
        <v>1.2272235626924033E-2</v>
      </c>
      <c r="G17" s="52">
        <v>-9.3847758081334609E-3</v>
      </c>
      <c r="H17" s="52">
        <v>0</v>
      </c>
      <c r="I17" s="52">
        <v>7.9371065910629479E-3</v>
      </c>
      <c r="J17" s="114">
        <v>5.1790000000000004E-5</v>
      </c>
      <c r="K17" s="37"/>
    </row>
    <row r="18" spans="2:11" x14ac:dyDescent="0.2">
      <c r="B18" s="44">
        <v>42758</v>
      </c>
      <c r="C18" s="52">
        <v>0</v>
      </c>
      <c r="D18" s="52">
        <v>0</v>
      </c>
      <c r="E18" s="52">
        <v>5.6563266147646729E-3</v>
      </c>
      <c r="F18" s="52">
        <v>-5.4548692447841773E-2</v>
      </c>
      <c r="G18" s="52">
        <v>5.2631578947368585E-3</v>
      </c>
      <c r="H18" s="52">
        <v>0</v>
      </c>
      <c r="I18" s="52">
        <v>7.873314727433689E-3</v>
      </c>
      <c r="J18" s="114">
        <v>5.1790000000000004E-5</v>
      </c>
      <c r="K18" s="37"/>
    </row>
    <row r="19" spans="2:11" x14ac:dyDescent="0.2">
      <c r="B19" s="44">
        <v>42759</v>
      </c>
      <c r="C19" s="52">
        <v>-3.8162422033339083E-2</v>
      </c>
      <c r="D19" s="52">
        <v>9.8348864844579609E-3</v>
      </c>
      <c r="E19" s="52">
        <v>5.6245125348188818E-3</v>
      </c>
      <c r="F19" s="52">
        <v>6.4114638422416714E-3</v>
      </c>
      <c r="G19" s="52">
        <v>3.1413612565444948E-2</v>
      </c>
      <c r="H19" s="52">
        <v>-4.3527279921864448E-3</v>
      </c>
      <c r="I19" s="52">
        <v>0</v>
      </c>
      <c r="J19" s="114">
        <v>5.1459999999999999E-5</v>
      </c>
      <c r="K19" s="37"/>
    </row>
    <row r="20" spans="2:11" x14ac:dyDescent="0.2">
      <c r="B20" s="44">
        <v>42760</v>
      </c>
      <c r="C20" s="52">
        <v>2.2476314929761543E-2</v>
      </c>
      <c r="D20" s="52">
        <v>2.9206988206756046E-2</v>
      </c>
      <c r="E20" s="52">
        <v>8.9524324468059913E-3</v>
      </c>
      <c r="F20" s="52">
        <v>1.274123769966673E-2</v>
      </c>
      <c r="G20" s="52">
        <v>3.5532994923857864E-2</v>
      </c>
      <c r="H20" s="52">
        <v>5.832163641238397E-3</v>
      </c>
      <c r="I20" s="52">
        <v>7.8130900944153314E-3</v>
      </c>
      <c r="J20" s="114">
        <v>5.1369999999999998E-5</v>
      </c>
      <c r="K20" s="37"/>
    </row>
    <row r="21" spans="2:11" x14ac:dyDescent="0.2">
      <c r="B21" s="44">
        <v>42768</v>
      </c>
      <c r="C21" s="52">
        <v>-3.8820371908748763E-3</v>
      </c>
      <c r="D21" s="52">
        <v>0</v>
      </c>
      <c r="E21" s="52">
        <v>-4.4364987678832124E-3</v>
      </c>
      <c r="F21" s="52">
        <v>-1.2580940940656316E-2</v>
      </c>
      <c r="G21" s="52">
        <v>-1.4705882352941013E-2</v>
      </c>
      <c r="H21" s="52">
        <v>2.1738312364370849E-2</v>
      </c>
      <c r="I21" s="52">
        <v>3.100753530108169E-2</v>
      </c>
      <c r="J21" s="114">
        <v>5.1369999999999998E-5</v>
      </c>
      <c r="K21" s="37"/>
    </row>
    <row r="22" spans="2:11" x14ac:dyDescent="0.2">
      <c r="B22" s="44">
        <v>42769</v>
      </c>
      <c r="C22" s="52">
        <v>-1.0392443025997178E-2</v>
      </c>
      <c r="D22" s="52">
        <v>-3.6486906636444938E-2</v>
      </c>
      <c r="E22" s="52">
        <v>-4.4562689998102201E-3</v>
      </c>
      <c r="F22" s="52">
        <v>-1.274123769966673E-2</v>
      </c>
      <c r="G22" s="52">
        <v>0</v>
      </c>
      <c r="H22" s="52">
        <v>-5.6749821985414561E-3</v>
      </c>
      <c r="I22" s="52">
        <v>6.7665634186668822E-3</v>
      </c>
      <c r="J22" s="114">
        <v>5.1369999999999998E-5</v>
      </c>
      <c r="K22" s="37"/>
    </row>
    <row r="23" spans="2:11" x14ac:dyDescent="0.2">
      <c r="B23" s="44">
        <v>42772</v>
      </c>
      <c r="C23" s="52">
        <v>9.1888825865003021E-3</v>
      </c>
      <c r="D23" s="52">
        <v>-1.4052399837615193E-3</v>
      </c>
      <c r="E23" s="52">
        <v>-8.9480005495553572E-3</v>
      </c>
      <c r="F23" s="52">
        <v>-9.6756082800457666E-3</v>
      </c>
      <c r="G23" s="52">
        <v>-9.9502487562190822E-3</v>
      </c>
      <c r="H23" s="52">
        <v>1.5692956381359702E-2</v>
      </c>
      <c r="I23" s="52">
        <v>-5.2268304920881636E-3</v>
      </c>
      <c r="J23" s="114">
        <v>5.1369999999999998E-5</v>
      </c>
      <c r="K23" s="37"/>
    </row>
    <row r="24" spans="2:11" x14ac:dyDescent="0.2">
      <c r="B24" s="44">
        <v>42773</v>
      </c>
      <c r="C24" s="52">
        <v>-1.8194373072970116E-2</v>
      </c>
      <c r="D24" s="52">
        <v>-2.8092230074844293E-3</v>
      </c>
      <c r="E24" s="52">
        <v>4.5166310404352039E-3</v>
      </c>
      <c r="F24" s="52">
        <v>3.2616218285697052E-3</v>
      </c>
      <c r="G24" s="52">
        <v>-8.040201005025116E-3</v>
      </c>
      <c r="H24" s="52">
        <v>1.9662605492765772E-2</v>
      </c>
      <c r="I24" s="52">
        <v>4.5038561423322854E-3</v>
      </c>
      <c r="J24" s="114">
        <v>5.1369999999999998E-5</v>
      </c>
      <c r="K24" s="37"/>
    </row>
    <row r="25" spans="2:11" x14ac:dyDescent="0.2">
      <c r="B25" s="44">
        <v>42774</v>
      </c>
      <c r="C25" s="52">
        <v>-6.6242496606093715E-3</v>
      </c>
      <c r="D25" s="52">
        <v>1.4085684867427339E-2</v>
      </c>
      <c r="E25" s="52">
        <v>2.2481614046334641E-3</v>
      </c>
      <c r="F25" s="52">
        <v>0</v>
      </c>
      <c r="G25" s="52">
        <v>1.3171225937183451E-2</v>
      </c>
      <c r="H25" s="52">
        <v>5.5108324069133019E-3</v>
      </c>
      <c r="I25" s="52">
        <v>7.4707294371223476E-4</v>
      </c>
      <c r="J25" s="114">
        <v>5.1369999999999998E-5</v>
      </c>
      <c r="K25" s="37"/>
    </row>
    <row r="26" spans="2:11" x14ac:dyDescent="0.2">
      <c r="B26" s="44">
        <v>42775</v>
      </c>
      <c r="C26" s="52">
        <v>5.3347383673065796E-3</v>
      </c>
      <c r="D26" s="52">
        <v>-2.7780068445140138E-3</v>
      </c>
      <c r="E26" s="52">
        <v>-1.1237801655021862E-3</v>
      </c>
      <c r="F26" s="52">
        <v>-1.9484093494294141E-2</v>
      </c>
      <c r="G26" s="52">
        <v>2.0000000000000018E-2</v>
      </c>
      <c r="H26" s="52">
        <v>-8.2194623114089094E-3</v>
      </c>
      <c r="I26" s="52">
        <v>1.4942542802247605E-3</v>
      </c>
      <c r="J26" s="114">
        <v>5.1749999999999997E-5</v>
      </c>
      <c r="K26" s="37"/>
    </row>
    <row r="27" spans="2:11" x14ac:dyDescent="0.2">
      <c r="B27" s="44">
        <v>42776</v>
      </c>
      <c r="C27" s="52">
        <v>6.6166595695895669E-3</v>
      </c>
      <c r="D27" s="52">
        <v>-2.0890508308137767E-2</v>
      </c>
      <c r="E27" s="52">
        <v>-2.2456421202419197E-3</v>
      </c>
      <c r="F27" s="52">
        <v>-6.6237557069080966E-3</v>
      </c>
      <c r="G27" s="52">
        <v>0</v>
      </c>
      <c r="H27" s="52">
        <v>2.3478991144570971E-2</v>
      </c>
      <c r="I27" s="52">
        <v>-2.2374262388632493E-3</v>
      </c>
      <c r="J27" s="114">
        <v>5.1759999999999999E-5</v>
      </c>
      <c r="K27" s="37"/>
    </row>
    <row r="28" spans="2:11" x14ac:dyDescent="0.2">
      <c r="B28" s="44">
        <v>42779</v>
      </c>
      <c r="C28" s="52">
        <v>1.3178874751877956E-3</v>
      </c>
      <c r="D28" s="52">
        <v>9.9555011269880644E-3</v>
      </c>
      <c r="E28" s="52">
        <v>7.8752089136491232E-3</v>
      </c>
      <c r="F28" s="52">
        <v>2.0003767187794175E-2</v>
      </c>
      <c r="G28" s="52">
        <v>-1.9607843137254832E-2</v>
      </c>
      <c r="H28" s="52">
        <v>1.8893103579177284E-2</v>
      </c>
      <c r="I28" s="52">
        <v>0</v>
      </c>
      <c r="J28" s="114">
        <v>5.0839999999999994E-5</v>
      </c>
      <c r="K28" s="37"/>
    </row>
    <row r="29" spans="2:11" x14ac:dyDescent="0.2">
      <c r="B29" s="44">
        <v>42780</v>
      </c>
      <c r="C29" s="52">
        <v>3.9484588011634125E-2</v>
      </c>
      <c r="D29" s="52">
        <v>0</v>
      </c>
      <c r="E29" s="52">
        <v>3.5716496714453871E-2</v>
      </c>
      <c r="F29" s="52">
        <v>-1.3074309351455149E-2</v>
      </c>
      <c r="G29" s="52">
        <v>1.0000000000000009E-2</v>
      </c>
      <c r="H29" s="52">
        <v>-5.2962974639102489E-3</v>
      </c>
      <c r="I29" s="52">
        <v>-6.7261059128986833E-3</v>
      </c>
      <c r="J29" s="114">
        <v>4.9950000000000001E-5</v>
      </c>
      <c r="K29" s="37"/>
    </row>
    <row r="30" spans="2:11" x14ac:dyDescent="0.2">
      <c r="B30" s="44">
        <v>42781</v>
      </c>
      <c r="C30" s="52">
        <v>1.2661591608960077E-3</v>
      </c>
      <c r="D30" s="52">
        <v>2.8171369734855123E-3</v>
      </c>
      <c r="E30" s="52">
        <v>-8.6201375635623911E-3</v>
      </c>
      <c r="F30" s="52">
        <v>1.3247511413816193E-2</v>
      </c>
      <c r="G30" s="52">
        <v>-1.4851485148514865E-2</v>
      </c>
      <c r="H30" s="52">
        <v>-2.6651300151264712E-3</v>
      </c>
      <c r="I30" s="52">
        <v>7.5213186227829354E-4</v>
      </c>
      <c r="J30" s="114">
        <v>4.9950000000000001E-5</v>
      </c>
      <c r="K30" s="37"/>
    </row>
    <row r="31" spans="2:11" x14ac:dyDescent="0.2">
      <c r="B31" s="44">
        <v>42782</v>
      </c>
      <c r="C31" s="52">
        <v>-1.0116464233303146E-2</v>
      </c>
      <c r="D31" s="52">
        <v>2.8092230074843183E-3</v>
      </c>
      <c r="E31" s="52">
        <v>-1.5219638242894074E-2</v>
      </c>
      <c r="F31" s="52">
        <v>3.2648840301374715E-3</v>
      </c>
      <c r="G31" s="52">
        <v>5.0251256281407031E-2</v>
      </c>
      <c r="H31" s="52">
        <v>-9.3456593962155665E-3</v>
      </c>
      <c r="I31" s="52">
        <v>-7.519362080139147E-3</v>
      </c>
      <c r="J31" s="114">
        <v>4.9710000000000003E-5</v>
      </c>
      <c r="K31" s="37"/>
    </row>
    <row r="32" spans="2:11" x14ac:dyDescent="0.2">
      <c r="B32" s="44">
        <v>42783</v>
      </c>
      <c r="C32" s="52">
        <v>0</v>
      </c>
      <c r="D32" s="52">
        <v>2.2410827048912063E-2</v>
      </c>
      <c r="E32" s="52">
        <v>0</v>
      </c>
      <c r="F32" s="52">
        <v>-9.7701403307269841E-3</v>
      </c>
      <c r="G32" s="52">
        <v>5.2631578947368585E-2</v>
      </c>
      <c r="H32" s="52">
        <v>1.0784013531049963E-2</v>
      </c>
      <c r="I32" s="52">
        <v>-1.5151421105228269E-2</v>
      </c>
      <c r="J32" s="114">
        <v>4.9889999999999998E-5</v>
      </c>
      <c r="K32" s="37"/>
    </row>
    <row r="33" spans="2:11" x14ac:dyDescent="0.2">
      <c r="B33" s="44">
        <v>42786</v>
      </c>
      <c r="C33" s="52">
        <v>4.3418603917610321E-2</v>
      </c>
      <c r="D33" s="52">
        <v>-1.3699744305328942E-2</v>
      </c>
      <c r="E33" s="52">
        <v>-5.5189665275990896E-3</v>
      </c>
      <c r="F33" s="52">
        <v>6.5801702665526651E-3</v>
      </c>
      <c r="G33" s="52">
        <v>4.5454545454546302E-3</v>
      </c>
      <c r="H33" s="52">
        <v>4.5332979432392895E-2</v>
      </c>
      <c r="I33" s="52">
        <v>0</v>
      </c>
      <c r="J33" s="114">
        <v>4.9679999999999999E-5</v>
      </c>
      <c r="K33" s="37"/>
    </row>
    <row r="34" spans="2:11" x14ac:dyDescent="0.2">
      <c r="B34" s="44">
        <v>42787</v>
      </c>
      <c r="C34" s="52">
        <v>9.7945857706434047E-3</v>
      </c>
      <c r="D34" s="52">
        <v>1.3890034222570513E-2</v>
      </c>
      <c r="E34" s="52">
        <v>7.7703118678651428E-3</v>
      </c>
      <c r="F34" s="52">
        <v>2.9413502733047769E-2</v>
      </c>
      <c r="G34" s="52">
        <v>-1.8099547511312264E-2</v>
      </c>
      <c r="H34" s="52">
        <v>-8.9284235743500862E-3</v>
      </c>
      <c r="I34" s="52">
        <v>2.3079928907263625E-3</v>
      </c>
      <c r="J34" s="114">
        <v>4.973E-5</v>
      </c>
      <c r="K34" s="37"/>
    </row>
    <row r="35" spans="2:11" x14ac:dyDescent="0.2">
      <c r="B35" s="44">
        <v>42788</v>
      </c>
      <c r="C35" s="52">
        <v>2.6673851542503124E-2</v>
      </c>
      <c r="D35" s="52">
        <v>-5.4798977221316436E-3</v>
      </c>
      <c r="E35" s="52">
        <v>8.8100152288028699E-3</v>
      </c>
      <c r="F35" s="52">
        <v>3.1715962744507387E-3</v>
      </c>
      <c r="G35" s="52">
        <v>9.2165898617511122E-3</v>
      </c>
      <c r="H35" s="52">
        <v>-1.0298225240955805E-2</v>
      </c>
      <c r="I35" s="52">
        <v>7.6714023952395571E-4</v>
      </c>
      <c r="J35" s="114">
        <v>4.9820000000000001E-5</v>
      </c>
      <c r="K35" s="37"/>
    </row>
    <row r="36" spans="2:11" x14ac:dyDescent="0.2">
      <c r="B36" s="44">
        <v>42789</v>
      </c>
      <c r="C36" s="52">
        <v>-1.1809473822333105E-2</v>
      </c>
      <c r="D36" s="52">
        <v>-2.2040369861123232E-2</v>
      </c>
      <c r="E36" s="52">
        <v>4.3687010683852723E-3</v>
      </c>
      <c r="F36" s="52">
        <v>-9.4918600326170388E-3</v>
      </c>
      <c r="G36" s="52">
        <v>9.1324200913243114E-3</v>
      </c>
      <c r="H36" s="52">
        <v>-1.4302476413435183E-2</v>
      </c>
      <c r="I36" s="52">
        <v>-7.6655218649590573E-4</v>
      </c>
      <c r="J36" s="114">
        <v>5.024E-5</v>
      </c>
      <c r="K36" s="37"/>
    </row>
    <row r="37" spans="2:11" x14ac:dyDescent="0.2">
      <c r="B37" s="44">
        <v>42790</v>
      </c>
      <c r="C37" s="52">
        <v>0</v>
      </c>
      <c r="D37" s="52">
        <v>-4.2230921606238869E-3</v>
      </c>
      <c r="E37" s="52">
        <v>0</v>
      </c>
      <c r="F37" s="52">
        <v>1.9165637614910747E-2</v>
      </c>
      <c r="G37" s="52">
        <v>-6.7873303167420795E-2</v>
      </c>
      <c r="H37" s="52">
        <v>5.2753275670121003E-3</v>
      </c>
      <c r="I37" s="52">
        <v>1.2279274260181383E-2</v>
      </c>
      <c r="J37" s="114">
        <v>5.0659999999999999E-5</v>
      </c>
      <c r="K37" s="37"/>
    </row>
    <row r="38" spans="2:11" x14ac:dyDescent="0.2">
      <c r="B38" s="44">
        <v>42793</v>
      </c>
      <c r="C38" s="52">
        <v>1.5535785420262904E-2</v>
      </c>
      <c r="D38" s="52">
        <v>7.0700867620894225E-3</v>
      </c>
      <c r="E38" s="52">
        <v>1.195521102497854E-2</v>
      </c>
      <c r="F38" s="52">
        <v>-3.4478604984021888E-2</v>
      </c>
      <c r="G38" s="52">
        <v>1.4563106796116276E-2</v>
      </c>
      <c r="H38" s="52">
        <v>1.7060523969354646E-2</v>
      </c>
      <c r="I38" s="52">
        <v>-7.5783458086164934E-4</v>
      </c>
      <c r="J38" s="114">
        <v>5.0179999999999997E-5</v>
      </c>
      <c r="K38" s="37"/>
    </row>
    <row r="39" spans="2:11" x14ac:dyDescent="0.2">
      <c r="B39" s="44">
        <v>42794</v>
      </c>
      <c r="C39" s="52">
        <v>0</v>
      </c>
      <c r="D39" s="52">
        <v>0</v>
      </c>
      <c r="E39" s="52">
        <v>-1.5039833855372331E-2</v>
      </c>
      <c r="F39" s="52">
        <v>-3.8960848346971E-2</v>
      </c>
      <c r="G39" s="52">
        <v>-1.4354066985645786E-2</v>
      </c>
      <c r="H39" s="52">
        <v>-3.2255993031164443E-2</v>
      </c>
      <c r="I39" s="52">
        <v>-3.034880612695301E-3</v>
      </c>
      <c r="J39" s="114">
        <v>4.939E-5</v>
      </c>
      <c r="K39" s="37"/>
    </row>
    <row r="40" spans="2:11" x14ac:dyDescent="0.2">
      <c r="B40" s="44">
        <v>42795</v>
      </c>
      <c r="C40" s="52">
        <v>-1.1767782426778339E-2</v>
      </c>
      <c r="D40" s="52">
        <v>-8.4276690224530659E-3</v>
      </c>
      <c r="E40" s="52">
        <v>-3.2707978672843474E-3</v>
      </c>
      <c r="F40" s="52">
        <v>2.7024344054491722E-2</v>
      </c>
      <c r="G40" s="52">
        <v>-9.7087378640777766E-3</v>
      </c>
      <c r="H40" s="52">
        <v>6.6644932532824441E-3</v>
      </c>
      <c r="I40" s="52">
        <v>-4.5668022656925045E-3</v>
      </c>
      <c r="J40" s="114">
        <v>4.9450000000000003E-5</v>
      </c>
      <c r="K40" s="37"/>
    </row>
    <row r="41" spans="2:11" x14ac:dyDescent="0.2">
      <c r="B41" s="44">
        <v>42796</v>
      </c>
      <c r="C41" s="52">
        <v>4.0472200170533101E-2</v>
      </c>
      <c r="D41" s="52">
        <v>8.4992982954099627E-3</v>
      </c>
      <c r="E41" s="52">
        <v>-5.4706634588291836E-3</v>
      </c>
      <c r="F41" s="52">
        <v>-6.5801702665526651E-3</v>
      </c>
      <c r="G41" s="52">
        <v>0</v>
      </c>
      <c r="H41" s="52">
        <v>7.9473121576967287E-3</v>
      </c>
      <c r="I41" s="52">
        <v>-8.4087936538163044E-3</v>
      </c>
      <c r="J41" s="114">
        <v>4.9749999999999996E-5</v>
      </c>
      <c r="K41" s="37"/>
    </row>
    <row r="42" spans="2:11" x14ac:dyDescent="0.2">
      <c r="B42" s="44">
        <v>42797</v>
      </c>
      <c r="C42" s="52">
        <v>-2.2889438361002323E-3</v>
      </c>
      <c r="D42" s="52">
        <v>-2.8092230074844293E-3</v>
      </c>
      <c r="E42" s="52">
        <v>4.4023485003683582E-3</v>
      </c>
      <c r="F42" s="52">
        <v>-1.3247511413816415E-2</v>
      </c>
      <c r="G42" s="52">
        <v>6.8627450980392357E-2</v>
      </c>
      <c r="H42" s="52">
        <v>9.1982848823983776E-3</v>
      </c>
      <c r="I42" s="52">
        <v>1.5413771320278435E-3</v>
      </c>
      <c r="J42" s="114">
        <v>4.9610000000000001E-5</v>
      </c>
      <c r="K42" s="37"/>
    </row>
    <row r="43" spans="2:11" x14ac:dyDescent="0.2">
      <c r="B43" s="44">
        <v>42800</v>
      </c>
      <c r="C43" s="52">
        <v>3.2104569980031972E-2</v>
      </c>
      <c r="D43" s="52">
        <v>1.4085684867427339E-2</v>
      </c>
      <c r="E43" s="52">
        <v>6.5702395056264074E-3</v>
      </c>
      <c r="F43" s="52">
        <v>1.3425364077670032E-2</v>
      </c>
      <c r="G43" s="52">
        <v>-9.1743119266054496E-3</v>
      </c>
      <c r="H43" s="52">
        <v>-6.508307248451195E-3</v>
      </c>
      <c r="I43" s="52">
        <v>7.6988091633867217E-3</v>
      </c>
      <c r="J43" s="114">
        <v>4.9480000000000001E-5</v>
      </c>
      <c r="K43" s="37"/>
    </row>
    <row r="44" spans="2:11" x14ac:dyDescent="0.2">
      <c r="B44" s="44">
        <v>42801</v>
      </c>
      <c r="C44" s="52">
        <v>0</v>
      </c>
      <c r="D44" s="52">
        <v>0</v>
      </c>
      <c r="E44" s="52">
        <v>-3.2636766157786434E-3</v>
      </c>
      <c r="F44" s="52">
        <v>1.655564703240775E-2</v>
      </c>
      <c r="G44" s="52">
        <v>-2.777777777777779E-2</v>
      </c>
      <c r="H44" s="52">
        <v>2.6203771187764957E-3</v>
      </c>
      <c r="I44" s="52">
        <v>-6.8763668547350276E-3</v>
      </c>
      <c r="J44" s="114">
        <v>4.9589999999999998E-5</v>
      </c>
      <c r="K44" s="37"/>
    </row>
    <row r="45" spans="2:11" x14ac:dyDescent="0.2">
      <c r="B45" s="44">
        <v>42802</v>
      </c>
      <c r="C45" s="52">
        <v>-9.9890230515916612E-3</v>
      </c>
      <c r="D45" s="52">
        <v>-1.6668041067084416E-2</v>
      </c>
      <c r="E45" s="52">
        <v>0</v>
      </c>
      <c r="F45" s="52">
        <v>0</v>
      </c>
      <c r="G45" s="52">
        <v>9.52380952380949E-3</v>
      </c>
      <c r="H45" s="52">
        <v>1.6993593460521206E-2</v>
      </c>
      <c r="I45" s="52">
        <v>4.615985781452947E-3</v>
      </c>
      <c r="J45" s="114">
        <v>5.0199999999999994E-5</v>
      </c>
      <c r="K45" s="37"/>
    </row>
    <row r="46" spans="2:11" x14ac:dyDescent="0.2">
      <c r="B46" s="44">
        <v>42803</v>
      </c>
      <c r="C46" s="52">
        <v>-1.2348930036589434E-2</v>
      </c>
      <c r="D46" s="52">
        <v>0</v>
      </c>
      <c r="E46" s="52">
        <v>-6.5487261559755705E-3</v>
      </c>
      <c r="F46" s="52">
        <v>3.2616218285697052E-3</v>
      </c>
      <c r="G46" s="52">
        <v>-1.4150943396226467E-2</v>
      </c>
      <c r="H46" s="52">
        <v>1.4136997883483104E-2</v>
      </c>
      <c r="I46" s="52">
        <v>-7.6537782060559501E-4</v>
      </c>
      <c r="J46" s="114">
        <v>5.0149999999999999E-5</v>
      </c>
      <c r="K46" s="37"/>
    </row>
    <row r="47" spans="2:11" x14ac:dyDescent="0.2">
      <c r="B47" s="44">
        <v>42804</v>
      </c>
      <c r="C47" s="52">
        <v>-1.4776666058573418E-2</v>
      </c>
      <c r="D47" s="52">
        <v>-8.475286964725548E-3</v>
      </c>
      <c r="E47" s="52">
        <v>1.0989393754680332E-2</v>
      </c>
      <c r="F47" s="52">
        <v>0</v>
      </c>
      <c r="G47" s="52">
        <v>0</v>
      </c>
      <c r="H47" s="52">
        <v>-3.8010509110454338E-3</v>
      </c>
      <c r="I47" s="52">
        <v>-4.5982957927225288E-3</v>
      </c>
      <c r="J47" s="114">
        <v>5.0149999999999999E-5</v>
      </c>
      <c r="K47" s="37"/>
    </row>
    <row r="48" spans="2:11" x14ac:dyDescent="0.2">
      <c r="B48" s="44">
        <v>42807</v>
      </c>
      <c r="C48" s="52">
        <v>2.3074293527802991E-2</v>
      </c>
      <c r="D48" s="52">
        <v>-2.8492438138636444E-3</v>
      </c>
      <c r="E48" s="52">
        <v>-5.4349698535743896E-3</v>
      </c>
      <c r="F48" s="52">
        <v>1.298205702124533E-2</v>
      </c>
      <c r="G48" s="52">
        <v>9.5693779904306719E-3</v>
      </c>
      <c r="H48" s="52">
        <v>-1.3995870612525829E-2</v>
      </c>
      <c r="I48" s="52">
        <v>-1.539004944999478E-3</v>
      </c>
      <c r="J48" s="114">
        <v>5.0170000000000002E-5</v>
      </c>
      <c r="K48" s="37"/>
    </row>
    <row r="49" spans="2:11" x14ac:dyDescent="0.2">
      <c r="B49" s="44">
        <v>42808</v>
      </c>
      <c r="C49" s="52">
        <v>-1.0149245419613595E-2</v>
      </c>
      <c r="D49" s="52">
        <v>0</v>
      </c>
      <c r="E49" s="52">
        <v>-1.0955321341659108E-3</v>
      </c>
      <c r="F49" s="52">
        <v>6.7309503455670328E-2</v>
      </c>
      <c r="G49" s="52">
        <v>-9.4786729857820884E-3</v>
      </c>
      <c r="H49" s="52">
        <v>3.8725060446831439E-3</v>
      </c>
      <c r="I49" s="52">
        <v>7.7094125078962517E-3</v>
      </c>
      <c r="J49" s="114">
        <v>5.0170000000000002E-5</v>
      </c>
      <c r="K49" s="37"/>
    </row>
    <row r="50" spans="2:11" x14ac:dyDescent="0.2">
      <c r="B50" s="44">
        <v>42809</v>
      </c>
      <c r="C50" s="52">
        <v>0</v>
      </c>
      <c r="D50" s="52">
        <v>-2.8520839297262457E-3</v>
      </c>
      <c r="E50" s="52">
        <v>-3.2815310921819885E-3</v>
      </c>
      <c r="F50" s="52">
        <v>5.1050398778211381E-2</v>
      </c>
      <c r="G50" s="52">
        <v>-9.5693779904305609E-3</v>
      </c>
      <c r="H50" s="52">
        <v>-1.4139779114622941E-2</v>
      </c>
      <c r="I50" s="52">
        <v>1.7597749253386974E-2</v>
      </c>
      <c r="J50" s="114">
        <v>5.0170000000000002E-5</v>
      </c>
      <c r="K50" s="37"/>
    </row>
    <row r="51" spans="2:11" x14ac:dyDescent="0.2">
      <c r="B51" s="44">
        <v>42810</v>
      </c>
      <c r="C51" s="52">
        <v>1.3671078355532496E-2</v>
      </c>
      <c r="D51" s="52">
        <v>-5.7311160258591842E-3</v>
      </c>
      <c r="E51" s="52">
        <v>3.2923349918236866E-3</v>
      </c>
      <c r="F51" s="52">
        <v>1.1430711803985805E-2</v>
      </c>
      <c r="G51" s="52">
        <v>0</v>
      </c>
      <c r="H51" s="52">
        <v>-1.1733042945927585E-2</v>
      </c>
      <c r="I51" s="52">
        <v>7.519362080139258E-3</v>
      </c>
      <c r="J51" s="114">
        <v>5.0359999999999999E-5</v>
      </c>
      <c r="K51" s="37"/>
    </row>
    <row r="52" spans="2:11" x14ac:dyDescent="0.2">
      <c r="B52" s="44">
        <v>42811</v>
      </c>
      <c r="C52" s="52">
        <v>6.403407750690282E-2</v>
      </c>
      <c r="D52" s="52">
        <v>2.8820755221423688E-3</v>
      </c>
      <c r="E52" s="52">
        <v>4.3782647332943903E-3</v>
      </c>
      <c r="F52" s="52">
        <v>-5.6507636512234116E-3</v>
      </c>
      <c r="G52" s="52">
        <v>-4.8309178743960457E-3</v>
      </c>
      <c r="H52" s="52">
        <v>5.2753275670121003E-3</v>
      </c>
      <c r="I52" s="52">
        <v>0</v>
      </c>
      <c r="J52" s="114">
        <v>5.0339999999999996E-5</v>
      </c>
      <c r="K52" s="37"/>
    </row>
    <row r="53" spans="2:11" x14ac:dyDescent="0.2">
      <c r="B53" s="44">
        <v>42814</v>
      </c>
      <c r="C53" s="52">
        <v>7.3937876535483671E-3</v>
      </c>
      <c r="D53" s="52">
        <v>-1.7242758201506669E-2</v>
      </c>
      <c r="E53" s="52">
        <v>1.5248494788407285E-2</v>
      </c>
      <c r="F53" s="52">
        <v>2.5569732423216918E-2</v>
      </c>
      <c r="G53" s="52">
        <v>2.4271844660194164E-2</v>
      </c>
      <c r="H53" s="52">
        <v>9.1862175500767584E-3</v>
      </c>
      <c r="I53" s="52">
        <v>-7.471803419420997E-4</v>
      </c>
      <c r="J53" s="114">
        <v>5.0359999999999999E-5</v>
      </c>
      <c r="K53" s="37"/>
    </row>
    <row r="54" spans="2:11" x14ac:dyDescent="0.2">
      <c r="B54" s="44">
        <v>42815</v>
      </c>
      <c r="C54" s="52">
        <v>0</v>
      </c>
      <c r="D54" s="52">
        <v>0</v>
      </c>
      <c r="E54" s="52">
        <v>0</v>
      </c>
      <c r="F54" s="52">
        <v>-3.6014601190886064E-2</v>
      </c>
      <c r="G54" s="52">
        <v>1.42180094786728E-2</v>
      </c>
      <c r="H54" s="52">
        <v>0</v>
      </c>
      <c r="I54" s="52">
        <v>1.2696878097732345E-2</v>
      </c>
      <c r="J54" s="114">
        <v>5.0730000000000004E-5</v>
      </c>
      <c r="K54" s="37"/>
    </row>
    <row r="55" spans="2:11" x14ac:dyDescent="0.2">
      <c r="B55" s="44">
        <v>42816</v>
      </c>
      <c r="C55" s="52">
        <v>-4.6121186232249922E-2</v>
      </c>
      <c r="D55" s="52">
        <v>-1.7545287348838867E-2</v>
      </c>
      <c r="E55" s="52">
        <v>-1.0730015134252757E-2</v>
      </c>
      <c r="F55" s="52">
        <v>-5.7482089620098931E-3</v>
      </c>
      <c r="G55" s="52">
        <v>4.6728971962617383E-3</v>
      </c>
      <c r="H55" s="52">
        <v>-2.9907735943026426E-2</v>
      </c>
      <c r="I55" s="52">
        <v>7.3739735711566556E-3</v>
      </c>
      <c r="J55" s="114">
        <v>5.0419999999999995E-5</v>
      </c>
      <c r="K55" s="37"/>
    </row>
    <row r="56" spans="2:11" x14ac:dyDescent="0.2">
      <c r="B56" s="44">
        <v>42817</v>
      </c>
      <c r="C56" s="52">
        <v>3.2975980458678222E-3</v>
      </c>
      <c r="D56" s="52">
        <v>-2.9764370005908036E-3</v>
      </c>
      <c r="E56" s="52">
        <v>4.1215449669967041E-2</v>
      </c>
      <c r="F56" s="52">
        <v>-2.8874545977162214E-3</v>
      </c>
      <c r="G56" s="52">
        <v>6.0465116279069697E-2</v>
      </c>
      <c r="H56" s="52">
        <v>-1.3400471046860485E-3</v>
      </c>
      <c r="I56" s="52">
        <v>2.6354145298683962E-2</v>
      </c>
      <c r="J56" s="114">
        <v>4.9930000000000005E-5</v>
      </c>
      <c r="K56" s="37"/>
    </row>
    <row r="57" spans="2:11" x14ac:dyDescent="0.2">
      <c r="B57" s="44">
        <v>42818</v>
      </c>
      <c r="C57" s="52">
        <v>-3.2867596337224914E-3</v>
      </c>
      <c r="D57" s="52">
        <v>0</v>
      </c>
      <c r="E57" s="52">
        <v>-6.2485812748922509E-3</v>
      </c>
      <c r="F57" s="52">
        <v>-5.7981838908762739E-3</v>
      </c>
      <c r="G57" s="52">
        <v>0</v>
      </c>
      <c r="H57" s="52">
        <v>1.3418452405156156E-3</v>
      </c>
      <c r="I57" s="52">
        <v>1.0699224849691991E-2</v>
      </c>
      <c r="J57" s="114">
        <v>5.003E-5</v>
      </c>
      <c r="K57" s="37"/>
    </row>
    <row r="58" spans="2:11" x14ac:dyDescent="0.2">
      <c r="B58" s="44">
        <v>42821</v>
      </c>
      <c r="C58" s="52">
        <v>-1.0991993486226037E-2</v>
      </c>
      <c r="D58" s="52">
        <v>-2.9853226253114817E-3</v>
      </c>
      <c r="E58" s="52">
        <v>-2.0973415676486251E-3</v>
      </c>
      <c r="F58" s="52">
        <v>-1.4576702317642964E-2</v>
      </c>
      <c r="G58" s="52">
        <v>0</v>
      </c>
      <c r="H58" s="52">
        <v>-1.2063324477033621E-2</v>
      </c>
      <c r="I58" s="52">
        <v>2.1174239357948377E-3</v>
      </c>
      <c r="J58" s="114">
        <v>5.003E-5</v>
      </c>
      <c r="K58" s="37"/>
    </row>
    <row r="59" spans="2:11" x14ac:dyDescent="0.2">
      <c r="B59" s="44">
        <v>42822</v>
      </c>
      <c r="C59" s="52">
        <v>-1.6657519209659744E-2</v>
      </c>
      <c r="D59" s="52">
        <v>-2.9942614617997076E-3</v>
      </c>
      <c r="E59" s="52">
        <v>-4.1993374286237728E-3</v>
      </c>
      <c r="F59" s="52">
        <v>-3.2540441496084482E-2</v>
      </c>
      <c r="G59" s="52">
        <v>-2.1929824561403466E-2</v>
      </c>
      <c r="H59" s="52">
        <v>0</v>
      </c>
      <c r="I59" s="52">
        <v>-8.4506457133426416E-3</v>
      </c>
      <c r="J59" s="114">
        <v>5.0099999999999998E-5</v>
      </c>
      <c r="K59" s="37"/>
    </row>
    <row r="60" spans="2:11" x14ac:dyDescent="0.2">
      <c r="B60" s="44">
        <v>42823</v>
      </c>
      <c r="C60" s="52">
        <v>-5.6512153601429027E-3</v>
      </c>
      <c r="D60" s="52">
        <v>-3.6033475973967999E-2</v>
      </c>
      <c r="E60" s="52">
        <v>2.1064333986717809E-3</v>
      </c>
      <c r="F60" s="52">
        <v>0</v>
      </c>
      <c r="G60" s="52">
        <v>4.484304932735439E-3</v>
      </c>
      <c r="H60" s="52">
        <v>2.5780596291892444E-2</v>
      </c>
      <c r="I60" s="52">
        <v>7.1016412216406977E-3</v>
      </c>
      <c r="J60" s="114">
        <v>5.024E-5</v>
      </c>
      <c r="K60" s="37"/>
    </row>
    <row r="61" spans="2:11" x14ac:dyDescent="0.2">
      <c r="B61" s="44">
        <v>42824</v>
      </c>
      <c r="C61" s="52">
        <v>1.1366666198902031E-3</v>
      </c>
      <c r="D61" s="52">
        <v>6.5420074564318975E-2</v>
      </c>
      <c r="E61" s="52">
        <v>-8.4205345934245113E-3</v>
      </c>
      <c r="F61" s="52">
        <v>-3.0621202590705998E-3</v>
      </c>
      <c r="G61" s="52">
        <v>4.4642857142858094E-3</v>
      </c>
      <c r="H61" s="52">
        <v>-7.9367805235471822E-3</v>
      </c>
      <c r="I61" s="52">
        <v>1.5515288788221948E-2</v>
      </c>
      <c r="J61" s="114">
        <v>5.024E-5</v>
      </c>
      <c r="K61" s="37"/>
    </row>
    <row r="62" spans="2:11" x14ac:dyDescent="0.2">
      <c r="B62" s="44">
        <v>42825</v>
      </c>
      <c r="C62" s="52">
        <v>-1.589526506125416E-2</v>
      </c>
      <c r="D62" s="52">
        <v>0</v>
      </c>
      <c r="E62" s="52">
        <v>4.248124095696415E-3</v>
      </c>
      <c r="F62" s="52">
        <v>1.8408353440386049E-2</v>
      </c>
      <c r="G62" s="52">
        <v>1.777777777777767E-2</v>
      </c>
      <c r="H62" s="52">
        <v>1.0666074267266401E-2</v>
      </c>
      <c r="I62" s="52">
        <v>-4.8613624104710818E-3</v>
      </c>
      <c r="J62" s="114">
        <v>5.0540000000000001E-5</v>
      </c>
      <c r="K62" s="37"/>
    </row>
    <row r="63" spans="2:11" x14ac:dyDescent="0.2">
      <c r="B63" s="44">
        <v>42828</v>
      </c>
      <c r="C63" s="52">
        <v>1.6152005469462161E-2</v>
      </c>
      <c r="D63" s="52">
        <v>-2.631793102325819E-2</v>
      </c>
      <c r="E63" s="52">
        <v>-1.9027315904540876E-2</v>
      </c>
      <c r="F63" s="52">
        <v>-1.8075611200751629E-2</v>
      </c>
      <c r="G63" s="52">
        <v>6.9868995633187936E-2</v>
      </c>
      <c r="H63" s="52">
        <v>-2.2428706003254195E-2</v>
      </c>
      <c r="I63" s="52">
        <v>6.9788929369443142E-3</v>
      </c>
      <c r="J63" s="114">
        <v>5.0570000000000005E-5</v>
      </c>
      <c r="K63" s="37"/>
    </row>
    <row r="64" spans="2:11" x14ac:dyDescent="0.2">
      <c r="B64" s="44">
        <v>42829</v>
      </c>
      <c r="C64" s="52">
        <v>0</v>
      </c>
      <c r="D64" s="52">
        <v>-9.0097619684407215E-3</v>
      </c>
      <c r="E64" s="52">
        <v>1.2928071591117529E-2</v>
      </c>
      <c r="F64" s="52">
        <v>-6.1361178134620165E-3</v>
      </c>
      <c r="G64" s="52">
        <v>1.2244897959183598E-2</v>
      </c>
      <c r="H64" s="52">
        <v>0</v>
      </c>
      <c r="I64" s="52">
        <v>-2.0792712216827214E-3</v>
      </c>
      <c r="J64" s="114">
        <v>5.0570000000000005E-5</v>
      </c>
      <c r="K64" s="37"/>
    </row>
    <row r="65" spans="2:11" x14ac:dyDescent="0.2">
      <c r="B65" s="44">
        <v>42830</v>
      </c>
      <c r="C65" s="52">
        <v>-1.1353760758038289E-3</v>
      </c>
      <c r="D65" s="52">
        <v>3.4848612633887166E-2</v>
      </c>
      <c r="E65" s="52">
        <v>-9.5723022841174288E-3</v>
      </c>
      <c r="F65" s="52">
        <v>4.6301528501565992E-2</v>
      </c>
      <c r="G65" s="52">
        <v>-8.0645161290322509E-3</v>
      </c>
      <c r="H65" s="52">
        <v>-1.3490902401205318E-3</v>
      </c>
      <c r="I65" s="52">
        <v>-4.1672071973652969E-3</v>
      </c>
      <c r="J65" s="114">
        <v>5.0570000000000005E-5</v>
      </c>
      <c r="K65" s="37"/>
    </row>
    <row r="66" spans="2:11" x14ac:dyDescent="0.2">
      <c r="B66" s="44">
        <v>42832</v>
      </c>
      <c r="C66" s="52">
        <v>0</v>
      </c>
      <c r="D66" s="52">
        <v>1.0252481622141429E-2</v>
      </c>
      <c r="E66" s="52">
        <v>9.6648168323574257E-3</v>
      </c>
      <c r="F66" s="52">
        <v>2.064275236698232E-2</v>
      </c>
      <c r="G66" s="52">
        <v>6.9105691056910556E-2</v>
      </c>
      <c r="H66" s="52">
        <v>5.4065750268281754E-3</v>
      </c>
      <c r="I66" s="52">
        <v>-5.57876549530123E-3</v>
      </c>
      <c r="J66" s="114">
        <v>5.0570000000000005E-5</v>
      </c>
      <c r="K66" s="37"/>
    </row>
    <row r="67" spans="2:11" x14ac:dyDescent="0.2">
      <c r="B67" s="44">
        <v>42835</v>
      </c>
      <c r="C67" s="52">
        <v>-9.0933329591220691E-3</v>
      </c>
      <c r="D67" s="52">
        <v>-2.8987845541572632E-2</v>
      </c>
      <c r="E67" s="52">
        <v>0</v>
      </c>
      <c r="F67" s="52">
        <v>-3.1788131385717011E-2</v>
      </c>
      <c r="G67" s="52">
        <v>-2.6615969581749055E-2</v>
      </c>
      <c r="H67" s="52">
        <v>2.1504187994416002E-2</v>
      </c>
      <c r="I67" s="52">
        <v>0</v>
      </c>
      <c r="J67" s="114">
        <v>5.0570000000000005E-5</v>
      </c>
      <c r="K67" s="37"/>
    </row>
    <row r="68" spans="2:11" x14ac:dyDescent="0.2">
      <c r="B68" s="44">
        <v>42836</v>
      </c>
      <c r="C68" s="52">
        <v>4.3575545579425778E-2</v>
      </c>
      <c r="D68" s="52">
        <v>2.9853226253113707E-3</v>
      </c>
      <c r="E68" s="52">
        <v>-1.0621841372071561E-3</v>
      </c>
      <c r="F68" s="52">
        <v>-1.4924768908980424E-2</v>
      </c>
      <c r="G68" s="52">
        <v>-1.171875E-2</v>
      </c>
      <c r="H68" s="52">
        <v>1.1841108776485143E-2</v>
      </c>
      <c r="I68" s="52">
        <v>6.3121824086267431E-3</v>
      </c>
      <c r="J68" s="114">
        <v>5.0570000000000005E-5</v>
      </c>
      <c r="K68" s="37"/>
    </row>
    <row r="69" spans="2:11" x14ac:dyDescent="0.2">
      <c r="B69" s="44">
        <v>42837</v>
      </c>
      <c r="C69" s="52">
        <v>0</v>
      </c>
      <c r="D69" s="52">
        <v>-1.488218500295424E-2</v>
      </c>
      <c r="E69" s="52">
        <v>1.2780860355703805E-2</v>
      </c>
      <c r="F69" s="52">
        <v>-4.5452677433937549E-2</v>
      </c>
      <c r="G69" s="52">
        <v>7.905138339920903E-3</v>
      </c>
      <c r="H69" s="52">
        <v>0</v>
      </c>
      <c r="I69" s="52">
        <v>3.4840102088007363E-3</v>
      </c>
      <c r="J69" s="114">
        <v>5.1369999999999998E-5</v>
      </c>
      <c r="K69" s="37"/>
    </row>
    <row r="70" spans="2:11" x14ac:dyDescent="0.2">
      <c r="B70" s="44">
        <v>42838</v>
      </c>
      <c r="C70" s="52">
        <v>1.5388790880716652E-2</v>
      </c>
      <c r="D70" s="52">
        <v>-3.0214020650920492E-3</v>
      </c>
      <c r="E70" s="52">
        <v>-6.3118688131187373E-3</v>
      </c>
      <c r="F70" s="52">
        <v>-4.7624173017034699E-2</v>
      </c>
      <c r="G70" s="52">
        <v>-6.6666666666666652E-2</v>
      </c>
      <c r="H70" s="52">
        <v>7.8026297647957321E-3</v>
      </c>
      <c r="I70" s="52">
        <v>-6.2496728366823184E-3</v>
      </c>
      <c r="J70" s="114">
        <v>5.1369999999999998E-5</v>
      </c>
      <c r="K70" s="37"/>
    </row>
    <row r="71" spans="2:11" x14ac:dyDescent="0.2">
      <c r="B71" s="44">
        <v>42839</v>
      </c>
      <c r="C71" s="52">
        <v>-4.3301614455254489E-3</v>
      </c>
      <c r="D71" s="52">
        <v>0</v>
      </c>
      <c r="E71" s="52">
        <v>-2.5395268103090451E-2</v>
      </c>
      <c r="F71" s="52">
        <v>-1.3328310416274358E-2</v>
      </c>
      <c r="G71" s="52">
        <v>-2.5210084033613467E-2</v>
      </c>
      <c r="H71" s="52">
        <v>-1.4191743493240483E-2</v>
      </c>
      <c r="I71" s="52">
        <v>-9.7838708125971285E-3</v>
      </c>
      <c r="J71" s="114">
        <v>5.1369999999999998E-5</v>
      </c>
      <c r="K71" s="37"/>
    </row>
    <row r="72" spans="2:11" x14ac:dyDescent="0.2">
      <c r="B72" s="44">
        <v>42842</v>
      </c>
      <c r="C72" s="52">
        <v>-1.0872483221476603E-2</v>
      </c>
      <c r="D72" s="52">
        <v>2.7275027409968899E-2</v>
      </c>
      <c r="E72" s="52">
        <v>-7.601569356254223E-3</v>
      </c>
      <c r="F72" s="52">
        <v>6.750358899172193E-3</v>
      </c>
      <c r="G72" s="52">
        <v>-3.4482758620689724E-2</v>
      </c>
      <c r="H72" s="52">
        <v>-2.0944083968925109E-2</v>
      </c>
      <c r="I72" s="52">
        <v>2.1174239357948377E-3</v>
      </c>
      <c r="J72" s="114">
        <v>5.1029999999999998E-5</v>
      </c>
      <c r="K72" s="37"/>
    </row>
    <row r="73" spans="2:11" x14ac:dyDescent="0.2">
      <c r="B73" s="44">
        <v>42843</v>
      </c>
      <c r="C73" s="52">
        <v>0</v>
      </c>
      <c r="D73" s="52">
        <v>-2.6550852188762408E-2</v>
      </c>
      <c r="E73" s="52">
        <v>6.5673970999413633E-3</v>
      </c>
      <c r="F73" s="52">
        <v>4.0268507281553401E-2</v>
      </c>
      <c r="G73" s="52">
        <v>8.9285714285716189E-3</v>
      </c>
      <c r="H73" s="52">
        <v>8.0216842933511501E-3</v>
      </c>
      <c r="I73" s="52">
        <v>1.6901291426685505E-2</v>
      </c>
      <c r="J73" s="114">
        <v>5.1029999999999998E-5</v>
      </c>
      <c r="K73" s="37"/>
    </row>
    <row r="74" spans="2:11" x14ac:dyDescent="0.2">
      <c r="B74" s="44">
        <v>42844</v>
      </c>
      <c r="C74" s="52">
        <v>-9.8927941376034667E-3</v>
      </c>
      <c r="D74" s="52">
        <v>-3.0305586011075691E-3</v>
      </c>
      <c r="E74" s="52">
        <v>0</v>
      </c>
      <c r="F74" s="52">
        <v>-1.9351216560091533E-2</v>
      </c>
      <c r="G74" s="52">
        <v>2.6548672566371501E-2</v>
      </c>
      <c r="H74" s="52">
        <v>6.8966110985160478E-2</v>
      </c>
      <c r="I74" s="52">
        <v>6.9257280071537419E-3</v>
      </c>
      <c r="J74" s="114">
        <v>5.1029999999999998E-5</v>
      </c>
      <c r="K74" s="37"/>
    </row>
    <row r="75" spans="2:11" x14ac:dyDescent="0.2">
      <c r="B75" s="44">
        <v>42845</v>
      </c>
      <c r="C75" s="52">
        <v>5.1054673044503174E-2</v>
      </c>
      <c r="D75" s="52">
        <v>0</v>
      </c>
      <c r="E75" s="52">
        <v>-3.2644272179155331E-3</v>
      </c>
      <c r="F75" s="52">
        <v>-2.3026878322614297E-2</v>
      </c>
      <c r="G75" s="52">
        <v>0</v>
      </c>
      <c r="H75" s="52">
        <v>2.4813889120063992E-2</v>
      </c>
      <c r="I75" s="52">
        <v>-3.4396096065636428E-3</v>
      </c>
      <c r="J75" s="114">
        <v>5.1029999999999998E-5</v>
      </c>
      <c r="K75" s="37"/>
    </row>
    <row r="76" spans="2:11" x14ac:dyDescent="0.2">
      <c r="B76" s="44">
        <v>42846</v>
      </c>
      <c r="C76" s="52">
        <v>2.4293873718801429E-2</v>
      </c>
      <c r="D76" s="52">
        <v>-6.0795416093303301E-3</v>
      </c>
      <c r="E76" s="52">
        <v>0</v>
      </c>
      <c r="F76" s="52">
        <v>1.0099088266183776E-2</v>
      </c>
      <c r="G76" s="52">
        <v>-3.0172413793103425E-2</v>
      </c>
      <c r="H76" s="52">
        <v>1.6948886141207486E-2</v>
      </c>
      <c r="I76" s="52">
        <v>-1.3796878286653769E-3</v>
      </c>
      <c r="J76" s="114">
        <v>5.117E-5</v>
      </c>
      <c r="K76" s="37"/>
    </row>
    <row r="77" spans="2:11" x14ac:dyDescent="0.2">
      <c r="B77" s="44">
        <v>42849</v>
      </c>
      <c r="C77" s="52">
        <v>3.0923372671835425E-2</v>
      </c>
      <c r="D77" s="52">
        <v>-2.1402875656782228E-2</v>
      </c>
      <c r="E77" s="52">
        <v>-2.1776514202261898E-3</v>
      </c>
      <c r="F77" s="52">
        <v>-3.0001883593897216E-2</v>
      </c>
      <c r="G77" s="52">
        <v>-6.6666666666666652E-2</v>
      </c>
      <c r="H77" s="52">
        <v>3.92858430833114E-2</v>
      </c>
      <c r="I77" s="52">
        <v>-4.8378438979975735E-3</v>
      </c>
      <c r="J77" s="114">
        <v>5.0689999999999997E-5</v>
      </c>
      <c r="K77" s="37"/>
    </row>
    <row r="78" spans="2:11" x14ac:dyDescent="0.2">
      <c r="B78" s="44">
        <v>42850</v>
      </c>
      <c r="C78" s="52">
        <v>-2.49944429351181E-2</v>
      </c>
      <c r="D78" s="52">
        <v>3.1252536731876113E-3</v>
      </c>
      <c r="E78" s="52">
        <v>-2.1867341017937081E-3</v>
      </c>
      <c r="F78" s="52">
        <v>-1.0307356516470745E-2</v>
      </c>
      <c r="G78" s="52">
        <v>5.7142857142857162E-2</v>
      </c>
      <c r="H78" s="52">
        <v>-1.4891301923129374E-2</v>
      </c>
      <c r="I78" s="52">
        <v>-4.1672071973652969E-3</v>
      </c>
      <c r="J78" s="114">
        <v>5.0679999999999996E-5</v>
      </c>
      <c r="K78" s="37"/>
    </row>
    <row r="79" spans="2:11" x14ac:dyDescent="0.2">
      <c r="B79" s="44">
        <v>42851</v>
      </c>
      <c r="C79" s="52">
        <v>6.665906730501292E-2</v>
      </c>
      <c r="D79" s="52">
        <v>-3.1155168925752763E-3</v>
      </c>
      <c r="E79" s="52">
        <v>7.6681725273723966E-3</v>
      </c>
      <c r="F79" s="52">
        <v>2.083725748728571E-2</v>
      </c>
      <c r="G79" s="52">
        <v>6.7567567567567544E-2</v>
      </c>
      <c r="H79" s="52">
        <v>5.8145824998929729E-3</v>
      </c>
      <c r="I79" s="52">
        <v>3.487585475554944E-3</v>
      </c>
      <c r="J79" s="114">
        <v>5.0759999999999995E-5</v>
      </c>
      <c r="K79" s="37"/>
    </row>
    <row r="80" spans="2:11" x14ac:dyDescent="0.2">
      <c r="B80" s="44">
        <v>42852</v>
      </c>
      <c r="C80" s="52">
        <v>4.8090053077169959E-3</v>
      </c>
      <c r="D80" s="52">
        <v>2.9687010773137956E-2</v>
      </c>
      <c r="E80" s="52">
        <v>1.0865633074935488E-2</v>
      </c>
      <c r="F80" s="52">
        <v>0</v>
      </c>
      <c r="G80" s="52">
        <v>4.6413502109704741E-2</v>
      </c>
      <c r="H80" s="52">
        <v>2.8902341404842824E-2</v>
      </c>
      <c r="I80" s="52">
        <v>1.8067404880226068E-2</v>
      </c>
      <c r="J80" s="114">
        <v>5.0769999999999997E-5</v>
      </c>
      <c r="K80" s="37"/>
    </row>
    <row r="81" spans="2:11" x14ac:dyDescent="0.2">
      <c r="B81" s="44">
        <v>42853</v>
      </c>
      <c r="C81" s="52">
        <v>1.9143957836023739E-2</v>
      </c>
      <c r="D81" s="52">
        <v>1.5147590463211458E-3</v>
      </c>
      <c r="E81" s="52">
        <v>-1.0736059099449857E-3</v>
      </c>
      <c r="F81" s="52">
        <v>-2.7215905159489795E-2</v>
      </c>
      <c r="G81" s="52">
        <v>-6.8548387096774133E-2</v>
      </c>
      <c r="H81" s="52">
        <v>-1.2360386468731943E-2</v>
      </c>
      <c r="I81" s="52">
        <v>1.0239121632353632E-2</v>
      </c>
      <c r="J81" s="114">
        <v>5.0860000000000004E-5</v>
      </c>
      <c r="K81" s="37"/>
    </row>
    <row r="82" spans="2:11" x14ac:dyDescent="0.2">
      <c r="B82" s="44">
        <v>42858</v>
      </c>
      <c r="C82" s="52">
        <v>-3.2861018993066038E-2</v>
      </c>
      <c r="D82" s="52">
        <v>-2.4238846251159685E-2</v>
      </c>
      <c r="E82" s="52">
        <v>1.1839417241364503E-2</v>
      </c>
      <c r="F82" s="52">
        <v>1.3988666808924188E-2</v>
      </c>
      <c r="G82" s="52">
        <v>8.6580086580085869E-3</v>
      </c>
      <c r="H82" s="52">
        <v>3.5268197818969726E-2</v>
      </c>
      <c r="I82" s="52">
        <v>2.0272903620113247E-3</v>
      </c>
      <c r="J82" s="114">
        <v>5.0860000000000004E-5</v>
      </c>
      <c r="K82" s="37"/>
    </row>
    <row r="83" spans="2:11" x14ac:dyDescent="0.2">
      <c r="B83" s="44">
        <v>42859</v>
      </c>
      <c r="C83" s="52">
        <v>6.7955112219451497E-2</v>
      </c>
      <c r="D83" s="52">
        <v>-6.2116811874797229E-3</v>
      </c>
      <c r="E83" s="52">
        <v>0</v>
      </c>
      <c r="F83" s="52">
        <v>-1.0342865605100449E-2</v>
      </c>
      <c r="G83" s="52">
        <v>4.2918454935622297E-2</v>
      </c>
      <c r="H83" s="52">
        <v>2.0879452725789838E-2</v>
      </c>
      <c r="I83" s="52">
        <v>1.5067286772367572E-2</v>
      </c>
      <c r="J83" s="114">
        <v>5.096E-5</v>
      </c>
      <c r="K83" s="37"/>
    </row>
    <row r="84" spans="2:11" x14ac:dyDescent="0.2">
      <c r="B84" s="44">
        <v>42860</v>
      </c>
      <c r="C84" s="52">
        <v>6.3642282994297084E-2</v>
      </c>
      <c r="D84" s="52">
        <v>0</v>
      </c>
      <c r="E84" s="52">
        <v>2.1285832908319868E-3</v>
      </c>
      <c r="F84" s="52">
        <v>3.4810276119521255E-3</v>
      </c>
      <c r="G84" s="52">
        <v>-4.115226337448652E-3</v>
      </c>
      <c r="H84" s="52">
        <v>2.0450088275437928E-2</v>
      </c>
      <c r="I84" s="52">
        <v>-1.2794959521816418E-2</v>
      </c>
      <c r="J84" s="114">
        <v>5.1079999999999999E-5</v>
      </c>
      <c r="K84" s="37"/>
    </row>
    <row r="85" spans="2:11" x14ac:dyDescent="0.2">
      <c r="B85" s="44">
        <v>42863</v>
      </c>
      <c r="C85" s="52">
        <v>4.2640772600137655E-3</v>
      </c>
      <c r="D85" s="52">
        <v>1.5626268365938945E-2</v>
      </c>
      <c r="E85" s="52">
        <v>-2.1240620478483185E-3</v>
      </c>
      <c r="F85" s="52">
        <v>-6.9457524957619032E-3</v>
      </c>
      <c r="G85" s="52">
        <v>-2.8925619834710758E-2</v>
      </c>
      <c r="H85" s="52">
        <v>2.1113033474999821E-3</v>
      </c>
      <c r="I85" s="52">
        <v>-4.7745644726091552E-3</v>
      </c>
      <c r="J85" s="114">
        <v>5.1079999999999999E-5</v>
      </c>
      <c r="K85" s="37"/>
    </row>
    <row r="86" spans="2:11" x14ac:dyDescent="0.2">
      <c r="B86" s="44">
        <v>42864</v>
      </c>
      <c r="C86" s="52">
        <v>2.5538891633122729E-2</v>
      </c>
      <c r="D86" s="52">
        <v>9.2257979801440015E-3</v>
      </c>
      <c r="E86" s="52">
        <v>2.7663152747980035E-2</v>
      </c>
      <c r="F86" s="52">
        <v>6.2941097438572458E-2</v>
      </c>
      <c r="G86" s="52">
        <v>1.276595744680864E-2</v>
      </c>
      <c r="H86" s="52">
        <v>2.1045774559667052E-3</v>
      </c>
      <c r="I86" s="52">
        <v>-1.3022971351457358E-2</v>
      </c>
      <c r="J86" s="114">
        <v>5.1079999999999999E-5</v>
      </c>
      <c r="K86" s="37"/>
    </row>
    <row r="87" spans="2:11" x14ac:dyDescent="0.2">
      <c r="B87" s="44">
        <v>42865</v>
      </c>
      <c r="C87" s="52">
        <v>-6.2246999866774622E-2</v>
      </c>
      <c r="D87" s="52">
        <v>-2.4386656635195791E-2</v>
      </c>
      <c r="E87" s="52">
        <v>-4.1425700340428362E-3</v>
      </c>
      <c r="F87" s="52">
        <v>-6.5801702665526651E-3</v>
      </c>
      <c r="G87" s="52">
        <v>4.2016806722689148E-2</v>
      </c>
      <c r="H87" s="52">
        <v>-3.3613884677714423E-2</v>
      </c>
      <c r="I87" s="52">
        <v>2.778385842019393E-3</v>
      </c>
      <c r="J87" s="114">
        <v>5.1239999999999997E-5</v>
      </c>
      <c r="K87" s="37"/>
    </row>
    <row r="88" spans="2:11" x14ac:dyDescent="0.2">
      <c r="B88" s="44">
        <v>42866</v>
      </c>
      <c r="C88" s="52">
        <v>2.2129938254740189E-2</v>
      </c>
      <c r="D88" s="52">
        <v>3.1246738487585857E-2</v>
      </c>
      <c r="E88" s="52">
        <v>0</v>
      </c>
      <c r="F88" s="52">
        <v>1.3247511413816193E-2</v>
      </c>
      <c r="G88" s="52">
        <v>-4.0322580645162365E-3</v>
      </c>
      <c r="H88" s="52">
        <v>-2.0652526706461893E-2</v>
      </c>
      <c r="I88" s="52">
        <v>6.9183234819969464E-4</v>
      </c>
      <c r="J88" s="114">
        <v>5.1249999999999999E-5</v>
      </c>
      <c r="K88" s="37"/>
    </row>
    <row r="89" spans="2:11" x14ac:dyDescent="0.2">
      <c r="B89" s="44">
        <v>42867</v>
      </c>
      <c r="C89" s="52">
        <v>1.7309954025446439E-2</v>
      </c>
      <c r="D89" s="52">
        <v>-3.0299963453374823E-2</v>
      </c>
      <c r="E89" s="52">
        <v>-2.0799011532125489E-3</v>
      </c>
      <c r="F89" s="52">
        <v>-6.5371546757275745E-3</v>
      </c>
      <c r="G89" s="52">
        <v>-1.2145748987854255E-2</v>
      </c>
      <c r="H89" s="52">
        <v>1.8869012024582466E-2</v>
      </c>
      <c r="I89" s="52">
        <v>2.076299533056325E-3</v>
      </c>
      <c r="J89" s="114">
        <v>5.1969999999999999E-5</v>
      </c>
      <c r="K89" s="37"/>
    </row>
    <row r="90" spans="2:11" x14ac:dyDescent="0.2">
      <c r="B90" s="44">
        <v>42870</v>
      </c>
      <c r="C90" s="52">
        <v>5.5323755373151373E-2</v>
      </c>
      <c r="D90" s="52">
        <v>0</v>
      </c>
      <c r="E90" s="52">
        <v>-4.1643451164903311E-3</v>
      </c>
      <c r="F90" s="52">
        <v>-1.316034053310533E-2</v>
      </c>
      <c r="G90" s="52">
        <v>3.688524590163933E-2</v>
      </c>
      <c r="H90" s="52">
        <v>1.7428238743771418E-2</v>
      </c>
      <c r="I90" s="52">
        <v>-6.2159923371818415E-3</v>
      </c>
      <c r="J90" s="114">
        <v>5.1969999999999999E-5</v>
      </c>
      <c r="K90" s="37"/>
    </row>
    <row r="91" spans="2:11" x14ac:dyDescent="0.2">
      <c r="B91" s="44">
        <v>42871</v>
      </c>
      <c r="C91" s="52">
        <v>-4.4356806389610814E-2</v>
      </c>
      <c r="D91" s="52">
        <v>-6.2505073463755556E-3</v>
      </c>
      <c r="E91" s="52">
        <v>-6.2788557976840575E-3</v>
      </c>
      <c r="F91" s="52">
        <v>-1.3328310416274358E-2</v>
      </c>
      <c r="G91" s="52">
        <v>-2.3715415019762931E-2</v>
      </c>
      <c r="H91" s="52">
        <v>-3.1048446882645186E-2</v>
      </c>
      <c r="I91" s="52">
        <v>-2.7791944604836916E-3</v>
      </c>
      <c r="J91" s="114">
        <v>5.2039999999999996E-5</v>
      </c>
      <c r="K91" s="37"/>
    </row>
    <row r="92" spans="2:11" x14ac:dyDescent="0.2">
      <c r="B92" s="44">
        <v>42872</v>
      </c>
      <c r="C92" s="52">
        <v>8.4411050552839484E-3</v>
      </c>
      <c r="D92" s="52">
        <v>6.2898219245222098E-3</v>
      </c>
      <c r="E92" s="52">
        <v>6.318528929686984E-3</v>
      </c>
      <c r="F92" s="52">
        <v>1.3508353950945517E-2</v>
      </c>
      <c r="G92" s="52">
        <v>1.2145748987854255E-2</v>
      </c>
      <c r="H92" s="52">
        <v>2.6735461905194491E-2</v>
      </c>
      <c r="I92" s="52">
        <v>2.4390793410475675E-2</v>
      </c>
      <c r="J92" s="114">
        <v>5.2039999999999996E-5</v>
      </c>
      <c r="K92" s="37"/>
    </row>
    <row r="93" spans="2:11" x14ac:dyDescent="0.2">
      <c r="B93" s="44">
        <v>42873</v>
      </c>
      <c r="C93" s="52">
        <v>-2.0915789147350816E-2</v>
      </c>
      <c r="D93" s="52">
        <v>0</v>
      </c>
      <c r="E93" s="52">
        <v>2.0888074732889894E-3</v>
      </c>
      <c r="F93" s="52">
        <v>-1.999623281220575E-2</v>
      </c>
      <c r="G93" s="52">
        <v>-4.0000000000000036E-3</v>
      </c>
      <c r="H93" s="52">
        <v>4.3453151634267329E-3</v>
      </c>
      <c r="I93" s="52">
        <v>-6.8036561816831043E-3</v>
      </c>
      <c r="J93" s="114">
        <v>5.2039999999999996E-5</v>
      </c>
      <c r="K93" s="37"/>
    </row>
    <row r="94" spans="2:11" x14ac:dyDescent="0.2">
      <c r="B94" s="44">
        <v>42874</v>
      </c>
      <c r="C94" s="52">
        <v>-1.2823895720090905E-2</v>
      </c>
      <c r="D94" s="52">
        <v>3.1246738487585857E-2</v>
      </c>
      <c r="E94" s="52">
        <v>1.0438810538070387E-2</v>
      </c>
      <c r="F94" s="52">
        <v>2.1426759231496728E-2</v>
      </c>
      <c r="G94" s="52">
        <v>-4.0160642570280514E-3</v>
      </c>
      <c r="H94" s="52">
        <v>1.1889801388380139E-2</v>
      </c>
      <c r="I94" s="52">
        <v>1.3014060366904889E-2</v>
      </c>
      <c r="J94" s="114">
        <v>5.24E-5</v>
      </c>
      <c r="K94" s="37"/>
    </row>
    <row r="95" spans="2:11" x14ac:dyDescent="0.2">
      <c r="B95" s="44">
        <v>42877</v>
      </c>
      <c r="C95" s="52">
        <v>-1.2990484336576458E-2</v>
      </c>
      <c r="D95" s="52">
        <v>0</v>
      </c>
      <c r="E95" s="52">
        <v>2.0670121237422734E-3</v>
      </c>
      <c r="F95" s="52">
        <v>0</v>
      </c>
      <c r="G95" s="52">
        <v>2.4193548387096753E-2</v>
      </c>
      <c r="H95" s="52">
        <v>4.2756781280504086E-3</v>
      </c>
      <c r="I95" s="52">
        <v>1.6227453217783738E-2</v>
      </c>
      <c r="J95" s="114">
        <v>5.24E-5</v>
      </c>
      <c r="K95" s="37"/>
    </row>
    <row r="96" spans="2:11" x14ac:dyDescent="0.2">
      <c r="B96" s="44">
        <v>42878</v>
      </c>
      <c r="C96" s="52">
        <v>0</v>
      </c>
      <c r="D96" s="52">
        <v>-3.0299963453374823E-2</v>
      </c>
      <c r="E96" s="52">
        <v>7.2175770671394357E-3</v>
      </c>
      <c r="F96" s="52">
        <v>-1.3984856011681646E-2</v>
      </c>
      <c r="G96" s="52">
        <v>-2.3622047244094446E-2</v>
      </c>
      <c r="H96" s="52">
        <v>0</v>
      </c>
      <c r="I96" s="52">
        <v>7.9836261989421065E-3</v>
      </c>
      <c r="J96" s="114">
        <v>5.24E-5</v>
      </c>
      <c r="K96" s="37"/>
    </row>
    <row r="97" spans="2:11" x14ac:dyDescent="0.2">
      <c r="B97" s="44">
        <v>42879</v>
      </c>
      <c r="C97" s="52">
        <v>8.774305367491797E-3</v>
      </c>
      <c r="D97" s="52">
        <v>0</v>
      </c>
      <c r="E97" s="52">
        <v>5.1178899045363213E-3</v>
      </c>
      <c r="F97" s="52">
        <v>0</v>
      </c>
      <c r="G97" s="52">
        <v>1.2096774193548487E-2</v>
      </c>
      <c r="H97" s="52">
        <v>4.1488701493082036E-2</v>
      </c>
      <c r="I97" s="52">
        <v>0</v>
      </c>
      <c r="J97" s="114">
        <v>5.24E-5</v>
      </c>
      <c r="K97" s="37"/>
    </row>
    <row r="98" spans="2:11" x14ac:dyDescent="0.2">
      <c r="B98" s="44">
        <v>42880</v>
      </c>
      <c r="C98" s="52">
        <v>2.1734228187919591E-2</v>
      </c>
      <c r="D98" s="52">
        <v>1.5626268365938945E-2</v>
      </c>
      <c r="E98" s="52">
        <v>1.8495206739614689E-2</v>
      </c>
      <c r="F98" s="52">
        <v>-7.0916030534351471E-3</v>
      </c>
      <c r="G98" s="52">
        <v>-1.195219123505975E-2</v>
      </c>
      <c r="H98" s="52">
        <v>-2.0428416200774624E-2</v>
      </c>
      <c r="I98" s="52">
        <v>-9.9007576816499965E-3</v>
      </c>
      <c r="J98" s="114">
        <v>5.1440000000000002E-5</v>
      </c>
      <c r="K98" s="37"/>
    </row>
    <row r="99" spans="2:11" x14ac:dyDescent="0.2">
      <c r="B99" s="44">
        <v>42881</v>
      </c>
      <c r="C99" s="52">
        <v>-8.5024540457599995E-3</v>
      </c>
      <c r="D99" s="52">
        <v>-1.2308676018063514E-2</v>
      </c>
      <c r="E99" s="52">
        <v>-1.1737814540153435E-2</v>
      </c>
      <c r="F99" s="52">
        <v>0</v>
      </c>
      <c r="G99" s="52">
        <v>-8.0645161290322509E-3</v>
      </c>
      <c r="H99" s="52">
        <v>1.1468264351544244E-2</v>
      </c>
      <c r="I99" s="52">
        <v>1.3333017214808951E-2</v>
      </c>
      <c r="J99" s="114">
        <v>5.1669999999999998E-5</v>
      </c>
      <c r="K99" s="37"/>
    </row>
    <row r="100" spans="2:11" x14ac:dyDescent="0.2">
      <c r="B100" s="44">
        <v>42884</v>
      </c>
      <c r="C100" s="52">
        <v>6.866652533389872E-2</v>
      </c>
      <c r="D100" s="52">
        <v>0</v>
      </c>
      <c r="E100" s="52">
        <v>1.1877227230637999E-2</v>
      </c>
      <c r="F100" s="52">
        <v>4.2853518462993456E-2</v>
      </c>
      <c r="G100" s="52">
        <v>3.2520325203251987E-2</v>
      </c>
      <c r="H100" s="52">
        <v>-5.1539439500304374E-3</v>
      </c>
      <c r="I100" s="52">
        <v>-1.9738507317923482E-3</v>
      </c>
      <c r="J100" s="114">
        <v>5.1740000000000003E-5</v>
      </c>
      <c r="K100" s="37"/>
    </row>
    <row r="101" spans="2:11" x14ac:dyDescent="0.2">
      <c r="B101" s="44">
        <v>42885</v>
      </c>
      <c r="C101" s="52">
        <v>3.212719950802434E-2</v>
      </c>
      <c r="D101" s="52">
        <v>0</v>
      </c>
      <c r="E101" s="52">
        <v>9.3886670469669475E-3</v>
      </c>
      <c r="F101" s="52">
        <v>-2.0546278889749026E-2</v>
      </c>
      <c r="G101" s="52">
        <v>-7.8740157480314821E-3</v>
      </c>
      <c r="H101" s="52">
        <v>-1.5544156606155379E-2</v>
      </c>
      <c r="I101" s="52">
        <v>-1.3183609359382342E-2</v>
      </c>
      <c r="J101" s="114">
        <v>5.1740000000000003E-5</v>
      </c>
      <c r="K101" s="37"/>
    </row>
    <row r="102" spans="2:11" x14ac:dyDescent="0.2">
      <c r="B102" s="44">
        <v>42886</v>
      </c>
      <c r="C102" s="52">
        <v>-3.8920976003535834E-3</v>
      </c>
      <c r="D102" s="52">
        <v>0</v>
      </c>
      <c r="E102" s="52">
        <v>0</v>
      </c>
      <c r="F102" s="52">
        <v>0</v>
      </c>
      <c r="G102" s="52">
        <v>-7.9365079365079083E-3</v>
      </c>
      <c r="H102" s="52">
        <v>3.1583700191895048E-3</v>
      </c>
      <c r="I102" s="52">
        <v>0</v>
      </c>
      <c r="J102" s="114">
        <v>5.117E-5</v>
      </c>
      <c r="K102" s="37"/>
    </row>
    <row r="103" spans="2:11" x14ac:dyDescent="0.2">
      <c r="B103" s="44">
        <v>42887</v>
      </c>
      <c r="C103" s="52">
        <v>-7.8146104271986649E-3</v>
      </c>
      <c r="D103" s="52">
        <v>-3.1155168925752763E-3</v>
      </c>
      <c r="E103" s="52">
        <v>1.0466950808863285E-2</v>
      </c>
      <c r="F103" s="52">
        <v>-3.4999774195004774E-3</v>
      </c>
      <c r="G103" s="52">
        <v>1.2000000000000011E-2</v>
      </c>
      <c r="H103" s="52">
        <v>9.4430278902395415E-3</v>
      </c>
      <c r="I103" s="52">
        <v>1.4696576701876518E-2</v>
      </c>
      <c r="J103" s="114">
        <v>5.1079999999999999E-5</v>
      </c>
      <c r="K103" s="37"/>
    </row>
    <row r="104" spans="2:11" x14ac:dyDescent="0.2">
      <c r="B104" s="44">
        <v>42888</v>
      </c>
      <c r="C104" s="52">
        <v>5.1185313393360854E-2</v>
      </c>
      <c r="D104" s="52">
        <v>-3.1252536731879443E-3</v>
      </c>
      <c r="E104" s="52">
        <v>-4.6024958344500488E-3</v>
      </c>
      <c r="F104" s="52">
        <v>0</v>
      </c>
      <c r="G104" s="52">
        <v>-1.9762845849802368E-2</v>
      </c>
      <c r="H104" s="52">
        <v>-2.077829426256117E-3</v>
      </c>
      <c r="I104" s="52">
        <v>-6.5841843358774854E-3</v>
      </c>
      <c r="J104" s="114">
        <v>5.1059999999999996E-5</v>
      </c>
      <c r="K104" s="37"/>
    </row>
    <row r="105" spans="2:11" x14ac:dyDescent="0.2">
      <c r="B105" s="44">
        <v>42891</v>
      </c>
      <c r="C105" s="52">
        <v>-3.7463230532996938E-3</v>
      </c>
      <c r="D105" s="52">
        <v>3.1350515044177296E-3</v>
      </c>
      <c r="E105" s="52">
        <v>0</v>
      </c>
      <c r="F105" s="52">
        <v>0</v>
      </c>
      <c r="G105" s="52">
        <v>2.4193548387096753E-2</v>
      </c>
      <c r="H105" s="52">
        <v>-7.292013413372711E-3</v>
      </c>
      <c r="I105" s="52">
        <v>1.8556190806747752E-2</v>
      </c>
      <c r="J105" s="114">
        <v>5.0720000000000002E-5</v>
      </c>
      <c r="K105" s="37"/>
    </row>
    <row r="106" spans="2:11" x14ac:dyDescent="0.2">
      <c r="B106" s="44">
        <v>42892</v>
      </c>
      <c r="C106" s="52">
        <v>7.5208215336906026E-3</v>
      </c>
      <c r="D106" s="52">
        <v>1.5626268365938945E-2</v>
      </c>
      <c r="E106" s="52">
        <v>2.4273852444943955E-2</v>
      </c>
      <c r="F106" s="52">
        <v>-7.0169873029540808E-3</v>
      </c>
      <c r="G106" s="52">
        <v>6.692913385826782E-2</v>
      </c>
      <c r="H106" s="52">
        <v>2.4134182815759742E-2</v>
      </c>
      <c r="I106" s="52">
        <v>3.2530124283374207E-3</v>
      </c>
      <c r="J106" s="114">
        <v>5.0800000000000002E-5</v>
      </c>
      <c r="K106" s="37"/>
    </row>
    <row r="107" spans="2:11" x14ac:dyDescent="0.2">
      <c r="B107" s="44">
        <v>42893</v>
      </c>
      <c r="C107" s="52">
        <v>2.6117167844734501E-2</v>
      </c>
      <c r="D107" s="52">
        <v>0</v>
      </c>
      <c r="E107" s="52">
        <v>-5.6417972990990828E-3</v>
      </c>
      <c r="F107" s="52">
        <v>0</v>
      </c>
      <c r="G107" s="52">
        <v>-7.3800738007381295E-3</v>
      </c>
      <c r="H107" s="52">
        <v>-7.1724756247898425E-3</v>
      </c>
      <c r="I107" s="52">
        <v>-1.2967761955081647E-3</v>
      </c>
      <c r="J107" s="114">
        <v>5.079E-5</v>
      </c>
      <c r="K107" s="37"/>
    </row>
    <row r="108" spans="2:11" x14ac:dyDescent="0.2">
      <c r="B108" s="44">
        <v>42894</v>
      </c>
      <c r="C108" s="52">
        <v>5.4542188692801696E-2</v>
      </c>
      <c r="D108" s="52">
        <v>1.5357299855560669E-3</v>
      </c>
      <c r="E108" s="52">
        <v>3.405817089616292E-3</v>
      </c>
      <c r="F108" s="52">
        <v>0</v>
      </c>
      <c r="G108" s="52">
        <v>2.6022304832713949E-2</v>
      </c>
      <c r="H108" s="52">
        <v>1.341717407134424E-2</v>
      </c>
      <c r="I108" s="52">
        <v>-2.5979696998006396E-3</v>
      </c>
      <c r="J108" s="114">
        <v>5.0730000000000004E-5</v>
      </c>
      <c r="K108" s="37"/>
    </row>
    <row r="109" spans="2:11" x14ac:dyDescent="0.2">
      <c r="B109" s="44">
        <v>42895</v>
      </c>
      <c r="C109" s="52">
        <v>-2.0686777155120906E-2</v>
      </c>
      <c r="D109" s="52">
        <v>1.0750726785612619E-2</v>
      </c>
      <c r="E109" s="52">
        <v>2.1491869437561428E-2</v>
      </c>
      <c r="F109" s="52">
        <v>0</v>
      </c>
      <c r="G109" s="52">
        <v>7.2463768115942351E-3</v>
      </c>
      <c r="H109" s="52">
        <v>-3.0554457478199071E-3</v>
      </c>
      <c r="I109" s="52">
        <v>6.5144728644317418E-4</v>
      </c>
      <c r="J109" s="114">
        <v>4.9779999999999994E-5</v>
      </c>
      <c r="K109" s="37"/>
    </row>
    <row r="110" spans="2:11" x14ac:dyDescent="0.2">
      <c r="B110" s="44">
        <v>42898</v>
      </c>
      <c r="C110" s="52">
        <v>1.4088304098652804E-2</v>
      </c>
      <c r="D110" s="52">
        <v>3.0397708046651317E-2</v>
      </c>
      <c r="E110" s="52">
        <v>-9.9647905749378207E-3</v>
      </c>
      <c r="F110" s="52">
        <v>6.0077283514878621E-2</v>
      </c>
      <c r="G110" s="52">
        <v>-7.194244604316502E-3</v>
      </c>
      <c r="H110" s="52">
        <v>-1.4300986697979301E-2</v>
      </c>
      <c r="I110" s="52">
        <v>-6.5060248566749523E-3</v>
      </c>
      <c r="J110" s="114">
        <v>4.9599999999999999E-5</v>
      </c>
      <c r="K110" s="37"/>
    </row>
    <row r="111" spans="2:11" x14ac:dyDescent="0.2">
      <c r="B111" s="44">
        <v>42899</v>
      </c>
      <c r="C111" s="52">
        <v>1.3884005522729836E-2</v>
      </c>
      <c r="D111" s="52">
        <v>-1.7700568125841643E-2</v>
      </c>
      <c r="E111" s="52">
        <v>1.4538878569594793E-2</v>
      </c>
      <c r="F111" s="52">
        <v>-6.673268179274161E-3</v>
      </c>
      <c r="G111" s="52">
        <v>7.2463768115942351E-3</v>
      </c>
      <c r="H111" s="52">
        <v>-7.254236082712473E-3</v>
      </c>
      <c r="I111" s="52">
        <v>-2.6200873362445254E-3</v>
      </c>
      <c r="J111" s="114">
        <v>4.9650000000000001E-5</v>
      </c>
      <c r="K111" s="37"/>
    </row>
    <row r="112" spans="2:11" x14ac:dyDescent="0.2">
      <c r="B112" s="44">
        <v>42900</v>
      </c>
      <c r="C112" s="52">
        <v>-1.7119464086341685E-2</v>
      </c>
      <c r="D112" s="52">
        <v>0</v>
      </c>
      <c r="E112" s="52">
        <v>-3.3044688475664108E-3</v>
      </c>
      <c r="F112" s="52">
        <v>-1.3421752196023928E-2</v>
      </c>
      <c r="G112" s="52">
        <v>7.194244604316502E-3</v>
      </c>
      <c r="H112" s="52">
        <v>-5.2185009402704319E-3</v>
      </c>
      <c r="I112" s="52">
        <v>7.8787878787878185E-3</v>
      </c>
      <c r="J112" s="114">
        <v>4.9539999999999997E-5</v>
      </c>
      <c r="K112" s="37"/>
    </row>
    <row r="113" spans="2:11" x14ac:dyDescent="0.2">
      <c r="B113" s="44">
        <v>42901</v>
      </c>
      <c r="C113" s="52">
        <v>-1.3941000309800056E-2</v>
      </c>
      <c r="D113" s="52">
        <v>-2.4020460016046963E-2</v>
      </c>
      <c r="E113" s="52">
        <v>4.4242996725645245E-3</v>
      </c>
      <c r="F113" s="52">
        <v>1.3604346361679287E-2</v>
      </c>
      <c r="G113" s="52">
        <v>-1.7857142857142905E-2</v>
      </c>
      <c r="H113" s="52">
        <v>1.2591454014749592E-2</v>
      </c>
      <c r="I113" s="52">
        <v>1.9545627350396888E-3</v>
      </c>
      <c r="J113" s="114">
        <v>4.9650000000000001E-5</v>
      </c>
      <c r="K113" s="37"/>
    </row>
    <row r="114" spans="2:11" x14ac:dyDescent="0.2">
      <c r="B114" s="44">
        <v>42902</v>
      </c>
      <c r="C114" s="52">
        <v>3.5345248900371384E-3</v>
      </c>
      <c r="D114" s="52">
        <v>0</v>
      </c>
      <c r="E114" s="52">
        <v>6.6053586297134537E-3</v>
      </c>
      <c r="F114" s="52">
        <v>-6.7108760980120197E-3</v>
      </c>
      <c r="G114" s="52">
        <v>1.0909090909090979E-2</v>
      </c>
      <c r="H114" s="52">
        <v>0</v>
      </c>
      <c r="I114" s="52">
        <v>-5.2016493085663695E-3</v>
      </c>
      <c r="J114" s="114">
        <v>4.9650000000000001E-5</v>
      </c>
      <c r="K114" s="37"/>
    </row>
    <row r="115" spans="2:11" x14ac:dyDescent="0.2">
      <c r="B115" s="44">
        <v>42905</v>
      </c>
      <c r="C115" s="52">
        <v>7.0441520493265131E-3</v>
      </c>
      <c r="D115" s="52">
        <v>1.5380135989175425E-2</v>
      </c>
      <c r="E115" s="52">
        <v>1.3131413842637274E-2</v>
      </c>
      <c r="F115" s="52">
        <v>-6.7562162280094817E-3</v>
      </c>
      <c r="G115" s="52">
        <v>1.7985611510791477E-2</v>
      </c>
      <c r="H115" s="52">
        <v>-5.180644702451831E-3</v>
      </c>
      <c r="I115" s="52">
        <v>9.1507480348238524E-3</v>
      </c>
      <c r="J115" s="114">
        <v>5.0259999999999997E-5</v>
      </c>
      <c r="K115" s="37"/>
    </row>
    <row r="116" spans="2:11" x14ac:dyDescent="0.2">
      <c r="B116" s="44">
        <v>42906</v>
      </c>
      <c r="C116" s="52">
        <v>2.0976001519874998E-2</v>
      </c>
      <c r="D116" s="52">
        <v>-2.7269404852267254E-2</v>
      </c>
      <c r="E116" s="52">
        <v>-3.2403036919049777E-3</v>
      </c>
      <c r="F116" s="52">
        <v>0</v>
      </c>
      <c r="G116" s="52">
        <v>2.8268551236749095E-2</v>
      </c>
      <c r="H116" s="52">
        <v>5.2076235498075274E-3</v>
      </c>
      <c r="I116" s="52">
        <v>-9.0677711458309052E-3</v>
      </c>
      <c r="J116" s="114">
        <v>5.0279999999999993E-5</v>
      </c>
      <c r="K116" s="37"/>
    </row>
    <row r="117" spans="2:11" x14ac:dyDescent="0.2">
      <c r="B117" s="44">
        <v>42907</v>
      </c>
      <c r="C117" s="52">
        <v>-2.3970633014176013E-2</v>
      </c>
      <c r="D117" s="52">
        <v>2.1802838068263997E-2</v>
      </c>
      <c r="E117" s="52">
        <v>2.9253879795807736E-2</v>
      </c>
      <c r="F117" s="52">
        <v>-6.8021731808397545E-3</v>
      </c>
      <c r="G117" s="52">
        <v>3.4364261168384758E-3</v>
      </c>
      <c r="H117" s="52">
        <v>2.073591380260531E-3</v>
      </c>
      <c r="I117" s="52">
        <v>5.2288479418476363E-3</v>
      </c>
      <c r="J117" s="114">
        <v>5.0269999999999998E-5</v>
      </c>
      <c r="K117" s="37"/>
    </row>
    <row r="118" spans="2:11" x14ac:dyDescent="0.2">
      <c r="B118" s="44">
        <v>42908</v>
      </c>
      <c r="C118" s="52">
        <v>-1.0529143629651516E-2</v>
      </c>
      <c r="D118" s="52">
        <v>-1.5239539080310283E-2</v>
      </c>
      <c r="E118" s="52">
        <v>2.1032586297553557E-3</v>
      </c>
      <c r="F118" s="52">
        <v>1.7125585167164115E-2</v>
      </c>
      <c r="G118" s="52">
        <v>-2.0547945205479423E-2</v>
      </c>
      <c r="H118" s="52">
        <v>1.6545532373574146E-2</v>
      </c>
      <c r="I118" s="52">
        <v>-5.8511985655260723E-3</v>
      </c>
      <c r="J118" s="114">
        <v>5.0229999999999998E-5</v>
      </c>
      <c r="K118" s="37"/>
    </row>
    <row r="119" spans="2:11" x14ac:dyDescent="0.2">
      <c r="B119" s="44">
        <v>42909</v>
      </c>
      <c r="C119" s="52">
        <v>1.0641186207621445E-2</v>
      </c>
      <c r="D119" s="52">
        <v>6.1924484297719573E-3</v>
      </c>
      <c r="E119" s="52">
        <v>-3.1518116712755395E-3</v>
      </c>
      <c r="F119" s="52">
        <v>4.3771019366809716E-2</v>
      </c>
      <c r="G119" s="52">
        <v>-6.9930069930070893E-3</v>
      </c>
      <c r="H119" s="52">
        <v>3.7640426149318174E-2</v>
      </c>
      <c r="I119" s="52">
        <v>6.5337226783590552E-4</v>
      </c>
      <c r="J119" s="114">
        <v>5.0149999999999999E-5</v>
      </c>
      <c r="K119" s="37"/>
    </row>
    <row r="120" spans="2:11" x14ac:dyDescent="0.2">
      <c r="B120" s="44">
        <v>42912</v>
      </c>
      <c r="C120" s="52">
        <v>-7.0194290864343811E-3</v>
      </c>
      <c r="D120" s="52">
        <v>-1.385011503702327E-2</v>
      </c>
      <c r="E120" s="52">
        <v>-1.580532843003013E-2</v>
      </c>
      <c r="F120" s="52">
        <v>-1.9353225884852887E-2</v>
      </c>
      <c r="G120" s="52">
        <v>0</v>
      </c>
      <c r="H120" s="52">
        <v>1.9607265937605645E-2</v>
      </c>
      <c r="I120" s="52">
        <v>2.6149522441045736E-3</v>
      </c>
      <c r="J120" s="114">
        <v>5.0149999999999999E-5</v>
      </c>
      <c r="K120" s="37"/>
    </row>
    <row r="121" spans="2:11" x14ac:dyDescent="0.2">
      <c r="B121" s="44">
        <v>42913</v>
      </c>
      <c r="C121" s="52">
        <v>1.413809956014811E-2</v>
      </c>
      <c r="D121" s="52">
        <v>1.4044634845283399E-2</v>
      </c>
      <c r="E121" s="52">
        <v>-2.1414607176025391E-2</v>
      </c>
      <c r="F121" s="52">
        <v>-1.3156776660529723E-2</v>
      </c>
      <c r="G121" s="52">
        <v>1.0563380281690238E-2</v>
      </c>
      <c r="H121" s="52">
        <v>-1.9230214017330827E-2</v>
      </c>
      <c r="I121" s="52">
        <v>6.512426827405271E-4</v>
      </c>
      <c r="J121" s="114">
        <v>4.994E-5</v>
      </c>
      <c r="K121" s="37"/>
    </row>
    <row r="122" spans="2:11" x14ac:dyDescent="0.2">
      <c r="B122" s="44">
        <v>42914</v>
      </c>
      <c r="C122" s="52">
        <v>1.7417644831503321E-2</v>
      </c>
      <c r="D122" s="52">
        <v>-1.846301402709527E-2</v>
      </c>
      <c r="E122" s="52">
        <v>1.4224467413340269E-2</v>
      </c>
      <c r="F122" s="52">
        <v>-2.0005453423458275E-2</v>
      </c>
      <c r="G122" s="52">
        <v>-1.0452961672473893E-2</v>
      </c>
      <c r="H122" s="52">
        <v>-9.8194028877873762E-4</v>
      </c>
      <c r="I122" s="52">
        <v>1.2378195251971036E-2</v>
      </c>
      <c r="J122" s="114">
        <v>4.9790000000000003E-5</v>
      </c>
      <c r="K122" s="37"/>
    </row>
    <row r="123" spans="2:11" x14ac:dyDescent="0.2">
      <c r="B123" s="44">
        <v>42915</v>
      </c>
      <c r="C123" s="52">
        <v>6.8494772811855009E-2</v>
      </c>
      <c r="D123" s="52">
        <v>1.8810309026505712E-2</v>
      </c>
      <c r="E123" s="52">
        <v>3.2368115403800246E-3</v>
      </c>
      <c r="F123" s="52">
        <v>-3.3974255714850354E-3</v>
      </c>
      <c r="G123" s="52">
        <v>-7.0422535211267512E-3</v>
      </c>
      <c r="H123" s="52">
        <v>9.8290544323353934E-4</v>
      </c>
      <c r="I123" s="52">
        <v>-3.8613291835140062E-3</v>
      </c>
      <c r="J123" s="114">
        <v>4.952E-5</v>
      </c>
      <c r="K123" s="37"/>
    </row>
    <row r="124" spans="2:11" x14ac:dyDescent="0.2">
      <c r="B124" s="44">
        <v>42916</v>
      </c>
      <c r="C124" s="52">
        <v>0</v>
      </c>
      <c r="D124" s="52">
        <v>0</v>
      </c>
      <c r="E124" s="52">
        <v>7.5269831822371014E-3</v>
      </c>
      <c r="F124" s="52">
        <v>1.0234369260157195E-2</v>
      </c>
      <c r="G124" s="52">
        <v>-2.1276595744680771E-2</v>
      </c>
      <c r="H124" s="52">
        <v>-1.9617779216928311E-3</v>
      </c>
      <c r="I124" s="52">
        <v>1.8088689086950493E-2</v>
      </c>
      <c r="J124" s="114">
        <v>4.9420000000000005E-5</v>
      </c>
      <c r="K124" s="37"/>
    </row>
    <row r="125" spans="2:11" x14ac:dyDescent="0.2">
      <c r="B125" s="44">
        <v>42919</v>
      </c>
      <c r="C125" s="52">
        <v>1.2823963396292104E-2</v>
      </c>
      <c r="D125" s="52">
        <v>-1.385011503702327E-2</v>
      </c>
      <c r="E125" s="52">
        <v>-9.6067949974064648E-3</v>
      </c>
      <c r="F125" s="52">
        <v>-1.3512432456019075E-2</v>
      </c>
      <c r="G125" s="52">
        <v>-1.449275362318847E-2</v>
      </c>
      <c r="H125" s="52">
        <v>1.6700515741926658E-2</v>
      </c>
      <c r="I125" s="52">
        <v>-3.8074255054428852E-3</v>
      </c>
      <c r="J125" s="114">
        <v>4.9400000000000001E-5</v>
      </c>
      <c r="K125" s="37"/>
    </row>
    <row r="126" spans="2:11" x14ac:dyDescent="0.2">
      <c r="B126" s="44">
        <v>42920</v>
      </c>
      <c r="C126" s="52">
        <v>-9.4961937067200575E-3</v>
      </c>
      <c r="D126" s="52">
        <v>-4.6776854719656757E-3</v>
      </c>
      <c r="E126" s="52">
        <v>4.3098901978184667E-3</v>
      </c>
      <c r="F126" s="52">
        <v>-6.8487596299163789E-3</v>
      </c>
      <c r="G126" s="52">
        <v>-2.9411764705882359E-2</v>
      </c>
      <c r="H126" s="52">
        <v>-4.8323293609595641E-3</v>
      </c>
      <c r="I126" s="52">
        <v>-3.1846379572190164E-3</v>
      </c>
      <c r="J126" s="114">
        <v>4.9329999999999997E-5</v>
      </c>
      <c r="K126" s="37"/>
    </row>
    <row r="127" spans="2:11" x14ac:dyDescent="0.2">
      <c r="B127" s="44">
        <v>42921</v>
      </c>
      <c r="C127" s="52">
        <v>6.391490637649877E-3</v>
      </c>
      <c r="D127" s="52">
        <v>2.3509978072088877E-2</v>
      </c>
      <c r="E127" s="52">
        <v>2.1475080938964108E-3</v>
      </c>
      <c r="F127" s="52">
        <v>2.0687965794708774E-2</v>
      </c>
      <c r="G127" s="52">
        <v>1.8939393939394034E-2</v>
      </c>
      <c r="H127" s="52">
        <v>-1.0679832004514389E-2</v>
      </c>
      <c r="I127" s="52">
        <v>6.3937562233262746E-4</v>
      </c>
      <c r="J127" s="114">
        <v>4.9230000000000001E-5</v>
      </c>
      <c r="K127" s="37"/>
    </row>
    <row r="128" spans="2:11" x14ac:dyDescent="0.2">
      <c r="B128" s="44">
        <v>42922</v>
      </c>
      <c r="C128" s="52">
        <v>1.2693957237280618E-2</v>
      </c>
      <c r="D128" s="52">
        <v>-1.5286783467542975E-3</v>
      </c>
      <c r="E128" s="52">
        <v>2.5696805877272633E-2</v>
      </c>
      <c r="F128" s="52">
        <v>2.0275921252627338E-2</v>
      </c>
      <c r="G128" s="52">
        <v>0</v>
      </c>
      <c r="H128" s="52">
        <v>-2.8457953957088944E-2</v>
      </c>
      <c r="I128" s="52">
        <v>5.7465747132130485E-3</v>
      </c>
      <c r="J128" s="114">
        <v>4.8529999999999998E-5</v>
      </c>
      <c r="K128" s="37"/>
    </row>
    <row r="129" spans="2:11" x14ac:dyDescent="0.2">
      <c r="B129" s="44">
        <v>42923</v>
      </c>
      <c r="C129" s="52">
        <v>-3.4476618148033378E-2</v>
      </c>
      <c r="D129" s="52">
        <v>-1.8406374501992007E-2</v>
      </c>
      <c r="E129" s="52">
        <v>1.4613969940599825E-2</v>
      </c>
      <c r="F129" s="52">
        <v>-1.3251028219914307E-2</v>
      </c>
      <c r="G129" s="52">
        <v>-3.3457249070631967E-2</v>
      </c>
      <c r="H129" s="52">
        <v>0</v>
      </c>
      <c r="I129" s="52">
        <v>-2.0952091616905366E-2</v>
      </c>
      <c r="J129" s="114">
        <v>4.8319999999999998E-5</v>
      </c>
      <c r="K129" s="37"/>
    </row>
    <row r="130" spans="2:11" x14ac:dyDescent="0.2">
      <c r="B130" s="44">
        <v>42926</v>
      </c>
      <c r="C130" s="52">
        <v>6.4872060108895901E-3</v>
      </c>
      <c r="D130" s="52">
        <v>0</v>
      </c>
      <c r="E130" s="52">
        <v>-8.2330391060677632E-3</v>
      </c>
      <c r="F130" s="52">
        <v>0</v>
      </c>
      <c r="G130" s="52">
        <v>-1.1538461538461608E-2</v>
      </c>
      <c r="H130" s="52">
        <v>-3.333398324527026E-2</v>
      </c>
      <c r="I130" s="52">
        <v>-1.6213371576175306E-2</v>
      </c>
      <c r="J130" s="114">
        <v>4.8319999999999998E-5</v>
      </c>
      <c r="K130" s="37"/>
    </row>
    <row r="131" spans="2:11" x14ac:dyDescent="0.2">
      <c r="B131" s="44">
        <v>42927</v>
      </c>
      <c r="C131" s="52">
        <v>-6.4453934159788284E-3</v>
      </c>
      <c r="D131" s="52">
        <v>3.1252536731876113E-3</v>
      </c>
      <c r="E131" s="52">
        <v>-1.2446825271781869E-2</v>
      </c>
      <c r="F131" s="52">
        <v>3.0202554322700026E-2</v>
      </c>
      <c r="G131" s="52">
        <v>-1.945525291828798E-2</v>
      </c>
      <c r="H131" s="52">
        <v>-1.0443419525160147E-3</v>
      </c>
      <c r="I131" s="52">
        <v>8.5695592036980628E-3</v>
      </c>
      <c r="J131" s="114">
        <v>4.8470000000000002E-5</v>
      </c>
      <c r="K131" s="37"/>
    </row>
    <row r="132" spans="2:11" x14ac:dyDescent="0.2">
      <c r="B132" s="44">
        <v>42928</v>
      </c>
      <c r="C132" s="52">
        <v>-2.273328682431619E-2</v>
      </c>
      <c r="D132" s="52">
        <v>1.2462067570301549E-2</v>
      </c>
      <c r="E132" s="52">
        <v>7.3530454513224264E-3</v>
      </c>
      <c r="F132" s="52">
        <v>-3.2535603346118824E-3</v>
      </c>
      <c r="G132" s="52">
        <v>0</v>
      </c>
      <c r="H132" s="52">
        <v>2.5103870348268442E-2</v>
      </c>
      <c r="I132" s="52">
        <v>1.5686543825543131E-2</v>
      </c>
      <c r="J132" s="114">
        <v>4.8470000000000002E-5</v>
      </c>
      <c r="K132" s="37"/>
    </row>
    <row r="133" spans="2:11" x14ac:dyDescent="0.2">
      <c r="B133" s="44">
        <v>42929</v>
      </c>
      <c r="C133" s="52">
        <v>3.3231587239070937E-3</v>
      </c>
      <c r="D133" s="52">
        <v>-1.5385845022579225E-2</v>
      </c>
      <c r="E133" s="52">
        <v>1.8769313070593485E-2</v>
      </c>
      <c r="F133" s="52">
        <v>3.2641805429514115E-3</v>
      </c>
      <c r="G133" s="52">
        <v>-1.5873015873015817E-2</v>
      </c>
      <c r="H133" s="52">
        <v>-7.1432010469691942E-3</v>
      </c>
      <c r="I133" s="52">
        <v>5.7919937752710648E-3</v>
      </c>
      <c r="J133" s="114">
        <v>4.8510000000000001E-5</v>
      </c>
      <c r="K133" s="37"/>
    </row>
    <row r="134" spans="2:11" x14ac:dyDescent="0.2">
      <c r="B134" s="44">
        <v>42930</v>
      </c>
      <c r="C134" s="52">
        <v>-3.3121519173678893E-3</v>
      </c>
      <c r="D134" s="52">
        <v>0</v>
      </c>
      <c r="E134" s="52">
        <v>-3.0711618250093276E-3</v>
      </c>
      <c r="F134" s="52">
        <v>0</v>
      </c>
      <c r="G134" s="52">
        <v>-2.4193548387096864E-2</v>
      </c>
      <c r="H134" s="52">
        <v>0</v>
      </c>
      <c r="I134" s="52">
        <v>-7.6781863594287403E-3</v>
      </c>
      <c r="J134" s="114">
        <v>4.8510000000000001E-5</v>
      </c>
      <c r="K134" s="37"/>
    </row>
    <row r="135" spans="2:11" x14ac:dyDescent="0.2">
      <c r="B135" s="44">
        <v>42933</v>
      </c>
      <c r="C135" s="52">
        <v>9.9694761717210589E-3</v>
      </c>
      <c r="D135" s="52">
        <v>-3.1252536731879443E-3</v>
      </c>
      <c r="E135" s="52">
        <v>-1.4373930098621535E-2</v>
      </c>
      <c r="F135" s="52">
        <v>6.5141326527033971E-3</v>
      </c>
      <c r="G135" s="52">
        <v>-3.3057851239669422E-2</v>
      </c>
      <c r="H135" s="52">
        <v>-1.3359813434316359E-2</v>
      </c>
      <c r="I135" s="52">
        <v>-2.0631160295621287E-2</v>
      </c>
      <c r="J135" s="114">
        <v>4.8510000000000001E-5</v>
      </c>
      <c r="K135" s="37"/>
    </row>
    <row r="136" spans="2:11" x14ac:dyDescent="0.2">
      <c r="B136" s="44">
        <v>42934</v>
      </c>
      <c r="C136" s="52">
        <v>0</v>
      </c>
      <c r="D136" s="52">
        <v>0</v>
      </c>
      <c r="E136" s="52">
        <v>-4.166227191224614E-3</v>
      </c>
      <c r="F136" s="52">
        <v>1.9422886681250029E-2</v>
      </c>
      <c r="G136" s="52">
        <v>3.4188034188034289E-2</v>
      </c>
      <c r="H136" s="52">
        <v>-1.0410778954140776E-3</v>
      </c>
      <c r="I136" s="52">
        <v>6.5767349597090075E-4</v>
      </c>
      <c r="J136" s="114">
        <v>4.8490000000000005E-5</v>
      </c>
      <c r="K136" s="37"/>
    </row>
    <row r="137" spans="2:11" x14ac:dyDescent="0.2">
      <c r="B137" s="44">
        <v>42935</v>
      </c>
      <c r="C137" s="52">
        <v>-3.2903556021350866E-3</v>
      </c>
      <c r="D137" s="52">
        <v>3.1350515044177296E-3</v>
      </c>
      <c r="E137" s="52">
        <v>-1.8828222916556392E-2</v>
      </c>
      <c r="F137" s="52">
        <v>9.5195790336910502E-3</v>
      </c>
      <c r="G137" s="52">
        <v>-4.1322314049585529E-3</v>
      </c>
      <c r="H137" s="52">
        <v>9.3839386152652082E-3</v>
      </c>
      <c r="I137" s="52">
        <v>6.5787934412002702E-3</v>
      </c>
      <c r="J137" s="114">
        <v>4.8479999999999997E-5</v>
      </c>
      <c r="K137" s="37"/>
    </row>
    <row r="138" spans="2:11" x14ac:dyDescent="0.2">
      <c r="B138" s="44">
        <v>42936</v>
      </c>
      <c r="C138" s="52">
        <v>-6.6024355651195243E-3</v>
      </c>
      <c r="D138" s="52">
        <v>0</v>
      </c>
      <c r="E138" s="52">
        <v>-2.1301707015169979E-3</v>
      </c>
      <c r="F138" s="52">
        <v>-6.2887972759827493E-3</v>
      </c>
      <c r="G138" s="52">
        <v>-2.0746887966805017E-2</v>
      </c>
      <c r="H138" s="52">
        <v>5.1645865782785627E-3</v>
      </c>
      <c r="I138" s="52">
        <v>-6.5357957907192787E-3</v>
      </c>
      <c r="J138" s="114">
        <v>4.8479999999999997E-5</v>
      </c>
      <c r="K138" s="37"/>
    </row>
    <row r="139" spans="2:11" x14ac:dyDescent="0.2">
      <c r="B139" s="44">
        <v>42937</v>
      </c>
      <c r="C139" s="52">
        <v>-4.3184652750426711E-2</v>
      </c>
      <c r="D139" s="52">
        <v>0</v>
      </c>
      <c r="E139" s="52">
        <v>-1.2822731862108694E-2</v>
      </c>
      <c r="F139" s="52">
        <v>0</v>
      </c>
      <c r="G139" s="52">
        <v>-8.4745762711865291E-3</v>
      </c>
      <c r="H139" s="52">
        <v>-4.1108813817851697E-3</v>
      </c>
      <c r="I139" s="52">
        <v>-3.2893967206001351E-3</v>
      </c>
      <c r="J139" s="114">
        <v>4.8479999999999997E-5</v>
      </c>
      <c r="K139" s="37"/>
    </row>
    <row r="140" spans="2:11" x14ac:dyDescent="0.2">
      <c r="B140" s="44">
        <v>42940</v>
      </c>
      <c r="C140" s="52">
        <v>-1.0419435892598305E-2</v>
      </c>
      <c r="D140" s="52">
        <v>1.2501014692750889E-2</v>
      </c>
      <c r="E140" s="52">
        <v>6.4946450227203467E-3</v>
      </c>
      <c r="F140" s="52">
        <v>3.1677044020872458E-3</v>
      </c>
      <c r="G140" s="52">
        <v>1.2820512820512775E-2</v>
      </c>
      <c r="H140" s="52">
        <v>3.09644119528385E-3</v>
      </c>
      <c r="I140" s="52">
        <v>1.9803649377241328E-3</v>
      </c>
      <c r="J140" s="114">
        <v>4.8789999999999999E-5</v>
      </c>
      <c r="K140" s="37"/>
    </row>
    <row r="141" spans="2:11" x14ac:dyDescent="0.2">
      <c r="B141" s="44">
        <v>42941</v>
      </c>
      <c r="C141" s="52">
        <v>4.5617623099987847E-2</v>
      </c>
      <c r="D141" s="52">
        <v>-1.2346668804617877E-2</v>
      </c>
      <c r="E141" s="52">
        <v>4.3006147883080104E-3</v>
      </c>
      <c r="F141" s="52">
        <v>-2.2083539885507819E-2</v>
      </c>
      <c r="G141" s="52">
        <v>5.4852320675105481E-2</v>
      </c>
      <c r="H141" s="52">
        <v>2.0564509011316012E-3</v>
      </c>
      <c r="I141" s="52">
        <v>0</v>
      </c>
      <c r="J141" s="114">
        <v>4.8789999999999999E-5</v>
      </c>
      <c r="K141" s="37"/>
    </row>
    <row r="142" spans="2:11" x14ac:dyDescent="0.2">
      <c r="B142" s="44">
        <v>42942</v>
      </c>
      <c r="C142" s="52">
        <v>1.0061496129556424E-2</v>
      </c>
      <c r="D142" s="52">
        <v>1.5597277144479005E-3</v>
      </c>
      <c r="E142" s="52">
        <v>2.3553899691753921E-2</v>
      </c>
      <c r="F142" s="52">
        <v>0</v>
      </c>
      <c r="G142" s="52">
        <v>2.4000000000000021E-2</v>
      </c>
      <c r="H142" s="52">
        <v>4.2094948694235246E-2</v>
      </c>
      <c r="I142" s="52">
        <v>7.9047384770041251E-3</v>
      </c>
      <c r="J142" s="114">
        <v>4.8789999999999999E-5</v>
      </c>
      <c r="K142" s="37"/>
    </row>
    <row r="143" spans="2:11" x14ac:dyDescent="0.2">
      <c r="B143" s="44">
        <v>42943</v>
      </c>
      <c r="C143" s="52">
        <v>-3.3231587239072047E-3</v>
      </c>
      <c r="D143" s="52">
        <v>1.0924248125741887E-2</v>
      </c>
      <c r="E143" s="52">
        <v>8.3673145157019402E-3</v>
      </c>
      <c r="F143" s="52">
        <v>-9.6800849958682544E-3</v>
      </c>
      <c r="G143" s="52">
        <v>-1.171875E-2</v>
      </c>
      <c r="H143" s="52">
        <v>-4.925442201594521E-3</v>
      </c>
      <c r="I143" s="52">
        <v>-6.5294565125506576E-4</v>
      </c>
      <c r="J143" s="114">
        <v>4.8760000000000001E-5</v>
      </c>
      <c r="K143" s="37"/>
    </row>
    <row r="144" spans="2:11" x14ac:dyDescent="0.2">
      <c r="B144" s="44">
        <v>42944</v>
      </c>
      <c r="C144" s="52">
        <v>1.3336955716367394E-2</v>
      </c>
      <c r="D144" s="52">
        <v>6.1733344023089387E-3</v>
      </c>
      <c r="E144" s="52">
        <v>7.2615233793742462E-3</v>
      </c>
      <c r="F144" s="52">
        <v>3.2605723180916257E-3</v>
      </c>
      <c r="G144" s="52">
        <v>1.1857707509881354E-2</v>
      </c>
      <c r="H144" s="52">
        <v>2.0790952293991083E-2</v>
      </c>
      <c r="I144" s="52">
        <v>6.5337226783590552E-4</v>
      </c>
      <c r="J144" s="114">
        <v>4.8350000000000003E-5</v>
      </c>
      <c r="K144" s="37"/>
    </row>
    <row r="145" spans="2:11" x14ac:dyDescent="0.2">
      <c r="B145" s="44">
        <v>42947</v>
      </c>
      <c r="C145" s="52">
        <v>-1.3161422408540346E-2</v>
      </c>
      <c r="D145" s="52">
        <v>5.8281161070005805E-2</v>
      </c>
      <c r="E145" s="52">
        <v>-4.1190313150658575E-3</v>
      </c>
      <c r="F145" s="52">
        <v>1.2985923761864138E-2</v>
      </c>
      <c r="G145" s="52">
        <v>2.34375E-2</v>
      </c>
      <c r="H145" s="52">
        <v>7.7613231901514368E-3</v>
      </c>
      <c r="I145" s="52">
        <v>-2.6138956977431738E-3</v>
      </c>
      <c r="J145" s="114">
        <v>4.7350000000000006E-5</v>
      </c>
      <c r="K145" s="37"/>
    </row>
    <row r="146" spans="2:11" x14ac:dyDescent="0.2">
      <c r="B146" s="44">
        <v>42948</v>
      </c>
      <c r="C146" s="52">
        <v>0</v>
      </c>
      <c r="D146" s="52">
        <v>-4.4928471549962379E-2</v>
      </c>
      <c r="E146" s="52">
        <v>1.3444838466478481E-2</v>
      </c>
      <c r="F146" s="52">
        <v>-6.4097256720208051E-3</v>
      </c>
      <c r="G146" s="52">
        <v>-7.6335877862595547E-3</v>
      </c>
      <c r="H146" s="52">
        <v>1.0585243411057599E-2</v>
      </c>
      <c r="I146" s="52">
        <v>-9.8293866776270056E-3</v>
      </c>
      <c r="J146" s="114">
        <v>4.6660000000000004E-5</v>
      </c>
      <c r="K146" s="37"/>
    </row>
    <row r="147" spans="2:11" x14ac:dyDescent="0.2">
      <c r="B147" s="44">
        <v>42949</v>
      </c>
      <c r="C147" s="52">
        <v>6.6684778581838078E-3</v>
      </c>
      <c r="D147" s="52">
        <v>3.1866250717961897E-2</v>
      </c>
      <c r="E147" s="52">
        <v>8.1623937511194899E-3</v>
      </c>
      <c r="F147" s="52">
        <v>-1.2902150589901962E-2</v>
      </c>
      <c r="G147" s="52">
        <v>-3.4615384615384603E-2</v>
      </c>
      <c r="H147" s="52">
        <v>-9.5225256140006875E-3</v>
      </c>
      <c r="I147" s="52">
        <v>8.603581580504116E-3</v>
      </c>
      <c r="J147" s="114">
        <v>4.6449999999999997E-5</v>
      </c>
      <c r="K147" s="37"/>
    </row>
    <row r="148" spans="2:11" x14ac:dyDescent="0.2">
      <c r="B148" s="44">
        <v>42950</v>
      </c>
      <c r="C148" s="52">
        <v>0</v>
      </c>
      <c r="D148" s="52">
        <v>-5.8822887391197565E-2</v>
      </c>
      <c r="E148" s="52">
        <v>1.4170247945177294E-2</v>
      </c>
      <c r="F148" s="52">
        <v>6.5353959577625353E-3</v>
      </c>
      <c r="G148" s="52">
        <v>-1.9920318725099584E-2</v>
      </c>
      <c r="H148" s="52">
        <v>1.1538128410398585E-2</v>
      </c>
      <c r="I148" s="52">
        <v>1.0498860272240673E-2</v>
      </c>
      <c r="J148" s="114">
        <v>4.6470000000000001E-5</v>
      </c>
      <c r="K148" s="37"/>
    </row>
    <row r="149" spans="2:11" x14ac:dyDescent="0.2">
      <c r="B149" s="44">
        <v>42951</v>
      </c>
      <c r="C149" s="52">
        <v>3.3113341020797105E-2</v>
      </c>
      <c r="D149" s="52">
        <v>0</v>
      </c>
      <c r="E149" s="52">
        <v>0</v>
      </c>
      <c r="F149" s="52">
        <v>0</v>
      </c>
      <c r="G149" s="52">
        <v>3.2520325203251987E-2</v>
      </c>
      <c r="H149" s="52">
        <v>2.1863003533064695E-2</v>
      </c>
      <c r="I149" s="52">
        <v>0</v>
      </c>
      <c r="J149" s="114">
        <v>4.676E-5</v>
      </c>
      <c r="K149" s="37"/>
    </row>
    <row r="150" spans="2:11" x14ac:dyDescent="0.2">
      <c r="B150" s="44">
        <v>42954</v>
      </c>
      <c r="C150" s="52">
        <v>6.0897994078811912E-2</v>
      </c>
      <c r="D150" s="52">
        <v>1.2501014692750889E-2</v>
      </c>
      <c r="E150" s="52">
        <v>-4.9886483828155415E-3</v>
      </c>
      <c r="F150" s="52">
        <v>3.8957771285592413E-2</v>
      </c>
      <c r="G150" s="52">
        <v>-1.1811023622047112E-2</v>
      </c>
      <c r="H150" s="52">
        <v>0</v>
      </c>
      <c r="I150" s="52">
        <v>-1.9482148536685839E-3</v>
      </c>
      <c r="J150" s="114">
        <v>4.676E-5</v>
      </c>
      <c r="K150" s="37"/>
    </row>
    <row r="151" spans="2:11" x14ac:dyDescent="0.2">
      <c r="B151" s="44">
        <v>42955</v>
      </c>
      <c r="C151" s="52">
        <v>-1.5102336235906733E-2</v>
      </c>
      <c r="D151" s="52">
        <v>-6.1733344023090497E-3</v>
      </c>
      <c r="E151" s="52">
        <v>-1.8053914615444477E-2</v>
      </c>
      <c r="F151" s="52">
        <v>2.1876597691252053E-2</v>
      </c>
      <c r="G151" s="52">
        <v>-2.7888446215139528E-2</v>
      </c>
      <c r="H151" s="52">
        <v>-2.1395239339788152E-2</v>
      </c>
      <c r="I151" s="52">
        <v>-1.1061083643331915E-2</v>
      </c>
      <c r="J151" s="114">
        <v>4.6430000000000001E-5</v>
      </c>
      <c r="K151" s="37"/>
    </row>
    <row r="152" spans="2:11" x14ac:dyDescent="0.2">
      <c r="B152" s="44">
        <v>42956</v>
      </c>
      <c r="C152" s="52">
        <v>-4.9085192620932583E-2</v>
      </c>
      <c r="D152" s="52">
        <v>-6.2116811874797229E-3</v>
      </c>
      <c r="E152" s="52">
        <v>-1.123560642625665E-2</v>
      </c>
      <c r="F152" s="52">
        <v>1.5292553191489366E-2</v>
      </c>
      <c r="G152" s="52">
        <v>-3.2786885245901565E-2</v>
      </c>
      <c r="H152" s="52">
        <v>-2.0912969996472963E-2</v>
      </c>
      <c r="I152" s="52">
        <v>-1.3157586882400651E-2</v>
      </c>
      <c r="J152" s="114">
        <v>4.5800000000000002E-5</v>
      </c>
      <c r="K152" s="37"/>
    </row>
    <row r="153" spans="2:11" x14ac:dyDescent="0.2">
      <c r="B153" s="44">
        <v>42957</v>
      </c>
      <c r="C153" s="52">
        <v>9.6800407916122211E-3</v>
      </c>
      <c r="D153" s="52">
        <v>-6.2505073463755556E-3</v>
      </c>
      <c r="E153" s="52">
        <v>1.0327718522599172E-2</v>
      </c>
      <c r="F153" s="52">
        <v>-2.1085802096909134E-2</v>
      </c>
      <c r="G153" s="52">
        <v>1.2711864406779627E-2</v>
      </c>
      <c r="H153" s="52">
        <v>1.0679832004514278E-2</v>
      </c>
      <c r="I153" s="52">
        <v>9.9997629111068242E-3</v>
      </c>
      <c r="J153" s="114">
        <v>4.4619999999999996E-5</v>
      </c>
      <c r="K153" s="37"/>
    </row>
    <row r="154" spans="2:11" x14ac:dyDescent="0.2">
      <c r="B154" s="44">
        <v>42958</v>
      </c>
      <c r="C154" s="52">
        <v>3.1957453188249385E-3</v>
      </c>
      <c r="D154" s="52">
        <v>6.2898219245222098E-3</v>
      </c>
      <c r="E154" s="52">
        <v>1.1247122648509356E-2</v>
      </c>
      <c r="F154" s="52">
        <v>9.233316774300393E-3</v>
      </c>
      <c r="G154" s="52">
        <v>0</v>
      </c>
      <c r="H154" s="52">
        <v>8.6447731674152983E-3</v>
      </c>
      <c r="I154" s="52">
        <v>0</v>
      </c>
      <c r="J154" s="114">
        <v>4.4839999999999998E-5</v>
      </c>
      <c r="K154" s="37"/>
    </row>
    <row r="155" spans="2:11" x14ac:dyDescent="0.2">
      <c r="B155" s="44">
        <v>42961</v>
      </c>
      <c r="C155" s="52">
        <v>6.0510005033979519E-2</v>
      </c>
      <c r="D155" s="52">
        <v>0</v>
      </c>
      <c r="E155" s="52">
        <v>-5.0542280101835146E-3</v>
      </c>
      <c r="F155" s="52">
        <v>9.1422795975559801E-3</v>
      </c>
      <c r="G155" s="52">
        <v>1.2552301255230214E-2</v>
      </c>
      <c r="H155" s="52">
        <v>4.7633053907871759E-3</v>
      </c>
      <c r="I155" s="52">
        <v>1.3593668807436732E-3</v>
      </c>
      <c r="J155" s="114">
        <v>4.5199999999999994E-5</v>
      </c>
      <c r="K155" s="37"/>
    </row>
    <row r="156" spans="2:11" x14ac:dyDescent="0.2">
      <c r="B156" s="44">
        <v>42962</v>
      </c>
      <c r="C156" s="52">
        <v>-3.9042045850670171E-2</v>
      </c>
      <c r="D156" s="52">
        <v>2.8121484814398245E-2</v>
      </c>
      <c r="E156" s="52">
        <v>-6.098627637279197E-3</v>
      </c>
      <c r="F156" s="52">
        <v>2.7191373681403563E-2</v>
      </c>
      <c r="G156" s="52">
        <v>-1.6528925619834656E-2</v>
      </c>
      <c r="H156" s="52">
        <v>8.5300503346152912E-3</v>
      </c>
      <c r="I156" s="52">
        <v>-8.0151309304989926E-3</v>
      </c>
      <c r="J156" s="114">
        <v>4.5679999999999996E-5</v>
      </c>
      <c r="K156" s="37"/>
    </row>
    <row r="157" spans="2:11" x14ac:dyDescent="0.2">
      <c r="B157" s="44">
        <v>42963</v>
      </c>
      <c r="C157" s="52">
        <v>0</v>
      </c>
      <c r="D157" s="52">
        <v>1.5227052268267371E-3</v>
      </c>
      <c r="E157" s="52">
        <v>-6.1325980197609598E-3</v>
      </c>
      <c r="F157" s="52">
        <v>-1.1763737550888664E-2</v>
      </c>
      <c r="G157" s="52">
        <v>8.4033613445377853E-3</v>
      </c>
      <c r="H157" s="52">
        <v>-9.3528776224338639E-4</v>
      </c>
      <c r="I157" s="52">
        <v>-6.7339597165484433E-3</v>
      </c>
      <c r="J157" s="114">
        <v>4.5460000000000002E-5</v>
      </c>
      <c r="K157" s="37"/>
    </row>
    <row r="158" spans="2:11" x14ac:dyDescent="0.2">
      <c r="B158" s="44">
        <v>42964</v>
      </c>
      <c r="C158" s="52">
        <v>-1.2495658549762645E-2</v>
      </c>
      <c r="D158" s="52">
        <v>-1.3655355714977557E-2</v>
      </c>
      <c r="E158" s="52">
        <v>-4.2120103060565572E-3</v>
      </c>
      <c r="F158" s="52">
        <v>2.9727392126084329E-3</v>
      </c>
      <c r="G158" s="52">
        <v>-1.2500000000000067E-2</v>
      </c>
      <c r="H158" s="52">
        <v>-1.0447098700669843E-2</v>
      </c>
      <c r="I158" s="52">
        <v>8.8127403523798886E-3</v>
      </c>
      <c r="J158" s="114">
        <v>4.57E-5</v>
      </c>
      <c r="K158" s="37"/>
    </row>
    <row r="159" spans="2:11" x14ac:dyDescent="0.2">
      <c r="B159" s="44">
        <v>42965</v>
      </c>
      <c r="C159" s="52">
        <v>0</v>
      </c>
      <c r="D159" s="52">
        <v>-9.2315070135476907E-3</v>
      </c>
      <c r="E159" s="52">
        <v>2.1096825712323408E-3</v>
      </c>
      <c r="F159" s="52">
        <v>-5.9342442302410259E-3</v>
      </c>
      <c r="G159" s="52">
        <v>-8.4388185654008518E-3</v>
      </c>
      <c r="H159" s="52">
        <v>5.757836488861523E-3</v>
      </c>
      <c r="I159" s="52">
        <v>2.688584130278393E-3</v>
      </c>
      <c r="J159" s="114">
        <v>4.5769999999999997E-5</v>
      </c>
      <c r="K159" s="37"/>
    </row>
    <row r="160" spans="2:11" x14ac:dyDescent="0.2">
      <c r="B160" s="44">
        <v>42968</v>
      </c>
      <c r="C160" s="52">
        <v>0</v>
      </c>
      <c r="D160" s="52">
        <v>-9.3175217812196953E-3</v>
      </c>
      <c r="E160" s="52">
        <v>5.2648428202575204E-3</v>
      </c>
      <c r="F160" s="52">
        <v>-3.2836396350083508E-2</v>
      </c>
      <c r="G160" s="52">
        <v>-4.2553191489361764E-3</v>
      </c>
      <c r="H160" s="52">
        <v>-2.8624368013688839E-3</v>
      </c>
      <c r="I160" s="52">
        <v>-2.0110312709481493E-3</v>
      </c>
      <c r="J160" s="114">
        <v>4.6059999999999996E-5</v>
      </c>
      <c r="K160" s="37"/>
    </row>
    <row r="161" spans="2:11" x14ac:dyDescent="0.2">
      <c r="B161" s="44">
        <v>42969</v>
      </c>
      <c r="C161" s="52">
        <v>-1.2661591608960077E-2</v>
      </c>
      <c r="D161" s="52">
        <v>3.1350515044177296E-3</v>
      </c>
      <c r="E161" s="52">
        <v>-1.3614131281348363E-2</v>
      </c>
      <c r="F161" s="52">
        <v>6.1789914291410231E-3</v>
      </c>
      <c r="G161" s="52">
        <v>0</v>
      </c>
      <c r="H161" s="52">
        <v>-7.6564323383629951E-3</v>
      </c>
      <c r="I161" s="52">
        <v>-2.6857069397725475E-3</v>
      </c>
      <c r="J161" s="114">
        <v>4.5430000000000004E-5</v>
      </c>
      <c r="K161" s="37"/>
    </row>
    <row r="162" spans="2:11" x14ac:dyDescent="0.2">
      <c r="B162" s="44">
        <v>42970</v>
      </c>
      <c r="C162" s="52">
        <v>-1.2816047369504258E-2</v>
      </c>
      <c r="D162" s="52">
        <v>0</v>
      </c>
      <c r="E162" s="52">
        <v>2.1231198983711064E-3</v>
      </c>
      <c r="F162" s="52">
        <v>-1.2275488642366605E-2</v>
      </c>
      <c r="G162" s="52">
        <v>8.5470085470087387E-3</v>
      </c>
      <c r="H162" s="52">
        <v>0</v>
      </c>
      <c r="I162" s="52">
        <v>0</v>
      </c>
      <c r="J162" s="114">
        <v>4.545E-5</v>
      </c>
      <c r="K162" s="37"/>
    </row>
    <row r="163" spans="2:11" x14ac:dyDescent="0.2">
      <c r="B163" s="44">
        <v>42971</v>
      </c>
      <c r="C163" s="52">
        <v>0</v>
      </c>
      <c r="D163" s="52">
        <v>3.437199216077369E-2</v>
      </c>
      <c r="E163" s="52">
        <v>1.0593109051242555E-2</v>
      </c>
      <c r="F163" s="52">
        <v>0</v>
      </c>
      <c r="G163" s="52">
        <v>-4.2372881355933201E-3</v>
      </c>
      <c r="H163" s="52">
        <v>8.6804559646633805E-3</v>
      </c>
      <c r="I163" s="52">
        <v>-1.3470067769264515E-3</v>
      </c>
      <c r="J163" s="114">
        <v>4.545E-5</v>
      </c>
      <c r="K163" s="37"/>
    </row>
    <row r="164" spans="2:11" x14ac:dyDescent="0.2">
      <c r="B164" s="44">
        <v>42972</v>
      </c>
      <c r="C164" s="52">
        <v>9.7348184143632999E-3</v>
      </c>
      <c r="D164" s="52">
        <v>-3.0214020650920492E-3</v>
      </c>
      <c r="E164" s="52">
        <v>-4.192828530638737E-3</v>
      </c>
      <c r="F164" s="52">
        <v>-6.2106818379339401E-3</v>
      </c>
      <c r="G164" s="52">
        <v>4.2553191489362874E-3</v>
      </c>
      <c r="H164" s="52">
        <v>-5.735815332744254E-3</v>
      </c>
      <c r="I164" s="52">
        <v>1.3488236515259988E-3</v>
      </c>
      <c r="J164" s="114">
        <v>4.545E-5</v>
      </c>
      <c r="K164" s="37"/>
    </row>
    <row r="165" spans="2:11" x14ac:dyDescent="0.2">
      <c r="B165" s="44">
        <v>42975</v>
      </c>
      <c r="C165" s="52">
        <v>2.2506174506238041E-2</v>
      </c>
      <c r="D165" s="52">
        <v>-2.4238846251159685E-2</v>
      </c>
      <c r="E165" s="52">
        <v>2.1052411806052884E-3</v>
      </c>
      <c r="F165" s="52">
        <v>-6.2494954659204627E-3</v>
      </c>
      <c r="G165" s="52">
        <v>-4.2372881355933201E-3</v>
      </c>
      <c r="H165" s="52">
        <v>9.6134792991515727E-3</v>
      </c>
      <c r="I165" s="52">
        <v>-1.3470067769264515E-3</v>
      </c>
      <c r="J165" s="114">
        <v>4.545E-5</v>
      </c>
      <c r="K165" s="37"/>
    </row>
    <row r="166" spans="2:11" x14ac:dyDescent="0.2">
      <c r="B166" s="44">
        <v>42976</v>
      </c>
      <c r="C166" s="52">
        <v>0</v>
      </c>
      <c r="D166" s="52">
        <v>-1.2423362374959557E-2</v>
      </c>
      <c r="E166" s="52">
        <v>3.1529638902294543E-3</v>
      </c>
      <c r="F166" s="52">
        <v>2.5161958530492967E-2</v>
      </c>
      <c r="G166" s="52">
        <v>-1.2765957446808529E-2</v>
      </c>
      <c r="H166" s="52">
        <v>6.6669769154661385E-3</v>
      </c>
      <c r="I166" s="52">
        <v>-5.3942189891565961E-3</v>
      </c>
      <c r="J166" s="114">
        <v>4.545E-5</v>
      </c>
      <c r="K166" s="37"/>
    </row>
    <row r="167" spans="2:11" x14ac:dyDescent="0.2">
      <c r="B167" s="44">
        <v>42977</v>
      </c>
      <c r="C167" s="52">
        <v>-1.8865286784979229E-2</v>
      </c>
      <c r="D167" s="52">
        <v>6.2898219245222098E-3</v>
      </c>
      <c r="E167" s="52">
        <v>1.0453769760914167E-3</v>
      </c>
      <c r="F167" s="52">
        <v>1.8403328050713208E-2</v>
      </c>
      <c r="G167" s="52">
        <v>-1.2931034482758674E-2</v>
      </c>
      <c r="H167" s="52">
        <v>1.7030402675660472E-2</v>
      </c>
      <c r="I167" s="52">
        <v>3.3892659546397308E-3</v>
      </c>
      <c r="J167" s="114">
        <v>4.5769999999999997E-5</v>
      </c>
      <c r="K167" s="37"/>
    </row>
    <row r="168" spans="2:11" x14ac:dyDescent="0.2">
      <c r="B168" s="44">
        <v>42978</v>
      </c>
      <c r="C168" s="52">
        <v>0</v>
      </c>
      <c r="D168" s="52">
        <v>3.1246738487585857E-2</v>
      </c>
      <c r="E168" s="52">
        <v>1.4644199548398573E-2</v>
      </c>
      <c r="F168" s="52">
        <v>9.0321409351150628E-3</v>
      </c>
      <c r="G168" s="52">
        <v>2.1834061135371119E-2</v>
      </c>
      <c r="H168" s="52">
        <v>0</v>
      </c>
      <c r="I168" s="52">
        <v>2.7031163439381611E-3</v>
      </c>
      <c r="J168" s="114">
        <v>4.651E-5</v>
      </c>
      <c r="K168" s="37"/>
    </row>
    <row r="169" spans="2:11" x14ac:dyDescent="0.2">
      <c r="B169" s="44">
        <v>42979</v>
      </c>
      <c r="C169" s="52">
        <v>2.5640010765796362E-2</v>
      </c>
      <c r="D169" s="52">
        <v>9.0916758033228184E-3</v>
      </c>
      <c r="E169" s="52">
        <v>2.0618345897460699E-3</v>
      </c>
      <c r="F169" s="52">
        <v>-8.9512916077624238E-3</v>
      </c>
      <c r="G169" s="52">
        <v>-8.5470085470085166E-3</v>
      </c>
      <c r="H169" s="52">
        <v>4.6502435794819608E-3</v>
      </c>
      <c r="I169" s="52">
        <v>2.0889451654581226E-2</v>
      </c>
      <c r="J169" s="114">
        <v>4.6390000000000001E-5</v>
      </c>
      <c r="K169" s="37"/>
    </row>
    <row r="170" spans="2:11" x14ac:dyDescent="0.2">
      <c r="B170" s="44">
        <v>42983</v>
      </c>
      <c r="C170" s="52">
        <v>-1.2495658549762645E-2</v>
      </c>
      <c r="D170" s="52">
        <v>1.5044129446377674E-3</v>
      </c>
      <c r="E170" s="52">
        <v>-2.0575921750279891E-3</v>
      </c>
      <c r="F170" s="52">
        <v>-4.8195192800223108E-2</v>
      </c>
      <c r="G170" s="52">
        <v>2.155172413793105E-2</v>
      </c>
      <c r="H170" s="52">
        <v>-3.7041554210894834E-3</v>
      </c>
      <c r="I170" s="52">
        <v>7.2607816711589557E-3</v>
      </c>
      <c r="J170" s="114">
        <v>4.6639999999999994E-5</v>
      </c>
      <c r="K170" s="37"/>
    </row>
    <row r="171" spans="2:11" x14ac:dyDescent="0.2">
      <c r="B171" s="44">
        <v>42984</v>
      </c>
      <c r="C171" s="52">
        <v>0</v>
      </c>
      <c r="D171" s="52">
        <v>-7.4996383705532299E-3</v>
      </c>
      <c r="E171" s="52">
        <v>-6.1855037692380987E-3</v>
      </c>
      <c r="F171" s="52">
        <v>1.2657193073286388E-2</v>
      </c>
      <c r="G171" s="52">
        <v>-1.6877637130801593E-2</v>
      </c>
      <c r="H171" s="52">
        <v>-5.5759035668803136E-3</v>
      </c>
      <c r="I171" s="52">
        <v>-1.0485482764964638E-2</v>
      </c>
      <c r="J171" s="114">
        <v>4.7160000000000002E-5</v>
      </c>
      <c r="K171" s="37"/>
    </row>
    <row r="172" spans="2:11" x14ac:dyDescent="0.2">
      <c r="B172" s="44">
        <v>42985</v>
      </c>
      <c r="C172" s="52">
        <v>-1.2661591608960077E-2</v>
      </c>
      <c r="D172" s="52">
        <v>1.2085608260367309E-2</v>
      </c>
      <c r="E172" s="52">
        <v>-6.2240023592912141E-3</v>
      </c>
      <c r="F172" s="52">
        <v>0</v>
      </c>
      <c r="G172" s="52">
        <v>8.5836909871244149E-3</v>
      </c>
      <c r="H172" s="52">
        <v>4.6739641927484588E-3</v>
      </c>
      <c r="I172" s="52">
        <v>-9.9331836788589811E-3</v>
      </c>
      <c r="J172" s="114">
        <v>4.689E-5</v>
      </c>
      <c r="K172" s="37"/>
    </row>
    <row r="173" spans="2:11" x14ac:dyDescent="0.2">
      <c r="B173" s="44">
        <v>42986</v>
      </c>
      <c r="C173" s="52">
        <v>6.411981698146052E-3</v>
      </c>
      <c r="D173" s="52">
        <v>-1.4926613126557742E-2</v>
      </c>
      <c r="E173" s="52">
        <v>-4.1753221209256397E-3</v>
      </c>
      <c r="F173" s="52">
        <v>0</v>
      </c>
      <c r="G173" s="52">
        <v>-8.5106382978723527E-3</v>
      </c>
      <c r="H173" s="52">
        <v>1.9533789859583539E-2</v>
      </c>
      <c r="I173" s="52">
        <v>-2.6759935212787855E-3</v>
      </c>
      <c r="J173" s="114">
        <v>4.6810000000000001E-5</v>
      </c>
      <c r="K173" s="37"/>
    </row>
    <row r="174" spans="2:11" x14ac:dyDescent="0.2">
      <c r="B174" s="44">
        <v>42989</v>
      </c>
      <c r="C174" s="52">
        <v>-6.3711301283664312E-3</v>
      </c>
      <c r="D174" s="52">
        <v>0</v>
      </c>
      <c r="E174" s="52">
        <v>-7.3357173548449506E-3</v>
      </c>
      <c r="F174" s="52">
        <v>-1.2498990931840814E-2</v>
      </c>
      <c r="G174" s="52">
        <v>-4.2918454935623185E-3</v>
      </c>
      <c r="H174" s="52">
        <v>-3.6481422969338873E-3</v>
      </c>
      <c r="I174" s="52">
        <v>-4.6944840881809613E-3</v>
      </c>
      <c r="J174" s="114">
        <v>4.6969999999999999E-5</v>
      </c>
      <c r="K174" s="37"/>
    </row>
    <row r="175" spans="2:11" x14ac:dyDescent="0.2">
      <c r="B175" s="44">
        <v>42990</v>
      </c>
      <c r="C175" s="52">
        <v>-6.411981698146052E-3</v>
      </c>
      <c r="D175" s="52">
        <v>9.0916758033228184E-3</v>
      </c>
      <c r="E175" s="52">
        <v>1.5837554237601692E-2</v>
      </c>
      <c r="F175" s="52">
        <v>6.328596536643305E-3</v>
      </c>
      <c r="G175" s="52">
        <v>-1.2931034482758674E-2</v>
      </c>
      <c r="H175" s="52">
        <v>3.6614999698441064E-3</v>
      </c>
      <c r="I175" s="52">
        <v>-2.0218719029674315E-3</v>
      </c>
      <c r="J175" s="114">
        <v>4.7150000000000001E-5</v>
      </c>
      <c r="K175" s="37"/>
    </row>
    <row r="176" spans="2:11" x14ac:dyDescent="0.2">
      <c r="B176" s="44">
        <v>42991</v>
      </c>
      <c r="C176" s="52">
        <v>0</v>
      </c>
      <c r="D176" s="52">
        <v>9.0097619684408325E-3</v>
      </c>
      <c r="E176" s="52">
        <v>1.3515092368594717E-2</v>
      </c>
      <c r="F176" s="52">
        <v>-6.2887972759827493E-3</v>
      </c>
      <c r="G176" s="52">
        <v>4.366812227074357E-3</v>
      </c>
      <c r="H176" s="52">
        <v>1.8248465240880085E-2</v>
      </c>
      <c r="I176" s="52">
        <v>6.7532271701620239E-4</v>
      </c>
      <c r="J176" s="114">
        <v>4.7199999999999995E-5</v>
      </c>
      <c r="K176" s="37"/>
    </row>
    <row r="177" spans="2:11" x14ac:dyDescent="0.2">
      <c r="B177" s="44">
        <v>42992</v>
      </c>
      <c r="C177" s="52">
        <v>3.2266802638707404E-3</v>
      </c>
      <c r="D177" s="52">
        <v>5.9528740011818293E-3</v>
      </c>
      <c r="E177" s="52">
        <v>-8.2050308366757863E-3</v>
      </c>
      <c r="F177" s="52">
        <v>6.328596536643305E-3</v>
      </c>
      <c r="G177" s="52">
        <v>1.7391304347825987E-2</v>
      </c>
      <c r="H177" s="52">
        <v>-8.9664244526388437E-4</v>
      </c>
      <c r="I177" s="52">
        <v>6.7486696402419E-4</v>
      </c>
      <c r="J177" s="114">
        <v>4.7580000000000002E-5</v>
      </c>
      <c r="K177" s="37"/>
    </row>
    <row r="178" spans="2:11" x14ac:dyDescent="0.2">
      <c r="B178" s="44">
        <v>42993</v>
      </c>
      <c r="C178" s="52">
        <v>0</v>
      </c>
      <c r="D178" s="52">
        <v>5.9176469942416876E-3</v>
      </c>
      <c r="E178" s="52">
        <v>-3.104050649355039E-3</v>
      </c>
      <c r="F178" s="52">
        <v>3.7739553082458466E-2</v>
      </c>
      <c r="G178" s="52">
        <v>-1.7094017094017033E-2</v>
      </c>
      <c r="H178" s="52">
        <v>4.4853302643561577E-3</v>
      </c>
      <c r="I178" s="52">
        <v>-2.0232354772887762E-3</v>
      </c>
      <c r="J178" s="114">
        <v>4.7779999999999993E-5</v>
      </c>
      <c r="K178" s="37"/>
    </row>
    <row r="179" spans="2:11" x14ac:dyDescent="0.2">
      <c r="B179" s="44">
        <v>42996</v>
      </c>
      <c r="C179" s="52">
        <v>2.2506174506238041E-2</v>
      </c>
      <c r="D179" s="52">
        <v>8.8242516849026398E-3</v>
      </c>
      <c r="E179" s="52">
        <v>3.1137157808465155E-3</v>
      </c>
      <c r="F179" s="52">
        <v>0</v>
      </c>
      <c r="G179" s="52">
        <v>2.6086956521739202E-2</v>
      </c>
      <c r="H179" s="52">
        <v>6.2502845349561298E-3</v>
      </c>
      <c r="I179" s="52">
        <v>6.7567130622598892E-3</v>
      </c>
      <c r="J179" s="114">
        <v>4.7800000000000003E-5</v>
      </c>
      <c r="K179" s="37"/>
    </row>
    <row r="180" spans="2:11" x14ac:dyDescent="0.2">
      <c r="B180" s="44">
        <v>42997</v>
      </c>
      <c r="C180" s="52">
        <v>-1.2574268960428792E-2</v>
      </c>
      <c r="D180" s="52">
        <v>8.7470653784984531E-3</v>
      </c>
      <c r="E180" s="52">
        <v>1.0324045111291813E-3</v>
      </c>
      <c r="F180" s="52">
        <v>1.818027632454422E-2</v>
      </c>
      <c r="G180" s="52">
        <v>-4.2372881355933201E-3</v>
      </c>
      <c r="H180" s="52">
        <v>1.1535032075268958E-2</v>
      </c>
      <c r="I180" s="52">
        <v>-4.0263915459693989E-3</v>
      </c>
      <c r="J180" s="114">
        <v>4.8059999999999997E-5</v>
      </c>
      <c r="K180" s="37"/>
    </row>
    <row r="181" spans="2:11" x14ac:dyDescent="0.2">
      <c r="B181" s="44">
        <v>42998</v>
      </c>
      <c r="C181" s="52">
        <v>1.2734394663981963E-2</v>
      </c>
      <c r="D181" s="52">
        <v>1.1556261026710812E-2</v>
      </c>
      <c r="E181" s="52">
        <v>5.1669438534540646E-3</v>
      </c>
      <c r="F181" s="52">
        <v>-1.1903770381522794E-2</v>
      </c>
      <c r="G181" s="52">
        <v>-4.2553191489361764E-3</v>
      </c>
      <c r="H181" s="52">
        <v>2.6314318194524677E-3</v>
      </c>
      <c r="I181" s="52">
        <v>3.3687116129184069E-3</v>
      </c>
      <c r="J181" s="114">
        <v>4.8720000000000001E-5</v>
      </c>
      <c r="K181" s="37"/>
    </row>
    <row r="182" spans="2:11" x14ac:dyDescent="0.2">
      <c r="B182" s="44">
        <v>42999</v>
      </c>
      <c r="C182" s="52">
        <v>-6.2832511358782428E-3</v>
      </c>
      <c r="D182" s="52">
        <v>-5.7142402748178944E-2</v>
      </c>
      <c r="E182" s="52">
        <v>1.5414356381822092E-2</v>
      </c>
      <c r="F182" s="52">
        <v>-1.2047177212809679E-2</v>
      </c>
      <c r="G182" s="52">
        <v>-8.5470085470085166E-3</v>
      </c>
      <c r="H182" s="52">
        <v>2.6245255593846384E-3</v>
      </c>
      <c r="I182" s="52">
        <v>-6.0441797184668244E-3</v>
      </c>
      <c r="J182" s="114">
        <v>4.9070000000000003E-5</v>
      </c>
      <c r="K182" s="37"/>
    </row>
    <row r="183" spans="2:11" x14ac:dyDescent="0.2">
      <c r="B183" s="44">
        <v>43000</v>
      </c>
      <c r="C183" s="52">
        <v>6.3229800071904485E-3</v>
      </c>
      <c r="D183" s="52">
        <v>6.9101234151415669E-2</v>
      </c>
      <c r="E183" s="52">
        <v>1.013808540751393E-3</v>
      </c>
      <c r="F183" s="52">
        <v>1.2194081473265506E-2</v>
      </c>
      <c r="G183" s="52">
        <v>-4.3103448275860767E-3</v>
      </c>
      <c r="H183" s="52">
        <v>-1.7444856826112076E-3</v>
      </c>
      <c r="I183" s="52">
        <v>-2.0273372579536764E-3</v>
      </c>
      <c r="J183" s="114">
        <v>4.9020000000000002E-5</v>
      </c>
      <c r="K183" s="37"/>
    </row>
    <row r="184" spans="2:11" x14ac:dyDescent="0.2">
      <c r="B184" s="44">
        <v>43003</v>
      </c>
      <c r="C184" s="52">
        <v>1.5727544561376261E-2</v>
      </c>
      <c r="D184" s="52">
        <v>1.3289857740145461E-2</v>
      </c>
      <c r="E184" s="52">
        <v>-1.2133326202636519E-2</v>
      </c>
      <c r="F184" s="52">
        <v>1.2047177212809679E-2</v>
      </c>
      <c r="G184" s="52">
        <v>6.4935064935064846E-2</v>
      </c>
      <c r="H184" s="52">
        <v>5.2444597964986794E-3</v>
      </c>
      <c r="I184" s="52">
        <v>2.0314557037899306E-3</v>
      </c>
      <c r="J184" s="114">
        <v>4.8789999999999999E-5</v>
      </c>
      <c r="K184" s="37"/>
    </row>
    <row r="185" spans="2:11" x14ac:dyDescent="0.2">
      <c r="B185" s="44">
        <v>43004</v>
      </c>
      <c r="C185" s="52">
        <v>0</v>
      </c>
      <c r="D185" s="52">
        <v>-1.6400930078058762E-3</v>
      </c>
      <c r="E185" s="52">
        <v>3.0688962124338914E-3</v>
      </c>
      <c r="F185" s="52">
        <v>-5.9518851907615078E-3</v>
      </c>
      <c r="G185" s="52">
        <v>1.6260162601625883E-2</v>
      </c>
      <c r="H185" s="52">
        <v>-1.7402645867241606E-3</v>
      </c>
      <c r="I185" s="52">
        <v>6.7577908598437375E-4</v>
      </c>
      <c r="J185" s="114">
        <v>4.888E-5</v>
      </c>
      <c r="K185" s="37"/>
    </row>
    <row r="186" spans="2:11" x14ac:dyDescent="0.2">
      <c r="B186" s="44">
        <v>43005</v>
      </c>
      <c r="C186" s="52">
        <v>-1.8573176326655338E-2</v>
      </c>
      <c r="D186" s="52">
        <v>-1.4779887292312277E-2</v>
      </c>
      <c r="E186" s="52">
        <v>0</v>
      </c>
      <c r="F186" s="52">
        <v>2.3950088942741532E-2</v>
      </c>
      <c r="G186" s="52">
        <v>-2.0000000000000018E-2</v>
      </c>
      <c r="H186" s="52">
        <v>-2.3517872509739024E-2</v>
      </c>
      <c r="I186" s="52">
        <v>-6.7532271701598034E-4</v>
      </c>
      <c r="J186" s="114">
        <v>4.833E-5</v>
      </c>
      <c r="K186" s="37"/>
    </row>
    <row r="187" spans="2:11" x14ac:dyDescent="0.2">
      <c r="B187" s="44">
        <v>43006</v>
      </c>
      <c r="C187" s="52">
        <v>0</v>
      </c>
      <c r="D187" s="52">
        <v>2.9997942093682228E-2</v>
      </c>
      <c r="E187" s="52">
        <v>-1.0187112290985789E-3</v>
      </c>
      <c r="F187" s="52">
        <v>1.1694949393222132E-2</v>
      </c>
      <c r="G187" s="52">
        <v>2.857142857142847E-2</v>
      </c>
      <c r="H187" s="52">
        <v>5.352063026985876E-3</v>
      </c>
      <c r="I187" s="52">
        <v>6.7567130622598892E-3</v>
      </c>
      <c r="J187" s="114">
        <v>4.8319999999999998E-5</v>
      </c>
      <c r="K187" s="37"/>
    </row>
    <row r="188" spans="2:11" x14ac:dyDescent="0.2">
      <c r="B188" s="44">
        <v>43007</v>
      </c>
      <c r="C188" s="52">
        <v>3.1476186395120731E-3</v>
      </c>
      <c r="D188" s="52">
        <v>-3.2326150882693305E-3</v>
      </c>
      <c r="E188" s="52">
        <v>-4.0857535513978416E-3</v>
      </c>
      <c r="F188" s="52">
        <v>0</v>
      </c>
      <c r="G188" s="52">
        <v>-7.9365079365079083E-3</v>
      </c>
      <c r="H188" s="52">
        <v>9.7592516838809207E-3</v>
      </c>
      <c r="I188" s="52">
        <v>1.3424873700200735E-3</v>
      </c>
      <c r="J188" s="114">
        <v>4.8000000000000001E-5</v>
      </c>
      <c r="K188" s="37"/>
    </row>
    <row r="189" spans="2:11" x14ac:dyDescent="0.2">
      <c r="B189" s="44">
        <v>43010</v>
      </c>
      <c r="C189" s="52">
        <v>-6.2832511358782428E-3</v>
      </c>
      <c r="D189" s="52">
        <v>6.4913371743409165E-3</v>
      </c>
      <c r="E189" s="52">
        <v>-1.1283612654734321E-2</v>
      </c>
      <c r="F189" s="52">
        <v>-1.1559758601381254E-2</v>
      </c>
      <c r="G189" s="52">
        <v>-1.5999999999999903E-2</v>
      </c>
      <c r="H189" s="52">
        <v>-6.1495609056694267E-3</v>
      </c>
      <c r="I189" s="52">
        <v>-4.6913371700801898E-3</v>
      </c>
      <c r="J189" s="114">
        <v>4.6479999999999995E-5</v>
      </c>
      <c r="K189" s="37"/>
    </row>
    <row r="190" spans="2:11" x14ac:dyDescent="0.2">
      <c r="B190" s="44">
        <v>43011</v>
      </c>
      <c r="C190" s="52">
        <v>0</v>
      </c>
      <c r="D190" s="52">
        <v>3.2257570341623021E-2</v>
      </c>
      <c r="E190" s="52">
        <v>-7.2596214846388785E-3</v>
      </c>
      <c r="F190" s="52">
        <v>-1.1694949393222243E-2</v>
      </c>
      <c r="G190" s="52">
        <v>-1.2195121951219523E-2</v>
      </c>
      <c r="H190" s="52">
        <v>7.0723616240320197E-3</v>
      </c>
      <c r="I190" s="52">
        <v>-4.0410203307792436E-3</v>
      </c>
      <c r="J190" s="114">
        <v>4.7030000000000002E-5</v>
      </c>
      <c r="K190" s="37"/>
    </row>
    <row r="191" spans="2:11" x14ac:dyDescent="0.2">
      <c r="B191" s="44">
        <v>43012</v>
      </c>
      <c r="C191" s="52">
        <v>0</v>
      </c>
      <c r="D191" s="52">
        <v>9.374366179067728E-3</v>
      </c>
      <c r="E191" s="52">
        <v>4.1796777848397415E-3</v>
      </c>
      <c r="F191" s="52">
        <v>0</v>
      </c>
      <c r="G191" s="52">
        <v>4.1152263374484299E-3</v>
      </c>
      <c r="H191" s="52">
        <v>0</v>
      </c>
      <c r="I191" s="52">
        <v>4.0574164330757778E-3</v>
      </c>
      <c r="J191" s="114">
        <v>4.7070000000000002E-5</v>
      </c>
      <c r="K191" s="37"/>
    </row>
    <row r="192" spans="2:11" x14ac:dyDescent="0.2">
      <c r="B192" s="44">
        <v>43013</v>
      </c>
      <c r="C192" s="52">
        <v>9.4883779094305787E-3</v>
      </c>
      <c r="D192" s="52">
        <v>6.6564726869958069E-2</v>
      </c>
      <c r="E192" s="52">
        <v>5.2011310396071764E-3</v>
      </c>
      <c r="F192" s="52">
        <v>5.916669851096179E-3</v>
      </c>
      <c r="G192" s="52">
        <v>-8.1967213114754189E-3</v>
      </c>
      <c r="H192" s="52">
        <v>-2.0193277984924984E-2</v>
      </c>
      <c r="I192" s="52">
        <v>3.3664427742323699E-3</v>
      </c>
      <c r="J192" s="114">
        <v>4.7089999999999998E-5</v>
      </c>
      <c r="K192" s="37"/>
    </row>
    <row r="193" spans="2:11" x14ac:dyDescent="0.2">
      <c r="B193" s="44">
        <v>43014</v>
      </c>
      <c r="C193" s="52">
        <v>0</v>
      </c>
      <c r="D193" s="52">
        <v>1.3063816490828328E-2</v>
      </c>
      <c r="E193" s="52">
        <v>9.3183855888412381E-3</v>
      </c>
      <c r="F193" s="52">
        <v>6.7644656616627552E-2</v>
      </c>
      <c r="G193" s="52">
        <v>1.6528925619834878E-2</v>
      </c>
      <c r="H193" s="52">
        <v>-9.8554521000659978E-3</v>
      </c>
      <c r="I193" s="52">
        <v>0</v>
      </c>
      <c r="J193" s="114">
        <v>4.6589999999999999E-5</v>
      </c>
      <c r="K193" s="37"/>
    </row>
    <row r="194" spans="2:11" x14ac:dyDescent="0.2">
      <c r="B194" s="44">
        <v>43017</v>
      </c>
      <c r="C194" s="52">
        <v>9.4069371322389461E-3</v>
      </c>
      <c r="D194" s="52">
        <v>1.1462032866596639E-2</v>
      </c>
      <c r="E194" s="52">
        <v>1.0239336002793031E-3</v>
      </c>
      <c r="F194" s="52">
        <v>3.5812770196943511E-2</v>
      </c>
      <c r="G194" s="52">
        <v>1.2195121951219301E-2</v>
      </c>
      <c r="H194" s="52">
        <v>3.6184235824316957E-3</v>
      </c>
      <c r="I194" s="52">
        <v>-6.7124368501003673E-4</v>
      </c>
      <c r="J194" s="114">
        <v>4.6329999999999999E-5</v>
      </c>
      <c r="K194" s="37"/>
    </row>
    <row r="195" spans="2:11" x14ac:dyDescent="0.2">
      <c r="B195" s="44">
        <v>43018</v>
      </c>
      <c r="C195" s="52">
        <v>2.4843720038350892E-2</v>
      </c>
      <c r="D195" s="52">
        <v>0</v>
      </c>
      <c r="E195" s="52">
        <v>1.0245797529492506E-2</v>
      </c>
      <c r="F195" s="52">
        <v>1.5961892984324377E-2</v>
      </c>
      <c r="G195" s="52">
        <v>0</v>
      </c>
      <c r="H195" s="52">
        <v>2.3444534270246287E-2</v>
      </c>
      <c r="I195" s="52">
        <v>-2.6857069397725475E-3</v>
      </c>
      <c r="J195" s="114">
        <v>4.6329999999999999E-5</v>
      </c>
      <c r="K195" s="37"/>
    </row>
    <row r="196" spans="2:11" x14ac:dyDescent="0.2">
      <c r="B196" s="44">
        <v>43019</v>
      </c>
      <c r="C196" s="52">
        <v>-3.0311194934662389E-3</v>
      </c>
      <c r="D196" s="52">
        <v>-1.1332143465743405E-2</v>
      </c>
      <c r="E196" s="52">
        <v>1.2170262984966707E-2</v>
      </c>
      <c r="F196" s="52">
        <v>-2.0946273400430537E-2</v>
      </c>
      <c r="G196" s="52">
        <v>-6.425702811244971E-2</v>
      </c>
      <c r="H196" s="52">
        <v>-1.3215133386742961E-2</v>
      </c>
      <c r="I196" s="52">
        <v>0</v>
      </c>
      <c r="J196" s="114">
        <v>4.6319999999999997E-5</v>
      </c>
      <c r="K196" s="37"/>
    </row>
    <row r="197" spans="2:11" x14ac:dyDescent="0.2">
      <c r="B197" s="44">
        <v>43020</v>
      </c>
      <c r="C197" s="52">
        <v>-1.8234503674676716E-2</v>
      </c>
      <c r="D197" s="52">
        <v>2.8621063469815855E-3</v>
      </c>
      <c r="E197" s="52">
        <v>2.2047181498386692E-2</v>
      </c>
      <c r="F197" s="52">
        <v>0</v>
      </c>
      <c r="G197" s="52">
        <v>-4.2918454935623185E-3</v>
      </c>
      <c r="H197" s="52">
        <v>-2.7679560526275737E-2</v>
      </c>
      <c r="I197" s="52">
        <v>-3.3675169423159623E-3</v>
      </c>
      <c r="J197" s="114">
        <v>4.6310000000000002E-5</v>
      </c>
      <c r="K197" s="37"/>
    </row>
    <row r="198" spans="2:11" x14ac:dyDescent="0.2">
      <c r="B198" s="44">
        <v>43021</v>
      </c>
      <c r="C198" s="52">
        <v>3.0968037926288883E-3</v>
      </c>
      <c r="D198" s="52">
        <v>0</v>
      </c>
      <c r="E198" s="52">
        <v>3.9215177894307285E-3</v>
      </c>
      <c r="F198" s="52">
        <v>5.3477382480416003E-2</v>
      </c>
      <c r="G198" s="52">
        <v>-8.6206896551723755E-3</v>
      </c>
      <c r="H198" s="52">
        <v>1.8377475691788714E-3</v>
      </c>
      <c r="I198" s="52">
        <v>9.4598294061980503E-3</v>
      </c>
      <c r="J198" s="114">
        <v>4.6409999999999998E-5</v>
      </c>
      <c r="K198" s="37"/>
    </row>
    <row r="199" spans="2:11" x14ac:dyDescent="0.2">
      <c r="B199" s="44">
        <v>43024</v>
      </c>
      <c r="C199" s="52">
        <v>6.1744864123185472E-3</v>
      </c>
      <c r="D199" s="52">
        <v>2.8584609539661354E-3</v>
      </c>
      <c r="E199" s="52">
        <v>3.9061995583733466E-3</v>
      </c>
      <c r="F199" s="52">
        <v>0</v>
      </c>
      <c r="G199" s="52">
        <v>8.6956521739129933E-3</v>
      </c>
      <c r="H199" s="52">
        <v>7.3316638300688908E-3</v>
      </c>
      <c r="I199" s="52">
        <v>-5.3555699101531795E-3</v>
      </c>
      <c r="J199" s="114">
        <v>4.6529999999999997E-5</v>
      </c>
      <c r="K199" s="37"/>
    </row>
    <row r="200" spans="2:11" x14ac:dyDescent="0.2">
      <c r="B200" s="44">
        <v>43025</v>
      </c>
      <c r="C200" s="52">
        <v>6.1290200386379112E-3</v>
      </c>
      <c r="D200" s="52">
        <v>-2.8503134442789957E-3</v>
      </c>
      <c r="E200" s="52">
        <v>1.9455002669033217E-3</v>
      </c>
      <c r="F200" s="52">
        <v>-1.5227178355224358E-2</v>
      </c>
      <c r="G200" s="52">
        <v>-1.2931034482758674E-2</v>
      </c>
      <c r="H200" s="52">
        <v>5.4611427610378183E-3</v>
      </c>
      <c r="I200" s="52">
        <v>3.365254047160926E-3</v>
      </c>
      <c r="J200" s="114">
        <v>4.6529999999999997E-5</v>
      </c>
      <c r="K200" s="37"/>
    </row>
    <row r="201" spans="2:11" x14ac:dyDescent="0.2">
      <c r="B201" s="44">
        <v>43026</v>
      </c>
      <c r="C201" s="52">
        <v>-2.4389325622722224E-2</v>
      </c>
      <c r="D201" s="52">
        <v>0</v>
      </c>
      <c r="E201" s="52">
        <v>-1.9417226449792824E-2</v>
      </c>
      <c r="F201" s="52">
        <v>-2.0616840785392943E-2</v>
      </c>
      <c r="G201" s="52">
        <v>-4.366812227074135E-3</v>
      </c>
      <c r="H201" s="52">
        <v>7.2387698128879574E-3</v>
      </c>
      <c r="I201" s="52">
        <v>-6.7079341916354007E-4</v>
      </c>
      <c r="J201" s="114">
        <v>4.6520000000000002E-5</v>
      </c>
      <c r="K201" s="37"/>
    </row>
    <row r="202" spans="2:11" x14ac:dyDescent="0.2">
      <c r="B202" s="44">
        <v>43027</v>
      </c>
      <c r="C202" s="52">
        <v>6.251688341758932E-3</v>
      </c>
      <c r="D202" s="52">
        <v>0</v>
      </c>
      <c r="E202" s="52">
        <v>1.9801720949566004E-3</v>
      </c>
      <c r="F202" s="52">
        <v>1.0525421328423823E-2</v>
      </c>
      <c r="G202" s="52">
        <v>8.7719298245614308E-3</v>
      </c>
      <c r="H202" s="52">
        <v>-7.1867466084855058E-3</v>
      </c>
      <c r="I202" s="52">
        <v>-1.3424873700200735E-3</v>
      </c>
      <c r="J202" s="114">
        <v>4.6520000000000002E-5</v>
      </c>
      <c r="K202" s="37"/>
    </row>
    <row r="203" spans="2:11" x14ac:dyDescent="0.2">
      <c r="B203" s="44">
        <v>43028</v>
      </c>
      <c r="C203" s="52">
        <v>6.2128475551292972E-3</v>
      </c>
      <c r="D203" s="52">
        <v>0</v>
      </c>
      <c r="E203" s="52">
        <v>-5.9287762875080974E-3</v>
      </c>
      <c r="F203" s="52">
        <v>-1.562368611358711E-2</v>
      </c>
      <c r="G203" s="52">
        <v>4.3478260869564966E-3</v>
      </c>
      <c r="H203" s="52">
        <v>-1.357581770220484E-2</v>
      </c>
      <c r="I203" s="52">
        <v>-2.0153660944670637E-3</v>
      </c>
      <c r="J203" s="114">
        <v>4.6520000000000002E-5</v>
      </c>
      <c r="K203" s="37"/>
    </row>
    <row r="204" spans="2:11" x14ac:dyDescent="0.2">
      <c r="B204" s="44">
        <v>43031</v>
      </c>
      <c r="C204" s="52">
        <v>-1.2348972824636872E-2</v>
      </c>
      <c r="D204" s="52">
        <v>5.7169219079322708E-3</v>
      </c>
      <c r="E204" s="52">
        <v>-1.9883740417128037E-2</v>
      </c>
      <c r="F204" s="52">
        <v>-1.0586801521674793E-2</v>
      </c>
      <c r="G204" s="52">
        <v>-2.1645021645021689E-2</v>
      </c>
      <c r="H204" s="52">
        <v>-1.926499108282731E-2</v>
      </c>
      <c r="I204" s="52">
        <v>-3.3675169423159623E-3</v>
      </c>
      <c r="J204" s="114">
        <v>4.6520000000000002E-5</v>
      </c>
      <c r="K204" s="37"/>
    </row>
    <row r="205" spans="2:11" x14ac:dyDescent="0.2">
      <c r="B205" s="44">
        <v>43032</v>
      </c>
      <c r="C205" s="52">
        <v>9.3775325126383979E-3</v>
      </c>
      <c r="D205" s="52">
        <v>1.4211061242479506E-3</v>
      </c>
      <c r="E205" s="52">
        <v>0</v>
      </c>
      <c r="F205" s="52">
        <v>3.2088731818783689E-2</v>
      </c>
      <c r="G205" s="52">
        <v>0</v>
      </c>
      <c r="H205" s="52">
        <v>1.8701395748164096E-3</v>
      </c>
      <c r="I205" s="52">
        <v>6.7567130622598892E-3</v>
      </c>
      <c r="J205" s="114">
        <v>4.6489999999999997E-5</v>
      </c>
      <c r="K205" s="37"/>
    </row>
    <row r="206" spans="2:11" x14ac:dyDescent="0.2">
      <c r="B206" s="44">
        <v>43033</v>
      </c>
      <c r="C206" s="52">
        <v>0</v>
      </c>
      <c r="D206" s="52">
        <v>7.0909564483243592E-3</v>
      </c>
      <c r="E206" s="52">
        <v>8.113508656644397E-3</v>
      </c>
      <c r="F206" s="52">
        <v>1.5542741143927952E-2</v>
      </c>
      <c r="G206" s="52">
        <v>0</v>
      </c>
      <c r="H206" s="52">
        <v>9.343161837052083E-4</v>
      </c>
      <c r="I206" s="52">
        <v>1.0067584711060285E-2</v>
      </c>
      <c r="J206" s="114">
        <v>4.6500000000000005E-5</v>
      </c>
      <c r="K206" s="37"/>
    </row>
    <row r="207" spans="2:11" x14ac:dyDescent="0.2">
      <c r="B207" s="44">
        <v>43034</v>
      </c>
      <c r="C207" s="52">
        <v>-3.0968037926287773E-3</v>
      </c>
      <c r="D207" s="52">
        <v>0</v>
      </c>
      <c r="E207" s="52">
        <v>-2.0120523599213014E-3</v>
      </c>
      <c r="F207" s="52">
        <v>0</v>
      </c>
      <c r="G207" s="52">
        <v>4.4247787610618428E-3</v>
      </c>
      <c r="H207" s="52">
        <v>-2.7983503209580984E-3</v>
      </c>
      <c r="I207" s="52">
        <v>8.637072319714667E-3</v>
      </c>
      <c r="J207" s="114">
        <v>4.6239999999999998E-5</v>
      </c>
      <c r="K207" s="37"/>
    </row>
    <row r="208" spans="2:11" x14ac:dyDescent="0.2">
      <c r="B208" s="44">
        <v>43035</v>
      </c>
      <c r="C208" s="52">
        <v>9.3192713326941679E-3</v>
      </c>
      <c r="D208" s="52">
        <v>-2.2536643226298336E-2</v>
      </c>
      <c r="E208" s="52">
        <v>1.2099985670631197E-2</v>
      </c>
      <c r="F208" s="52">
        <v>7.6551765797725491E-3</v>
      </c>
      <c r="G208" s="52">
        <v>0</v>
      </c>
      <c r="H208" s="52">
        <v>5.6124061203843834E-3</v>
      </c>
      <c r="I208" s="52">
        <v>3.9531755705939364E-3</v>
      </c>
      <c r="J208" s="114">
        <v>4.6070000000000004E-5</v>
      </c>
      <c r="K208" s="37"/>
    </row>
    <row r="209" spans="2:11" x14ac:dyDescent="0.2">
      <c r="B209" s="44">
        <v>43038</v>
      </c>
      <c r="C209" s="52">
        <v>1.519872330724148E-5</v>
      </c>
      <c r="D209" s="52">
        <v>2.8831722193582987E-3</v>
      </c>
      <c r="E209" s="52">
        <v>-3.984011273764243E-3</v>
      </c>
      <c r="F209" s="52">
        <v>-2.2785610350258501E-2</v>
      </c>
      <c r="G209" s="52">
        <v>-8.8105726872246271E-3</v>
      </c>
      <c r="H209" s="52">
        <v>5.5810828170239635E-3</v>
      </c>
      <c r="I209" s="52">
        <v>-3.2813412573974299E-3</v>
      </c>
      <c r="J209" s="114">
        <v>4.6050000000000001E-5</v>
      </c>
      <c r="K209" s="37"/>
    </row>
    <row r="210" spans="2:11" x14ac:dyDescent="0.2">
      <c r="B210" s="44">
        <v>43039</v>
      </c>
      <c r="C210" s="52">
        <v>0</v>
      </c>
      <c r="D210" s="52">
        <v>2.8748834353038433E-3</v>
      </c>
      <c r="E210" s="52">
        <v>7.9998942162748943E-3</v>
      </c>
      <c r="F210" s="52">
        <v>-1.5542741143927952E-2</v>
      </c>
      <c r="G210" s="52">
        <v>-2.2222222222222254E-2</v>
      </c>
      <c r="H210" s="52">
        <v>-4.6263995644816314E-3</v>
      </c>
      <c r="I210" s="52">
        <v>-5.9248089033853146E-3</v>
      </c>
      <c r="J210" s="114">
        <v>4.6050000000000001E-5</v>
      </c>
      <c r="K210" s="37"/>
    </row>
    <row r="211" spans="2:11" x14ac:dyDescent="0.2">
      <c r="B211" s="44">
        <v>43040</v>
      </c>
      <c r="C211" s="52">
        <v>-6.3301720469328693E-3</v>
      </c>
      <c r="D211" s="52">
        <v>2.8621063469815855E-3</v>
      </c>
      <c r="E211" s="52">
        <v>7.9364038252154323E-3</v>
      </c>
      <c r="F211" s="52">
        <v>-1.0531086248406707E-2</v>
      </c>
      <c r="G211" s="52">
        <v>1.8181818181818077E-2</v>
      </c>
      <c r="H211" s="52">
        <v>2.7899262535415748E-3</v>
      </c>
      <c r="I211" s="52">
        <v>2.6489898322989758E-2</v>
      </c>
      <c r="J211" s="114">
        <v>4.5810000000000004E-5</v>
      </c>
      <c r="K211" s="37"/>
    </row>
    <row r="212" spans="2:11" x14ac:dyDescent="0.2">
      <c r="B212" s="44">
        <v>43041</v>
      </c>
      <c r="C212" s="52">
        <v>-6.6878761691355981E-2</v>
      </c>
      <c r="D212" s="52">
        <v>8.5753828618981842E-3</v>
      </c>
      <c r="E212" s="52">
        <v>-5.9054349523660621E-3</v>
      </c>
      <c r="F212" s="52">
        <v>-1.0637445181088556E-2</v>
      </c>
      <c r="G212" s="52">
        <v>8.9285714285716189E-3</v>
      </c>
      <c r="H212" s="52">
        <v>-3.985209046267002E-2</v>
      </c>
      <c r="I212" s="52">
        <v>5.8063128472647385E-3</v>
      </c>
      <c r="J212" s="114">
        <v>4.5410000000000001E-5</v>
      </c>
      <c r="K212" s="37"/>
    </row>
    <row r="213" spans="2:11" x14ac:dyDescent="0.2">
      <c r="B213" s="44">
        <v>43042</v>
      </c>
      <c r="C213" s="52">
        <v>3.0717786483518417E-2</v>
      </c>
      <c r="D213" s="52">
        <v>-1.4166300438576807E-2</v>
      </c>
      <c r="E213" s="52">
        <v>9.900860474783002E-3</v>
      </c>
      <c r="F213" s="52">
        <v>1.0751817045507206E-2</v>
      </c>
      <c r="G213" s="52">
        <v>-1.7699115044247926E-2</v>
      </c>
      <c r="H213" s="52">
        <v>1.3512072479995307E-2</v>
      </c>
      <c r="I213" s="52">
        <v>-4.4897236691724407E-3</v>
      </c>
      <c r="J213" s="114">
        <v>4.4520000000000001E-5</v>
      </c>
      <c r="K213" s="37"/>
    </row>
    <row r="214" spans="2:11" x14ac:dyDescent="0.2">
      <c r="B214" s="44">
        <v>43045</v>
      </c>
      <c r="C214" s="52">
        <v>-1.3247244795725366E-2</v>
      </c>
      <c r="D214" s="52">
        <v>3.4484954625059627E-2</v>
      </c>
      <c r="E214" s="52">
        <v>7.843035578861457E-3</v>
      </c>
      <c r="F214" s="52">
        <v>-5.3187225905442226E-3</v>
      </c>
      <c r="G214" s="52">
        <v>9.009009009008917E-3</v>
      </c>
      <c r="H214" s="52">
        <v>2.8571891054110843E-2</v>
      </c>
      <c r="I214" s="52">
        <v>1.8040916589153522E-2</v>
      </c>
      <c r="J214" s="114">
        <v>4.4860000000000001E-5</v>
      </c>
      <c r="K214" s="37"/>
    </row>
    <row r="215" spans="2:11" x14ac:dyDescent="0.2">
      <c r="B215" s="44">
        <v>43046</v>
      </c>
      <c r="C215" s="52">
        <v>6.712545126353886E-3</v>
      </c>
      <c r="D215" s="52">
        <v>2.7777289196890376E-2</v>
      </c>
      <c r="E215" s="52">
        <v>-3.8910005338066433E-3</v>
      </c>
      <c r="F215" s="52">
        <v>2.4065109907503768E-2</v>
      </c>
      <c r="G215" s="52">
        <v>0</v>
      </c>
      <c r="H215" s="52">
        <v>-2.7776247767277162E-3</v>
      </c>
      <c r="I215" s="52">
        <v>-1.265007450722222E-3</v>
      </c>
      <c r="J215" s="114">
        <v>4.4870000000000002E-5</v>
      </c>
      <c r="K215" s="37"/>
    </row>
    <row r="216" spans="2:11" x14ac:dyDescent="0.2">
      <c r="B216" s="44">
        <v>43047</v>
      </c>
      <c r="C216" s="52">
        <v>1.3335574606376355E-2</v>
      </c>
      <c r="D216" s="52">
        <v>5.4036015453531316E-3</v>
      </c>
      <c r="E216" s="52">
        <v>3.5155796025361008E-2</v>
      </c>
      <c r="F216" s="52">
        <v>1.3056576625187111E-2</v>
      </c>
      <c r="G216" s="52">
        <v>0</v>
      </c>
      <c r="H216" s="52">
        <v>1.2070557230103862E-2</v>
      </c>
      <c r="I216" s="52">
        <v>1.5208414412866356E-2</v>
      </c>
      <c r="J216" s="114">
        <v>4.4870000000000002E-5</v>
      </c>
      <c r="K216" s="37"/>
    </row>
    <row r="217" spans="2:11" x14ac:dyDescent="0.2">
      <c r="B217" s="44">
        <v>43048</v>
      </c>
      <c r="C217" s="52">
        <v>5.2632410442750466E-2</v>
      </c>
      <c r="D217" s="52">
        <v>0</v>
      </c>
      <c r="E217" s="52">
        <v>-7.5470756641113912E-3</v>
      </c>
      <c r="F217" s="52">
        <v>-1.0308420392696416E-2</v>
      </c>
      <c r="G217" s="52">
        <v>-4.4642857142855874E-3</v>
      </c>
      <c r="H217" s="52">
        <v>1.284462679439824E-2</v>
      </c>
      <c r="I217" s="52">
        <v>1.4357263765806927E-2</v>
      </c>
      <c r="J217" s="114">
        <v>4.4919999999999997E-5</v>
      </c>
      <c r="K217" s="37"/>
    </row>
    <row r="218" spans="2:11" x14ac:dyDescent="0.2">
      <c r="B218" s="44">
        <v>43049</v>
      </c>
      <c r="C218" s="52">
        <v>3.4376922961473211E-2</v>
      </c>
      <c r="D218" s="52">
        <v>-1.8817341571771395E-2</v>
      </c>
      <c r="E218" s="52">
        <v>-7.6044671531012575E-3</v>
      </c>
      <c r="F218" s="52">
        <v>-5.2078953711957032E-3</v>
      </c>
      <c r="G218" s="52">
        <v>2.2421524663677195E-2</v>
      </c>
      <c r="H218" s="52">
        <v>4.5280912930942829E-3</v>
      </c>
      <c r="I218" s="52">
        <v>6.9538312331467234E-2</v>
      </c>
      <c r="J218" s="114">
        <v>4.4919999999999997E-5</v>
      </c>
      <c r="K218" s="37"/>
    </row>
    <row r="219" spans="2:11" x14ac:dyDescent="0.2">
      <c r="B219" s="44">
        <v>43052</v>
      </c>
      <c r="C219" s="52">
        <v>6.0360275393758211E-3</v>
      </c>
      <c r="D219" s="52">
        <v>0</v>
      </c>
      <c r="E219" s="52">
        <v>3.4482321873001265E-2</v>
      </c>
      <c r="F219" s="52">
        <v>-1.047031906860374E-2</v>
      </c>
      <c r="G219" s="52">
        <v>-1.7543859649122862E-2</v>
      </c>
      <c r="H219" s="52">
        <v>6.9433216219219052E-2</v>
      </c>
      <c r="I219" s="52">
        <v>6.1565275492194482E-2</v>
      </c>
      <c r="J219" s="114">
        <v>4.5019999999999999E-5</v>
      </c>
      <c r="K219" s="37"/>
    </row>
    <row r="220" spans="2:11" x14ac:dyDescent="0.2">
      <c r="B220" s="44">
        <v>43053</v>
      </c>
      <c r="C220" s="52">
        <v>6.0070238189671166E-3</v>
      </c>
      <c r="D220" s="52">
        <v>0</v>
      </c>
      <c r="E220" s="52">
        <v>-1.851829178706077E-3</v>
      </c>
      <c r="F220" s="52">
        <v>-2.6481241030545943E-3</v>
      </c>
      <c r="G220" s="52">
        <v>-4.4642857142855874E-3</v>
      </c>
      <c r="H220" s="52">
        <v>1.1803124809670384E-2</v>
      </c>
      <c r="I220" s="52">
        <v>-2.4390518035893649E-2</v>
      </c>
      <c r="J220" s="114">
        <v>4.4969999999999998E-5</v>
      </c>
      <c r="K220" s="37"/>
    </row>
    <row r="221" spans="2:11" x14ac:dyDescent="0.2">
      <c r="B221" s="44">
        <v>43054</v>
      </c>
      <c r="C221" s="52">
        <v>-4.477290973735526E-2</v>
      </c>
      <c r="D221" s="52">
        <v>-8.2186196188643867E-3</v>
      </c>
      <c r="E221" s="52">
        <v>5.5657944366587886E-2</v>
      </c>
      <c r="F221" s="52">
        <v>-2.6551552837591474E-3</v>
      </c>
      <c r="G221" s="52">
        <v>2.6905829596412412E-2</v>
      </c>
      <c r="H221" s="52">
        <v>-4.9997255816341957E-3</v>
      </c>
      <c r="I221" s="52">
        <v>1.0000646918232325E-2</v>
      </c>
      <c r="J221" s="114">
        <v>4.5290000000000002E-5</v>
      </c>
      <c r="K221" s="37"/>
    </row>
    <row r="222" spans="2:11" x14ac:dyDescent="0.2">
      <c r="B222" s="44">
        <v>43055</v>
      </c>
      <c r="C222" s="52">
        <v>4.374971859100385E-2</v>
      </c>
      <c r="D222" s="52">
        <v>8.286725060018707E-3</v>
      </c>
      <c r="E222" s="52">
        <v>1.7574488233806917E-3</v>
      </c>
      <c r="F222" s="52">
        <v>5.3244478032359321E-3</v>
      </c>
      <c r="G222" s="52">
        <v>4.8034934497816595E-2</v>
      </c>
      <c r="H222" s="52">
        <v>8.3806785324735955E-4</v>
      </c>
      <c r="I222" s="52">
        <v>7.7001909254268419E-3</v>
      </c>
      <c r="J222" s="114">
        <v>4.5290000000000002E-5</v>
      </c>
      <c r="K222" s="37"/>
    </row>
    <row r="223" spans="2:11" x14ac:dyDescent="0.2">
      <c r="B223" s="44">
        <v>43056</v>
      </c>
      <c r="C223" s="52">
        <v>-2.3956056597262188E-2</v>
      </c>
      <c r="D223" s="52">
        <v>0</v>
      </c>
      <c r="E223" s="52">
        <v>-5.2630968467815009E-3</v>
      </c>
      <c r="F223" s="52">
        <v>5.2905533155653828E-3</v>
      </c>
      <c r="G223" s="52">
        <v>-2.083333333333337E-2</v>
      </c>
      <c r="H223" s="52">
        <v>-2.7615302287378407E-2</v>
      </c>
      <c r="I223" s="52">
        <v>0</v>
      </c>
      <c r="J223" s="114">
        <v>4.5290000000000002E-5</v>
      </c>
      <c r="K223" s="37"/>
    </row>
    <row r="224" spans="2:11" x14ac:dyDescent="0.2">
      <c r="B224" s="44">
        <v>43059</v>
      </c>
      <c r="C224" s="52">
        <v>-3.0643212823004973E-3</v>
      </c>
      <c r="D224" s="52">
        <v>0</v>
      </c>
      <c r="E224" s="52">
        <v>2.1163774381338429E-2</v>
      </c>
      <c r="F224" s="52">
        <v>0</v>
      </c>
      <c r="G224" s="52">
        <v>8.5106382978723527E-3</v>
      </c>
      <c r="H224" s="52">
        <v>1.5491502801927126E-2</v>
      </c>
      <c r="I224" s="52">
        <v>2.0742924610444247E-2</v>
      </c>
      <c r="J224" s="114">
        <v>4.5380000000000003E-5</v>
      </c>
      <c r="K224" s="37"/>
    </row>
    <row r="225" spans="2:11" x14ac:dyDescent="0.2">
      <c r="B225" s="44">
        <v>43060</v>
      </c>
      <c r="C225" s="52">
        <v>2.1538347864637153E-2</v>
      </c>
      <c r="D225" s="52">
        <v>0</v>
      </c>
      <c r="E225" s="52">
        <v>-1.2089671965949012E-2</v>
      </c>
      <c r="F225" s="52">
        <v>-2.6341877920973422E-3</v>
      </c>
      <c r="G225" s="52">
        <v>0</v>
      </c>
      <c r="H225" s="52">
        <v>-3.390239423281316E-3</v>
      </c>
      <c r="I225" s="52">
        <v>1.0695114180452103E-2</v>
      </c>
      <c r="J225" s="114">
        <v>4.5380000000000003E-5</v>
      </c>
      <c r="K225" s="37"/>
    </row>
    <row r="226" spans="2:11" x14ac:dyDescent="0.2">
      <c r="B226" s="44">
        <v>43061</v>
      </c>
      <c r="C226" s="52">
        <v>2.4093161187660472E-2</v>
      </c>
      <c r="D226" s="52">
        <v>0</v>
      </c>
      <c r="E226" s="52">
        <v>1.3985852327893067E-2</v>
      </c>
      <c r="F226" s="52">
        <v>2.6411450641825596E-3</v>
      </c>
      <c r="G226" s="52">
        <v>4.6413502109704741E-2</v>
      </c>
      <c r="H226" s="52">
        <v>2.8910547661846309E-2</v>
      </c>
      <c r="I226" s="52">
        <v>-2.1693059621943456E-2</v>
      </c>
      <c r="J226" s="114">
        <v>4.5380000000000003E-5</v>
      </c>
      <c r="K226" s="37"/>
    </row>
    <row r="227" spans="2:11" x14ac:dyDescent="0.2">
      <c r="B227" s="44">
        <v>43062</v>
      </c>
      <c r="C227" s="52">
        <v>1.4711906544432329E-2</v>
      </c>
      <c r="D227" s="52">
        <v>8.2186196188642757E-3</v>
      </c>
      <c r="E227" s="52">
        <v>-6.8964731094545151E-3</v>
      </c>
      <c r="F227" s="52">
        <v>2.1050842656847424E-2</v>
      </c>
      <c r="G227" s="52">
        <v>-4.0322580645162365E-3</v>
      </c>
      <c r="H227" s="52">
        <v>1.5702200731118943E-2</v>
      </c>
      <c r="I227" s="52">
        <v>0</v>
      </c>
      <c r="J227" s="114">
        <v>4.5380000000000003E-5</v>
      </c>
      <c r="K227" s="37"/>
    </row>
    <row r="228" spans="2:11" x14ac:dyDescent="0.2">
      <c r="B228" s="44">
        <v>43063</v>
      </c>
      <c r="C228" s="52">
        <v>2.0289693670868525E-2</v>
      </c>
      <c r="D228" s="52">
        <v>4.6195406699387709E-2</v>
      </c>
      <c r="E228" s="52">
        <v>5.2082735505791788E-3</v>
      </c>
      <c r="F228" s="52">
        <v>6.9584611714315958E-2</v>
      </c>
      <c r="G228" s="52">
        <v>4.0485829959515662E-3</v>
      </c>
      <c r="H228" s="52">
        <v>4.0692779883868546E-3</v>
      </c>
      <c r="I228" s="52">
        <v>5.4091546707657479E-4</v>
      </c>
      <c r="J228" s="114">
        <v>4.5380000000000003E-5</v>
      </c>
      <c r="K228" s="37"/>
    </row>
    <row r="229" spans="2:11" x14ac:dyDescent="0.2">
      <c r="B229" s="44">
        <v>43066</v>
      </c>
      <c r="C229" s="52">
        <v>2.2724171805927007E-2</v>
      </c>
      <c r="D229" s="52">
        <v>6.883408440511829E-2</v>
      </c>
      <c r="E229" s="52">
        <v>5.1812879854067351E-3</v>
      </c>
      <c r="F229" s="52">
        <v>7.2309280382605312E-3</v>
      </c>
      <c r="G229" s="52">
        <v>1.2096774193548487E-2</v>
      </c>
      <c r="H229" s="52">
        <v>-1.1345735019411718E-2</v>
      </c>
      <c r="I229" s="52">
        <v>0</v>
      </c>
      <c r="J229" s="114">
        <v>4.532E-5</v>
      </c>
      <c r="K229" s="37"/>
    </row>
    <row r="230" spans="2:11" x14ac:dyDescent="0.2">
      <c r="B230" s="44">
        <v>43067</v>
      </c>
      <c r="C230" s="52">
        <v>6.9446019410999371E-2</v>
      </c>
      <c r="D230" s="52">
        <v>-2.7947789758760444E-2</v>
      </c>
      <c r="E230" s="52">
        <v>-1.2027354777146004E-2</v>
      </c>
      <c r="F230" s="52">
        <v>-2.3895724004386887E-3</v>
      </c>
      <c r="G230" s="52">
        <v>3.9840637450199168E-3</v>
      </c>
      <c r="H230" s="52">
        <v>-4.9177615825998222E-3</v>
      </c>
      <c r="I230" s="52">
        <v>0</v>
      </c>
      <c r="J230" s="114">
        <v>4.532E-5</v>
      </c>
      <c r="K230" s="37"/>
    </row>
    <row r="231" spans="2:11" x14ac:dyDescent="0.2">
      <c r="B231" s="44">
        <v>43068</v>
      </c>
      <c r="C231" s="52">
        <v>6.753115527113529E-2</v>
      </c>
      <c r="D231" s="52">
        <v>1.75001187253645E-2</v>
      </c>
      <c r="E231" s="52">
        <v>3.1303987880843653E-2</v>
      </c>
      <c r="F231" s="52">
        <v>4.0766494762870753E-2</v>
      </c>
      <c r="G231" s="52">
        <v>4.7619047619047672E-2</v>
      </c>
      <c r="H231" s="52">
        <v>4.9420654823677523E-3</v>
      </c>
      <c r="I231" s="52">
        <v>0</v>
      </c>
      <c r="J231" s="114">
        <v>4.532E-5</v>
      </c>
      <c r="K231" s="37"/>
    </row>
    <row r="232" spans="2:11" x14ac:dyDescent="0.2">
      <c r="B232" s="44">
        <v>43069</v>
      </c>
      <c r="C232" s="52">
        <v>-3.1632515936034E-2</v>
      </c>
      <c r="D232" s="52">
        <v>7.3705008829043628E-3</v>
      </c>
      <c r="E232" s="52">
        <v>-1.5176896554607522E-2</v>
      </c>
      <c r="F232" s="52">
        <v>-4.6079063538515541E-3</v>
      </c>
      <c r="G232" s="52">
        <v>-7.575757575757569E-3</v>
      </c>
      <c r="H232" s="52">
        <v>2.1311461135926191E-2</v>
      </c>
      <c r="I232" s="52">
        <v>9.1888671317577053E-3</v>
      </c>
      <c r="J232" s="114">
        <v>4.511E-5</v>
      </c>
      <c r="K232" s="37"/>
    </row>
    <row r="233" spans="2:11" x14ac:dyDescent="0.2">
      <c r="B233" s="44">
        <v>43070</v>
      </c>
      <c r="C233" s="52">
        <v>3.7691792517150491E-2</v>
      </c>
      <c r="D233" s="52">
        <v>2.4401450187452323E-3</v>
      </c>
      <c r="E233" s="52">
        <v>0</v>
      </c>
      <c r="F233" s="52">
        <v>-4.6292374464946828E-3</v>
      </c>
      <c r="G233" s="52">
        <v>-7.6335877862595547E-3</v>
      </c>
      <c r="H233" s="52">
        <v>1.9262280407104759E-2</v>
      </c>
      <c r="I233" s="52">
        <v>4.9812462086583409E-2</v>
      </c>
      <c r="J233" s="114">
        <v>4.4950000000000002E-5</v>
      </c>
      <c r="K233" s="37"/>
    </row>
    <row r="234" spans="2:11" x14ac:dyDescent="0.2">
      <c r="B234" s="44">
        <v>43073</v>
      </c>
      <c r="C234" s="52">
        <v>1.6949053992767027E-2</v>
      </c>
      <c r="D234" s="52">
        <v>-2.4342052050394525E-3</v>
      </c>
      <c r="E234" s="52">
        <v>6.8492375270290395E-3</v>
      </c>
      <c r="F234" s="52">
        <v>-3.7211141815851723E-2</v>
      </c>
      <c r="G234" s="52">
        <v>5.3846153846153877E-2</v>
      </c>
      <c r="H234" s="52">
        <v>0</v>
      </c>
      <c r="I234" s="52">
        <v>3.5714053186536976E-2</v>
      </c>
      <c r="J234" s="114">
        <v>4.4950000000000002E-5</v>
      </c>
      <c r="K234" s="37"/>
    </row>
    <row r="235" spans="2:11" x14ac:dyDescent="0.2">
      <c r="B235" s="44">
        <v>43074</v>
      </c>
      <c r="C235" s="52">
        <v>-4.7621225721980021E-2</v>
      </c>
      <c r="D235" s="52">
        <v>-4.8764290485363571E-3</v>
      </c>
      <c r="E235" s="52">
        <v>-2.5509917243860758E-2</v>
      </c>
      <c r="F235" s="52">
        <v>0</v>
      </c>
      <c r="G235" s="52">
        <v>-5.1094890510948843E-2</v>
      </c>
      <c r="H235" s="52">
        <v>-1.5748268593797077E-2</v>
      </c>
      <c r="I235" s="52">
        <v>-1.9704309630170891E-2</v>
      </c>
      <c r="J235" s="114">
        <v>4.4950000000000002E-5</v>
      </c>
      <c r="K235" s="37"/>
    </row>
    <row r="236" spans="2:11" x14ac:dyDescent="0.2">
      <c r="B236" s="44">
        <v>43075</v>
      </c>
      <c r="C236" s="52">
        <v>-1.7499939965900602E-2</v>
      </c>
      <c r="D236" s="52">
        <v>1.7156957840908094E-2</v>
      </c>
      <c r="E236" s="52">
        <v>-8.7259028064232691E-3</v>
      </c>
      <c r="F236" s="52">
        <v>-1.2078889761282019E-2</v>
      </c>
      <c r="G236" s="52">
        <v>1.9230769230769162E-2</v>
      </c>
      <c r="H236" s="52">
        <v>0</v>
      </c>
      <c r="I236" s="52">
        <v>-2.0100373615574263E-2</v>
      </c>
      <c r="J236" s="114">
        <v>4.4950000000000002E-5</v>
      </c>
      <c r="K236" s="37"/>
    </row>
    <row r="237" spans="2:11" x14ac:dyDescent="0.2">
      <c r="B237" s="44">
        <v>43076</v>
      </c>
      <c r="C237" s="52">
        <v>3.8171297286397898E-2</v>
      </c>
      <c r="D237" s="52">
        <v>1.2046078730546306E-2</v>
      </c>
      <c r="E237" s="52">
        <v>-1.2323800211847313E-2</v>
      </c>
      <c r="F237" s="52">
        <v>0</v>
      </c>
      <c r="G237" s="52">
        <v>-1.8867924528301883E-2</v>
      </c>
      <c r="H237" s="52">
        <v>-1.9200633619209762E-2</v>
      </c>
      <c r="I237" s="52">
        <v>-4.6153544115445588E-2</v>
      </c>
      <c r="J237" s="114">
        <v>4.5229999999999999E-5</v>
      </c>
      <c r="K237" s="37"/>
    </row>
    <row r="238" spans="2:11" x14ac:dyDescent="0.2">
      <c r="B238" s="44">
        <v>43077</v>
      </c>
      <c r="C238" s="52">
        <v>2.9410726057067516E-2</v>
      </c>
      <c r="D238" s="52">
        <v>-1.4284745098334883E-2</v>
      </c>
      <c r="E238" s="52">
        <v>-1.0695061120948424E-2</v>
      </c>
      <c r="F238" s="52">
        <v>2.4474199456829826E-3</v>
      </c>
      <c r="G238" s="52">
        <v>-3.8461538461539435E-3</v>
      </c>
      <c r="H238" s="52">
        <v>7.3422762269330644E-3</v>
      </c>
      <c r="I238" s="52">
        <v>1.1290330880019628E-2</v>
      </c>
      <c r="J238" s="114">
        <v>4.5229999999999999E-5</v>
      </c>
      <c r="K238" s="37"/>
    </row>
    <row r="239" spans="2:11" x14ac:dyDescent="0.2">
      <c r="B239" s="44">
        <v>43080</v>
      </c>
      <c r="C239" s="52">
        <v>4.762694324217609E-3</v>
      </c>
      <c r="D239" s="52">
        <v>0</v>
      </c>
      <c r="E239" s="52">
        <v>-3.6035606753251459E-2</v>
      </c>
      <c r="F239" s="52">
        <v>-2.9271084368978295E-2</v>
      </c>
      <c r="G239" s="52">
        <v>-5.0193050193050093E-2</v>
      </c>
      <c r="H239" s="52">
        <v>-4.0495023275176623E-3</v>
      </c>
      <c r="I239" s="52">
        <v>1.5417140502049342E-2</v>
      </c>
      <c r="J239" s="114">
        <v>4.6020000000000003E-5</v>
      </c>
      <c r="K239" s="37"/>
    </row>
    <row r="240" spans="2:11" x14ac:dyDescent="0.2">
      <c r="B240" s="44">
        <v>43081</v>
      </c>
      <c r="C240" s="52">
        <v>-4.7401185883209074E-3</v>
      </c>
      <c r="D240" s="52">
        <v>-1.3287296197730281E-2</v>
      </c>
      <c r="E240" s="52">
        <v>3.7382715591682825E-3</v>
      </c>
      <c r="F240" s="52">
        <v>0</v>
      </c>
      <c r="G240" s="52">
        <v>1.2195121951219301E-2</v>
      </c>
      <c r="H240" s="52">
        <v>4.0659674722602901E-3</v>
      </c>
      <c r="I240" s="52">
        <v>1.8324067323263193E-2</v>
      </c>
      <c r="J240" s="114">
        <v>4.6020000000000003E-5</v>
      </c>
      <c r="K240" s="37"/>
    </row>
    <row r="241" spans="2:11" x14ac:dyDescent="0.2">
      <c r="B241" s="44">
        <v>43082</v>
      </c>
      <c r="C241" s="52">
        <v>1.666657137466343E-2</v>
      </c>
      <c r="D241" s="52">
        <v>-2.5700146869053975E-2</v>
      </c>
      <c r="E241" s="52">
        <v>1.8621744657405959E-2</v>
      </c>
      <c r="F241" s="52">
        <v>-2.0098871737178614E-2</v>
      </c>
      <c r="G241" s="52">
        <v>-3.6144578313252906E-2</v>
      </c>
      <c r="H241" s="52">
        <v>-1.2146786718182812E-2</v>
      </c>
      <c r="I241" s="52">
        <v>1.5426530023094909E-3</v>
      </c>
      <c r="J241" s="114">
        <v>4.5880000000000001E-5</v>
      </c>
      <c r="K241" s="37"/>
    </row>
    <row r="242" spans="2:11" x14ac:dyDescent="0.2">
      <c r="B242" s="44">
        <v>43083</v>
      </c>
      <c r="C242" s="52">
        <v>0</v>
      </c>
      <c r="D242" s="52">
        <v>3.0148635157763337E-2</v>
      </c>
      <c r="E242" s="52">
        <v>2.1937577620044779E-2</v>
      </c>
      <c r="F242" s="52">
        <v>5.1277805376166441E-3</v>
      </c>
      <c r="G242" s="52">
        <v>4.1666666666666741E-2</v>
      </c>
      <c r="H242" s="52">
        <v>3.2787399106652959E-2</v>
      </c>
      <c r="I242" s="52">
        <v>3.1827475886600842E-2</v>
      </c>
      <c r="J242" s="114">
        <v>4.579E-5</v>
      </c>
      <c r="K242" s="37"/>
    </row>
    <row r="243" spans="2:11" x14ac:dyDescent="0.2">
      <c r="B243" s="44">
        <v>43084</v>
      </c>
      <c r="C243" s="52">
        <v>2.3394970081431765E-3</v>
      </c>
      <c r="D243" s="52">
        <v>7.3165740672815893E-3</v>
      </c>
      <c r="E243" s="52">
        <v>1.0733325645551961E-2</v>
      </c>
      <c r="F243" s="52">
        <v>5.1016205470650888E-3</v>
      </c>
      <c r="G243" s="52">
        <v>1.6000000000000014E-2</v>
      </c>
      <c r="H243" s="52">
        <v>3.9683141872922878E-2</v>
      </c>
      <c r="I243" s="52">
        <v>-1.990037116779364E-2</v>
      </c>
      <c r="J243" s="114">
        <v>4.579E-5</v>
      </c>
      <c r="K243" s="37"/>
    </row>
    <row r="244" spans="2:11" x14ac:dyDescent="0.2">
      <c r="B244" s="44">
        <v>43087</v>
      </c>
      <c r="C244" s="52">
        <v>-1.8689124287445513E-2</v>
      </c>
      <c r="D244" s="52">
        <v>-2.4224211946523022E-3</v>
      </c>
      <c r="E244" s="52">
        <v>-3.5397815866996529E-3</v>
      </c>
      <c r="F244" s="52">
        <v>2.2843499355289953E-2</v>
      </c>
      <c r="G244" s="52">
        <v>3.937007874015741E-3</v>
      </c>
      <c r="H244" s="52">
        <v>0</v>
      </c>
      <c r="I244" s="52">
        <v>4.0608874000911621E-2</v>
      </c>
      <c r="J244" s="114">
        <v>4.579E-5</v>
      </c>
      <c r="K244" s="37"/>
    </row>
    <row r="245" spans="2:11" x14ac:dyDescent="0.2">
      <c r="B245" s="44">
        <v>43088</v>
      </c>
      <c r="C245" s="52">
        <v>-2.3807754100891532E-2</v>
      </c>
      <c r="D245" s="52">
        <v>1.9418744044508607E-2</v>
      </c>
      <c r="E245" s="52">
        <v>-1.9537958833770297E-2</v>
      </c>
      <c r="F245" s="52">
        <v>1.4887104786628802E-2</v>
      </c>
      <c r="G245" s="52">
        <v>-1.5686274509803866E-2</v>
      </c>
      <c r="H245" s="52">
        <v>5.3307774144999431E-3</v>
      </c>
      <c r="I245" s="52">
        <v>-9.7560368298560407E-3</v>
      </c>
      <c r="J245" s="114">
        <v>4.5849999999999996E-5</v>
      </c>
      <c r="K245" s="37"/>
    </row>
    <row r="246" spans="2:11" x14ac:dyDescent="0.2">
      <c r="B246" s="44">
        <v>43089</v>
      </c>
      <c r="C246" s="52">
        <v>2.4388386817151719E-2</v>
      </c>
      <c r="D246" s="52">
        <v>0</v>
      </c>
      <c r="E246" s="52">
        <v>1.9927297553029799E-2</v>
      </c>
      <c r="F246" s="52">
        <v>-7.3317332996485352E-3</v>
      </c>
      <c r="G246" s="52">
        <v>0</v>
      </c>
      <c r="H246" s="52">
        <v>4.5846473999628934E-3</v>
      </c>
      <c r="I246" s="52">
        <v>-4.926077407542695E-3</v>
      </c>
      <c r="J246" s="114">
        <v>4.5849999999999996E-5</v>
      </c>
      <c r="K246" s="37"/>
    </row>
    <row r="247" spans="2:11" x14ac:dyDescent="0.2">
      <c r="B247" s="44">
        <v>43090</v>
      </c>
      <c r="C247" s="52">
        <v>2.6191960023098648E-2</v>
      </c>
      <c r="D247" s="52">
        <v>2.8573259258700912E-2</v>
      </c>
      <c r="E247" s="52">
        <v>1.776178075797219E-3</v>
      </c>
      <c r="F247" s="52">
        <v>-9.8566830856349208E-3</v>
      </c>
      <c r="G247" s="52">
        <v>-1.9920318725099584E-2</v>
      </c>
      <c r="H247" s="52">
        <v>1.1406099203997933E-2</v>
      </c>
      <c r="I247" s="52">
        <v>9.405802205716185E-3</v>
      </c>
      <c r="J247" s="114">
        <v>4.5849999999999996E-5</v>
      </c>
      <c r="K247" s="37"/>
    </row>
    <row r="248" spans="2:11" x14ac:dyDescent="0.2">
      <c r="B248" s="44">
        <v>43091</v>
      </c>
      <c r="C248" s="52">
        <v>-3.0164584749445611E-2</v>
      </c>
      <c r="D248" s="52">
        <v>6.9439609525867585E-3</v>
      </c>
      <c r="E248" s="52">
        <v>1.2411202025649049E-2</v>
      </c>
      <c r="F248" s="52">
        <v>9.9548044381614353E-3</v>
      </c>
      <c r="G248" s="52">
        <v>2.0325203252032464E-2</v>
      </c>
      <c r="H248" s="52">
        <v>-1.5789724374444369E-2</v>
      </c>
      <c r="I248" s="52">
        <v>-4.9043345743461364E-3</v>
      </c>
      <c r="J248" s="114">
        <v>4.5899999999999998E-5</v>
      </c>
      <c r="K248" s="37"/>
    </row>
    <row r="249" spans="2:11" x14ac:dyDescent="0.2">
      <c r="B249" s="44">
        <v>43094</v>
      </c>
      <c r="C249" s="52">
        <v>-2.3921685777971824E-2</v>
      </c>
      <c r="D249" s="52">
        <v>2.9884204167485606E-2</v>
      </c>
      <c r="E249" s="52">
        <v>8.7564660350429868E-3</v>
      </c>
      <c r="F249" s="52">
        <v>2.955414282911728E-2</v>
      </c>
      <c r="G249" s="52">
        <v>-1.5936254980079778E-2</v>
      </c>
      <c r="H249" s="52">
        <v>7.6464562546885162E-4</v>
      </c>
      <c r="I249" s="52">
        <v>-1.4292587665921452E-2</v>
      </c>
      <c r="J249" s="114">
        <v>4.5819999999999998E-5</v>
      </c>
      <c r="K249" s="37"/>
    </row>
    <row r="250" spans="2:11" x14ac:dyDescent="0.2">
      <c r="B250" s="44">
        <v>43095</v>
      </c>
      <c r="C250" s="52">
        <v>-7.3570957717299379E-3</v>
      </c>
      <c r="D250" s="52">
        <v>4.9108499466442357E-2</v>
      </c>
      <c r="E250" s="52">
        <v>-8.6804559176316687E-3</v>
      </c>
      <c r="F250" s="52">
        <v>-9.5685894827914897E-3</v>
      </c>
      <c r="G250" s="52">
        <v>2.0242914979757165E-2</v>
      </c>
      <c r="H250" s="52">
        <v>5.3435938933119598E-3</v>
      </c>
      <c r="I250" s="52">
        <v>1.449982772481917E-2</v>
      </c>
      <c r="J250" s="114">
        <v>4.5810000000000004E-5</v>
      </c>
      <c r="K250" s="37"/>
    </row>
    <row r="251" spans="2:11" x14ac:dyDescent="0.2">
      <c r="B251" s="44">
        <v>43096</v>
      </c>
      <c r="C251" s="52">
        <v>0</v>
      </c>
      <c r="D251" s="52">
        <v>-3.1929512569719432E-3</v>
      </c>
      <c r="E251" s="52">
        <v>-7.0051728280347003E-3</v>
      </c>
      <c r="F251" s="52">
        <v>4.8305159656611973E-3</v>
      </c>
      <c r="G251" s="52">
        <v>1.9841269841269771E-2</v>
      </c>
      <c r="H251" s="52">
        <v>4.5551914110351088E-3</v>
      </c>
      <c r="I251" s="52">
        <v>1.0349940408242775E-2</v>
      </c>
      <c r="J251" s="114">
        <v>4.5640000000000003E-5</v>
      </c>
      <c r="K251" s="37"/>
    </row>
    <row r="252" spans="2:11" x14ac:dyDescent="0.2">
      <c r="B252" s="44">
        <v>43097</v>
      </c>
      <c r="C252" s="52">
        <v>7.4116237978345545E-3</v>
      </c>
      <c r="D252" s="52">
        <v>3.2031788509101489E-3</v>
      </c>
      <c r="E252" s="52">
        <v>8.8182393255578084E-3</v>
      </c>
      <c r="F252" s="52">
        <v>0</v>
      </c>
      <c r="G252" s="52">
        <v>7.7821011673151474E-3</v>
      </c>
      <c r="H252" s="52">
        <v>2.1164358964127494E-2</v>
      </c>
      <c r="I252" s="52">
        <v>8.3834376140430322E-3</v>
      </c>
      <c r="J252" s="114">
        <v>4.5510000000000003E-5</v>
      </c>
      <c r="K252" s="37"/>
    </row>
    <row r="253" spans="2:11" x14ac:dyDescent="0.2">
      <c r="B253" s="44">
        <v>43098</v>
      </c>
      <c r="C253" s="52">
        <v>9.7996515679441565E-3</v>
      </c>
      <c r="D253" s="52">
        <v>-1.9150971357745239E-2</v>
      </c>
      <c r="E253" s="52">
        <v>-1.7482315409865778E-3</v>
      </c>
      <c r="F253" s="52">
        <v>1.6828117237953188E-2</v>
      </c>
      <c r="G253" s="52">
        <v>-7.7220077220077066E-3</v>
      </c>
      <c r="H253" s="52">
        <v>1.4064099658479101E-2</v>
      </c>
      <c r="I253" s="52">
        <v>1.65688345099686E-2</v>
      </c>
      <c r="J253" s="114">
        <v>4.5540000000000001E-5</v>
      </c>
      <c r="K253" s="37"/>
    </row>
    <row r="254" spans="2:11" x14ac:dyDescent="0.2">
      <c r="B254" s="44">
        <v>43102</v>
      </c>
      <c r="C254" s="52">
        <v>9.7103789146057995E-3</v>
      </c>
      <c r="D254" s="52">
        <v>4.3403910472568086E-3</v>
      </c>
      <c r="E254" s="52">
        <v>4.7284916589233283E-2</v>
      </c>
      <c r="F254" s="52">
        <v>-9.4554707379133074E-3</v>
      </c>
      <c r="G254" s="52">
        <v>4.2801556420233533E-2</v>
      </c>
      <c r="H254" s="52">
        <v>-2.4817234730256432E-2</v>
      </c>
      <c r="I254" s="52">
        <v>1.3902394035520071E-2</v>
      </c>
      <c r="J254" s="114">
        <v>4.5640000000000003E-5</v>
      </c>
      <c r="K254" s="37"/>
    </row>
    <row r="255" spans="2:11" x14ac:dyDescent="0.2">
      <c r="B255" s="44">
        <v>43103</v>
      </c>
      <c r="C255" s="52">
        <v>3.8462204519871923E-2</v>
      </c>
      <c r="D255" s="52">
        <v>-6.4790311882439999E-3</v>
      </c>
      <c r="E255" s="52">
        <v>0</v>
      </c>
      <c r="F255" s="52">
        <v>1.1929593818394757E-2</v>
      </c>
      <c r="G255" s="52">
        <v>-3.7313432835821558E-3</v>
      </c>
      <c r="H255" s="52">
        <v>-4.4919880761582487E-3</v>
      </c>
      <c r="I255" s="52">
        <v>1.1347489058286309E-2</v>
      </c>
      <c r="J255" s="114">
        <v>4.5739999999999999E-5</v>
      </c>
      <c r="K255" s="37"/>
    </row>
    <row r="256" spans="2:11" x14ac:dyDescent="0.2">
      <c r="B256" s="44">
        <v>43104</v>
      </c>
      <c r="C256" s="52">
        <v>5.5553702653726056E-2</v>
      </c>
      <c r="D256" s="52">
        <v>1.0867657534576525E-2</v>
      </c>
      <c r="E256" s="52">
        <v>2.0066667772268065E-2</v>
      </c>
      <c r="F256" s="52">
        <v>-9.4331959139741794E-3</v>
      </c>
      <c r="G256" s="52">
        <v>1.8726591760299671E-2</v>
      </c>
      <c r="H256" s="52">
        <v>7.519369998729708E-3</v>
      </c>
      <c r="I256" s="52">
        <v>4.2076556532784082E-3</v>
      </c>
      <c r="J256" s="114">
        <v>4.5769999999999997E-5</v>
      </c>
      <c r="K256" s="37"/>
    </row>
    <row r="257" spans="2:11" x14ac:dyDescent="0.2">
      <c r="B257" s="44">
        <v>43105</v>
      </c>
      <c r="C257" s="52">
        <v>0</v>
      </c>
      <c r="D257" s="52">
        <v>-1.9353520910994182E-2</v>
      </c>
      <c r="E257" s="52">
        <v>-1.6393264942257679E-2</v>
      </c>
      <c r="F257" s="52">
        <v>-1.4284542761370811E-2</v>
      </c>
      <c r="G257" s="52">
        <v>0</v>
      </c>
      <c r="H257" s="52">
        <v>0</v>
      </c>
      <c r="I257" s="52">
        <v>-6.0520951970247649E-3</v>
      </c>
      <c r="J257" s="114">
        <v>4.5599999999999997E-5</v>
      </c>
      <c r="K257" s="37"/>
    </row>
    <row r="258" spans="2:11" x14ac:dyDescent="0.2">
      <c r="B258" s="44">
        <v>43108</v>
      </c>
      <c r="C258" s="52">
        <v>8.7734080424661798E-3</v>
      </c>
      <c r="D258" s="52">
        <v>2.8507949732694549E-2</v>
      </c>
      <c r="E258" s="52">
        <v>1.4999834712565052E-2</v>
      </c>
      <c r="F258" s="52">
        <v>0</v>
      </c>
      <c r="G258" s="52">
        <v>6.9852941176470562E-2</v>
      </c>
      <c r="H258" s="52">
        <v>4.47700511837823E-3</v>
      </c>
      <c r="I258" s="52">
        <v>-1.6393430464754943E-2</v>
      </c>
      <c r="J258" s="114">
        <v>4.5380000000000003E-5</v>
      </c>
      <c r="K258" s="37"/>
    </row>
    <row r="259" spans="2:11" x14ac:dyDescent="0.2">
      <c r="B259" s="44">
        <v>43109</v>
      </c>
      <c r="C259" s="52">
        <v>3.4783198822288863E-2</v>
      </c>
      <c r="D259" s="52">
        <v>-8.5293244046010797E-3</v>
      </c>
      <c r="E259" s="52">
        <v>1.9704219579914639E-2</v>
      </c>
      <c r="F259" s="52">
        <v>3.8649327419547852E-2</v>
      </c>
      <c r="G259" s="52">
        <v>2.0618556701030855E-2</v>
      </c>
      <c r="H259" s="52">
        <v>-6.6863607340249542E-3</v>
      </c>
      <c r="I259" s="52">
        <v>-1.4286242093254575E-2</v>
      </c>
      <c r="J259" s="114">
        <v>4.4820000000000001E-5</v>
      </c>
      <c r="K259" s="37"/>
    </row>
    <row r="260" spans="2:11" x14ac:dyDescent="0.2">
      <c r="B260" s="44">
        <v>43110</v>
      </c>
      <c r="C260" s="52">
        <v>0</v>
      </c>
      <c r="D260" s="52">
        <v>1.0754225603839984E-2</v>
      </c>
      <c r="E260" s="52">
        <v>-9.6617328836945404E-3</v>
      </c>
      <c r="F260" s="52">
        <v>-3.9539028395210063E-2</v>
      </c>
      <c r="G260" s="52">
        <v>5.0505050505050608E-2</v>
      </c>
      <c r="H260" s="52">
        <v>2.5429792073031088E-2</v>
      </c>
      <c r="I260" s="52">
        <v>1.9323885828283371E-2</v>
      </c>
      <c r="J260" s="114">
        <v>4.409E-5</v>
      </c>
      <c r="K260" s="37"/>
    </row>
    <row r="261" spans="2:11" x14ac:dyDescent="0.2">
      <c r="B261" s="44">
        <v>43111</v>
      </c>
      <c r="C261" s="52">
        <v>-4.2023801716265519E-3</v>
      </c>
      <c r="D261" s="52">
        <v>-6.3825344219006208E-3</v>
      </c>
      <c r="E261" s="52">
        <v>0</v>
      </c>
      <c r="F261" s="52">
        <v>-9.6844475486568271E-3</v>
      </c>
      <c r="G261" s="52">
        <v>4.1666666666666741E-2</v>
      </c>
      <c r="H261" s="52">
        <v>-5.8343704178320799E-3</v>
      </c>
      <c r="I261" s="52">
        <v>-4.7390128444882995E-3</v>
      </c>
      <c r="J261" s="114">
        <v>4.3680000000000002E-5</v>
      </c>
      <c r="K261" s="37"/>
    </row>
    <row r="262" spans="2:11" x14ac:dyDescent="0.2">
      <c r="B262" s="44">
        <v>43112</v>
      </c>
      <c r="C262" s="52">
        <v>-2.1095507325673446E-2</v>
      </c>
      <c r="D262" s="52">
        <v>-4.2846150456427035E-3</v>
      </c>
      <c r="E262" s="52">
        <v>-2.1137984137777344E-2</v>
      </c>
      <c r="F262" s="52">
        <v>2.4474199456829826E-3</v>
      </c>
      <c r="G262" s="52">
        <v>-4.6153846153846101E-2</v>
      </c>
      <c r="H262" s="52">
        <v>1.4671525156939591E-3</v>
      </c>
      <c r="I262" s="52">
        <v>-4.7653480777620771E-4</v>
      </c>
      <c r="J262" s="114">
        <v>4.3760000000000001E-5</v>
      </c>
      <c r="K262" s="37"/>
    </row>
    <row r="263" spans="2:11" x14ac:dyDescent="0.2">
      <c r="B263" s="44">
        <v>43115</v>
      </c>
      <c r="C263" s="52">
        <v>1.2928000662443706E-2</v>
      </c>
      <c r="D263" s="52">
        <v>2.1515259834208322E-3</v>
      </c>
      <c r="E263" s="52">
        <v>1.3288890597286329E-2</v>
      </c>
      <c r="F263" s="52">
        <v>1.4632916975128696E-2</v>
      </c>
      <c r="G263" s="52">
        <v>-9.6774193548386789E-3</v>
      </c>
      <c r="H263" s="52">
        <v>2.1978140977545468E-2</v>
      </c>
      <c r="I263" s="52">
        <v>-6.6701417989768474E-3</v>
      </c>
      <c r="J263" s="114">
        <v>4.3760000000000001E-5</v>
      </c>
      <c r="K263" s="37"/>
    </row>
    <row r="264" spans="2:11" x14ac:dyDescent="0.2">
      <c r="B264" s="44">
        <v>43116</v>
      </c>
      <c r="C264" s="52">
        <v>0</v>
      </c>
      <c r="D264" s="52">
        <v>4.2904167105446422E-3</v>
      </c>
      <c r="E264" s="52">
        <v>0</v>
      </c>
      <c r="F264" s="52">
        <v>4.8072942540156038E-3</v>
      </c>
      <c r="G264" s="52">
        <v>-2.6058631921824116E-2</v>
      </c>
      <c r="H264" s="52">
        <v>1.0035996379169854E-2</v>
      </c>
      <c r="I264" s="52">
        <v>-9.5916741534385341E-4</v>
      </c>
      <c r="J264" s="114">
        <v>4.367E-5</v>
      </c>
      <c r="K264" s="37"/>
    </row>
    <row r="265" spans="2:11" x14ac:dyDescent="0.2">
      <c r="B265" s="44">
        <v>43117</v>
      </c>
      <c r="C265" s="52">
        <v>-3.8294111035039324E-2</v>
      </c>
      <c r="D265" s="52">
        <v>-1.0681910431605934E-2</v>
      </c>
      <c r="E265" s="52">
        <v>-3.2786529884515581E-2</v>
      </c>
      <c r="F265" s="52">
        <v>2.6316196047935669E-2</v>
      </c>
      <c r="G265" s="52">
        <v>-4.3478260869565077E-2</v>
      </c>
      <c r="H265" s="52">
        <v>-2.0582928189050054E-2</v>
      </c>
      <c r="I265" s="52">
        <v>-3.456545932205457E-2</v>
      </c>
      <c r="J265" s="114">
        <v>4.3220000000000003E-5</v>
      </c>
      <c r="K265" s="37"/>
    </row>
    <row r="266" spans="2:11" x14ac:dyDescent="0.2">
      <c r="B266" s="44">
        <v>43118</v>
      </c>
      <c r="C266" s="52">
        <v>2.2100973824159542E-3</v>
      </c>
      <c r="D266" s="52">
        <v>2.1573977202016259E-3</v>
      </c>
      <c r="E266" s="52">
        <v>0</v>
      </c>
      <c r="F266" s="52">
        <v>6.9949369502275704E-3</v>
      </c>
      <c r="G266" s="52">
        <v>4.8951048951048959E-2</v>
      </c>
      <c r="H266" s="52">
        <v>0</v>
      </c>
      <c r="I266" s="52">
        <v>2.2377371296651516E-2</v>
      </c>
      <c r="J266" s="114">
        <v>4.2530000000000001E-5</v>
      </c>
      <c r="K266" s="37"/>
    </row>
    <row r="267" spans="2:11" x14ac:dyDescent="0.2">
      <c r="B267" s="44">
        <v>43119</v>
      </c>
      <c r="C267" s="52">
        <v>-6.6209718886998115E-3</v>
      </c>
      <c r="D267" s="52">
        <v>2.3707580352969604E-2</v>
      </c>
      <c r="E267" s="52">
        <v>-1.6948962611428309E-3</v>
      </c>
      <c r="F267" s="52">
        <v>5.0921611911441511E-2</v>
      </c>
      <c r="G267" s="52">
        <v>3.0000000000000027E-2</v>
      </c>
      <c r="H267" s="52">
        <v>3.6233125942973343E-2</v>
      </c>
      <c r="I267" s="52">
        <v>0</v>
      </c>
      <c r="J267" s="114">
        <v>4.1669999999999999E-5</v>
      </c>
      <c r="K267" s="37"/>
    </row>
    <row r="268" spans="2:11" x14ac:dyDescent="0.2">
      <c r="B268" s="44">
        <v>43122</v>
      </c>
      <c r="C268" s="52">
        <v>2.2199216623797202E-3</v>
      </c>
      <c r="D268" s="52">
        <v>4.2104631709446672E-2</v>
      </c>
      <c r="E268" s="52">
        <v>3.3955476232569781E-2</v>
      </c>
      <c r="F268" s="52">
        <v>1.1014698909435738E-2</v>
      </c>
      <c r="G268" s="52">
        <v>-2.2653721682847849E-2</v>
      </c>
      <c r="H268" s="52">
        <v>1.3985590603620368E-2</v>
      </c>
      <c r="I268" s="52">
        <v>2.918241938676247E-2</v>
      </c>
      <c r="J268" s="114">
        <v>4.1470000000000001E-5</v>
      </c>
      <c r="K268" s="37"/>
    </row>
    <row r="269" spans="2:11" x14ac:dyDescent="0.2">
      <c r="B269" s="44">
        <v>43125</v>
      </c>
      <c r="C269" s="52">
        <v>1.9956338853096334E-2</v>
      </c>
      <c r="D269" s="52">
        <v>-2.0201729475273211E-2</v>
      </c>
      <c r="E269" s="52">
        <v>3.2840365966522178E-3</v>
      </c>
      <c r="F269" s="52">
        <v>-1.9608578811854183E-2</v>
      </c>
      <c r="G269" s="52">
        <v>1.9867549668874274E-2</v>
      </c>
      <c r="H269" s="52">
        <v>1.3791235356825915E-3</v>
      </c>
      <c r="I269" s="52">
        <v>-2.173914670238597E-2</v>
      </c>
      <c r="J269" s="114">
        <v>4.1139999999999996E-5</v>
      </c>
      <c r="K269" s="37"/>
    </row>
    <row r="270" spans="2:11" x14ac:dyDescent="0.2">
      <c r="B270" s="44">
        <v>43126</v>
      </c>
      <c r="C270" s="52">
        <v>-8.6971047933263046E-3</v>
      </c>
      <c r="D270" s="52">
        <v>-1.0307494965385966E-2</v>
      </c>
      <c r="E270" s="52">
        <v>-4.9099305035180674E-3</v>
      </c>
      <c r="F270" s="52">
        <v>2.6669281771127373E-2</v>
      </c>
      <c r="G270" s="52">
        <v>1.9480519480519431E-2</v>
      </c>
      <c r="H270" s="52">
        <v>-1.1708586927277609E-2</v>
      </c>
      <c r="I270" s="52">
        <v>2.3188357018390615E-2</v>
      </c>
      <c r="J270" s="114">
        <v>4.2259999999999999E-5</v>
      </c>
      <c r="K270" s="37"/>
    </row>
    <row r="271" spans="2:11" x14ac:dyDescent="0.2">
      <c r="B271" s="44">
        <v>43129</v>
      </c>
      <c r="C271" s="52">
        <v>0</v>
      </c>
      <c r="D271" s="52">
        <v>0</v>
      </c>
      <c r="E271" s="52">
        <v>-8.2235947847455471E-3</v>
      </c>
      <c r="F271" s="52">
        <v>1.731456501581885E-2</v>
      </c>
      <c r="G271" s="52">
        <v>6.6878980891719841E-2</v>
      </c>
      <c r="H271" s="52">
        <v>-1.6027923786427811E-2</v>
      </c>
      <c r="I271" s="52">
        <v>-2.5023026178072949E-2</v>
      </c>
      <c r="J271" s="114">
        <v>4.2430000000000005E-5</v>
      </c>
      <c r="K271" s="37"/>
    </row>
    <row r="272" spans="2:11" x14ac:dyDescent="0.2">
      <c r="B272" s="44">
        <v>43130</v>
      </c>
      <c r="C272" s="52">
        <v>6.7986013102184328E-2</v>
      </c>
      <c r="D272" s="52">
        <v>-1.0418143862067519E-2</v>
      </c>
      <c r="E272" s="52">
        <v>6.135919455949379E-2</v>
      </c>
      <c r="F272" s="52">
        <v>-2.1251940842658135E-3</v>
      </c>
      <c r="G272" s="52">
        <v>2.0895522388059806E-2</v>
      </c>
      <c r="H272" s="52">
        <v>3.3994245310107196E-2</v>
      </c>
      <c r="I272" s="52">
        <v>-9.6853321391848768E-3</v>
      </c>
      <c r="J272" s="114">
        <v>4.2450000000000002E-5</v>
      </c>
      <c r="K272" s="37"/>
    </row>
    <row r="273" spans="2:11" x14ac:dyDescent="0.2">
      <c r="B273" s="44">
        <v>43131</v>
      </c>
      <c r="C273" s="52">
        <v>-6.9816865711383569E-2</v>
      </c>
      <c r="D273" s="52">
        <v>-3.1576807459791523E-2</v>
      </c>
      <c r="E273" s="52">
        <v>-1.7187322445015973E-2</v>
      </c>
      <c r="F273" s="52">
        <v>-6.3983402870531059E-3</v>
      </c>
      <c r="G273" s="52">
        <v>-4.9707602339181367E-2</v>
      </c>
      <c r="H273" s="52">
        <v>2.0548073988686966E-2</v>
      </c>
      <c r="I273" s="52">
        <v>-4.8904147561064093E-3</v>
      </c>
      <c r="J273" s="114">
        <v>4.2729999999999999E-5</v>
      </c>
      <c r="K273" s="37"/>
    </row>
    <row r="274" spans="2:11" x14ac:dyDescent="0.2">
      <c r="B274" s="44">
        <v>43132</v>
      </c>
      <c r="C274" s="52">
        <v>6.4020398318517024E-2</v>
      </c>
      <c r="D274" s="52">
        <v>-2.1742197689504361E-2</v>
      </c>
      <c r="E274" s="52">
        <v>-2.0667509308919585E-2</v>
      </c>
      <c r="F274" s="52">
        <v>-1.2874465873657481E-2</v>
      </c>
      <c r="G274" s="52">
        <v>-3.3846153846153859E-2</v>
      </c>
      <c r="H274" s="52">
        <v>0</v>
      </c>
      <c r="I274" s="52">
        <v>-2.4564461285879746E-3</v>
      </c>
      <c r="J274" s="114">
        <v>4.2729999999999999E-5</v>
      </c>
      <c r="K274" s="37"/>
    </row>
    <row r="275" spans="2:11" x14ac:dyDescent="0.2">
      <c r="B275" s="44">
        <v>43133</v>
      </c>
      <c r="C275" s="52">
        <v>-8.3001195695495689E-3</v>
      </c>
      <c r="D275" s="52">
        <v>-2.2221909529354211E-2</v>
      </c>
      <c r="E275" s="52">
        <v>-9.7401551985059065E-3</v>
      </c>
      <c r="F275" s="52">
        <v>-8.6949196960054431E-3</v>
      </c>
      <c r="G275" s="52">
        <v>3.5031847133758065E-2</v>
      </c>
      <c r="H275" s="52">
        <v>1.0067884525446047E-2</v>
      </c>
      <c r="I275" s="52">
        <v>1.9703860977057452E-2</v>
      </c>
      <c r="J275" s="114">
        <v>4.2699999999999994E-5</v>
      </c>
      <c r="K275" s="37"/>
    </row>
    <row r="276" spans="2:11" x14ac:dyDescent="0.2">
      <c r="B276" s="44">
        <v>43136</v>
      </c>
      <c r="C276" s="52">
        <v>-6.903654284766958E-2</v>
      </c>
      <c r="D276" s="52">
        <v>-2.7270895694220698E-2</v>
      </c>
      <c r="E276" s="52">
        <v>-6.3933733274805227E-2</v>
      </c>
      <c r="F276" s="52">
        <v>0</v>
      </c>
      <c r="G276" s="52">
        <v>-6.7692307692307718E-2</v>
      </c>
      <c r="H276" s="52">
        <v>-2.9901194588572766E-2</v>
      </c>
      <c r="I276" s="52">
        <v>-1.884044446008315E-2</v>
      </c>
      <c r="J276" s="114">
        <v>4.2740000000000001E-5</v>
      </c>
      <c r="K276" s="37"/>
    </row>
    <row r="277" spans="2:11" x14ac:dyDescent="0.2">
      <c r="B277" s="44">
        <v>43137</v>
      </c>
      <c r="C277" s="52">
        <v>-6.0676049041616165E-2</v>
      </c>
      <c r="D277" s="52">
        <v>-7.0088618643942002E-3</v>
      </c>
      <c r="E277" s="52">
        <v>-5.0787503003250745E-2</v>
      </c>
      <c r="F277" s="52">
        <v>-6.798376056271549E-2</v>
      </c>
      <c r="G277" s="52">
        <v>1.650165016501659E-2</v>
      </c>
      <c r="H277" s="52">
        <v>-3.4930424079733458E-2</v>
      </c>
      <c r="I277" s="52">
        <v>-2.5602963831525716E-2</v>
      </c>
      <c r="J277" s="114">
        <v>4.2380000000000004E-5</v>
      </c>
      <c r="K277" s="37"/>
    </row>
    <row r="278" spans="2:11" x14ac:dyDescent="0.2">
      <c r="B278" s="44">
        <v>43138</v>
      </c>
      <c r="C278" s="52">
        <v>6.6985316083369772E-2</v>
      </c>
      <c r="D278" s="52">
        <v>-2.3540191524785703E-3</v>
      </c>
      <c r="E278" s="52">
        <v>4.4279902657404113E-2</v>
      </c>
      <c r="F278" s="52">
        <v>-1.1766255210733934E-2</v>
      </c>
      <c r="G278" s="52">
        <v>2.2727272727272707E-2</v>
      </c>
      <c r="H278" s="52">
        <v>4.7551749563882861E-2</v>
      </c>
      <c r="I278" s="52">
        <v>1.2127307524899544E-2</v>
      </c>
      <c r="J278" s="114">
        <v>4.231E-5</v>
      </c>
      <c r="K278" s="37"/>
    </row>
    <row r="279" spans="2:11" x14ac:dyDescent="0.2">
      <c r="B279" s="44">
        <v>43139</v>
      </c>
      <c r="C279" s="52">
        <v>4.4850534114402318E-3</v>
      </c>
      <c r="D279" s="52">
        <v>-3.3019096865724684E-2</v>
      </c>
      <c r="E279" s="52">
        <v>-2.4734693400772167E-2</v>
      </c>
      <c r="F279" s="52">
        <v>4.7615142537902333E-3</v>
      </c>
      <c r="G279" s="52">
        <v>-5.3968253968253999E-2</v>
      </c>
      <c r="H279" s="52">
        <v>-1.0163366386210626E-2</v>
      </c>
      <c r="I279" s="52">
        <v>-1.5975734022882548E-2</v>
      </c>
      <c r="J279" s="114">
        <v>4.2290000000000003E-5</v>
      </c>
      <c r="K279" s="37"/>
    </row>
    <row r="280" spans="2:11" x14ac:dyDescent="0.2">
      <c r="B280" s="44">
        <v>43140</v>
      </c>
      <c r="C280" s="52">
        <v>-3.7944693692679499E-2</v>
      </c>
      <c r="D280" s="52">
        <v>-1.2193003115818057E-2</v>
      </c>
      <c r="E280" s="52">
        <v>-3.6231450096417817E-3</v>
      </c>
      <c r="F280" s="52">
        <v>2.3699849516668037E-2</v>
      </c>
      <c r="G280" s="52">
        <v>3.3557046979864058E-3</v>
      </c>
      <c r="H280" s="52">
        <v>9.5826281260975588E-3</v>
      </c>
      <c r="I280" s="52">
        <v>-3.0949442950194861E-2</v>
      </c>
      <c r="J280" s="114">
        <v>4.1349999999999995E-5</v>
      </c>
      <c r="K280" s="37"/>
    </row>
    <row r="281" spans="2:11" x14ac:dyDescent="0.2">
      <c r="B281" s="44">
        <v>43143</v>
      </c>
      <c r="C281" s="52">
        <v>4.8723548879553435E-2</v>
      </c>
      <c r="D281" s="52">
        <v>1.7280128829008312E-2</v>
      </c>
      <c r="E281" s="52">
        <v>3.8181359202293708E-2</v>
      </c>
      <c r="F281" s="52">
        <v>1.3887712339484048E-2</v>
      </c>
      <c r="G281" s="52">
        <v>6.3545150501672421E-2</v>
      </c>
      <c r="H281" s="52">
        <v>5.0847020860206094E-2</v>
      </c>
      <c r="I281" s="52">
        <v>5.2360751985289777E-3</v>
      </c>
      <c r="J281" s="114">
        <v>4.0240000000000001E-5</v>
      </c>
      <c r="K281" s="37"/>
    </row>
    <row r="282" spans="2:11" x14ac:dyDescent="0.2">
      <c r="B282" s="44">
        <v>43144</v>
      </c>
      <c r="C282" s="52">
        <v>5.0885367136489279E-2</v>
      </c>
      <c r="D282" s="52">
        <v>7.2849107060524165E-3</v>
      </c>
      <c r="E282" s="52">
        <v>3.3274570933164105E-2</v>
      </c>
      <c r="F282" s="52">
        <v>4.5658285332335069E-3</v>
      </c>
      <c r="G282" s="52">
        <v>0</v>
      </c>
      <c r="H282" s="52">
        <v>2.9033110633984727E-2</v>
      </c>
      <c r="I282" s="52">
        <v>7.8123775836802523E-3</v>
      </c>
      <c r="J282" s="114">
        <v>3.8800000000000001E-5</v>
      </c>
      <c r="K282" s="37"/>
    </row>
    <row r="283" spans="2:11" x14ac:dyDescent="0.2">
      <c r="B283" s="44">
        <v>43152</v>
      </c>
      <c r="C283" s="52">
        <v>2.1030813174589547E-3</v>
      </c>
      <c r="D283" s="52">
        <v>-2.4095971925541693E-2</v>
      </c>
      <c r="E283" s="52">
        <v>6.7795850445715455E-3</v>
      </c>
      <c r="F283" s="52">
        <v>9.0901529865898834E-3</v>
      </c>
      <c r="G283" s="52">
        <v>2.515723270440251E-2</v>
      </c>
      <c r="H283" s="52">
        <v>3.4482712968417761E-2</v>
      </c>
      <c r="I283" s="52">
        <v>5.0129456088036761E-2</v>
      </c>
      <c r="J283" s="114">
        <v>3.926E-5</v>
      </c>
      <c r="K283" s="37"/>
    </row>
    <row r="284" spans="2:11" x14ac:dyDescent="0.2">
      <c r="B284" s="44">
        <v>43153</v>
      </c>
      <c r="C284" s="52">
        <v>-1.470580816361533E-2</v>
      </c>
      <c r="D284" s="52">
        <v>-2.4694832377669007E-2</v>
      </c>
      <c r="E284" s="52">
        <v>-1.6834829453438394E-2</v>
      </c>
      <c r="F284" s="52">
        <v>1.8016532932535023E-2</v>
      </c>
      <c r="G284" s="52">
        <v>-1.2269938650306678E-2</v>
      </c>
      <c r="H284" s="52">
        <v>-6.061063680841916E-3</v>
      </c>
      <c r="I284" s="52">
        <v>-1.0826808468194393E-2</v>
      </c>
      <c r="J284" s="114">
        <v>3.9669999999999998E-5</v>
      </c>
      <c r="K284" s="37"/>
    </row>
    <row r="285" spans="2:11" x14ac:dyDescent="0.2">
      <c r="B285" s="44">
        <v>43154</v>
      </c>
      <c r="C285" s="52">
        <v>1.7055287599971436E-2</v>
      </c>
      <c r="D285" s="52">
        <v>2.2787295862138013E-2</v>
      </c>
      <c r="E285" s="52">
        <v>3.5958497016902236E-2</v>
      </c>
      <c r="F285" s="52">
        <v>3.5400126684161259E-2</v>
      </c>
      <c r="G285" s="52">
        <v>2.1739130434782483E-2</v>
      </c>
      <c r="H285" s="52">
        <v>4.085392940146404E-2</v>
      </c>
      <c r="I285" s="52">
        <v>4.9747834019482351E-3</v>
      </c>
      <c r="J285" s="114">
        <v>3.9350000000000001E-5</v>
      </c>
      <c r="K285" s="37"/>
    </row>
    <row r="286" spans="2:11" x14ac:dyDescent="0.2">
      <c r="B286" s="44">
        <v>43157</v>
      </c>
      <c r="C286" s="52">
        <v>1.048646526075192E-2</v>
      </c>
      <c r="D286" s="52">
        <v>-2.2279603935567049E-2</v>
      </c>
      <c r="E286" s="52">
        <v>-1.6528744990150779E-3</v>
      </c>
      <c r="F286" s="52">
        <v>-1.7092601792055406E-2</v>
      </c>
      <c r="G286" s="52">
        <v>-2.4316109422492294E-2</v>
      </c>
      <c r="H286" s="52">
        <v>-2.987725978321909E-2</v>
      </c>
      <c r="I286" s="52">
        <v>-9.901098754661164E-3</v>
      </c>
      <c r="J286" s="114">
        <v>3.913E-5</v>
      </c>
      <c r="K286" s="37"/>
    </row>
    <row r="287" spans="2:11" x14ac:dyDescent="0.2">
      <c r="B287" s="44">
        <v>43158</v>
      </c>
      <c r="C287" s="52">
        <v>-1.0377640494220741E-2</v>
      </c>
      <c r="D287" s="52">
        <v>1.2660054102795248E-2</v>
      </c>
      <c r="E287" s="52">
        <v>-9.9336660974648217E-3</v>
      </c>
      <c r="F287" s="52">
        <v>-4.347459848002666E-3</v>
      </c>
      <c r="G287" s="52">
        <v>6.230529595015355E-3</v>
      </c>
      <c r="H287" s="52">
        <v>7.2466724983486497E-3</v>
      </c>
      <c r="I287" s="52">
        <v>0</v>
      </c>
      <c r="J287" s="114">
        <v>3.7700000000000002E-5</v>
      </c>
      <c r="K287" s="37"/>
    </row>
    <row r="288" spans="2:11" x14ac:dyDescent="0.2">
      <c r="B288" s="44">
        <v>43159</v>
      </c>
      <c r="C288" s="52">
        <v>-2.0942724668617796E-3</v>
      </c>
      <c r="D288" s="52">
        <v>2.4999604248785001E-2</v>
      </c>
      <c r="E288" s="52">
        <v>0</v>
      </c>
      <c r="F288" s="52">
        <v>-4.3664427826790586E-3</v>
      </c>
      <c r="G288" s="52">
        <v>-3.0959752321979561E-3</v>
      </c>
      <c r="H288" s="52">
        <v>-6.0007216057622603E-4</v>
      </c>
      <c r="I288" s="52">
        <v>-1.999942996755566E-2</v>
      </c>
      <c r="J288" s="114">
        <v>3.8250000000000001E-5</v>
      </c>
      <c r="K288" s="37"/>
    </row>
    <row r="289" spans="2:11" x14ac:dyDescent="0.2">
      <c r="B289" s="44">
        <v>43160</v>
      </c>
      <c r="C289" s="52">
        <v>5.8823232654461544E-2</v>
      </c>
      <c r="D289" s="52">
        <v>0</v>
      </c>
      <c r="E289" s="52">
        <v>1.6722223143556647E-2</v>
      </c>
      <c r="F289" s="52">
        <v>1.7542368880706372E-2</v>
      </c>
      <c r="G289" s="52">
        <v>-2.1739130434782705E-2</v>
      </c>
      <c r="H289" s="52">
        <v>-1.6196475689452261E-2</v>
      </c>
      <c r="I289" s="52">
        <v>0</v>
      </c>
      <c r="J289" s="114">
        <v>3.8099999999999998E-5</v>
      </c>
      <c r="K289" s="37"/>
    </row>
    <row r="290" spans="2:11" x14ac:dyDescent="0.2">
      <c r="B290" s="44">
        <v>43161</v>
      </c>
      <c r="C290" s="52">
        <v>6.7462038012016334E-2</v>
      </c>
      <c r="D290" s="52">
        <v>1.2196864104771832E-2</v>
      </c>
      <c r="E290" s="52">
        <v>4.9341568708474171E-3</v>
      </c>
      <c r="F290" s="52">
        <v>-4.309984875618178E-3</v>
      </c>
      <c r="G290" s="52">
        <v>-3.1746031746032743E-3</v>
      </c>
      <c r="H290" s="52">
        <v>-4.2683594177520545E-3</v>
      </c>
      <c r="I290" s="52">
        <v>1.6836790337891205E-2</v>
      </c>
      <c r="J290" s="114">
        <v>3.7979999999999999E-5</v>
      </c>
      <c r="K290" s="37"/>
    </row>
    <row r="291" spans="2:11" x14ac:dyDescent="0.2">
      <c r="B291" s="44">
        <v>43164</v>
      </c>
      <c r="C291" s="52">
        <v>-2.6022138903767145E-2</v>
      </c>
      <c r="D291" s="52">
        <v>7.2284101312174442E-3</v>
      </c>
      <c r="E291" s="52">
        <v>6.5465740046908305E-3</v>
      </c>
      <c r="F291" s="52">
        <v>6.4934278272457346E-2</v>
      </c>
      <c r="G291" s="52">
        <v>-4.7770700636942665E-2</v>
      </c>
      <c r="H291" s="52">
        <v>1.2247035547567009E-2</v>
      </c>
      <c r="I291" s="52">
        <v>1.5553768831445325E-2</v>
      </c>
      <c r="J291" s="114">
        <v>3.7759999999999998E-5</v>
      </c>
      <c r="K291" s="37"/>
    </row>
    <row r="292" spans="2:11" x14ac:dyDescent="0.2">
      <c r="B292" s="44">
        <v>43165</v>
      </c>
      <c r="C292" s="52">
        <v>4.9617341093441958E-2</v>
      </c>
      <c r="D292" s="52">
        <v>4.7830944310844892E-3</v>
      </c>
      <c r="E292" s="52">
        <v>2.9267978036922271E-2</v>
      </c>
      <c r="F292" s="52">
        <v>-8.1294054333130861E-3</v>
      </c>
      <c r="G292" s="52">
        <v>2.34113712374584E-2</v>
      </c>
      <c r="H292" s="52">
        <v>4.0532651337951808E-2</v>
      </c>
      <c r="I292" s="52">
        <v>-1.9761500747509375E-3</v>
      </c>
      <c r="J292" s="114">
        <v>3.5129999999999997E-5</v>
      </c>
      <c r="K292" s="37"/>
    </row>
    <row r="293" spans="2:11" x14ac:dyDescent="0.2">
      <c r="B293" s="44">
        <v>43166</v>
      </c>
      <c r="C293" s="52">
        <v>-7.2739339058753849E-3</v>
      </c>
      <c r="D293" s="52">
        <v>0</v>
      </c>
      <c r="E293" s="52">
        <v>-1.7377385636957565E-2</v>
      </c>
      <c r="F293" s="52">
        <v>-1.6396479851783274E-2</v>
      </c>
      <c r="G293" s="52">
        <v>-1.6339869281045805E-2</v>
      </c>
      <c r="H293" s="52">
        <v>-8.7203663462365189E-3</v>
      </c>
      <c r="I293" s="52">
        <v>2.0296821316953428E-2</v>
      </c>
      <c r="J293" s="114">
        <v>3.2929999999999998E-5</v>
      </c>
      <c r="K293" s="37"/>
    </row>
    <row r="294" spans="2:11" x14ac:dyDescent="0.2">
      <c r="B294" s="44">
        <v>43167</v>
      </c>
      <c r="C294" s="52">
        <v>-1.6484072287143103E-2</v>
      </c>
      <c r="D294" s="52">
        <v>4.5240051560768491E-2</v>
      </c>
      <c r="E294" s="52">
        <v>0</v>
      </c>
      <c r="F294" s="52">
        <v>4.1708150579877756E-3</v>
      </c>
      <c r="G294" s="52">
        <v>9.966777408637828E-3</v>
      </c>
      <c r="H294" s="52">
        <v>1.9941121612232493E-2</v>
      </c>
      <c r="I294" s="52">
        <v>1.4071035102680485E-2</v>
      </c>
      <c r="J294" s="114">
        <v>3.3019999999999999E-5</v>
      </c>
      <c r="K294" s="37"/>
    </row>
    <row r="295" spans="2:11" x14ac:dyDescent="0.2">
      <c r="B295" s="44">
        <v>43168</v>
      </c>
      <c r="C295" s="52">
        <v>1.8647455762599296E-3</v>
      </c>
      <c r="D295" s="52">
        <v>-1.594542064971638E-2</v>
      </c>
      <c r="E295" s="52">
        <v>-9.6461997161944035E-3</v>
      </c>
      <c r="F295" s="52">
        <v>3.3192203940904275E-2</v>
      </c>
      <c r="G295" s="52">
        <v>1.3157894736842257E-2</v>
      </c>
      <c r="H295" s="52">
        <v>0</v>
      </c>
      <c r="I295" s="52">
        <v>-4.7843627478835193E-3</v>
      </c>
      <c r="J295" s="114">
        <v>3.366E-5</v>
      </c>
      <c r="K295" s="37"/>
    </row>
    <row r="296" spans="2:11" x14ac:dyDescent="0.2">
      <c r="B296" s="44">
        <v>43171</v>
      </c>
      <c r="C296" s="52">
        <v>2.6022138903767145E-2</v>
      </c>
      <c r="D296" s="52">
        <v>-4.6317502079523676E-3</v>
      </c>
      <c r="E296" s="52">
        <v>-3.2467183995020799E-3</v>
      </c>
      <c r="F296" s="52">
        <v>4.0157344168756381E-3</v>
      </c>
      <c r="G296" s="52">
        <v>3.5714285714285587E-2</v>
      </c>
      <c r="H296" s="52">
        <v>-6.9007975442244573E-3</v>
      </c>
      <c r="I296" s="52">
        <v>-9.6154870928204517E-3</v>
      </c>
      <c r="J296" s="114">
        <v>3.3599999999999997E-5</v>
      </c>
      <c r="K296" s="37"/>
    </row>
    <row r="297" spans="2:11" x14ac:dyDescent="0.2">
      <c r="B297" s="44">
        <v>43172</v>
      </c>
      <c r="C297" s="52">
        <v>1.4490799147344191E-2</v>
      </c>
      <c r="D297" s="52">
        <v>-2.5582123069560314E-2</v>
      </c>
      <c r="E297" s="52">
        <v>-2.1172410451336998E-2</v>
      </c>
      <c r="F297" s="52">
        <v>3.9996727931836951E-3</v>
      </c>
      <c r="G297" s="52">
        <v>9.4043887147337024E-3</v>
      </c>
      <c r="H297" s="52">
        <v>-8.1066705793885196E-3</v>
      </c>
      <c r="I297" s="52">
        <v>1.9417684682073943E-2</v>
      </c>
      <c r="J297" s="114">
        <v>3.5269999999999999E-5</v>
      </c>
      <c r="K297" s="37"/>
    </row>
    <row r="298" spans="2:11" x14ac:dyDescent="0.2">
      <c r="B298" s="44">
        <v>43173</v>
      </c>
      <c r="C298" s="52">
        <v>-1.4283815249505838E-2</v>
      </c>
      <c r="D298" s="52">
        <v>1.4322631344309888E-2</v>
      </c>
      <c r="E298" s="52">
        <v>1.1647126446264977E-2</v>
      </c>
      <c r="F298" s="52">
        <v>-7.9674782802596766E-3</v>
      </c>
      <c r="G298" s="52">
        <v>-3.1055900621118626E-3</v>
      </c>
      <c r="H298" s="52">
        <v>6.4212323490073775E-3</v>
      </c>
      <c r="I298" s="52">
        <v>1.4285488082482756E-2</v>
      </c>
      <c r="J298" s="114">
        <v>3.3370000000000001E-5</v>
      </c>
      <c r="K298" s="37"/>
    </row>
    <row r="299" spans="2:11" x14ac:dyDescent="0.2">
      <c r="B299" s="44">
        <v>43174</v>
      </c>
      <c r="C299" s="52">
        <v>-1.4495149432287691E-2</v>
      </c>
      <c r="D299" s="52">
        <v>-4.7080383049572516E-3</v>
      </c>
      <c r="E299" s="52">
        <v>-3.28943791389813E-3</v>
      </c>
      <c r="F299" s="52">
        <v>0</v>
      </c>
      <c r="G299" s="52">
        <v>6.230529595015355E-3</v>
      </c>
      <c r="H299" s="52">
        <v>-2.3198730071628537E-3</v>
      </c>
      <c r="I299" s="52">
        <v>-1.3145384247691849E-2</v>
      </c>
      <c r="J299" s="114">
        <v>3.362E-5</v>
      </c>
      <c r="K299" s="37"/>
    </row>
    <row r="300" spans="2:11" x14ac:dyDescent="0.2">
      <c r="B300" s="44">
        <v>43175</v>
      </c>
      <c r="C300" s="52">
        <v>1.1031261863351904E-2</v>
      </c>
      <c r="D300" s="52">
        <v>1.6548596063814314E-2</v>
      </c>
      <c r="E300" s="52">
        <v>-8.2507350654876799E-3</v>
      </c>
      <c r="F300" s="52">
        <v>8.0314688337512763E-3</v>
      </c>
      <c r="G300" s="52">
        <v>9.2879256965945345E-3</v>
      </c>
      <c r="H300" s="52">
        <v>4.651148515094583E-2</v>
      </c>
      <c r="I300" s="52">
        <v>1.8077534982945398E-2</v>
      </c>
      <c r="J300" s="114">
        <v>3.455E-5</v>
      </c>
      <c r="K300" s="37"/>
    </row>
    <row r="301" spans="2:11" x14ac:dyDescent="0.2">
      <c r="B301" s="44">
        <v>43178</v>
      </c>
      <c r="C301" s="52">
        <v>2.1817435610840263E-2</v>
      </c>
      <c r="D301" s="52">
        <v>-2.3255471496677504E-2</v>
      </c>
      <c r="E301" s="52">
        <v>6.6555008264370663E-3</v>
      </c>
      <c r="F301" s="52">
        <v>-3.9837391401298383E-3</v>
      </c>
      <c r="G301" s="52">
        <v>-1.5337423312883458E-2</v>
      </c>
      <c r="H301" s="52">
        <v>1.3333880797498976E-2</v>
      </c>
      <c r="I301" s="52">
        <v>-9.3451582017637369E-3</v>
      </c>
      <c r="J301" s="114">
        <v>3.4249999999999999E-5</v>
      </c>
      <c r="K301" s="37"/>
    </row>
    <row r="302" spans="2:11" x14ac:dyDescent="0.2">
      <c r="B302" s="44">
        <v>43179</v>
      </c>
      <c r="C302" s="52">
        <v>-7.1186237897058469E-3</v>
      </c>
      <c r="D302" s="52">
        <v>1.0715443354766707E-2</v>
      </c>
      <c r="E302" s="52">
        <v>1.3222995992120845E-2</v>
      </c>
      <c r="F302" s="52">
        <v>-7.9993455863675011E-3</v>
      </c>
      <c r="G302" s="52">
        <v>-3.1152647975077885E-3</v>
      </c>
      <c r="H302" s="52">
        <v>-2.1926854144743713E-3</v>
      </c>
      <c r="I302" s="52">
        <v>-1.4151464815157833E-2</v>
      </c>
      <c r="J302" s="114">
        <v>3.4090000000000001E-5</v>
      </c>
      <c r="K302" s="37"/>
    </row>
    <row r="303" spans="2:11" x14ac:dyDescent="0.2">
      <c r="B303" s="44">
        <v>43180</v>
      </c>
      <c r="C303" s="52">
        <v>1.9714418508572695E-2</v>
      </c>
      <c r="D303" s="52">
        <v>-1.0601839939439306E-2</v>
      </c>
      <c r="E303" s="52">
        <v>-4.8939113271802004E-3</v>
      </c>
      <c r="F303" s="52">
        <v>-4.0319255591095837E-3</v>
      </c>
      <c r="G303" s="52">
        <v>1.5625E-2</v>
      </c>
      <c r="H303" s="52">
        <v>5.4937596227810914E-3</v>
      </c>
      <c r="I303" s="52">
        <v>0</v>
      </c>
      <c r="J303" s="114">
        <v>3.3909999999999999E-5</v>
      </c>
      <c r="K303" s="37"/>
    </row>
    <row r="304" spans="2:11" x14ac:dyDescent="0.2">
      <c r="B304" s="44">
        <v>43181</v>
      </c>
      <c r="C304" s="52">
        <v>-1.2302225373392539E-2</v>
      </c>
      <c r="D304" s="52">
        <v>0</v>
      </c>
      <c r="E304" s="52">
        <v>-1.4753938448031967E-2</v>
      </c>
      <c r="F304" s="52">
        <v>0</v>
      </c>
      <c r="G304" s="52">
        <v>-1.538461538461533E-2</v>
      </c>
      <c r="H304" s="52">
        <v>5.4648970370012595E-3</v>
      </c>
      <c r="I304" s="52">
        <v>0</v>
      </c>
      <c r="J304" s="114">
        <v>3.349E-5</v>
      </c>
      <c r="K304" s="37"/>
    </row>
    <row r="305" spans="2:11" x14ac:dyDescent="0.2">
      <c r="B305" s="44">
        <v>43182</v>
      </c>
      <c r="C305" s="52">
        <v>-3.5588846065101709E-2</v>
      </c>
      <c r="D305" s="52">
        <v>-1.1902697894601966E-2</v>
      </c>
      <c r="E305" s="52">
        <v>-2.4958128099139443E-2</v>
      </c>
      <c r="F305" s="52">
        <v>-2.2267541680829006E-2</v>
      </c>
      <c r="G305" s="52">
        <v>-1.5625E-2</v>
      </c>
      <c r="H305" s="52">
        <v>-1.6304435146059282E-2</v>
      </c>
      <c r="I305" s="52">
        <v>-9.5694831145709536E-3</v>
      </c>
      <c r="J305" s="114">
        <v>3.341E-5</v>
      </c>
      <c r="K305" s="37"/>
    </row>
    <row r="306" spans="2:11" x14ac:dyDescent="0.2">
      <c r="B306" s="44">
        <v>43185</v>
      </c>
      <c r="C306" s="52">
        <v>1.8475443610022069E-3</v>
      </c>
      <c r="D306" s="52">
        <v>9.6353371986572789E-3</v>
      </c>
      <c r="E306" s="52">
        <v>1.0238792330213631E-2</v>
      </c>
      <c r="F306" s="52">
        <v>2.0724511079812657E-3</v>
      </c>
      <c r="G306" s="52">
        <v>-6.3492063492063266E-3</v>
      </c>
      <c r="H306" s="52">
        <v>2.3756607645560646E-2</v>
      </c>
      <c r="I306" s="52">
        <v>7.2462659508880645E-3</v>
      </c>
      <c r="J306" s="114">
        <v>3.341E-5</v>
      </c>
      <c r="K306" s="37"/>
    </row>
    <row r="307" spans="2:11" x14ac:dyDescent="0.2">
      <c r="B307" s="44">
        <v>43186</v>
      </c>
      <c r="C307" s="52">
        <v>-3.6838520798507801E-3</v>
      </c>
      <c r="D307" s="52">
        <v>-2.3839568394248278E-3</v>
      </c>
      <c r="E307" s="52">
        <v>5.0675109726270318E-3</v>
      </c>
      <c r="F307" s="52">
        <v>8.2637644159990753E-3</v>
      </c>
      <c r="G307" s="52">
        <v>-9.5846645367412275E-3</v>
      </c>
      <c r="H307" s="52">
        <v>1.7269240148875209E-2</v>
      </c>
      <c r="I307" s="52">
        <v>2.1583165434735152E-2</v>
      </c>
      <c r="J307" s="114">
        <v>3.341E-5</v>
      </c>
      <c r="K307" s="37"/>
    </row>
    <row r="308" spans="2:11" x14ac:dyDescent="0.2">
      <c r="B308" s="44">
        <v>43187</v>
      </c>
      <c r="C308" s="52">
        <v>-5.7299735007035446E-2</v>
      </c>
      <c r="D308" s="52">
        <v>1.1959629622616541E-2</v>
      </c>
      <c r="E308" s="52">
        <v>-1.0083921562091147E-2</v>
      </c>
      <c r="F308" s="52">
        <v>8.1960343192395424E-3</v>
      </c>
      <c r="G308" s="52">
        <v>-9.6774193548386789E-3</v>
      </c>
      <c r="H308" s="52">
        <v>4.5092912482580294E-2</v>
      </c>
      <c r="I308" s="52">
        <v>-9.3897725743707916E-3</v>
      </c>
      <c r="J308" s="114">
        <v>3.341E-5</v>
      </c>
      <c r="K308" s="37"/>
    </row>
    <row r="309" spans="2:11" x14ac:dyDescent="0.2">
      <c r="B309" s="44">
        <v>43188</v>
      </c>
      <c r="C309" s="52">
        <v>1.9606365947829385E-2</v>
      </c>
      <c r="D309" s="52">
        <v>1.1822029616822549E-2</v>
      </c>
      <c r="E309" s="52">
        <v>1.0186642869771001E-2</v>
      </c>
      <c r="F309" s="52">
        <v>4.0647027166564875E-3</v>
      </c>
      <c r="G309" s="52">
        <v>-6.514657980456029E-3</v>
      </c>
      <c r="H309" s="52">
        <v>5.0765284520339904E-3</v>
      </c>
      <c r="I309" s="52">
        <v>-1.8957552252963361E-2</v>
      </c>
      <c r="J309" s="114">
        <v>3.341E-5</v>
      </c>
      <c r="K309" s="37"/>
    </row>
    <row r="310" spans="2:11" x14ac:dyDescent="0.2">
      <c r="B310" s="44">
        <v>43189</v>
      </c>
      <c r="C310" s="52">
        <v>-1.1540379784247046E-2</v>
      </c>
      <c r="D310" s="52">
        <v>-2.2195345671888966E-2</v>
      </c>
      <c r="E310" s="52">
        <v>2.0167843124182294E-2</v>
      </c>
      <c r="F310" s="52">
        <v>0</v>
      </c>
      <c r="G310" s="52">
        <v>1.6393442622950838E-2</v>
      </c>
      <c r="H310" s="52">
        <v>4.0403900360153067E-2</v>
      </c>
      <c r="I310" s="52">
        <v>-1.9323120889409573E-2</v>
      </c>
      <c r="J310" s="114">
        <v>3.341E-5</v>
      </c>
      <c r="K310" s="37"/>
    </row>
    <row r="311" spans="2:11" x14ac:dyDescent="0.2">
      <c r="B311" s="44">
        <v>43192</v>
      </c>
      <c r="C311" s="52">
        <v>2.918545165736175E-2</v>
      </c>
      <c r="D311" s="52">
        <v>3.4644495803246134E-2</v>
      </c>
      <c r="E311" s="52">
        <v>1.3179428110848823E-2</v>
      </c>
      <c r="F311" s="52">
        <v>2.4289486757131273E-2</v>
      </c>
      <c r="G311" s="52">
        <v>1.9354838709677358E-2</v>
      </c>
      <c r="H311" s="52">
        <v>-7.766964415678701E-3</v>
      </c>
      <c r="I311" s="52">
        <v>-1.6256211813580501E-2</v>
      </c>
      <c r="J311" s="114">
        <v>3.341E-5</v>
      </c>
      <c r="K311" s="37"/>
    </row>
    <row r="312" spans="2:11" x14ac:dyDescent="0.2">
      <c r="B312" s="44">
        <v>43193</v>
      </c>
      <c r="C312" s="52">
        <v>9.4510921867341224E-3</v>
      </c>
      <c r="D312" s="52">
        <v>-2.3068767594048856E-3</v>
      </c>
      <c r="E312" s="52">
        <v>-4.8779963394870451E-3</v>
      </c>
      <c r="F312" s="52">
        <v>3.1622251718739225E-2</v>
      </c>
      <c r="G312" s="52">
        <v>-6.3291139240507777E-3</v>
      </c>
      <c r="H312" s="52">
        <v>-9.2957906535876544E-3</v>
      </c>
      <c r="I312" s="52">
        <v>-3.0045385635177002E-2</v>
      </c>
      <c r="J312" s="114">
        <v>3.3229999999999999E-5</v>
      </c>
      <c r="K312" s="37"/>
    </row>
    <row r="313" spans="2:11" x14ac:dyDescent="0.2">
      <c r="B313" s="44">
        <v>43194</v>
      </c>
      <c r="C313" s="52">
        <v>-2.2471152203045297E-2</v>
      </c>
      <c r="D313" s="52">
        <v>2.8933781362335598E-2</v>
      </c>
      <c r="E313" s="52">
        <v>8.1698463798800525E-3</v>
      </c>
      <c r="F313" s="52">
        <v>2.2990733600287028E-2</v>
      </c>
      <c r="G313" s="52">
        <v>-6.3694267515923553E-3</v>
      </c>
      <c r="H313" s="52">
        <v>-5.4318866029801072E-3</v>
      </c>
      <c r="I313" s="52">
        <v>3.2524346051129083E-2</v>
      </c>
      <c r="J313" s="114">
        <v>3.2700000000000002E-5</v>
      </c>
      <c r="K313" s="37"/>
    </row>
    <row r="314" spans="2:11" x14ac:dyDescent="0.2">
      <c r="B314" s="44">
        <v>43195</v>
      </c>
      <c r="C314" s="52">
        <v>-2.2987712591488574E-2</v>
      </c>
      <c r="D314" s="52">
        <v>1.9124272155843114E-2</v>
      </c>
      <c r="E314" s="52">
        <v>2.1069466284835636E-2</v>
      </c>
      <c r="F314" s="52">
        <v>-9.3645188338492558E-3</v>
      </c>
      <c r="G314" s="52">
        <v>6.4102564102563875E-3</v>
      </c>
      <c r="H314" s="52">
        <v>-4.4686387951660134E-3</v>
      </c>
      <c r="I314" s="52">
        <v>-1.3499476678547673E-2</v>
      </c>
      <c r="J314" s="114">
        <v>3.1690000000000003E-5</v>
      </c>
      <c r="K314" s="37"/>
    </row>
    <row r="315" spans="2:11" x14ac:dyDescent="0.2">
      <c r="B315" s="44">
        <v>43196</v>
      </c>
      <c r="C315" s="52">
        <v>3.9175063565308754E-3</v>
      </c>
      <c r="D315" s="52">
        <v>4.4135376443661389E-3</v>
      </c>
      <c r="E315" s="52">
        <v>-4.7618547883532258E-3</v>
      </c>
      <c r="F315" s="52">
        <v>-1.3233444968483221E-2</v>
      </c>
      <c r="G315" s="52">
        <v>2.5477707006369643E-2</v>
      </c>
      <c r="H315" s="52">
        <v>-3.2419304557365303E-2</v>
      </c>
      <c r="I315" s="52">
        <v>4.5616696160220016E-3</v>
      </c>
      <c r="J315" s="114">
        <v>3.2140000000000001E-5</v>
      </c>
      <c r="K315" s="37"/>
    </row>
    <row r="316" spans="2:11" x14ac:dyDescent="0.2">
      <c r="B316" s="44">
        <v>43199</v>
      </c>
      <c r="C316" s="52">
        <v>7.8138191096186471E-3</v>
      </c>
      <c r="D316" s="52">
        <v>1.0990578510096549E-2</v>
      </c>
      <c r="E316" s="52">
        <v>1.1164156598715058E-2</v>
      </c>
      <c r="F316" s="52">
        <v>-1.1493304850941688E-2</v>
      </c>
      <c r="G316" s="52">
        <v>1.8633540372670732E-2</v>
      </c>
      <c r="H316" s="52">
        <v>-4.6392021891469959E-2</v>
      </c>
      <c r="I316" s="52">
        <v>-2.0188237136289366E-3</v>
      </c>
      <c r="J316" s="114">
        <v>3.201E-5</v>
      </c>
      <c r="K316" s="37"/>
    </row>
    <row r="317" spans="2:11" x14ac:dyDescent="0.2">
      <c r="B317" s="44">
        <v>43200</v>
      </c>
      <c r="C317" s="52">
        <v>-5.0386731075307778E-2</v>
      </c>
      <c r="D317" s="52">
        <v>-4.3498160619711568E-3</v>
      </c>
      <c r="E317" s="52">
        <v>1.5775313238123534E-2</v>
      </c>
      <c r="F317" s="52">
        <v>5.4263210152606156E-2</v>
      </c>
      <c r="G317" s="52">
        <v>-1.2195121951219523E-2</v>
      </c>
      <c r="H317" s="52">
        <v>4.3244267446492568E-2</v>
      </c>
      <c r="I317" s="52">
        <v>-4.0442141800459686E-3</v>
      </c>
      <c r="J317" s="114">
        <v>3.184E-5</v>
      </c>
      <c r="K317" s="37"/>
    </row>
    <row r="318" spans="2:11" x14ac:dyDescent="0.2">
      <c r="B318" s="44">
        <v>43201</v>
      </c>
      <c r="C318" s="52">
        <v>-5.7142577100822822E-2</v>
      </c>
      <c r="D318" s="52">
        <v>-4.1483048357717878E-2</v>
      </c>
      <c r="E318" s="52">
        <v>-2.1741418030157167E-2</v>
      </c>
      <c r="F318" s="52">
        <v>7.3523301504894167E-3</v>
      </c>
      <c r="G318" s="52">
        <v>-3.3950617283950546E-2</v>
      </c>
      <c r="H318" s="52">
        <v>-3.1088241633560609E-2</v>
      </c>
      <c r="I318" s="52">
        <v>-5.075795328499999E-3</v>
      </c>
      <c r="J318" s="114">
        <v>3.1579999999999999E-5</v>
      </c>
      <c r="K318" s="37"/>
    </row>
    <row r="319" spans="2:11" x14ac:dyDescent="0.2">
      <c r="B319" s="44">
        <v>43202</v>
      </c>
      <c r="C319" s="52">
        <v>3.4632597158910761E-2</v>
      </c>
      <c r="D319" s="52">
        <v>2.2753415716805225E-3</v>
      </c>
      <c r="E319" s="52">
        <v>9.5237095767064517E-3</v>
      </c>
      <c r="F319" s="52">
        <v>3.6493339670893299E-3</v>
      </c>
      <c r="G319" s="52">
        <v>-3.1948881789137795E-3</v>
      </c>
      <c r="H319" s="52">
        <v>-3.7433728749443063E-3</v>
      </c>
      <c r="I319" s="52">
        <v>1.5301032052188468E-3</v>
      </c>
      <c r="J319" s="114">
        <v>3.1340000000000001E-5</v>
      </c>
      <c r="K319" s="37"/>
    </row>
    <row r="320" spans="2:11" x14ac:dyDescent="0.2">
      <c r="B320" s="44">
        <v>43203</v>
      </c>
      <c r="C320" s="52">
        <v>2.0898851567916488E-3</v>
      </c>
      <c r="D320" s="52">
        <v>1.5909221736127188E-2</v>
      </c>
      <c r="E320" s="52">
        <v>-2.5156971183833088E-2</v>
      </c>
      <c r="F320" s="52">
        <v>0</v>
      </c>
      <c r="G320" s="52">
        <v>-9.6153846153846922E-3</v>
      </c>
      <c r="H320" s="52">
        <v>-1.6106545763672209E-3</v>
      </c>
      <c r="I320" s="52">
        <v>-3.0563377668648695E-3</v>
      </c>
      <c r="J320" s="114">
        <v>3.1000000000000001E-5</v>
      </c>
      <c r="K320" s="37"/>
    </row>
    <row r="321" spans="2:11" x14ac:dyDescent="0.2">
      <c r="B321" s="44">
        <v>43206</v>
      </c>
      <c r="C321" s="52">
        <v>-2.7136912818970238E-2</v>
      </c>
      <c r="D321" s="52">
        <v>0</v>
      </c>
      <c r="E321" s="52">
        <v>-1.4515974236478435E-2</v>
      </c>
      <c r="F321" s="52">
        <v>1.8184237718007257E-2</v>
      </c>
      <c r="G321" s="52">
        <v>3.2362459546926292E-3</v>
      </c>
      <c r="H321" s="52">
        <v>-6.9888707115682847E-3</v>
      </c>
      <c r="I321" s="52">
        <v>-2.9126245013876173E-2</v>
      </c>
      <c r="J321" s="114">
        <v>3.095E-5</v>
      </c>
      <c r="K321" s="37"/>
    </row>
    <row r="322" spans="2:11" x14ac:dyDescent="0.2">
      <c r="B322" s="44">
        <v>43207</v>
      </c>
      <c r="C322" s="52">
        <v>2.1437000468933487E-3</v>
      </c>
      <c r="D322" s="52">
        <v>4.476332806844896E-3</v>
      </c>
      <c r="E322" s="52">
        <v>1.4729791510554202E-2</v>
      </c>
      <c r="F322" s="52">
        <v>7.1422530771656501E-3</v>
      </c>
      <c r="G322" s="52">
        <v>1.9354838709677358E-2</v>
      </c>
      <c r="H322" s="52">
        <v>-1.7325331866880567E-2</v>
      </c>
      <c r="I322" s="52">
        <v>-2.8947473690175807E-2</v>
      </c>
      <c r="J322" s="114">
        <v>3.0899999999999999E-5</v>
      </c>
      <c r="K322" s="37"/>
    </row>
    <row r="323" spans="2:11" x14ac:dyDescent="0.2">
      <c r="B323" s="44">
        <v>43208</v>
      </c>
      <c r="C323" s="52">
        <v>-1.9272598252713546E-2</v>
      </c>
      <c r="D323" s="52">
        <v>-2.2271345870440551E-2</v>
      </c>
      <c r="E323" s="52">
        <v>0</v>
      </c>
      <c r="F323" s="52">
        <v>-8.8664122137404044E-3</v>
      </c>
      <c r="G323" s="52">
        <v>-1.8987341772151889E-2</v>
      </c>
      <c r="H323" s="52">
        <v>-3.5813053579967336E-2</v>
      </c>
      <c r="I323" s="52">
        <v>1.6259911414121309E-2</v>
      </c>
      <c r="J323" s="114">
        <v>3.0979999999999998E-5</v>
      </c>
      <c r="K323" s="37"/>
    </row>
    <row r="324" spans="2:11" x14ac:dyDescent="0.2">
      <c r="B324" s="44">
        <v>43209</v>
      </c>
      <c r="C324" s="52">
        <v>-5.2400052431511357E-2</v>
      </c>
      <c r="D324" s="52">
        <v>4.5542890729515229E-3</v>
      </c>
      <c r="E324" s="52">
        <v>-2.0967518341579838E-2</v>
      </c>
      <c r="F324" s="52">
        <v>-2.3255813953488302E-2</v>
      </c>
      <c r="G324" s="52">
        <v>-3.2258064516129004E-2</v>
      </c>
      <c r="H324" s="52">
        <v>-5.7142374480685709E-2</v>
      </c>
      <c r="I324" s="52">
        <v>0</v>
      </c>
      <c r="J324" s="114">
        <v>3.1239999999999999E-5</v>
      </c>
      <c r="K324" s="37"/>
    </row>
    <row r="325" spans="2:11" x14ac:dyDescent="0.2">
      <c r="B325" s="44">
        <v>43210</v>
      </c>
      <c r="C325" s="52">
        <v>6.9124831932540598E-2</v>
      </c>
      <c r="D325" s="52">
        <v>1.5873129827987276E-2</v>
      </c>
      <c r="E325" s="52">
        <v>9.8845710831365619E-3</v>
      </c>
      <c r="F325" s="52">
        <v>4.0293646851023768E-2</v>
      </c>
      <c r="G325" s="52">
        <v>3.0000000000000027E-2</v>
      </c>
      <c r="H325" s="52">
        <v>4.4847519967851746E-2</v>
      </c>
      <c r="I325" s="52">
        <v>-7.9998783930657069E-3</v>
      </c>
      <c r="J325" s="114">
        <v>3.137E-5</v>
      </c>
      <c r="K325" s="37"/>
    </row>
    <row r="326" spans="2:11" x14ac:dyDescent="0.2">
      <c r="B326" s="44">
        <v>43213</v>
      </c>
      <c r="C326" s="52">
        <v>-6.465552933383012E-2</v>
      </c>
      <c r="D326" s="52">
        <v>-1.7858278623067991E-2</v>
      </c>
      <c r="E326" s="52">
        <v>-5.3833024598982315E-2</v>
      </c>
      <c r="F326" s="52">
        <v>-1.7607955794404551E-2</v>
      </c>
      <c r="G326" s="52">
        <v>-6.7961165048543659E-2</v>
      </c>
      <c r="H326" s="52">
        <v>9.2807168824042829E-3</v>
      </c>
      <c r="I326" s="52">
        <v>-1.9354371866141085E-2</v>
      </c>
      <c r="J326" s="114">
        <v>3.1609999999999997E-5</v>
      </c>
      <c r="K326" s="37"/>
    </row>
    <row r="327" spans="2:11" x14ac:dyDescent="0.2">
      <c r="B327" s="44">
        <v>43214</v>
      </c>
      <c r="C327" s="52">
        <v>1.3821646535458809E-2</v>
      </c>
      <c r="D327" s="52">
        <v>-2.2701761455216074E-3</v>
      </c>
      <c r="E327" s="52">
        <v>-2.7585892437817838E-2</v>
      </c>
      <c r="F327" s="52">
        <v>-7.1678780303381373E-3</v>
      </c>
      <c r="G327" s="52">
        <v>-1.736111111111116E-2</v>
      </c>
      <c r="H327" s="52">
        <v>0</v>
      </c>
      <c r="I327" s="52">
        <v>-1.3157860469557692E-2</v>
      </c>
      <c r="J327" s="114">
        <v>3.1569999999999998E-5</v>
      </c>
      <c r="K327" s="37"/>
    </row>
    <row r="328" spans="2:11" x14ac:dyDescent="0.2">
      <c r="B328" s="44">
        <v>43216</v>
      </c>
      <c r="C328" s="52">
        <v>4.5462235781452698E-3</v>
      </c>
      <c r="D328" s="52">
        <v>-6.8332365742226342E-3</v>
      </c>
      <c r="E328" s="52">
        <v>-2.4822404051297764E-2</v>
      </c>
      <c r="F328" s="52">
        <v>-1.8049068598117723E-2</v>
      </c>
      <c r="G328" s="52">
        <v>-5.6537102473498302E-2</v>
      </c>
      <c r="H328" s="52">
        <v>-4.0229320110048317E-2</v>
      </c>
      <c r="I328" s="52">
        <v>5.5551743612207716E-3</v>
      </c>
      <c r="J328" s="114">
        <v>3.1489999999999998E-5</v>
      </c>
      <c r="K328" s="37"/>
    </row>
    <row r="329" spans="2:11" x14ac:dyDescent="0.2">
      <c r="B329" s="44">
        <v>43217</v>
      </c>
      <c r="C329" s="52">
        <v>1.8102595864436966E-2</v>
      </c>
      <c r="D329" s="52">
        <v>8.0275645726983758E-3</v>
      </c>
      <c r="E329" s="52">
        <v>3.6363199240279531E-2</v>
      </c>
      <c r="F329" s="52">
        <v>0</v>
      </c>
      <c r="G329" s="52">
        <v>3.7453183520599342E-2</v>
      </c>
      <c r="H329" s="52">
        <v>2.3951384076919657E-2</v>
      </c>
      <c r="I329" s="52">
        <v>2.2099689176646287E-2</v>
      </c>
      <c r="J329" s="114">
        <v>3.1449999999999999E-5</v>
      </c>
      <c r="K329" s="37"/>
    </row>
    <row r="330" spans="2:11" x14ac:dyDescent="0.2">
      <c r="B330" s="44">
        <v>43222</v>
      </c>
      <c r="C330" s="52">
        <v>0</v>
      </c>
      <c r="D330" s="52">
        <v>-3.0719968880228543E-2</v>
      </c>
      <c r="E330" s="52">
        <v>0</v>
      </c>
      <c r="F330" s="52">
        <v>-1.4704660300978611E-2</v>
      </c>
      <c r="G330" s="52">
        <v>-3.971119133573997E-2</v>
      </c>
      <c r="H330" s="52">
        <v>0</v>
      </c>
      <c r="I330" s="52">
        <v>-2.7029455944468372E-3</v>
      </c>
      <c r="J330" s="114">
        <v>3.133E-5</v>
      </c>
      <c r="K330" s="37"/>
    </row>
    <row r="331" spans="2:11" x14ac:dyDescent="0.2">
      <c r="B331" s="44">
        <v>43223</v>
      </c>
      <c r="C331" s="52">
        <v>-1.3335539024728615E-2</v>
      </c>
      <c r="D331" s="52">
        <v>3.2864128899921408E-2</v>
      </c>
      <c r="E331" s="52">
        <v>1.7543656155938558E-2</v>
      </c>
      <c r="F331" s="52">
        <v>0</v>
      </c>
      <c r="G331" s="52">
        <v>3.007518796992481E-2</v>
      </c>
      <c r="H331" s="52">
        <v>-5.8471660693953931E-3</v>
      </c>
      <c r="I331" s="52">
        <v>2.7102713103448473E-3</v>
      </c>
      <c r="J331" s="114">
        <v>3.1250000000000001E-5</v>
      </c>
      <c r="K331" s="37"/>
    </row>
    <row r="332" spans="2:11" x14ac:dyDescent="0.2">
      <c r="B332" s="44">
        <v>43224</v>
      </c>
      <c r="C332" s="52">
        <v>-1.5765704859514784E-2</v>
      </c>
      <c r="D332" s="52">
        <v>-4.5439500345383355E-3</v>
      </c>
      <c r="E332" s="52">
        <v>1.3792946218908808E-2</v>
      </c>
      <c r="F332" s="52">
        <v>3.7310285831329004E-3</v>
      </c>
      <c r="G332" s="52">
        <v>-1.8248175182481785E-2</v>
      </c>
      <c r="H332" s="52">
        <v>5.8815565070386988E-3</v>
      </c>
      <c r="I332" s="52">
        <v>-5.4058911888936745E-3</v>
      </c>
      <c r="J332" s="114">
        <v>3.1250000000000001E-5</v>
      </c>
      <c r="K332" s="37"/>
    </row>
    <row r="333" spans="2:11" x14ac:dyDescent="0.2">
      <c r="B333" s="44">
        <v>43227</v>
      </c>
      <c r="C333" s="52">
        <v>2.9750522035388416E-2</v>
      </c>
      <c r="D333" s="52">
        <v>2.2841529659654025E-3</v>
      </c>
      <c r="E333" s="52">
        <v>1.3605289196725767E-2</v>
      </c>
      <c r="F333" s="52">
        <v>2.973727803074544E-2</v>
      </c>
      <c r="G333" s="52">
        <v>3.7174721189590976E-2</v>
      </c>
      <c r="H333" s="52">
        <v>6.9591772722445544E-2</v>
      </c>
      <c r="I333" s="52">
        <v>3.260906045322054E-2</v>
      </c>
      <c r="J333" s="114">
        <v>3.0889999999999997E-5</v>
      </c>
      <c r="K333" s="37"/>
    </row>
    <row r="334" spans="2:11" x14ac:dyDescent="0.2">
      <c r="B334" s="44">
        <v>43228</v>
      </c>
      <c r="C334" s="52">
        <v>-2.2225898374547692E-2</v>
      </c>
      <c r="D334" s="52">
        <v>1.1394737506356112E-3</v>
      </c>
      <c r="E334" s="52">
        <v>-1.0067002418299165E-2</v>
      </c>
      <c r="F334" s="52">
        <v>9.0264771482084782E-3</v>
      </c>
      <c r="G334" s="52">
        <v>-2.1505376344085891E-2</v>
      </c>
      <c r="H334" s="52">
        <v>1.0933453712929087E-3</v>
      </c>
      <c r="I334" s="52">
        <v>-2.5789794755036066E-2</v>
      </c>
      <c r="J334" s="114">
        <v>3.0620000000000002E-5</v>
      </c>
      <c r="K334" s="37"/>
    </row>
    <row r="335" spans="2:11" x14ac:dyDescent="0.2">
      <c r="B335" s="44">
        <v>43229</v>
      </c>
      <c r="C335" s="52">
        <v>-2.0449819624622778E-2</v>
      </c>
      <c r="D335" s="52">
        <v>-1.9341802425469234E-2</v>
      </c>
      <c r="E335" s="52">
        <v>-1.0169377566857318E-2</v>
      </c>
      <c r="F335" s="52">
        <v>-1.7887606526569622E-2</v>
      </c>
      <c r="G335" s="52">
        <v>-1.0989010989011061E-2</v>
      </c>
      <c r="H335" s="52">
        <v>-3.2776070931015422E-3</v>
      </c>
      <c r="I335" s="52">
        <v>-5.3978405216148495E-4</v>
      </c>
      <c r="J335" s="114">
        <v>3.065E-5</v>
      </c>
      <c r="K335" s="37"/>
    </row>
    <row r="336" spans="2:11" x14ac:dyDescent="0.2">
      <c r="B336" s="44">
        <v>43230</v>
      </c>
      <c r="C336" s="52">
        <v>6.9589151001214766E-3</v>
      </c>
      <c r="D336" s="52">
        <v>-6.9600796277184962E-3</v>
      </c>
      <c r="E336" s="52">
        <v>-1.7123093817571489E-3</v>
      </c>
      <c r="F336" s="52">
        <v>-1.6394021142444815E-2</v>
      </c>
      <c r="G336" s="52">
        <v>-4.4444444444444398E-2</v>
      </c>
      <c r="H336" s="52">
        <v>-3.0136973621180729E-2</v>
      </c>
      <c r="I336" s="52">
        <v>-2.7026888231744595E-2</v>
      </c>
      <c r="J336" s="114">
        <v>3.0859999999999999E-5</v>
      </c>
      <c r="K336" s="37"/>
    </row>
    <row r="337" spans="2:11" x14ac:dyDescent="0.2">
      <c r="B337" s="44">
        <v>43231</v>
      </c>
      <c r="C337" s="52">
        <v>-6.9108232677294046E-3</v>
      </c>
      <c r="D337" s="52">
        <v>1.6355243886201132E-2</v>
      </c>
      <c r="E337" s="52">
        <v>2.0582956971413546E-2</v>
      </c>
      <c r="F337" s="52">
        <v>3.7033936480221907E-3</v>
      </c>
      <c r="G337" s="52">
        <v>1.5503875968992276E-2</v>
      </c>
      <c r="H337" s="52">
        <v>3.3898507291746149E-2</v>
      </c>
      <c r="I337" s="52">
        <v>-1.1111228401675666E-2</v>
      </c>
      <c r="J337" s="114">
        <v>3.1520000000000003E-5</v>
      </c>
      <c r="K337" s="37"/>
    </row>
    <row r="338" spans="2:11" x14ac:dyDescent="0.2">
      <c r="B338" s="44">
        <v>43234</v>
      </c>
      <c r="C338" s="52">
        <v>0</v>
      </c>
      <c r="D338" s="52">
        <v>-1.1495884189611116E-2</v>
      </c>
      <c r="E338" s="52">
        <v>3.5293725467318904E-2</v>
      </c>
      <c r="F338" s="52">
        <v>1.5191834140916738E-2</v>
      </c>
      <c r="G338" s="52">
        <v>0</v>
      </c>
      <c r="H338" s="52">
        <v>1.7511671755390479E-2</v>
      </c>
      <c r="I338" s="52">
        <v>0</v>
      </c>
      <c r="J338" s="114">
        <v>3.3569999999999999E-5</v>
      </c>
      <c r="K338" s="37"/>
    </row>
    <row r="339" spans="2:11" x14ac:dyDescent="0.2">
      <c r="B339" s="44">
        <v>43235</v>
      </c>
      <c r="C339" s="52">
        <v>9.276696270378082E-3</v>
      </c>
      <c r="D339" s="52">
        <v>1.162957645369711E-2</v>
      </c>
      <c r="E339" s="52">
        <v>-3.2467183995020799E-3</v>
      </c>
      <c r="F339" s="52">
        <v>7.4881164296471958E-3</v>
      </c>
      <c r="G339" s="52">
        <v>0</v>
      </c>
      <c r="H339" s="52">
        <v>-5.376514802709953E-3</v>
      </c>
      <c r="I339" s="52">
        <v>-1.1236074997309053E-2</v>
      </c>
      <c r="J339" s="114">
        <v>3.1949999999999997E-5</v>
      </c>
      <c r="K339" s="37"/>
    </row>
    <row r="340" spans="2:11" x14ac:dyDescent="0.2">
      <c r="B340" s="44">
        <v>43236</v>
      </c>
      <c r="C340" s="52">
        <v>5.2874185054127443E-2</v>
      </c>
      <c r="D340" s="52">
        <v>-1.1495884189611116E-2</v>
      </c>
      <c r="E340" s="52">
        <v>-1.4657822620156469E-2</v>
      </c>
      <c r="F340" s="52">
        <v>-9.2925182219564251E-3</v>
      </c>
      <c r="G340" s="52">
        <v>-3.8167938931297218E-3</v>
      </c>
      <c r="H340" s="52">
        <v>-1.6215593741341627E-2</v>
      </c>
      <c r="I340" s="52">
        <v>-3.9205013693010327E-2</v>
      </c>
      <c r="J340" s="114">
        <v>3.1819999999999997E-5</v>
      </c>
      <c r="K340" s="37"/>
    </row>
    <row r="341" spans="2:11" x14ac:dyDescent="0.2">
      <c r="B341" s="44">
        <v>43237</v>
      </c>
      <c r="C341" s="52">
        <v>-8.729846637829497E-3</v>
      </c>
      <c r="D341" s="52">
        <v>-2.3229701621660936E-3</v>
      </c>
      <c r="E341" s="52">
        <v>1.6528744990151889E-3</v>
      </c>
      <c r="F341" s="52">
        <v>-9.3796790605426006E-3</v>
      </c>
      <c r="G341" s="52">
        <v>-2.298850574712652E-2</v>
      </c>
      <c r="H341" s="52">
        <v>-5.4946774296360523E-3</v>
      </c>
      <c r="I341" s="52">
        <v>-2.4245766846233696E-2</v>
      </c>
      <c r="J341" s="114">
        <v>3.2089999999999999E-5</v>
      </c>
      <c r="K341" s="37"/>
    </row>
    <row r="342" spans="2:11" x14ac:dyDescent="0.2">
      <c r="B342" s="44">
        <v>43238</v>
      </c>
      <c r="C342" s="52">
        <v>-3.0842060721464004E-2</v>
      </c>
      <c r="D342" s="52">
        <v>2.328378916916396E-3</v>
      </c>
      <c r="E342" s="52">
        <v>3.3002940261950275E-3</v>
      </c>
      <c r="F342" s="52">
        <v>2.272754250533171E-2</v>
      </c>
      <c r="G342" s="52">
        <v>0</v>
      </c>
      <c r="H342" s="52">
        <v>0</v>
      </c>
      <c r="I342" s="52">
        <v>3.6969577158781908E-2</v>
      </c>
      <c r="J342" s="114">
        <v>3.2149999999999995E-5</v>
      </c>
      <c r="K342" s="37"/>
    </row>
    <row r="343" spans="2:11" x14ac:dyDescent="0.2">
      <c r="B343" s="44">
        <v>43241</v>
      </c>
      <c r="C343" s="52">
        <v>4.5462235781452698E-3</v>
      </c>
      <c r="D343" s="52">
        <v>1.162957645369711E-2</v>
      </c>
      <c r="E343" s="52">
        <v>3.2894379138983521E-3</v>
      </c>
      <c r="F343" s="52">
        <v>-1.4817565972987889E-2</v>
      </c>
      <c r="G343" s="52">
        <v>-1.176470588235301E-2</v>
      </c>
      <c r="H343" s="52">
        <v>-5.5250357186974464E-3</v>
      </c>
      <c r="I343" s="52">
        <v>-2.9806491018628978E-2</v>
      </c>
      <c r="J343" s="114">
        <v>3.2809999999999999E-5</v>
      </c>
      <c r="K343" s="37"/>
    </row>
    <row r="344" spans="2:11" x14ac:dyDescent="0.2">
      <c r="B344" s="44">
        <v>43242</v>
      </c>
      <c r="C344" s="52">
        <v>-4.2985515750127656E-2</v>
      </c>
      <c r="D344" s="52">
        <v>-4.3679993012947782E-2</v>
      </c>
      <c r="E344" s="52">
        <v>-2.1311244424935261E-2</v>
      </c>
      <c r="F344" s="52">
        <v>-2.2556715767317104E-2</v>
      </c>
      <c r="G344" s="52">
        <v>-4.7619047619047561E-2</v>
      </c>
      <c r="H344" s="52">
        <v>-1.7222649946739499E-2</v>
      </c>
      <c r="I344" s="52">
        <v>-2.4096638374912493E-2</v>
      </c>
      <c r="J344" s="114">
        <v>3.2879999999999997E-5</v>
      </c>
      <c r="K344" s="37"/>
    </row>
    <row r="345" spans="2:11" x14ac:dyDescent="0.2">
      <c r="B345" s="44">
        <v>43243</v>
      </c>
      <c r="C345" s="52">
        <v>2.3638944081748603E-2</v>
      </c>
      <c r="D345" s="52">
        <v>9.6160066364525676E-3</v>
      </c>
      <c r="E345" s="52">
        <v>1.5075209931642686E-2</v>
      </c>
      <c r="F345" s="52">
        <v>1.9232391734932852E-2</v>
      </c>
      <c r="G345" s="52">
        <v>1.2499999999999956E-2</v>
      </c>
      <c r="H345" s="52">
        <v>1.1871375152625152E-2</v>
      </c>
      <c r="I345" s="52">
        <v>3.2716254520574806E-2</v>
      </c>
      <c r="J345" s="114">
        <v>3.2929999999999998E-5</v>
      </c>
      <c r="K345" s="37"/>
    </row>
    <row r="346" spans="2:11" x14ac:dyDescent="0.2">
      <c r="B346" s="44">
        <v>43244</v>
      </c>
      <c r="C346" s="52">
        <v>-2.5400135319498363E-2</v>
      </c>
      <c r="D346" s="52">
        <v>2.1430886709533414E-2</v>
      </c>
      <c r="E346" s="52">
        <v>-1.8151617144072874E-2</v>
      </c>
      <c r="F346" s="52">
        <v>-1.8869486381016154E-2</v>
      </c>
      <c r="G346" s="52">
        <v>-8.2304526748970819E-3</v>
      </c>
      <c r="H346" s="52">
        <v>0</v>
      </c>
      <c r="I346" s="52">
        <v>4.1842865417596187E-3</v>
      </c>
      <c r="J346" s="114">
        <v>3.2910000000000002E-5</v>
      </c>
      <c r="K346" s="37"/>
    </row>
    <row r="347" spans="2:11" x14ac:dyDescent="0.2">
      <c r="B347" s="44">
        <v>43245</v>
      </c>
      <c r="C347" s="52">
        <v>-1.8960474353283852E-2</v>
      </c>
      <c r="D347" s="52">
        <v>-2.098124012929703E-2</v>
      </c>
      <c r="E347" s="52">
        <v>-3.0465666052741924E-2</v>
      </c>
      <c r="F347" s="52">
        <v>-3.8448712952435793E-3</v>
      </c>
      <c r="G347" s="52">
        <v>-3.319502074688796E-2</v>
      </c>
      <c r="H347" s="52">
        <v>-2.7932671232553941E-2</v>
      </c>
      <c r="I347" s="52">
        <v>-1.1904885329120929E-2</v>
      </c>
      <c r="J347" s="114">
        <v>3.2490000000000002E-5</v>
      </c>
      <c r="K347" s="37"/>
    </row>
    <row r="348" spans="2:11" x14ac:dyDescent="0.2">
      <c r="B348" s="44">
        <v>43248</v>
      </c>
      <c r="C348" s="52">
        <v>-6.7632626071623347E-2</v>
      </c>
      <c r="D348" s="52">
        <v>-3.5711862745837153E-2</v>
      </c>
      <c r="E348" s="52">
        <v>-6.9527695322796901E-2</v>
      </c>
      <c r="F348" s="52">
        <v>-3.4749501907673452E-2</v>
      </c>
      <c r="G348" s="52">
        <v>-6.8669527896995763E-2</v>
      </c>
      <c r="H348" s="52">
        <v>-6.9539875961925346E-2</v>
      </c>
      <c r="I348" s="52">
        <v>-6.0246365282221603E-3</v>
      </c>
      <c r="J348" s="114">
        <v>3.2440000000000001E-5</v>
      </c>
      <c r="K348" s="37"/>
    </row>
    <row r="349" spans="2:11" x14ac:dyDescent="0.2">
      <c r="B349" s="44">
        <v>43249</v>
      </c>
      <c r="C349" s="52">
        <v>1.2952433091537818E-2</v>
      </c>
      <c r="D349" s="52">
        <v>3.2097809985029979E-2</v>
      </c>
      <c r="E349" s="52">
        <v>4.1755710616912634E-2</v>
      </c>
      <c r="F349" s="52">
        <v>3.9999164333765158E-2</v>
      </c>
      <c r="G349" s="52">
        <v>6.9124423963133674E-2</v>
      </c>
      <c r="H349" s="52">
        <v>1.9146785070302208E-2</v>
      </c>
      <c r="I349" s="52">
        <v>2.1818614533331671E-2</v>
      </c>
      <c r="J349" s="114">
        <v>3.2129999999999999E-5</v>
      </c>
      <c r="K349" s="37"/>
    </row>
    <row r="350" spans="2:11" x14ac:dyDescent="0.2">
      <c r="B350" s="44">
        <v>43250</v>
      </c>
      <c r="C350" s="52">
        <v>-4.6031297597405763E-2</v>
      </c>
      <c r="D350" s="52">
        <v>1.6746511143511666E-2</v>
      </c>
      <c r="E350" s="52">
        <v>-4.1137313556366184E-2</v>
      </c>
      <c r="F350" s="52">
        <v>0</v>
      </c>
      <c r="G350" s="52">
        <v>-8.6206896551723755E-3</v>
      </c>
      <c r="H350" s="52">
        <v>-1.8181120883616342E-2</v>
      </c>
      <c r="I350" s="52">
        <v>-1.8386862287303907E-2</v>
      </c>
      <c r="J350" s="114">
        <v>3.2169999999999999E-5</v>
      </c>
      <c r="K350" s="37"/>
    </row>
    <row r="351" spans="2:11" x14ac:dyDescent="0.2">
      <c r="B351" s="44">
        <v>43251</v>
      </c>
      <c r="C351" s="52">
        <v>2.6781863013345397E-3</v>
      </c>
      <c r="D351" s="52">
        <v>0</v>
      </c>
      <c r="E351" s="52">
        <v>1.2099670457383027E-2</v>
      </c>
      <c r="F351" s="52">
        <v>1.9232391734932852E-2</v>
      </c>
      <c r="G351" s="52">
        <v>2.1739130434782705E-2</v>
      </c>
      <c r="H351" s="52">
        <v>3.0863859961615558E-2</v>
      </c>
      <c r="I351" s="52">
        <v>-7.8549259283354766E-3</v>
      </c>
      <c r="J351" s="114">
        <v>3.2400000000000001E-5</v>
      </c>
      <c r="K351" s="37"/>
    </row>
    <row r="352" spans="2:11" x14ac:dyDescent="0.2">
      <c r="B352" s="44">
        <v>43252</v>
      </c>
      <c r="C352" s="52">
        <v>3.7432983402356346E-2</v>
      </c>
      <c r="D352" s="52">
        <v>0</v>
      </c>
      <c r="E352" s="52">
        <v>9.7833171902508287E-3</v>
      </c>
      <c r="F352" s="52">
        <v>1.3209034648586915E-2</v>
      </c>
      <c r="G352" s="52">
        <v>0</v>
      </c>
      <c r="H352" s="52">
        <v>2.2155504078451793E-2</v>
      </c>
      <c r="I352" s="52">
        <v>2.4360796687348252E-2</v>
      </c>
      <c r="J352" s="114">
        <v>3.2589999999999998E-5</v>
      </c>
      <c r="K352" s="37"/>
    </row>
    <row r="353" spans="2:11" x14ac:dyDescent="0.2">
      <c r="B353" s="44">
        <v>43255</v>
      </c>
      <c r="C353" s="52">
        <v>4.6393315797617296E-2</v>
      </c>
      <c r="D353" s="52">
        <v>9.4123518960655961E-3</v>
      </c>
      <c r="E353" s="52">
        <v>1.722338519452471E-2</v>
      </c>
      <c r="F353" s="52">
        <v>1.1173314763014419E-2</v>
      </c>
      <c r="G353" s="52">
        <v>6.8085106382978822E-2</v>
      </c>
      <c r="H353" s="52">
        <v>1.3473988060741737E-2</v>
      </c>
      <c r="I353" s="52">
        <v>4.0428107725444695E-2</v>
      </c>
      <c r="J353" s="114">
        <v>3.2830000000000002E-5</v>
      </c>
      <c r="K353" s="37"/>
    </row>
    <row r="354" spans="2:11" x14ac:dyDescent="0.2">
      <c r="B354" s="44">
        <v>43256</v>
      </c>
      <c r="C354" s="52">
        <v>2.9555630474771055E-2</v>
      </c>
      <c r="D354" s="52">
        <v>-2.098124012929703E-2</v>
      </c>
      <c r="E354" s="52">
        <v>1.1638733705773063E-2</v>
      </c>
      <c r="F354" s="52">
        <v>6.8138184700265114E-2</v>
      </c>
      <c r="G354" s="52">
        <v>2.7888446215139417E-2</v>
      </c>
      <c r="H354" s="52">
        <v>3.4681961112797755E-2</v>
      </c>
      <c r="I354" s="52">
        <v>2.0126655694303608E-2</v>
      </c>
      <c r="J354" s="114">
        <v>3.328E-5</v>
      </c>
      <c r="K354" s="37"/>
    </row>
    <row r="355" spans="2:11" x14ac:dyDescent="0.2">
      <c r="B355" s="44">
        <v>43257</v>
      </c>
      <c r="C355" s="52">
        <v>1.9136199646115237E-2</v>
      </c>
      <c r="D355" s="52">
        <v>-4.7603253454345795E-3</v>
      </c>
      <c r="E355" s="52">
        <v>1.4644112310609803E-2</v>
      </c>
      <c r="F355" s="52">
        <v>0</v>
      </c>
      <c r="G355" s="52">
        <v>3.1007751937984551E-2</v>
      </c>
      <c r="H355" s="52">
        <v>3.2960882004968051E-2</v>
      </c>
      <c r="I355" s="52">
        <v>-1.1299886025482375E-2</v>
      </c>
      <c r="J355" s="114">
        <v>3.3179999999999997E-5</v>
      </c>
      <c r="K355" s="37"/>
    </row>
    <row r="356" spans="2:11" x14ac:dyDescent="0.2">
      <c r="B356" s="44">
        <v>43258</v>
      </c>
      <c r="C356" s="52">
        <v>-3.2863770370746059E-2</v>
      </c>
      <c r="D356" s="52">
        <v>-2.3934407604475627E-3</v>
      </c>
      <c r="E356" s="52">
        <v>-1.4432757390432482E-2</v>
      </c>
      <c r="F356" s="52">
        <v>-1.379208494973394E-2</v>
      </c>
      <c r="G356" s="52">
        <v>-2.2556390977443663E-2</v>
      </c>
      <c r="H356" s="52">
        <v>-1.0276265909788362E-2</v>
      </c>
      <c r="I356" s="52">
        <v>1.3143387712444055E-2</v>
      </c>
      <c r="J356" s="114">
        <v>3.3809999999999996E-5</v>
      </c>
      <c r="K356" s="37"/>
    </row>
    <row r="357" spans="2:11" x14ac:dyDescent="0.2">
      <c r="B357" s="44">
        <v>43259</v>
      </c>
      <c r="C357" s="52">
        <v>-1.4559739813136408E-2</v>
      </c>
      <c r="D357" s="52">
        <v>1.9185872152393646E-2</v>
      </c>
      <c r="E357" s="52">
        <v>3.1392802811573972E-3</v>
      </c>
      <c r="F357" s="52">
        <v>-2.7973585980700877E-2</v>
      </c>
      <c r="G357" s="52">
        <v>-7.692307692307665E-3</v>
      </c>
      <c r="H357" s="52">
        <v>3.8256058554015926E-3</v>
      </c>
      <c r="I357" s="52">
        <v>-1.6921147981681095E-3</v>
      </c>
      <c r="J357" s="114">
        <v>3.3809999999999996E-5</v>
      </c>
      <c r="K357" s="37"/>
    </row>
    <row r="358" spans="2:11" x14ac:dyDescent="0.2">
      <c r="B358" s="44">
        <v>43262</v>
      </c>
      <c r="C358" s="52">
        <v>-2.9555630474770944E-2</v>
      </c>
      <c r="D358" s="52">
        <v>0</v>
      </c>
      <c r="E358" s="52">
        <v>-9.3854461301104974E-3</v>
      </c>
      <c r="F358" s="52">
        <v>6.8345012869408528E-2</v>
      </c>
      <c r="G358" s="52">
        <v>-2.3255813953488413E-2</v>
      </c>
      <c r="H358" s="52">
        <v>-9.2537094066555969E-3</v>
      </c>
      <c r="I358" s="52">
        <v>1.7513936378271255E-2</v>
      </c>
      <c r="J358" s="114">
        <v>3.4569999999999996E-5</v>
      </c>
      <c r="K358" s="37"/>
    </row>
    <row r="359" spans="2:11" x14ac:dyDescent="0.2">
      <c r="B359" s="44">
        <v>43263</v>
      </c>
      <c r="C359" s="52">
        <v>-3.8074283554981214E-2</v>
      </c>
      <c r="D359" s="52">
        <v>1.176264633469537E-2</v>
      </c>
      <c r="E359" s="52">
        <v>-2.5263996224411667E-2</v>
      </c>
      <c r="F359" s="52">
        <v>-2.3568182777394808E-2</v>
      </c>
      <c r="G359" s="52">
        <v>1.5873015873016039E-2</v>
      </c>
      <c r="H359" s="52">
        <v>-2.1978709718544098E-2</v>
      </c>
      <c r="I359" s="52">
        <v>4.9974241429717736E-3</v>
      </c>
      <c r="J359" s="114">
        <v>3.7320000000000002E-5</v>
      </c>
      <c r="K359" s="37"/>
    </row>
    <row r="360" spans="2:11" x14ac:dyDescent="0.2">
      <c r="B360" s="44">
        <v>43264</v>
      </c>
      <c r="C360" s="52">
        <v>5.2779308990222873E-3</v>
      </c>
      <c r="D360" s="52">
        <v>9.3029248808143006E-3</v>
      </c>
      <c r="E360" s="52">
        <v>1.0800260247235016E-2</v>
      </c>
      <c r="F360" s="52">
        <v>0</v>
      </c>
      <c r="G360" s="52">
        <v>0</v>
      </c>
      <c r="H360" s="52">
        <v>-1.9662957963954231E-2</v>
      </c>
      <c r="I360" s="52">
        <v>0</v>
      </c>
      <c r="J360" s="114">
        <v>3.7320000000000002E-5</v>
      </c>
      <c r="K360" s="37"/>
    </row>
    <row r="361" spans="2:11" x14ac:dyDescent="0.2">
      <c r="B361" s="44">
        <v>43265</v>
      </c>
      <c r="C361" s="52">
        <v>2.6282616916677437E-3</v>
      </c>
      <c r="D361" s="52">
        <v>1.0369781370138886E-2</v>
      </c>
      <c r="E361" s="52">
        <v>-4.2721481091178015E-3</v>
      </c>
      <c r="F361" s="52">
        <v>-2.4137049163794111E-2</v>
      </c>
      <c r="G361" s="52">
        <v>-1.953125E-2</v>
      </c>
      <c r="H361" s="52">
        <v>2.2854469718764481E-2</v>
      </c>
      <c r="I361" s="52">
        <v>-5.5250823124507464E-3</v>
      </c>
      <c r="J361" s="114">
        <v>3.7320000000000002E-5</v>
      </c>
      <c r="K361" s="37"/>
    </row>
    <row r="362" spans="2:11" x14ac:dyDescent="0.2">
      <c r="B362" s="44">
        <v>43266</v>
      </c>
      <c r="C362" s="52">
        <v>1.8324459224149381E-2</v>
      </c>
      <c r="D362" s="52">
        <v>-3.0786447898052405E-2</v>
      </c>
      <c r="E362" s="52">
        <v>-2.1467421534170361E-3</v>
      </c>
      <c r="F362" s="52">
        <v>0</v>
      </c>
      <c r="G362" s="52">
        <v>-1.195219123505975E-2</v>
      </c>
      <c r="H362" s="52">
        <v>0</v>
      </c>
      <c r="I362" s="52">
        <v>0</v>
      </c>
      <c r="J362" s="114">
        <v>3.693E-5</v>
      </c>
      <c r="K362" s="37"/>
    </row>
    <row r="363" spans="2:11" x14ac:dyDescent="0.2">
      <c r="B363" s="44">
        <v>43269</v>
      </c>
      <c r="C363" s="52">
        <v>-4.3705862017877517E-2</v>
      </c>
      <c r="D363" s="52">
        <v>0</v>
      </c>
      <c r="E363" s="52">
        <v>-2.3655926938107696E-2</v>
      </c>
      <c r="F363" s="52">
        <v>-4.593573057928102E-2</v>
      </c>
      <c r="G363" s="52">
        <v>-3.2258064516129115E-2</v>
      </c>
      <c r="H363" s="52">
        <v>-5.0420416339216567E-2</v>
      </c>
      <c r="I363" s="52">
        <v>-4.0555438295972079E-2</v>
      </c>
      <c r="J363" s="114">
        <v>3.553E-5</v>
      </c>
      <c r="K363" s="37"/>
    </row>
    <row r="364" spans="2:11" x14ac:dyDescent="0.2">
      <c r="B364" s="44">
        <v>43270</v>
      </c>
      <c r="C364" s="52">
        <v>-6.4514046684569282E-2</v>
      </c>
      <c r="D364" s="52">
        <v>0</v>
      </c>
      <c r="E364" s="52">
        <v>-1.9825202449140766E-2</v>
      </c>
      <c r="F364" s="52">
        <v>-6.8520603380571643E-2</v>
      </c>
      <c r="G364" s="52">
        <v>-2.5000000000000022E-2</v>
      </c>
      <c r="H364" s="52">
        <v>-6.1946186778176093E-2</v>
      </c>
      <c r="I364" s="52">
        <v>-3.7059056138102231E-2</v>
      </c>
      <c r="J364" s="114">
        <v>3.5009999999999999E-5</v>
      </c>
      <c r="K364" s="37"/>
    </row>
    <row r="365" spans="2:11" x14ac:dyDescent="0.2">
      <c r="B365" s="44">
        <v>43271</v>
      </c>
      <c r="C365" s="52">
        <v>2.8733490663685801E-2</v>
      </c>
      <c r="D365" s="52">
        <v>1.176264633469537E-2</v>
      </c>
      <c r="E365" s="52">
        <v>2.0226190776051034E-2</v>
      </c>
      <c r="F365" s="52">
        <v>2.9821486422501486E-2</v>
      </c>
      <c r="G365" s="52">
        <v>2.5641025641025772E-2</v>
      </c>
      <c r="H365" s="52">
        <v>9.4342251026540147E-3</v>
      </c>
      <c r="I365" s="52">
        <v>1.5033683002167564E-2</v>
      </c>
      <c r="J365" s="114">
        <v>3.5099999999999999E-5</v>
      </c>
      <c r="K365" s="37"/>
    </row>
    <row r="366" spans="2:11" x14ac:dyDescent="0.2">
      <c r="B366" s="44">
        <v>43272</v>
      </c>
      <c r="C366" s="52">
        <v>-1.6755879314739541E-2</v>
      </c>
      <c r="D366" s="52">
        <v>-1.1625895042980394E-2</v>
      </c>
      <c r="E366" s="52">
        <v>-2.2025602409638578E-2</v>
      </c>
      <c r="F366" s="52">
        <v>-1.9306623216345464E-2</v>
      </c>
      <c r="G366" s="52">
        <v>-2.5000000000000022E-2</v>
      </c>
      <c r="H366" s="52">
        <v>-3.7384209364189736E-2</v>
      </c>
      <c r="I366" s="52">
        <v>7.1092890431943001E-3</v>
      </c>
      <c r="J366" s="114">
        <v>3.561E-5</v>
      </c>
      <c r="K366" s="37"/>
    </row>
    <row r="367" spans="2:11" x14ac:dyDescent="0.2">
      <c r="B367" s="44">
        <v>43273</v>
      </c>
      <c r="C367" s="52">
        <v>1.9886208590296217E-2</v>
      </c>
      <c r="D367" s="52">
        <v>-1.1770095762393407E-3</v>
      </c>
      <c r="E367" s="52">
        <v>1.3512362138878853E-2</v>
      </c>
      <c r="F367" s="52">
        <v>3.1497908775739436E-2</v>
      </c>
      <c r="G367" s="52">
        <v>2.5641025641025772E-2</v>
      </c>
      <c r="H367" s="52">
        <v>1.9418032473525582E-2</v>
      </c>
      <c r="I367" s="52">
        <v>4.7057921775451428E-2</v>
      </c>
      <c r="J367" s="114">
        <v>3.5269999999999999E-5</v>
      </c>
      <c r="K367" s="37"/>
    </row>
    <row r="368" spans="2:11" x14ac:dyDescent="0.2">
      <c r="B368" s="44">
        <v>43276</v>
      </c>
      <c r="C368" s="52">
        <v>6.9632572793129066E-2</v>
      </c>
      <c r="D368" s="52">
        <v>-1.0601839939439306E-2</v>
      </c>
      <c r="E368" s="52">
        <v>2.2230732586705493E-3</v>
      </c>
      <c r="F368" s="52">
        <v>2.2901067706464273E-2</v>
      </c>
      <c r="G368" s="52">
        <v>1.2499999999999956E-2</v>
      </c>
      <c r="H368" s="52">
        <v>-1.4285446416852032E-2</v>
      </c>
      <c r="I368" s="52">
        <v>6.7418465462587562E-3</v>
      </c>
      <c r="J368" s="114">
        <v>3.4609999999999996E-5</v>
      </c>
      <c r="K368" s="37"/>
    </row>
    <row r="369" spans="2:11" x14ac:dyDescent="0.2">
      <c r="B369" s="44">
        <v>43277</v>
      </c>
      <c r="C369" s="52">
        <v>5.2092127397458388E-3</v>
      </c>
      <c r="D369" s="52">
        <v>0</v>
      </c>
      <c r="E369" s="52">
        <v>-1.3305746355132708E-2</v>
      </c>
      <c r="F369" s="52">
        <v>0</v>
      </c>
      <c r="G369" s="52">
        <v>-1.2345679012345734E-2</v>
      </c>
      <c r="H369" s="52">
        <v>-1.2560328709943946E-2</v>
      </c>
      <c r="I369" s="52">
        <v>-1.8415044618373955E-2</v>
      </c>
      <c r="J369" s="114">
        <v>3.4879999999999998E-5</v>
      </c>
      <c r="K369" s="37"/>
    </row>
    <row r="370" spans="2:11" x14ac:dyDescent="0.2">
      <c r="B370" s="44">
        <v>43278</v>
      </c>
      <c r="C370" s="52">
        <v>-1.0358213783578707E-2</v>
      </c>
      <c r="D370" s="52">
        <v>0</v>
      </c>
      <c r="E370" s="52">
        <v>-4.4929598750661492E-3</v>
      </c>
      <c r="F370" s="52">
        <v>-7.4640827558249967E-3</v>
      </c>
      <c r="G370" s="52">
        <v>-1.6666666666666607E-2</v>
      </c>
      <c r="H370" s="52">
        <v>-5.0880389253691871E-2</v>
      </c>
      <c r="I370" s="52">
        <v>-5.1167489856646098E-3</v>
      </c>
      <c r="J370" s="114">
        <v>3.4959999999999997E-5</v>
      </c>
      <c r="K370" s="37"/>
    </row>
    <row r="371" spans="2:11" x14ac:dyDescent="0.2">
      <c r="B371" s="44">
        <v>43279</v>
      </c>
      <c r="C371" s="52">
        <v>-4.1885376264324758E-2</v>
      </c>
      <c r="D371" s="52">
        <v>-9.5244197529003038E-3</v>
      </c>
      <c r="E371" s="52">
        <v>-4.0631790019007963E-2</v>
      </c>
      <c r="F371" s="52">
        <v>-2.2556715767317104E-2</v>
      </c>
      <c r="G371" s="52">
        <v>-2.1186440677966045E-2</v>
      </c>
      <c r="H371" s="52">
        <v>-6.9073052767097631E-2</v>
      </c>
      <c r="I371" s="52">
        <v>-2.8570787786903251E-2</v>
      </c>
      <c r="J371" s="114">
        <v>3.4999999999999997E-5</v>
      </c>
      <c r="K371" s="37"/>
    </row>
    <row r="372" spans="2:11" x14ac:dyDescent="0.2">
      <c r="B372" s="44">
        <v>43280</v>
      </c>
      <c r="C372" s="52">
        <v>-3.2792263177923275E-2</v>
      </c>
      <c r="D372" s="52">
        <v>2.8848019909357481E-2</v>
      </c>
      <c r="E372" s="52">
        <v>-2.3528519717539109E-2</v>
      </c>
      <c r="F372" s="52">
        <v>0</v>
      </c>
      <c r="G372" s="52">
        <v>0</v>
      </c>
      <c r="H372" s="52">
        <v>-3.6543867436011235E-2</v>
      </c>
      <c r="I372" s="52">
        <v>0</v>
      </c>
      <c r="J372" s="114">
        <v>3.5889999999999997E-5</v>
      </c>
      <c r="K372" s="37"/>
    </row>
    <row r="373" spans="2:11" x14ac:dyDescent="0.2">
      <c r="B373" s="44">
        <v>43283</v>
      </c>
      <c r="C373" s="52">
        <v>-6.2143864980734764E-2</v>
      </c>
      <c r="D373" s="52">
        <v>-4.2056869794209417E-2</v>
      </c>
      <c r="E373" s="52">
        <v>-3.1327123502263743E-2</v>
      </c>
      <c r="F373" s="52">
        <v>-2.6922134325420011E-2</v>
      </c>
      <c r="G373" s="52">
        <v>-3.8961038961039085E-2</v>
      </c>
      <c r="H373" s="52">
        <v>-6.8965795939480157E-2</v>
      </c>
      <c r="I373" s="52">
        <v>5.8816630450742036E-3</v>
      </c>
      <c r="J373" s="114">
        <v>3.6029999999999999E-5</v>
      </c>
      <c r="K373" s="37"/>
    </row>
    <row r="374" spans="2:11" x14ac:dyDescent="0.2">
      <c r="B374" s="44">
        <v>43284</v>
      </c>
      <c r="C374" s="52">
        <v>-6.9277783805287374E-2</v>
      </c>
      <c r="D374" s="52">
        <v>-3.1706441287871368E-2</v>
      </c>
      <c r="E374" s="52">
        <v>-2.9851734641953453E-2</v>
      </c>
      <c r="F374" s="52">
        <v>-6.9169536172285939E-2</v>
      </c>
      <c r="G374" s="52">
        <v>-6.7567567567567544E-2</v>
      </c>
      <c r="H374" s="52">
        <v>-6.1728373627327526E-2</v>
      </c>
      <c r="I374" s="52">
        <v>-5.8472713651711583E-3</v>
      </c>
      <c r="J374" s="114">
        <v>3.5929999999999997E-5</v>
      </c>
      <c r="K374" s="37"/>
    </row>
    <row r="375" spans="2:11" x14ac:dyDescent="0.2">
      <c r="B375" s="44">
        <v>43285</v>
      </c>
      <c r="C375" s="52">
        <v>-6.1487289880864493E-2</v>
      </c>
      <c r="D375" s="52">
        <v>5.2897056888459915E-2</v>
      </c>
      <c r="E375" s="52">
        <v>2.5643697032185608E-2</v>
      </c>
      <c r="F375" s="52">
        <v>-1.9108534524437837E-2</v>
      </c>
      <c r="G375" s="52">
        <v>-4.8309178743960457E-3</v>
      </c>
      <c r="H375" s="52">
        <v>6.9736372198711871E-2</v>
      </c>
      <c r="I375" s="52">
        <v>-1.7647759584137113E-2</v>
      </c>
      <c r="J375" s="114">
        <v>3.5929999999999997E-5</v>
      </c>
      <c r="K375" s="37"/>
    </row>
    <row r="376" spans="2:11" x14ac:dyDescent="0.2">
      <c r="B376" s="44">
        <v>43286</v>
      </c>
      <c r="C376" s="52">
        <v>-5.1728563739493971E-2</v>
      </c>
      <c r="D376" s="52">
        <v>-4.3062998239003281E-2</v>
      </c>
      <c r="E376" s="52">
        <v>-1.2501269742303589E-2</v>
      </c>
      <c r="F376" s="52">
        <v>-6.9263501566873664E-2</v>
      </c>
      <c r="G376" s="52">
        <v>-5.6310679611650483E-2</v>
      </c>
      <c r="H376" s="52">
        <v>0</v>
      </c>
      <c r="I376" s="52">
        <v>-1.1975591940564745E-2</v>
      </c>
      <c r="J376" s="114">
        <v>3.6010000000000003E-5</v>
      </c>
      <c r="K376" s="37"/>
    </row>
    <row r="377" spans="2:11" x14ac:dyDescent="0.2">
      <c r="B377" s="44">
        <v>43287</v>
      </c>
      <c r="C377" s="52">
        <v>6.1824342024834555E-2</v>
      </c>
      <c r="D377" s="52">
        <v>3.5000237450728999E-2</v>
      </c>
      <c r="E377" s="52">
        <v>3.2913359014195454E-2</v>
      </c>
      <c r="F377" s="52">
        <v>-6.9768345771144324E-2</v>
      </c>
      <c r="G377" s="52">
        <v>6.9958847736625529E-2</v>
      </c>
      <c r="H377" s="52">
        <v>6.3960367267015927E-2</v>
      </c>
      <c r="I377" s="52">
        <v>6.0608482523443197E-3</v>
      </c>
      <c r="J377" s="114">
        <v>3.5750000000000002E-5</v>
      </c>
      <c r="K377" s="37"/>
    </row>
    <row r="378" spans="2:11" x14ac:dyDescent="0.2">
      <c r="B378" s="44">
        <v>43290</v>
      </c>
      <c r="C378" s="52">
        <v>-3.4252208095527981E-2</v>
      </c>
      <c r="D378" s="52">
        <v>-9.6624453213423056E-3</v>
      </c>
      <c r="E378" s="52">
        <v>-1.593401121562088E-2</v>
      </c>
      <c r="F378" s="52">
        <v>7.0002715915263414E-2</v>
      </c>
      <c r="G378" s="52">
        <v>0</v>
      </c>
      <c r="H378" s="52">
        <v>-4.6242464443880915E-2</v>
      </c>
      <c r="I378" s="52">
        <v>6.0233899324557694E-3</v>
      </c>
      <c r="J378" s="114">
        <v>3.5840000000000002E-5</v>
      </c>
      <c r="K378" s="37"/>
    </row>
    <row r="379" spans="2:11" x14ac:dyDescent="0.2">
      <c r="B379" s="44">
        <v>43291</v>
      </c>
      <c r="C379" s="52">
        <v>-7.084890959100032E-3</v>
      </c>
      <c r="D379" s="52">
        <v>-2.4389867220589778E-2</v>
      </c>
      <c r="E379" s="52">
        <v>6.2290402392508604E-3</v>
      </c>
      <c r="F379" s="52">
        <v>5.1399200456881733E-2</v>
      </c>
      <c r="G379" s="52">
        <v>0</v>
      </c>
      <c r="H379" s="52">
        <v>3.6362954515623658E-2</v>
      </c>
      <c r="I379" s="52">
        <v>0</v>
      </c>
      <c r="J379" s="114">
        <v>3.5989999999999999E-5</v>
      </c>
      <c r="K379" s="37"/>
    </row>
    <row r="380" spans="2:11" x14ac:dyDescent="0.2">
      <c r="B380" s="44">
        <v>43292</v>
      </c>
      <c r="C380" s="52">
        <v>-2.1432063189852579E-2</v>
      </c>
      <c r="D380" s="52">
        <v>-1.2501780880467273E-2</v>
      </c>
      <c r="E380" s="52">
        <v>-2.9703897401038959E-2</v>
      </c>
      <c r="F380" s="52">
        <v>-4.4443515926405608E-2</v>
      </c>
      <c r="G380" s="52">
        <v>-3.8461538461538547E-2</v>
      </c>
      <c r="H380" s="52">
        <v>-3.5087084459342832E-2</v>
      </c>
      <c r="I380" s="52">
        <v>0</v>
      </c>
      <c r="J380" s="114">
        <v>3.5989999999999999E-5</v>
      </c>
      <c r="K380" s="37"/>
    </row>
    <row r="381" spans="2:11" x14ac:dyDescent="0.2">
      <c r="B381" s="44">
        <v>43293</v>
      </c>
      <c r="C381" s="52">
        <v>3.6493663564179268E-2</v>
      </c>
      <c r="D381" s="52">
        <v>-3.7972147079451068E-2</v>
      </c>
      <c r="E381" s="52">
        <v>-1.0204409877725862E-2</v>
      </c>
      <c r="F381" s="52">
        <v>0</v>
      </c>
      <c r="G381" s="52">
        <v>1.5000000000000124E-2</v>
      </c>
      <c r="H381" s="52">
        <v>-3.6359545275559402E-3</v>
      </c>
      <c r="I381" s="52">
        <v>7.7847458089188581E-3</v>
      </c>
      <c r="J381" s="114">
        <v>3.6179999999999996E-5</v>
      </c>
      <c r="K381" s="37"/>
    </row>
    <row r="382" spans="2:11" x14ac:dyDescent="0.2">
      <c r="B382" s="44">
        <v>43294</v>
      </c>
      <c r="C382" s="52">
        <v>2.1130333316422334E-2</v>
      </c>
      <c r="D382" s="52">
        <v>0</v>
      </c>
      <c r="E382" s="52">
        <v>4.6391454756866457E-2</v>
      </c>
      <c r="F382" s="52">
        <v>1.3953669154228798E-2</v>
      </c>
      <c r="G382" s="52">
        <v>2.9556650246305383E-2</v>
      </c>
      <c r="H382" s="52">
        <v>3.406283575246194E-2</v>
      </c>
      <c r="I382" s="52">
        <v>-1.1884017954754911E-2</v>
      </c>
      <c r="J382" s="114">
        <v>3.6440000000000003E-5</v>
      </c>
      <c r="K382" s="37"/>
    </row>
    <row r="383" spans="2:11" x14ac:dyDescent="0.2">
      <c r="B383" s="44">
        <v>43297</v>
      </c>
      <c r="C383" s="52">
        <v>-6.8976938682564493E-3</v>
      </c>
      <c r="D383" s="52">
        <v>-2.3686731930847693E-2</v>
      </c>
      <c r="E383" s="52">
        <v>7.3885420656860656E-3</v>
      </c>
      <c r="F383" s="52">
        <v>0</v>
      </c>
      <c r="G383" s="52">
        <v>4.784688995215447E-3</v>
      </c>
      <c r="H383" s="52">
        <v>6.2352544100274798E-2</v>
      </c>
      <c r="I383" s="52">
        <v>1.022290444147389E-2</v>
      </c>
      <c r="J383" s="114">
        <v>3.6650000000000003E-5</v>
      </c>
      <c r="K383" s="37"/>
    </row>
    <row r="384" spans="2:11" x14ac:dyDescent="0.2">
      <c r="B384" s="44">
        <v>43298</v>
      </c>
      <c r="C384" s="52">
        <v>3.4686322249275481E-3</v>
      </c>
      <c r="D384" s="52">
        <v>0</v>
      </c>
      <c r="E384" s="52">
        <v>2.4452407215823868E-2</v>
      </c>
      <c r="F384" s="52">
        <v>6.8808218652969266E-3</v>
      </c>
      <c r="G384" s="52">
        <v>2.3809523809523725E-2</v>
      </c>
      <c r="H384" s="52">
        <v>3.9867311421029283E-2</v>
      </c>
      <c r="I384" s="52">
        <v>-5.9526201340609486E-4</v>
      </c>
      <c r="J384" s="114">
        <v>3.7530000000000002E-5</v>
      </c>
      <c r="K384" s="37"/>
    </row>
    <row r="385" spans="2:11" x14ac:dyDescent="0.2">
      <c r="B385" s="44">
        <v>43299</v>
      </c>
      <c r="C385" s="52">
        <v>6.9207631202844899E-2</v>
      </c>
      <c r="D385" s="52">
        <v>-2.6923930296460785E-3</v>
      </c>
      <c r="E385" s="52">
        <v>2.3865414710485089E-2</v>
      </c>
      <c r="F385" s="52">
        <v>4.7836597947956472E-2</v>
      </c>
      <c r="G385" s="52">
        <v>4.1860465116279055E-2</v>
      </c>
      <c r="H385" s="52">
        <v>2.2364700525981718E-2</v>
      </c>
      <c r="I385" s="52">
        <v>6.5517821745149085E-3</v>
      </c>
      <c r="J385" s="114">
        <v>3.7330000000000003E-5</v>
      </c>
      <c r="K385" s="37"/>
    </row>
    <row r="386" spans="2:11" x14ac:dyDescent="0.2">
      <c r="B386" s="44">
        <v>43300</v>
      </c>
      <c r="C386" s="52">
        <v>6.1487289880864493E-2</v>
      </c>
      <c r="D386" s="52">
        <v>0</v>
      </c>
      <c r="E386" s="52">
        <v>-9.3243062291590295E-3</v>
      </c>
      <c r="F386" s="52">
        <v>-2.1740907604548942E-2</v>
      </c>
      <c r="G386" s="52">
        <v>-1.7857142857142794E-2</v>
      </c>
      <c r="H386" s="52">
        <v>-2.0833913192516706E-2</v>
      </c>
      <c r="I386" s="52">
        <v>8.8751652365517408E-3</v>
      </c>
      <c r="J386" s="114">
        <v>3.6940000000000002E-5</v>
      </c>
      <c r="K386" s="37"/>
    </row>
    <row r="387" spans="2:11" x14ac:dyDescent="0.2">
      <c r="B387" s="44">
        <v>43301</v>
      </c>
      <c r="C387" s="52">
        <v>-6.0985877340048456E-3</v>
      </c>
      <c r="D387" s="52">
        <v>1.3511143056393449E-2</v>
      </c>
      <c r="E387" s="52">
        <v>-2.1177975433021134E-2</v>
      </c>
      <c r="F387" s="52">
        <v>6.222463636912301E-2</v>
      </c>
      <c r="G387" s="52">
        <v>0</v>
      </c>
      <c r="H387" s="52">
        <v>1.170231069021499E-2</v>
      </c>
      <c r="I387" s="52">
        <v>-5.8644194832423446E-3</v>
      </c>
      <c r="J387" s="114">
        <v>3.697E-5</v>
      </c>
      <c r="K387" s="37"/>
    </row>
    <row r="388" spans="2:11" x14ac:dyDescent="0.2">
      <c r="B388" s="44">
        <v>43304</v>
      </c>
      <c r="C388" s="52">
        <v>-4.2944694893780055E-2</v>
      </c>
      <c r="D388" s="52">
        <v>4.0001519686269305E-2</v>
      </c>
      <c r="E388" s="52">
        <v>9.6157084638444079E-3</v>
      </c>
      <c r="F388" s="52">
        <v>-2.5104895104895109E-2</v>
      </c>
      <c r="G388" s="52">
        <v>6.8181818181818121E-2</v>
      </c>
      <c r="H388" s="52">
        <v>9.4641375730697419E-3</v>
      </c>
      <c r="I388" s="52">
        <v>2.9499699908861476E-3</v>
      </c>
      <c r="J388" s="114">
        <v>3.6600000000000002E-5</v>
      </c>
      <c r="K388" s="37"/>
    </row>
    <row r="389" spans="2:11" x14ac:dyDescent="0.2">
      <c r="B389" s="44">
        <v>43305</v>
      </c>
      <c r="C389" s="52">
        <v>0</v>
      </c>
      <c r="D389" s="52">
        <v>0</v>
      </c>
      <c r="E389" s="52">
        <v>4.7637315897453014E-3</v>
      </c>
      <c r="F389" s="52">
        <v>-2.1474427946344132E-3</v>
      </c>
      <c r="G389" s="52">
        <v>-2.9787234042553123E-2</v>
      </c>
      <c r="H389" s="52">
        <v>-3.0209320619890234E-2</v>
      </c>
      <c r="I389" s="52">
        <v>-5.8825865280465184E-4</v>
      </c>
      <c r="J389" s="114">
        <v>3.6349999999999996E-5</v>
      </c>
      <c r="K389" s="37"/>
    </row>
    <row r="390" spans="2:11" x14ac:dyDescent="0.2">
      <c r="B390" s="44">
        <v>43306</v>
      </c>
      <c r="C390" s="52">
        <v>-6.7307544294444521E-2</v>
      </c>
      <c r="D390" s="52">
        <v>0</v>
      </c>
      <c r="E390" s="52">
        <v>4.7378259122887734E-3</v>
      </c>
      <c r="F390" s="52">
        <v>-1.5055463951801018E-2</v>
      </c>
      <c r="G390" s="52">
        <v>-1.7543859649122862E-2</v>
      </c>
      <c r="H390" s="52">
        <v>-1.1813931708495984E-2</v>
      </c>
      <c r="I390" s="52">
        <v>0</v>
      </c>
      <c r="J390" s="114">
        <v>3.659E-5</v>
      </c>
      <c r="K390" s="37"/>
    </row>
    <row r="391" spans="2:11" x14ac:dyDescent="0.2">
      <c r="B391" s="44">
        <v>43307</v>
      </c>
      <c r="C391" s="52">
        <v>3.0928941005603283E-2</v>
      </c>
      <c r="D391" s="52">
        <v>0</v>
      </c>
      <c r="E391" s="52">
        <v>3.5390919304738588E-3</v>
      </c>
      <c r="F391" s="52">
        <v>0</v>
      </c>
      <c r="G391" s="52">
        <v>4.4642857142858094E-3</v>
      </c>
      <c r="H391" s="52">
        <v>-2.1739728582041318E-2</v>
      </c>
      <c r="I391" s="52">
        <v>9.4167544491878807E-3</v>
      </c>
      <c r="J391" s="114">
        <v>3.659E-5</v>
      </c>
      <c r="K391" s="37"/>
    </row>
    <row r="392" spans="2:11" x14ac:dyDescent="0.2">
      <c r="B392" s="44">
        <v>43308</v>
      </c>
      <c r="C392" s="52">
        <v>5.3334293878923189E-2</v>
      </c>
      <c r="D392" s="52">
        <v>0</v>
      </c>
      <c r="E392" s="52">
        <v>1.7626469009618395E-2</v>
      </c>
      <c r="F392" s="52">
        <v>0</v>
      </c>
      <c r="G392" s="52">
        <v>-4.4444444444444731E-3</v>
      </c>
      <c r="H392" s="52">
        <v>3.8889201402561469E-2</v>
      </c>
      <c r="I392" s="52">
        <v>-1.5743158939263813E-2</v>
      </c>
      <c r="J392" s="114">
        <v>3.6659999999999998E-5</v>
      </c>
      <c r="K392" s="37"/>
    </row>
    <row r="393" spans="2:11" x14ac:dyDescent="0.2">
      <c r="B393" s="44">
        <v>43311</v>
      </c>
      <c r="C393" s="52">
        <v>2.5320688187731699E-2</v>
      </c>
      <c r="D393" s="52">
        <v>0</v>
      </c>
      <c r="E393" s="52">
        <v>0</v>
      </c>
      <c r="F393" s="52">
        <v>2.1835913623384107E-2</v>
      </c>
      <c r="G393" s="52">
        <v>2.6785714285714413E-2</v>
      </c>
      <c r="H393" s="52">
        <v>3.6364046566194297E-2</v>
      </c>
      <c r="I393" s="52">
        <v>-1.7773222607985195E-3</v>
      </c>
      <c r="J393" s="114">
        <v>3.6690000000000003E-5</v>
      </c>
      <c r="K393" s="37"/>
    </row>
    <row r="394" spans="2:11" x14ac:dyDescent="0.2">
      <c r="B394" s="44">
        <v>43312</v>
      </c>
      <c r="C394" s="52">
        <v>-1.2347692034034075E-2</v>
      </c>
      <c r="D394" s="52">
        <v>2.5640609334854014E-2</v>
      </c>
      <c r="E394" s="52">
        <v>-1.1548517363223376E-2</v>
      </c>
      <c r="F394" s="52">
        <v>4.2720734957346629E-3</v>
      </c>
      <c r="G394" s="52">
        <v>-4.3478260869566077E-3</v>
      </c>
      <c r="H394" s="52">
        <v>-4.1289509852154849E-3</v>
      </c>
      <c r="I394" s="52">
        <v>-1.7804867595514473E-3</v>
      </c>
      <c r="J394" s="114">
        <v>3.68E-5</v>
      </c>
      <c r="K394" s="37"/>
    </row>
    <row r="395" spans="2:11" x14ac:dyDescent="0.2">
      <c r="B395" s="44">
        <v>43313</v>
      </c>
      <c r="C395" s="52">
        <v>9.3727956295306392E-3</v>
      </c>
      <c r="D395" s="52">
        <v>-1.2501780880467273E-2</v>
      </c>
      <c r="E395" s="52">
        <v>-1.8692200671085901E-2</v>
      </c>
      <c r="F395" s="52">
        <v>-1.2766146597324002E-2</v>
      </c>
      <c r="G395" s="52">
        <v>-1.3100436681222627E-2</v>
      </c>
      <c r="H395" s="52">
        <v>-2.5906743302166246E-2</v>
      </c>
      <c r="I395" s="52">
        <v>-7.7292043707665181E-3</v>
      </c>
      <c r="J395" s="114">
        <v>3.6709999999999999E-5</v>
      </c>
      <c r="K395" s="37"/>
    </row>
    <row r="396" spans="2:11" x14ac:dyDescent="0.2">
      <c r="B396" s="44">
        <v>43314</v>
      </c>
      <c r="C396" s="52">
        <v>-9.2857620792969886E-3</v>
      </c>
      <c r="D396" s="52">
        <v>-1.2656046488327855E-2</v>
      </c>
      <c r="E396" s="52">
        <v>1.6666388671125576E-2</v>
      </c>
      <c r="F396" s="52">
        <v>-8.6178173599043006E-3</v>
      </c>
      <c r="G396" s="52">
        <v>-2.2123893805309769E-2</v>
      </c>
      <c r="H396" s="52">
        <v>1.5957152367915173E-2</v>
      </c>
      <c r="I396" s="52">
        <v>-1.1383582131670344E-2</v>
      </c>
      <c r="J396" s="114">
        <v>3.6709999999999999E-5</v>
      </c>
      <c r="K396" s="37"/>
    </row>
    <row r="397" spans="2:11" x14ac:dyDescent="0.2">
      <c r="B397" s="44">
        <v>43315</v>
      </c>
      <c r="C397" s="52">
        <v>0</v>
      </c>
      <c r="D397" s="52">
        <v>-1.0257055530976222E-2</v>
      </c>
      <c r="E397" s="52">
        <v>-2.3395381955039207E-3</v>
      </c>
      <c r="F397" s="52">
        <v>0</v>
      </c>
      <c r="G397" s="52">
        <v>0</v>
      </c>
      <c r="H397" s="52">
        <v>0</v>
      </c>
      <c r="I397" s="52">
        <v>-2.0605932590427534E-2</v>
      </c>
      <c r="J397" s="114">
        <v>3.6610000000000004E-5</v>
      </c>
      <c r="K397" s="37"/>
    </row>
    <row r="398" spans="2:11" x14ac:dyDescent="0.2">
      <c r="B398" s="44">
        <v>43318</v>
      </c>
      <c r="C398" s="52">
        <v>-1.2502063665971175E-2</v>
      </c>
      <c r="D398" s="52">
        <v>-1.0363353018372767E-2</v>
      </c>
      <c r="E398" s="52">
        <v>-8.2158080303109671E-3</v>
      </c>
      <c r="F398" s="52">
        <v>0</v>
      </c>
      <c r="G398" s="52">
        <v>9.0497737556560764E-3</v>
      </c>
      <c r="H398" s="52">
        <v>-2.0941537165669488E-2</v>
      </c>
      <c r="I398" s="52">
        <v>-1.0520220993616491E-2</v>
      </c>
      <c r="J398" s="114">
        <v>3.6600000000000002E-5</v>
      </c>
      <c r="K398" s="37"/>
    </row>
    <row r="399" spans="2:11" x14ac:dyDescent="0.2">
      <c r="B399" s="44">
        <v>43319</v>
      </c>
      <c r="C399" s="52">
        <v>-2.5313088941577022E-2</v>
      </c>
      <c r="D399" s="52">
        <v>1.047187677414807E-2</v>
      </c>
      <c r="E399" s="52">
        <v>-7.1032996186370934E-3</v>
      </c>
      <c r="F399" s="52">
        <v>4.3463648584820547E-3</v>
      </c>
      <c r="G399" s="52">
        <v>0</v>
      </c>
      <c r="H399" s="52">
        <v>-1.4973077038775151E-2</v>
      </c>
      <c r="I399" s="52">
        <v>-4.3151743408586185E-2</v>
      </c>
      <c r="J399" s="114">
        <v>3.6130000000000001E-5</v>
      </c>
      <c r="K399" s="37"/>
    </row>
    <row r="400" spans="2:11" x14ac:dyDescent="0.2">
      <c r="B400" s="44">
        <v>43320</v>
      </c>
      <c r="C400" s="52">
        <v>1.9475912397377337E-2</v>
      </c>
      <c r="D400" s="52">
        <v>2.9794127296587813E-2</v>
      </c>
      <c r="E400" s="52">
        <v>1.3112542083044021E-2</v>
      </c>
      <c r="F400" s="52">
        <v>4.328912322907108E-2</v>
      </c>
      <c r="G400" s="52">
        <v>1.7937219730941534E-2</v>
      </c>
      <c r="H400" s="52">
        <v>1.5390018399615402E-2</v>
      </c>
      <c r="I400" s="52">
        <v>1.6339497071018894E-2</v>
      </c>
      <c r="J400" s="114">
        <v>3.5979999999999998E-5</v>
      </c>
      <c r="K400" s="37"/>
    </row>
    <row r="401" spans="2:11" x14ac:dyDescent="0.2">
      <c r="B401" s="44">
        <v>43321</v>
      </c>
      <c r="C401" s="52">
        <v>5.7326837923202145E-2</v>
      </c>
      <c r="D401" s="52">
        <v>-1.886860078453223E-2</v>
      </c>
      <c r="E401" s="52">
        <v>7.0582262456564404E-3</v>
      </c>
      <c r="F401" s="52">
        <v>0</v>
      </c>
      <c r="G401" s="52">
        <v>-4.405286343612258E-3</v>
      </c>
      <c r="H401" s="52">
        <v>3.7838504385067973E-2</v>
      </c>
      <c r="I401" s="52">
        <v>9.6466918056123951E-3</v>
      </c>
      <c r="J401" s="114">
        <v>3.6130000000000001E-5</v>
      </c>
      <c r="K401" s="37"/>
    </row>
    <row r="402" spans="2:11" x14ac:dyDescent="0.2">
      <c r="B402" s="44">
        <v>43322</v>
      </c>
      <c r="C402" s="52">
        <v>-9.0340313189396504E-3</v>
      </c>
      <c r="D402" s="52">
        <v>0</v>
      </c>
      <c r="E402" s="52">
        <v>7.0087568540797562E-3</v>
      </c>
      <c r="F402" s="52">
        <v>2.4896625258978622E-2</v>
      </c>
      <c r="G402" s="52">
        <v>-4.4247787610620648E-3</v>
      </c>
      <c r="H402" s="52">
        <v>0</v>
      </c>
      <c r="I402" s="52">
        <v>1.2739363031848416E-3</v>
      </c>
      <c r="J402" s="114">
        <v>3.6199999999999999E-5</v>
      </c>
      <c r="K402" s="37"/>
    </row>
    <row r="403" spans="2:11" x14ac:dyDescent="0.2">
      <c r="B403" s="44">
        <v>43325</v>
      </c>
      <c r="C403" s="52">
        <v>3.0363633709473703E-3</v>
      </c>
      <c r="D403" s="52">
        <v>0</v>
      </c>
      <c r="E403" s="52">
        <v>8.1205138874440586E-3</v>
      </c>
      <c r="F403" s="52">
        <v>2.4291840411404753E-2</v>
      </c>
      <c r="G403" s="52">
        <v>4.8888888888888982E-2</v>
      </c>
      <c r="H403" s="52">
        <v>1.5624230235341541E-2</v>
      </c>
      <c r="I403" s="52">
        <v>-6.9977349988614712E-3</v>
      </c>
      <c r="J403" s="114">
        <v>3.6260000000000002E-5</v>
      </c>
      <c r="K403" s="37"/>
    </row>
    <row r="404" spans="2:11" x14ac:dyDescent="0.2">
      <c r="B404" s="44">
        <v>43326</v>
      </c>
      <c r="C404" s="52">
        <v>8.6085197421081894E-3</v>
      </c>
      <c r="D404" s="52">
        <v>7.691776901938896E-3</v>
      </c>
      <c r="E404" s="52">
        <v>1.9563773322068601E-2</v>
      </c>
      <c r="F404" s="52">
        <v>-1.5809118008934697E-2</v>
      </c>
      <c r="G404" s="52">
        <v>-1.6949152542372947E-2</v>
      </c>
      <c r="H404" s="52">
        <v>4.6154460722840795E-2</v>
      </c>
      <c r="I404" s="52">
        <v>1.2812815228945951E-2</v>
      </c>
      <c r="J404" s="114">
        <v>3.6019999999999997E-5</v>
      </c>
      <c r="K404" s="37"/>
    </row>
    <row r="405" spans="2:11" x14ac:dyDescent="0.2">
      <c r="B405" s="44">
        <v>43327</v>
      </c>
      <c r="C405" s="52">
        <v>-1.9111864651347399E-2</v>
      </c>
      <c r="D405" s="52">
        <v>-5.0873673780119644E-3</v>
      </c>
      <c r="E405" s="52">
        <v>-1.1287838295153674E-2</v>
      </c>
      <c r="F405" s="52">
        <v>-2.0081972371031931E-2</v>
      </c>
      <c r="G405" s="52">
        <v>-1.7241379310344751E-2</v>
      </c>
      <c r="H405" s="52">
        <v>-2.9411684486144507E-2</v>
      </c>
      <c r="I405" s="52">
        <v>2.5291517759173932E-3</v>
      </c>
      <c r="J405" s="114">
        <v>3.6099999999999997E-5</v>
      </c>
      <c r="K405" s="37"/>
    </row>
    <row r="406" spans="2:11" x14ac:dyDescent="0.2">
      <c r="B406" s="44">
        <v>43328</v>
      </c>
      <c r="C406" s="52">
        <v>-6.4947483009207829E-3</v>
      </c>
      <c r="D406" s="52">
        <v>-2.5587148126104964E-3</v>
      </c>
      <c r="E406" s="52">
        <v>4.708712397476722E-3</v>
      </c>
      <c r="F406" s="52">
        <v>1.2295257421249595E-2</v>
      </c>
      <c r="G406" s="52">
        <v>0</v>
      </c>
      <c r="H406" s="52">
        <v>2.0201963431888847E-2</v>
      </c>
      <c r="I406" s="52">
        <v>6.3094044793787774E-4</v>
      </c>
      <c r="J406" s="114">
        <v>3.6090000000000002E-5</v>
      </c>
      <c r="K406" s="37"/>
    </row>
    <row r="407" spans="2:11" x14ac:dyDescent="0.2">
      <c r="B407" s="44">
        <v>43329</v>
      </c>
      <c r="C407" s="52">
        <v>3.5950930237723222E-2</v>
      </c>
      <c r="D407" s="52">
        <v>-4.6154720396806348E-2</v>
      </c>
      <c r="E407" s="52">
        <v>1.1627462716980119E-2</v>
      </c>
      <c r="F407" s="52">
        <v>4.0514594558016537E-3</v>
      </c>
      <c r="G407" s="52">
        <v>-1.7543859649122862E-2</v>
      </c>
      <c r="H407" s="52">
        <v>-1.9801925653946895E-2</v>
      </c>
      <c r="I407" s="52">
        <v>-6.3054261309924975E-4</v>
      </c>
      <c r="J407" s="114">
        <v>3.6300000000000001E-5</v>
      </c>
      <c r="K407" s="37"/>
    </row>
    <row r="408" spans="2:11" x14ac:dyDescent="0.2">
      <c r="B408" s="44">
        <v>43332</v>
      </c>
      <c r="C408" s="52">
        <v>4.7316853547155979E-2</v>
      </c>
      <c r="D408" s="52">
        <v>2.1506749051047658E-2</v>
      </c>
      <c r="E408" s="52">
        <v>4.5981569604955919E-3</v>
      </c>
      <c r="F408" s="52">
        <v>4.0308993496647183E-3</v>
      </c>
      <c r="G408" s="52">
        <v>-4.4642857142855874E-3</v>
      </c>
      <c r="H408" s="52">
        <v>9.090743038275173E-3</v>
      </c>
      <c r="I408" s="52">
        <v>1.0095047167008042E-2</v>
      </c>
      <c r="J408" s="114">
        <v>3.6319999999999998E-5</v>
      </c>
      <c r="K408" s="37"/>
    </row>
    <row r="409" spans="2:11" x14ac:dyDescent="0.2">
      <c r="B409" s="44">
        <v>43333</v>
      </c>
      <c r="C409" s="52">
        <v>6.0252473558513042E-3</v>
      </c>
      <c r="D409" s="52">
        <v>0</v>
      </c>
      <c r="E409" s="52">
        <v>0</v>
      </c>
      <c r="F409" s="52">
        <v>1.204834440142144E-2</v>
      </c>
      <c r="G409" s="52">
        <v>4.484304932735439E-3</v>
      </c>
      <c r="H409" s="52">
        <v>5.1051055232440801E-2</v>
      </c>
      <c r="I409" s="52">
        <v>1.8113426606890082E-2</v>
      </c>
      <c r="J409" s="114">
        <v>3.663E-5</v>
      </c>
      <c r="K409" s="37"/>
    </row>
    <row r="410" spans="2:11" x14ac:dyDescent="0.2">
      <c r="B410" s="44">
        <v>43334</v>
      </c>
      <c r="C410" s="52">
        <v>1.1978322356595905E-2</v>
      </c>
      <c r="D410" s="52">
        <v>-2.1053947094355263E-2</v>
      </c>
      <c r="E410" s="52">
        <v>8.0107269178595342E-3</v>
      </c>
      <c r="F410" s="52">
        <v>1.1904909946319986E-2</v>
      </c>
      <c r="G410" s="52">
        <v>2.2321428571428603E-2</v>
      </c>
      <c r="H410" s="52">
        <v>-1.0476295196245156E-2</v>
      </c>
      <c r="I410" s="52">
        <v>0</v>
      </c>
      <c r="J410" s="114">
        <v>3.667E-5</v>
      </c>
      <c r="K410" s="37"/>
    </row>
    <row r="411" spans="2:11" x14ac:dyDescent="0.2">
      <c r="B411" s="44">
        <v>43335</v>
      </c>
      <c r="C411" s="52">
        <v>-1.4792324345337504E-2</v>
      </c>
      <c r="D411" s="52">
        <v>2.6894074792762623E-3</v>
      </c>
      <c r="E411" s="52">
        <v>7.9439571846813273E-3</v>
      </c>
      <c r="F411" s="52">
        <v>-5.8824252305246238E-3</v>
      </c>
      <c r="G411" s="52">
        <v>-4.366812227074135E-3</v>
      </c>
      <c r="H411" s="52">
        <v>-9.625953391106945E-4</v>
      </c>
      <c r="I411" s="52">
        <v>1.8405652490494084E-3</v>
      </c>
      <c r="J411" s="114">
        <v>3.6569999999999997E-5</v>
      </c>
      <c r="K411" s="37"/>
    </row>
    <row r="412" spans="2:11" x14ac:dyDescent="0.2">
      <c r="B412" s="44">
        <v>43336</v>
      </c>
      <c r="C412" s="52">
        <v>2.7021878741700256E-2</v>
      </c>
      <c r="D412" s="52">
        <v>3.7533739623474283E-2</v>
      </c>
      <c r="E412" s="52">
        <v>1.1254663747650717E-3</v>
      </c>
      <c r="F412" s="52">
        <v>0</v>
      </c>
      <c r="G412" s="52">
        <v>-8.7719298245613198E-3</v>
      </c>
      <c r="H412" s="52">
        <v>9.6352282168798986E-4</v>
      </c>
      <c r="I412" s="52">
        <v>-6.73537919915701E-3</v>
      </c>
      <c r="J412" s="114">
        <v>3.6539999999999999E-5</v>
      </c>
      <c r="K412" s="37"/>
    </row>
    <row r="413" spans="2:11" x14ac:dyDescent="0.2">
      <c r="B413" s="44">
        <v>43339</v>
      </c>
      <c r="C413" s="52">
        <v>-5.8424525052329646E-3</v>
      </c>
      <c r="D413" s="52">
        <v>-1.8087960993487973E-2</v>
      </c>
      <c r="E413" s="52">
        <v>-1.1242011242011962E-3</v>
      </c>
      <c r="F413" s="52">
        <v>1.7751698732080268E-2</v>
      </c>
      <c r="G413" s="52">
        <v>8.8495575221239076E-3</v>
      </c>
      <c r="H413" s="52">
        <v>-8.6620192545844299E-3</v>
      </c>
      <c r="I413" s="52">
        <v>-1.171439826631171E-2</v>
      </c>
      <c r="J413" s="114">
        <v>3.6529999999999998E-5</v>
      </c>
      <c r="K413" s="37"/>
    </row>
    <row r="414" spans="2:11" x14ac:dyDescent="0.2">
      <c r="B414" s="44">
        <v>43340</v>
      </c>
      <c r="C414" s="52">
        <v>-5.8834503804586769E-3</v>
      </c>
      <c r="D414" s="52">
        <v>-2.1053947094355263E-2</v>
      </c>
      <c r="E414" s="52">
        <v>-4.5049489685793365E-3</v>
      </c>
      <c r="F414" s="52">
        <v>2.3256096425346984E-2</v>
      </c>
      <c r="G414" s="52">
        <v>8.7719298245614308E-3</v>
      </c>
      <c r="H414" s="52">
        <v>0</v>
      </c>
      <c r="I414" s="52">
        <v>-6.2385536740869885E-3</v>
      </c>
      <c r="J414" s="114">
        <v>3.6489999999999998E-5</v>
      </c>
      <c r="K414" s="37"/>
    </row>
    <row r="415" spans="2:11" x14ac:dyDescent="0.2">
      <c r="B415" s="44">
        <v>43341</v>
      </c>
      <c r="C415" s="52">
        <v>1.1829838001595094E-2</v>
      </c>
      <c r="D415" s="52">
        <v>2.1506749051047658E-2</v>
      </c>
      <c r="E415" s="52">
        <v>0</v>
      </c>
      <c r="F415" s="52">
        <v>-7.5771664167322283E-3</v>
      </c>
      <c r="G415" s="52">
        <v>-8.6956521739129933E-3</v>
      </c>
      <c r="H415" s="52">
        <v>1.0679717854495063E-2</v>
      </c>
      <c r="I415" s="52">
        <v>-1.0671134325416332E-2</v>
      </c>
      <c r="J415" s="114">
        <v>3.6520000000000003E-5</v>
      </c>
      <c r="K415" s="37"/>
    </row>
    <row r="416" spans="2:11" x14ac:dyDescent="0.2">
      <c r="B416" s="44">
        <v>43342</v>
      </c>
      <c r="C416" s="52">
        <v>5.8490766010439454E-3</v>
      </c>
      <c r="D416" s="52">
        <v>0</v>
      </c>
      <c r="E416" s="52">
        <v>-1.1305594875624658E-3</v>
      </c>
      <c r="F416" s="52">
        <v>-7.6350182203829275E-3</v>
      </c>
      <c r="G416" s="52">
        <v>8.7719298245614308E-3</v>
      </c>
      <c r="H416" s="52">
        <v>1.82514962378586E-2</v>
      </c>
      <c r="I416" s="52">
        <v>-6.9799735424437293E-3</v>
      </c>
      <c r="J416" s="114">
        <v>3.6510000000000001E-5</v>
      </c>
      <c r="K416" s="37"/>
    </row>
    <row r="417" spans="2:11" x14ac:dyDescent="0.2">
      <c r="B417" s="44">
        <v>43343</v>
      </c>
      <c r="C417" s="52">
        <v>1.4534366829769496E-2</v>
      </c>
      <c r="D417" s="52">
        <v>1.0526973547177798E-2</v>
      </c>
      <c r="E417" s="52">
        <v>1.1318390989942806E-3</v>
      </c>
      <c r="F417" s="52">
        <v>0</v>
      </c>
      <c r="G417" s="52">
        <v>-1.3043478260869601E-2</v>
      </c>
      <c r="H417" s="52">
        <v>-2.7358287534972159E-2</v>
      </c>
      <c r="I417" s="52">
        <v>1.2780065505360039E-3</v>
      </c>
      <c r="J417" s="114">
        <v>3.6579999999999999E-5</v>
      </c>
      <c r="K417" s="37"/>
    </row>
    <row r="418" spans="2:11" x14ac:dyDescent="0.2">
      <c r="B418" s="44">
        <v>43347</v>
      </c>
      <c r="C418" s="52">
        <v>-1.7188777960974844E-2</v>
      </c>
      <c r="D418" s="52">
        <v>-2.6053582986019785E-3</v>
      </c>
      <c r="E418" s="52">
        <v>-2.2611189751245986E-3</v>
      </c>
      <c r="F418" s="52">
        <v>-2.6922134325420011E-2</v>
      </c>
      <c r="G418" s="52">
        <v>-8.8105726872246271E-3</v>
      </c>
      <c r="H418" s="52">
        <v>-3.0067944974824234E-2</v>
      </c>
      <c r="I418" s="52">
        <v>0</v>
      </c>
      <c r="J418" s="114">
        <v>3.6810000000000002E-5</v>
      </c>
      <c r="K418" s="37"/>
    </row>
    <row r="419" spans="2:11" x14ac:dyDescent="0.2">
      <c r="B419" s="44">
        <v>43348</v>
      </c>
      <c r="C419" s="52">
        <v>-2.3321400737090991E-2</v>
      </c>
      <c r="D419" s="52">
        <v>1.8276881109343002E-2</v>
      </c>
      <c r="E419" s="52">
        <v>-1.8142363536456929E-2</v>
      </c>
      <c r="F419" s="52">
        <v>-3.9512473059676312E-3</v>
      </c>
      <c r="G419" s="52">
        <v>-1.3333333333333419E-2</v>
      </c>
      <c r="H419" s="52">
        <v>-2.5000625954580635E-2</v>
      </c>
      <c r="I419" s="52">
        <v>-2.6514343192681644E-2</v>
      </c>
      <c r="J419" s="114">
        <v>3.6850000000000001E-5</v>
      </c>
      <c r="K419" s="37"/>
    </row>
    <row r="420" spans="2:11" x14ac:dyDescent="0.2">
      <c r="B420" s="44">
        <v>43349</v>
      </c>
      <c r="C420" s="52">
        <v>-1.4931530008453042E-2</v>
      </c>
      <c r="D420" s="52">
        <v>0</v>
      </c>
      <c r="E420" s="52">
        <v>-2.1939767607303873E-2</v>
      </c>
      <c r="F420" s="52">
        <v>3.9669215942297331E-3</v>
      </c>
      <c r="G420" s="52">
        <v>-4.5045045045044585E-3</v>
      </c>
      <c r="H420" s="52">
        <v>-1.5383869122264859E-2</v>
      </c>
      <c r="I420" s="52">
        <v>-2.7091390733929299E-2</v>
      </c>
      <c r="J420" s="114">
        <v>3.7629999999999997E-5</v>
      </c>
      <c r="K420" s="37"/>
    </row>
    <row r="421" spans="2:11" x14ac:dyDescent="0.2">
      <c r="B421" s="44">
        <v>43350</v>
      </c>
      <c r="C421" s="52">
        <v>1.2123542051391212E-2</v>
      </c>
      <c r="D421" s="52">
        <v>1.2818275174840688E-2</v>
      </c>
      <c r="E421" s="52">
        <v>1.5349005612020683E-2</v>
      </c>
      <c r="F421" s="52">
        <v>1.9764494099966168E-2</v>
      </c>
      <c r="G421" s="52">
        <v>2.2624434389140191E-2</v>
      </c>
      <c r="H421" s="52">
        <v>2.2916890049351712E-2</v>
      </c>
      <c r="I421" s="52">
        <v>4.0949912730734672E-2</v>
      </c>
      <c r="J421" s="114">
        <v>3.8739999999999998E-5</v>
      </c>
      <c r="K421" s="37"/>
    </row>
    <row r="422" spans="2:11" x14ac:dyDescent="0.2">
      <c r="B422" s="44">
        <v>43353</v>
      </c>
      <c r="C422" s="52">
        <v>-2.3949861971200415E-2</v>
      </c>
      <c r="D422" s="52">
        <v>2.5328123434524841E-3</v>
      </c>
      <c r="E422" s="52">
        <v>-1.0465353217610662E-2</v>
      </c>
      <c r="F422" s="52">
        <v>0</v>
      </c>
      <c r="G422" s="52">
        <v>3.9823008849557473E-2</v>
      </c>
      <c r="H422" s="52">
        <v>0</v>
      </c>
      <c r="I422" s="52">
        <v>3.9336952346498144E-3</v>
      </c>
      <c r="J422" s="114">
        <v>3.8550000000000002E-5</v>
      </c>
      <c r="K422" s="37"/>
    </row>
    <row r="423" spans="2:11" x14ac:dyDescent="0.2">
      <c r="B423" s="44">
        <v>43354</v>
      </c>
      <c r="C423" s="52">
        <v>2.4537532487387326E-2</v>
      </c>
      <c r="D423" s="52">
        <v>2.5264134123770265E-3</v>
      </c>
      <c r="E423" s="52">
        <v>1.4102452726377779E-2</v>
      </c>
      <c r="F423" s="52">
        <v>3.8746664831228461E-3</v>
      </c>
      <c r="G423" s="52">
        <v>4.2553191489362874E-3</v>
      </c>
      <c r="H423" s="52">
        <v>1.5274193228530741E-2</v>
      </c>
      <c r="I423" s="52">
        <v>3.4483107660134849E-2</v>
      </c>
      <c r="J423" s="114">
        <v>3.9180000000000001E-5</v>
      </c>
      <c r="K423" s="37"/>
    </row>
    <row r="424" spans="2:11" x14ac:dyDescent="0.2">
      <c r="B424" s="44">
        <v>43355</v>
      </c>
      <c r="C424" s="52">
        <v>1.7967483534893969E-2</v>
      </c>
      <c r="D424" s="52">
        <v>7.5561527818204244E-3</v>
      </c>
      <c r="E424" s="52">
        <v>-2.3193096008630176E-3</v>
      </c>
      <c r="F424" s="52">
        <v>1.9318722625087936E-3</v>
      </c>
      <c r="G424" s="52">
        <v>2.5423728813559254E-2</v>
      </c>
      <c r="H424" s="52">
        <v>8.0237741456168354E-3</v>
      </c>
      <c r="I424" s="52">
        <v>3.0303326810174891E-3</v>
      </c>
      <c r="J424" s="114">
        <v>3.7719999999999998E-5</v>
      </c>
      <c r="K424" s="37"/>
    </row>
    <row r="425" spans="2:11" x14ac:dyDescent="0.2">
      <c r="B425" s="44">
        <v>43356</v>
      </c>
      <c r="C425" s="52">
        <v>5.8767873562450834E-3</v>
      </c>
      <c r="D425" s="52">
        <v>4.9983378448972271E-3</v>
      </c>
      <c r="E425" s="52">
        <v>8.1316843112873016E-3</v>
      </c>
      <c r="F425" s="52">
        <v>0</v>
      </c>
      <c r="G425" s="52">
        <v>-4.1322314049585529E-3</v>
      </c>
      <c r="H425" s="52">
        <v>9.9502280981487168E-3</v>
      </c>
      <c r="I425" s="52">
        <v>-2.2661270104195053E-3</v>
      </c>
      <c r="J425" s="114">
        <v>3.8210000000000002E-5</v>
      </c>
      <c r="K425" s="37"/>
    </row>
    <row r="426" spans="2:11" x14ac:dyDescent="0.2">
      <c r="B426" s="44">
        <v>43357</v>
      </c>
      <c r="C426" s="52">
        <v>0</v>
      </c>
      <c r="D426" s="52">
        <v>-1.4924373983547845E-2</v>
      </c>
      <c r="E426" s="52">
        <v>2.6497921174993389E-2</v>
      </c>
      <c r="F426" s="52">
        <v>-1.9281473281674844E-3</v>
      </c>
      <c r="G426" s="52">
        <v>-4.1493775933610921E-3</v>
      </c>
      <c r="H426" s="52">
        <v>3.941426780048829E-3</v>
      </c>
      <c r="I426" s="52">
        <v>6.812844284270092E-3</v>
      </c>
      <c r="J426" s="114">
        <v>4.0989999999999999E-5</v>
      </c>
      <c r="K426" s="37"/>
    </row>
    <row r="427" spans="2:11" x14ac:dyDescent="0.2">
      <c r="B427" s="44">
        <v>43360</v>
      </c>
      <c r="C427" s="52">
        <v>-2.3389682308364912E-2</v>
      </c>
      <c r="D427" s="52">
        <v>6.9444388923755929E-2</v>
      </c>
      <c r="E427" s="52">
        <v>-1.0101227389783807E-2</v>
      </c>
      <c r="F427" s="52">
        <v>-3.8597113887701706E-3</v>
      </c>
      <c r="G427" s="52">
        <v>-1.2500000000000067E-2</v>
      </c>
      <c r="H427" s="52">
        <v>-1.9627034472214699E-2</v>
      </c>
      <c r="I427" s="52">
        <v>2.2557106537365756E-2</v>
      </c>
      <c r="J427" s="114">
        <v>4.0090000000000004E-5</v>
      </c>
      <c r="K427" s="37"/>
    </row>
    <row r="428" spans="2:11" x14ac:dyDescent="0.2">
      <c r="B428" s="44">
        <v>43361</v>
      </c>
      <c r="C428" s="52">
        <v>8.9803503964513975E-3</v>
      </c>
      <c r="D428" s="52">
        <v>6.9659737822815426E-2</v>
      </c>
      <c r="E428" s="52">
        <v>1.5873015873015817E-2</v>
      </c>
      <c r="F428" s="52">
        <v>4.2633477604265835E-2</v>
      </c>
      <c r="G428" s="52">
        <v>4.6413502109704741E-2</v>
      </c>
      <c r="H428" s="52">
        <v>-9.0088459348103278E-3</v>
      </c>
      <c r="I428" s="52">
        <v>1.4706022013922571E-2</v>
      </c>
      <c r="J428" s="114">
        <v>4.3300000000000002E-5</v>
      </c>
      <c r="K428" s="37"/>
    </row>
    <row r="429" spans="2:11" x14ac:dyDescent="0.2">
      <c r="B429" s="44">
        <v>43362</v>
      </c>
      <c r="C429" s="52">
        <v>5.9358551194230724E-3</v>
      </c>
      <c r="D429" s="52">
        <v>3.7527300683172449E-2</v>
      </c>
      <c r="E429" s="52">
        <v>1.4509583414825E-2</v>
      </c>
      <c r="F429" s="52">
        <v>-1.115257514979473E-2</v>
      </c>
      <c r="G429" s="52">
        <v>1.2096774193548487E-2</v>
      </c>
      <c r="H429" s="52">
        <v>4.0395496499290307E-3</v>
      </c>
      <c r="I429" s="52">
        <v>-1.4497568919608073E-3</v>
      </c>
      <c r="J429" s="114">
        <v>4.2160000000000003E-5</v>
      </c>
      <c r="K429" s="37"/>
    </row>
    <row r="430" spans="2:11" x14ac:dyDescent="0.2">
      <c r="B430" s="44">
        <v>43363</v>
      </c>
      <c r="C430" s="52">
        <v>4.1299117882918956E-2</v>
      </c>
      <c r="D430" s="52">
        <v>-6.1703446231778591E-2</v>
      </c>
      <c r="E430" s="52">
        <v>9.8981866377492178E-3</v>
      </c>
      <c r="F430" s="52">
        <v>1.1278357883658607E-2</v>
      </c>
      <c r="G430" s="52">
        <v>7.9681274900398336E-3</v>
      </c>
      <c r="H430" s="52">
        <v>0</v>
      </c>
      <c r="I430" s="52">
        <v>-1.3062069198223725E-2</v>
      </c>
      <c r="J430" s="114">
        <v>4.6619999999999997E-5</v>
      </c>
      <c r="K430" s="37"/>
    </row>
    <row r="431" spans="2:11" x14ac:dyDescent="0.2">
      <c r="B431" s="44">
        <v>43364</v>
      </c>
      <c r="C431" s="52">
        <v>2.8301886792452269E-3</v>
      </c>
      <c r="D431" s="52">
        <v>1.1339488269247244E-2</v>
      </c>
      <c r="E431" s="52">
        <v>0</v>
      </c>
      <c r="F431" s="52">
        <v>2.2305150299589682E-2</v>
      </c>
      <c r="G431" s="52">
        <v>3.9525691699604515E-3</v>
      </c>
      <c r="H431" s="52">
        <v>2.2133033300307359E-2</v>
      </c>
      <c r="I431" s="52">
        <v>1.323494496519384E-2</v>
      </c>
      <c r="J431" s="114">
        <v>4.4269999999999995E-5</v>
      </c>
      <c r="K431" s="37"/>
    </row>
    <row r="432" spans="2:11" x14ac:dyDescent="0.2">
      <c r="B432" s="44">
        <v>43367</v>
      </c>
      <c r="C432" s="52">
        <v>-2.8222013170271509E-3</v>
      </c>
      <c r="D432" s="52">
        <v>1.3451975736753052E-2</v>
      </c>
      <c r="E432" s="52">
        <v>4.3577338590850001E-3</v>
      </c>
      <c r="F432" s="52">
        <v>-3.6351481218401815E-3</v>
      </c>
      <c r="G432" s="52">
        <v>-1.1811023622047112E-2</v>
      </c>
      <c r="H432" s="52">
        <v>7.8750937837142043E-3</v>
      </c>
      <c r="I432" s="52">
        <v>-5.8055723746983645E-3</v>
      </c>
      <c r="J432" s="114">
        <v>4.439E-5</v>
      </c>
      <c r="K432" s="37"/>
    </row>
    <row r="433" spans="2:11" x14ac:dyDescent="0.2">
      <c r="B433" s="44">
        <v>43368</v>
      </c>
      <c r="C433" s="52">
        <v>1.7000385059684264E-2</v>
      </c>
      <c r="D433" s="52">
        <v>0</v>
      </c>
      <c r="E433" s="52">
        <v>-4.3388264083366046E-3</v>
      </c>
      <c r="F433" s="52">
        <v>-1.2775155734142563E-2</v>
      </c>
      <c r="G433" s="52">
        <v>7.9681274900398336E-3</v>
      </c>
      <c r="H433" s="52">
        <v>1.074092991159481E-2</v>
      </c>
      <c r="I433" s="52">
        <v>-7.2969854211146767E-4</v>
      </c>
      <c r="J433" s="114">
        <v>4.3909999999999998E-5</v>
      </c>
      <c r="K433" s="37"/>
    </row>
    <row r="434" spans="2:11" x14ac:dyDescent="0.2">
      <c r="B434" s="44">
        <v>43369</v>
      </c>
      <c r="C434" s="52">
        <v>0</v>
      </c>
      <c r="D434" s="52">
        <v>-4.867388357913105E-2</v>
      </c>
      <c r="E434" s="52">
        <v>3.2690460708810765E-3</v>
      </c>
      <c r="F434" s="52">
        <v>1.8497422332066638E-3</v>
      </c>
      <c r="G434" s="52">
        <v>3.9525691699604515E-3</v>
      </c>
      <c r="H434" s="52">
        <v>-9.6618162709340982E-3</v>
      </c>
      <c r="I434" s="52">
        <v>-2.9218690149800386E-3</v>
      </c>
      <c r="J434" s="114">
        <v>4.4039999999999998E-5</v>
      </c>
      <c r="K434" s="37"/>
    </row>
    <row r="435" spans="2:11" x14ac:dyDescent="0.2">
      <c r="B435" s="44">
        <v>43370</v>
      </c>
      <c r="C435" s="52">
        <v>5.5657573405525351E-3</v>
      </c>
      <c r="D435" s="52">
        <v>-2.3229701621660936E-3</v>
      </c>
      <c r="E435" s="52">
        <v>3.2583942300259405E-3</v>
      </c>
      <c r="F435" s="52">
        <v>1.6605379402853782E-2</v>
      </c>
      <c r="G435" s="52">
        <v>-3.93700787401563E-3</v>
      </c>
      <c r="H435" s="52">
        <v>2.9272304355967282E-3</v>
      </c>
      <c r="I435" s="52">
        <v>1.4652156757733792E-2</v>
      </c>
      <c r="J435" s="114">
        <v>4.4409999999999997E-5</v>
      </c>
      <c r="K435" s="37"/>
    </row>
    <row r="436" spans="2:11" x14ac:dyDescent="0.2">
      <c r="B436" s="44">
        <v>43371</v>
      </c>
      <c r="C436" s="52">
        <v>-1.6617404346380038E-2</v>
      </c>
      <c r="D436" s="52">
        <v>-1.3988723413676629E-2</v>
      </c>
      <c r="E436" s="52">
        <v>2.1632321651878783E-3</v>
      </c>
      <c r="F436" s="52">
        <v>-9.0732609899067951E-3</v>
      </c>
      <c r="G436" s="52">
        <v>6.7193675889328119E-2</v>
      </c>
      <c r="H436" s="52">
        <v>2.6264121532114437E-2</v>
      </c>
      <c r="I436" s="52">
        <v>-8.6643427465156186E-3</v>
      </c>
      <c r="J436" s="114">
        <v>4.439E-5</v>
      </c>
      <c r="K436" s="37"/>
    </row>
    <row r="437" spans="2:11" x14ac:dyDescent="0.2">
      <c r="B437" s="44">
        <v>43374</v>
      </c>
      <c r="C437" s="52">
        <v>-1.6904590212057147E-2</v>
      </c>
      <c r="D437" s="52">
        <v>-3.0732037737684959E-2</v>
      </c>
      <c r="E437" s="52">
        <v>-6.4786450140159602E-3</v>
      </c>
      <c r="F437" s="52">
        <v>-2.9305641115902392E-2</v>
      </c>
      <c r="G437" s="52">
        <v>2.5925925925925908E-2</v>
      </c>
      <c r="H437" s="52">
        <v>-3.790670599295054E-3</v>
      </c>
      <c r="I437" s="52">
        <v>-7.2838617731306732E-3</v>
      </c>
      <c r="J437" s="114">
        <v>4.4539999999999997E-5</v>
      </c>
      <c r="K437" s="37"/>
    </row>
    <row r="438" spans="2:11" x14ac:dyDescent="0.2">
      <c r="B438" s="44">
        <v>43375</v>
      </c>
      <c r="C438" s="52">
        <v>-2.8626325833798205E-3</v>
      </c>
      <c r="D438" s="52">
        <v>1.2200725093725051E-3</v>
      </c>
      <c r="E438" s="52">
        <v>-1.52173977743848E-2</v>
      </c>
      <c r="F438" s="52">
        <v>-1.8881311837281034E-3</v>
      </c>
      <c r="G438" s="52">
        <v>3.6101083032491488E-3</v>
      </c>
      <c r="H438" s="52">
        <v>-4.7580224626305734E-3</v>
      </c>
      <c r="I438" s="52">
        <v>5.1360192250107239E-3</v>
      </c>
      <c r="J438" s="114">
        <v>4.4629999999999998E-5</v>
      </c>
      <c r="K438" s="37"/>
    </row>
    <row r="439" spans="2:11" x14ac:dyDescent="0.2">
      <c r="B439" s="44">
        <v>43376</v>
      </c>
      <c r="C439" s="52">
        <v>1.1496422828797037E-2</v>
      </c>
      <c r="D439" s="52">
        <v>-1.2185857464031002E-3</v>
      </c>
      <c r="E439" s="52">
        <v>4.4154446875641629E-3</v>
      </c>
      <c r="F439" s="52">
        <v>2.0796884811481231E-2</v>
      </c>
      <c r="G439" s="52">
        <v>-3.597122302158362E-3</v>
      </c>
      <c r="H439" s="52">
        <v>3.0592935099890806E-2</v>
      </c>
      <c r="I439" s="52">
        <v>-7.2969854211146767E-4</v>
      </c>
      <c r="J439" s="114">
        <v>4.6559999999999995E-5</v>
      </c>
      <c r="K439" s="37"/>
    </row>
    <row r="440" spans="2:11" x14ac:dyDescent="0.2">
      <c r="B440" s="44">
        <v>43377</v>
      </c>
      <c r="C440" s="52">
        <v>2.2725078678585975E-2</v>
      </c>
      <c r="D440" s="52">
        <v>1.4633148134563179E-2</v>
      </c>
      <c r="E440" s="52">
        <v>7.6908032315816666E-3</v>
      </c>
      <c r="F440" s="52">
        <v>1.8492941344876446E-3</v>
      </c>
      <c r="G440" s="52">
        <v>0</v>
      </c>
      <c r="H440" s="52">
        <v>1.855541332892896E-3</v>
      </c>
      <c r="I440" s="52">
        <v>0</v>
      </c>
      <c r="J440" s="114">
        <v>4.6639999999999994E-5</v>
      </c>
      <c r="K440" s="37"/>
    </row>
    <row r="441" spans="2:11" x14ac:dyDescent="0.2">
      <c r="B441" s="44">
        <v>43378</v>
      </c>
      <c r="C441" s="52">
        <v>-1.1113208734503832E-2</v>
      </c>
      <c r="D441" s="52">
        <v>-2.4038113938452899E-2</v>
      </c>
      <c r="E441" s="52">
        <v>-5.452357562384158E-3</v>
      </c>
      <c r="F441" s="52">
        <v>-3.6956227916046247E-3</v>
      </c>
      <c r="G441" s="52">
        <v>-3.6101083032490378E-3</v>
      </c>
      <c r="H441" s="52">
        <v>-1.2037392422084126E-2</v>
      </c>
      <c r="I441" s="52">
        <v>-1.2417707450813165E-2</v>
      </c>
      <c r="J441" s="114">
        <v>4.6980000000000001E-5</v>
      </c>
      <c r="K441" s="37"/>
    </row>
    <row r="442" spans="2:11" x14ac:dyDescent="0.2">
      <c r="B442" s="44">
        <v>43381</v>
      </c>
      <c r="C442" s="52">
        <v>0</v>
      </c>
      <c r="D442" s="52">
        <v>-2.460288372310715E-3</v>
      </c>
      <c r="E442" s="52">
        <v>-1.3156196051940072E-2</v>
      </c>
      <c r="F442" s="52">
        <v>-2.0407134939030569E-2</v>
      </c>
      <c r="G442" s="52">
        <v>3.6231884057971175E-3</v>
      </c>
      <c r="H442" s="52">
        <v>0</v>
      </c>
      <c r="I442" s="52">
        <v>-1.6272822456762537E-2</v>
      </c>
      <c r="J442" s="114">
        <v>4.6189999999999997E-5</v>
      </c>
      <c r="K442" s="37"/>
    </row>
    <row r="443" spans="2:11" x14ac:dyDescent="0.2">
      <c r="B443" s="44">
        <v>43382</v>
      </c>
      <c r="C443" s="52">
        <v>2.8127068166776681E-3</v>
      </c>
      <c r="D443" s="52">
        <v>2.4663563200870708E-3</v>
      </c>
      <c r="E443" s="52">
        <v>-6.6688368781812057E-3</v>
      </c>
      <c r="F443" s="52">
        <v>1.7045656878998949E-2</v>
      </c>
      <c r="G443" s="52">
        <v>-2.166064981949456E-2</v>
      </c>
      <c r="H443" s="52">
        <v>1.780676550188498E-2</v>
      </c>
      <c r="I443" s="52">
        <v>-1.5789391905933758E-2</v>
      </c>
      <c r="J443" s="114">
        <v>4.6769999999999994E-5</v>
      </c>
      <c r="K443" s="37"/>
    </row>
    <row r="444" spans="2:11" x14ac:dyDescent="0.2">
      <c r="B444" s="44">
        <v>43383</v>
      </c>
      <c r="C444" s="52">
        <v>-1.6809868896983216E-2</v>
      </c>
      <c r="D444" s="52">
        <v>2.2169888565702456E-2</v>
      </c>
      <c r="E444" s="52">
        <v>1.3424154903047603E-2</v>
      </c>
      <c r="F444" s="52">
        <v>-9.3136892557996731E-3</v>
      </c>
      <c r="G444" s="52">
        <v>-1.1070110701107083E-2</v>
      </c>
      <c r="H444" s="52">
        <v>1.0129020771665331E-2</v>
      </c>
      <c r="I444" s="52">
        <v>-6.8753003257084888E-3</v>
      </c>
      <c r="J444" s="114">
        <v>4.702E-5</v>
      </c>
      <c r="K444" s="37"/>
    </row>
    <row r="445" spans="2:11" x14ac:dyDescent="0.2">
      <c r="B445" s="44">
        <v>43384</v>
      </c>
      <c r="C445" s="52">
        <v>-6.8376178704892987E-2</v>
      </c>
      <c r="D445" s="52">
        <v>-4.096353371986583E-2</v>
      </c>
      <c r="E445" s="52">
        <v>-5.7394736523978196E-2</v>
      </c>
      <c r="F445" s="52">
        <v>-6.0149933044567616E-2</v>
      </c>
      <c r="G445" s="52">
        <v>-6.7164179104477584E-2</v>
      </c>
      <c r="H445" s="52">
        <v>-6.8367495736303852E-2</v>
      </c>
      <c r="I445" s="52">
        <v>-2.3076655588838646E-2</v>
      </c>
      <c r="J445" s="114">
        <v>4.7649999999999999E-5</v>
      </c>
      <c r="K445" s="37"/>
    </row>
    <row r="446" spans="2:11" x14ac:dyDescent="0.2">
      <c r="B446" s="44">
        <v>43385</v>
      </c>
      <c r="C446" s="52">
        <v>9.1725958307642408E-3</v>
      </c>
      <c r="D446" s="52">
        <v>2.0097764307675181E-2</v>
      </c>
      <c r="E446" s="52">
        <v>2.5758833959082184E-2</v>
      </c>
      <c r="F446" s="52">
        <v>1.2000167133247031E-2</v>
      </c>
      <c r="G446" s="52">
        <v>4.4000000000000039E-2</v>
      </c>
      <c r="H446" s="52">
        <v>3.5224399021120956E-2</v>
      </c>
      <c r="I446" s="52">
        <v>1.1811391982816888E-2</v>
      </c>
      <c r="J446" s="114">
        <v>4.7969999999999996E-5</v>
      </c>
      <c r="K446" s="37"/>
    </row>
    <row r="447" spans="2:11" x14ac:dyDescent="0.2">
      <c r="B447" s="44">
        <v>43388</v>
      </c>
      <c r="C447" s="52">
        <v>-2.120590113066112E-2</v>
      </c>
      <c r="D447" s="52">
        <v>0</v>
      </c>
      <c r="E447" s="52">
        <v>-1.8263541370375114E-2</v>
      </c>
      <c r="F447" s="52">
        <v>-1.1857870702966844E-2</v>
      </c>
      <c r="G447" s="52">
        <v>-7.6628352490422103E-3</v>
      </c>
      <c r="H447" s="52">
        <v>-3.1191246887317559E-2</v>
      </c>
      <c r="I447" s="52">
        <v>-2.179008585770259E-2</v>
      </c>
      <c r="J447" s="114">
        <v>4.7830000000000001E-5</v>
      </c>
      <c r="K447" s="37"/>
    </row>
    <row r="448" spans="2:11" x14ac:dyDescent="0.2">
      <c r="B448" s="44">
        <v>43389</v>
      </c>
      <c r="C448" s="52">
        <v>1.5479246447558603E-2</v>
      </c>
      <c r="D448" s="52">
        <v>2.9558551744036432E-2</v>
      </c>
      <c r="E448" s="52">
        <v>5.8137313584900596E-3</v>
      </c>
      <c r="F448" s="52">
        <v>6.0000835666234043E-3</v>
      </c>
      <c r="G448" s="52">
        <v>5.0193050193050315E-2</v>
      </c>
      <c r="H448" s="52">
        <v>1.0731821179740475E-2</v>
      </c>
      <c r="I448" s="52">
        <v>2.3858868933430699E-3</v>
      </c>
      <c r="J448" s="114">
        <v>4.7479999999999999E-5</v>
      </c>
      <c r="K448" s="37"/>
    </row>
    <row r="449" spans="2:11" x14ac:dyDescent="0.2">
      <c r="B449" s="44">
        <v>43390</v>
      </c>
      <c r="C449" s="52">
        <v>1.8289187415823305E-2</v>
      </c>
      <c r="D449" s="52">
        <v>4.7830944310844892E-3</v>
      </c>
      <c r="E449" s="52">
        <v>8.0940774271152094E-3</v>
      </c>
      <c r="F449" s="52">
        <v>9.9391110040454311E-3</v>
      </c>
      <c r="G449" s="52">
        <v>-3.67647058823517E-3</v>
      </c>
      <c r="H449" s="52">
        <v>3.8615326363955482E-3</v>
      </c>
      <c r="I449" s="52">
        <v>7.1436991630320357E-3</v>
      </c>
      <c r="J449" s="114">
        <v>4.7510000000000004E-5</v>
      </c>
      <c r="K449" s="37"/>
    </row>
    <row r="450" spans="2:11" x14ac:dyDescent="0.2">
      <c r="B450" s="44">
        <v>43391</v>
      </c>
      <c r="C450" s="52">
        <v>-5.9891611782979526E-3</v>
      </c>
      <c r="D450" s="52">
        <v>4.5240051560768491E-2</v>
      </c>
      <c r="E450" s="52">
        <v>0</v>
      </c>
      <c r="F450" s="52">
        <v>-1.5746898120160058E-2</v>
      </c>
      <c r="G450" s="52">
        <v>-3.6900369003690647E-3</v>
      </c>
      <c r="H450" s="52">
        <v>0</v>
      </c>
      <c r="I450" s="52">
        <v>-7.0930286998455161E-3</v>
      </c>
      <c r="J450" s="114">
        <v>4.7560000000000005E-5</v>
      </c>
      <c r="K450" s="37"/>
    </row>
    <row r="451" spans="2:11" x14ac:dyDescent="0.2">
      <c r="B451" s="44">
        <v>43392</v>
      </c>
      <c r="C451" s="52">
        <v>-6.0252473558511932E-3</v>
      </c>
      <c r="D451" s="52">
        <v>-9.1121840754937455E-3</v>
      </c>
      <c r="E451" s="52">
        <v>-1.3762807449437364E-2</v>
      </c>
      <c r="F451" s="52">
        <v>1.5998830067271097E-2</v>
      </c>
      <c r="G451" s="52">
        <v>-3.7037037037037646E-3</v>
      </c>
      <c r="H451" s="52">
        <v>1.9233392807942451E-3</v>
      </c>
      <c r="I451" s="52">
        <v>6.3492714328914346E-3</v>
      </c>
      <c r="J451" s="114">
        <v>4.7560000000000005E-5</v>
      </c>
      <c r="K451" s="37"/>
    </row>
    <row r="452" spans="2:11" x14ac:dyDescent="0.2">
      <c r="B452" s="44">
        <v>43395</v>
      </c>
      <c r="C452" s="52">
        <v>-6.9693204363376782E-2</v>
      </c>
      <c r="D452" s="52">
        <v>4.596170222057161E-3</v>
      </c>
      <c r="E452" s="52">
        <v>3.4895123597509237E-3</v>
      </c>
      <c r="F452" s="52">
        <v>5.9056008619873257E-3</v>
      </c>
      <c r="G452" s="52">
        <v>-3.7174721189591087E-2</v>
      </c>
      <c r="H452" s="52">
        <v>-2.5912566613624843E-2</v>
      </c>
      <c r="I452" s="52">
        <v>-7.8860063621798426E-3</v>
      </c>
      <c r="J452" s="114">
        <v>4.7590000000000003E-5</v>
      </c>
      <c r="K452" s="37"/>
    </row>
    <row r="453" spans="2:11" x14ac:dyDescent="0.2">
      <c r="B453" s="44">
        <v>43396</v>
      </c>
      <c r="C453" s="52">
        <v>-9.7701361472900539E-3</v>
      </c>
      <c r="D453" s="52">
        <v>0</v>
      </c>
      <c r="E453" s="52">
        <v>-2.2015990862364387E-2</v>
      </c>
      <c r="F453" s="52">
        <v>-2.5437968887344398E-2</v>
      </c>
      <c r="G453" s="52">
        <v>-3.0888030888030826E-2</v>
      </c>
      <c r="H453" s="52">
        <v>-2.4629806012183342E-2</v>
      </c>
      <c r="I453" s="52">
        <v>-1.8283423870915416E-2</v>
      </c>
      <c r="J453" s="114">
        <v>4.7619999999999995E-5</v>
      </c>
      <c r="K453" s="37"/>
    </row>
    <row r="454" spans="2:11" x14ac:dyDescent="0.2">
      <c r="B454" s="44">
        <v>43397</v>
      </c>
      <c r="C454" s="52">
        <v>-5.5920292717097309E-2</v>
      </c>
      <c r="D454" s="52">
        <v>-1.6018430976211473E-2</v>
      </c>
      <c r="E454" s="52">
        <v>-9.4795955113045061E-3</v>
      </c>
      <c r="F454" s="52">
        <v>-2.0081972371031931E-2</v>
      </c>
      <c r="G454" s="52">
        <v>3.9840637450199168E-3</v>
      </c>
      <c r="H454" s="52">
        <v>-3.0302945147833493E-2</v>
      </c>
      <c r="I454" s="52">
        <v>-7.2872622462714087E-3</v>
      </c>
      <c r="J454" s="114">
        <v>4.8140000000000003E-5</v>
      </c>
      <c r="K454" s="37"/>
    </row>
    <row r="455" spans="2:11" x14ac:dyDescent="0.2">
      <c r="B455" s="44">
        <v>43398</v>
      </c>
      <c r="C455" s="52">
        <v>1.393197407784541E-2</v>
      </c>
      <c r="D455" s="52">
        <v>-2.7905093231726408E-2</v>
      </c>
      <c r="E455" s="52">
        <v>-1.7941890285242623E-2</v>
      </c>
      <c r="F455" s="52">
        <v>-2.2539878246127687E-2</v>
      </c>
      <c r="G455" s="52">
        <v>-3.9682539682538431E-3</v>
      </c>
      <c r="H455" s="52">
        <v>-1.1458445024675967E-2</v>
      </c>
      <c r="I455" s="52">
        <v>-2.1206863312126512E-2</v>
      </c>
      <c r="J455" s="114">
        <v>4.8360000000000005E-5</v>
      </c>
      <c r="K455" s="37"/>
    </row>
    <row r="456" spans="2:11" x14ac:dyDescent="0.2">
      <c r="B456" s="44">
        <v>43399</v>
      </c>
      <c r="C456" s="52">
        <v>-3.779621959953916E-2</v>
      </c>
      <c r="D456" s="52">
        <v>-2.6316487095491503E-2</v>
      </c>
      <c r="E456" s="52">
        <v>-6.0898943106513226E-3</v>
      </c>
      <c r="F456" s="52">
        <v>-6.2893908138103027E-3</v>
      </c>
      <c r="G456" s="52">
        <v>-1.9920318725099584E-2</v>
      </c>
      <c r="H456" s="52">
        <v>-2.4236410167712608E-2</v>
      </c>
      <c r="I456" s="52">
        <v>1.2500390166302333E-2</v>
      </c>
      <c r="J456" s="114">
        <v>4.8029999999999999E-5</v>
      </c>
      <c r="K456" s="37"/>
    </row>
    <row r="457" spans="2:11" x14ac:dyDescent="0.2">
      <c r="B457" s="44">
        <v>43402</v>
      </c>
      <c r="C457" s="52">
        <v>-1.7856420463279954E-2</v>
      </c>
      <c r="D457" s="52">
        <v>-3.6856393860897785E-2</v>
      </c>
      <c r="E457" s="52">
        <v>4.8990822609600304E-3</v>
      </c>
      <c r="F457" s="52">
        <v>-8.4403993212420758E-3</v>
      </c>
      <c r="G457" s="52">
        <v>-2.4390243902439046E-2</v>
      </c>
      <c r="H457" s="52">
        <v>-2.6997024198478936E-2</v>
      </c>
      <c r="I457" s="52">
        <v>-1.2346059604232962E-2</v>
      </c>
      <c r="J457" s="114">
        <v>4.6799999999999999E-5</v>
      </c>
      <c r="K457" s="37"/>
    </row>
    <row r="458" spans="2:11" x14ac:dyDescent="0.2">
      <c r="B458" s="44">
        <v>43403</v>
      </c>
      <c r="C458" s="52">
        <v>-7.274075294505189E-3</v>
      </c>
      <c r="D458" s="52">
        <v>2.5521948067681599E-3</v>
      </c>
      <c r="E458" s="52">
        <v>0</v>
      </c>
      <c r="F458" s="52">
        <v>0</v>
      </c>
      <c r="G458" s="52">
        <v>-4.1666666666667629E-3</v>
      </c>
      <c r="H458" s="52">
        <v>1.664734280125546E-2</v>
      </c>
      <c r="I458" s="52">
        <v>-2.2500487035177263E-2</v>
      </c>
      <c r="J458" s="114">
        <v>4.5670000000000002E-5</v>
      </c>
      <c r="K458" s="37"/>
    </row>
    <row r="459" spans="2:11" x14ac:dyDescent="0.2">
      <c r="B459" s="44">
        <v>43404</v>
      </c>
      <c r="C459" s="52">
        <v>4.028811604305127E-2</v>
      </c>
      <c r="D459" s="52">
        <v>1.7811827827053595E-2</v>
      </c>
      <c r="E459" s="52">
        <v>2.3173887636697588E-2</v>
      </c>
      <c r="F459" s="52">
        <v>2.1278392674578761E-2</v>
      </c>
      <c r="G459" s="52">
        <v>4.6025104602510414E-2</v>
      </c>
      <c r="H459" s="52">
        <v>5.8952429257388639E-2</v>
      </c>
      <c r="I459" s="52">
        <v>-1.0230283223921166E-2</v>
      </c>
      <c r="J459" s="114">
        <v>4.498E-5</v>
      </c>
      <c r="K459" s="37"/>
    </row>
    <row r="460" spans="2:11" x14ac:dyDescent="0.2">
      <c r="B460" s="44">
        <v>43405</v>
      </c>
      <c r="C460" s="52">
        <v>-2.1122828289274254E-2</v>
      </c>
      <c r="D460" s="52">
        <v>-1.8750692564626248E-2</v>
      </c>
      <c r="E460" s="52">
        <v>-1.1944584958307747E-3</v>
      </c>
      <c r="F460" s="52">
        <v>-1.6665433479719827E-2</v>
      </c>
      <c r="G460" s="52">
        <v>-2.4000000000000021E-2</v>
      </c>
      <c r="H460" s="52">
        <v>-2.061849756573253E-2</v>
      </c>
      <c r="I460" s="52">
        <v>-1.5503479271772425E-2</v>
      </c>
      <c r="J460" s="114">
        <v>4.261E-5</v>
      </c>
      <c r="K460" s="37"/>
    </row>
    <row r="461" spans="2:11" x14ac:dyDescent="0.2">
      <c r="B461" s="44">
        <v>43406</v>
      </c>
      <c r="C461" s="52">
        <v>2.8774222990041842E-2</v>
      </c>
      <c r="D461" s="52">
        <v>1.9108999540222493E-2</v>
      </c>
      <c r="E461" s="52">
        <v>2.3868726903208293E-2</v>
      </c>
      <c r="F461" s="52">
        <v>3.8136043341241432E-2</v>
      </c>
      <c r="G461" s="52">
        <v>1.6393442622950838E-2</v>
      </c>
      <c r="H461" s="52">
        <v>3.684126526267395E-2</v>
      </c>
      <c r="I461" s="52">
        <v>3.6745205145096937E-2</v>
      </c>
      <c r="J461" s="114">
        <v>4.3499999999999993E-5</v>
      </c>
      <c r="K461" s="37"/>
    </row>
    <row r="462" spans="2:11" x14ac:dyDescent="0.2">
      <c r="B462" s="44">
        <v>43409</v>
      </c>
      <c r="C462" s="52">
        <v>1.3988672818725512E-2</v>
      </c>
      <c r="D462" s="52">
        <v>-2.0001266403887774E-2</v>
      </c>
      <c r="E462" s="52">
        <v>-8.1601000785055389E-3</v>
      </c>
      <c r="F462" s="52">
        <v>-1.2245037178525098E-2</v>
      </c>
      <c r="G462" s="52">
        <v>-4.0322580645162365E-3</v>
      </c>
      <c r="H462" s="52">
        <v>0</v>
      </c>
      <c r="I462" s="52">
        <v>-1.6877807291081903E-2</v>
      </c>
      <c r="J462" s="114">
        <v>4.4409999999999997E-5</v>
      </c>
      <c r="K462" s="37"/>
    </row>
    <row r="463" spans="2:11" x14ac:dyDescent="0.2">
      <c r="B463" s="44">
        <v>43410</v>
      </c>
      <c r="C463" s="52">
        <v>1.724070587683868E-2</v>
      </c>
      <c r="D463" s="52">
        <v>2.2961676695069322E-2</v>
      </c>
      <c r="E463" s="52">
        <v>-9.4016351509184082E-3</v>
      </c>
      <c r="F463" s="52">
        <v>4.1308401533199923E-3</v>
      </c>
      <c r="G463" s="52">
        <v>-8.0971659919027994E-3</v>
      </c>
      <c r="H463" s="52">
        <v>-1.5227688040693743E-2</v>
      </c>
      <c r="I463" s="52">
        <v>1.0300534816273244E-2</v>
      </c>
      <c r="J463" s="114">
        <v>4.4189999999999995E-5</v>
      </c>
      <c r="K463" s="37"/>
    </row>
    <row r="464" spans="2:11" x14ac:dyDescent="0.2">
      <c r="B464" s="44">
        <v>43411</v>
      </c>
      <c r="C464" s="52">
        <v>-2.3729438326498764E-2</v>
      </c>
      <c r="D464" s="52">
        <v>2.4909599077831412E-3</v>
      </c>
      <c r="E464" s="52">
        <v>-7.116524563540394E-3</v>
      </c>
      <c r="F464" s="52">
        <v>-2.8805522957154883E-2</v>
      </c>
      <c r="G464" s="52">
        <v>3.6734693877551017E-2</v>
      </c>
      <c r="H464" s="52">
        <v>-8.2471122200951097E-3</v>
      </c>
      <c r="I464" s="52">
        <v>1.5293822006994695E-2</v>
      </c>
      <c r="J464" s="114">
        <v>4.4539999999999997E-5</v>
      </c>
      <c r="K464" s="37"/>
    </row>
    <row r="465" spans="2:11" x14ac:dyDescent="0.2">
      <c r="B465" s="44">
        <v>43412</v>
      </c>
      <c r="C465" s="52">
        <v>6.9457554590648396E-3</v>
      </c>
      <c r="D465" s="52">
        <v>2.4887082737736765E-3</v>
      </c>
      <c r="E465" s="52">
        <v>7.1675324845266175E-3</v>
      </c>
      <c r="F465" s="52">
        <v>8.4717255054707064E-3</v>
      </c>
      <c r="G465" s="52">
        <v>-7.8740157480314821E-3</v>
      </c>
      <c r="H465" s="52">
        <v>5.1967656857301314E-3</v>
      </c>
      <c r="I465" s="52">
        <v>4.1838697823219917E-3</v>
      </c>
      <c r="J465" s="114">
        <v>4.4440000000000001E-5</v>
      </c>
      <c r="K465" s="37"/>
    </row>
    <row r="466" spans="2:11" x14ac:dyDescent="0.2">
      <c r="B466" s="44">
        <v>43413</v>
      </c>
      <c r="C466" s="52">
        <v>-2.069353414940911E-2</v>
      </c>
      <c r="D466" s="52">
        <v>-2.482529980870285E-3</v>
      </c>
      <c r="E466" s="52">
        <v>-2.1349573690621293E-2</v>
      </c>
      <c r="F466" s="52">
        <v>0</v>
      </c>
      <c r="G466" s="52">
        <v>-1.9841269841269882E-2</v>
      </c>
      <c r="H466" s="52">
        <v>-2.7920906587952876E-2</v>
      </c>
      <c r="I466" s="52">
        <v>-2.4999704011770651E-2</v>
      </c>
      <c r="J466" s="114">
        <v>4.4109999999999996E-5</v>
      </c>
      <c r="K466" s="37"/>
    </row>
    <row r="467" spans="2:11" x14ac:dyDescent="0.2">
      <c r="B467" s="44">
        <v>43416</v>
      </c>
      <c r="C467" s="52">
        <v>3.525789314146266E-3</v>
      </c>
      <c r="D467" s="52">
        <v>2.4887082737736765E-3</v>
      </c>
      <c r="E467" s="52">
        <v>1.6969684900863591E-2</v>
      </c>
      <c r="F467" s="52">
        <v>2.101017371687397E-2</v>
      </c>
      <c r="G467" s="52">
        <v>-1.2145748987854255E-2</v>
      </c>
      <c r="H467" s="52">
        <v>1.0638266387280604E-2</v>
      </c>
      <c r="I467" s="52">
        <v>0</v>
      </c>
      <c r="J467" s="114">
        <v>4.4349999999999994E-5</v>
      </c>
      <c r="K467" s="37"/>
    </row>
    <row r="468" spans="2:11" x14ac:dyDescent="0.2">
      <c r="B468" s="44">
        <v>43417</v>
      </c>
      <c r="C468" s="52">
        <v>0</v>
      </c>
      <c r="D468" s="52">
        <v>0</v>
      </c>
      <c r="E468" s="52">
        <v>-7.1536967837736443E-3</v>
      </c>
      <c r="F468" s="52">
        <v>-1.2345838223093319E-2</v>
      </c>
      <c r="G468" s="52">
        <v>-1.6393442622950727E-2</v>
      </c>
      <c r="H468" s="52">
        <v>-1.5790159556165362E-2</v>
      </c>
      <c r="I468" s="52">
        <v>-8.5476407054480008E-3</v>
      </c>
      <c r="J468" s="114">
        <v>4.3609999999999998E-5</v>
      </c>
      <c r="K468" s="37"/>
    </row>
    <row r="469" spans="2:11" x14ac:dyDescent="0.2">
      <c r="B469" s="44">
        <v>43418</v>
      </c>
      <c r="C469" s="52">
        <v>3.5054529267750656E-3</v>
      </c>
      <c r="D469" s="52">
        <v>1.7369853758558262E-2</v>
      </c>
      <c r="E469" s="52">
        <v>1.4407194722292571E-2</v>
      </c>
      <c r="F469" s="52">
        <v>4.1652702638004246E-3</v>
      </c>
      <c r="G469" s="52">
        <v>-4.1666666666667629E-3</v>
      </c>
      <c r="H469" s="52">
        <v>0</v>
      </c>
      <c r="I469" s="52">
        <v>1.2931442422568828E-2</v>
      </c>
      <c r="J469" s="114">
        <v>4.3800000000000001E-5</v>
      </c>
      <c r="K469" s="37"/>
    </row>
    <row r="470" spans="2:11" x14ac:dyDescent="0.2">
      <c r="B470" s="44">
        <v>43419</v>
      </c>
      <c r="C470" s="52">
        <v>-3.4932076517881772E-3</v>
      </c>
      <c r="D470" s="52">
        <v>1.2196864104771832E-2</v>
      </c>
      <c r="E470" s="52">
        <v>-1.1827378599249538E-3</v>
      </c>
      <c r="F470" s="52">
        <v>-4.1479927529322058E-3</v>
      </c>
      <c r="G470" s="52">
        <v>4.1841004184099972E-3</v>
      </c>
      <c r="H470" s="52">
        <v>-1.6042001091980729E-2</v>
      </c>
      <c r="I470" s="52">
        <v>-4.2550852720847354E-3</v>
      </c>
      <c r="J470" s="114">
        <v>4.5049999999999997E-5</v>
      </c>
      <c r="K470" s="37"/>
    </row>
    <row r="471" spans="2:11" x14ac:dyDescent="0.2">
      <c r="B471" s="44">
        <v>43420</v>
      </c>
      <c r="C471" s="52">
        <v>1.4029760579949757E-2</v>
      </c>
      <c r="D471" s="52">
        <v>-2.4107415318890268E-3</v>
      </c>
      <c r="E471" s="52">
        <v>1.3032010666978122E-2</v>
      </c>
      <c r="F471" s="52">
        <v>0</v>
      </c>
      <c r="G471" s="52">
        <v>8.3333333333333037E-3</v>
      </c>
      <c r="H471" s="52">
        <v>1.0869532348538824E-2</v>
      </c>
      <c r="I471" s="52">
        <v>-1.7094177492427143E-2</v>
      </c>
      <c r="J471" s="114">
        <v>4.4459999999999998E-5</v>
      </c>
      <c r="K471" s="37"/>
    </row>
    <row r="472" spans="2:11" x14ac:dyDescent="0.2">
      <c r="B472" s="44">
        <v>43423</v>
      </c>
      <c r="C472" s="52">
        <v>6.5744812611214343E-2</v>
      </c>
      <c r="D472" s="52">
        <v>3.6210271940289029E-3</v>
      </c>
      <c r="E472" s="52">
        <v>9.3576465614972903E-3</v>
      </c>
      <c r="F472" s="52">
        <v>3.3335219383957782E-2</v>
      </c>
      <c r="G472" s="52">
        <v>1.6528925619834878E-2</v>
      </c>
      <c r="H472" s="52">
        <v>2.0429896840911788E-2</v>
      </c>
      <c r="I472" s="52">
        <v>3.478294074770405E-3</v>
      </c>
      <c r="J472" s="114">
        <v>4.4379999999999999E-5</v>
      </c>
      <c r="K472" s="37"/>
    </row>
    <row r="473" spans="2:11" x14ac:dyDescent="0.2">
      <c r="B473" s="44">
        <v>43424</v>
      </c>
      <c r="C473" s="52">
        <v>-1.2982141281002613E-2</v>
      </c>
      <c r="D473" s="52">
        <v>2.4078483665110895E-3</v>
      </c>
      <c r="E473" s="52">
        <v>5.7935148169301343E-3</v>
      </c>
      <c r="F473" s="52">
        <v>4.0308993496647183E-3</v>
      </c>
      <c r="G473" s="52">
        <v>-8.1300813008131634E-3</v>
      </c>
      <c r="H473" s="52">
        <v>7.3757251868118434E-3</v>
      </c>
      <c r="I473" s="52">
        <v>9.5313136558787814E-3</v>
      </c>
      <c r="J473" s="114">
        <v>4.3979999999999996E-5</v>
      </c>
      <c r="K473" s="37"/>
    </row>
    <row r="474" spans="2:11" x14ac:dyDescent="0.2">
      <c r="B474" s="44">
        <v>43425</v>
      </c>
      <c r="C474" s="52">
        <v>1.3152894009285099E-2</v>
      </c>
      <c r="D474" s="52">
        <v>3.6030968389286766E-3</v>
      </c>
      <c r="E474" s="52">
        <v>0</v>
      </c>
      <c r="F474" s="52">
        <v>1.204834440142144E-2</v>
      </c>
      <c r="G474" s="52">
        <v>4.098360655737654E-3</v>
      </c>
      <c r="H474" s="52">
        <v>-1.0461681726250394E-3</v>
      </c>
      <c r="I474" s="52">
        <v>2.317648050093557E-2</v>
      </c>
      <c r="J474" s="114">
        <v>4.3869999999999998E-5</v>
      </c>
      <c r="K474" s="37"/>
    </row>
    <row r="475" spans="2:11" x14ac:dyDescent="0.2">
      <c r="B475" s="44">
        <v>43426</v>
      </c>
      <c r="C475" s="52">
        <v>0</v>
      </c>
      <c r="D475" s="52">
        <v>0</v>
      </c>
      <c r="E475" s="52">
        <v>0</v>
      </c>
      <c r="F475" s="52">
        <v>-7.9379883520902528E-3</v>
      </c>
      <c r="G475" s="52">
        <v>1.2244897959183598E-2</v>
      </c>
      <c r="H475" s="52">
        <v>9.4239175239712036E-3</v>
      </c>
      <c r="I475" s="52">
        <v>7.5501383144598311E-3</v>
      </c>
      <c r="J475" s="114">
        <v>4.4150000000000003E-5</v>
      </c>
      <c r="K475" s="37"/>
    </row>
    <row r="476" spans="2:11" x14ac:dyDescent="0.2">
      <c r="B476" s="44">
        <v>43427</v>
      </c>
      <c r="C476" s="52">
        <v>0</v>
      </c>
      <c r="D476" s="52">
        <v>1.6746511143511666E-2</v>
      </c>
      <c r="E476" s="52">
        <v>-8.0660933862450879E-3</v>
      </c>
      <c r="F476" s="52">
        <v>-1.5998830067271097E-2</v>
      </c>
      <c r="G476" s="52">
        <v>-1.2096774193548376E-2</v>
      </c>
      <c r="H476" s="52">
        <v>-1.3484439865458664E-2</v>
      </c>
      <c r="I476" s="52">
        <v>-1.7485333892554356E-2</v>
      </c>
      <c r="J476" s="114">
        <v>4.4080000000000005E-5</v>
      </c>
      <c r="K476" s="37"/>
    </row>
    <row r="477" spans="2:11" x14ac:dyDescent="0.2">
      <c r="B477" s="44">
        <v>43430</v>
      </c>
      <c r="C477" s="52">
        <v>-6.4947483009207829E-3</v>
      </c>
      <c r="D477" s="52">
        <v>1.2433094827489777E-2</v>
      </c>
      <c r="E477" s="52">
        <v>-1.3935487153719728E-2</v>
      </c>
      <c r="F477" s="52">
        <v>1.2195277302431862E-2</v>
      </c>
      <c r="G477" s="52">
        <v>4.0816326530612734E-3</v>
      </c>
      <c r="H477" s="52">
        <v>9.463547060303501E-3</v>
      </c>
      <c r="I477" s="52">
        <v>4.3219943826988905E-2</v>
      </c>
      <c r="J477" s="114">
        <v>4.4400000000000002E-5</v>
      </c>
      <c r="K477" s="37"/>
    </row>
    <row r="478" spans="2:11" x14ac:dyDescent="0.2">
      <c r="B478" s="44">
        <v>43431</v>
      </c>
      <c r="C478" s="52">
        <v>0</v>
      </c>
      <c r="D478" s="52">
        <v>-1.73941835439545E-2</v>
      </c>
      <c r="E478" s="52">
        <v>7.0662147213345072E-3</v>
      </c>
      <c r="F478" s="52">
        <v>-2.0081972371031931E-2</v>
      </c>
      <c r="G478" s="52">
        <v>-1.2195121951219523E-2</v>
      </c>
      <c r="H478" s="52">
        <v>-1.562567920411051E-2</v>
      </c>
      <c r="I478" s="52">
        <v>2.7620628438807415E-2</v>
      </c>
      <c r="J478" s="114">
        <v>4.4909999999999995E-5</v>
      </c>
      <c r="K478" s="37"/>
    </row>
    <row r="479" spans="2:11" x14ac:dyDescent="0.2">
      <c r="B479" s="44">
        <v>43432</v>
      </c>
      <c r="C479" s="52">
        <v>3.2723046056577498E-3</v>
      </c>
      <c r="D479" s="52">
        <v>0</v>
      </c>
      <c r="E479" s="52">
        <v>1.168905200187087E-3</v>
      </c>
      <c r="F479" s="52">
        <v>-8.1939842285068121E-3</v>
      </c>
      <c r="G479" s="52">
        <v>8.2304526748970819E-3</v>
      </c>
      <c r="H479" s="52">
        <v>1.0581987217418876E-2</v>
      </c>
      <c r="I479" s="52">
        <v>1.1857053737070133E-2</v>
      </c>
      <c r="J479" s="114">
        <v>4.5170000000000003E-5</v>
      </c>
      <c r="K479" s="37"/>
    </row>
    <row r="480" spans="2:11" x14ac:dyDescent="0.2">
      <c r="B480" s="44">
        <v>43433</v>
      </c>
      <c r="C480" s="52">
        <v>3.2542522967935472E-3</v>
      </c>
      <c r="D480" s="52">
        <v>-5.0144709401805487E-2</v>
      </c>
      <c r="E480" s="52">
        <v>2.3382796531286054E-3</v>
      </c>
      <c r="F480" s="52">
        <v>-1.4464415207707471E-2</v>
      </c>
      <c r="G480" s="52">
        <v>-8.1632653061224358E-3</v>
      </c>
      <c r="H480" s="52">
        <v>-4.3979252815886993E-2</v>
      </c>
      <c r="I480" s="52">
        <v>-1.3281131751813668E-2</v>
      </c>
      <c r="J480" s="114">
        <v>4.5189999999999999E-5</v>
      </c>
      <c r="K480" s="37"/>
    </row>
    <row r="481" spans="2:11" x14ac:dyDescent="0.2">
      <c r="B481" s="44">
        <v>43434</v>
      </c>
      <c r="C481" s="52">
        <v>1.2989496601841788E-2</v>
      </c>
      <c r="D481" s="52">
        <v>2.1738787673338811E-2</v>
      </c>
      <c r="E481" s="52">
        <v>0</v>
      </c>
      <c r="F481" s="52">
        <v>2.0979235374756211E-3</v>
      </c>
      <c r="G481" s="52">
        <v>0</v>
      </c>
      <c r="H481" s="52">
        <v>8.7635235093097563E-3</v>
      </c>
      <c r="I481" s="52">
        <v>1.3459894382472859E-2</v>
      </c>
      <c r="J481" s="114">
        <v>4.5019999999999999E-5</v>
      </c>
      <c r="K481" s="37"/>
    </row>
    <row r="482" spans="2:11" x14ac:dyDescent="0.2">
      <c r="B482" s="44">
        <v>43437</v>
      </c>
      <c r="C482" s="52">
        <v>1.2822933155196781E-2</v>
      </c>
      <c r="D482" s="52">
        <v>3.0400179006131456E-3</v>
      </c>
      <c r="E482" s="52">
        <v>4.6618201778180657E-2</v>
      </c>
      <c r="F482" s="52">
        <v>2.9287587412587524E-2</v>
      </c>
      <c r="G482" s="52">
        <v>5.3497942386831365E-2</v>
      </c>
      <c r="H482" s="52">
        <v>3.0401338752380713E-2</v>
      </c>
      <c r="I482" s="52">
        <v>4.3750441459895262E-2</v>
      </c>
      <c r="J482" s="114">
        <v>4.5240000000000001E-5</v>
      </c>
      <c r="K482" s="37"/>
    </row>
    <row r="483" spans="2:11" x14ac:dyDescent="0.2">
      <c r="B483" s="44">
        <v>43438</v>
      </c>
      <c r="C483" s="52">
        <v>-2.2152443220922358E-2</v>
      </c>
      <c r="D483" s="52">
        <v>1.5150174809709371E-2</v>
      </c>
      <c r="E483" s="52">
        <v>1.1129338155031476E-3</v>
      </c>
      <c r="F483" s="52">
        <v>0</v>
      </c>
      <c r="G483" s="52">
        <v>0</v>
      </c>
      <c r="H483" s="52">
        <v>1.0538844215655097E-3</v>
      </c>
      <c r="I483" s="52">
        <v>2.1706554987103388E-2</v>
      </c>
      <c r="J483" s="114">
        <v>4.5240000000000001E-5</v>
      </c>
      <c r="K483" s="37"/>
    </row>
    <row r="484" spans="2:11" x14ac:dyDescent="0.2">
      <c r="B484" s="44">
        <v>43439</v>
      </c>
      <c r="C484" s="52">
        <v>-6.473701960439171E-3</v>
      </c>
      <c r="D484" s="52">
        <v>-5.9711445198835644E-3</v>
      </c>
      <c r="E484" s="52">
        <v>-7.784921739607209E-3</v>
      </c>
      <c r="F484" s="52">
        <v>-1.2195277302431973E-2</v>
      </c>
      <c r="G484" s="52">
        <v>-7.812500000000111E-3</v>
      </c>
      <c r="H484" s="52">
        <v>4.2096354528911029E-3</v>
      </c>
      <c r="I484" s="52">
        <v>-2.5641510880066165E-2</v>
      </c>
      <c r="J484" s="114">
        <v>4.5160000000000001E-5</v>
      </c>
      <c r="K484" s="37"/>
    </row>
    <row r="485" spans="2:11" x14ac:dyDescent="0.2">
      <c r="B485" s="44">
        <v>43440</v>
      </c>
      <c r="C485" s="52">
        <v>-1.6286019997786227E-2</v>
      </c>
      <c r="D485" s="52">
        <v>-9.006708339685976E-3</v>
      </c>
      <c r="E485" s="52">
        <v>-4.4847454193284175E-3</v>
      </c>
      <c r="F485" s="52">
        <v>8.2319917121254083E-3</v>
      </c>
      <c r="G485" s="52">
        <v>-7.8740157480314821E-3</v>
      </c>
      <c r="H485" s="52">
        <v>6.2901701874511495E-3</v>
      </c>
      <c r="I485" s="52">
        <v>-9.7742929782411725E-3</v>
      </c>
      <c r="J485" s="114">
        <v>4.5080000000000002E-5</v>
      </c>
      <c r="K485" s="37"/>
    </row>
    <row r="486" spans="2:11" x14ac:dyDescent="0.2">
      <c r="B486" s="44">
        <v>43441</v>
      </c>
      <c r="C486" s="52">
        <v>2.6487532631199961E-2</v>
      </c>
      <c r="D486" s="52">
        <v>-6.0616084031739348E-3</v>
      </c>
      <c r="E486" s="52">
        <v>1.5765779655268375E-2</v>
      </c>
      <c r="F486" s="52">
        <v>-1.2245037178525098E-2</v>
      </c>
      <c r="G486" s="52">
        <v>3.9682539682539542E-3</v>
      </c>
      <c r="H486" s="52">
        <v>2.0833272959634552E-2</v>
      </c>
      <c r="I486" s="52">
        <v>1.6705290008502738E-2</v>
      </c>
      <c r="J486" s="114">
        <v>4.5129999999999997E-5</v>
      </c>
      <c r="K486" s="37"/>
    </row>
    <row r="487" spans="2:11" x14ac:dyDescent="0.2">
      <c r="B487" s="44">
        <v>43444</v>
      </c>
      <c r="C487" s="52">
        <v>-9.675604177171615E-3</v>
      </c>
      <c r="D487" s="52">
        <v>0</v>
      </c>
      <c r="E487" s="52">
        <v>-1.9956105068559382E-2</v>
      </c>
      <c r="F487" s="52">
        <v>-4.1351566007113982E-3</v>
      </c>
      <c r="G487" s="52">
        <v>-1.1857707509881465E-2</v>
      </c>
      <c r="H487" s="52">
        <v>-1.2245147078027152E-2</v>
      </c>
      <c r="I487" s="52">
        <v>8.2144397040255779E-3</v>
      </c>
      <c r="J487" s="114">
        <v>4.5529999999999999E-5</v>
      </c>
      <c r="K487" s="37"/>
    </row>
    <row r="488" spans="2:11" x14ac:dyDescent="0.2">
      <c r="B488" s="44">
        <v>43445</v>
      </c>
      <c r="C488" s="52">
        <v>2.2801903848282512E-2</v>
      </c>
      <c r="D488" s="52">
        <v>0</v>
      </c>
      <c r="E488" s="52">
        <v>-3.3916784626868424E-3</v>
      </c>
      <c r="F488" s="52">
        <v>8.3003198765569941E-3</v>
      </c>
      <c r="G488" s="52">
        <v>0</v>
      </c>
      <c r="H488" s="52">
        <v>2.0663977571395709E-3</v>
      </c>
      <c r="I488" s="52">
        <v>-1.4810179989609429E-3</v>
      </c>
      <c r="J488" s="114">
        <v>4.6360000000000003E-5</v>
      </c>
      <c r="K488" s="37"/>
    </row>
    <row r="489" spans="2:11" x14ac:dyDescent="0.2">
      <c r="B489" s="44">
        <v>43446</v>
      </c>
      <c r="C489" s="52">
        <v>1.592294650265158E-2</v>
      </c>
      <c r="D489" s="52">
        <v>-9.147863370236875E-3</v>
      </c>
      <c r="E489" s="52">
        <v>9.0783642161402778E-3</v>
      </c>
      <c r="F489" s="52">
        <v>-4.1138465109680222E-3</v>
      </c>
      <c r="G489" s="52">
        <v>1.6000000000000014E-2</v>
      </c>
      <c r="H489" s="52">
        <v>1.0309248782865987E-2</v>
      </c>
      <c r="I489" s="52">
        <v>-5.9347749643329228E-3</v>
      </c>
      <c r="J489" s="114">
        <v>4.7060000000000007E-5</v>
      </c>
      <c r="K489" s="37"/>
    </row>
    <row r="490" spans="2:11" x14ac:dyDescent="0.2">
      <c r="B490" s="44">
        <v>43447</v>
      </c>
      <c r="C490" s="52">
        <v>2.1944152487003876E-2</v>
      </c>
      <c r="D490" s="52">
        <v>9.2323193663910175E-3</v>
      </c>
      <c r="E490" s="52">
        <v>3.3756833756832805E-3</v>
      </c>
      <c r="F490" s="52">
        <v>8.2616803066404287E-3</v>
      </c>
      <c r="G490" s="52">
        <v>1.5748031496063186E-2</v>
      </c>
      <c r="H490" s="52">
        <v>9.1835054590050369E-3</v>
      </c>
      <c r="I490" s="52">
        <v>7.4622765630345533E-3</v>
      </c>
      <c r="J490" s="114">
        <v>4.7190000000000001E-5</v>
      </c>
      <c r="K490" s="37"/>
    </row>
    <row r="491" spans="2:11" x14ac:dyDescent="0.2">
      <c r="B491" s="44">
        <v>43448</v>
      </c>
      <c r="C491" s="52">
        <v>-2.4544481661130435E-2</v>
      </c>
      <c r="D491" s="52">
        <v>0</v>
      </c>
      <c r="E491" s="52">
        <v>-1.0089909783252748E-2</v>
      </c>
      <c r="F491" s="52">
        <v>8.1982653069962996E-3</v>
      </c>
      <c r="G491" s="52">
        <v>-7.7519379844961378E-3</v>
      </c>
      <c r="H491" s="52">
        <v>-8.0886758538047943E-3</v>
      </c>
      <c r="I491" s="52">
        <v>0</v>
      </c>
      <c r="J491" s="114">
        <v>4.7979999999999998E-5</v>
      </c>
      <c r="K491" s="37"/>
    </row>
    <row r="492" spans="2:11" x14ac:dyDescent="0.2">
      <c r="B492" s="44">
        <v>43451</v>
      </c>
      <c r="C492" s="52">
        <v>-3.1445465555318242E-2</v>
      </c>
      <c r="D492" s="52">
        <v>-3.0492877900788473E-3</v>
      </c>
      <c r="E492" s="52">
        <v>-2.6047803922054968E-2</v>
      </c>
      <c r="F492" s="52">
        <v>-1.6258954314419038E-2</v>
      </c>
      <c r="G492" s="52">
        <v>-2.34375E-2</v>
      </c>
      <c r="H492" s="52">
        <v>1.4270258620078469E-2</v>
      </c>
      <c r="I492" s="52">
        <v>-8.1475124542325084E-3</v>
      </c>
      <c r="J492" s="114">
        <v>4.7769999999999998E-5</v>
      </c>
      <c r="K492" s="37"/>
    </row>
    <row r="493" spans="2:11" x14ac:dyDescent="0.2">
      <c r="B493" s="44">
        <v>43452</v>
      </c>
      <c r="C493" s="52">
        <v>-2.2727941392803541E-2</v>
      </c>
      <c r="D493" s="52">
        <v>-6.1172287711590556E-3</v>
      </c>
      <c r="E493" s="52">
        <v>-2.325492543396035E-2</v>
      </c>
      <c r="F493" s="52">
        <v>-1.2396836907351827E-2</v>
      </c>
      <c r="G493" s="52">
        <v>-8.0000000000000071E-3</v>
      </c>
      <c r="H493" s="52">
        <v>-3.7185432268941776E-2</v>
      </c>
      <c r="I493" s="52">
        <v>-1.6430808585999435E-2</v>
      </c>
      <c r="J493" s="114">
        <v>4.7320000000000001E-5</v>
      </c>
      <c r="K493" s="37"/>
    </row>
    <row r="494" spans="2:11" x14ac:dyDescent="0.2">
      <c r="B494" s="44">
        <v>43453</v>
      </c>
      <c r="C494" s="52">
        <v>3.3266599431005517E-3</v>
      </c>
      <c r="D494" s="52">
        <v>-3.0774397887969318E-3</v>
      </c>
      <c r="E494" s="52">
        <v>2.379555381706755E-3</v>
      </c>
      <c r="F494" s="52">
        <v>-2.9291958041957944E-2</v>
      </c>
      <c r="G494" s="52">
        <v>4.0322580645160144E-3</v>
      </c>
      <c r="H494" s="52">
        <v>-1.6700836929438911E-2</v>
      </c>
      <c r="I494" s="52">
        <v>-1.9741545607089184E-2</v>
      </c>
      <c r="J494" s="114">
        <v>4.7389999999999999E-5</v>
      </c>
      <c r="K494" s="37"/>
    </row>
    <row r="495" spans="2:11" x14ac:dyDescent="0.2">
      <c r="B495" s="44">
        <v>43454</v>
      </c>
      <c r="C495" s="52">
        <v>6.6237585141177835E-3</v>
      </c>
      <c r="D495" s="52">
        <v>-9.2569015430781221E-3</v>
      </c>
      <c r="E495" s="52">
        <v>-1.1869532698123297E-3</v>
      </c>
      <c r="F495" s="52">
        <v>8.6223198768109466E-3</v>
      </c>
      <c r="G495" s="52">
        <v>-1.6064257028112428E-2</v>
      </c>
      <c r="H495" s="52">
        <v>-1.0617153421558223E-3</v>
      </c>
      <c r="I495" s="52">
        <v>-2.2463175818645875E-2</v>
      </c>
      <c r="J495" s="114">
        <v>4.7119999999999996E-5</v>
      </c>
      <c r="K495" s="37"/>
    </row>
    <row r="496" spans="2:11" x14ac:dyDescent="0.2">
      <c r="B496" s="44">
        <v>43455</v>
      </c>
      <c r="C496" s="52">
        <v>1.6446706560052426E-2</v>
      </c>
      <c r="D496" s="52">
        <v>-1.5578910741540386E-2</v>
      </c>
      <c r="E496" s="52">
        <v>1.070178580149439E-2</v>
      </c>
      <c r="F496" s="52">
        <v>-8.5486110181104413E-3</v>
      </c>
      <c r="G496" s="52">
        <v>-1.2244897959183709E-2</v>
      </c>
      <c r="H496" s="52">
        <v>9.5641157923211928E-3</v>
      </c>
      <c r="I496" s="52">
        <v>-2.9318571191717435E-2</v>
      </c>
      <c r="J496" s="114">
        <v>4.6829999999999997E-5</v>
      </c>
      <c r="K496" s="37"/>
    </row>
    <row r="497" spans="2:11" x14ac:dyDescent="0.2">
      <c r="B497" s="44">
        <v>43458</v>
      </c>
      <c r="C497" s="52">
        <v>-1.9421105881317846E-2</v>
      </c>
      <c r="D497" s="52">
        <v>-4.1138147377553613E-2</v>
      </c>
      <c r="E497" s="52">
        <v>-1.1764251108133172E-2</v>
      </c>
      <c r="F497" s="52">
        <v>8.6223198768109466E-3</v>
      </c>
      <c r="G497" s="52">
        <v>4.1322314049587749E-3</v>
      </c>
      <c r="H497" s="52">
        <v>2.1055498369588754E-3</v>
      </c>
      <c r="I497" s="52">
        <v>2.5305578487780478E-2</v>
      </c>
      <c r="J497" s="114">
        <v>4.6829999999999997E-5</v>
      </c>
      <c r="K497" s="37"/>
    </row>
    <row r="498" spans="2:11" x14ac:dyDescent="0.2">
      <c r="B498" s="44">
        <v>43459</v>
      </c>
      <c r="C498" s="52">
        <v>-3.2972209138012465E-3</v>
      </c>
      <c r="D498" s="52">
        <v>-9.8984601464452426E-3</v>
      </c>
      <c r="E498" s="52">
        <v>-1.1904296238346768E-2</v>
      </c>
      <c r="F498" s="52">
        <v>-1.7092758009579767E-2</v>
      </c>
      <c r="G498" s="52">
        <v>-1.6460905349794275E-2</v>
      </c>
      <c r="H498" s="52">
        <v>-1.5756982444348644E-2</v>
      </c>
      <c r="I498" s="52">
        <v>-7.9613511467965248E-3</v>
      </c>
      <c r="J498" s="114">
        <v>4.7160000000000002E-5</v>
      </c>
      <c r="K498" s="37"/>
    </row>
    <row r="499" spans="2:11" x14ac:dyDescent="0.2">
      <c r="B499" s="44">
        <v>43460</v>
      </c>
      <c r="C499" s="52">
        <v>-3.9735049659435306E-2</v>
      </c>
      <c r="D499" s="52">
        <v>1.9999069220387522E-2</v>
      </c>
      <c r="E499" s="52">
        <v>-2.4115225251378769E-3</v>
      </c>
      <c r="F499" s="52">
        <v>-8.6972713730335549E-3</v>
      </c>
      <c r="G499" s="52">
        <v>0</v>
      </c>
      <c r="H499" s="52">
        <v>-2.134763238723858E-3</v>
      </c>
      <c r="I499" s="52">
        <v>-4.8149384372025983E-3</v>
      </c>
      <c r="J499" s="114">
        <v>4.7320000000000001E-5</v>
      </c>
      <c r="K499" s="37"/>
    </row>
    <row r="500" spans="2:11" x14ac:dyDescent="0.2">
      <c r="B500" s="44">
        <v>43461</v>
      </c>
      <c r="C500" s="52">
        <v>4.8277101186616767E-2</v>
      </c>
      <c r="D500" s="52">
        <v>-6.5370321210511673E-3</v>
      </c>
      <c r="E500" s="52">
        <v>9.6627942737528283E-3</v>
      </c>
      <c r="F500" s="52">
        <v>6.5790377928154342E-3</v>
      </c>
      <c r="G500" s="52">
        <v>4.1841004184099972E-3</v>
      </c>
      <c r="H500" s="52">
        <v>1.390415860202654E-2</v>
      </c>
      <c r="I500" s="52">
        <v>1.5957319378663293E-3</v>
      </c>
      <c r="J500" s="114">
        <v>4.7599999999999998E-5</v>
      </c>
      <c r="K500" s="37"/>
    </row>
    <row r="501" spans="2:11" x14ac:dyDescent="0.2">
      <c r="B501" s="44">
        <v>43462</v>
      </c>
      <c r="C501" s="52">
        <v>1.9733067046225017E-2</v>
      </c>
      <c r="D501" s="52">
        <v>-1.3155917031297037E-2</v>
      </c>
      <c r="E501" s="52">
        <v>9.5703182572981493E-3</v>
      </c>
      <c r="F501" s="52">
        <v>0</v>
      </c>
      <c r="G501" s="52">
        <v>-4.1666666666667629E-3</v>
      </c>
      <c r="H501" s="52">
        <v>-8.520672204296531E-3</v>
      </c>
      <c r="I501" s="52">
        <v>-2.5973566779292301E-2</v>
      </c>
      <c r="J501" s="114">
        <v>4.7640000000000005E-5</v>
      </c>
      <c r="K501" s="37"/>
    </row>
    <row r="502" spans="2:11" x14ac:dyDescent="0.2">
      <c r="B502" s="44">
        <v>43467</v>
      </c>
      <c r="C502" s="52">
        <v>-3.2256885829332282E-2</v>
      </c>
      <c r="D502" s="52">
        <v>0</v>
      </c>
      <c r="E502" s="52">
        <v>-2.3698988778261265E-2</v>
      </c>
      <c r="F502" s="52">
        <v>-1.9608110875947382E-2</v>
      </c>
      <c r="G502" s="52">
        <v>-2.9288702928870314E-2</v>
      </c>
      <c r="H502" s="52">
        <v>-1.2875307823451476E-2</v>
      </c>
      <c r="I502" s="52">
        <v>3.3332728319046101E-2</v>
      </c>
      <c r="J502" s="114">
        <v>4.8000000000000001E-5</v>
      </c>
      <c r="K502" s="37"/>
    </row>
    <row r="503" spans="2:11" x14ac:dyDescent="0.2">
      <c r="B503" s="44">
        <v>43468</v>
      </c>
      <c r="C503" s="52">
        <v>-9.9981121389466354E-3</v>
      </c>
      <c r="D503" s="52">
        <v>-2.3332952559855458E-2</v>
      </c>
      <c r="E503" s="52">
        <v>-9.7063827524788149E-3</v>
      </c>
      <c r="F503" s="52">
        <v>-2.2219436668105885E-2</v>
      </c>
      <c r="G503" s="52">
        <v>-4.31034482758621E-2</v>
      </c>
      <c r="H503" s="52">
        <v>-3.2609608222940567E-2</v>
      </c>
      <c r="I503" s="52">
        <v>-8.8713285398264174E-3</v>
      </c>
      <c r="J503" s="114">
        <v>4.6940000000000001E-5</v>
      </c>
      <c r="K503" s="37"/>
    </row>
    <row r="504" spans="2:11" x14ac:dyDescent="0.2">
      <c r="B504" s="44">
        <v>43469</v>
      </c>
      <c r="C504" s="52">
        <v>2.3569614266863104E-2</v>
      </c>
      <c r="D504" s="52">
        <v>1.194302695303362E-2</v>
      </c>
      <c r="E504" s="52">
        <v>7.3519789272351588E-3</v>
      </c>
      <c r="F504" s="52">
        <v>0</v>
      </c>
      <c r="G504" s="52">
        <v>4.5045045045044585E-3</v>
      </c>
      <c r="H504" s="52">
        <v>1.1235763512748909E-2</v>
      </c>
      <c r="I504" s="52">
        <v>1.7087289979369258E-2</v>
      </c>
      <c r="J504" s="114">
        <v>4.6619999999999997E-5</v>
      </c>
      <c r="K504" s="37"/>
    </row>
    <row r="505" spans="2:11" x14ac:dyDescent="0.2">
      <c r="B505" s="44">
        <v>43472</v>
      </c>
      <c r="C505" s="52">
        <v>0</v>
      </c>
      <c r="D505" s="52">
        <v>-5.0598665256866848E-3</v>
      </c>
      <c r="E505" s="52">
        <v>1.7031638275051053E-2</v>
      </c>
      <c r="F505" s="52">
        <v>2.0454772067935778E-2</v>
      </c>
      <c r="G505" s="52">
        <v>3.1390134529147851E-2</v>
      </c>
      <c r="H505" s="52">
        <v>1.5555293320725694E-2</v>
      </c>
      <c r="I505" s="52">
        <v>4.8000188593766868E-2</v>
      </c>
      <c r="J505" s="114">
        <v>4.6520000000000002E-5</v>
      </c>
      <c r="K505" s="37"/>
    </row>
    <row r="506" spans="2:11" x14ac:dyDescent="0.2">
      <c r="B506" s="44">
        <v>43473</v>
      </c>
      <c r="C506" s="52">
        <v>1.3152894009285099E-2</v>
      </c>
      <c r="D506" s="52">
        <v>-1.0166895418228128E-2</v>
      </c>
      <c r="E506" s="52">
        <v>4.7851591286489636E-3</v>
      </c>
      <c r="F506" s="52">
        <v>-6.6815870165040092E-3</v>
      </c>
      <c r="G506" s="52">
        <v>-1.3043478260869601E-2</v>
      </c>
      <c r="H506" s="52">
        <v>-4.3762949683170405E-3</v>
      </c>
      <c r="I506" s="52">
        <v>-7.633453401703405E-3</v>
      </c>
      <c r="J506" s="114">
        <v>4.7089999999999998E-5</v>
      </c>
      <c r="K506" s="37"/>
    </row>
    <row r="507" spans="2:11" x14ac:dyDescent="0.2">
      <c r="B507" s="44">
        <v>43474</v>
      </c>
      <c r="C507" s="52">
        <v>-3.2436964900407483E-3</v>
      </c>
      <c r="D507" s="52">
        <v>1.3696546088377781E-2</v>
      </c>
      <c r="E507" s="52">
        <v>9.5214811917334607E-3</v>
      </c>
      <c r="F507" s="52">
        <v>-2.2437383772946351E-3</v>
      </c>
      <c r="G507" s="52">
        <v>4.405286343612369E-3</v>
      </c>
      <c r="H507" s="52">
        <v>5.4944138862405012E-3</v>
      </c>
      <c r="I507" s="52">
        <v>1.4615618113510864E-2</v>
      </c>
      <c r="J507" s="114">
        <v>4.6870000000000004E-5</v>
      </c>
      <c r="K507" s="37"/>
    </row>
    <row r="508" spans="2:11" x14ac:dyDescent="0.2">
      <c r="B508" s="44">
        <v>43475</v>
      </c>
      <c r="C508" s="52">
        <v>-3.2616315537025153E-3</v>
      </c>
      <c r="D508" s="52">
        <v>1.3515773404971343E-2</v>
      </c>
      <c r="E508" s="52">
        <v>-5.8960093767859156E-3</v>
      </c>
      <c r="F508" s="52">
        <v>1.5727404180203131E-2</v>
      </c>
      <c r="G508" s="52">
        <v>0</v>
      </c>
      <c r="H508" s="52">
        <v>8.744531841190506E-3</v>
      </c>
      <c r="I508" s="52">
        <v>-1.5162729796462937E-3</v>
      </c>
      <c r="J508" s="114">
        <v>4.7039999999999997E-5</v>
      </c>
      <c r="K508" s="37"/>
    </row>
    <row r="509" spans="2:11" x14ac:dyDescent="0.2">
      <c r="B509" s="44">
        <v>43476</v>
      </c>
      <c r="C509" s="52">
        <v>1.6346716220117852E-2</v>
      </c>
      <c r="D509" s="52">
        <v>-3.3338833394679357E-3</v>
      </c>
      <c r="E509" s="52">
        <v>1.1887941534713953E-3</v>
      </c>
      <c r="F509" s="52">
        <v>4.4279283026891214E-3</v>
      </c>
      <c r="G509" s="52">
        <v>0</v>
      </c>
      <c r="H509" s="52">
        <v>2.1668083809158745E-3</v>
      </c>
      <c r="I509" s="52">
        <v>1.7463132468235054E-2</v>
      </c>
      <c r="J509" s="114">
        <v>4.7140000000000006E-5</v>
      </c>
      <c r="K509" s="37"/>
    </row>
    <row r="510" spans="2:11" x14ac:dyDescent="0.2">
      <c r="B510" s="44">
        <v>43479</v>
      </c>
      <c r="C510" s="52">
        <v>2.8933355671942884E-2</v>
      </c>
      <c r="D510" s="52">
        <v>0</v>
      </c>
      <c r="E510" s="52">
        <v>7.1080745261011824E-3</v>
      </c>
      <c r="F510" s="52">
        <v>-8.8122146959210834E-3</v>
      </c>
      <c r="G510" s="52">
        <v>-1.7543859649122862E-2</v>
      </c>
      <c r="H510" s="52">
        <v>-6.4863704209580098E-3</v>
      </c>
      <c r="I510" s="52">
        <v>7.4635142577406111E-3</v>
      </c>
      <c r="J510" s="114">
        <v>4.6940000000000001E-5</v>
      </c>
      <c r="K510" s="37"/>
    </row>
    <row r="511" spans="2:11" x14ac:dyDescent="0.2">
      <c r="B511" s="44">
        <v>43480</v>
      </c>
      <c r="C511" s="52">
        <v>2.1875641579294003E-2</v>
      </c>
      <c r="D511" s="52">
        <v>1.170337857054915E-2</v>
      </c>
      <c r="E511" s="52">
        <v>7.0579064014020254E-3</v>
      </c>
      <c r="F511" s="52">
        <v>2.2238007028880791E-3</v>
      </c>
      <c r="G511" s="52">
        <v>8.9285714285716189E-3</v>
      </c>
      <c r="H511" s="52">
        <v>0</v>
      </c>
      <c r="I511" s="52">
        <v>-7.412019049173324E-4</v>
      </c>
      <c r="J511" s="114">
        <v>4.6189999999999997E-5</v>
      </c>
      <c r="K511" s="37"/>
    </row>
    <row r="512" spans="2:11" x14ac:dyDescent="0.2">
      <c r="B512" s="44">
        <v>43481</v>
      </c>
      <c r="C512" s="52">
        <v>-1.8345191661528482E-2</v>
      </c>
      <c r="D512" s="52">
        <v>6.6126798976209322E-3</v>
      </c>
      <c r="E512" s="52">
        <v>-5.8409010213580359E-3</v>
      </c>
      <c r="F512" s="52">
        <v>1.1085067353480804E-2</v>
      </c>
      <c r="G512" s="52">
        <v>0</v>
      </c>
      <c r="H512" s="52">
        <v>-2.1762393683202319E-3</v>
      </c>
      <c r="I512" s="52">
        <v>-1.4084734446245806E-2</v>
      </c>
      <c r="J512" s="114">
        <v>4.6520000000000002E-5</v>
      </c>
      <c r="K512" s="37"/>
    </row>
    <row r="513" spans="2:11" x14ac:dyDescent="0.2">
      <c r="B513" s="44">
        <v>43482</v>
      </c>
      <c r="C513" s="52">
        <v>-2.1807403225237221E-2</v>
      </c>
      <c r="D513" s="52">
        <v>0</v>
      </c>
      <c r="E513" s="52">
        <v>-1.292483518180676E-2</v>
      </c>
      <c r="F513" s="52">
        <v>-4.3844980276629419E-3</v>
      </c>
      <c r="G513" s="52">
        <v>-8.8495575221240186E-3</v>
      </c>
      <c r="H513" s="52">
        <v>-1.8539882708092481E-2</v>
      </c>
      <c r="I513" s="52">
        <v>-6.0149332953146617E-3</v>
      </c>
      <c r="J513" s="114">
        <v>4.651E-5</v>
      </c>
      <c r="K513" s="37"/>
    </row>
    <row r="514" spans="2:11" x14ac:dyDescent="0.2">
      <c r="B514" s="44">
        <v>43483</v>
      </c>
      <c r="C514" s="52">
        <v>1.592294650265158E-2</v>
      </c>
      <c r="D514" s="52">
        <v>1.6423099047127021E-3</v>
      </c>
      <c r="E514" s="52">
        <v>0</v>
      </c>
      <c r="F514" s="52">
        <v>-4.4084081873067005E-3</v>
      </c>
      <c r="G514" s="52">
        <v>4.4642857142858094E-3</v>
      </c>
      <c r="H514" s="52">
        <v>-8.8887390404146505E-3</v>
      </c>
      <c r="I514" s="52">
        <v>1.3615496215979572E-2</v>
      </c>
      <c r="J514" s="114">
        <v>4.6140000000000002E-5</v>
      </c>
      <c r="K514" s="37"/>
    </row>
    <row r="515" spans="2:11" x14ac:dyDescent="0.2">
      <c r="B515" s="44">
        <v>43486</v>
      </c>
      <c r="C515" s="52">
        <v>1.5673380109649582E-2</v>
      </c>
      <c r="D515" s="52">
        <v>1.3112775697045276E-2</v>
      </c>
      <c r="E515" s="52">
        <v>1.1904296238346657E-2</v>
      </c>
      <c r="F515" s="52">
        <v>3.0977009900440944E-2</v>
      </c>
      <c r="G515" s="52">
        <v>4.0000000000000036E-2</v>
      </c>
      <c r="H515" s="52">
        <v>2.8027975401686334E-2</v>
      </c>
      <c r="I515" s="52">
        <v>-1.4925116264840055E-3</v>
      </c>
      <c r="J515" s="114">
        <v>4.5839999999999995E-5</v>
      </c>
      <c r="K515" s="37"/>
    </row>
    <row r="516" spans="2:11" x14ac:dyDescent="0.2">
      <c r="B516" s="44">
        <v>43487</v>
      </c>
      <c r="C516" s="52">
        <v>-6.1740048525020796E-3</v>
      </c>
      <c r="D516" s="52">
        <v>3.23679097641838E-3</v>
      </c>
      <c r="E516" s="52">
        <v>-3.5305638593959854E-3</v>
      </c>
      <c r="F516" s="52">
        <v>-1.287569040958314E-2</v>
      </c>
      <c r="G516" s="52">
        <v>4.2735042735042583E-3</v>
      </c>
      <c r="H516" s="52">
        <v>-1.1996925562205552E-2</v>
      </c>
      <c r="I516" s="52">
        <v>1.4947425471141251E-3</v>
      </c>
      <c r="J516" s="114">
        <v>4.5229999999999999E-5</v>
      </c>
      <c r="K516" s="37"/>
    </row>
    <row r="517" spans="2:11" x14ac:dyDescent="0.2">
      <c r="B517" s="44">
        <v>43488</v>
      </c>
      <c r="C517" s="52">
        <v>-6.2123599932458751E-3</v>
      </c>
      <c r="D517" s="52">
        <v>9.6790438873397555E-3</v>
      </c>
      <c r="E517" s="52">
        <v>0</v>
      </c>
      <c r="F517" s="52">
        <v>4.3463648584820547E-3</v>
      </c>
      <c r="G517" s="52">
        <v>3.4042553191489411E-2</v>
      </c>
      <c r="H517" s="52">
        <v>-1.1037342755924051E-3</v>
      </c>
      <c r="I517" s="52">
        <v>3.7317571288704166E-3</v>
      </c>
      <c r="J517" s="114">
        <v>4.5490000000000007E-5</v>
      </c>
      <c r="K517" s="37"/>
    </row>
    <row r="518" spans="2:11" x14ac:dyDescent="0.2">
      <c r="B518" s="44">
        <v>43489</v>
      </c>
      <c r="C518" s="52">
        <v>-9.3732522495096893E-3</v>
      </c>
      <c r="D518" s="52">
        <v>4.7931290373597335E-3</v>
      </c>
      <c r="E518" s="52">
        <v>2.3631261799468284E-3</v>
      </c>
      <c r="F518" s="52">
        <v>-4.3275557223672045E-3</v>
      </c>
      <c r="G518" s="52">
        <v>4.1152263374484299E-3</v>
      </c>
      <c r="H518" s="52">
        <v>2.209907702061642E-3</v>
      </c>
      <c r="I518" s="52">
        <v>7.4348132152020074E-3</v>
      </c>
      <c r="J518" s="114">
        <v>4.5739999999999999E-5</v>
      </c>
      <c r="K518" s="37"/>
    </row>
    <row r="519" spans="2:11" x14ac:dyDescent="0.2">
      <c r="B519" s="44">
        <v>43490</v>
      </c>
      <c r="C519" s="52">
        <v>-1.2620686205146892E-2</v>
      </c>
      <c r="D519" s="52">
        <v>-7.9504409064310444E-3</v>
      </c>
      <c r="E519" s="52">
        <v>-1.1803900447322491E-3</v>
      </c>
      <c r="F519" s="52">
        <v>-8.6972713730335549E-3</v>
      </c>
      <c r="G519" s="52">
        <v>8.19672131147553E-3</v>
      </c>
      <c r="H519" s="52">
        <v>1.4334246775326687E-2</v>
      </c>
      <c r="I519" s="52">
        <v>2.9519778819131481E-3</v>
      </c>
      <c r="J519" s="114">
        <v>4.5580000000000001E-5</v>
      </c>
      <c r="K519" s="37"/>
    </row>
    <row r="520" spans="2:11" x14ac:dyDescent="0.2">
      <c r="B520" s="44">
        <v>43493</v>
      </c>
      <c r="C520" s="52">
        <v>9.5901218126415166E-3</v>
      </c>
      <c r="D520" s="52">
        <v>-2.7244065659133843E-2</v>
      </c>
      <c r="E520" s="52">
        <v>-7.0745654679835734E-3</v>
      </c>
      <c r="F520" s="52">
        <v>0</v>
      </c>
      <c r="G520" s="52">
        <v>-4.0650406504065817E-3</v>
      </c>
      <c r="H520" s="52">
        <v>2.3912613266328098E-2</v>
      </c>
      <c r="I520" s="52">
        <v>4.4149340352477306E-3</v>
      </c>
      <c r="J520" s="114">
        <v>4.5609999999999999E-5</v>
      </c>
      <c r="K520" s="37"/>
    </row>
    <row r="521" spans="2:11" x14ac:dyDescent="0.2">
      <c r="B521" s="44">
        <v>43494</v>
      </c>
      <c r="C521" s="52">
        <v>1.5822149575590583E-2</v>
      </c>
      <c r="D521" s="52">
        <v>3.2954440903654181E-3</v>
      </c>
      <c r="E521" s="52">
        <v>9.5021300120321506E-3</v>
      </c>
      <c r="F521" s="52">
        <v>0</v>
      </c>
      <c r="G521" s="52">
        <v>-8.1632653061224358E-3</v>
      </c>
      <c r="H521" s="52">
        <v>-2.1231049458094731E-3</v>
      </c>
      <c r="I521" s="52">
        <v>0</v>
      </c>
      <c r="J521" s="114">
        <v>4.5519999999999998E-5</v>
      </c>
      <c r="K521" s="37"/>
    </row>
    <row r="522" spans="2:11" x14ac:dyDescent="0.2">
      <c r="B522" s="44">
        <v>43495</v>
      </c>
      <c r="C522" s="52">
        <v>0</v>
      </c>
      <c r="D522" s="52">
        <v>1.1496169332988693E-2</v>
      </c>
      <c r="E522" s="52">
        <v>1.6470595814864541E-2</v>
      </c>
      <c r="F522" s="52">
        <v>-4.3844980276629419E-3</v>
      </c>
      <c r="G522" s="52">
        <v>-1.2345679012345734E-2</v>
      </c>
      <c r="H522" s="52">
        <v>-2.1276221108358362E-3</v>
      </c>
      <c r="I522" s="52">
        <v>-7.3258801146234287E-3</v>
      </c>
      <c r="J522" s="114">
        <v>4.5559999999999997E-5</v>
      </c>
      <c r="K522" s="37"/>
    </row>
    <row r="523" spans="2:11" x14ac:dyDescent="0.2">
      <c r="B523" s="44">
        <v>43496</v>
      </c>
      <c r="C523" s="52">
        <v>-2.4926779350012307E-2</v>
      </c>
      <c r="D523" s="52">
        <v>3.2431675073352206E-3</v>
      </c>
      <c r="E523" s="52">
        <v>0</v>
      </c>
      <c r="F523" s="52">
        <v>2.6432042409070711E-2</v>
      </c>
      <c r="G523" s="52">
        <v>2.5000000000000133E-2</v>
      </c>
      <c r="H523" s="52">
        <v>1.279295123091706E-2</v>
      </c>
      <c r="I523" s="52">
        <v>-3.6894995820710985E-3</v>
      </c>
      <c r="J523" s="114">
        <v>4.5479999999999998E-5</v>
      </c>
      <c r="K523" s="37"/>
    </row>
    <row r="524" spans="2:11" x14ac:dyDescent="0.2">
      <c r="B524" s="44">
        <v>43497</v>
      </c>
      <c r="C524" s="52">
        <v>6.3910019324999734E-3</v>
      </c>
      <c r="D524" s="52">
        <v>-3.232683373656231E-3</v>
      </c>
      <c r="E524" s="52">
        <v>-1.3890253371151573E-2</v>
      </c>
      <c r="F524" s="52">
        <v>3.0041783229323604E-2</v>
      </c>
      <c r="G524" s="52">
        <v>8.1300813008129413E-3</v>
      </c>
      <c r="H524" s="52">
        <v>-4.2104529576253436E-3</v>
      </c>
      <c r="I524" s="52">
        <v>0</v>
      </c>
      <c r="J524" s="114">
        <v>4.5380000000000003E-5</v>
      </c>
      <c r="K524" s="37"/>
    </row>
    <row r="525" spans="2:11" x14ac:dyDescent="0.2">
      <c r="B525" s="44">
        <v>43507</v>
      </c>
      <c r="C525" s="52">
        <v>1.90512492268744E-2</v>
      </c>
      <c r="D525" s="52">
        <v>6.4904559390761563E-3</v>
      </c>
      <c r="E525" s="52">
        <v>3.6386191115881594E-2</v>
      </c>
      <c r="F525" s="52">
        <v>0</v>
      </c>
      <c r="G525" s="52">
        <v>4.4354838709677269E-2</v>
      </c>
      <c r="H525" s="52">
        <v>3.0654854766702266E-2</v>
      </c>
      <c r="I525" s="52">
        <v>1.481454767702961E-2</v>
      </c>
      <c r="J525" s="114">
        <v>4.5439999999999999E-5</v>
      </c>
      <c r="K525" s="37"/>
    </row>
    <row r="526" spans="2:11" x14ac:dyDescent="0.2">
      <c r="B526" s="44">
        <v>43508</v>
      </c>
      <c r="C526" s="52">
        <v>4.3614806450474664E-2</v>
      </c>
      <c r="D526" s="52">
        <v>-1.612764546202694E-2</v>
      </c>
      <c r="E526" s="52">
        <v>-5.6622964240083951E-3</v>
      </c>
      <c r="F526" s="52">
        <v>8.3348929521189774E-3</v>
      </c>
      <c r="G526" s="52">
        <v>3.8610038610038533E-3</v>
      </c>
      <c r="H526" s="52">
        <v>-7.1793653016676284E-3</v>
      </c>
      <c r="I526" s="52">
        <v>7.2991403754216755E-3</v>
      </c>
      <c r="J526" s="114">
        <v>4.5490000000000007E-5</v>
      </c>
      <c r="K526" s="37"/>
    </row>
    <row r="527" spans="2:11" x14ac:dyDescent="0.2">
      <c r="B527" s="44">
        <v>43509</v>
      </c>
      <c r="C527" s="52">
        <v>0</v>
      </c>
      <c r="D527" s="52">
        <v>-1.6392009987515666E-2</v>
      </c>
      <c r="E527" s="52">
        <v>1.4807052997274139E-2</v>
      </c>
      <c r="F527" s="52">
        <v>-8.2659967540316126E-3</v>
      </c>
      <c r="G527" s="52">
        <v>0</v>
      </c>
      <c r="H527" s="52">
        <v>8.264321499204863E-3</v>
      </c>
      <c r="I527" s="52">
        <v>2.1743389016339876E-3</v>
      </c>
      <c r="J527" s="114">
        <v>4.5419999999999995E-5</v>
      </c>
      <c r="K527" s="37"/>
    </row>
    <row r="528" spans="2:11" x14ac:dyDescent="0.2">
      <c r="B528" s="44">
        <v>43510</v>
      </c>
      <c r="C528" s="52">
        <v>-2.9890109890109429E-3</v>
      </c>
      <c r="D528" s="52">
        <v>1.6665185880919475E-2</v>
      </c>
      <c r="E528" s="52">
        <v>-6.7362003159130435E-3</v>
      </c>
      <c r="F528" s="52">
        <v>-4.1652702638005357E-3</v>
      </c>
      <c r="G528" s="52">
        <v>-3.8461538461539435E-3</v>
      </c>
      <c r="H528" s="52">
        <v>-4.0982911539092504E-3</v>
      </c>
      <c r="I528" s="52">
        <v>7.9531169085025333E-3</v>
      </c>
      <c r="J528" s="114">
        <v>4.5419999999999995E-5</v>
      </c>
      <c r="K528" s="37"/>
    </row>
    <row r="529" spans="2:11" x14ac:dyDescent="0.2">
      <c r="B529" s="44">
        <v>43511</v>
      </c>
      <c r="C529" s="52">
        <v>-2.9911892181533339E-3</v>
      </c>
      <c r="D529" s="52">
        <v>3.2792342904701677E-3</v>
      </c>
      <c r="E529" s="52">
        <v>-1.1292827662167104E-3</v>
      </c>
      <c r="F529" s="52">
        <v>0</v>
      </c>
      <c r="G529" s="52">
        <v>3.8610038610038533E-3</v>
      </c>
      <c r="H529" s="52">
        <v>-5.1439453280205383E-3</v>
      </c>
      <c r="I529" s="52">
        <v>5.7387807021089809E-3</v>
      </c>
      <c r="J529" s="114">
        <v>4.49E-5</v>
      </c>
      <c r="K529" s="37"/>
    </row>
    <row r="530" spans="2:11" x14ac:dyDescent="0.2">
      <c r="B530" s="44">
        <v>43514</v>
      </c>
      <c r="C530" s="52">
        <v>3.000163274191836E-3</v>
      </c>
      <c r="D530" s="52">
        <v>3.2685160605256947E-3</v>
      </c>
      <c r="E530" s="52">
        <v>4.5253353735026369E-3</v>
      </c>
      <c r="F530" s="52">
        <v>8.3653846153846079E-3</v>
      </c>
      <c r="G530" s="52">
        <v>7.692307692307665E-3</v>
      </c>
      <c r="H530" s="52">
        <v>6.2046507780062488E-3</v>
      </c>
      <c r="I530" s="52">
        <v>1.2839492634426408E-2</v>
      </c>
      <c r="J530" s="114">
        <v>4.3699999999999998E-5</v>
      </c>
      <c r="K530" s="37"/>
    </row>
    <row r="531" spans="2:11" x14ac:dyDescent="0.2">
      <c r="B531" s="44">
        <v>43515</v>
      </c>
      <c r="C531" s="52">
        <v>0</v>
      </c>
      <c r="D531" s="52">
        <v>1.9543071656551225E-2</v>
      </c>
      <c r="E531" s="52">
        <v>0</v>
      </c>
      <c r="F531" s="52">
        <v>-8.2959855058645227E-3</v>
      </c>
      <c r="G531" s="52">
        <v>-2.2900763358778553E-2</v>
      </c>
      <c r="H531" s="52">
        <v>6.1663904785260737E-3</v>
      </c>
      <c r="I531" s="52">
        <v>4.2252758654912626E-3</v>
      </c>
      <c r="J531" s="114">
        <v>4.3940000000000003E-5</v>
      </c>
      <c r="K531" s="37"/>
    </row>
    <row r="532" spans="2:11" x14ac:dyDescent="0.2">
      <c r="B532" s="44">
        <v>43516</v>
      </c>
      <c r="C532" s="52">
        <v>2.9979719601445076E-3</v>
      </c>
      <c r="D532" s="52">
        <v>4.472776081393981E-2</v>
      </c>
      <c r="E532" s="52">
        <v>1.0135364311923967E-2</v>
      </c>
      <c r="F532" s="52">
        <v>-8.3697552447551393E-3</v>
      </c>
      <c r="G532" s="52">
        <v>7.8125E-3</v>
      </c>
      <c r="H532" s="52">
        <v>1.0214331905205265E-2</v>
      </c>
      <c r="I532" s="52">
        <v>2.8049986837530572E-3</v>
      </c>
      <c r="J532" s="114">
        <v>4.4989999999999994E-5</v>
      </c>
      <c r="K532" s="37"/>
    </row>
    <row r="533" spans="2:11" x14ac:dyDescent="0.2">
      <c r="B533" s="44">
        <v>43517</v>
      </c>
      <c r="C533" s="52">
        <v>-1.4931530008453042E-2</v>
      </c>
      <c r="D533" s="52">
        <v>5.0459374381387478E-2</v>
      </c>
      <c r="E533" s="52">
        <v>-1.1141738172206761E-3</v>
      </c>
      <c r="F533" s="52">
        <v>0</v>
      </c>
      <c r="G533" s="52">
        <v>7.7519379844961378E-3</v>
      </c>
      <c r="H533" s="52">
        <v>1.011105424127523E-3</v>
      </c>
      <c r="I533" s="52">
        <v>3.8461297244508863E-2</v>
      </c>
      <c r="J533" s="114">
        <v>4.5019999999999999E-5</v>
      </c>
      <c r="K533" s="37"/>
    </row>
    <row r="534" spans="2:11" x14ac:dyDescent="0.2">
      <c r="B534" s="44">
        <v>43518</v>
      </c>
      <c r="C534" s="52">
        <v>-3.0274530264232657E-3</v>
      </c>
      <c r="D534" s="52">
        <v>-1.6010612157423609E-2</v>
      </c>
      <c r="E534" s="52">
        <v>8.9263886172503693E-3</v>
      </c>
      <c r="F534" s="52">
        <v>2.5316790444498194E-2</v>
      </c>
      <c r="G534" s="52">
        <v>3.8461538461538325E-3</v>
      </c>
      <c r="H534" s="52">
        <v>1.0100841225919588E-3</v>
      </c>
      <c r="I534" s="52">
        <v>2.6935550526590024E-3</v>
      </c>
      <c r="J534" s="114">
        <v>4.4820000000000001E-5</v>
      </c>
      <c r="K534" s="37"/>
    </row>
    <row r="535" spans="2:11" x14ac:dyDescent="0.2">
      <c r="B535" s="44">
        <v>43521</v>
      </c>
      <c r="C535" s="52">
        <v>-1.2160356960874807E-2</v>
      </c>
      <c r="D535" s="52">
        <v>-1.4795343597446386E-2</v>
      </c>
      <c r="E535" s="52">
        <v>6.6393460001876736E-3</v>
      </c>
      <c r="F535" s="52">
        <v>-2.059072600578582E-3</v>
      </c>
      <c r="G535" s="52">
        <v>-1.1494252873563204E-2</v>
      </c>
      <c r="H535" s="52">
        <v>9.082975753214928E-3</v>
      </c>
      <c r="I535" s="52">
        <v>1.8133085524249637E-2</v>
      </c>
      <c r="J535" s="114">
        <v>4.4919999999999997E-5</v>
      </c>
      <c r="K535" s="37"/>
    </row>
    <row r="536" spans="2:11" x14ac:dyDescent="0.2">
      <c r="B536" s="44">
        <v>43522</v>
      </c>
      <c r="C536" s="52">
        <v>6.1550257911613393E-3</v>
      </c>
      <c r="D536" s="52">
        <v>1.5017533160542662E-2</v>
      </c>
      <c r="E536" s="52">
        <v>-6.5955558230150757E-3</v>
      </c>
      <c r="F536" s="52">
        <v>-1.0307990523368504E-2</v>
      </c>
      <c r="G536" s="52">
        <v>-7.7519379844961378E-3</v>
      </c>
      <c r="H536" s="52">
        <v>-1.8001056532779391E-2</v>
      </c>
      <c r="I536" s="52">
        <v>-3.627946206198307E-2</v>
      </c>
      <c r="J536" s="114">
        <v>4.4919999999999997E-5</v>
      </c>
      <c r="K536" s="37"/>
    </row>
    <row r="537" spans="2:11" x14ac:dyDescent="0.2">
      <c r="B537" s="44">
        <v>43523</v>
      </c>
      <c r="C537" s="52">
        <v>9.1725958307642408E-3</v>
      </c>
      <c r="D537" s="52">
        <v>2.3668794592564879E-2</v>
      </c>
      <c r="E537" s="52">
        <v>-2.2110960675808533E-3</v>
      </c>
      <c r="F537" s="52">
        <v>-4.1652702638005357E-3</v>
      </c>
      <c r="G537" s="52">
        <v>-7.812500000000111E-3</v>
      </c>
      <c r="H537" s="52">
        <v>4.0732511004799576E-3</v>
      </c>
      <c r="I537" s="52">
        <v>1.0951206272564518E-2</v>
      </c>
      <c r="J537" s="114">
        <v>4.4919999999999997E-5</v>
      </c>
      <c r="K537" s="37"/>
    </row>
    <row r="538" spans="2:11" x14ac:dyDescent="0.2">
      <c r="B538" s="44">
        <v>43524</v>
      </c>
      <c r="C538" s="52">
        <v>1.2755119553502059E-2</v>
      </c>
      <c r="D538" s="52">
        <v>2.8869821682078189E-3</v>
      </c>
      <c r="E538" s="52">
        <v>-1.9956105068559382E-2</v>
      </c>
      <c r="F538" s="52">
        <v>-2.0922202797202805E-2</v>
      </c>
      <c r="G538" s="52">
        <v>-3.1496062992125928E-2</v>
      </c>
      <c r="H538" s="52">
        <v>-2.2311998679465428E-2</v>
      </c>
      <c r="I538" s="52">
        <v>-4.4685245472185997E-2</v>
      </c>
      <c r="J538" s="114">
        <v>4.562E-5</v>
      </c>
      <c r="K538" s="37"/>
    </row>
    <row r="539" spans="2:11" x14ac:dyDescent="0.2">
      <c r="B539" s="44">
        <v>43525</v>
      </c>
      <c r="C539" s="52">
        <v>1.8573123199457697E-2</v>
      </c>
      <c r="D539" s="52">
        <v>1.4411646365997344E-2</v>
      </c>
      <c r="E539" s="52">
        <v>9.0506707470054959E-3</v>
      </c>
      <c r="F539" s="52">
        <v>-8.5486110181104413E-3</v>
      </c>
      <c r="G539" s="52">
        <v>2.8455284552845406E-2</v>
      </c>
      <c r="H539" s="52">
        <v>2.1783858339819773E-2</v>
      </c>
      <c r="I539" s="52">
        <v>2.1256600124397451E-3</v>
      </c>
      <c r="J539" s="114">
        <v>4.5309999999999998E-5</v>
      </c>
      <c r="K539" s="37"/>
    </row>
    <row r="540" spans="2:11" x14ac:dyDescent="0.2">
      <c r="B540" s="44">
        <v>43528</v>
      </c>
      <c r="C540" s="52">
        <v>4.2558147273150659E-2</v>
      </c>
      <c r="D540" s="52">
        <v>-2.8410197237947576E-2</v>
      </c>
      <c r="E540" s="52">
        <v>8.969490838656613E-3</v>
      </c>
      <c r="F540" s="52">
        <v>0</v>
      </c>
      <c r="G540" s="52">
        <v>7.905138339920903E-3</v>
      </c>
      <c r="H540" s="52">
        <v>2.4366473099699304E-2</v>
      </c>
      <c r="I540" s="52">
        <v>1.0608474094048193E-2</v>
      </c>
      <c r="J540" s="114">
        <v>4.4660000000000003E-5</v>
      </c>
      <c r="K540" s="37"/>
    </row>
    <row r="541" spans="2:11" x14ac:dyDescent="0.2">
      <c r="B541" s="44">
        <v>43529</v>
      </c>
      <c r="C541" s="52">
        <v>-1.7496489212306954E-2</v>
      </c>
      <c r="D541" s="52">
        <v>-5.8489298610878704E-3</v>
      </c>
      <c r="E541" s="52">
        <v>-2.2239597435906866E-3</v>
      </c>
      <c r="F541" s="52">
        <v>0</v>
      </c>
      <c r="G541" s="52">
        <v>-3.9215686274510775E-3</v>
      </c>
      <c r="H541" s="52">
        <v>-7.9285013218725053E-3</v>
      </c>
      <c r="I541" s="52">
        <v>-6.297552167293996E-3</v>
      </c>
      <c r="J541" s="114">
        <v>4.4440000000000001E-5</v>
      </c>
      <c r="K541" s="37"/>
    </row>
    <row r="542" spans="2:11" x14ac:dyDescent="0.2">
      <c r="B542" s="44">
        <v>43530</v>
      </c>
      <c r="C542" s="52">
        <v>1.7808067879858891E-2</v>
      </c>
      <c r="D542" s="52">
        <v>-1.4708352776481304E-3</v>
      </c>
      <c r="E542" s="52">
        <v>-6.6806520267591596E-3</v>
      </c>
      <c r="F542" s="52">
        <v>2.1567055984295092E-3</v>
      </c>
      <c r="G542" s="52">
        <v>-3.93700787401563E-3</v>
      </c>
      <c r="H542" s="52">
        <v>-1.9979662081909266E-3</v>
      </c>
      <c r="I542" s="52">
        <v>-7.043028700838172E-3</v>
      </c>
      <c r="J542" s="114">
        <v>4.4100000000000001E-5</v>
      </c>
      <c r="K542" s="37"/>
    </row>
    <row r="543" spans="2:11" x14ac:dyDescent="0.2">
      <c r="B543" s="44">
        <v>43531</v>
      </c>
      <c r="C543" s="52">
        <v>9.1599642537980586E-3</v>
      </c>
      <c r="D543" s="52">
        <v>-1.0307274161529212E-2</v>
      </c>
      <c r="E543" s="52">
        <v>3.3643264747322821E-3</v>
      </c>
      <c r="F543" s="52">
        <v>-4.2996356317139828E-3</v>
      </c>
      <c r="G543" s="52">
        <v>1.1857707509881354E-2</v>
      </c>
      <c r="H543" s="52">
        <v>-1.0009830343729043E-3</v>
      </c>
      <c r="I543" s="52">
        <v>-9.2192446507299852E-3</v>
      </c>
      <c r="J543" s="114">
        <v>4.2969999999999997E-5</v>
      </c>
      <c r="K543" s="37"/>
    </row>
    <row r="544" spans="2:11" x14ac:dyDescent="0.2">
      <c r="B544" s="44">
        <v>43532</v>
      </c>
      <c r="C544" s="52">
        <v>-2.108226066605523E-2</v>
      </c>
      <c r="D544" s="52">
        <v>0</v>
      </c>
      <c r="E544" s="52">
        <v>-2.2363836055644404E-3</v>
      </c>
      <c r="F544" s="52">
        <v>-8.6409168847575435E-3</v>
      </c>
      <c r="G544" s="52">
        <v>-1.5625000000000111E-2</v>
      </c>
      <c r="H544" s="52">
        <v>-1.0021242103313677E-2</v>
      </c>
      <c r="I544" s="52">
        <v>-1.932724247921358E-2</v>
      </c>
      <c r="J544" s="114">
        <v>4.1289999999999993E-5</v>
      </c>
      <c r="K544" s="37"/>
    </row>
    <row r="545" spans="2:11" x14ac:dyDescent="0.2">
      <c r="B545" s="44">
        <v>43535</v>
      </c>
      <c r="C545" s="52">
        <v>-3.0756904149598085E-3</v>
      </c>
      <c r="D545" s="52">
        <v>-1.7856333388736934E-2</v>
      </c>
      <c r="E545" s="52">
        <v>-3.3605612382564543E-3</v>
      </c>
      <c r="F545" s="52">
        <v>-1.0891877745158318E-2</v>
      </c>
      <c r="G545" s="52">
        <v>-3.9682539682538431E-3</v>
      </c>
      <c r="H545" s="52">
        <v>7.0849015512792768E-3</v>
      </c>
      <c r="I545" s="52">
        <v>4.3794842252531385E-3</v>
      </c>
      <c r="J545" s="114">
        <v>3.9919999999999997E-5</v>
      </c>
      <c r="K545" s="37"/>
    </row>
    <row r="546" spans="2:11" x14ac:dyDescent="0.2">
      <c r="B546" s="44">
        <v>43536</v>
      </c>
      <c r="C546" s="52">
        <v>3.0851794718900205E-3</v>
      </c>
      <c r="D546" s="52">
        <v>-4.5462063023804511E-3</v>
      </c>
      <c r="E546" s="52">
        <v>4.494523750922963E-2</v>
      </c>
      <c r="F546" s="52">
        <v>0</v>
      </c>
      <c r="G546" s="52">
        <v>1.195219123505975E-2</v>
      </c>
      <c r="H546" s="52">
        <v>4.021419848153629E-3</v>
      </c>
      <c r="I546" s="52">
        <v>1.0174238608102293E-2</v>
      </c>
      <c r="J546" s="114">
        <v>3.9990000000000002E-5</v>
      </c>
      <c r="K546" s="37"/>
    </row>
    <row r="547" spans="2:11" x14ac:dyDescent="0.2">
      <c r="B547" s="44">
        <v>43537</v>
      </c>
      <c r="C547" s="52">
        <v>-3.0756904149598085E-3</v>
      </c>
      <c r="D547" s="52">
        <v>2.8920271236211104E-2</v>
      </c>
      <c r="E547" s="52">
        <v>-6.4507771257974467E-3</v>
      </c>
      <c r="F547" s="52">
        <v>4.4038065086142719E-3</v>
      </c>
      <c r="G547" s="52">
        <v>7.8740157480317041E-3</v>
      </c>
      <c r="H547" s="52">
        <v>2.1020643721834542E-2</v>
      </c>
      <c r="I547" s="52">
        <v>-5.0354221624939743E-3</v>
      </c>
      <c r="J547" s="114">
        <v>4.0469999999999997E-5</v>
      </c>
      <c r="K547" s="37"/>
    </row>
    <row r="548" spans="2:11" x14ac:dyDescent="0.2">
      <c r="B548" s="44">
        <v>43538</v>
      </c>
      <c r="C548" s="52">
        <v>1.5432378828928117E-2</v>
      </c>
      <c r="D548" s="52">
        <v>-1.4795343597446386E-2</v>
      </c>
      <c r="E548" s="52">
        <v>1.0816160825939392E-3</v>
      </c>
      <c r="F548" s="52">
        <v>1.7542573613293921E-2</v>
      </c>
      <c r="G548" s="52">
        <v>1.5625E-2</v>
      </c>
      <c r="H548" s="52">
        <v>2.1568248293133419E-2</v>
      </c>
      <c r="I548" s="52">
        <v>-7.9540433053468806E-3</v>
      </c>
      <c r="J548" s="114">
        <v>3.9409999999999997E-5</v>
      </c>
      <c r="K548" s="37"/>
    </row>
    <row r="549" spans="2:11" x14ac:dyDescent="0.2">
      <c r="B549" s="44">
        <v>43539</v>
      </c>
      <c r="C549" s="52">
        <v>-6.0829657809238213E-3</v>
      </c>
      <c r="D549" s="52">
        <v>0</v>
      </c>
      <c r="E549" s="52">
        <v>-5.4051973962696565E-3</v>
      </c>
      <c r="F549" s="52">
        <v>4.3134111968590183E-3</v>
      </c>
      <c r="G549" s="52">
        <v>-3.8461538461539435E-3</v>
      </c>
      <c r="H549" s="52">
        <v>-1.9193527677727751E-3</v>
      </c>
      <c r="I549" s="52">
        <v>-1.4577000835772624E-3</v>
      </c>
      <c r="J549" s="114">
        <v>3.9560000000000001E-5</v>
      </c>
      <c r="K549" s="37"/>
    </row>
    <row r="550" spans="2:11" x14ac:dyDescent="0.2">
      <c r="B550" s="44">
        <v>43542</v>
      </c>
      <c r="C550" s="52">
        <v>-9.1706590287322642E-3</v>
      </c>
      <c r="D550" s="52">
        <v>-6.0032017075775101E-3</v>
      </c>
      <c r="E550" s="52">
        <v>4.3482531094027888E-3</v>
      </c>
      <c r="F550" s="52">
        <v>2.5751380819166503E-2</v>
      </c>
      <c r="G550" s="52">
        <v>-7.7220077220077066E-3</v>
      </c>
      <c r="H550" s="52">
        <v>0</v>
      </c>
      <c r="I550" s="52">
        <v>7.2991403754216755E-3</v>
      </c>
      <c r="J550" s="114">
        <v>3.9350000000000001E-5</v>
      </c>
      <c r="K550" s="37"/>
    </row>
    <row r="551" spans="2:11" x14ac:dyDescent="0.2">
      <c r="B551" s="44">
        <v>43543</v>
      </c>
      <c r="C551" s="52">
        <v>-3.0851794718897985E-3</v>
      </c>
      <c r="D551" s="52">
        <v>3.927373123454192E-2</v>
      </c>
      <c r="E551" s="52">
        <v>-1.0822087489406162E-2</v>
      </c>
      <c r="F551" s="52">
        <v>-4.1870629370629464E-3</v>
      </c>
      <c r="G551" s="52">
        <v>-1.1673151750972832E-2</v>
      </c>
      <c r="H551" s="52">
        <v>-1.6345872020774199E-2</v>
      </c>
      <c r="I551" s="52">
        <v>-7.9713380911309306E-3</v>
      </c>
      <c r="J551" s="114">
        <v>3.9560000000000001E-5</v>
      </c>
      <c r="K551" s="37"/>
    </row>
    <row r="552" spans="2:11" x14ac:dyDescent="0.2">
      <c r="B552" s="44">
        <v>43544</v>
      </c>
      <c r="C552" s="52">
        <v>3.0947272609063159E-3</v>
      </c>
      <c r="D552" s="52">
        <v>-2.0348526161599989E-2</v>
      </c>
      <c r="E552" s="52">
        <v>-5.4702431951493269E-3</v>
      </c>
      <c r="F552" s="52">
        <v>-1.050289235522861E-2</v>
      </c>
      <c r="G552" s="52">
        <v>7.8740157480317041E-3</v>
      </c>
      <c r="H552" s="52">
        <v>-7.8199997842758329E-3</v>
      </c>
      <c r="I552" s="52">
        <v>1.1688096559456351E-2</v>
      </c>
      <c r="J552" s="114">
        <v>3.9339999999999999E-5</v>
      </c>
      <c r="K552" s="37"/>
    </row>
    <row r="553" spans="2:11" x14ac:dyDescent="0.2">
      <c r="B553" s="44">
        <v>43545</v>
      </c>
      <c r="C553" s="52">
        <v>-2.4694398714076526E-2</v>
      </c>
      <c r="D553" s="52">
        <v>6.8249269336225771E-2</v>
      </c>
      <c r="E553" s="52">
        <v>-7.7022712211578526E-3</v>
      </c>
      <c r="F553" s="52">
        <v>-1.0614373982585912E-2</v>
      </c>
      <c r="G553" s="52">
        <v>-2.34375E-2</v>
      </c>
      <c r="H553" s="52">
        <v>-9.8520427021504542E-3</v>
      </c>
      <c r="I553" s="52">
        <v>-1.8050678438352286E-2</v>
      </c>
      <c r="J553" s="114">
        <v>3.9140000000000001E-5</v>
      </c>
      <c r="K553" s="37"/>
    </row>
    <row r="554" spans="2:11" x14ac:dyDescent="0.2">
      <c r="B554" s="44">
        <v>43546</v>
      </c>
      <c r="C554" s="52">
        <v>-1.2659826151678599E-2</v>
      </c>
      <c r="D554" s="52">
        <v>8.3311885429411259E-3</v>
      </c>
      <c r="E554" s="52">
        <v>-1.1079979236423565E-3</v>
      </c>
      <c r="F554" s="52">
        <v>0</v>
      </c>
      <c r="G554" s="52">
        <v>4.0000000000000036E-3</v>
      </c>
      <c r="H554" s="52">
        <v>1.6915121088935781E-2</v>
      </c>
      <c r="I554" s="52">
        <v>3.6759337502907385E-3</v>
      </c>
      <c r="J554" s="114">
        <v>3.8869999999999999E-5</v>
      </c>
      <c r="K554" s="37"/>
    </row>
    <row r="555" spans="2:11" x14ac:dyDescent="0.2">
      <c r="B555" s="44">
        <v>43549</v>
      </c>
      <c r="C555" s="52">
        <v>-5.1281878697727046E-2</v>
      </c>
      <c r="D555" s="52">
        <v>8.2658498720262763E-3</v>
      </c>
      <c r="E555" s="52">
        <v>-1.4429067216113922E-2</v>
      </c>
      <c r="F555" s="52">
        <v>-2.5751380819166392E-2</v>
      </c>
      <c r="G555" s="52">
        <v>-2.3904382470119612E-2</v>
      </c>
      <c r="H555" s="52">
        <v>-2.4461410353823321E-2</v>
      </c>
      <c r="I555" s="52">
        <v>0</v>
      </c>
      <c r="J555" s="114">
        <v>3.8970000000000001E-5</v>
      </c>
      <c r="K555" s="37"/>
    </row>
    <row r="556" spans="2:11" x14ac:dyDescent="0.2">
      <c r="B556" s="44">
        <v>43550</v>
      </c>
      <c r="C556" s="52">
        <v>4.0545717691129024E-2</v>
      </c>
      <c r="D556" s="52">
        <v>0</v>
      </c>
      <c r="E556" s="52">
        <v>7.8844315623940453E-3</v>
      </c>
      <c r="F556" s="52">
        <v>1.3216021204535355E-2</v>
      </c>
      <c r="G556" s="52">
        <v>4.0816326530612734E-3</v>
      </c>
      <c r="H556" s="52">
        <v>0</v>
      </c>
      <c r="I556" s="52">
        <v>0</v>
      </c>
      <c r="J556" s="114">
        <v>3.8909999999999998E-5</v>
      </c>
      <c r="K556" s="37"/>
    </row>
    <row r="557" spans="2:11" x14ac:dyDescent="0.2">
      <c r="B557" s="44">
        <v>43551</v>
      </c>
      <c r="C557" s="52">
        <v>0</v>
      </c>
      <c r="D557" s="52">
        <v>-1.6392703564988231E-2</v>
      </c>
      <c r="E557" s="52">
        <v>5.586369991464446E-3</v>
      </c>
      <c r="F557" s="52">
        <v>6.5218181157578048E-3</v>
      </c>
      <c r="G557" s="52">
        <v>4.0650406504063596E-3</v>
      </c>
      <c r="H557" s="52">
        <v>2.0059819765978482E-3</v>
      </c>
      <c r="I557" s="52">
        <v>0</v>
      </c>
      <c r="J557" s="114">
        <v>3.8829999999999999E-5</v>
      </c>
      <c r="K557" s="37"/>
    </row>
    <row r="558" spans="2:11" x14ac:dyDescent="0.2">
      <c r="B558" s="44">
        <v>43552</v>
      </c>
      <c r="C558" s="52">
        <v>0</v>
      </c>
      <c r="D558" s="52">
        <v>-1.9444140843977831E-2</v>
      </c>
      <c r="E558" s="52">
        <v>3.3313760865001374E-3</v>
      </c>
      <c r="F558" s="52">
        <v>-2.1613572782239743E-3</v>
      </c>
      <c r="G558" s="52">
        <v>-1.6194331983805599E-2</v>
      </c>
      <c r="H558" s="52">
        <v>-3.0029491031192679E-3</v>
      </c>
      <c r="I558" s="52">
        <v>-9.5231748421485962E-3</v>
      </c>
      <c r="J558" s="114">
        <v>3.8610000000000005E-5</v>
      </c>
      <c r="K558" s="37"/>
    </row>
    <row r="559" spans="2:11" x14ac:dyDescent="0.2">
      <c r="B559" s="44">
        <v>43553</v>
      </c>
      <c r="C559" s="52">
        <v>-9.7431596746371252E-3</v>
      </c>
      <c r="D559" s="52">
        <v>-8.4999892132118227E-3</v>
      </c>
      <c r="E559" s="52">
        <v>7.7534658629179187E-3</v>
      </c>
      <c r="F559" s="52">
        <v>-1.5153228030984733E-2</v>
      </c>
      <c r="G559" s="52">
        <v>4.1152263374484299E-3</v>
      </c>
      <c r="H559" s="52">
        <v>-1.0053828140470511E-3</v>
      </c>
      <c r="I559" s="52">
        <v>-2.9585266120509823E-3</v>
      </c>
      <c r="J559" s="114">
        <v>3.7999999999999995E-5</v>
      </c>
      <c r="K559" s="37"/>
    </row>
    <row r="560" spans="2:11" x14ac:dyDescent="0.2">
      <c r="B560" s="44">
        <v>43556</v>
      </c>
      <c r="C560" s="52">
        <v>-3.277379198281416E-3</v>
      </c>
      <c r="D560" s="52">
        <v>1.9999709886348027E-2</v>
      </c>
      <c r="E560" s="52">
        <v>6.5925469015633009E-3</v>
      </c>
      <c r="F560" s="52">
        <v>0</v>
      </c>
      <c r="G560" s="52">
        <v>1.6393442622950838E-2</v>
      </c>
      <c r="H560" s="52">
        <v>8.0414534778143754E-3</v>
      </c>
      <c r="I560" s="52">
        <v>2.8189401910214684E-2</v>
      </c>
      <c r="J560" s="114">
        <v>3.8500000000000001E-5</v>
      </c>
      <c r="K560" s="37"/>
    </row>
    <row r="561" spans="2:11" x14ac:dyDescent="0.2">
      <c r="B561" s="44">
        <v>43557</v>
      </c>
      <c r="C561" s="52">
        <v>-1.3159530816098108E-2</v>
      </c>
      <c r="D561" s="52">
        <v>-8.4047655447276881E-3</v>
      </c>
      <c r="E561" s="52">
        <v>4.3672429873016227E-3</v>
      </c>
      <c r="F561" s="52">
        <v>-8.7882822902797253E-3</v>
      </c>
      <c r="G561" s="52">
        <v>-1.6129032258064613E-2</v>
      </c>
      <c r="H561" s="52">
        <v>-5.9819468968135281E-3</v>
      </c>
      <c r="I561" s="52">
        <v>2.885952197834829E-3</v>
      </c>
      <c r="J561" s="114">
        <v>3.8500000000000001E-5</v>
      </c>
      <c r="K561" s="37"/>
    </row>
    <row r="562" spans="2:11" x14ac:dyDescent="0.2">
      <c r="B562" s="44">
        <v>43558</v>
      </c>
      <c r="C562" s="52">
        <v>1.000301000300996E-2</v>
      </c>
      <c r="D562" s="52">
        <v>-4.2344167368816299E-3</v>
      </c>
      <c r="E562" s="52">
        <v>2.6086542439367033E-2</v>
      </c>
      <c r="F562" s="52">
        <v>-8.8708332561283632E-3</v>
      </c>
      <c r="G562" s="52">
        <v>4.098360655737654E-3</v>
      </c>
      <c r="H562" s="52">
        <v>-7.0223203539381274E-3</v>
      </c>
      <c r="I562" s="52">
        <v>-3.596598440060661E-3</v>
      </c>
      <c r="J562" s="114">
        <v>3.8500000000000001E-5</v>
      </c>
      <c r="K562" s="37"/>
    </row>
    <row r="563" spans="2:11" x14ac:dyDescent="0.2">
      <c r="B563" s="44">
        <v>43559</v>
      </c>
      <c r="C563" s="52">
        <v>1.6501947520896065E-2</v>
      </c>
      <c r="D563" s="52">
        <v>7.0897725799714539E-3</v>
      </c>
      <c r="E563" s="52">
        <v>1.2713118035050153E-2</v>
      </c>
      <c r="F563" s="52">
        <v>-2.4607288244119396E-2</v>
      </c>
      <c r="G563" s="52">
        <v>4.0816326530612734E-3</v>
      </c>
      <c r="H563" s="52">
        <v>2.0203075671322734E-2</v>
      </c>
      <c r="I563" s="52">
        <v>-3.6105057113150485E-3</v>
      </c>
      <c r="J563" s="114">
        <v>3.8500000000000001E-5</v>
      </c>
      <c r="K563" s="37"/>
    </row>
    <row r="564" spans="2:11" x14ac:dyDescent="0.2">
      <c r="B564" s="44">
        <v>43560</v>
      </c>
      <c r="C564" s="52">
        <v>-9.7431596746371252E-3</v>
      </c>
      <c r="D564" s="52">
        <v>1.6904248586843362E-2</v>
      </c>
      <c r="E564" s="52">
        <v>0</v>
      </c>
      <c r="F564" s="52">
        <v>2.522808295319523E-2</v>
      </c>
      <c r="G564" s="52">
        <v>-4.0650406504065817E-3</v>
      </c>
      <c r="H564" s="52">
        <v>-4.9504071624538737E-3</v>
      </c>
      <c r="I564" s="52">
        <v>-1.2319087483253721E-2</v>
      </c>
      <c r="J564" s="114">
        <v>3.8500000000000001E-5</v>
      </c>
      <c r="K564" s="37"/>
    </row>
    <row r="565" spans="2:11" x14ac:dyDescent="0.2">
      <c r="B565" s="44">
        <v>43563</v>
      </c>
      <c r="C565" s="52">
        <v>3.277379198281416E-3</v>
      </c>
      <c r="D565" s="52">
        <v>0</v>
      </c>
      <c r="E565" s="52">
        <v>0</v>
      </c>
      <c r="F565" s="52">
        <v>2.4607288244119285E-2</v>
      </c>
      <c r="G565" s="52">
        <v>0</v>
      </c>
      <c r="H565" s="52">
        <v>7.9600569830284851E-3</v>
      </c>
      <c r="I565" s="52">
        <v>6.6034366070086836E-3</v>
      </c>
      <c r="J565" s="114">
        <v>3.8500000000000001E-5</v>
      </c>
      <c r="K565" s="37"/>
    </row>
    <row r="566" spans="2:11" x14ac:dyDescent="0.2">
      <c r="B566" s="44">
        <v>43564</v>
      </c>
      <c r="C566" s="52">
        <v>-1.3066692287631909E-2</v>
      </c>
      <c r="D566" s="52">
        <v>2.7670249383835444E-3</v>
      </c>
      <c r="E566" s="52">
        <v>-1.0462701742828817E-2</v>
      </c>
      <c r="F566" s="52">
        <v>-1.3100635873482092E-2</v>
      </c>
      <c r="G566" s="52">
        <v>0</v>
      </c>
      <c r="H566" s="52">
        <v>2.9614480732205184E-3</v>
      </c>
      <c r="I566" s="52">
        <v>-1.3119300752195584E-2</v>
      </c>
      <c r="J566" s="114">
        <v>3.803E-5</v>
      </c>
      <c r="K566" s="37"/>
    </row>
    <row r="567" spans="2:11" x14ac:dyDescent="0.2">
      <c r="B567" s="44">
        <v>43565</v>
      </c>
      <c r="C567" s="52">
        <v>6.6198456296502339E-3</v>
      </c>
      <c r="D567" s="52">
        <v>2.4862556450029327E-2</v>
      </c>
      <c r="E567" s="52">
        <v>-8.4546096581107344E-3</v>
      </c>
      <c r="F567" s="52">
        <v>2.2139641513445607E-3</v>
      </c>
      <c r="G567" s="52">
        <v>-1.2244897959183709E-2</v>
      </c>
      <c r="H567" s="52">
        <v>-1.6731988167463796E-2</v>
      </c>
      <c r="I567" s="52">
        <v>-7.390122783910158E-4</v>
      </c>
      <c r="J567" s="114">
        <v>3.7780000000000001E-5</v>
      </c>
      <c r="K567" s="37"/>
    </row>
    <row r="568" spans="2:11" x14ac:dyDescent="0.2">
      <c r="B568" s="44">
        <v>43566</v>
      </c>
      <c r="C568" s="52">
        <v>0</v>
      </c>
      <c r="D568" s="52">
        <v>1.0783478561336102E-2</v>
      </c>
      <c r="E568" s="52">
        <v>2.1309451179463146E-3</v>
      </c>
      <c r="F568" s="52">
        <v>2.2090733421573638E-3</v>
      </c>
      <c r="G568" s="52">
        <v>-4.1322314049585529E-3</v>
      </c>
      <c r="H568" s="52">
        <v>3.0029491031191569E-3</v>
      </c>
      <c r="I568" s="52">
        <v>2.2177295260099594E-3</v>
      </c>
      <c r="J568" s="114">
        <v>3.7290000000000004E-5</v>
      </c>
      <c r="K568" s="37"/>
    </row>
    <row r="569" spans="2:11" x14ac:dyDescent="0.2">
      <c r="B569" s="44">
        <v>43567</v>
      </c>
      <c r="C569" s="52">
        <v>-9.8713750846217696E-3</v>
      </c>
      <c r="D569" s="52">
        <v>-2.6671089283840654E-3</v>
      </c>
      <c r="E569" s="52">
        <v>2.5531530639293143E-2</v>
      </c>
      <c r="F569" s="52">
        <v>-4.4084081873067005E-3</v>
      </c>
      <c r="G569" s="52">
        <v>4.1493775933609811E-3</v>
      </c>
      <c r="H569" s="52">
        <v>-5.9879167968637237E-3</v>
      </c>
      <c r="I569" s="52">
        <v>7.3697746644163509E-4</v>
      </c>
      <c r="J569" s="114">
        <v>3.6539999999999999E-5</v>
      </c>
      <c r="K569" s="37"/>
    </row>
    <row r="570" spans="2:11" x14ac:dyDescent="0.2">
      <c r="B570" s="44">
        <v>43571</v>
      </c>
      <c r="C570" s="52">
        <v>-3.3209379556695673E-3</v>
      </c>
      <c r="D570" s="52">
        <v>2.674241421556145E-3</v>
      </c>
      <c r="E570" s="52">
        <v>-6.223264956002672E-3</v>
      </c>
      <c r="F570" s="52">
        <v>0</v>
      </c>
      <c r="G570" s="52">
        <v>-4.1322314049585529E-3</v>
      </c>
      <c r="H570" s="52">
        <v>-9.0373667279219916E-3</v>
      </c>
      <c r="I570" s="52">
        <v>2.211192486099911E-3</v>
      </c>
      <c r="J570" s="114">
        <v>3.6779999999999997E-5</v>
      </c>
      <c r="K570" s="37"/>
    </row>
    <row r="571" spans="2:11" x14ac:dyDescent="0.2">
      <c r="B571" s="44">
        <v>43572</v>
      </c>
      <c r="C571" s="52">
        <v>-6.6640066640066831E-3</v>
      </c>
      <c r="D571" s="52">
        <v>2.4000595699456007E-2</v>
      </c>
      <c r="E571" s="52">
        <v>1.2527331189710722E-2</v>
      </c>
      <c r="F571" s="52">
        <v>-4.4233062480933949E-3</v>
      </c>
      <c r="G571" s="52">
        <v>-1.2448132780083054E-2</v>
      </c>
      <c r="H571" s="52">
        <v>5.0657711780677239E-3</v>
      </c>
      <c r="I571" s="52">
        <v>-7.3528095645875036E-3</v>
      </c>
      <c r="J571" s="114">
        <v>3.7169999999999998E-5</v>
      </c>
      <c r="K571" s="37"/>
    </row>
    <row r="572" spans="2:11" x14ac:dyDescent="0.2">
      <c r="B572" s="44">
        <v>43573</v>
      </c>
      <c r="C572" s="52">
        <v>-1.0070117332018014E-2</v>
      </c>
      <c r="D572" s="52">
        <v>2.0830165729055716E-2</v>
      </c>
      <c r="E572" s="52">
        <v>0</v>
      </c>
      <c r="F572" s="52">
        <v>-2.2219436668105885E-2</v>
      </c>
      <c r="G572" s="52">
        <v>-1.2605042016806789E-2</v>
      </c>
      <c r="H572" s="52">
        <v>-1.915290623626964E-2</v>
      </c>
      <c r="I572" s="52">
        <v>1.4814547677028944E-3</v>
      </c>
      <c r="J572" s="114">
        <v>3.7490000000000002E-5</v>
      </c>
      <c r="K572" s="37"/>
    </row>
    <row r="573" spans="2:11" x14ac:dyDescent="0.2">
      <c r="B573" s="44">
        <v>43574</v>
      </c>
      <c r="C573" s="52">
        <v>1.356103533699704E-2</v>
      </c>
      <c r="D573" s="52">
        <v>2.8062711271710006E-2</v>
      </c>
      <c r="E573" s="52">
        <v>-1.0331453347560693E-3</v>
      </c>
      <c r="F573" s="52">
        <v>1.3636514711957037E-2</v>
      </c>
      <c r="G573" s="52">
        <v>0</v>
      </c>
      <c r="H573" s="52">
        <v>4.1109269856840491E-3</v>
      </c>
      <c r="I573" s="52">
        <v>-1.6272844004529663E-2</v>
      </c>
      <c r="J573" s="114">
        <v>3.7389999999999999E-5</v>
      </c>
      <c r="K573" s="37"/>
    </row>
    <row r="574" spans="2:11" x14ac:dyDescent="0.2">
      <c r="B574" s="44">
        <v>43577</v>
      </c>
      <c r="C574" s="52">
        <v>-1.0036451492825504E-2</v>
      </c>
      <c r="D574" s="52">
        <v>-2.2333084523055824E-2</v>
      </c>
      <c r="E574" s="52">
        <v>-1.1350920619850324E-2</v>
      </c>
      <c r="F574" s="52">
        <v>0</v>
      </c>
      <c r="G574" s="52">
        <v>-1.7021276595744594E-2</v>
      </c>
      <c r="H574" s="52">
        <v>8.1881929081779603E-3</v>
      </c>
      <c r="I574" s="52">
        <v>-2.5563466505086785E-2</v>
      </c>
      <c r="J574" s="114">
        <v>3.8500000000000001E-5</v>
      </c>
      <c r="K574" s="37"/>
    </row>
    <row r="575" spans="2:11" x14ac:dyDescent="0.2">
      <c r="B575" s="44">
        <v>43578</v>
      </c>
      <c r="C575" s="52">
        <v>3.3841307679209898E-3</v>
      </c>
      <c r="D575" s="52">
        <v>-5.0769924618260243E-3</v>
      </c>
      <c r="E575" s="52">
        <v>0</v>
      </c>
      <c r="F575" s="52">
        <v>8.9655850817160765E-3</v>
      </c>
      <c r="G575" s="52">
        <v>4.3290043290043378E-2</v>
      </c>
      <c r="H575" s="52">
        <v>1.3199148062626564E-2</v>
      </c>
      <c r="I575" s="52">
        <v>-2.0061371405749262E-2</v>
      </c>
      <c r="J575" s="114">
        <v>3.8380000000000002E-5</v>
      </c>
      <c r="K575" s="37"/>
    </row>
    <row r="576" spans="2:11" x14ac:dyDescent="0.2">
      <c r="B576" s="44">
        <v>43579</v>
      </c>
      <c r="C576" s="52">
        <v>1.6835302519285333E-2</v>
      </c>
      <c r="D576" s="52">
        <v>6.3786248073460783E-3</v>
      </c>
      <c r="E576" s="52">
        <v>1.3570560914612395E-2</v>
      </c>
      <c r="F576" s="52">
        <v>8.8905602213587009E-3</v>
      </c>
      <c r="G576" s="52">
        <v>0</v>
      </c>
      <c r="H576" s="52">
        <v>2.003972010730104E-3</v>
      </c>
      <c r="I576" s="52">
        <v>1.968417750059781E-2</v>
      </c>
      <c r="J576" s="114">
        <v>3.8690000000000004E-5</v>
      </c>
      <c r="K576" s="37"/>
    </row>
    <row r="577" spans="2:11" x14ac:dyDescent="0.2">
      <c r="B577" s="44">
        <v>43580</v>
      </c>
      <c r="C577" s="52">
        <v>-6.6267992490091077E-3</v>
      </c>
      <c r="D577" s="52">
        <v>3.9290379455236835E-2</v>
      </c>
      <c r="E577" s="52">
        <v>5.1491302030608477E-3</v>
      </c>
      <c r="F577" s="52">
        <v>-4.4084081873067005E-3</v>
      </c>
      <c r="G577" s="52">
        <v>-1.6597510373444035E-2</v>
      </c>
      <c r="H577" s="52">
        <v>-7.0012537706219957E-3</v>
      </c>
      <c r="I577" s="52">
        <v>0</v>
      </c>
      <c r="J577" s="114">
        <v>3.8139999999999997E-5</v>
      </c>
      <c r="K577" s="37"/>
    </row>
    <row r="578" spans="2:11" x14ac:dyDescent="0.2">
      <c r="B578" s="44">
        <v>43581</v>
      </c>
      <c r="C578" s="52">
        <v>1.3335013335013413E-2</v>
      </c>
      <c r="D578" s="52">
        <v>-7.3152006340047038E-3</v>
      </c>
      <c r="E578" s="52">
        <v>1.5368257450575129E-2</v>
      </c>
      <c r="F578" s="52">
        <v>8.8512345507825163E-3</v>
      </c>
      <c r="G578" s="52">
        <v>8.4388185654007408E-3</v>
      </c>
      <c r="H578" s="52">
        <v>8.057649488774743E-3</v>
      </c>
      <c r="I578" s="52">
        <v>2.3170568826582638E-3</v>
      </c>
      <c r="J578" s="114">
        <v>3.7970000000000004E-5</v>
      </c>
      <c r="K578" s="37"/>
    </row>
    <row r="579" spans="2:11" x14ac:dyDescent="0.2">
      <c r="B579" s="44">
        <v>43587</v>
      </c>
      <c r="C579" s="52">
        <v>0</v>
      </c>
      <c r="D579" s="52">
        <v>-2.4574085566466675E-3</v>
      </c>
      <c r="E579" s="52">
        <v>6.0537069630062224E-3</v>
      </c>
      <c r="F579" s="52">
        <v>-4.3844980276629419E-3</v>
      </c>
      <c r="G579" s="52">
        <v>-4.1841004184099972E-3</v>
      </c>
      <c r="H579" s="52">
        <v>2.8970510018766937E-2</v>
      </c>
      <c r="I579" s="52">
        <v>1.5408046731490987E-3</v>
      </c>
      <c r="J579" s="114">
        <v>3.82E-5</v>
      </c>
      <c r="K579" s="37"/>
    </row>
    <row r="580" spans="2:11" x14ac:dyDescent="0.2">
      <c r="B580" s="44">
        <v>43588</v>
      </c>
      <c r="C580" s="52">
        <v>-3.2881557314765608E-3</v>
      </c>
      <c r="D580" s="52">
        <v>-1.478077373974207E-2</v>
      </c>
      <c r="E580" s="52">
        <v>3.0100132374670796E-3</v>
      </c>
      <c r="F580" s="52">
        <v>0</v>
      </c>
      <c r="G580" s="52">
        <v>3.7815126050420034E-2</v>
      </c>
      <c r="H580" s="52">
        <v>-2.9125706549467667E-3</v>
      </c>
      <c r="I580" s="52">
        <v>7.6921712323636537E-3</v>
      </c>
      <c r="J580" s="114">
        <v>3.8149999999999999E-5</v>
      </c>
      <c r="K580" s="37"/>
    </row>
    <row r="581" spans="2:11" x14ac:dyDescent="0.2">
      <c r="B581" s="44">
        <v>43591</v>
      </c>
      <c r="C581" s="52">
        <v>-9.9039407842755889E-3</v>
      </c>
      <c r="D581" s="52">
        <v>-1.1248718851837425E-2</v>
      </c>
      <c r="E581" s="52">
        <v>-2.4999041657767673E-2</v>
      </c>
      <c r="F581" s="52">
        <v>-2.8636246502724338E-2</v>
      </c>
      <c r="G581" s="52">
        <v>-2.4291497975708398E-2</v>
      </c>
      <c r="H581" s="52">
        <v>-7.7895426732635942E-3</v>
      </c>
      <c r="I581" s="52">
        <v>-1.4504050473704289E-2</v>
      </c>
      <c r="J581" s="114">
        <v>3.8319999999999999E-5</v>
      </c>
      <c r="K581" s="37"/>
    </row>
    <row r="582" spans="2:11" x14ac:dyDescent="0.2">
      <c r="B582" s="44">
        <v>43592</v>
      </c>
      <c r="C582" s="52">
        <v>0</v>
      </c>
      <c r="D582" s="52">
        <v>5.0577339041468772E-3</v>
      </c>
      <c r="E582" s="52">
        <v>1.9486974983430772E-2</v>
      </c>
      <c r="F582" s="52">
        <v>1.5874820573312798E-2</v>
      </c>
      <c r="G582" s="52">
        <v>4.1493775933609811E-3</v>
      </c>
      <c r="H582" s="52">
        <v>-2.9440110018029708E-3</v>
      </c>
      <c r="I582" s="52">
        <v>3.0983195437273015E-3</v>
      </c>
      <c r="J582" s="114">
        <v>3.8050000000000003E-5</v>
      </c>
      <c r="K582" s="37"/>
    </row>
    <row r="583" spans="2:11" x14ac:dyDescent="0.2">
      <c r="B583" s="44">
        <v>43593</v>
      </c>
      <c r="C583" s="52">
        <v>-3.3320033320034526E-3</v>
      </c>
      <c r="D583" s="52">
        <v>8.8033003595400228E-3</v>
      </c>
      <c r="E583" s="52">
        <v>-1.0082005823321971E-3</v>
      </c>
      <c r="F583" s="52">
        <v>-4.4627867935087551E-3</v>
      </c>
      <c r="G583" s="52">
        <v>4.1322314049587749E-3</v>
      </c>
      <c r="H583" s="52">
        <v>-5.9054075885166535E-3</v>
      </c>
      <c r="I583" s="52">
        <v>-1.1582316364337819E-2</v>
      </c>
      <c r="J583" s="114">
        <v>3.82E-5</v>
      </c>
      <c r="K583" s="37"/>
    </row>
    <row r="584" spans="2:11" x14ac:dyDescent="0.2">
      <c r="B584" s="44">
        <v>43594</v>
      </c>
      <c r="C584" s="52">
        <v>-1.3379594187426735E-2</v>
      </c>
      <c r="D584" s="52">
        <v>-1.4961938373399541E-2</v>
      </c>
      <c r="E584" s="52">
        <v>-2.1146703358821184E-2</v>
      </c>
      <c r="F584" s="52">
        <v>-1.3453061836305347E-2</v>
      </c>
      <c r="G584" s="52">
        <v>-2.0576131687242816E-2</v>
      </c>
      <c r="H584" s="52">
        <v>-1.1880977189889341E-2</v>
      </c>
      <c r="I584" s="52">
        <v>1.5624718484812394E-3</v>
      </c>
      <c r="J584" s="114">
        <v>3.8319999999999999E-5</v>
      </c>
      <c r="K584" s="37"/>
    </row>
    <row r="585" spans="2:11" x14ac:dyDescent="0.2">
      <c r="B585" s="44">
        <v>43595</v>
      </c>
      <c r="C585" s="52">
        <v>-2.3726472849454727E-2</v>
      </c>
      <c r="D585" s="52">
        <v>1.2657129636770348E-2</v>
      </c>
      <c r="E585" s="52">
        <v>8.2312641554078692E-3</v>
      </c>
      <c r="F585" s="52">
        <v>1.5906101770562842E-2</v>
      </c>
      <c r="G585" s="52">
        <v>8.4033613445377853E-3</v>
      </c>
      <c r="H585" s="52">
        <v>7.0139020375556971E-3</v>
      </c>
      <c r="I585" s="52">
        <v>1.4819826527379565E-2</v>
      </c>
      <c r="J585" s="114">
        <v>3.8510000000000002E-5</v>
      </c>
      <c r="K585" s="37"/>
    </row>
    <row r="586" spans="2:11" x14ac:dyDescent="0.2">
      <c r="B586" s="44">
        <v>43598</v>
      </c>
      <c r="C586" s="52">
        <v>-1.0419780812728208E-2</v>
      </c>
      <c r="D586" s="52">
        <v>-2.2497437703674739E-2</v>
      </c>
      <c r="E586" s="52">
        <v>1.0203682490011579E-2</v>
      </c>
      <c r="F586" s="52">
        <v>3.3557517491505484E-2</v>
      </c>
      <c r="G586" s="52">
        <v>-4.1666666666667629E-3</v>
      </c>
      <c r="H586" s="52">
        <v>2.9850213686357652E-3</v>
      </c>
      <c r="I586" s="52">
        <v>2.9208782724472471E-2</v>
      </c>
      <c r="J586" s="114">
        <v>3.8300000000000003E-5</v>
      </c>
      <c r="K586" s="37"/>
    </row>
    <row r="587" spans="2:11" x14ac:dyDescent="0.2">
      <c r="B587" s="44">
        <v>43599</v>
      </c>
      <c r="C587" s="52">
        <v>3.5073758050017112E-3</v>
      </c>
      <c r="D587" s="52">
        <v>-2.5579681682286193E-3</v>
      </c>
      <c r="E587" s="52">
        <v>1.4141419728843196E-2</v>
      </c>
      <c r="F587" s="52">
        <v>2.1660388620834414E-3</v>
      </c>
      <c r="G587" s="52">
        <v>-4.1841004184099972E-3</v>
      </c>
      <c r="H587" s="52">
        <v>9.9204584483314484E-4</v>
      </c>
      <c r="I587" s="52">
        <v>1.1949004313429823E-2</v>
      </c>
      <c r="J587" s="114">
        <v>3.8090000000000003E-5</v>
      </c>
      <c r="K587" s="37"/>
    </row>
    <row r="588" spans="2:11" x14ac:dyDescent="0.2">
      <c r="B588" s="44">
        <v>43600</v>
      </c>
      <c r="C588" s="52">
        <v>2.0985388060797527E-2</v>
      </c>
      <c r="D588" s="52">
        <v>2.307749886906918E-2</v>
      </c>
      <c r="E588" s="52">
        <v>3.984454898752432E-3</v>
      </c>
      <c r="F588" s="52">
        <v>-6.4795596065336802E-3</v>
      </c>
      <c r="G588" s="52">
        <v>1.2605042016806678E-2</v>
      </c>
      <c r="H588" s="52">
        <v>1.5857002643745011E-2</v>
      </c>
      <c r="I588" s="52">
        <v>7.3846724079884574E-4</v>
      </c>
      <c r="J588" s="114">
        <v>3.799E-5</v>
      </c>
      <c r="K588" s="37"/>
    </row>
    <row r="589" spans="2:11" x14ac:dyDescent="0.2">
      <c r="B589" s="44">
        <v>43601</v>
      </c>
      <c r="C589" s="52">
        <v>-1.7123583223059624E-2</v>
      </c>
      <c r="D589" s="52">
        <v>-2.2556941086652182E-2</v>
      </c>
      <c r="E589" s="52">
        <v>-1.4883086685355318E-2</v>
      </c>
      <c r="F589" s="52">
        <v>-4.3509065145515002E-3</v>
      </c>
      <c r="G589" s="52">
        <v>-4.1493775933610921E-3</v>
      </c>
      <c r="H589" s="52">
        <v>3.902370757517426E-3</v>
      </c>
      <c r="I589" s="52">
        <v>5.8995991031551842E-3</v>
      </c>
      <c r="J589" s="114">
        <v>3.8489999999999999E-5</v>
      </c>
      <c r="K589" s="37"/>
    </row>
    <row r="590" spans="2:11" x14ac:dyDescent="0.2">
      <c r="B590" s="44">
        <v>43602</v>
      </c>
      <c r="C590" s="52">
        <v>3.4829183343454417E-3</v>
      </c>
      <c r="D590" s="52">
        <v>0</v>
      </c>
      <c r="E590" s="52">
        <v>5.026788397852533E-3</v>
      </c>
      <c r="F590" s="52">
        <v>-2.1803983104192737E-3</v>
      </c>
      <c r="G590" s="52">
        <v>-4.1666666666667629E-3</v>
      </c>
      <c r="H590" s="52">
        <v>-3.8872014562261192E-3</v>
      </c>
      <c r="I590" s="52">
        <v>-5.8649979664124885E-3</v>
      </c>
      <c r="J590" s="114">
        <v>3.8319999999999999E-5</v>
      </c>
      <c r="K590" s="37"/>
    </row>
    <row r="591" spans="2:11" x14ac:dyDescent="0.2">
      <c r="B591" s="44">
        <v>43605</v>
      </c>
      <c r="C591" s="52">
        <v>-6.9489510948426148E-3</v>
      </c>
      <c r="D591" s="52">
        <v>0</v>
      </c>
      <c r="E591" s="52">
        <v>1.7998244073748948E-2</v>
      </c>
      <c r="F591" s="52">
        <v>0</v>
      </c>
      <c r="G591" s="52">
        <v>0</v>
      </c>
      <c r="H591" s="52">
        <v>5.3658943560953798E-2</v>
      </c>
      <c r="I591" s="52">
        <v>1.4011075448540522E-2</v>
      </c>
      <c r="J591" s="114">
        <v>3.8639999999999996E-5</v>
      </c>
      <c r="K591" s="37"/>
    </row>
    <row r="592" spans="2:11" x14ac:dyDescent="0.2">
      <c r="B592" s="44">
        <v>43606</v>
      </c>
      <c r="C592" s="52">
        <v>6.9975769146046751E-3</v>
      </c>
      <c r="D592" s="52">
        <v>3.8461413289332835E-2</v>
      </c>
      <c r="E592" s="52">
        <v>1.4365028029323046E-2</v>
      </c>
      <c r="F592" s="52">
        <v>2.1879057179951422E-2</v>
      </c>
      <c r="G592" s="52">
        <v>8.3682008368202165E-3</v>
      </c>
      <c r="H592" s="52">
        <v>-1.2943574444390649E-2</v>
      </c>
      <c r="I592" s="52">
        <v>-2.9090407619785985E-2</v>
      </c>
      <c r="J592" s="114">
        <v>3.8359999999999999E-5</v>
      </c>
      <c r="K592" s="37"/>
    </row>
    <row r="593" spans="2:11" x14ac:dyDescent="0.2">
      <c r="B593" s="44">
        <v>43607</v>
      </c>
      <c r="C593" s="52">
        <v>-3.4708297178857039E-3</v>
      </c>
      <c r="D593" s="52">
        <v>9.8750497513215851E-3</v>
      </c>
      <c r="E593" s="52">
        <v>-1.4161596301511814E-2</v>
      </c>
      <c r="F593" s="52">
        <v>2.1428507520107054E-3</v>
      </c>
      <c r="G593" s="52">
        <v>0</v>
      </c>
      <c r="H593" s="52">
        <v>9.3986251405460131E-3</v>
      </c>
      <c r="I593" s="52">
        <v>-1.0486705195655199E-2</v>
      </c>
      <c r="J593" s="114">
        <v>3.9199999999999997E-5</v>
      </c>
      <c r="K593" s="37"/>
    </row>
    <row r="594" spans="2:11" x14ac:dyDescent="0.2">
      <c r="B594" s="44">
        <v>43608</v>
      </c>
      <c r="C594" s="52">
        <v>-1.742190872705196E-2</v>
      </c>
      <c r="D594" s="52">
        <v>0</v>
      </c>
      <c r="E594" s="52">
        <v>9.945019404915989E-3</v>
      </c>
      <c r="F594" s="52">
        <v>-2.1382687611879447E-3</v>
      </c>
      <c r="G594" s="52">
        <v>-4.1493775933610921E-3</v>
      </c>
      <c r="H594" s="52">
        <v>1.9552825571721888E-2</v>
      </c>
      <c r="I594" s="52">
        <v>0</v>
      </c>
      <c r="J594" s="114">
        <v>3.9050000000000001E-5</v>
      </c>
      <c r="K594" s="37"/>
    </row>
    <row r="595" spans="2:11" x14ac:dyDescent="0.2">
      <c r="B595" s="44">
        <v>43609</v>
      </c>
      <c r="C595" s="52">
        <v>-3.5446733092057148E-3</v>
      </c>
      <c r="D595" s="52">
        <v>1.4669281711033655E-2</v>
      </c>
      <c r="E595" s="52">
        <v>-2.1882422010514047E-3</v>
      </c>
      <c r="F595" s="52">
        <v>-1.4986534486923775E-2</v>
      </c>
      <c r="G595" s="52">
        <v>-1.6666666666666607E-2</v>
      </c>
      <c r="H595" s="52">
        <v>-1.8265092777568936E-2</v>
      </c>
      <c r="I595" s="52">
        <v>-1.2112788889869552E-2</v>
      </c>
      <c r="J595" s="114">
        <v>3.9079999999999999E-5</v>
      </c>
      <c r="K595" s="37"/>
    </row>
    <row r="596" spans="2:11" x14ac:dyDescent="0.2">
      <c r="B596" s="44">
        <v>43612</v>
      </c>
      <c r="C596" s="52">
        <v>-3.5647559973096543E-3</v>
      </c>
      <c r="D596" s="52">
        <v>-1.3252182955362235E-2</v>
      </c>
      <c r="E596" s="52">
        <v>-7.675643871519866E-3</v>
      </c>
      <c r="F596" s="52">
        <v>0</v>
      </c>
      <c r="G596" s="52">
        <v>0</v>
      </c>
      <c r="H596" s="52">
        <v>-1.3953684933068256E-2</v>
      </c>
      <c r="I596" s="52">
        <v>2.6819953464170432E-2</v>
      </c>
      <c r="J596" s="114">
        <v>3.96E-5</v>
      </c>
      <c r="K596" s="37"/>
    </row>
    <row r="597" spans="2:11" x14ac:dyDescent="0.2">
      <c r="B597" s="44">
        <v>43613</v>
      </c>
      <c r="C597" s="52">
        <v>0</v>
      </c>
      <c r="D597" s="52">
        <v>1.2212055840710168E-3</v>
      </c>
      <c r="E597" s="52">
        <v>-8.8400172488140027E-3</v>
      </c>
      <c r="F597" s="52">
        <v>-8.6972713730335549E-3</v>
      </c>
      <c r="G597" s="52">
        <v>0</v>
      </c>
      <c r="H597" s="52">
        <v>2.1698163442094964E-2</v>
      </c>
      <c r="I597" s="52">
        <v>-1.4925116264839167E-2</v>
      </c>
      <c r="J597" s="114">
        <v>4.0209999999999996E-5</v>
      </c>
      <c r="K597" s="37"/>
    </row>
    <row r="598" spans="2:11" x14ac:dyDescent="0.2">
      <c r="B598" s="44">
        <v>43614</v>
      </c>
      <c r="C598" s="52">
        <v>-7.1400178500445888E-3</v>
      </c>
      <c r="D598" s="52">
        <v>1.2194064874035071E-2</v>
      </c>
      <c r="E598" s="52">
        <v>-1.6722862736567423E-2</v>
      </c>
      <c r="F598" s="52">
        <v>0</v>
      </c>
      <c r="G598" s="52">
        <v>-4.2372881355933201E-3</v>
      </c>
      <c r="H598" s="52">
        <v>-1.4773478415620267E-2</v>
      </c>
      <c r="I598" s="52">
        <v>6.8185480035485302E-3</v>
      </c>
      <c r="J598" s="114">
        <v>3.9719999999999999E-5</v>
      </c>
      <c r="K598" s="37"/>
    </row>
    <row r="599" spans="2:11" x14ac:dyDescent="0.2">
      <c r="B599" s="44">
        <v>43615</v>
      </c>
      <c r="C599" s="52">
        <v>2.5177329072903376E-2</v>
      </c>
      <c r="D599" s="52">
        <v>1.6870307219427172E-2</v>
      </c>
      <c r="E599" s="52">
        <v>1.0204363817372331E-2</v>
      </c>
      <c r="F599" s="52">
        <v>2.1945397651521592E-3</v>
      </c>
      <c r="G599" s="52">
        <v>4.2553191489362874E-3</v>
      </c>
      <c r="H599" s="52">
        <v>-4.6861009111575092E-3</v>
      </c>
      <c r="I599" s="52">
        <v>-1.0534048392803252E-2</v>
      </c>
      <c r="J599" s="114">
        <v>3.9400000000000002E-5</v>
      </c>
      <c r="K599" s="37"/>
    </row>
    <row r="600" spans="2:11" x14ac:dyDescent="0.2">
      <c r="B600" s="44">
        <v>43616</v>
      </c>
      <c r="C600" s="52">
        <v>0</v>
      </c>
      <c r="D600" s="52">
        <v>-9.4802409761761686E-3</v>
      </c>
      <c r="E600" s="52">
        <v>-1.01012866137421E-2</v>
      </c>
      <c r="F600" s="52">
        <v>-3.282315724029472E-2</v>
      </c>
      <c r="G600" s="52">
        <v>-4.2372881355933201E-3</v>
      </c>
      <c r="H600" s="52">
        <v>-2.9190097300324402E-2</v>
      </c>
      <c r="I600" s="52">
        <v>-1.5209825638947239E-2</v>
      </c>
      <c r="J600" s="114">
        <v>3.9150000000000003E-5</v>
      </c>
      <c r="K600" s="37"/>
    </row>
    <row r="601" spans="2:11" x14ac:dyDescent="0.2">
      <c r="B601" s="44">
        <v>43619</v>
      </c>
      <c r="C601" s="52">
        <v>-2.4558999071577103E-2</v>
      </c>
      <c r="D601" s="52">
        <v>-1.9138915795450684E-2</v>
      </c>
      <c r="E601" s="52">
        <v>-1.3603053012914534E-2</v>
      </c>
      <c r="F601" s="52">
        <v>-2.0362247598880834E-2</v>
      </c>
      <c r="G601" s="52">
        <v>-1.2765957446808529E-2</v>
      </c>
      <c r="H601" s="52">
        <v>-2.2308481148552217E-2</v>
      </c>
      <c r="I601" s="52">
        <v>-1.1582316364337819E-2</v>
      </c>
      <c r="J601" s="114">
        <v>3.9319999999999996E-5</v>
      </c>
      <c r="K601" s="37"/>
    </row>
    <row r="602" spans="2:11" x14ac:dyDescent="0.2">
      <c r="B602" s="44">
        <v>43620</v>
      </c>
      <c r="C602" s="52">
        <v>0</v>
      </c>
      <c r="D602" s="52">
        <v>4.8788642400303672E-3</v>
      </c>
      <c r="E602" s="52">
        <v>-4.59781715826868E-3</v>
      </c>
      <c r="F602" s="52">
        <v>0</v>
      </c>
      <c r="G602" s="52">
        <v>0</v>
      </c>
      <c r="H602" s="52">
        <v>9.9289675922320519E-4</v>
      </c>
      <c r="I602" s="52">
        <v>4.6874155454437183E-3</v>
      </c>
      <c r="J602" s="114">
        <v>3.9529999999999996E-5</v>
      </c>
      <c r="K602" s="37"/>
    </row>
    <row r="603" spans="2:11" x14ac:dyDescent="0.2">
      <c r="B603" s="44">
        <v>43621</v>
      </c>
      <c r="C603" s="52">
        <v>0</v>
      </c>
      <c r="D603" s="52">
        <v>-9.7103529861183313E-3</v>
      </c>
      <c r="E603" s="52">
        <v>6.9285820910236495E-3</v>
      </c>
      <c r="F603" s="52">
        <v>-2.3111068223486964E-3</v>
      </c>
      <c r="G603" s="52">
        <v>4.3103448275862988E-3</v>
      </c>
      <c r="H603" s="52">
        <v>1.7483299860286516E-2</v>
      </c>
      <c r="I603" s="52">
        <v>3.145233680800219E-3</v>
      </c>
      <c r="J603" s="114">
        <v>3.964E-5</v>
      </c>
      <c r="K603" s="37"/>
    </row>
    <row r="604" spans="2:11" x14ac:dyDescent="0.2">
      <c r="B604" s="44">
        <v>43622</v>
      </c>
      <c r="C604" s="52">
        <v>-3.5956821598265298E-3</v>
      </c>
      <c r="D604" s="52">
        <v>7.3541763882407629E-3</v>
      </c>
      <c r="E604" s="52">
        <v>2.0639924365963402E-2</v>
      </c>
      <c r="F604" s="52">
        <v>0</v>
      </c>
      <c r="G604" s="52">
        <v>-8.5836909871244149E-3</v>
      </c>
      <c r="H604" s="52">
        <v>0</v>
      </c>
      <c r="I604" s="52">
        <v>-7.842899678021098E-3</v>
      </c>
      <c r="J604" s="114">
        <v>3.9350000000000001E-5</v>
      </c>
      <c r="K604" s="37"/>
    </row>
    <row r="605" spans="2:11" x14ac:dyDescent="0.2">
      <c r="B605" s="44">
        <v>43623</v>
      </c>
      <c r="C605" s="52">
        <v>7.2173154922103855E-3</v>
      </c>
      <c r="D605" s="52">
        <v>7.3004873167930029E-3</v>
      </c>
      <c r="E605" s="52">
        <v>1.573076817671093E-2</v>
      </c>
      <c r="F605" s="52">
        <v>3.4722725975790736E-2</v>
      </c>
      <c r="G605" s="52">
        <v>1.7316017316017174E-2</v>
      </c>
      <c r="H605" s="52">
        <v>2.3376717417015414E-2</v>
      </c>
      <c r="I605" s="52">
        <v>7.8978899921033907E-4</v>
      </c>
      <c r="J605" s="114">
        <v>3.9249999999999999E-5</v>
      </c>
      <c r="K605" s="37"/>
    </row>
    <row r="606" spans="2:11" x14ac:dyDescent="0.2">
      <c r="B606" s="44">
        <v>43626</v>
      </c>
      <c r="C606" s="52">
        <v>-1.4338725095403348E-2</v>
      </c>
      <c r="D606" s="52">
        <v>4.8286518404061507E-3</v>
      </c>
      <c r="E606" s="52">
        <v>-2.2124490731997293E-3</v>
      </c>
      <c r="F606" s="52">
        <v>0</v>
      </c>
      <c r="G606" s="52">
        <v>4.2553191489362874E-3</v>
      </c>
      <c r="H606" s="52">
        <v>0</v>
      </c>
      <c r="I606" s="52">
        <v>2.3704978045389069E-3</v>
      </c>
      <c r="J606" s="114">
        <v>3.9509999999999999E-5</v>
      </c>
      <c r="K606" s="37"/>
    </row>
    <row r="607" spans="2:11" x14ac:dyDescent="0.2">
      <c r="B607" s="44">
        <v>43627</v>
      </c>
      <c r="C607" s="52">
        <v>3.642556051071999E-3</v>
      </c>
      <c r="D607" s="52">
        <v>3.3653391425860324E-2</v>
      </c>
      <c r="E607" s="52">
        <v>2.217354857900089E-3</v>
      </c>
      <c r="F607" s="52">
        <v>-2.0134510494903335E-2</v>
      </c>
      <c r="G607" s="52">
        <v>-8.4745762711865291E-3</v>
      </c>
      <c r="H607" s="52">
        <v>1.2683853637762699E-3</v>
      </c>
      <c r="I607" s="52">
        <v>-1.1033168356350265E-2</v>
      </c>
      <c r="J607" s="114">
        <v>4.0399999999999999E-5</v>
      </c>
      <c r="K607" s="37"/>
    </row>
    <row r="608" spans="2:11" x14ac:dyDescent="0.2">
      <c r="B608" s="44">
        <v>43628</v>
      </c>
      <c r="C608" s="52">
        <v>-7.2510633117500722E-3</v>
      </c>
      <c r="D608" s="52">
        <v>1.0466877027477617E-2</v>
      </c>
      <c r="E608" s="52">
        <v>-3.3186736097996494E-3</v>
      </c>
      <c r="F608" s="52">
        <v>-2.2799578350893857E-3</v>
      </c>
      <c r="G608" s="52">
        <v>-4.2735042735041473E-3</v>
      </c>
      <c r="H608" s="52">
        <v>-2.7883524418858663E-2</v>
      </c>
      <c r="I608" s="52">
        <v>-2.3902661983667972E-3</v>
      </c>
      <c r="J608" s="114">
        <v>4.0519999999999998E-5</v>
      </c>
      <c r="K608" s="37"/>
    </row>
    <row r="609" spans="2:11" x14ac:dyDescent="0.2">
      <c r="B609" s="44">
        <v>43629</v>
      </c>
      <c r="C609" s="52">
        <v>-3.6481805082926311E-3</v>
      </c>
      <c r="D609" s="52">
        <v>0</v>
      </c>
      <c r="E609" s="52">
        <v>-1.1099079588521854E-2</v>
      </c>
      <c r="F609" s="52">
        <v>-2.0595195410541445E-2</v>
      </c>
      <c r="G609" s="52">
        <v>-4.2918454935623185E-3</v>
      </c>
      <c r="H609" s="52">
        <v>-2.6075742155738491E-2</v>
      </c>
      <c r="I609" s="52">
        <v>-1.5973962663365593E-2</v>
      </c>
      <c r="J609" s="114">
        <v>4.0059999999999999E-5</v>
      </c>
      <c r="K609" s="37"/>
    </row>
    <row r="610" spans="2:11" x14ac:dyDescent="0.2">
      <c r="B610" s="44">
        <v>43630</v>
      </c>
      <c r="C610" s="52">
        <v>2.1976923076923116E-2</v>
      </c>
      <c r="D610" s="52">
        <v>0</v>
      </c>
      <c r="E610" s="52">
        <v>-3.3670955379141443E-3</v>
      </c>
      <c r="F610" s="52">
        <v>0</v>
      </c>
      <c r="G610" s="52">
        <v>4.3103448275862988E-3</v>
      </c>
      <c r="H610" s="52">
        <v>-6.6927816925743677E-3</v>
      </c>
      <c r="I610" s="52">
        <v>4.0578041811416554E-3</v>
      </c>
      <c r="J610" s="114">
        <v>4.0049999999999998E-5</v>
      </c>
      <c r="K610" s="37"/>
    </row>
    <row r="611" spans="2:11" x14ac:dyDescent="0.2">
      <c r="B611" s="44">
        <v>43633</v>
      </c>
      <c r="C611" s="52">
        <v>-1.0748398654192193E-2</v>
      </c>
      <c r="D611" s="52">
        <v>-8.0565771523886109E-3</v>
      </c>
      <c r="E611" s="52">
        <v>-7.8803526794296586E-3</v>
      </c>
      <c r="F611" s="52">
        <v>-1.8695055816700501E-2</v>
      </c>
      <c r="G611" s="52">
        <v>-1.7167381974249052E-2</v>
      </c>
      <c r="H611" s="52">
        <v>-2.6954290421694727E-2</v>
      </c>
      <c r="I611" s="52">
        <v>0</v>
      </c>
      <c r="J611" s="114">
        <v>4.0039999999999996E-5</v>
      </c>
      <c r="K611" s="37"/>
    </row>
    <row r="612" spans="2:11" x14ac:dyDescent="0.2">
      <c r="B612" s="44">
        <v>43634</v>
      </c>
      <c r="C612" s="52">
        <v>-7.2510633117500722E-3</v>
      </c>
      <c r="D612" s="52">
        <v>-4.6382052648783478E-3</v>
      </c>
      <c r="E612" s="52">
        <v>0</v>
      </c>
      <c r="F612" s="52">
        <v>-4.7603177524535578E-3</v>
      </c>
      <c r="G612" s="52">
        <v>-2.183406113537123E-2</v>
      </c>
      <c r="H612" s="52">
        <v>-9.6946174065503099E-3</v>
      </c>
      <c r="I612" s="52">
        <v>-5.6587858587678896E-3</v>
      </c>
      <c r="J612" s="114">
        <v>4.0069999999999994E-5</v>
      </c>
      <c r="K612" s="37"/>
    </row>
    <row r="613" spans="2:11" x14ac:dyDescent="0.2">
      <c r="B613" s="44">
        <v>43635</v>
      </c>
      <c r="C613" s="52">
        <v>-7.2963610165852621E-3</v>
      </c>
      <c r="D613" s="52">
        <v>0</v>
      </c>
      <c r="E613" s="52">
        <v>1.3618456205824581E-2</v>
      </c>
      <c r="F613" s="52">
        <v>0</v>
      </c>
      <c r="G613" s="52">
        <v>8.9285714285716189E-3</v>
      </c>
      <c r="H613" s="52">
        <v>4.1950972959312605E-3</v>
      </c>
      <c r="I613" s="52">
        <v>3.2521413276231925E-3</v>
      </c>
      <c r="J613" s="114">
        <v>4.0069999999999994E-5</v>
      </c>
      <c r="K613" s="37"/>
    </row>
    <row r="614" spans="2:11" x14ac:dyDescent="0.2">
      <c r="B614" s="44">
        <v>43636</v>
      </c>
      <c r="C614" s="52">
        <v>3.6749945955960595E-3</v>
      </c>
      <c r="D614" s="52">
        <v>0</v>
      </c>
      <c r="E614" s="52">
        <v>1.6797771222549773E-2</v>
      </c>
      <c r="F614" s="52">
        <v>1.9137345061975175E-2</v>
      </c>
      <c r="G614" s="52">
        <v>1.7699115044247815E-2</v>
      </c>
      <c r="H614" s="52">
        <v>2.6461790675601948E-2</v>
      </c>
      <c r="I614" s="52">
        <v>-8.096301867894784E-4</v>
      </c>
      <c r="J614" s="114">
        <v>3.9279999999999997E-5</v>
      </c>
      <c r="K614" s="37"/>
    </row>
    <row r="615" spans="2:11" x14ac:dyDescent="0.2">
      <c r="B615" s="44">
        <v>43637</v>
      </c>
      <c r="C615" s="52">
        <v>0</v>
      </c>
      <c r="D615" s="52">
        <v>-8.1598598799984545E-3</v>
      </c>
      <c r="E615" s="52">
        <v>0</v>
      </c>
      <c r="F615" s="52">
        <v>9.3914442226679107E-3</v>
      </c>
      <c r="G615" s="52">
        <v>-4.3478260869566077E-3</v>
      </c>
      <c r="H615" s="52">
        <v>6.7849942769560023E-3</v>
      </c>
      <c r="I615" s="52">
        <v>1.7841701498361839E-2</v>
      </c>
      <c r="J615" s="114">
        <v>3.8929999999999995E-5</v>
      </c>
      <c r="K615" s="37"/>
    </row>
    <row r="616" spans="2:11" x14ac:dyDescent="0.2">
      <c r="B616" s="44">
        <v>43640</v>
      </c>
      <c r="C616" s="52">
        <v>0</v>
      </c>
      <c r="D616" s="52">
        <v>-8.2240080181841257E-3</v>
      </c>
      <c r="E616" s="52">
        <v>-5.5067558492492008E-3</v>
      </c>
      <c r="F616" s="52">
        <v>-9.3040656094528496E-3</v>
      </c>
      <c r="G616" s="52">
        <v>2.1834061135371119E-2</v>
      </c>
      <c r="H616" s="52">
        <v>-8.0862871265083847E-3</v>
      </c>
      <c r="I616" s="52">
        <v>-1.91231385638021E-2</v>
      </c>
      <c r="J616" s="114">
        <v>3.8809999999999996E-5</v>
      </c>
      <c r="K616" s="37"/>
    </row>
    <row r="617" spans="2:11" x14ac:dyDescent="0.2">
      <c r="B617" s="44">
        <v>43641</v>
      </c>
      <c r="C617" s="52">
        <v>0</v>
      </c>
      <c r="D617" s="52">
        <v>4.7371127974229488E-3</v>
      </c>
      <c r="E617" s="52">
        <v>2.9901139862784198E-2</v>
      </c>
      <c r="F617" s="52">
        <v>-2.5820341426812887E-2</v>
      </c>
      <c r="G617" s="52">
        <v>-4.2735042735041473E-3</v>
      </c>
      <c r="H617" s="52">
        <v>-1.2227610888129181E-2</v>
      </c>
      <c r="I617" s="52">
        <v>2.4368667386718279E-3</v>
      </c>
      <c r="J617" s="114">
        <v>3.9119999999999998E-5</v>
      </c>
      <c r="K617" s="37"/>
    </row>
    <row r="618" spans="2:11" x14ac:dyDescent="0.2">
      <c r="B618" s="44">
        <v>43642</v>
      </c>
      <c r="C618" s="52">
        <v>-1.0992307692307635E-2</v>
      </c>
      <c r="D618" s="52">
        <v>2.2406422875206555E-2</v>
      </c>
      <c r="E618" s="52">
        <v>-7.5270791261244918E-3</v>
      </c>
      <c r="F618" s="52">
        <v>2.4113489458528203E-3</v>
      </c>
      <c r="G618" s="52">
        <v>-1.2875536480686733E-2</v>
      </c>
      <c r="H618" s="52">
        <v>1.3748105729749494E-3</v>
      </c>
      <c r="I618" s="52">
        <v>8.1065633404797666E-4</v>
      </c>
      <c r="J618" s="114">
        <v>3.9339999999999999E-5</v>
      </c>
      <c r="K618" s="37"/>
    </row>
    <row r="619" spans="2:11" x14ac:dyDescent="0.2">
      <c r="B619" s="44">
        <v>43643</v>
      </c>
      <c r="C619" s="52">
        <v>-2.5923419744732557E-2</v>
      </c>
      <c r="D619" s="52">
        <v>-1.0379427360111992E-2</v>
      </c>
      <c r="E619" s="52">
        <v>-1.6251783732360914E-2</v>
      </c>
      <c r="F619" s="52">
        <v>0</v>
      </c>
      <c r="G619" s="52">
        <v>-1.7391304347825987E-2</v>
      </c>
      <c r="H619" s="52">
        <v>-1.0989057746448871E-2</v>
      </c>
      <c r="I619" s="52">
        <v>-3.2389734945540427E-3</v>
      </c>
      <c r="J619" s="114">
        <v>3.9500000000000005E-5</v>
      </c>
      <c r="K619" s="37"/>
    </row>
    <row r="620" spans="2:11" x14ac:dyDescent="0.2">
      <c r="B620" s="44">
        <v>43644</v>
      </c>
      <c r="C620" s="52">
        <v>2.6613328223063393E-2</v>
      </c>
      <c r="D620" s="52">
        <v>2.3284299222476879E-3</v>
      </c>
      <c r="E620" s="52">
        <v>2.2027023396997691E-3</v>
      </c>
      <c r="F620" s="52">
        <v>4.806074637284441E-3</v>
      </c>
      <c r="G620" s="52">
        <v>4.4247787610618428E-3</v>
      </c>
      <c r="H620" s="52">
        <v>1.388894864172241E-2</v>
      </c>
      <c r="I620" s="52">
        <v>-8.1263179550483677E-4</v>
      </c>
      <c r="J620" s="114">
        <v>3.9419999999999999E-5</v>
      </c>
      <c r="K620" s="37"/>
    </row>
    <row r="621" spans="2:11" x14ac:dyDescent="0.2">
      <c r="B621" s="44">
        <v>43647</v>
      </c>
      <c r="C621" s="52">
        <v>-1.1106703689012343E-2</v>
      </c>
      <c r="D621" s="52">
        <v>4.6519453455455828E-3</v>
      </c>
      <c r="E621" s="52">
        <v>3.5165777694390332E-2</v>
      </c>
      <c r="F621" s="52">
        <v>7.1771291483406774E-3</v>
      </c>
      <c r="G621" s="52">
        <v>1.7621145374449476E-2</v>
      </c>
      <c r="H621" s="52">
        <v>1.7807587531577074E-2</v>
      </c>
      <c r="I621" s="52">
        <v>1.6260706638115741E-2</v>
      </c>
      <c r="J621" s="114">
        <v>3.9419999999999999E-5</v>
      </c>
      <c r="K621" s="37"/>
    </row>
    <row r="622" spans="2:11" x14ac:dyDescent="0.2">
      <c r="B622" s="44">
        <v>43648</v>
      </c>
      <c r="C622" s="52">
        <v>-1.4983129232439052E-2</v>
      </c>
      <c r="D622" s="52">
        <v>-4.6304049547681858E-3</v>
      </c>
      <c r="E622" s="52">
        <v>-4.2463944486160754E-3</v>
      </c>
      <c r="F622" s="52">
        <v>1.662895253974872E-2</v>
      </c>
      <c r="G622" s="52">
        <v>-8.6580086580088089E-3</v>
      </c>
      <c r="H622" s="52">
        <v>6.7302026704021412E-3</v>
      </c>
      <c r="I622" s="52">
        <v>8.0027959135087201E-4</v>
      </c>
      <c r="J622" s="114">
        <v>3.9419999999999999E-5</v>
      </c>
      <c r="K622" s="37"/>
    </row>
    <row r="623" spans="2:11" x14ac:dyDescent="0.2">
      <c r="B623" s="44">
        <v>43649</v>
      </c>
      <c r="C623" s="52">
        <v>-1.1402290039764229E-2</v>
      </c>
      <c r="D623" s="52">
        <v>-3.4860072671888398E-3</v>
      </c>
      <c r="E623" s="52">
        <v>-2.132251605689528E-3</v>
      </c>
      <c r="F623" s="52">
        <v>2.102827688207487E-2</v>
      </c>
      <c r="G623" s="52">
        <v>-8.733624454148492E-3</v>
      </c>
      <c r="H623" s="52">
        <v>-1.4706633445374595E-2</v>
      </c>
      <c r="I623" s="52">
        <v>7.1937202981948722E-3</v>
      </c>
      <c r="J623" s="114">
        <v>3.9419999999999999E-5</v>
      </c>
      <c r="K623" s="37"/>
    </row>
    <row r="624" spans="2:11" x14ac:dyDescent="0.2">
      <c r="B624" s="44">
        <v>43650</v>
      </c>
      <c r="C624" s="52">
        <v>2.3075680478152005E-2</v>
      </c>
      <c r="D624" s="52">
        <v>8.1664208150424855E-3</v>
      </c>
      <c r="E624" s="52">
        <v>3.2052117263843272E-3</v>
      </c>
      <c r="F624" s="52">
        <v>9.1502330584438685E-3</v>
      </c>
      <c r="G624" s="52">
        <v>8.8105726872247381E-3</v>
      </c>
      <c r="H624" s="52">
        <v>1.0854870051178134E-2</v>
      </c>
      <c r="I624" s="52">
        <v>1.5868517424215689E-3</v>
      </c>
      <c r="J624" s="114">
        <v>3.9480000000000001E-5</v>
      </c>
      <c r="K624" s="37"/>
    </row>
    <row r="625" spans="2:11" x14ac:dyDescent="0.2">
      <c r="B625" s="44">
        <v>43651</v>
      </c>
      <c r="C625" s="52">
        <v>-7.523664411409392E-3</v>
      </c>
      <c r="D625" s="52">
        <v>2.5464289177016042E-2</v>
      </c>
      <c r="E625" s="52">
        <v>-7.4549327237778407E-3</v>
      </c>
      <c r="F625" s="52">
        <v>9.0720028045043755E-3</v>
      </c>
      <c r="G625" s="52">
        <v>-4.366812227074135E-3</v>
      </c>
      <c r="H625" s="52">
        <v>0</v>
      </c>
      <c r="I625" s="52">
        <v>0</v>
      </c>
      <c r="J625" s="114">
        <v>3.947E-5</v>
      </c>
      <c r="K625" s="37"/>
    </row>
    <row r="626" spans="2:11" x14ac:dyDescent="0.2">
      <c r="B626" s="44">
        <v>43654</v>
      </c>
      <c r="C626" s="52">
        <v>-7.5727444835101965E-3</v>
      </c>
      <c r="D626" s="52">
        <v>0</v>
      </c>
      <c r="E626" s="52">
        <v>-6.4379367197926474E-3</v>
      </c>
      <c r="F626" s="52">
        <v>1.3483314867326346E-2</v>
      </c>
      <c r="G626" s="52">
        <v>0</v>
      </c>
      <c r="H626" s="52">
        <v>-1.0738307122790669E-2</v>
      </c>
      <c r="I626" s="52">
        <v>-1.5847389856426419E-2</v>
      </c>
      <c r="J626" s="114">
        <v>4.015E-5</v>
      </c>
      <c r="K626" s="37"/>
    </row>
    <row r="627" spans="2:11" x14ac:dyDescent="0.2">
      <c r="B627" s="44">
        <v>43655</v>
      </c>
      <c r="C627" s="52">
        <v>1.144579278947111E-2</v>
      </c>
      <c r="D627" s="52">
        <v>1.1288557299455881E-3</v>
      </c>
      <c r="E627" s="52">
        <v>9.7194784670091572E-3</v>
      </c>
      <c r="F627" s="52">
        <v>1.9955900609609278E-2</v>
      </c>
      <c r="G627" s="52">
        <v>-4.3859649122807154E-3</v>
      </c>
      <c r="H627" s="52">
        <v>-1.3561582614275425E-3</v>
      </c>
      <c r="I627" s="52">
        <v>6.4414372622567662E-3</v>
      </c>
      <c r="J627" s="114">
        <v>3.9910000000000002E-5</v>
      </c>
      <c r="K627" s="37"/>
    </row>
    <row r="628" spans="2:11" x14ac:dyDescent="0.2">
      <c r="B628" s="44">
        <v>43656</v>
      </c>
      <c r="C628" s="52">
        <v>-1.1316269117996658E-2</v>
      </c>
      <c r="D628" s="52">
        <v>-3.3827485547479608E-3</v>
      </c>
      <c r="E628" s="52">
        <v>6.4172796994834691E-3</v>
      </c>
      <c r="F628" s="52">
        <v>0</v>
      </c>
      <c r="G628" s="52">
        <v>8.8105726872247381E-3</v>
      </c>
      <c r="H628" s="52">
        <v>-8.1522082229140702E-3</v>
      </c>
      <c r="I628" s="52">
        <v>0</v>
      </c>
      <c r="J628" s="114">
        <v>3.981E-5</v>
      </c>
      <c r="K628" s="37"/>
    </row>
    <row r="629" spans="2:11" x14ac:dyDescent="0.2">
      <c r="B629" s="44">
        <v>43657</v>
      </c>
      <c r="C629" s="52">
        <v>7.6305285263140732E-3</v>
      </c>
      <c r="D629" s="52">
        <v>-2.2628202551129295E-3</v>
      </c>
      <c r="E629" s="52">
        <v>-1.0627268014514746E-3</v>
      </c>
      <c r="F629" s="52">
        <v>-4.3509065145515002E-3</v>
      </c>
      <c r="G629" s="52">
        <v>4.366812227074357E-3</v>
      </c>
      <c r="H629" s="52">
        <v>0</v>
      </c>
      <c r="I629" s="52">
        <v>1.599546170560906E-3</v>
      </c>
      <c r="J629" s="114">
        <v>3.9929999999999999E-5</v>
      </c>
      <c r="K629" s="37"/>
    </row>
    <row r="630" spans="2:11" x14ac:dyDescent="0.2">
      <c r="B630" s="44">
        <v>43658</v>
      </c>
      <c r="C630" s="52">
        <v>-7.5727444835101965E-3</v>
      </c>
      <c r="D630" s="52">
        <v>-3.4019283350120721E-3</v>
      </c>
      <c r="E630" s="52">
        <v>0</v>
      </c>
      <c r="F630" s="52">
        <v>0</v>
      </c>
      <c r="G630" s="52">
        <v>-8.6956521739129933E-3</v>
      </c>
      <c r="H630" s="52">
        <v>8.2192129583793516E-3</v>
      </c>
      <c r="I630" s="52">
        <v>-9.5839730402718093E-3</v>
      </c>
      <c r="J630" s="114">
        <v>3.9730000000000001E-5</v>
      </c>
      <c r="K630" s="37"/>
    </row>
    <row r="631" spans="2:11" x14ac:dyDescent="0.2">
      <c r="B631" s="44">
        <v>43661</v>
      </c>
      <c r="C631" s="52">
        <v>7.6305285263140732E-3</v>
      </c>
      <c r="D631" s="52">
        <v>0</v>
      </c>
      <c r="E631" s="52">
        <v>6.3831443472843752E-3</v>
      </c>
      <c r="F631" s="52">
        <v>3.2751589683705395E-2</v>
      </c>
      <c r="G631" s="52">
        <v>-4.3859649122807154E-3</v>
      </c>
      <c r="H631" s="52">
        <v>1.0869610963885279E-2</v>
      </c>
      <c r="I631" s="52">
        <v>-6.4518237277612078E-3</v>
      </c>
      <c r="J631" s="114">
        <v>3.947E-5</v>
      </c>
      <c r="K631" s="37"/>
    </row>
    <row r="632" spans="2:11" x14ac:dyDescent="0.2">
      <c r="B632" s="44">
        <v>43662</v>
      </c>
      <c r="C632" s="52">
        <v>0</v>
      </c>
      <c r="D632" s="52">
        <v>0</v>
      </c>
      <c r="E632" s="52">
        <v>0</v>
      </c>
      <c r="F632" s="52">
        <v>-6.3425880939550483E-3</v>
      </c>
      <c r="G632" s="52">
        <v>4.405286343612369E-3</v>
      </c>
      <c r="H632" s="52">
        <v>4.0315809487330156E-3</v>
      </c>
      <c r="I632" s="52">
        <v>6.493720064957742E-3</v>
      </c>
      <c r="J632" s="114">
        <v>3.9509999999999999E-5</v>
      </c>
      <c r="K632" s="37"/>
    </row>
    <row r="633" spans="2:11" x14ac:dyDescent="0.2">
      <c r="B633" s="44">
        <v>43663</v>
      </c>
      <c r="C633" s="52">
        <v>6.8186518605724E-2</v>
      </c>
      <c r="D633" s="52">
        <v>-3.4135409567156438E-3</v>
      </c>
      <c r="E633" s="52">
        <v>-5.2855485368054067E-3</v>
      </c>
      <c r="F633" s="52">
        <v>8.5122460772548703E-3</v>
      </c>
      <c r="G633" s="52">
        <v>1.3157894736842035E-2</v>
      </c>
      <c r="H633" s="52">
        <v>-6.6927816925743677E-3</v>
      </c>
      <c r="I633" s="52">
        <v>1.1290180932910454E-2</v>
      </c>
      <c r="J633" s="114">
        <v>3.9190000000000003E-5</v>
      </c>
      <c r="K633" s="37"/>
    </row>
    <row r="634" spans="2:11" x14ac:dyDescent="0.2">
      <c r="B634" s="44">
        <v>43664</v>
      </c>
      <c r="C634" s="52">
        <v>-2.4827606749772801E-2</v>
      </c>
      <c r="D634" s="52">
        <v>-5.705824055452835E-3</v>
      </c>
      <c r="E634" s="52">
        <v>-5.3136340072575949E-3</v>
      </c>
      <c r="F634" s="52">
        <v>-4.2179959010071322E-3</v>
      </c>
      <c r="G634" s="52">
        <v>0</v>
      </c>
      <c r="H634" s="52">
        <v>-1.2130126463908653E-2</v>
      </c>
      <c r="I634" s="52">
        <v>-6.3797946913807246E-3</v>
      </c>
      <c r="J634" s="114">
        <v>3.8999999999999999E-5</v>
      </c>
      <c r="K634" s="37"/>
    </row>
    <row r="635" spans="2:11" x14ac:dyDescent="0.2">
      <c r="B635" s="44">
        <v>43665</v>
      </c>
      <c r="C635" s="52">
        <v>7.2774757162930026E-3</v>
      </c>
      <c r="D635" s="52">
        <v>5.7385673108589774E-3</v>
      </c>
      <c r="E635" s="52">
        <v>2.991530944625409E-2</v>
      </c>
      <c r="F635" s="52">
        <v>-4.2402889416097711E-3</v>
      </c>
      <c r="G635" s="52">
        <v>1.298701298701288E-2</v>
      </c>
      <c r="H635" s="52">
        <v>9.5505467617589268E-3</v>
      </c>
      <c r="I635" s="52">
        <v>1.8459424631807275E-2</v>
      </c>
      <c r="J635" s="114">
        <v>3.896E-5</v>
      </c>
      <c r="K635" s="37"/>
    </row>
    <row r="636" spans="2:11" x14ac:dyDescent="0.2">
      <c r="B636" s="44">
        <v>43668</v>
      </c>
      <c r="C636" s="52">
        <v>-3.6086577461051927E-3</v>
      </c>
      <c r="D636" s="52">
        <v>-3.5614310635609603E-2</v>
      </c>
      <c r="E636" s="52">
        <v>3.1121119348227477E-3</v>
      </c>
      <c r="F636" s="52">
        <v>-1.7020047117393355E-2</v>
      </c>
      <c r="G636" s="52">
        <v>-1.7094017094017033E-2</v>
      </c>
      <c r="H636" s="52">
        <v>4.0540710240314137E-2</v>
      </c>
      <c r="I636" s="52">
        <v>-1.1033168356350265E-2</v>
      </c>
      <c r="J636" s="114">
        <v>3.8989999999999998E-5</v>
      </c>
      <c r="K636" s="37"/>
    </row>
    <row r="637" spans="2:11" x14ac:dyDescent="0.2">
      <c r="B637" s="44">
        <v>43669</v>
      </c>
      <c r="C637" s="52">
        <v>0</v>
      </c>
      <c r="D637" s="52">
        <v>-8.524741883916942E-3</v>
      </c>
      <c r="E637" s="52">
        <v>9.3048479039499199E-3</v>
      </c>
      <c r="F637" s="52">
        <v>2.3808339475719142E-2</v>
      </c>
      <c r="G637" s="52">
        <v>0</v>
      </c>
      <c r="H637" s="52">
        <v>1.7060860190253546E-2</v>
      </c>
      <c r="I637" s="52">
        <v>-7.9608274821074687E-4</v>
      </c>
      <c r="J637" s="114">
        <v>3.9010000000000001E-5</v>
      </c>
      <c r="K637" s="37"/>
    </row>
    <row r="638" spans="2:11" x14ac:dyDescent="0.2">
      <c r="B638" s="44">
        <v>43670</v>
      </c>
      <c r="C638" s="52">
        <v>-1.449451795265877E-2</v>
      </c>
      <c r="D638" s="52">
        <v>-1.7190014516955121E-2</v>
      </c>
      <c r="E638" s="52">
        <v>-4.0959742495919604E-3</v>
      </c>
      <c r="F638" s="52">
        <v>-2.1112514686005834E-3</v>
      </c>
      <c r="G638" s="52">
        <v>-1.3043478260869601E-2</v>
      </c>
      <c r="H638" s="52">
        <v>-1.0322163844080023E-2</v>
      </c>
      <c r="I638" s="52">
        <v>1.5944437824770841E-3</v>
      </c>
      <c r="J638" s="114">
        <v>3.8659999999999999E-5</v>
      </c>
      <c r="K638" s="37"/>
    </row>
    <row r="639" spans="2:11" x14ac:dyDescent="0.2">
      <c r="B639" s="44">
        <v>43671</v>
      </c>
      <c r="C639" s="52">
        <v>2.2057688150458388E-2</v>
      </c>
      <c r="D639" s="52">
        <v>2.0407848603243517E-2</v>
      </c>
      <c r="E639" s="52">
        <v>1.0288324006926253E-3</v>
      </c>
      <c r="F639" s="52">
        <v>0</v>
      </c>
      <c r="G639" s="52">
        <v>-1.3215859030836996E-2</v>
      </c>
      <c r="H639" s="52">
        <v>1.9556749210003277E-2</v>
      </c>
      <c r="I639" s="52">
        <v>-3.9802680329431572E-3</v>
      </c>
      <c r="J639" s="114">
        <v>3.8380000000000002E-5</v>
      </c>
      <c r="K639" s="37"/>
    </row>
    <row r="640" spans="2:11" x14ac:dyDescent="0.2">
      <c r="B640" s="44">
        <v>43672</v>
      </c>
      <c r="C640" s="52">
        <v>-1.4390282593423565E-2</v>
      </c>
      <c r="D640" s="52">
        <v>0</v>
      </c>
      <c r="E640" s="52">
        <v>3.0808182091646152E-3</v>
      </c>
      <c r="F640" s="52">
        <v>-1.6952303388690138E-2</v>
      </c>
      <c r="G640" s="52">
        <v>-4.4642857142855874E-3</v>
      </c>
      <c r="H640" s="52">
        <v>0</v>
      </c>
      <c r="I640" s="52">
        <v>-4.7968257342261289E-3</v>
      </c>
      <c r="J640" s="114">
        <v>3.8550000000000002E-5</v>
      </c>
      <c r="K640" s="37"/>
    </row>
    <row r="641" spans="2:11" x14ac:dyDescent="0.2">
      <c r="B641" s="44">
        <v>43675</v>
      </c>
      <c r="C641" s="52">
        <v>3.6481805082928531E-3</v>
      </c>
      <c r="D641" s="52">
        <v>0</v>
      </c>
      <c r="E641" s="52">
        <v>-4.0959742495919604E-3</v>
      </c>
      <c r="F641" s="52">
        <v>-1.0774522958333699E-2</v>
      </c>
      <c r="G641" s="52">
        <v>-1.7937219730941756E-2</v>
      </c>
      <c r="H641" s="52">
        <v>-5.1155339755081242E-3</v>
      </c>
      <c r="I641" s="52">
        <v>-8.0318875189939742E-3</v>
      </c>
      <c r="J641" s="114">
        <v>3.8639999999999996E-5</v>
      </c>
      <c r="K641" s="37"/>
    </row>
    <row r="642" spans="2:11" x14ac:dyDescent="0.2">
      <c r="B642" s="44">
        <v>43676</v>
      </c>
      <c r="C642" s="52">
        <v>-2.5452074042397133E-2</v>
      </c>
      <c r="D642" s="52">
        <v>0</v>
      </c>
      <c r="E642" s="52">
        <v>-1.6461318411081227E-2</v>
      </c>
      <c r="F642" s="52">
        <v>-1.9608110875947382E-2</v>
      </c>
      <c r="G642" s="52">
        <v>-9.1324200913242004E-3</v>
      </c>
      <c r="H642" s="52">
        <v>-1.9280247858881272E-2</v>
      </c>
      <c r="I642" s="52">
        <v>0</v>
      </c>
      <c r="J642" s="114">
        <v>3.8529999999999999E-5</v>
      </c>
      <c r="K642" s="37"/>
    </row>
    <row r="643" spans="2:11" x14ac:dyDescent="0.2">
      <c r="B643" s="44">
        <v>43677</v>
      </c>
      <c r="C643" s="52">
        <v>-1.8657096513842064E-2</v>
      </c>
      <c r="D643" s="52">
        <v>2.8570133421979005E-2</v>
      </c>
      <c r="E643" s="52">
        <v>1.2552621507845307E-2</v>
      </c>
      <c r="F643" s="52">
        <v>-4.4429588155824318E-3</v>
      </c>
      <c r="G643" s="52">
        <v>-1.3824884792626779E-2</v>
      </c>
      <c r="H643" s="52">
        <v>6.5539873660980241E-3</v>
      </c>
      <c r="I643" s="52">
        <v>-2.4289737918957721E-3</v>
      </c>
      <c r="J643" s="114">
        <v>3.8449999999999999E-5</v>
      </c>
      <c r="K643" s="37"/>
    </row>
    <row r="644" spans="2:11" x14ac:dyDescent="0.2">
      <c r="B644" s="44">
        <v>43678</v>
      </c>
      <c r="C644" s="52">
        <v>7.6015266931761527E-3</v>
      </c>
      <c r="D644" s="52">
        <v>-4.166189229607431E-3</v>
      </c>
      <c r="E644" s="52">
        <v>-1.0330838813716881E-3</v>
      </c>
      <c r="F644" s="52">
        <v>2.0089535534415282E-2</v>
      </c>
      <c r="G644" s="52">
        <v>-1.869158878504662E-2</v>
      </c>
      <c r="H644" s="52">
        <v>1.8228747430532932E-2</v>
      </c>
      <c r="I644" s="52">
        <v>8.1166361748925553E-3</v>
      </c>
      <c r="J644" s="114">
        <v>3.8489999999999999E-5</v>
      </c>
      <c r="K644" s="37"/>
    </row>
    <row r="645" spans="2:11" x14ac:dyDescent="0.2">
      <c r="B645" s="44">
        <v>43679</v>
      </c>
      <c r="C645" s="52">
        <v>-1.5088358823995618E-2</v>
      </c>
      <c r="D645" s="52">
        <v>-5.5791420925767055E-3</v>
      </c>
      <c r="E645" s="52">
        <v>9.3048479039499199E-3</v>
      </c>
      <c r="F645" s="52">
        <v>-8.7543657542011877E-3</v>
      </c>
      <c r="G645" s="52">
        <v>9.52380952380949E-3</v>
      </c>
      <c r="H645" s="52">
        <v>2.8133476890591647E-2</v>
      </c>
      <c r="I645" s="52">
        <v>-1.6098495468666041E-3</v>
      </c>
      <c r="J645" s="114">
        <v>3.8399999999999998E-5</v>
      </c>
      <c r="K645" s="37"/>
    </row>
    <row r="646" spans="2:11" x14ac:dyDescent="0.2">
      <c r="B646" s="44">
        <v>43682</v>
      </c>
      <c r="C646" s="52">
        <v>-1.1497674717989126E-2</v>
      </c>
      <c r="D646" s="52">
        <v>-7.0108292538199057E-3</v>
      </c>
      <c r="E646" s="52">
        <v>4.0984733186888445E-3</v>
      </c>
      <c r="F646" s="52">
        <v>-1.3245216364667689E-2</v>
      </c>
      <c r="G646" s="52">
        <v>-1.4150943396226467E-2</v>
      </c>
      <c r="H646" s="52">
        <v>3.731348025727943E-3</v>
      </c>
      <c r="I646" s="52">
        <v>-1.6129559319402964E-2</v>
      </c>
      <c r="J646" s="114">
        <v>3.8420000000000001E-5</v>
      </c>
      <c r="K646" s="37"/>
    </row>
    <row r="647" spans="2:11" x14ac:dyDescent="0.2">
      <c r="B647" s="44">
        <v>43683</v>
      </c>
      <c r="C647" s="52">
        <v>-2.7129101312908466E-2</v>
      </c>
      <c r="D647" s="52">
        <v>-1.4126631748469398E-2</v>
      </c>
      <c r="E647" s="52">
        <v>-1.0204360995447193E-3</v>
      </c>
      <c r="F647" s="52">
        <v>-2.9080065993335236E-2</v>
      </c>
      <c r="G647" s="52">
        <v>0</v>
      </c>
      <c r="H647" s="52">
        <v>3.8413083087379674E-2</v>
      </c>
      <c r="I647" s="52">
        <v>-1.4754069434944506E-2</v>
      </c>
      <c r="J647" s="114">
        <v>3.8430000000000003E-5</v>
      </c>
      <c r="K647" s="37"/>
    </row>
    <row r="648" spans="2:11" x14ac:dyDescent="0.2">
      <c r="B648" s="44">
        <v>43684</v>
      </c>
      <c r="C648" s="52">
        <v>3.9824637729659607E-3</v>
      </c>
      <c r="D648" s="52">
        <v>0</v>
      </c>
      <c r="E648" s="52">
        <v>1.6343655248530764E-2</v>
      </c>
      <c r="F648" s="52">
        <v>4.60674211390244E-3</v>
      </c>
      <c r="G648" s="52">
        <v>-4.7846889952152249E-3</v>
      </c>
      <c r="H648" s="52">
        <v>3.3413362174605776E-2</v>
      </c>
      <c r="I648" s="52">
        <v>6.6557949029126817E-3</v>
      </c>
      <c r="J648" s="114">
        <v>3.8359999999999999E-5</v>
      </c>
      <c r="K648" s="37"/>
    </row>
    <row r="649" spans="2:11" x14ac:dyDescent="0.2">
      <c r="B649" s="44">
        <v>43685</v>
      </c>
      <c r="C649" s="52">
        <v>1.9841666666666535E-2</v>
      </c>
      <c r="D649" s="52">
        <v>-4.2975036292386415E-3</v>
      </c>
      <c r="E649" s="52">
        <v>1.1055574485401065E-2</v>
      </c>
      <c r="F649" s="52">
        <v>2.7523287461187707E-2</v>
      </c>
      <c r="G649" s="52">
        <v>4.8076923076922906E-3</v>
      </c>
      <c r="H649" s="52">
        <v>-2.0785252099055573E-2</v>
      </c>
      <c r="I649" s="52">
        <v>-8.2673514963915729E-4</v>
      </c>
      <c r="J649" s="114">
        <v>3.8359999999999999E-5</v>
      </c>
      <c r="K649" s="37"/>
    </row>
    <row r="650" spans="2:11" x14ac:dyDescent="0.2">
      <c r="B650" s="44">
        <v>43686</v>
      </c>
      <c r="C650" s="52">
        <v>0</v>
      </c>
      <c r="D650" s="52">
        <v>0</v>
      </c>
      <c r="E650" s="52">
        <v>1.5904996738990818E-2</v>
      </c>
      <c r="F650" s="52">
        <v>8.9255735870175101E-3</v>
      </c>
      <c r="G650" s="52">
        <v>-9.5693779904305609E-3</v>
      </c>
      <c r="H650" s="52">
        <v>-7.0754830655928025E-3</v>
      </c>
      <c r="I650" s="52">
        <v>8.2741920618034648E-4</v>
      </c>
      <c r="J650" s="114">
        <v>3.8210000000000002E-5</v>
      </c>
      <c r="K650" s="37"/>
    </row>
    <row r="651" spans="2:11" x14ac:dyDescent="0.2">
      <c r="B651" s="44">
        <v>43689</v>
      </c>
      <c r="C651" s="52">
        <v>-3.8894926500028237E-3</v>
      </c>
      <c r="D651" s="52">
        <v>-3.597115732891798E-2</v>
      </c>
      <c r="E651" s="52">
        <v>2.3483982444291174E-2</v>
      </c>
      <c r="F651" s="52">
        <v>3.9823622396627734E-2</v>
      </c>
      <c r="G651" s="52">
        <v>0</v>
      </c>
      <c r="H651" s="52">
        <v>1.7814755666014648E-2</v>
      </c>
      <c r="I651" s="52">
        <v>-3.3058940983667906E-3</v>
      </c>
      <c r="J651" s="114">
        <v>3.8340000000000002E-5</v>
      </c>
      <c r="K651" s="37"/>
    </row>
    <row r="652" spans="2:11" x14ac:dyDescent="0.2">
      <c r="B652" s="44">
        <v>43690</v>
      </c>
      <c r="C652" s="52">
        <v>0</v>
      </c>
      <c r="D652" s="52">
        <v>-2.9836797453927089E-3</v>
      </c>
      <c r="E652" s="52">
        <v>3.8241898663633478E-3</v>
      </c>
      <c r="F652" s="52">
        <v>0</v>
      </c>
      <c r="G652" s="52">
        <v>-1.449275362318847E-2</v>
      </c>
      <c r="H652" s="52">
        <v>1.5169616413660991E-2</v>
      </c>
      <c r="I652" s="52">
        <v>-2.1559060359699234E-2</v>
      </c>
      <c r="J652" s="114">
        <v>3.8610000000000005E-5</v>
      </c>
      <c r="K652" s="37"/>
    </row>
    <row r="653" spans="2:11" x14ac:dyDescent="0.2">
      <c r="B653" s="44">
        <v>43691</v>
      </c>
      <c r="C653" s="52">
        <v>1.7185513309544431E-2</v>
      </c>
      <c r="D653" s="52">
        <v>-2.6946145709960789E-2</v>
      </c>
      <c r="E653" s="52">
        <v>1.3333674031159815E-2</v>
      </c>
      <c r="F653" s="52">
        <v>4.2583455571854056E-3</v>
      </c>
      <c r="G653" s="52">
        <v>-4.9019607843135971E-3</v>
      </c>
      <c r="H653" s="52">
        <v>-1.4942937779453436E-2</v>
      </c>
      <c r="I653" s="52">
        <v>5.9321324556753652E-3</v>
      </c>
      <c r="J653" s="114">
        <v>3.8639999999999996E-5</v>
      </c>
      <c r="K653" s="37"/>
    </row>
    <row r="654" spans="2:11" x14ac:dyDescent="0.2">
      <c r="B654" s="44">
        <v>43692</v>
      </c>
      <c r="C654" s="52">
        <v>1.2096774193548487E-2</v>
      </c>
      <c r="D654" s="52">
        <v>0</v>
      </c>
      <c r="E654" s="52">
        <v>1.5368075024815075E-2</v>
      </c>
      <c r="F654" s="52">
        <v>-1.0596296165149899E-2</v>
      </c>
      <c r="G654" s="52">
        <v>1.9704433497536922E-2</v>
      </c>
      <c r="H654" s="52">
        <v>1.0501766986679595E-2</v>
      </c>
      <c r="I654" s="52">
        <v>2.7801306163204309E-2</v>
      </c>
      <c r="J654" s="114">
        <v>3.875E-5</v>
      </c>
      <c r="K654" s="37"/>
    </row>
    <row r="655" spans="2:11" x14ac:dyDescent="0.2">
      <c r="B655" s="44">
        <v>43693</v>
      </c>
      <c r="C655" s="52">
        <v>0</v>
      </c>
      <c r="D655" s="52">
        <v>-1.5383914420263656E-2</v>
      </c>
      <c r="E655" s="52">
        <v>-1.8869671033768021E-2</v>
      </c>
      <c r="F655" s="52">
        <v>-8.5624558232753056E-3</v>
      </c>
      <c r="G655" s="52">
        <v>-4.8309178743960457E-3</v>
      </c>
      <c r="H655" s="52">
        <v>-6.9284173663518578E-3</v>
      </c>
      <c r="I655" s="52">
        <v>1.7212908020339146E-2</v>
      </c>
      <c r="J655" s="114">
        <v>3.8650000000000004E-5</v>
      </c>
      <c r="K655" s="37"/>
    </row>
    <row r="656" spans="2:11" x14ac:dyDescent="0.2">
      <c r="B656" s="44">
        <v>43696</v>
      </c>
      <c r="C656" s="52">
        <v>3.9840637450199168E-3</v>
      </c>
      <c r="D656" s="52">
        <v>0</v>
      </c>
      <c r="E656" s="52">
        <v>7.6925732037047556E-3</v>
      </c>
      <c r="F656" s="52">
        <v>6.4795596065336802E-3</v>
      </c>
      <c r="G656" s="52">
        <v>-4.8543689320389438E-3</v>
      </c>
      <c r="H656" s="52">
        <v>-1.2790321890757683E-2</v>
      </c>
      <c r="I656" s="52">
        <v>6.4466296004170864E-3</v>
      </c>
      <c r="J656" s="114">
        <v>3.8800000000000001E-5</v>
      </c>
      <c r="K656" s="37"/>
    </row>
    <row r="657" spans="2:11" x14ac:dyDescent="0.2">
      <c r="B657" s="44">
        <v>43697</v>
      </c>
      <c r="C657" s="52">
        <v>6.7460317460317443E-2</v>
      </c>
      <c r="D657" s="52">
        <v>-6.2503718491977445E-3</v>
      </c>
      <c r="E657" s="52">
        <v>3.0535397037801504E-2</v>
      </c>
      <c r="F657" s="52">
        <v>5.1502761638333006E-2</v>
      </c>
      <c r="G657" s="52">
        <v>4.8780487804878092E-3</v>
      </c>
      <c r="H657" s="52">
        <v>1.0600719472082076E-2</v>
      </c>
      <c r="I657" s="52">
        <v>-4.0035889351304199E-3</v>
      </c>
      <c r="J657" s="114">
        <v>3.879E-5</v>
      </c>
      <c r="K657" s="37"/>
    </row>
    <row r="658" spans="2:11" x14ac:dyDescent="0.2">
      <c r="B658" s="44">
        <v>43698</v>
      </c>
      <c r="C658" s="52">
        <v>3.7174721189592308E-3</v>
      </c>
      <c r="D658" s="52">
        <v>3.6161529481026244E-2</v>
      </c>
      <c r="E658" s="52">
        <v>-7.4076536151920225E-3</v>
      </c>
      <c r="F658" s="52">
        <v>-1.0207040043659132E-2</v>
      </c>
      <c r="G658" s="52">
        <v>-4.8543689320389438E-3</v>
      </c>
      <c r="H658" s="52">
        <v>-2.3317990460820504E-3</v>
      </c>
      <c r="I658" s="52">
        <v>-4.0186641911369447E-3</v>
      </c>
      <c r="J658" s="114">
        <v>3.8840000000000001E-5</v>
      </c>
      <c r="K658" s="37"/>
    </row>
    <row r="659" spans="2:11" x14ac:dyDescent="0.2">
      <c r="B659" s="44">
        <v>43699</v>
      </c>
      <c r="C659" s="52">
        <v>3.7037037037037646E-3</v>
      </c>
      <c r="D659" s="52">
        <v>-1.365549253185161E-2</v>
      </c>
      <c r="E659" s="52">
        <v>-1.1193288491718856E-2</v>
      </c>
      <c r="F659" s="52">
        <v>6.1856558259745231E-3</v>
      </c>
      <c r="G659" s="52">
        <v>4.8780487804878092E-3</v>
      </c>
      <c r="H659" s="52">
        <v>-2.4532759087875999E-2</v>
      </c>
      <c r="I659" s="52">
        <v>8.0738460532181477E-4</v>
      </c>
      <c r="J659" s="114">
        <v>3.8860000000000004E-5</v>
      </c>
      <c r="K659" s="37"/>
    </row>
    <row r="660" spans="2:11" x14ac:dyDescent="0.2">
      <c r="B660" s="44">
        <v>43700</v>
      </c>
      <c r="C660" s="52">
        <v>2.5830258302582898E-2</v>
      </c>
      <c r="D660" s="52">
        <v>-3.0787355704610109E-3</v>
      </c>
      <c r="E660" s="52">
        <v>2.6414830233917774E-2</v>
      </c>
      <c r="F660" s="52">
        <v>-8.1939842285068121E-3</v>
      </c>
      <c r="G660" s="52">
        <v>3.883495145631044E-2</v>
      </c>
      <c r="H660" s="52">
        <v>-8.3824348219803113E-3</v>
      </c>
      <c r="I660" s="52">
        <v>-8.0652902503732804E-3</v>
      </c>
      <c r="J660" s="114">
        <v>3.9069999999999997E-5</v>
      </c>
      <c r="K660" s="37"/>
    </row>
    <row r="661" spans="2:11" x14ac:dyDescent="0.2">
      <c r="B661" s="44">
        <v>43703</v>
      </c>
      <c r="C661" s="52">
        <v>3.5971223021582732E-2</v>
      </c>
      <c r="D661" s="52">
        <v>-1.2343180237853524E-2</v>
      </c>
      <c r="E661" s="52">
        <v>-1.2867521715317465E-2</v>
      </c>
      <c r="F661" s="52">
        <v>-2.0662833661383329E-2</v>
      </c>
      <c r="G661" s="52">
        <v>-1.4018691588784882E-2</v>
      </c>
      <c r="H661" s="52">
        <v>1.2076486885053805E-2</v>
      </c>
      <c r="I661" s="52">
        <v>-2.03251111843189E-2</v>
      </c>
      <c r="J661" s="114">
        <v>3.8970000000000001E-5</v>
      </c>
      <c r="K661" s="37"/>
    </row>
    <row r="662" spans="2:11" x14ac:dyDescent="0.2">
      <c r="B662" s="44">
        <v>43704</v>
      </c>
      <c r="C662" s="52">
        <v>1.0416666666666741E-2</v>
      </c>
      <c r="D662" s="52">
        <v>0</v>
      </c>
      <c r="E662" s="52">
        <v>-1.6760884436353485E-2</v>
      </c>
      <c r="F662" s="52">
        <v>-1.6876391123256451E-2</v>
      </c>
      <c r="G662" s="52">
        <v>-9.4786729857820884E-3</v>
      </c>
      <c r="H662" s="52">
        <v>-7.1599190851107108E-3</v>
      </c>
      <c r="I662" s="52">
        <v>-1.2448285392127278E-2</v>
      </c>
      <c r="J662" s="114">
        <v>3.9119999999999998E-5</v>
      </c>
      <c r="K662" s="37"/>
    </row>
    <row r="663" spans="2:11" x14ac:dyDescent="0.2">
      <c r="B663" s="44">
        <v>43705</v>
      </c>
      <c r="C663" s="52">
        <v>-1.3745704467354014E-2</v>
      </c>
      <c r="D663" s="52">
        <v>-3.4375392507486557E-2</v>
      </c>
      <c r="E663" s="52">
        <v>-1.3257459870688826E-2</v>
      </c>
      <c r="F663" s="52">
        <v>-2.1460978409009401E-2</v>
      </c>
      <c r="G663" s="52">
        <v>-9.5693779904305609E-3</v>
      </c>
      <c r="H663" s="52">
        <v>-2.1634659667988387E-2</v>
      </c>
      <c r="I663" s="52">
        <v>3.3614572060640668E-3</v>
      </c>
      <c r="J663" s="114">
        <v>3.9069999999999997E-5</v>
      </c>
      <c r="K663" s="37"/>
    </row>
    <row r="664" spans="2:11" x14ac:dyDescent="0.2">
      <c r="B664" s="44">
        <v>43706</v>
      </c>
      <c r="C664" s="52">
        <v>-3.4843205574912606E-3</v>
      </c>
      <c r="D664" s="52">
        <v>0</v>
      </c>
      <c r="E664" s="52">
        <v>1.1517853246702625E-2</v>
      </c>
      <c r="F664" s="52">
        <v>1.7542573613293921E-2</v>
      </c>
      <c r="G664" s="52">
        <v>0</v>
      </c>
      <c r="H664" s="52">
        <v>6.1433558489289997E-3</v>
      </c>
      <c r="I664" s="52">
        <v>3.0150700476175185E-2</v>
      </c>
      <c r="J664" s="114">
        <v>3.8949999999999998E-5</v>
      </c>
      <c r="K664" s="37"/>
    </row>
    <row r="665" spans="2:11" x14ac:dyDescent="0.2">
      <c r="B665" s="44">
        <v>43707</v>
      </c>
      <c r="C665" s="52">
        <v>3.4965034965033226E-3</v>
      </c>
      <c r="D665" s="52">
        <v>3.3980050797215E-2</v>
      </c>
      <c r="E665" s="52">
        <v>7.5881078773734068E-3</v>
      </c>
      <c r="F665" s="52">
        <v>8.6223198768109466E-3</v>
      </c>
      <c r="G665" s="52">
        <v>4.8309178743961567E-3</v>
      </c>
      <c r="H665" s="52">
        <v>3.6630082330351144E-3</v>
      </c>
      <c r="I665" s="52">
        <v>0</v>
      </c>
      <c r="J665" s="114">
        <v>3.8989999999999998E-5</v>
      </c>
      <c r="K665" s="37"/>
    </row>
    <row r="666" spans="2:11" x14ac:dyDescent="0.2">
      <c r="B666" s="44">
        <v>43711</v>
      </c>
      <c r="C666" s="52">
        <v>-3.1358885017421567E-2</v>
      </c>
      <c r="D666" s="52">
        <v>-3.9123511515580911E-2</v>
      </c>
      <c r="E666" s="52">
        <v>1.1300950045969982E-2</v>
      </c>
      <c r="F666" s="52">
        <v>0</v>
      </c>
      <c r="G666" s="52">
        <v>-1.9230769230769384E-2</v>
      </c>
      <c r="H666" s="52">
        <v>2.4326786937374223E-3</v>
      </c>
      <c r="I666" s="52">
        <v>8.1308680612748319E-3</v>
      </c>
      <c r="J666" s="114">
        <v>3.9079999999999999E-5</v>
      </c>
      <c r="K666" s="37"/>
    </row>
    <row r="667" spans="2:11" x14ac:dyDescent="0.2">
      <c r="B667" s="44">
        <v>43712</v>
      </c>
      <c r="C667" s="52">
        <v>1.7985611510791477E-2</v>
      </c>
      <c r="D667" s="52">
        <v>-6.5150507664055723E-3</v>
      </c>
      <c r="E667" s="52">
        <v>-9.3118500477959998E-3</v>
      </c>
      <c r="F667" s="52">
        <v>2.564136902769043E-2</v>
      </c>
      <c r="G667" s="52">
        <v>-4.9019607843135971E-3</v>
      </c>
      <c r="H667" s="52">
        <v>1.214007589097621E-3</v>
      </c>
      <c r="I667" s="52">
        <v>-1.6134665226120726E-3</v>
      </c>
      <c r="J667" s="114">
        <v>3.8800000000000001E-5</v>
      </c>
      <c r="K667" s="37"/>
    </row>
    <row r="668" spans="2:11" x14ac:dyDescent="0.2">
      <c r="B668" s="44">
        <v>43713</v>
      </c>
      <c r="C668" s="52">
        <v>0</v>
      </c>
      <c r="D668" s="52">
        <v>3.2771535580524702E-3</v>
      </c>
      <c r="E668" s="52">
        <v>-1.1277451394949178E-2</v>
      </c>
      <c r="F668" s="52">
        <v>-1.6665433479719827E-2</v>
      </c>
      <c r="G668" s="52">
        <v>0</v>
      </c>
      <c r="H668" s="52">
        <v>-1.3334175543938009E-2</v>
      </c>
      <c r="I668" s="52">
        <v>-1.4539551876998291E-2</v>
      </c>
      <c r="J668" s="114">
        <v>3.8479999999999997E-5</v>
      </c>
      <c r="K668" s="37"/>
    </row>
    <row r="669" spans="2:11" x14ac:dyDescent="0.2">
      <c r="B669" s="44">
        <v>43714</v>
      </c>
      <c r="C669" s="52">
        <v>-1.4134275618374659E-2</v>
      </c>
      <c r="D669" s="52">
        <v>1.3072708732998262E-2</v>
      </c>
      <c r="E669" s="52">
        <v>5.7030414704610788E-3</v>
      </c>
      <c r="F669" s="52">
        <v>1.6947877199815942E-2</v>
      </c>
      <c r="G669" s="52">
        <v>0</v>
      </c>
      <c r="H669" s="52">
        <v>-4.9131783393356887E-3</v>
      </c>
      <c r="I669" s="52">
        <v>6.5575948427702979E-3</v>
      </c>
      <c r="J669" s="114">
        <v>3.8290000000000001E-5</v>
      </c>
      <c r="K669" s="37"/>
    </row>
    <row r="670" spans="2:11" x14ac:dyDescent="0.2">
      <c r="B670" s="44">
        <v>43717</v>
      </c>
      <c r="C670" s="52">
        <v>-1.4336917562723928E-2</v>
      </c>
      <c r="D670" s="52">
        <v>3.0646190380330784E-2</v>
      </c>
      <c r="E670" s="52">
        <v>1.7012103678604396E-2</v>
      </c>
      <c r="F670" s="52">
        <v>-1.8750244823879214E-2</v>
      </c>
      <c r="G670" s="52">
        <v>-4.9261083743843415E-3</v>
      </c>
      <c r="H670" s="52">
        <v>-7.4074167517114153E-3</v>
      </c>
      <c r="I670" s="52">
        <v>1.38433316387927E-2</v>
      </c>
      <c r="J670" s="114">
        <v>3.8149999999999999E-5</v>
      </c>
      <c r="K670" s="37"/>
    </row>
    <row r="671" spans="2:11" x14ac:dyDescent="0.2">
      <c r="B671" s="44">
        <v>43718</v>
      </c>
      <c r="C671" s="52">
        <v>-2.9090909090909167E-2</v>
      </c>
      <c r="D671" s="52">
        <v>3.2863352412859204E-2</v>
      </c>
      <c r="E671" s="52">
        <v>3.7187123291326785E-3</v>
      </c>
      <c r="F671" s="52">
        <v>-1.9108534524437837E-2</v>
      </c>
      <c r="G671" s="52">
        <v>-4.9504950495048439E-3</v>
      </c>
      <c r="H671" s="52">
        <v>-2.8607848793984147E-2</v>
      </c>
      <c r="I671" s="52">
        <v>-6.4259168475375716E-3</v>
      </c>
      <c r="J671" s="114">
        <v>3.8149999999999999E-5</v>
      </c>
      <c r="K671" s="37"/>
    </row>
    <row r="672" spans="2:11" x14ac:dyDescent="0.2">
      <c r="B672" s="44">
        <v>43719</v>
      </c>
      <c r="C672" s="52">
        <v>1.1235955056179803E-2</v>
      </c>
      <c r="D672" s="52">
        <v>3.0288849857049716E-3</v>
      </c>
      <c r="E672" s="52">
        <v>1.8524673713133932E-3</v>
      </c>
      <c r="F672" s="52">
        <v>4.3275557223672045E-3</v>
      </c>
      <c r="G672" s="52">
        <v>0</v>
      </c>
      <c r="H672" s="52">
        <v>2.3047425415752443E-2</v>
      </c>
      <c r="I672" s="52">
        <v>-1.2933928966268438E-2</v>
      </c>
      <c r="J672" s="114">
        <v>3.8160000000000001E-5</v>
      </c>
      <c r="K672" s="37"/>
    </row>
    <row r="673" spans="2:11" x14ac:dyDescent="0.2">
      <c r="B673" s="44">
        <v>43720</v>
      </c>
      <c r="C673" s="52">
        <v>3.3333333333333215E-2</v>
      </c>
      <c r="D673" s="52">
        <v>2.4170690321817734E-2</v>
      </c>
      <c r="E673" s="52">
        <v>4.4361527538783418E-2</v>
      </c>
      <c r="F673" s="52">
        <v>8.6223198768109466E-3</v>
      </c>
      <c r="G673" s="52">
        <v>9.9502487562188602E-3</v>
      </c>
      <c r="H673" s="52">
        <v>6.2586881820263507E-3</v>
      </c>
      <c r="I673" s="52">
        <v>-8.1928705433109705E-4</v>
      </c>
      <c r="J673" s="114">
        <v>3.7749999999999996E-5</v>
      </c>
      <c r="K673" s="37"/>
    </row>
    <row r="674" spans="2:11" x14ac:dyDescent="0.2">
      <c r="B674" s="44">
        <v>43721</v>
      </c>
      <c r="C674" s="52">
        <v>7.1684587813620748E-3</v>
      </c>
      <c r="D674" s="52">
        <v>-8.8485359042760336E-3</v>
      </c>
      <c r="E674" s="52">
        <v>5.3093821675072039E-3</v>
      </c>
      <c r="F674" s="52">
        <v>1.9231026770767823E-2</v>
      </c>
      <c r="G674" s="52">
        <v>1.9704433497536922E-2</v>
      </c>
      <c r="H674" s="52">
        <v>1.9899675540479889E-2</v>
      </c>
      <c r="I674" s="52">
        <v>8.1995883599050856E-4</v>
      </c>
      <c r="J674" s="114">
        <v>3.756E-5</v>
      </c>
      <c r="K674" s="37"/>
    </row>
    <row r="675" spans="2:11" x14ac:dyDescent="0.2">
      <c r="B675" s="44">
        <v>43724</v>
      </c>
      <c r="C675" s="52">
        <v>1.4234875444839812E-2</v>
      </c>
      <c r="D675" s="52">
        <v>-8.9306794178846127E-3</v>
      </c>
      <c r="E675" s="52">
        <v>1.5846131159283017E-2</v>
      </c>
      <c r="F675" s="52">
        <v>-2.0979235374758431E-3</v>
      </c>
      <c r="G675" s="52">
        <v>0</v>
      </c>
      <c r="H675" s="52">
        <v>3.6585441835252919E-3</v>
      </c>
      <c r="I675" s="52">
        <v>1.1703360010287822E-2</v>
      </c>
      <c r="J675" s="114">
        <v>3.735E-5</v>
      </c>
      <c r="K675" s="37"/>
    </row>
    <row r="676" spans="2:11" x14ac:dyDescent="0.2">
      <c r="B676" s="44">
        <v>43725</v>
      </c>
      <c r="C676" s="52">
        <v>1.0526315789473717E-2</v>
      </c>
      <c r="D676" s="52">
        <v>3.004777150988458E-3</v>
      </c>
      <c r="E676" s="52">
        <v>-1.7336773037586184E-3</v>
      </c>
      <c r="F676" s="52">
        <v>-2.0979450671956279E-3</v>
      </c>
      <c r="G676" s="52">
        <v>-1.449275362318847E-2</v>
      </c>
      <c r="H676" s="52">
        <v>-3.6452080288934541E-3</v>
      </c>
      <c r="I676" s="52">
        <v>8.2303303407966766E-3</v>
      </c>
      <c r="J676" s="114">
        <v>3.7000000000000005E-5</v>
      </c>
      <c r="K676" s="37"/>
    </row>
    <row r="677" spans="2:11" x14ac:dyDescent="0.2">
      <c r="B677" s="44">
        <v>43726</v>
      </c>
      <c r="C677" s="52">
        <v>-1.736111111111116E-2</v>
      </c>
      <c r="D677" s="52">
        <v>2.395037019678381E-2</v>
      </c>
      <c r="E677" s="52">
        <v>-2.0834025792727418E-2</v>
      </c>
      <c r="F677" s="52">
        <v>-6.3158635491986637E-3</v>
      </c>
      <c r="G677" s="52">
        <v>0</v>
      </c>
      <c r="H677" s="52">
        <v>4.8784742774188317E-3</v>
      </c>
      <c r="I677" s="52">
        <v>9.7959772948867929E-3</v>
      </c>
      <c r="J677" s="114">
        <v>3.6940000000000002E-5</v>
      </c>
      <c r="K677" s="37"/>
    </row>
    <row r="678" spans="2:11" x14ac:dyDescent="0.2">
      <c r="B678" s="44">
        <v>43727</v>
      </c>
      <c r="C678" s="52">
        <v>-7.0671378091872183E-3</v>
      </c>
      <c r="D678" s="52">
        <v>1.6082092898828337E-2</v>
      </c>
      <c r="E678" s="52">
        <v>2.4822476858874509E-2</v>
      </c>
      <c r="F678" s="52">
        <v>1.6947877199815942E-2</v>
      </c>
      <c r="G678" s="52">
        <v>3.4313725490196179E-2</v>
      </c>
      <c r="H678" s="52">
        <v>3.6407827186826225E-3</v>
      </c>
      <c r="I678" s="52">
        <v>-8.0748931234542187E-4</v>
      </c>
      <c r="J678" s="114">
        <v>3.6709999999999999E-5</v>
      </c>
      <c r="K678" s="37"/>
    </row>
    <row r="679" spans="2:11" x14ac:dyDescent="0.2">
      <c r="B679" s="44">
        <v>43728</v>
      </c>
      <c r="C679" s="52">
        <v>-3.2028469750889799E-2</v>
      </c>
      <c r="D679" s="52">
        <v>1.4396985459956824E-3</v>
      </c>
      <c r="E679" s="52">
        <v>6.9206516136113283E-3</v>
      </c>
      <c r="F679" s="52">
        <v>2.5000326431838804E-2</v>
      </c>
      <c r="G679" s="52">
        <v>-1.8957345971564066E-2</v>
      </c>
      <c r="H679" s="52">
        <v>1.3300698332995742E-2</v>
      </c>
      <c r="I679" s="52">
        <v>-1.2136235388956029E-2</v>
      </c>
      <c r="J679" s="114">
        <v>3.6680000000000001E-5</v>
      </c>
      <c r="K679" s="37"/>
    </row>
    <row r="680" spans="2:11" x14ac:dyDescent="0.2">
      <c r="B680" s="44">
        <v>43731</v>
      </c>
      <c r="C680" s="52">
        <v>1.4705882352941346E-2</v>
      </c>
      <c r="D680" s="52">
        <v>5.7474757913036356E-3</v>
      </c>
      <c r="E680" s="52">
        <v>-2.9209070910174995E-2</v>
      </c>
      <c r="F680" s="52">
        <v>6.0976386512159308E-3</v>
      </c>
      <c r="G680" s="52">
        <v>1.9323671497584627E-2</v>
      </c>
      <c r="H680" s="52">
        <v>-3.5799595425552999E-3</v>
      </c>
      <c r="I680" s="52">
        <v>1.9656124917886819E-2</v>
      </c>
      <c r="J680" s="114">
        <v>3.5809999999999998E-5</v>
      </c>
      <c r="K680" s="37"/>
    </row>
    <row r="681" spans="2:11" x14ac:dyDescent="0.2">
      <c r="B681" s="44">
        <v>43732</v>
      </c>
      <c r="C681" s="52">
        <v>1.8115942028985588E-2</v>
      </c>
      <c r="D681" s="52">
        <v>1.1429262174944554E-2</v>
      </c>
      <c r="E681" s="52">
        <v>-5.3093821675070929E-3</v>
      </c>
      <c r="F681" s="52">
        <v>-8.0823172404479449E-3</v>
      </c>
      <c r="G681" s="52">
        <v>-4.7393364928910442E-3</v>
      </c>
      <c r="H681" s="52">
        <v>-5.9876282604306441E-3</v>
      </c>
      <c r="I681" s="52">
        <v>1.9277209676419105E-2</v>
      </c>
      <c r="J681" s="114">
        <v>3.6019999999999997E-5</v>
      </c>
      <c r="K681" s="37"/>
    </row>
    <row r="682" spans="2:11" x14ac:dyDescent="0.2">
      <c r="B682" s="44">
        <v>43733</v>
      </c>
      <c r="C682" s="52">
        <v>2.8469750889679624E-2</v>
      </c>
      <c r="D682" s="52">
        <v>-8.4765766223365846E-3</v>
      </c>
      <c r="E682" s="52">
        <v>2.1350888697740489E-2</v>
      </c>
      <c r="F682" s="52">
        <v>2.2406413016653914E-2</v>
      </c>
      <c r="G682" s="52">
        <v>9.52380952380949E-3</v>
      </c>
      <c r="H682" s="52">
        <v>-1.0843391292786442E-2</v>
      </c>
      <c r="I682" s="52">
        <v>-3.9405395643912211E-3</v>
      </c>
      <c r="J682" s="114">
        <v>3.6050000000000002E-5</v>
      </c>
      <c r="K682" s="37"/>
    </row>
    <row r="683" spans="2:11" x14ac:dyDescent="0.2">
      <c r="B683" s="44">
        <v>43734</v>
      </c>
      <c r="C683" s="52">
        <v>3.4602076124568004E-3</v>
      </c>
      <c r="D683" s="52">
        <v>-1.4244387524484092E-2</v>
      </c>
      <c r="E683" s="52">
        <v>5.2282240715109118E-3</v>
      </c>
      <c r="F683" s="52">
        <v>1.3941603409242331E-2</v>
      </c>
      <c r="G683" s="52">
        <v>9.4339622641508303E-3</v>
      </c>
      <c r="H683" s="52">
        <v>-1.7051988589691813E-2</v>
      </c>
      <c r="I683" s="52">
        <v>2.8481171684167972E-2</v>
      </c>
      <c r="J683" s="114">
        <v>3.6319999999999998E-5</v>
      </c>
      <c r="K683" s="37"/>
    </row>
    <row r="684" spans="2:11" x14ac:dyDescent="0.2">
      <c r="B684" s="44">
        <v>43735</v>
      </c>
      <c r="C684" s="52">
        <v>-6.8965517241379448E-3</v>
      </c>
      <c r="D684" s="52">
        <v>-1.4450222087716069E-2</v>
      </c>
      <c r="E684" s="52">
        <v>1.3863197100030478E-2</v>
      </c>
      <c r="F684" s="52">
        <v>-7.8600218356742468E-3</v>
      </c>
      <c r="G684" s="52">
        <v>-4.6728971962616273E-3</v>
      </c>
      <c r="H684" s="52">
        <v>4.9557916541631553E-3</v>
      </c>
      <c r="I684" s="52">
        <v>7.6931478291530908E-4</v>
      </c>
      <c r="J684" s="114">
        <v>3.5859999999999999E-5</v>
      </c>
      <c r="K684" s="37"/>
    </row>
    <row r="685" spans="2:11" x14ac:dyDescent="0.2">
      <c r="B685" s="44">
        <v>43738</v>
      </c>
      <c r="C685" s="52">
        <v>6.9444444444444198E-3</v>
      </c>
      <c r="D685" s="52">
        <v>-1.4662092581793962E-2</v>
      </c>
      <c r="E685" s="52">
        <v>-1.3673636778298803E-2</v>
      </c>
      <c r="F685" s="52">
        <v>-1.584044546857355E-2</v>
      </c>
      <c r="G685" s="52">
        <v>-9.3896713615022609E-3</v>
      </c>
      <c r="H685" s="52">
        <v>-8.6304975324335009E-3</v>
      </c>
      <c r="I685" s="52">
        <v>-3.0748935705814384E-3</v>
      </c>
      <c r="J685" s="114">
        <v>3.6019999999999997E-5</v>
      </c>
      <c r="K685" s="37"/>
    </row>
    <row r="686" spans="2:11" x14ac:dyDescent="0.2">
      <c r="B686" s="44">
        <v>43739</v>
      </c>
      <c r="C686" s="52">
        <v>3.1034482758620641E-2</v>
      </c>
      <c r="D686" s="52">
        <v>1.934403419911912E-2</v>
      </c>
      <c r="E686" s="52">
        <v>1.3863197100030478E-2</v>
      </c>
      <c r="F686" s="52">
        <v>2.4145207529403967E-2</v>
      </c>
      <c r="G686" s="52">
        <v>-4.7393364928910442E-3</v>
      </c>
      <c r="H686" s="52">
        <v>-1.1194044077184051E-2</v>
      </c>
      <c r="I686" s="52">
        <v>-1.3106684706883254E-2</v>
      </c>
      <c r="J686" s="114">
        <v>3.5819999999999999E-5</v>
      </c>
      <c r="K686" s="37"/>
    </row>
    <row r="687" spans="2:11" x14ac:dyDescent="0.2">
      <c r="B687" s="44">
        <v>43740</v>
      </c>
      <c r="C687" s="52">
        <v>0</v>
      </c>
      <c r="D687" s="52">
        <v>1.4607151018795062E-3</v>
      </c>
      <c r="E687" s="52">
        <v>-2.2221449507769497E-2</v>
      </c>
      <c r="F687" s="52">
        <v>0</v>
      </c>
      <c r="G687" s="52">
        <v>-9.52380952380949E-3</v>
      </c>
      <c r="H687" s="52">
        <v>1.3836067343667713E-2</v>
      </c>
      <c r="I687" s="52">
        <v>-7.812378372487716E-3</v>
      </c>
      <c r="J687" s="114">
        <v>3.5590000000000003E-5</v>
      </c>
      <c r="K687" s="37"/>
    </row>
    <row r="688" spans="2:11" x14ac:dyDescent="0.2">
      <c r="B688" s="44">
        <v>43741</v>
      </c>
      <c r="C688" s="52">
        <v>1.0033444816053505E-2</v>
      </c>
      <c r="D688" s="52">
        <v>8.7453397761858565E-3</v>
      </c>
      <c r="E688" s="52">
        <v>0</v>
      </c>
      <c r="F688" s="52">
        <v>-1.0060007059654152E-2</v>
      </c>
      <c r="G688" s="52">
        <v>9.6153846153845812E-3</v>
      </c>
      <c r="H688" s="52">
        <v>3.7220906587696057E-3</v>
      </c>
      <c r="I688" s="52">
        <v>1.5747784395198972E-2</v>
      </c>
      <c r="J688" s="114">
        <v>3.4929999999999999E-5</v>
      </c>
      <c r="K688" s="37"/>
    </row>
    <row r="689" spans="2:11" x14ac:dyDescent="0.2">
      <c r="B689" s="44">
        <v>43742</v>
      </c>
      <c r="C689" s="52">
        <v>-2.3178807947019875E-2</v>
      </c>
      <c r="D689" s="52">
        <v>2.8888216358984309E-3</v>
      </c>
      <c r="E689" s="52">
        <v>-6.9932410523959598E-3</v>
      </c>
      <c r="F689" s="52">
        <v>2.0245701468155408E-2</v>
      </c>
      <c r="G689" s="52">
        <v>-9.52380952380949E-3</v>
      </c>
      <c r="H689" s="52">
        <v>-7.4165761487358095E-3</v>
      </c>
      <c r="I689" s="52">
        <v>-3.101113485112883E-3</v>
      </c>
      <c r="J689" s="114">
        <v>3.5099999999999999E-5</v>
      </c>
      <c r="K689" s="37"/>
    </row>
    <row r="690" spans="2:11" x14ac:dyDescent="0.2">
      <c r="B690" s="44">
        <v>43745</v>
      </c>
      <c r="C690" s="52">
        <v>3.3898305084745228E-3</v>
      </c>
      <c r="D690" s="52">
        <v>-1.1525049684821598E-2</v>
      </c>
      <c r="E690" s="52">
        <v>-2.2886515410057151E-2</v>
      </c>
      <c r="F690" s="52">
        <v>3.9663510383223244E-3</v>
      </c>
      <c r="G690" s="52">
        <v>9.6153846153845812E-3</v>
      </c>
      <c r="H690" s="52">
        <v>-1.6189741788697365E-2</v>
      </c>
      <c r="I690" s="52">
        <v>3.8884503823080063E-3</v>
      </c>
      <c r="J690" s="114">
        <v>3.5139999999999999E-5</v>
      </c>
      <c r="K690" s="37"/>
    </row>
    <row r="691" spans="2:11" x14ac:dyDescent="0.2">
      <c r="B691" s="44">
        <v>43746</v>
      </c>
      <c r="C691" s="52">
        <v>0</v>
      </c>
      <c r="D691" s="52">
        <v>-8.7484234644001901E-3</v>
      </c>
      <c r="E691" s="52">
        <v>1.0810088265858386E-2</v>
      </c>
      <c r="F691" s="52">
        <v>-1.1856091578086647E-2</v>
      </c>
      <c r="G691" s="52">
        <v>4.7619047619047672E-2</v>
      </c>
      <c r="H691" s="52">
        <v>8.8612097342672946E-3</v>
      </c>
      <c r="I691" s="52">
        <v>-7.7467778035045232E-4</v>
      </c>
      <c r="J691" s="114">
        <v>3.5470000000000004E-5</v>
      </c>
      <c r="K691" s="37"/>
    </row>
    <row r="692" spans="2:11" x14ac:dyDescent="0.2">
      <c r="B692" s="44">
        <v>43747</v>
      </c>
      <c r="C692" s="52">
        <v>-1.3513513513513598E-2</v>
      </c>
      <c r="D692" s="52">
        <v>2.6470679732462088E-2</v>
      </c>
      <c r="E692" s="52">
        <v>5.3472399965872608E-3</v>
      </c>
      <c r="F692" s="52">
        <v>-2.2001745064866407E-2</v>
      </c>
      <c r="G692" s="52">
        <v>-9.0909090909090384E-3</v>
      </c>
      <c r="H692" s="52">
        <v>-7.5282437345831621E-3</v>
      </c>
      <c r="I692" s="52">
        <v>-1.550363647071662E-2</v>
      </c>
      <c r="J692" s="114">
        <v>3.561E-5</v>
      </c>
      <c r="K692" s="37"/>
    </row>
    <row r="693" spans="2:11" x14ac:dyDescent="0.2">
      <c r="B693" s="44">
        <v>43748</v>
      </c>
      <c r="C693" s="52">
        <v>-6.8493150684931781E-3</v>
      </c>
      <c r="D693" s="52">
        <v>-8.595007258477616E-3</v>
      </c>
      <c r="E693" s="52">
        <v>0</v>
      </c>
      <c r="F693" s="52">
        <v>4.0922151575313315E-3</v>
      </c>
      <c r="G693" s="52">
        <v>-9.1743119266054496E-3</v>
      </c>
      <c r="H693" s="52">
        <v>0</v>
      </c>
      <c r="I693" s="52">
        <v>0</v>
      </c>
      <c r="J693" s="114">
        <v>3.5670000000000002E-5</v>
      </c>
      <c r="K693" s="37"/>
    </row>
    <row r="694" spans="2:11" x14ac:dyDescent="0.2">
      <c r="B694" s="44">
        <v>43749</v>
      </c>
      <c r="C694" s="52">
        <v>0</v>
      </c>
      <c r="D694" s="52">
        <v>1.5896161382721541E-2</v>
      </c>
      <c r="E694" s="52">
        <v>1.7736402268391238E-3</v>
      </c>
      <c r="F694" s="52">
        <v>8.1469028837448665E-3</v>
      </c>
      <c r="G694" s="52">
        <v>1.8518518518518379E-2</v>
      </c>
      <c r="H694" s="52">
        <v>1.1378022125654308E-2</v>
      </c>
      <c r="I694" s="52">
        <v>7.8738921975995968E-3</v>
      </c>
      <c r="J694" s="114">
        <v>3.5559999999999998E-5</v>
      </c>
      <c r="K694" s="37"/>
    </row>
    <row r="695" spans="2:11" x14ac:dyDescent="0.2">
      <c r="B695" s="44">
        <v>43752</v>
      </c>
      <c r="C695" s="52">
        <v>6.8965517241379448E-3</v>
      </c>
      <c r="D695" s="52">
        <v>-7.1135612040094109E-3</v>
      </c>
      <c r="E695" s="52">
        <v>2.1239646492991149E-2</v>
      </c>
      <c r="F695" s="52">
        <v>8.0810672139559614E-3</v>
      </c>
      <c r="G695" s="52">
        <v>9.0909090909090384E-3</v>
      </c>
      <c r="H695" s="52">
        <v>0</v>
      </c>
      <c r="I695" s="52">
        <v>4.6870378154530989E-3</v>
      </c>
      <c r="J695" s="114">
        <v>3.5209999999999997E-5</v>
      </c>
      <c r="K695" s="37"/>
    </row>
    <row r="696" spans="2:11" x14ac:dyDescent="0.2">
      <c r="B696" s="44">
        <v>43753</v>
      </c>
      <c r="C696" s="52">
        <v>3.4246575342467001E-3</v>
      </c>
      <c r="D696" s="52">
        <v>2.8670228725387048E-3</v>
      </c>
      <c r="E696" s="52">
        <v>-5.2010319112756331E-3</v>
      </c>
      <c r="F696" s="52">
        <v>-2.0071502161073118E-3</v>
      </c>
      <c r="G696" s="52">
        <v>-4.5045045045044585E-3</v>
      </c>
      <c r="H696" s="52">
        <v>0</v>
      </c>
      <c r="I696" s="52">
        <v>-2.3330702293846706E-3</v>
      </c>
      <c r="J696" s="114">
        <v>3.5309999999999999E-5</v>
      </c>
      <c r="K696" s="37"/>
    </row>
    <row r="697" spans="2:11" x14ac:dyDescent="0.2">
      <c r="B697" s="44">
        <v>43754</v>
      </c>
      <c r="C697" s="52">
        <v>-6.8259385665528916E-3</v>
      </c>
      <c r="D697" s="52">
        <v>0</v>
      </c>
      <c r="E697" s="52">
        <v>1.7427413571702299E-3</v>
      </c>
      <c r="F697" s="52">
        <v>4.018261084149044E-3</v>
      </c>
      <c r="G697" s="52">
        <v>0</v>
      </c>
      <c r="H697" s="52">
        <v>2.3750466196297948E-2</v>
      </c>
      <c r="I697" s="52">
        <v>1.6368712480682168E-2</v>
      </c>
      <c r="J697" s="114">
        <v>3.4919999999999998E-5</v>
      </c>
      <c r="K697" s="37"/>
    </row>
    <row r="698" spans="2:11" x14ac:dyDescent="0.2">
      <c r="B698" s="44">
        <v>43755</v>
      </c>
      <c r="C698" s="52">
        <v>-2.0618556701030966E-2</v>
      </c>
      <c r="D698" s="52">
        <v>-2.8588265514271072E-3</v>
      </c>
      <c r="E698" s="52">
        <v>-1.3913513963457858E-2</v>
      </c>
      <c r="F698" s="52">
        <v>-2.0002703621624041E-2</v>
      </c>
      <c r="G698" s="52">
        <v>-1.3574660633484226E-2</v>
      </c>
      <c r="H698" s="52">
        <v>9.7676060818912003E-3</v>
      </c>
      <c r="I698" s="52">
        <v>4.6007728763570732E-3</v>
      </c>
      <c r="J698" s="114">
        <v>3.4560000000000001E-5</v>
      </c>
      <c r="K698" s="37"/>
    </row>
    <row r="699" spans="2:11" x14ac:dyDescent="0.2">
      <c r="B699" s="44">
        <v>43756</v>
      </c>
      <c r="C699" s="52">
        <v>-7.0175438596491446E-3</v>
      </c>
      <c r="D699" s="52">
        <v>2.8670228725387048E-3</v>
      </c>
      <c r="E699" s="52">
        <v>7.0549156491241938E-3</v>
      </c>
      <c r="F699" s="52">
        <v>1.4287266860061765E-2</v>
      </c>
      <c r="G699" s="52">
        <v>-9.1743119266054496E-3</v>
      </c>
      <c r="H699" s="52">
        <v>-3.6275755044751223E-3</v>
      </c>
      <c r="I699" s="52">
        <v>1.1450682867234274E-2</v>
      </c>
      <c r="J699" s="114">
        <v>3.294E-5</v>
      </c>
      <c r="K699" s="37"/>
    </row>
    <row r="700" spans="2:11" x14ac:dyDescent="0.2">
      <c r="B700" s="44">
        <v>43759</v>
      </c>
      <c r="C700" s="52">
        <v>-1.0600706713780994E-2</v>
      </c>
      <c r="D700" s="52">
        <v>-5.7146310874721662E-3</v>
      </c>
      <c r="E700" s="52">
        <v>-1.0507190950488021E-2</v>
      </c>
      <c r="F700" s="52">
        <v>-4.0222211232546767E-3</v>
      </c>
      <c r="G700" s="52">
        <v>1.388888888888884E-2</v>
      </c>
      <c r="H700" s="52">
        <v>-4.8547903077800214E-3</v>
      </c>
      <c r="I700" s="52">
        <v>8.3018520311430866E-3</v>
      </c>
      <c r="J700" s="114">
        <v>3.3739999999999999E-5</v>
      </c>
      <c r="K700" s="37"/>
    </row>
    <row r="701" spans="2:11" x14ac:dyDescent="0.2">
      <c r="B701" s="44">
        <v>43760</v>
      </c>
      <c r="C701" s="52">
        <v>3.5714285714285587E-3</v>
      </c>
      <c r="D701" s="52">
        <v>-2.8752575878230324E-3</v>
      </c>
      <c r="E701" s="52">
        <v>-3.5388821706837659E-3</v>
      </c>
      <c r="F701" s="52">
        <v>4.040119829854838E-2</v>
      </c>
      <c r="G701" s="52">
        <v>4.5662100456622667E-3</v>
      </c>
      <c r="H701" s="52">
        <v>1.2195562644469637E-2</v>
      </c>
      <c r="I701" s="52">
        <v>-8.2334987428811512E-3</v>
      </c>
      <c r="J701" s="114">
        <v>3.3889999999999996E-5</v>
      </c>
      <c r="K701" s="37"/>
    </row>
    <row r="702" spans="2:11" x14ac:dyDescent="0.2">
      <c r="B702" s="44">
        <v>43761</v>
      </c>
      <c r="C702" s="52">
        <v>3.5587188612098419E-3</v>
      </c>
      <c r="D702" s="52">
        <v>5.7640489166879139E-3</v>
      </c>
      <c r="E702" s="52">
        <v>1.7746624953243195E-3</v>
      </c>
      <c r="F702" s="52">
        <v>-5.8224626153356995E-3</v>
      </c>
      <c r="G702" s="52">
        <v>0</v>
      </c>
      <c r="H702" s="52">
        <v>-2.4092321480453371E-3</v>
      </c>
      <c r="I702" s="52">
        <v>-1.5095985464239625E-3</v>
      </c>
      <c r="J702" s="114">
        <v>3.3639999999999996E-5</v>
      </c>
      <c r="K702" s="37"/>
    </row>
    <row r="703" spans="2:11" x14ac:dyDescent="0.2">
      <c r="B703" s="44">
        <v>43762</v>
      </c>
      <c r="C703" s="52">
        <v>1.4184397163120588E-2</v>
      </c>
      <c r="D703" s="52">
        <v>-2.8639921929692891E-3</v>
      </c>
      <c r="E703" s="52">
        <v>3.1914916187012921E-2</v>
      </c>
      <c r="F703" s="52">
        <v>5.8565622299739939E-3</v>
      </c>
      <c r="G703" s="52">
        <v>-4.5454545454546302E-3</v>
      </c>
      <c r="H703" s="52">
        <v>1.0869578631059973E-2</v>
      </c>
      <c r="I703" s="52">
        <v>2.2678213194031738E-3</v>
      </c>
      <c r="J703" s="114">
        <v>3.3510000000000003E-5</v>
      </c>
      <c r="K703" s="37"/>
    </row>
    <row r="704" spans="2:11" x14ac:dyDescent="0.2">
      <c r="B704" s="44">
        <v>43763</v>
      </c>
      <c r="C704" s="52">
        <v>6.9930069930068672E-3</v>
      </c>
      <c r="D704" s="52">
        <v>5.7474757913036356E-3</v>
      </c>
      <c r="E704" s="52">
        <v>-3.4355147104176975E-3</v>
      </c>
      <c r="F704" s="52">
        <v>1.165287941457227E-2</v>
      </c>
      <c r="G704" s="52">
        <v>-4.5662100456620447E-3</v>
      </c>
      <c r="H704" s="52">
        <v>-5.9745368024874956E-3</v>
      </c>
      <c r="I704" s="52">
        <v>1.432849110797596E-2</v>
      </c>
      <c r="J704" s="114">
        <v>3.2589999999999998E-5</v>
      </c>
      <c r="K704" s="37"/>
    </row>
    <row r="705" spans="2:11" x14ac:dyDescent="0.2">
      <c r="B705" s="44">
        <v>43766</v>
      </c>
      <c r="C705" s="52">
        <v>-1.3888888888888951E-2</v>
      </c>
      <c r="D705" s="52">
        <v>1.1429262174944554E-2</v>
      </c>
      <c r="E705" s="52">
        <v>1.7247106055262584E-3</v>
      </c>
      <c r="F705" s="52">
        <v>7.6777921924755521E-3</v>
      </c>
      <c r="G705" s="52">
        <v>-4.5871559633028358E-3</v>
      </c>
      <c r="H705" s="52">
        <v>3.6057766113315459E-3</v>
      </c>
      <c r="I705" s="52">
        <v>-5.2041036487062708E-3</v>
      </c>
      <c r="J705" s="114">
        <v>3.2200000000000003E-5</v>
      </c>
      <c r="K705" s="37"/>
    </row>
    <row r="706" spans="2:11" x14ac:dyDescent="0.2">
      <c r="B706" s="44">
        <v>43767</v>
      </c>
      <c r="C706" s="52">
        <v>-2.8169014084506894E-2</v>
      </c>
      <c r="D706" s="52">
        <v>-2.826521496203882E-3</v>
      </c>
      <c r="E706" s="52">
        <v>-3.4434822007806121E-3</v>
      </c>
      <c r="F706" s="52">
        <v>3.807695758866636E-3</v>
      </c>
      <c r="G706" s="52">
        <v>-1.8433179723502224E-2</v>
      </c>
      <c r="H706" s="52">
        <v>-1.077846509664282E-2</v>
      </c>
      <c r="I706" s="52">
        <v>2.2414658143885546E-3</v>
      </c>
      <c r="J706" s="114">
        <v>3.3479999999999998E-5</v>
      </c>
      <c r="K706" s="37"/>
    </row>
    <row r="707" spans="2:11" x14ac:dyDescent="0.2">
      <c r="B707" s="44">
        <v>43768</v>
      </c>
      <c r="C707" s="52">
        <v>7.2463768115942351E-3</v>
      </c>
      <c r="D707" s="52">
        <v>1.4172666828469183E-3</v>
      </c>
      <c r="E707" s="52">
        <v>-1.7276903714328329E-3</v>
      </c>
      <c r="F707" s="52">
        <v>-1.8966261042600019E-3</v>
      </c>
      <c r="G707" s="52">
        <v>4.6948356807510194E-3</v>
      </c>
      <c r="H707" s="52">
        <v>4.843037345199086E-3</v>
      </c>
      <c r="I707" s="52">
        <v>-1.5659813969471803E-2</v>
      </c>
      <c r="J707" s="114">
        <v>3.383E-5</v>
      </c>
      <c r="K707" s="37"/>
    </row>
    <row r="708" spans="2:11" x14ac:dyDescent="0.2">
      <c r="B708" s="44">
        <v>43769</v>
      </c>
      <c r="C708" s="52">
        <v>-3.5971223021582732E-2</v>
      </c>
      <c r="D708" s="52">
        <v>2.9702525926502243E-2</v>
      </c>
      <c r="E708" s="52">
        <v>1.7306804513848029E-3</v>
      </c>
      <c r="F708" s="52">
        <v>-2.8519027611745629E-2</v>
      </c>
      <c r="G708" s="52">
        <v>9.3457943925234765E-3</v>
      </c>
      <c r="H708" s="52">
        <v>3.6144637642621102E-3</v>
      </c>
      <c r="I708" s="52">
        <v>-1.5151286415736598E-2</v>
      </c>
      <c r="J708" s="114">
        <v>3.3099999999999998E-5</v>
      </c>
      <c r="K708" s="37"/>
    </row>
    <row r="709" spans="2:11" x14ac:dyDescent="0.2">
      <c r="B709" s="44">
        <v>43770</v>
      </c>
      <c r="C709" s="52">
        <v>0</v>
      </c>
      <c r="D709" s="52">
        <v>3.5715012160713266E-2</v>
      </c>
      <c r="E709" s="52">
        <v>1.0362008998042738E-2</v>
      </c>
      <c r="F709" s="52">
        <v>1.3700112631119143E-2</v>
      </c>
      <c r="G709" s="52">
        <v>9.2592592592593004E-3</v>
      </c>
      <c r="H709" s="52">
        <v>0</v>
      </c>
      <c r="I709" s="52">
        <v>1.8461638688390014E-2</v>
      </c>
      <c r="J709" s="114">
        <v>3.3160000000000001E-5</v>
      </c>
      <c r="K709" s="37"/>
    </row>
    <row r="710" spans="2:11" x14ac:dyDescent="0.2">
      <c r="B710" s="44">
        <v>43773</v>
      </c>
      <c r="C710" s="52">
        <v>2.6119402985074647E-2</v>
      </c>
      <c r="D710" s="52">
        <v>1.7240315123221217E-2</v>
      </c>
      <c r="E710" s="52">
        <v>2.393142113778568E-2</v>
      </c>
      <c r="F710" s="52">
        <v>-3.8591566003044475E-3</v>
      </c>
      <c r="G710" s="52">
        <v>0</v>
      </c>
      <c r="H710" s="52">
        <v>2.7610680693008538E-2</v>
      </c>
      <c r="I710" s="52">
        <v>-8.3081229963426484E-3</v>
      </c>
      <c r="J710" s="114">
        <v>3.2919999999999997E-5</v>
      </c>
      <c r="K710" s="37"/>
    </row>
    <row r="711" spans="2:11" x14ac:dyDescent="0.2">
      <c r="B711" s="44">
        <v>43774</v>
      </c>
      <c r="C711" s="52">
        <v>-7.2727272727272085E-3</v>
      </c>
      <c r="D711" s="52">
        <v>-1.173268023068208E-2</v>
      </c>
      <c r="E711" s="52">
        <v>-1.6680083979728755E-3</v>
      </c>
      <c r="F711" s="52">
        <v>1.9370536936993421E-3</v>
      </c>
      <c r="G711" s="52">
        <v>4.5871559633026138E-3</v>
      </c>
      <c r="H711" s="52">
        <v>-4.6721106982263727E-3</v>
      </c>
      <c r="I711" s="52">
        <v>-1.5993754647968483E-2</v>
      </c>
      <c r="J711" s="114">
        <v>3.2919999999999997E-5</v>
      </c>
      <c r="K711" s="37"/>
    </row>
    <row r="712" spans="2:11" x14ac:dyDescent="0.2">
      <c r="B712" s="44">
        <v>43775</v>
      </c>
      <c r="C712" s="52">
        <v>1.098901098901095E-2</v>
      </c>
      <c r="D712" s="52">
        <v>2.6372853542755426E-3</v>
      </c>
      <c r="E712" s="52">
        <v>-5.0163878005931029E-3</v>
      </c>
      <c r="F712" s="52">
        <v>5.7999263124115519E-3</v>
      </c>
      <c r="G712" s="52">
        <v>4.5662100456622667E-3</v>
      </c>
      <c r="H712" s="52">
        <v>-2.3482201858189278E-3</v>
      </c>
      <c r="I712" s="52">
        <v>6.9657390903665739E-3</v>
      </c>
      <c r="J712" s="114">
        <v>3.2889999999999999E-5</v>
      </c>
      <c r="K712" s="37"/>
    </row>
    <row r="713" spans="2:11" x14ac:dyDescent="0.2">
      <c r="B713" s="44">
        <v>43776</v>
      </c>
      <c r="C713" s="52">
        <v>-3.6231884057971175E-3</v>
      </c>
      <c r="D713" s="52">
        <v>-1.0526960374984684E-2</v>
      </c>
      <c r="E713" s="52">
        <v>0</v>
      </c>
      <c r="F713" s="52">
        <v>-1.9221603822263678E-3</v>
      </c>
      <c r="G713" s="52">
        <v>-9.0909090909090384E-3</v>
      </c>
      <c r="H713" s="52">
        <v>2.3537473027475109E-3</v>
      </c>
      <c r="I713" s="52">
        <v>-7.686276612141163E-3</v>
      </c>
      <c r="J713" s="114">
        <v>3.2709999999999997E-5</v>
      </c>
      <c r="K713" s="37"/>
    </row>
    <row r="714" spans="2:11" x14ac:dyDescent="0.2">
      <c r="B714" s="44">
        <v>43777</v>
      </c>
      <c r="C714" s="52">
        <v>-1.8181818181818188E-2</v>
      </c>
      <c r="D714" s="52">
        <v>3.7236346860354708E-2</v>
      </c>
      <c r="E714" s="52">
        <v>1.6792189118259859E-3</v>
      </c>
      <c r="F714" s="52">
        <v>1.9258621982454205E-3</v>
      </c>
      <c r="G714" s="52">
        <v>-4.5871559633028358E-3</v>
      </c>
      <c r="H714" s="52">
        <v>5.8681518739589489E-3</v>
      </c>
      <c r="I714" s="52">
        <v>7.7467778035034129E-4</v>
      </c>
      <c r="J714" s="114">
        <v>3.2499999999999997E-5</v>
      </c>
      <c r="K714" s="37"/>
    </row>
    <row r="715" spans="2:11" x14ac:dyDescent="0.2">
      <c r="B715" s="44">
        <v>43780</v>
      </c>
      <c r="C715" s="52">
        <v>-1.4814814814814725E-2</v>
      </c>
      <c r="D715" s="52">
        <v>5.1257990415569665E-3</v>
      </c>
      <c r="E715" s="52">
        <v>6.711638458913205E-3</v>
      </c>
      <c r="F715" s="52">
        <v>3.0770321528590161E-2</v>
      </c>
      <c r="G715" s="52">
        <v>-4.6082949308754451E-3</v>
      </c>
      <c r="H715" s="52">
        <v>-1.1669027418101052E-2</v>
      </c>
      <c r="I715" s="52">
        <v>7.7407811923113634E-4</v>
      </c>
      <c r="J715" s="114">
        <v>3.2620000000000003E-5</v>
      </c>
      <c r="K715" s="37"/>
    </row>
    <row r="716" spans="2:11" x14ac:dyDescent="0.2">
      <c r="B716" s="44">
        <v>43781</v>
      </c>
      <c r="C716" s="52">
        <v>2.6315789473684292E-2</v>
      </c>
      <c r="D716" s="52">
        <v>1.5307072336911975E-2</v>
      </c>
      <c r="E716" s="52">
        <v>1.6666234571717453E-2</v>
      </c>
      <c r="F716" s="52">
        <v>1.8647804870592921E-3</v>
      </c>
      <c r="G716" s="52">
        <v>-4.6296296296296502E-3</v>
      </c>
      <c r="H716" s="52">
        <v>7.0838395085706107E-3</v>
      </c>
      <c r="I716" s="52">
        <v>-1.3921665706640218E-2</v>
      </c>
      <c r="J716" s="114">
        <v>3.2929999999999998E-5</v>
      </c>
      <c r="K716" s="37"/>
    </row>
    <row r="717" spans="2:11" x14ac:dyDescent="0.2">
      <c r="B717" s="44">
        <v>43782</v>
      </c>
      <c r="C717" s="52">
        <v>-3.663003663003761E-3</v>
      </c>
      <c r="D717" s="52">
        <v>1.2570225838857141E-3</v>
      </c>
      <c r="E717" s="52">
        <v>-8.1955314933600532E-3</v>
      </c>
      <c r="F717" s="52">
        <v>-1.675941429775607E-2</v>
      </c>
      <c r="G717" s="52">
        <v>4.6511627906977715E-3</v>
      </c>
      <c r="H717" s="52">
        <v>8.2067462784545242E-3</v>
      </c>
      <c r="I717" s="52">
        <v>-1.5686037004511988E-2</v>
      </c>
      <c r="J717" s="114">
        <v>3.2799999999999998E-5</v>
      </c>
      <c r="K717" s="37"/>
    </row>
    <row r="718" spans="2:11" x14ac:dyDescent="0.2">
      <c r="B718" s="44">
        <v>43783</v>
      </c>
      <c r="C718" s="52">
        <v>-7.3529411764705621E-3</v>
      </c>
      <c r="D718" s="52">
        <v>-3.3878420953447619E-2</v>
      </c>
      <c r="E718" s="52">
        <v>-3.6363852123762919E-2</v>
      </c>
      <c r="F718" s="52">
        <v>-1.7045079852746614E-2</v>
      </c>
      <c r="G718" s="52">
        <v>-9.2592592592594114E-3</v>
      </c>
      <c r="H718" s="52">
        <v>-1.1628321444017264E-2</v>
      </c>
      <c r="I718" s="52">
        <v>3.1875989301892727E-3</v>
      </c>
      <c r="J718" s="114">
        <v>3.239E-5</v>
      </c>
      <c r="K718" s="37"/>
    </row>
    <row r="719" spans="2:11" x14ac:dyDescent="0.2">
      <c r="B719" s="44">
        <v>43784</v>
      </c>
      <c r="C719" s="52">
        <v>2.2222222222222365E-2</v>
      </c>
      <c r="D719" s="52">
        <v>7.7940631052624276E-3</v>
      </c>
      <c r="E719" s="52">
        <v>5.1454561127690646E-3</v>
      </c>
      <c r="F719" s="52">
        <v>-1.9258621982454205E-3</v>
      </c>
      <c r="G719" s="52">
        <v>0</v>
      </c>
      <c r="H719" s="52">
        <v>3.5294188359888956E-3</v>
      </c>
      <c r="I719" s="52">
        <v>-2.3034682109515758E-2</v>
      </c>
      <c r="J719" s="114">
        <v>3.0729999999999999E-5</v>
      </c>
      <c r="K719" s="37"/>
    </row>
    <row r="720" spans="2:11" x14ac:dyDescent="0.2">
      <c r="B720" s="44">
        <v>43787</v>
      </c>
      <c r="C720" s="52">
        <v>-1.449275362318847E-2</v>
      </c>
      <c r="D720" s="52">
        <v>-2.5788371788720843E-3</v>
      </c>
      <c r="E720" s="52">
        <v>-1.8771453016235395E-2</v>
      </c>
      <c r="F720" s="52">
        <v>-1.5444534509005514E-2</v>
      </c>
      <c r="G720" s="52">
        <v>-9.3457943925233655E-3</v>
      </c>
      <c r="H720" s="52">
        <v>-1.0551017547894559E-2</v>
      </c>
      <c r="I720" s="52">
        <v>-1.7886109710383624E-2</v>
      </c>
      <c r="J720" s="114">
        <v>2.9470000000000001E-5</v>
      </c>
      <c r="K720" s="37"/>
    </row>
    <row r="721" spans="2:11" x14ac:dyDescent="0.2">
      <c r="B721" s="44">
        <v>43788</v>
      </c>
      <c r="C721" s="52">
        <v>7.3529411764705621E-3</v>
      </c>
      <c r="D721" s="52">
        <v>-9.04380052803333E-3</v>
      </c>
      <c r="E721" s="52">
        <v>1.3913513963457635E-2</v>
      </c>
      <c r="F721" s="52">
        <v>1.1767115530584515E-2</v>
      </c>
      <c r="G721" s="52">
        <v>0</v>
      </c>
      <c r="H721" s="52">
        <v>1.185240068620308E-3</v>
      </c>
      <c r="I721" s="52">
        <v>2.9801488373244034E-2</v>
      </c>
      <c r="J721" s="114">
        <v>3.0099999999999996E-5</v>
      </c>
      <c r="K721" s="37"/>
    </row>
    <row r="722" spans="2:11" x14ac:dyDescent="0.2">
      <c r="B722" s="44">
        <v>43789</v>
      </c>
      <c r="C722" s="52">
        <v>-7.2992700729926918E-3</v>
      </c>
      <c r="D722" s="52">
        <v>3.6505349208581839E-2</v>
      </c>
      <c r="E722" s="52">
        <v>-2.5729332999470444E-2</v>
      </c>
      <c r="F722" s="52">
        <v>3.8741073873989063E-3</v>
      </c>
      <c r="G722" s="52">
        <v>-1.8867924528301772E-2</v>
      </c>
      <c r="H722" s="52">
        <v>-1.3017369390982969E-2</v>
      </c>
      <c r="I722" s="52">
        <v>-3.2157849789202775E-3</v>
      </c>
      <c r="J722" s="114">
        <v>3.0639999999999998E-5</v>
      </c>
      <c r="K722" s="37"/>
    </row>
    <row r="723" spans="2:11" x14ac:dyDescent="0.2">
      <c r="B723" s="44">
        <v>43790</v>
      </c>
      <c r="C723" s="52">
        <v>-7.3529411764705621E-3</v>
      </c>
      <c r="D723" s="52">
        <v>0</v>
      </c>
      <c r="E723" s="52">
        <v>-1.4084981777581107E-2</v>
      </c>
      <c r="F723" s="52">
        <v>1.9295783001522793E-3</v>
      </c>
      <c r="G723" s="52">
        <v>-1.9230769230769384E-2</v>
      </c>
      <c r="H723" s="52">
        <v>-1.0791380127835093E-2</v>
      </c>
      <c r="I723" s="52">
        <v>-1.6128789256044773E-2</v>
      </c>
      <c r="J723" s="114">
        <v>2.9769999999999998E-5</v>
      </c>
      <c r="K723" s="37"/>
    </row>
    <row r="724" spans="2:11" x14ac:dyDescent="0.2">
      <c r="B724" s="44">
        <v>43791</v>
      </c>
      <c r="C724" s="52">
        <v>-3.3333333333333326E-2</v>
      </c>
      <c r="D724" s="52">
        <v>-1.1319459411994748E-2</v>
      </c>
      <c r="E724" s="52">
        <v>0</v>
      </c>
      <c r="F724" s="52">
        <v>-5.587762882163283E-2</v>
      </c>
      <c r="G724" s="52">
        <v>4.9019607843137081E-3</v>
      </c>
      <c r="H724" s="52">
        <v>-1.0909104420491089E-2</v>
      </c>
      <c r="I724" s="52">
        <v>-4.0988083340054438E-3</v>
      </c>
      <c r="J724" s="114">
        <v>2.9529999999999997E-5</v>
      </c>
      <c r="K724" s="37"/>
    </row>
    <row r="725" spans="2:11" x14ac:dyDescent="0.2">
      <c r="B725" s="44">
        <v>43794</v>
      </c>
      <c r="C725" s="52">
        <v>0</v>
      </c>
      <c r="D725" s="52">
        <v>5.0893666954641148E-3</v>
      </c>
      <c r="E725" s="52">
        <v>1.0715720378458249E-2</v>
      </c>
      <c r="F725" s="52">
        <v>-3.4694065224842752E-2</v>
      </c>
      <c r="G725" s="52">
        <v>-9.7560975609756184E-3</v>
      </c>
      <c r="H725" s="52">
        <v>1.5930557694739944E-2</v>
      </c>
      <c r="I725" s="52">
        <v>1.1522872507272908E-2</v>
      </c>
      <c r="J725" s="114">
        <v>2.9689999999999999E-5</v>
      </c>
      <c r="K725" s="37"/>
    </row>
    <row r="726" spans="2:11" x14ac:dyDescent="0.2">
      <c r="B726" s="44">
        <v>43795</v>
      </c>
      <c r="C726" s="52">
        <v>1.1494252873563093E-2</v>
      </c>
      <c r="D726" s="52">
        <v>-1.2665684830632795E-3</v>
      </c>
      <c r="E726" s="52">
        <v>8.832626173578717E-3</v>
      </c>
      <c r="F726" s="52">
        <v>1.6913923458650615E-2</v>
      </c>
      <c r="G726" s="52">
        <v>0</v>
      </c>
      <c r="H726" s="52">
        <v>4.82551123918884E-3</v>
      </c>
      <c r="I726" s="52">
        <v>8.137587038232752E-4</v>
      </c>
      <c r="J726" s="114">
        <v>3.0199999999999999E-5</v>
      </c>
      <c r="K726" s="37"/>
    </row>
    <row r="727" spans="2:11" x14ac:dyDescent="0.2">
      <c r="B727" s="44">
        <v>43796</v>
      </c>
      <c r="C727" s="52">
        <v>0</v>
      </c>
      <c r="D727" s="52">
        <v>1.2681747131859655E-3</v>
      </c>
      <c r="E727" s="52">
        <v>-1.7498014446863941E-3</v>
      </c>
      <c r="F727" s="52">
        <v>1.2476579799012066E-2</v>
      </c>
      <c r="G727" s="52">
        <v>-4.9261083743843415E-3</v>
      </c>
      <c r="H727" s="52">
        <v>-1.2005230438601244E-2</v>
      </c>
      <c r="I727" s="52">
        <v>-7.3168607771304517E-3</v>
      </c>
      <c r="J727" s="114">
        <v>2.987E-5</v>
      </c>
      <c r="K727" s="37"/>
    </row>
    <row r="728" spans="2:11" x14ac:dyDescent="0.2">
      <c r="B728" s="44">
        <v>43797</v>
      </c>
      <c r="C728" s="52">
        <v>0</v>
      </c>
      <c r="D728" s="52">
        <v>-5.0635961976167598E-3</v>
      </c>
      <c r="E728" s="52">
        <v>-1.7545480118061452E-2</v>
      </c>
      <c r="F728" s="52">
        <v>-3.901669680783959E-2</v>
      </c>
      <c r="G728" s="52">
        <v>0</v>
      </c>
      <c r="H728" s="52">
        <v>-1.4580832115574038E-2</v>
      </c>
      <c r="I728" s="52">
        <v>0</v>
      </c>
      <c r="J728" s="114">
        <v>3.0150000000000001E-5</v>
      </c>
      <c r="K728" s="37"/>
    </row>
    <row r="729" spans="2:11" x14ac:dyDescent="0.2">
      <c r="B729" s="44">
        <v>43798</v>
      </c>
      <c r="C729" s="52">
        <v>-7.575757575757569E-3</v>
      </c>
      <c r="D729" s="52">
        <v>1.0178733390928452E-2</v>
      </c>
      <c r="E729" s="52">
        <v>7.1431013410141464E-3</v>
      </c>
      <c r="F729" s="52">
        <v>8.5473077949871357E-3</v>
      </c>
      <c r="G729" s="52">
        <v>0</v>
      </c>
      <c r="H729" s="52">
        <v>1.2334681874821563E-3</v>
      </c>
      <c r="I729" s="52">
        <v>-4.9145412482812789E-3</v>
      </c>
      <c r="J729" s="114">
        <v>3.0519999999999999E-5</v>
      </c>
      <c r="K729" s="37"/>
    </row>
    <row r="730" spans="2:11" x14ac:dyDescent="0.2">
      <c r="B730" s="44">
        <v>43801</v>
      </c>
      <c r="C730" s="52">
        <v>3.8167938931297218E-3</v>
      </c>
      <c r="D730" s="52">
        <v>4.0302018697664144E-2</v>
      </c>
      <c r="E730" s="52">
        <v>-3.1914916187013032E-2</v>
      </c>
      <c r="F730" s="52">
        <v>-2.5424611405708841E-2</v>
      </c>
      <c r="G730" s="52">
        <v>-9.9009900990099098E-3</v>
      </c>
      <c r="H730" s="52">
        <v>-1.4778349918709077E-2</v>
      </c>
      <c r="I730" s="52">
        <v>-2.6337262105627812E-2</v>
      </c>
      <c r="J730" s="114">
        <v>3.0880000000000002E-5</v>
      </c>
      <c r="K730" s="37"/>
    </row>
    <row r="731" spans="2:11" x14ac:dyDescent="0.2">
      <c r="B731" s="44">
        <v>43802</v>
      </c>
      <c r="C731" s="52">
        <v>-1.1406844106463865E-2</v>
      </c>
      <c r="D731" s="52">
        <v>1.6948892098712198E-2</v>
      </c>
      <c r="E731" s="52">
        <v>-1.8299204039412542E-3</v>
      </c>
      <c r="F731" s="52">
        <v>1.0873291864622603E-2</v>
      </c>
      <c r="G731" s="52">
        <v>-2.5000000000000022E-2</v>
      </c>
      <c r="H731" s="52">
        <v>1.2500447037546047E-2</v>
      </c>
      <c r="I731" s="52">
        <v>-1.6060515136680165E-2</v>
      </c>
      <c r="J731" s="114">
        <v>3.0790000000000002E-5</v>
      </c>
      <c r="K731" s="37"/>
    </row>
    <row r="732" spans="2:11" x14ac:dyDescent="0.2">
      <c r="B732" s="44">
        <v>43803</v>
      </c>
      <c r="C732" s="52">
        <v>2.6923076923076827E-2</v>
      </c>
      <c r="D732" s="52">
        <v>4.7621925728935643E-3</v>
      </c>
      <c r="E732" s="52">
        <v>1.6512649598545703E-2</v>
      </c>
      <c r="F732" s="52">
        <v>2.1503860740257785E-2</v>
      </c>
      <c r="G732" s="52">
        <v>3.589743589743577E-2</v>
      </c>
      <c r="H732" s="52">
        <v>1.7283551926975393E-2</v>
      </c>
      <c r="I732" s="52">
        <v>2.0618667009062674E-2</v>
      </c>
      <c r="J732" s="114">
        <v>3.0510000000000001E-5</v>
      </c>
      <c r="K732" s="37"/>
    </row>
    <row r="733" spans="2:11" x14ac:dyDescent="0.2">
      <c r="B733" s="44">
        <v>43804</v>
      </c>
      <c r="C733" s="52">
        <v>3.7453183520599342E-3</v>
      </c>
      <c r="D733" s="52">
        <v>-4.7396215821965404E-3</v>
      </c>
      <c r="E733" s="52">
        <v>-9.0261128750079855E-3</v>
      </c>
      <c r="F733" s="52">
        <v>-4.2128230226250452E-3</v>
      </c>
      <c r="G733" s="52">
        <v>-4.9504950495048439E-3</v>
      </c>
      <c r="H733" s="52">
        <v>-4.8547903077800214E-3</v>
      </c>
      <c r="I733" s="52">
        <v>-8.4173778122574872E-3</v>
      </c>
      <c r="J733" s="114">
        <v>3.0550000000000004E-5</v>
      </c>
      <c r="K733" s="37"/>
    </row>
    <row r="734" spans="2:11" x14ac:dyDescent="0.2">
      <c r="B734" s="44">
        <v>43805</v>
      </c>
      <c r="C734" s="52">
        <v>-3.7313432835821558E-3</v>
      </c>
      <c r="D734" s="52">
        <v>1.1904222259158104E-2</v>
      </c>
      <c r="E734" s="52">
        <v>1.8221010394257053E-3</v>
      </c>
      <c r="F734" s="52">
        <v>-2.1131578719461031E-3</v>
      </c>
      <c r="G734" s="52">
        <v>-4.9751243781095411E-3</v>
      </c>
      <c r="H734" s="52">
        <v>2.4398601877868575E-3</v>
      </c>
      <c r="I734" s="52">
        <v>-1.2733775907112443E-2</v>
      </c>
      <c r="J734" s="114">
        <v>3.0710000000000002E-5</v>
      </c>
      <c r="K734" s="37"/>
    </row>
    <row r="735" spans="2:11" x14ac:dyDescent="0.2">
      <c r="B735" s="44">
        <v>43808</v>
      </c>
      <c r="C735" s="52">
        <v>7.4906367041198685E-3</v>
      </c>
      <c r="D735" s="52">
        <v>2.4705522220535459E-2</v>
      </c>
      <c r="E735" s="52">
        <v>5.4541854945209245E-3</v>
      </c>
      <c r="F735" s="52">
        <v>1.6949740937139302E-2</v>
      </c>
      <c r="G735" s="52">
        <v>-5.0000000000001155E-3</v>
      </c>
      <c r="H735" s="52">
        <v>0</v>
      </c>
      <c r="I735" s="52">
        <v>1.5476762902032259E-2</v>
      </c>
      <c r="J735" s="114">
        <v>3.0620000000000002E-5</v>
      </c>
      <c r="K735" s="37"/>
    </row>
    <row r="736" spans="2:11" x14ac:dyDescent="0.2">
      <c r="B736" s="44">
        <v>43809</v>
      </c>
      <c r="C736" s="52">
        <v>-1.4869888475836368E-2</v>
      </c>
      <c r="D736" s="52">
        <v>-2.181473745567597E-2</v>
      </c>
      <c r="E736" s="52">
        <v>3.6178416718235518E-3</v>
      </c>
      <c r="F736" s="52">
        <v>-1.8749573291458987E-2</v>
      </c>
      <c r="G736" s="52">
        <v>1.0050251256281451E-2</v>
      </c>
      <c r="H736" s="52">
        <v>7.29927914646189E-3</v>
      </c>
      <c r="I736" s="52">
        <v>8.4683291870524258E-4</v>
      </c>
      <c r="J736" s="114">
        <v>3.0419999999999997E-5</v>
      </c>
      <c r="K736" s="37"/>
    </row>
    <row r="737" spans="2:11" x14ac:dyDescent="0.2">
      <c r="B737" s="44">
        <v>43810</v>
      </c>
      <c r="C737" s="52">
        <v>1.132075471698113E-2</v>
      </c>
      <c r="D737" s="52">
        <v>-9.387771316770821E-3</v>
      </c>
      <c r="E737" s="52">
        <v>1.8017532436732875E-2</v>
      </c>
      <c r="F737" s="52">
        <v>-2.1221266492141844E-3</v>
      </c>
      <c r="G737" s="52">
        <v>0</v>
      </c>
      <c r="H737" s="52">
        <v>1.5699679762073648E-2</v>
      </c>
      <c r="I737" s="52">
        <v>3.3844655979398119E-3</v>
      </c>
      <c r="J737" s="114">
        <v>3.0089999999999998E-5</v>
      </c>
      <c r="K737" s="37"/>
    </row>
    <row r="738" spans="2:11" x14ac:dyDescent="0.2">
      <c r="B738" s="44">
        <v>43811</v>
      </c>
      <c r="C738" s="52">
        <v>2.2388059701492491E-2</v>
      </c>
      <c r="D738" s="52">
        <v>-2.8437729493178798E-2</v>
      </c>
      <c r="E738" s="52">
        <v>8.850382161153636E-3</v>
      </c>
      <c r="F738" s="52">
        <v>1.70218329193359E-2</v>
      </c>
      <c r="G738" s="52">
        <v>4.9751243781093191E-3</v>
      </c>
      <c r="H738" s="52">
        <v>-1.1882530614526488E-3</v>
      </c>
      <c r="I738" s="52">
        <v>5.058524301289502E-3</v>
      </c>
      <c r="J738" s="114">
        <v>3.0059999999999997E-5</v>
      </c>
      <c r="K738" s="37"/>
    </row>
    <row r="739" spans="2:11" x14ac:dyDescent="0.2">
      <c r="B739" s="44">
        <v>43812</v>
      </c>
      <c r="C739" s="52">
        <v>0</v>
      </c>
      <c r="D739" s="52">
        <v>-4.1462112163371811E-2</v>
      </c>
      <c r="E739" s="52">
        <v>1.7528686167243013E-3</v>
      </c>
      <c r="F739" s="52">
        <v>-4.1863773481420896E-3</v>
      </c>
      <c r="G739" s="52">
        <v>-4.9504950495048439E-3</v>
      </c>
      <c r="H739" s="52">
        <v>-5.953199145094179E-3</v>
      </c>
      <c r="I739" s="52">
        <v>-1.0067173699756848E-2</v>
      </c>
      <c r="J739" s="114">
        <v>2.9470000000000001E-5</v>
      </c>
      <c r="K739" s="37"/>
    </row>
    <row r="740" spans="2:11" x14ac:dyDescent="0.2">
      <c r="B740" s="44">
        <v>43815</v>
      </c>
      <c r="C740" s="52">
        <v>-3.6496350364962904E-3</v>
      </c>
      <c r="D740" s="52">
        <v>1.0178733390928452E-2</v>
      </c>
      <c r="E740" s="52">
        <v>-1.0507190950488021E-2</v>
      </c>
      <c r="F740" s="52">
        <v>-8.403650618117986E-3</v>
      </c>
      <c r="G740" s="52">
        <v>0</v>
      </c>
      <c r="H740" s="52">
        <v>1.1980151373311987E-3</v>
      </c>
      <c r="I740" s="52">
        <v>5.9328545674852684E-3</v>
      </c>
      <c r="J740" s="114">
        <v>2.9540000000000002E-5</v>
      </c>
      <c r="K740" s="37"/>
    </row>
    <row r="741" spans="2:11" x14ac:dyDescent="0.2">
      <c r="B741" s="44">
        <v>43816</v>
      </c>
      <c r="C741" s="52">
        <v>-1.8315018315018361E-2</v>
      </c>
      <c r="D741" s="52">
        <v>-1.2601874029215532E-3</v>
      </c>
      <c r="E741" s="52">
        <v>-1.9469146496167822E-2</v>
      </c>
      <c r="F741" s="52">
        <v>-2.5424611405708841E-2</v>
      </c>
      <c r="G741" s="52">
        <v>0</v>
      </c>
      <c r="H741" s="52">
        <v>-1.6746031358016333E-2</v>
      </c>
      <c r="I741" s="52">
        <v>-1.3479781377189415E-2</v>
      </c>
      <c r="J741" s="114">
        <v>2.94E-5</v>
      </c>
      <c r="K741" s="37"/>
    </row>
    <row r="742" spans="2:11" x14ac:dyDescent="0.2">
      <c r="B742" s="44">
        <v>43817</v>
      </c>
      <c r="C742" s="52">
        <v>-1.4925373134328401E-2</v>
      </c>
      <c r="D742" s="52">
        <v>-2.1436879114781759E-2</v>
      </c>
      <c r="E742" s="52">
        <v>1.805654549774216E-3</v>
      </c>
      <c r="F742" s="52">
        <v>-2.6083433146174895E-2</v>
      </c>
      <c r="G742" s="52">
        <v>-1.0945273631840946E-2</v>
      </c>
      <c r="H742" s="52">
        <v>-1.5815519172416748E-2</v>
      </c>
      <c r="I742" s="52">
        <v>1.2809904170344888E-2</v>
      </c>
      <c r="J742" s="114">
        <v>2.8989999999999999E-5</v>
      </c>
      <c r="K742" s="37"/>
    </row>
    <row r="743" spans="2:11" x14ac:dyDescent="0.2">
      <c r="B743" s="44">
        <v>43818</v>
      </c>
      <c r="C743" s="52">
        <v>1.5151515151515138E-2</v>
      </c>
      <c r="D743" s="52">
        <v>5.1549483142148134E-3</v>
      </c>
      <c r="E743" s="52">
        <v>5.4050441329291932E-3</v>
      </c>
      <c r="F743" s="52">
        <v>1.3390999821697225E-2</v>
      </c>
      <c r="G743" s="52">
        <v>-1.006036217303774E-3</v>
      </c>
      <c r="H743" s="52">
        <v>7.4165761487356985E-3</v>
      </c>
      <c r="I743" s="52">
        <v>9.2748363356836006E-3</v>
      </c>
      <c r="J743" s="114">
        <v>2.8010000000000001E-5</v>
      </c>
      <c r="K743" s="37"/>
    </row>
    <row r="744" spans="2:11" x14ac:dyDescent="0.2">
      <c r="B744" s="44">
        <v>43819</v>
      </c>
      <c r="C744" s="52">
        <v>0</v>
      </c>
      <c r="D744" s="52">
        <v>1.2800937288965919E-3</v>
      </c>
      <c r="E744" s="52">
        <v>1.2544683734584616E-2</v>
      </c>
      <c r="F744" s="52">
        <v>0</v>
      </c>
      <c r="G744" s="52">
        <v>7.0493454179254567E-3</v>
      </c>
      <c r="H744" s="52">
        <v>1.5951364823999725E-2</v>
      </c>
      <c r="I744" s="52">
        <v>2.5065394772165739E-3</v>
      </c>
      <c r="J744" s="114">
        <v>2.7440000000000002E-5</v>
      </c>
      <c r="K744" s="37"/>
    </row>
    <row r="745" spans="2:11" x14ac:dyDescent="0.2">
      <c r="B745" s="44">
        <v>43822</v>
      </c>
      <c r="C745" s="52">
        <v>0</v>
      </c>
      <c r="D745" s="52">
        <v>-1.1522366229228309E-2</v>
      </c>
      <c r="E745" s="52">
        <v>-7.0798821643303089E-3</v>
      </c>
      <c r="F745" s="52">
        <v>-4.1848252713640011E-2</v>
      </c>
      <c r="G745" s="52">
        <v>2.0000000000000018E-2</v>
      </c>
      <c r="H745" s="52">
        <v>2.2946065516113556E-2</v>
      </c>
      <c r="I745" s="52">
        <v>-1.6667445082745647E-2</v>
      </c>
      <c r="J745" s="114">
        <v>2.7480000000000001E-5</v>
      </c>
      <c r="K745" s="37"/>
    </row>
    <row r="746" spans="2:11" x14ac:dyDescent="0.2">
      <c r="B746" s="44">
        <v>43823</v>
      </c>
      <c r="C746" s="52">
        <v>1.8656716417910557E-2</v>
      </c>
      <c r="D746" s="52">
        <v>2.2609134079207394E-2</v>
      </c>
      <c r="E746" s="52">
        <v>5.3472399965872608E-3</v>
      </c>
      <c r="F746" s="52">
        <v>-2.302455010311566E-3</v>
      </c>
      <c r="G746" s="52">
        <v>-9.8039215686274161E-3</v>
      </c>
      <c r="H746" s="52">
        <v>-2.3608777108775625E-3</v>
      </c>
      <c r="I746" s="52">
        <v>5.0853039149874046E-3</v>
      </c>
      <c r="J746" s="114">
        <v>2.7080000000000002E-5</v>
      </c>
      <c r="K746" s="37"/>
    </row>
    <row r="747" spans="2:11" x14ac:dyDescent="0.2">
      <c r="B747" s="44">
        <v>43824</v>
      </c>
      <c r="C747" s="52">
        <v>2.564102564102555E-2</v>
      </c>
      <c r="D747" s="52">
        <v>-3.2508735449848891E-2</v>
      </c>
      <c r="E747" s="52">
        <v>1.9503677757575666E-2</v>
      </c>
      <c r="F747" s="52">
        <v>2.7650748255015678E-2</v>
      </c>
      <c r="G747" s="52">
        <v>0</v>
      </c>
      <c r="H747" s="52">
        <v>1.183474168412002E-2</v>
      </c>
      <c r="I747" s="52">
        <v>-5.0595744412729182E-3</v>
      </c>
      <c r="J747" s="114">
        <v>2.6429999999999999E-5</v>
      </c>
      <c r="K747" s="37"/>
    </row>
    <row r="748" spans="2:11" x14ac:dyDescent="0.2">
      <c r="B748" s="44">
        <v>43825</v>
      </c>
      <c r="C748" s="52">
        <v>-1.4285714285714235E-2</v>
      </c>
      <c r="D748" s="52">
        <v>0</v>
      </c>
      <c r="E748" s="52">
        <v>-1.7397094934865631E-3</v>
      </c>
      <c r="F748" s="52">
        <v>4.260351225247061E-2</v>
      </c>
      <c r="G748" s="52">
        <v>0</v>
      </c>
      <c r="H748" s="52">
        <v>1.1687953162142772E-3</v>
      </c>
      <c r="I748" s="52">
        <v>-4.6441131643759626E-5</v>
      </c>
      <c r="J748" s="114">
        <v>2.58E-5</v>
      </c>
      <c r="K748" s="37"/>
    </row>
    <row r="749" spans="2:11" x14ac:dyDescent="0.2">
      <c r="B749" s="44">
        <v>43826</v>
      </c>
      <c r="C749" s="52">
        <v>-3.6231884057971175E-3</v>
      </c>
      <c r="D749" s="52">
        <v>-5.3758378108901272E-3</v>
      </c>
      <c r="E749" s="52">
        <v>3.4854827143404599E-3</v>
      </c>
      <c r="F749" s="52">
        <v>-8.6024252408282154E-3</v>
      </c>
      <c r="G749" s="52">
        <v>4.9504950495049549E-3</v>
      </c>
      <c r="H749" s="52">
        <v>1.0514039609089698E-2</v>
      </c>
      <c r="I749" s="52">
        <v>1.0256578058501553E-2</v>
      </c>
      <c r="J749" s="114">
        <v>2.6110000000000002E-5</v>
      </c>
      <c r="K749" s="37"/>
    </row>
    <row r="750" spans="2:11" x14ac:dyDescent="0.2">
      <c r="B750" s="44">
        <v>43829</v>
      </c>
      <c r="C750" s="52">
        <v>-1.0909090909090979E-2</v>
      </c>
      <c r="D750" s="52">
        <v>2.4323413687384887E-2</v>
      </c>
      <c r="E750" s="52">
        <v>1.7360649471515055E-2</v>
      </c>
      <c r="F750" s="52">
        <v>2.1681565337929865E-3</v>
      </c>
      <c r="G750" s="52">
        <v>-4.9261083743843415E-3</v>
      </c>
      <c r="H750" s="52">
        <v>0</v>
      </c>
      <c r="I750" s="52">
        <v>-1.4381852014765273E-2</v>
      </c>
      <c r="J750" s="114">
        <v>2.6449999999999999E-5</v>
      </c>
      <c r="K750" s="37"/>
    </row>
    <row r="751" spans="2:11" x14ac:dyDescent="0.2">
      <c r="B751" s="44">
        <v>43830</v>
      </c>
      <c r="C751" s="52">
        <v>1.4705882352941346E-2</v>
      </c>
      <c r="D751" s="52">
        <v>0</v>
      </c>
      <c r="E751" s="52">
        <v>-5.1191159264334374E-3</v>
      </c>
      <c r="F751" s="52">
        <v>-4.3313649341206739E-3</v>
      </c>
      <c r="G751" s="52">
        <v>-4.9504950495048439E-3</v>
      </c>
      <c r="H751" s="52">
        <v>-5.7799644437094289E-3</v>
      </c>
      <c r="I751" s="52">
        <v>0</v>
      </c>
      <c r="J751" s="114">
        <v>2.6829999999999999E-5</v>
      </c>
      <c r="K751" s="37"/>
    </row>
    <row r="752" spans="2:11" x14ac:dyDescent="0.2">
      <c r="B752" s="44">
        <v>43832</v>
      </c>
      <c r="C752" s="52">
        <v>0</v>
      </c>
      <c r="D752" s="52">
        <v>0</v>
      </c>
      <c r="E752" s="52">
        <v>5.1454561127690646E-3</v>
      </c>
      <c r="F752" s="52">
        <v>8.6959619212154671E-3</v>
      </c>
      <c r="G752" s="52">
        <v>1.4925373134328179E-2</v>
      </c>
      <c r="H752" s="52">
        <v>1.6278699510011263E-2</v>
      </c>
      <c r="I752" s="52">
        <v>1.2016825251445873E-2</v>
      </c>
      <c r="J752" s="114">
        <v>2.601E-5</v>
      </c>
      <c r="K752" s="37"/>
    </row>
    <row r="753" spans="2:11" x14ac:dyDescent="0.2">
      <c r="B753" s="44">
        <v>43833</v>
      </c>
      <c r="C753" s="52">
        <v>7.2463768115942351E-3</v>
      </c>
      <c r="D753" s="52">
        <v>-7.9161841382723308E-3</v>
      </c>
      <c r="E753" s="52">
        <v>-1.7064400397767798E-2</v>
      </c>
      <c r="F753" s="52">
        <v>4.3127041582060599E-3</v>
      </c>
      <c r="G753" s="52">
        <v>0</v>
      </c>
      <c r="H753" s="52">
        <v>-6.8650019348738267E-3</v>
      </c>
      <c r="I753" s="52">
        <v>3.3927598776553047E-3</v>
      </c>
      <c r="J753" s="114">
        <v>2.5670000000000003E-5</v>
      </c>
      <c r="K753" s="37"/>
    </row>
    <row r="754" spans="2:11" x14ac:dyDescent="0.2">
      <c r="B754" s="44">
        <v>43836</v>
      </c>
      <c r="C754" s="52">
        <v>-1.4388489208633115E-2</v>
      </c>
      <c r="D754" s="52">
        <v>-1.0637306750113651E-2</v>
      </c>
      <c r="E754" s="52">
        <v>-1.0415974207272471E-2</v>
      </c>
      <c r="F754" s="52">
        <v>-1.2878158555184815E-2</v>
      </c>
      <c r="G754" s="52">
        <v>-1.4705882352941013E-2</v>
      </c>
      <c r="H754" s="52">
        <v>-1.1519975137760596E-2</v>
      </c>
      <c r="I754" s="52">
        <v>-7.6081589361939317E-3</v>
      </c>
      <c r="J754" s="114">
        <v>2.5219999999999999E-5</v>
      </c>
      <c r="K754" s="37"/>
    </row>
    <row r="755" spans="2:11" x14ac:dyDescent="0.2">
      <c r="B755" s="44">
        <v>43837</v>
      </c>
      <c r="C755" s="52">
        <v>-3.6496350364962904E-3</v>
      </c>
      <c r="D755" s="52">
        <v>-2.1506120866337963E-2</v>
      </c>
      <c r="E755" s="52">
        <v>1.9298348734785753E-2</v>
      </c>
      <c r="F755" s="52">
        <v>-1.3041716573087503E-2</v>
      </c>
      <c r="G755" s="52">
        <v>9.9502487562188602E-3</v>
      </c>
      <c r="H755" s="52">
        <v>1.2820131119037459E-2</v>
      </c>
      <c r="I755" s="52">
        <v>9.3695661092474403E-3</v>
      </c>
      <c r="J755" s="114">
        <v>2.529E-5</v>
      </c>
      <c r="K755" s="37"/>
    </row>
    <row r="756" spans="2:11" x14ac:dyDescent="0.2">
      <c r="B756" s="44">
        <v>43838</v>
      </c>
      <c r="C756" s="52">
        <v>-5.1282051282051322E-2</v>
      </c>
      <c r="D756" s="52">
        <v>-8.2424036570005743E-3</v>
      </c>
      <c r="E756" s="52">
        <v>-2.2376455808301832E-2</v>
      </c>
      <c r="F756" s="52">
        <v>-1.762174160192731E-2</v>
      </c>
      <c r="G756" s="52">
        <v>-1.6748768472906406E-2</v>
      </c>
      <c r="H756" s="52">
        <v>-2.0713496225572059E-2</v>
      </c>
      <c r="I756" s="52">
        <v>2.5324687505861032E-3</v>
      </c>
      <c r="J756" s="114">
        <v>2.6280000000000002E-5</v>
      </c>
      <c r="K756" s="37"/>
    </row>
    <row r="757" spans="2:11" x14ac:dyDescent="0.2">
      <c r="B757" s="44">
        <v>43839</v>
      </c>
      <c r="C757" s="52">
        <v>1.5444015444015635E-2</v>
      </c>
      <c r="D757" s="52">
        <v>1.1082158666373632E-2</v>
      </c>
      <c r="E757" s="52">
        <v>1.4084981777581218E-2</v>
      </c>
      <c r="F757" s="52">
        <v>2.4665674712516905E-2</v>
      </c>
      <c r="G757" s="52">
        <v>1.7034068136272618E-2</v>
      </c>
      <c r="H757" s="52">
        <v>1.292558990639292E-2</v>
      </c>
      <c r="I757" s="52">
        <v>-1.6840477022104228E-3</v>
      </c>
      <c r="J757" s="114">
        <v>2.6169999999999998E-5</v>
      </c>
      <c r="K757" s="37"/>
    </row>
    <row r="758" spans="2:11" x14ac:dyDescent="0.2">
      <c r="B758" s="44">
        <v>43840</v>
      </c>
      <c r="C758" s="52">
        <v>0</v>
      </c>
      <c r="D758" s="52">
        <v>1.2326895609513722E-2</v>
      </c>
      <c r="E758" s="52">
        <v>-1.7366881606062368E-3</v>
      </c>
      <c r="F758" s="52">
        <v>1.9693173720324531E-2</v>
      </c>
      <c r="G758" s="52">
        <v>3.4482758620689724E-2</v>
      </c>
      <c r="H758" s="52">
        <v>2.6682977540543051E-2</v>
      </c>
      <c r="I758" s="52">
        <v>2.5292914651771081E-3</v>
      </c>
      <c r="J758" s="114">
        <v>2.601E-5</v>
      </c>
      <c r="K758" s="37"/>
    </row>
    <row r="759" spans="2:11" x14ac:dyDescent="0.2">
      <c r="B759" s="44">
        <v>43843</v>
      </c>
      <c r="C759" s="52">
        <v>-1.5209125475285301E-2</v>
      </c>
      <c r="D759" s="52">
        <v>-1.3523574238847313E-3</v>
      </c>
      <c r="E759" s="52">
        <v>-6.9567569817288177E-3</v>
      </c>
      <c r="F759" s="52">
        <v>1.5018657946439085E-2</v>
      </c>
      <c r="G759" s="52">
        <v>-9.52380952380949E-3</v>
      </c>
      <c r="H759" s="52">
        <v>5.6493391785654712E-3</v>
      </c>
      <c r="I759" s="52">
        <v>-1.2615590110690134E-2</v>
      </c>
      <c r="J759" s="114">
        <v>2.5009999999999999E-5</v>
      </c>
      <c r="K759" s="37"/>
    </row>
    <row r="760" spans="2:11" x14ac:dyDescent="0.2">
      <c r="B760" s="44">
        <v>43844</v>
      </c>
      <c r="C760" s="52">
        <v>3.8610038610038533E-3</v>
      </c>
      <c r="D760" s="52">
        <v>2.7111696840413924E-3</v>
      </c>
      <c r="E760" s="52">
        <v>-1.7498014446863941E-3</v>
      </c>
      <c r="F760" s="52">
        <v>8.4569617293253074E-3</v>
      </c>
      <c r="G760" s="52">
        <v>-9.6153846153845812E-3</v>
      </c>
      <c r="H760" s="52">
        <v>-1.1239799222055868E-3</v>
      </c>
      <c r="I760" s="52">
        <v>3.4072105790785567E-3</v>
      </c>
      <c r="J760" s="114">
        <v>2.5009999999999999E-5</v>
      </c>
      <c r="K760" s="37"/>
    </row>
    <row r="761" spans="2:11" x14ac:dyDescent="0.2">
      <c r="B761" s="44">
        <v>43845</v>
      </c>
      <c r="C761" s="52">
        <v>0</v>
      </c>
      <c r="D761" s="52">
        <v>2.1619574569989197E-2</v>
      </c>
      <c r="E761" s="52">
        <v>0</v>
      </c>
      <c r="F761" s="52">
        <v>3.1448728353235866E-2</v>
      </c>
      <c r="G761" s="52">
        <v>-4.8543689320389438E-3</v>
      </c>
      <c r="H761" s="52">
        <v>1.237424327582981E-2</v>
      </c>
      <c r="I761" s="52">
        <v>0</v>
      </c>
      <c r="J761" s="114">
        <v>2.552E-5</v>
      </c>
      <c r="K761" s="37"/>
    </row>
    <row r="762" spans="2:11" x14ac:dyDescent="0.2">
      <c r="B762" s="44">
        <v>43846</v>
      </c>
      <c r="C762" s="52">
        <v>-3.8461538461539435E-3</v>
      </c>
      <c r="D762" s="52">
        <v>4.7620085967461145E-2</v>
      </c>
      <c r="E762" s="52">
        <v>1.7543380874208925E-2</v>
      </c>
      <c r="F762" s="52">
        <v>4.0630945293929077E-3</v>
      </c>
      <c r="G762" s="52">
        <v>1.4634146341463428E-2</v>
      </c>
      <c r="H762" s="52">
        <v>-1.1114908168605719E-3</v>
      </c>
      <c r="I762" s="52">
        <v>3.3956409154287659E-3</v>
      </c>
      <c r="J762" s="114">
        <v>2.5219999999999999E-5</v>
      </c>
      <c r="K762" s="37"/>
    </row>
    <row r="763" spans="2:11" x14ac:dyDescent="0.2">
      <c r="B763" s="44">
        <v>43847</v>
      </c>
      <c r="C763" s="52">
        <v>-2.7027027027026973E-2</v>
      </c>
      <c r="D763" s="52">
        <v>-6.3118895601451674E-3</v>
      </c>
      <c r="E763" s="52">
        <v>-6.8967793711407488E-3</v>
      </c>
      <c r="F763" s="52">
        <v>2.0245701468155408E-2</v>
      </c>
      <c r="G763" s="52">
        <v>1.9230769230769162E-2</v>
      </c>
      <c r="H763" s="52">
        <v>8.8984110386214343E-3</v>
      </c>
      <c r="I763" s="52">
        <v>3.3841495587232373E-3</v>
      </c>
      <c r="J763" s="114">
        <v>2.5579999999999999E-5</v>
      </c>
      <c r="K763" s="37"/>
    </row>
    <row r="764" spans="2:11" x14ac:dyDescent="0.2">
      <c r="B764" s="44">
        <v>43850</v>
      </c>
      <c r="C764" s="52">
        <v>7.9365079365079083E-3</v>
      </c>
      <c r="D764" s="52">
        <v>1.2698728556168604E-3</v>
      </c>
      <c r="E764" s="52">
        <v>-3.4733763212125845E-3</v>
      </c>
      <c r="F764" s="52">
        <v>-3.9704149225829877E-3</v>
      </c>
      <c r="G764" s="52">
        <v>9.4339622641508303E-3</v>
      </c>
      <c r="H764" s="52">
        <v>1.4333368257047674E-2</v>
      </c>
      <c r="I764" s="52">
        <v>3.3727357166359884E-3</v>
      </c>
      <c r="J764" s="114">
        <v>2.5339999999999998E-5</v>
      </c>
      <c r="K764" s="37"/>
    </row>
    <row r="765" spans="2:11" x14ac:dyDescent="0.2">
      <c r="B765" s="44">
        <v>43851</v>
      </c>
      <c r="C765" s="52">
        <v>3.1496062992125928E-2</v>
      </c>
      <c r="D765" s="52">
        <v>1.5226992806206763E-2</v>
      </c>
      <c r="E765" s="52">
        <v>-3.3099578073145119E-2</v>
      </c>
      <c r="F765" s="52">
        <v>2.7891453448283032E-2</v>
      </c>
      <c r="G765" s="52">
        <v>1.8691588785046731E-2</v>
      </c>
      <c r="H765" s="52">
        <v>-1.0869951531144895E-2</v>
      </c>
      <c r="I765" s="52">
        <v>1.6806993037473461E-2</v>
      </c>
      <c r="J765" s="114">
        <v>2.3809999999999997E-5</v>
      </c>
      <c r="K765" s="37"/>
    </row>
    <row r="766" spans="2:11" x14ac:dyDescent="0.2">
      <c r="B766" s="44">
        <v>43852</v>
      </c>
      <c r="C766" s="52">
        <v>-7.6335877862595547E-3</v>
      </c>
      <c r="D766" s="52">
        <v>3.0002369692661235E-2</v>
      </c>
      <c r="E766" s="52">
        <v>1.8017532436732875E-2</v>
      </c>
      <c r="F766" s="52">
        <v>0</v>
      </c>
      <c r="G766" s="52">
        <v>0</v>
      </c>
      <c r="H766" s="52">
        <v>3.2967094662497143E-3</v>
      </c>
      <c r="I766" s="52">
        <v>2.4791229069325293E-3</v>
      </c>
      <c r="J766" s="114">
        <v>2.3949999999999999E-5</v>
      </c>
      <c r="K766" s="37"/>
    </row>
    <row r="767" spans="2:11" x14ac:dyDescent="0.2">
      <c r="B767" s="44">
        <v>43860</v>
      </c>
      <c r="C767" s="52">
        <v>-3.4615384615384603E-2</v>
      </c>
      <c r="D767" s="52">
        <v>-2.4282041792118569E-3</v>
      </c>
      <c r="E767" s="52">
        <v>-3.1858410828005224E-2</v>
      </c>
      <c r="F767" s="52">
        <v>-5.8139396417244527E-2</v>
      </c>
      <c r="G767" s="52">
        <v>-5.0458715596330306E-2</v>
      </c>
      <c r="H767" s="52">
        <v>-3.9430522617823094E-2</v>
      </c>
      <c r="I767" s="52">
        <v>-3.874727527995514E-2</v>
      </c>
      <c r="J767" s="114">
        <v>2.4279999999999998E-5</v>
      </c>
      <c r="K767" s="37"/>
    </row>
    <row r="768" spans="2:11" x14ac:dyDescent="0.2">
      <c r="B768" s="44">
        <v>43861</v>
      </c>
      <c r="C768" s="52">
        <v>-3.5856573705179362E-2</v>
      </c>
      <c r="D768" s="52">
        <v>-3.893079443387415E-2</v>
      </c>
      <c r="E768" s="52">
        <v>-4.9361246007787463E-2</v>
      </c>
      <c r="F768" s="52">
        <v>-2.6752977469846062E-2</v>
      </c>
      <c r="G768" s="52">
        <v>-1.449275362318847E-2</v>
      </c>
      <c r="H768" s="52">
        <v>-3.8767827619834438E-2</v>
      </c>
      <c r="I768" s="52">
        <v>-6.9467554517117502E-2</v>
      </c>
      <c r="J768" s="114">
        <v>2.472E-5</v>
      </c>
      <c r="K768" s="37"/>
    </row>
    <row r="769" spans="2:11" x14ac:dyDescent="0.2">
      <c r="B769" s="44">
        <v>43864</v>
      </c>
      <c r="C769" s="52">
        <v>-6.6115702479338734E-2</v>
      </c>
      <c r="D769" s="52">
        <v>1.2658359916845718E-2</v>
      </c>
      <c r="E769" s="52">
        <v>-9.6139906805499109E-3</v>
      </c>
      <c r="F769" s="52">
        <v>-1.9027081330596607E-2</v>
      </c>
      <c r="G769" s="52">
        <v>4.9019607843137081E-3</v>
      </c>
      <c r="H769" s="52">
        <v>-1.7793615873650692E-2</v>
      </c>
      <c r="I769" s="52">
        <v>-1.8439159310921216E-3</v>
      </c>
      <c r="J769" s="114">
        <v>2.5150000000000001E-5</v>
      </c>
      <c r="K769" s="37"/>
    </row>
    <row r="770" spans="2:11" x14ac:dyDescent="0.2">
      <c r="B770" s="44">
        <v>43865</v>
      </c>
      <c r="C770" s="52">
        <v>4.4247787610618428E-3</v>
      </c>
      <c r="D770" s="52">
        <v>-2.49976818223967E-2</v>
      </c>
      <c r="E770" s="52">
        <v>5.8248547271471107E-3</v>
      </c>
      <c r="F770" s="52">
        <v>2.1554692328065617E-2</v>
      </c>
      <c r="G770" s="52">
        <v>-4.8780487804879202E-3</v>
      </c>
      <c r="H770" s="52">
        <v>1.4492771508079816E-2</v>
      </c>
      <c r="I770" s="52">
        <v>-3.0470554025623042E-2</v>
      </c>
      <c r="J770" s="114">
        <v>2.4889999999999997E-5</v>
      </c>
      <c r="K770" s="37"/>
    </row>
    <row r="771" spans="2:11" x14ac:dyDescent="0.2">
      <c r="B771" s="44">
        <v>43866</v>
      </c>
      <c r="C771" s="52">
        <v>4.405286343612369E-3</v>
      </c>
      <c r="D771" s="52">
        <v>-2.5651796021989304E-3</v>
      </c>
      <c r="E771" s="52">
        <v>3.8599781937798117E-3</v>
      </c>
      <c r="F771" s="52">
        <v>8.4390920522161572E-3</v>
      </c>
      <c r="G771" s="52">
        <v>4.9019607843137081E-3</v>
      </c>
      <c r="H771" s="52">
        <v>-1.5476614777898523E-2</v>
      </c>
      <c r="I771" s="52">
        <v>1.5238337191140205E-2</v>
      </c>
      <c r="J771" s="114">
        <v>2.4689999999999999E-5</v>
      </c>
      <c r="K771" s="37"/>
    </row>
    <row r="772" spans="2:11" x14ac:dyDescent="0.2">
      <c r="B772" s="44">
        <v>43867</v>
      </c>
      <c r="C772" s="52">
        <v>8.7719298245614308E-3</v>
      </c>
      <c r="D772" s="52">
        <v>2.5717766712574086E-3</v>
      </c>
      <c r="E772" s="52">
        <v>3.0770292814819022E-2</v>
      </c>
      <c r="F772" s="52">
        <v>3.9747017688194219E-2</v>
      </c>
      <c r="G772" s="52">
        <v>6.8292682926829107E-2</v>
      </c>
      <c r="H772" s="52">
        <v>1.4510302017900711E-2</v>
      </c>
      <c r="I772" s="52">
        <v>8.442039898978182E-3</v>
      </c>
      <c r="J772" s="114">
        <v>2.531E-5</v>
      </c>
      <c r="K772" s="37"/>
    </row>
    <row r="773" spans="2:11" x14ac:dyDescent="0.2">
      <c r="B773" s="44">
        <v>43868</v>
      </c>
      <c r="C773" s="52">
        <v>8.6956521739129933E-3</v>
      </c>
      <c r="D773" s="52">
        <v>-5.1303592043979718E-3</v>
      </c>
      <c r="E773" s="52">
        <v>-5.5966442458594834E-3</v>
      </c>
      <c r="F773" s="52">
        <v>2.0111105616273939E-3</v>
      </c>
      <c r="G773" s="52">
        <v>1.8264840182648401E-2</v>
      </c>
      <c r="H773" s="52">
        <v>-1.5495067592254275E-2</v>
      </c>
      <c r="I773" s="52">
        <v>2.5116403034233459E-2</v>
      </c>
      <c r="J773" s="114">
        <v>2.3650000000000002E-5</v>
      </c>
      <c r="K773" s="37"/>
    </row>
    <row r="774" spans="2:11" x14ac:dyDescent="0.2">
      <c r="B774" s="44">
        <v>43871</v>
      </c>
      <c r="C774" s="52">
        <v>8.6206896551723755E-3</v>
      </c>
      <c r="D774" s="52">
        <v>-2.0616640422317256E-2</v>
      </c>
      <c r="E774" s="52">
        <v>-1.3133081896551602E-2</v>
      </c>
      <c r="F774" s="52">
        <v>6.6266348605741543E-2</v>
      </c>
      <c r="G774" s="52">
        <v>-1.7937219730941756E-2</v>
      </c>
      <c r="H774" s="52">
        <v>-1.3316806391077352E-2</v>
      </c>
      <c r="I774" s="52">
        <v>-1.0889469142581709E-2</v>
      </c>
      <c r="J774" s="114">
        <v>2.3430000000000001E-5</v>
      </c>
      <c r="K774" s="37"/>
    </row>
    <row r="775" spans="2:11" x14ac:dyDescent="0.2">
      <c r="B775" s="44">
        <v>43872</v>
      </c>
      <c r="C775" s="52">
        <v>1.2820512820512775E-2</v>
      </c>
      <c r="D775" s="52">
        <v>7.8926320070493716E-3</v>
      </c>
      <c r="E775" s="52">
        <v>1.9010896517209108E-2</v>
      </c>
      <c r="F775" s="52">
        <v>9.4155493496674847E-3</v>
      </c>
      <c r="G775" s="52">
        <v>3.6529680365296802E-2</v>
      </c>
      <c r="H775" s="52">
        <v>0</v>
      </c>
      <c r="I775" s="52">
        <v>-1.6513466264376442E-2</v>
      </c>
      <c r="J775" s="114">
        <v>2.3839999999999999E-5</v>
      </c>
      <c r="K775" s="37"/>
    </row>
    <row r="776" spans="2:11" x14ac:dyDescent="0.2">
      <c r="B776" s="44">
        <v>43873</v>
      </c>
      <c r="C776" s="52">
        <v>6.7510548523206815E-2</v>
      </c>
      <c r="D776" s="52">
        <v>6.5288269094194717E-3</v>
      </c>
      <c r="E776" s="52">
        <v>9.3292286810717773E-3</v>
      </c>
      <c r="F776" s="52">
        <v>1.1196325465335333E-2</v>
      </c>
      <c r="G776" s="52">
        <v>1.7621145374449476E-2</v>
      </c>
      <c r="H776" s="52">
        <v>1.2270377075570549E-2</v>
      </c>
      <c r="I776" s="52">
        <v>0</v>
      </c>
      <c r="J776" s="114">
        <v>2.4369999999999999E-5</v>
      </c>
      <c r="K776" s="37"/>
    </row>
    <row r="777" spans="2:11" x14ac:dyDescent="0.2">
      <c r="B777" s="44">
        <v>43874</v>
      </c>
      <c r="C777" s="52">
        <v>2.3715415019762709E-2</v>
      </c>
      <c r="D777" s="52">
        <v>-9.0789308403022018E-3</v>
      </c>
      <c r="E777" s="52">
        <v>3.6958723895550438E-3</v>
      </c>
      <c r="F777" s="52">
        <v>9.2244438314130761E-3</v>
      </c>
      <c r="G777" s="52">
        <v>-4.3290043290044045E-3</v>
      </c>
      <c r="H777" s="52">
        <v>0</v>
      </c>
      <c r="I777" s="52">
        <v>-2.7982645921029725E-3</v>
      </c>
      <c r="J777" s="114">
        <v>2.444E-5</v>
      </c>
      <c r="K777" s="37"/>
    </row>
    <row r="778" spans="2:11" x14ac:dyDescent="0.2">
      <c r="B778" s="44">
        <v>43875</v>
      </c>
      <c r="C778" s="52">
        <v>3.8610038610038533E-3</v>
      </c>
      <c r="D778" s="52">
        <v>-2.6178236407869093E-2</v>
      </c>
      <c r="E778" s="52">
        <v>3.6844668431039729E-3</v>
      </c>
      <c r="F778" s="52">
        <v>2.1938561543300539E-2</v>
      </c>
      <c r="G778" s="52">
        <v>8.6956521739129933E-3</v>
      </c>
      <c r="H778" s="52">
        <v>2.4238325784400327E-3</v>
      </c>
      <c r="I778" s="52">
        <v>-2.8061168495244759E-3</v>
      </c>
      <c r="J778" s="114">
        <v>2.4140000000000003E-5</v>
      </c>
      <c r="K778" s="37"/>
    </row>
    <row r="779" spans="2:11" x14ac:dyDescent="0.2">
      <c r="B779" s="44">
        <v>43878</v>
      </c>
      <c r="C779" s="52">
        <v>7.692307692307665E-3</v>
      </c>
      <c r="D779" s="52">
        <v>-1.4784246385642241E-2</v>
      </c>
      <c r="E779" s="52">
        <v>-5.506412071952127E-3</v>
      </c>
      <c r="F779" s="52">
        <v>1.2520014802709811E-2</v>
      </c>
      <c r="G779" s="52">
        <v>4.3103448275862988E-3</v>
      </c>
      <c r="H779" s="52">
        <v>-3.6275755044751223E-3</v>
      </c>
      <c r="I779" s="52">
        <v>8.442039898978182E-3</v>
      </c>
      <c r="J779" s="114">
        <v>2.2940000000000001E-5</v>
      </c>
      <c r="K779" s="37"/>
    </row>
    <row r="780" spans="2:11" x14ac:dyDescent="0.2">
      <c r="B780" s="44">
        <v>43879</v>
      </c>
      <c r="C780" s="52">
        <v>1.5267175572519109E-2</v>
      </c>
      <c r="D780" s="52">
        <v>9.5495920971995218E-3</v>
      </c>
      <c r="E780" s="52">
        <v>3.3210364689233662E-2</v>
      </c>
      <c r="F780" s="52">
        <v>3.5354997466887639E-3</v>
      </c>
      <c r="G780" s="52">
        <v>-8.5836909871244149E-3</v>
      </c>
      <c r="H780" s="52">
        <v>1.5777138463827889E-2</v>
      </c>
      <c r="I780" s="52">
        <v>-1.8603806922031452E-2</v>
      </c>
      <c r="J780" s="114">
        <v>2.1030000000000004E-5</v>
      </c>
      <c r="K780" s="37"/>
    </row>
    <row r="781" spans="2:11" x14ac:dyDescent="0.2">
      <c r="B781" s="44">
        <v>43880</v>
      </c>
      <c r="C781" s="52">
        <v>1.8796992481203034E-2</v>
      </c>
      <c r="D781" s="52">
        <v>1.0809787284994599E-2</v>
      </c>
      <c r="E781" s="52">
        <v>-5.3567918222922062E-3</v>
      </c>
      <c r="F781" s="52">
        <v>-1.0565526094685862E-2</v>
      </c>
      <c r="G781" s="52">
        <v>-1.2987012987012991E-2</v>
      </c>
      <c r="H781" s="52">
        <v>2.1505402597592926E-2</v>
      </c>
      <c r="I781" s="52">
        <v>8.5300600627669088E-3</v>
      </c>
      <c r="J781" s="114">
        <v>2.141E-5</v>
      </c>
      <c r="K781" s="37"/>
    </row>
    <row r="782" spans="2:11" x14ac:dyDescent="0.2">
      <c r="B782" s="44">
        <v>43881</v>
      </c>
      <c r="C782" s="52">
        <v>-3.6900369003690647E-3</v>
      </c>
      <c r="D782" s="52">
        <v>4.0110082341371367E-3</v>
      </c>
      <c r="E782" s="52">
        <v>1.7959299415462038E-3</v>
      </c>
      <c r="F782" s="52">
        <v>-2.8467092099844438E-2</v>
      </c>
      <c r="G782" s="52">
        <v>-8.7719298245613198E-3</v>
      </c>
      <c r="H782" s="52">
        <v>-2.3399808068990113E-3</v>
      </c>
      <c r="I782" s="52">
        <v>0</v>
      </c>
      <c r="J782" s="114">
        <v>2.1640000000000003E-5</v>
      </c>
      <c r="K782" s="37"/>
    </row>
    <row r="783" spans="2:11" x14ac:dyDescent="0.2">
      <c r="B783" s="44">
        <v>43882</v>
      </c>
      <c r="C783" s="52">
        <v>-2.2222222222222254E-2</v>
      </c>
      <c r="D783" s="52">
        <v>0</v>
      </c>
      <c r="E783" s="52">
        <v>-1.9713380781544498E-2</v>
      </c>
      <c r="F783" s="52">
        <v>1.4648730568393331E-2</v>
      </c>
      <c r="G783" s="52">
        <v>0</v>
      </c>
      <c r="H783" s="52">
        <v>-1.7585029246490969E-2</v>
      </c>
      <c r="I783" s="52">
        <v>1.9737452992246496E-2</v>
      </c>
      <c r="J783" s="114">
        <v>2.1379999999999999E-5</v>
      </c>
      <c r="K783" s="37"/>
    </row>
    <row r="784" spans="2:11" x14ac:dyDescent="0.2">
      <c r="B784" s="44">
        <v>43885</v>
      </c>
      <c r="C784" s="52">
        <v>-4.5454545454545414E-2</v>
      </c>
      <c r="D784" s="52">
        <v>-2.2636415269839838E-2</v>
      </c>
      <c r="E784" s="52">
        <v>-4.0219626372664852E-2</v>
      </c>
      <c r="F784" s="52">
        <v>-6.3176341406605219E-2</v>
      </c>
      <c r="G784" s="52">
        <v>-3.9823008849557584E-2</v>
      </c>
      <c r="H784" s="52">
        <v>-3.1025909591389511E-2</v>
      </c>
      <c r="I784" s="52">
        <v>-1.9355426177914969E-2</v>
      </c>
      <c r="J784" s="114">
        <v>2.1400000000000002E-5</v>
      </c>
      <c r="K784" s="37"/>
    </row>
    <row r="785" spans="2:11" x14ac:dyDescent="0.2">
      <c r="B785" s="44">
        <v>43886</v>
      </c>
      <c r="C785" s="52">
        <v>1.5873015873016039E-2</v>
      </c>
      <c r="D785" s="52">
        <v>0</v>
      </c>
      <c r="E785" s="52">
        <v>2.8571819288257139E-2</v>
      </c>
      <c r="F785" s="52">
        <v>5.2025904425141878E-2</v>
      </c>
      <c r="G785" s="52">
        <v>2.7649769585253559E-2</v>
      </c>
      <c r="H785" s="52">
        <v>2.2167524878063505E-2</v>
      </c>
      <c r="I785" s="52">
        <v>1.5037838339755805E-2</v>
      </c>
      <c r="J785" s="114">
        <v>2.1250000000000002E-5</v>
      </c>
      <c r="K785" s="37"/>
    </row>
    <row r="786" spans="2:11" x14ac:dyDescent="0.2">
      <c r="B786" s="44">
        <v>43887</v>
      </c>
      <c r="C786" s="52">
        <v>-1.171875E-2</v>
      </c>
      <c r="D786" s="52">
        <v>-2.0437554567990013E-2</v>
      </c>
      <c r="E786" s="52">
        <v>1.8518026102949392E-2</v>
      </c>
      <c r="F786" s="52">
        <v>-2.5643718864413856E-2</v>
      </c>
      <c r="G786" s="52">
        <v>4.484304932735439E-3</v>
      </c>
      <c r="H786" s="52">
        <v>0</v>
      </c>
      <c r="I786" s="52">
        <v>-2.7777650723371461E-2</v>
      </c>
      <c r="J786" s="114">
        <v>2.1250000000000002E-5</v>
      </c>
      <c r="K786" s="37"/>
    </row>
    <row r="787" spans="2:11" x14ac:dyDescent="0.2">
      <c r="B787" s="44">
        <v>43888</v>
      </c>
      <c r="C787" s="52">
        <v>3.9525691699604515E-3</v>
      </c>
      <c r="D787" s="52">
        <v>1.5301194805790397E-2</v>
      </c>
      <c r="E787" s="52">
        <v>1.8181343509258152E-2</v>
      </c>
      <c r="F787" s="52">
        <v>0</v>
      </c>
      <c r="G787" s="52">
        <v>4.0178571428571619E-2</v>
      </c>
      <c r="H787" s="52">
        <v>6.0236959123074474E-3</v>
      </c>
      <c r="I787" s="52">
        <v>2.2857505786710197E-2</v>
      </c>
      <c r="J787" s="114">
        <v>2.12E-5</v>
      </c>
      <c r="K787" s="37"/>
    </row>
    <row r="788" spans="2:11" x14ac:dyDescent="0.2">
      <c r="B788" s="44">
        <v>43889</v>
      </c>
      <c r="C788" s="52">
        <v>-1.1811023622047112E-2</v>
      </c>
      <c r="D788" s="52">
        <v>-1.2329718347230512E-2</v>
      </c>
      <c r="E788" s="52">
        <v>-1.6070375466876508E-2</v>
      </c>
      <c r="F788" s="52">
        <v>-5.2629552629552712E-2</v>
      </c>
      <c r="G788" s="52">
        <v>-4.2918454935623185E-3</v>
      </c>
      <c r="H788" s="52">
        <v>-2.1556930193285528E-2</v>
      </c>
      <c r="I788" s="52">
        <v>-2.7002568825906237E-2</v>
      </c>
      <c r="J788" s="114">
        <v>2.0950000000000001E-5</v>
      </c>
      <c r="K788" s="37"/>
    </row>
    <row r="789" spans="2:11" x14ac:dyDescent="0.2">
      <c r="B789" s="44">
        <v>43892</v>
      </c>
      <c r="C789" s="52">
        <v>-1.195219123505975E-2</v>
      </c>
      <c r="D789" s="52">
        <v>2.6353394417801823E-2</v>
      </c>
      <c r="E789" s="52">
        <v>1.0888567004645244E-2</v>
      </c>
      <c r="F789" s="52">
        <v>-3.9704149225829877E-3</v>
      </c>
      <c r="G789" s="52">
        <v>6.4655172413793149E-2</v>
      </c>
      <c r="H789" s="52">
        <v>-1.2231589768988416E-3</v>
      </c>
      <c r="I789" s="52">
        <v>0</v>
      </c>
      <c r="J789" s="114">
        <v>2.065E-5</v>
      </c>
      <c r="K789" s="37"/>
    </row>
    <row r="790" spans="2:11" x14ac:dyDescent="0.2">
      <c r="B790" s="44">
        <v>43893</v>
      </c>
      <c r="C790" s="52">
        <v>4.8387096774193505E-2</v>
      </c>
      <c r="D790" s="52">
        <v>4.0540879207170866E-2</v>
      </c>
      <c r="E790" s="52">
        <v>3.5918598830926296E-3</v>
      </c>
      <c r="F790" s="52">
        <v>6.9720473452934195E-2</v>
      </c>
      <c r="G790" s="52">
        <v>-8.0971659919027994E-3</v>
      </c>
      <c r="H790" s="52">
        <v>4.9011321189444956E-3</v>
      </c>
      <c r="I790" s="52">
        <v>7.6556267911482845E-3</v>
      </c>
      <c r="J790" s="114">
        <v>2.065E-5</v>
      </c>
      <c r="K790" s="37"/>
    </row>
    <row r="791" spans="2:11" x14ac:dyDescent="0.2">
      <c r="B791" s="44">
        <v>43894</v>
      </c>
      <c r="C791" s="52">
        <v>4.6153846153846212E-2</v>
      </c>
      <c r="D791" s="52">
        <v>-1.30058499563801E-3</v>
      </c>
      <c r="E791" s="52">
        <v>-7.1558686471063782E-3</v>
      </c>
      <c r="F791" s="52">
        <v>1.8651237122446762E-3</v>
      </c>
      <c r="G791" s="52">
        <v>2.0408163265306145E-2</v>
      </c>
      <c r="H791" s="52">
        <v>2.4398601877868575E-3</v>
      </c>
      <c r="I791" s="52">
        <v>-4.7487078565371377E-3</v>
      </c>
      <c r="J791" s="114">
        <v>2.0619999999999999E-5</v>
      </c>
      <c r="K791" s="37"/>
    </row>
    <row r="792" spans="2:11" x14ac:dyDescent="0.2">
      <c r="B792" s="44">
        <v>43895</v>
      </c>
      <c r="C792" s="52">
        <v>-2.5735294117647078E-2</v>
      </c>
      <c r="D792" s="52">
        <v>2.4708461060258591E-2</v>
      </c>
      <c r="E792" s="52">
        <v>-1.621728837969405E-2</v>
      </c>
      <c r="F792" s="52">
        <v>-2.2305554498039282E-2</v>
      </c>
      <c r="G792" s="52">
        <v>-2.4000000000000021E-2</v>
      </c>
      <c r="H792" s="52">
        <v>-6.0835613322177684E-3</v>
      </c>
      <c r="I792" s="52">
        <v>-2.862348044553098E-3</v>
      </c>
      <c r="J792" s="114">
        <v>2.033E-5</v>
      </c>
      <c r="K792" s="37"/>
    </row>
    <row r="793" spans="2:11" x14ac:dyDescent="0.2">
      <c r="B793" s="44">
        <v>43896</v>
      </c>
      <c r="C793" s="52">
        <v>1.8867924528301883E-2</v>
      </c>
      <c r="D793" s="52">
        <v>1.6497870103788337E-2</v>
      </c>
      <c r="E793" s="52">
        <v>-1.0988288509414912E-2</v>
      </c>
      <c r="F793" s="52">
        <v>3.9924302307922765E-2</v>
      </c>
      <c r="G793" s="52">
        <v>4.098360655737654E-3</v>
      </c>
      <c r="H793" s="52">
        <v>-1.2239093811791113E-2</v>
      </c>
      <c r="I793" s="52">
        <v>-2.8705645995213969E-3</v>
      </c>
      <c r="J793" s="114">
        <v>1.948E-5</v>
      </c>
      <c r="K793" s="37"/>
    </row>
    <row r="794" spans="2:11" x14ac:dyDescent="0.2">
      <c r="B794" s="44">
        <v>43899</v>
      </c>
      <c r="C794" s="52">
        <v>-6.6666666666666652E-2</v>
      </c>
      <c r="D794" s="52">
        <v>-6.6168109857430268E-2</v>
      </c>
      <c r="E794" s="52">
        <v>-6.8519134037979934E-2</v>
      </c>
      <c r="F794" s="52">
        <v>-6.947023934337837E-2</v>
      </c>
      <c r="G794" s="52">
        <v>-6.938775510204076E-2</v>
      </c>
      <c r="H794" s="52">
        <v>-6.9393744864095663E-2</v>
      </c>
      <c r="I794" s="52">
        <v>-6.9097809056279935E-2</v>
      </c>
      <c r="J794" s="114">
        <v>1.9570000000000001E-5</v>
      </c>
      <c r="K794" s="37"/>
    </row>
    <row r="795" spans="2:11" x14ac:dyDescent="0.2">
      <c r="B795" s="44">
        <v>43900</v>
      </c>
      <c r="C795" s="52">
        <v>0</v>
      </c>
      <c r="D795" s="52">
        <v>2.9413142112556301E-2</v>
      </c>
      <c r="E795" s="52">
        <v>2.7832756061355823E-2</v>
      </c>
      <c r="F795" s="52">
        <v>-5.8951112828002916E-3</v>
      </c>
      <c r="G795" s="52">
        <v>0</v>
      </c>
      <c r="H795" s="52">
        <v>-1.8641399662846503E-2</v>
      </c>
      <c r="I795" s="52">
        <v>4.8454061073659016E-2</v>
      </c>
      <c r="J795" s="114">
        <v>1.9709999999999999E-5</v>
      </c>
      <c r="K795" s="37"/>
    </row>
    <row r="796" spans="2:11" x14ac:dyDescent="0.2">
      <c r="B796" s="44">
        <v>43901</v>
      </c>
      <c r="C796" s="52">
        <v>0</v>
      </c>
      <c r="D796" s="52">
        <v>-1.0391299461033343E-2</v>
      </c>
      <c r="E796" s="52">
        <v>-1.7406982234277946E-2</v>
      </c>
      <c r="F796" s="52">
        <v>-6.9169304501995543E-2</v>
      </c>
      <c r="G796" s="52">
        <v>-6.5789473684210509E-2</v>
      </c>
      <c r="H796" s="52">
        <v>-6.9199585179598455E-2</v>
      </c>
      <c r="I796" s="52">
        <v>-9.8360297412403153E-4</v>
      </c>
      <c r="J796" s="114">
        <v>1.9879999999999999E-5</v>
      </c>
      <c r="K796" s="37"/>
    </row>
    <row r="797" spans="2:11" x14ac:dyDescent="0.2">
      <c r="B797" s="44">
        <v>43902</v>
      </c>
      <c r="C797" s="52">
        <v>-6.7460317460317443E-2</v>
      </c>
      <c r="D797" s="52">
        <v>-2.6246974675158019E-2</v>
      </c>
      <c r="E797" s="52">
        <v>-5.3150770114969714E-2</v>
      </c>
      <c r="F797" s="52">
        <v>-6.7938493116134313E-2</v>
      </c>
      <c r="G797" s="52">
        <v>-6.5727699530516492E-2</v>
      </c>
      <c r="H797" s="52">
        <v>-6.9970984443610273E-2</v>
      </c>
      <c r="I797" s="52">
        <v>-6.8895687698813379E-3</v>
      </c>
      <c r="J797" s="114">
        <v>2.0000000000000002E-5</v>
      </c>
      <c r="K797" s="37"/>
    </row>
    <row r="798" spans="2:11" x14ac:dyDescent="0.2">
      <c r="B798" s="44">
        <v>43903</v>
      </c>
      <c r="C798" s="52">
        <v>-8.5106382978723527E-3</v>
      </c>
      <c r="D798" s="52">
        <v>3.5041337002796658E-2</v>
      </c>
      <c r="E798" s="52">
        <v>1.039847555363238E-3</v>
      </c>
      <c r="F798" s="52">
        <v>0</v>
      </c>
      <c r="G798" s="52">
        <v>4.5226130653266416E-2</v>
      </c>
      <c r="H798" s="52">
        <v>-3.4481764543841331E-2</v>
      </c>
      <c r="I798" s="52">
        <v>-1.784033536305496E-2</v>
      </c>
      <c r="J798" s="114">
        <v>1.8999999999999998E-5</v>
      </c>
      <c r="K798" s="37"/>
    </row>
    <row r="799" spans="2:11" x14ac:dyDescent="0.2">
      <c r="B799" s="44">
        <v>43906</v>
      </c>
      <c r="C799" s="52">
        <v>-1.2875536480686733E-2</v>
      </c>
      <c r="D799" s="52">
        <v>-3.3855012114073602E-2</v>
      </c>
      <c r="E799" s="52">
        <v>-1.1421471172962216E-2</v>
      </c>
      <c r="F799" s="52">
        <v>-6.8336949168357863E-2</v>
      </c>
      <c r="G799" s="52">
        <v>-3.9423076923076894E-2</v>
      </c>
      <c r="H799" s="52">
        <v>-6.9805824920628146E-2</v>
      </c>
      <c r="I799" s="52">
        <v>-2.1190131709304949E-2</v>
      </c>
      <c r="J799" s="114">
        <v>2.0550000000000001E-5</v>
      </c>
      <c r="K799" s="37"/>
    </row>
    <row r="800" spans="2:11" x14ac:dyDescent="0.2">
      <c r="B800" s="44">
        <v>43907</v>
      </c>
      <c r="C800" s="52">
        <v>0</v>
      </c>
      <c r="D800" s="52">
        <v>-3.9082004726609276E-2</v>
      </c>
      <c r="E800" s="52">
        <v>1.8906295562638897E-2</v>
      </c>
      <c r="F800" s="52">
        <v>1.2224069548495642E-2</v>
      </c>
      <c r="G800" s="52">
        <v>2.102102102102088E-2</v>
      </c>
      <c r="H800" s="52">
        <v>-5.2356114306093549E-3</v>
      </c>
      <c r="I800" s="52">
        <v>-1.0308805836181989E-2</v>
      </c>
      <c r="J800" s="114">
        <v>1.9879999999999999E-5</v>
      </c>
      <c r="K800" s="37"/>
    </row>
    <row r="801" spans="2:11" x14ac:dyDescent="0.2">
      <c r="B801" s="44">
        <v>43908</v>
      </c>
      <c r="C801" s="52">
        <v>1.7391304347825987E-2</v>
      </c>
      <c r="D801" s="52">
        <v>-2.1039489503375419E-2</v>
      </c>
      <c r="E801" s="52">
        <v>-2.0625424042434171E-3</v>
      </c>
      <c r="F801" s="52">
        <v>-4.8335468933206061E-3</v>
      </c>
      <c r="G801" s="52">
        <v>-1.9607843137254832E-2</v>
      </c>
      <c r="H801" s="52">
        <v>7.018153983497033E-3</v>
      </c>
      <c r="I801" s="52">
        <v>-1.0417470682371421E-2</v>
      </c>
      <c r="J801" s="114">
        <v>1.9450000000000002E-5</v>
      </c>
      <c r="K801" s="37"/>
    </row>
    <row r="802" spans="2:11" x14ac:dyDescent="0.2">
      <c r="B802" s="44">
        <v>43909</v>
      </c>
      <c r="C802" s="52">
        <v>-8.5470085470085166E-3</v>
      </c>
      <c r="D802" s="52">
        <v>-2.5787043597373716E-2</v>
      </c>
      <c r="E802" s="52">
        <v>-1.4462692434157653E-2</v>
      </c>
      <c r="F802" s="52">
        <v>-5.8249482978046552E-2</v>
      </c>
      <c r="G802" s="52">
        <v>-2.5000000000000022E-2</v>
      </c>
      <c r="H802" s="52">
        <v>-5.2264870388105789E-2</v>
      </c>
      <c r="I802" s="52">
        <v>-6.3157621059473534E-2</v>
      </c>
      <c r="J802" s="114">
        <v>1.897E-5</v>
      </c>
      <c r="K802" s="37"/>
    </row>
    <row r="803" spans="2:11" x14ac:dyDescent="0.2">
      <c r="B803" s="44">
        <v>43910</v>
      </c>
      <c r="C803" s="52">
        <v>-8.6206896551723755E-3</v>
      </c>
      <c r="D803" s="52">
        <v>0</v>
      </c>
      <c r="E803" s="52">
        <v>0</v>
      </c>
      <c r="F803" s="52">
        <v>5.152163011059141E-3</v>
      </c>
      <c r="G803" s="52">
        <v>5.12820512820511E-3</v>
      </c>
      <c r="H803" s="52">
        <v>1.1029425575795226E-2</v>
      </c>
      <c r="I803" s="52">
        <v>1.1235440550823927E-2</v>
      </c>
      <c r="J803" s="114">
        <v>1.8240000000000002E-5</v>
      </c>
      <c r="K803" s="37"/>
    </row>
    <row r="804" spans="2:11" x14ac:dyDescent="0.2">
      <c r="B804" s="44">
        <v>43913</v>
      </c>
      <c r="C804" s="52">
        <v>-6.956521739130439E-2</v>
      </c>
      <c r="D804" s="52">
        <v>-6.9117972369780789E-2</v>
      </c>
      <c r="E804" s="52">
        <v>-6.918038626426426E-2</v>
      </c>
      <c r="F804" s="52">
        <v>-6.9229193691541013E-2</v>
      </c>
      <c r="G804" s="52">
        <v>-6.9387755102040982E-2</v>
      </c>
      <c r="H804" s="52">
        <v>-6.909037539060614E-2</v>
      </c>
      <c r="I804" s="52">
        <v>-6.9999437402831877E-2</v>
      </c>
      <c r="J804" s="114">
        <v>1.874E-5</v>
      </c>
      <c r="K804" s="37"/>
    </row>
    <row r="805" spans="2:11" x14ac:dyDescent="0.2">
      <c r="B805" s="44">
        <v>43914</v>
      </c>
      <c r="C805" s="52">
        <v>4.6728971962617383E-3</v>
      </c>
      <c r="D805" s="52">
        <v>1.1058230683090642E-2</v>
      </c>
      <c r="E805" s="52">
        <v>2.2503038583951973E-3</v>
      </c>
      <c r="F805" s="52">
        <v>-3.0305424055882435E-2</v>
      </c>
      <c r="G805" s="52">
        <v>-3.5087719298245501E-2</v>
      </c>
      <c r="H805" s="52">
        <v>3.9055873648161654E-3</v>
      </c>
      <c r="I805" s="52">
        <v>2.8674289929915053E-2</v>
      </c>
      <c r="J805" s="114">
        <v>1.8790000000000001E-5</v>
      </c>
      <c r="K805" s="37"/>
    </row>
    <row r="806" spans="2:11" x14ac:dyDescent="0.2">
      <c r="B806" s="44">
        <v>43915</v>
      </c>
      <c r="C806" s="52">
        <v>2.3255813953488413E-2</v>
      </c>
      <c r="D806" s="52">
        <v>6.5626921751897216E-2</v>
      </c>
      <c r="E806" s="52">
        <v>3.3708348570568036E-2</v>
      </c>
      <c r="F806" s="52">
        <v>6.818419858255087E-2</v>
      </c>
      <c r="G806" s="52">
        <v>3.5227272727272663E-2</v>
      </c>
      <c r="H806" s="52">
        <v>6.8092812811857639E-2</v>
      </c>
      <c r="I806" s="52">
        <v>6.852423463533297E-2</v>
      </c>
      <c r="J806" s="114">
        <v>1.857E-5</v>
      </c>
      <c r="K806" s="37"/>
    </row>
    <row r="807" spans="2:11" x14ac:dyDescent="0.2">
      <c r="B807" s="44">
        <v>43916</v>
      </c>
      <c r="C807" s="52">
        <v>0</v>
      </c>
      <c r="D807" s="52">
        <v>-3.8124070918385877E-2</v>
      </c>
      <c r="E807" s="52">
        <v>-3.9130457402089314E-2</v>
      </c>
      <c r="F807" s="52">
        <v>-2.1277291149169986E-2</v>
      </c>
      <c r="G807" s="52">
        <v>-4.5005488474204158E-2</v>
      </c>
      <c r="H807" s="52">
        <v>-2.0035846763461707E-2</v>
      </c>
      <c r="I807" s="52">
        <v>2.1739480615014628E-2</v>
      </c>
      <c r="J807" s="114">
        <v>1.774E-5</v>
      </c>
      <c r="K807" s="37"/>
    </row>
    <row r="808" spans="2:11" x14ac:dyDescent="0.2">
      <c r="B808" s="44">
        <v>43917</v>
      </c>
      <c r="C808" s="52">
        <v>0</v>
      </c>
      <c r="D808" s="52">
        <v>-3.0500637654937712E-3</v>
      </c>
      <c r="E808" s="52">
        <v>-2.4887043198362657E-2</v>
      </c>
      <c r="F808" s="52">
        <v>0</v>
      </c>
      <c r="G808" s="52">
        <v>-5.6321839080459624E-2</v>
      </c>
      <c r="H808" s="52">
        <v>-3.5316662931463405E-2</v>
      </c>
      <c r="I808" s="52">
        <v>1.0641750081781254E-3</v>
      </c>
      <c r="J808" s="114">
        <v>1.6799999999999998E-5</v>
      </c>
      <c r="K808" s="37"/>
    </row>
    <row r="809" spans="2:11" x14ac:dyDescent="0.2">
      <c r="B809" s="44">
        <v>43920</v>
      </c>
      <c r="C809" s="52">
        <v>-4.0909090909090895E-2</v>
      </c>
      <c r="D809" s="52">
        <v>-5.198766159498136E-2</v>
      </c>
      <c r="E809" s="52">
        <v>-6.2643671778698229E-2</v>
      </c>
      <c r="F809" s="52">
        <v>-4.891189402794005E-2</v>
      </c>
      <c r="G809" s="52">
        <v>-6.9427527405603096E-2</v>
      </c>
      <c r="H809" s="52">
        <v>-6.936429841296099E-2</v>
      </c>
      <c r="I809" s="52">
        <v>-3.0819081766437439E-2</v>
      </c>
      <c r="J809" s="114">
        <v>1.7159999999999998E-5</v>
      </c>
      <c r="K809" s="37"/>
    </row>
    <row r="810" spans="2:11" x14ac:dyDescent="0.2">
      <c r="B810" s="44">
        <v>43921</v>
      </c>
      <c r="C810" s="52">
        <v>-1.8957345971564066E-2</v>
      </c>
      <c r="D810" s="52">
        <v>3.2258386150098239E-2</v>
      </c>
      <c r="E810" s="52">
        <v>1.7326556724481135E-2</v>
      </c>
      <c r="F810" s="52">
        <v>1.1428939268032901E-2</v>
      </c>
      <c r="G810" s="52">
        <v>-4.450261780104714E-2</v>
      </c>
      <c r="H810" s="52">
        <v>-2.8984863389712179E-2</v>
      </c>
      <c r="I810" s="52">
        <v>-2.192341024807698E-3</v>
      </c>
      <c r="J810" s="114">
        <v>1.7070000000000001E-5</v>
      </c>
      <c r="K810" s="37"/>
    </row>
    <row r="811" spans="2:11" x14ac:dyDescent="0.2">
      <c r="B811" s="44">
        <v>43922</v>
      </c>
      <c r="C811" s="52">
        <v>3.3816425120772875E-2</v>
      </c>
      <c r="D811" s="52">
        <v>1.7186700108503539E-2</v>
      </c>
      <c r="E811" s="52">
        <v>2.9195125217624129E-2</v>
      </c>
      <c r="F811" s="52">
        <v>4.8022680591315314E-2</v>
      </c>
      <c r="G811" s="52">
        <v>6.9863013698630017E-2</v>
      </c>
      <c r="H811" s="52">
        <v>5.8837370423142854E-2</v>
      </c>
      <c r="I811" s="52">
        <v>3.2966868921004311E-2</v>
      </c>
      <c r="J811" s="114">
        <v>1.7270000000000002E-5</v>
      </c>
      <c r="K811" s="37"/>
    </row>
    <row r="812" spans="2:11" x14ac:dyDescent="0.2">
      <c r="B812" s="44">
        <v>43924</v>
      </c>
      <c r="C812" s="52">
        <v>9.3457943925234765E-3</v>
      </c>
      <c r="D812" s="52">
        <v>6.1469896526729073E-3</v>
      </c>
      <c r="E812" s="52">
        <v>5.4374699442731655E-2</v>
      </c>
      <c r="F812" s="52">
        <v>2.9646396334225944E-2</v>
      </c>
      <c r="G812" s="52">
        <v>6.9142125480153638E-2</v>
      </c>
      <c r="H812" s="52">
        <v>6.7901234567901092E-2</v>
      </c>
      <c r="I812" s="52">
        <v>1.0637808692864459E-2</v>
      </c>
      <c r="J812" s="114">
        <v>1.9210000000000001E-5</v>
      </c>
      <c r="K812" s="37"/>
    </row>
    <row r="813" spans="2:11" x14ac:dyDescent="0.2">
      <c r="B813" s="44">
        <v>43927</v>
      </c>
      <c r="C813" s="52">
        <v>2.314814814814814E-2</v>
      </c>
      <c r="D813" s="52">
        <v>3.2060377073574342E-2</v>
      </c>
      <c r="E813" s="52">
        <v>6.5022589957395738E-2</v>
      </c>
      <c r="F813" s="52">
        <v>6.8062518431141195E-2</v>
      </c>
      <c r="G813" s="52">
        <v>6.9461077844311436E-2</v>
      </c>
      <c r="H813" s="52">
        <v>6.9364161849710948E-2</v>
      </c>
      <c r="I813" s="52">
        <v>1.2631784205394903E-2</v>
      </c>
      <c r="J813" s="114">
        <v>1.9259999999999999E-5</v>
      </c>
      <c r="K813" s="37"/>
    </row>
    <row r="814" spans="2:11" x14ac:dyDescent="0.2">
      <c r="B814" s="44">
        <v>43928</v>
      </c>
      <c r="C814" s="52">
        <v>-1.3574660633484226E-2</v>
      </c>
      <c r="D814" s="52">
        <v>-2.9598244223616454E-3</v>
      </c>
      <c r="E814" s="52">
        <v>-4.2094073073901672E-3</v>
      </c>
      <c r="F814" s="52">
        <v>6.8629862599711933E-2</v>
      </c>
      <c r="G814" s="52">
        <v>2.7995520716685318E-2</v>
      </c>
      <c r="H814" s="52">
        <v>2.7027027027026973E-2</v>
      </c>
      <c r="I814" s="52">
        <v>2.3908586628188511E-2</v>
      </c>
      <c r="J814" s="114">
        <v>1.8220000000000002E-5</v>
      </c>
      <c r="K814" s="37"/>
    </row>
    <row r="815" spans="2:11" x14ac:dyDescent="0.2">
      <c r="B815" s="44">
        <v>43929</v>
      </c>
      <c r="C815" s="52">
        <v>-3.669724770642202E-2</v>
      </c>
      <c r="D815" s="52">
        <v>8.9027756971344907E-3</v>
      </c>
      <c r="E815" s="52">
        <v>-9.5143651482303415E-3</v>
      </c>
      <c r="F815" s="52">
        <v>4.3575891389110888E-2</v>
      </c>
      <c r="G815" s="52">
        <v>1.089324618736387E-2</v>
      </c>
      <c r="H815" s="52">
        <v>-1.4035087719298178E-2</v>
      </c>
      <c r="I815" s="52">
        <v>5.0765367212017853E-3</v>
      </c>
      <c r="J815" s="114">
        <v>1.8220000000000002E-5</v>
      </c>
      <c r="K815" s="37"/>
    </row>
    <row r="816" spans="2:11" x14ac:dyDescent="0.2">
      <c r="B816" s="44">
        <v>43930</v>
      </c>
      <c r="C816" s="52">
        <v>6.6666666666666652E-2</v>
      </c>
      <c r="D816" s="52">
        <v>3.0299908182096269E-2</v>
      </c>
      <c r="E816" s="52">
        <v>0</v>
      </c>
      <c r="F816" s="52">
        <v>-1.5381775949150578E-2</v>
      </c>
      <c r="G816" s="52">
        <v>-9.6982758620689502E-3</v>
      </c>
      <c r="H816" s="52">
        <v>3.2028469750889688E-2</v>
      </c>
      <c r="I816" s="52">
        <v>1.1110972506361838E-2</v>
      </c>
      <c r="J816" s="114">
        <v>1.8220000000000002E-5</v>
      </c>
      <c r="K816" s="37"/>
    </row>
    <row r="817" spans="2:11" x14ac:dyDescent="0.2">
      <c r="B817" s="44">
        <v>43931</v>
      </c>
      <c r="C817" s="52">
        <v>0</v>
      </c>
      <c r="D817" s="52">
        <v>1.7647058823529349E-2</v>
      </c>
      <c r="E817" s="52">
        <v>-9.6057578358055284E-3</v>
      </c>
      <c r="F817" s="52">
        <v>-2.4555500185160728E-2</v>
      </c>
      <c r="G817" s="52">
        <v>-1.9586507072905324E-2</v>
      </c>
      <c r="H817" s="52">
        <v>-6.8965517241379448E-3</v>
      </c>
      <c r="I817" s="52">
        <v>-4.9953920007106412E-3</v>
      </c>
      <c r="J817" s="114">
        <v>1.8220000000000002E-5</v>
      </c>
      <c r="K817" s="37"/>
    </row>
    <row r="818" spans="2:11" x14ac:dyDescent="0.2">
      <c r="B818" s="44">
        <v>43934</v>
      </c>
      <c r="C818" s="52">
        <v>-2.2321428571428603E-2</v>
      </c>
      <c r="D818" s="52">
        <v>1.4450867052022698E-3</v>
      </c>
      <c r="E818" s="52">
        <v>2.155889368834929E-3</v>
      </c>
      <c r="F818" s="52">
        <v>6.8663935732431458E-3</v>
      </c>
      <c r="G818" s="52">
        <v>3.3296337402886067E-3</v>
      </c>
      <c r="H818" s="52">
        <v>0</v>
      </c>
      <c r="I818" s="52">
        <v>-5.0204712224952708E-3</v>
      </c>
      <c r="J818" s="114">
        <v>1.8220000000000002E-5</v>
      </c>
      <c r="K818" s="37"/>
    </row>
    <row r="819" spans="2:11" x14ac:dyDescent="0.2">
      <c r="B819" s="44">
        <v>43935</v>
      </c>
      <c r="C819" s="52">
        <v>3.1963470319634757E-2</v>
      </c>
      <c r="D819" s="52">
        <v>-7.2150072150072297E-3</v>
      </c>
      <c r="E819" s="52">
        <v>6.4514385851146772E-2</v>
      </c>
      <c r="F819" s="52">
        <v>5.9090507068610076E-2</v>
      </c>
      <c r="G819" s="52">
        <v>1.3274336283185972E-2</v>
      </c>
      <c r="H819" s="52">
        <v>-1.7361111111111605E-3</v>
      </c>
      <c r="I819" s="52">
        <v>-1.0081637586937253E-3</v>
      </c>
      <c r="J819" s="114">
        <v>1.9570000000000001E-5</v>
      </c>
      <c r="K819" s="37"/>
    </row>
    <row r="820" spans="2:11" x14ac:dyDescent="0.2">
      <c r="B820" s="44">
        <v>43936</v>
      </c>
      <c r="C820" s="52">
        <v>4.4247787610618428E-3</v>
      </c>
      <c r="D820" s="52">
        <v>-4.3604651162790775E-3</v>
      </c>
      <c r="E820" s="52">
        <v>1.2122838315421047E-2</v>
      </c>
      <c r="F820" s="52">
        <v>4.2897893344233662E-3</v>
      </c>
      <c r="G820" s="52">
        <v>5.8951965065502154E-2</v>
      </c>
      <c r="H820" s="52">
        <v>2.9565217391304355E-2</v>
      </c>
      <c r="I820" s="52">
        <v>2.0196097999101159E-3</v>
      </c>
      <c r="J820" s="114">
        <v>2.0049999999999999E-5</v>
      </c>
      <c r="K820" s="37"/>
    </row>
    <row r="821" spans="2:11" x14ac:dyDescent="0.2">
      <c r="B821" s="44">
        <v>43937</v>
      </c>
      <c r="C821" s="52">
        <v>1.7621145374449476E-2</v>
      </c>
      <c r="D821" s="52">
        <v>0</v>
      </c>
      <c r="E821" s="52">
        <v>3.9909528847830167E-3</v>
      </c>
      <c r="F821" s="52">
        <v>-2.1366081236624312E-2</v>
      </c>
      <c r="G821" s="52">
        <v>2.0618556701033075E-3</v>
      </c>
      <c r="H821" s="52">
        <v>-3.3783783783783994E-3</v>
      </c>
      <c r="I821" s="52">
        <v>1.0083920628338738E-3</v>
      </c>
      <c r="J821" s="114">
        <v>2.2250000000000002E-5</v>
      </c>
      <c r="K821" s="37"/>
    </row>
    <row r="822" spans="2:11" x14ac:dyDescent="0.2">
      <c r="B822" s="44">
        <v>43938</v>
      </c>
      <c r="C822" s="52">
        <v>0</v>
      </c>
      <c r="D822" s="52">
        <v>4.8175182481751788E-2</v>
      </c>
      <c r="E822" s="52">
        <v>1.7893845392608521E-2</v>
      </c>
      <c r="F822" s="52">
        <v>3.493566953325189E-2</v>
      </c>
      <c r="G822" s="52">
        <v>1.0288065843622185E-3</v>
      </c>
      <c r="H822" s="52">
        <v>1.1864406779661163E-2</v>
      </c>
      <c r="I822" s="52">
        <v>0</v>
      </c>
      <c r="J822" s="114">
        <v>2.2669999999999998E-5</v>
      </c>
      <c r="K822" s="37"/>
    </row>
    <row r="823" spans="2:11" x14ac:dyDescent="0.2">
      <c r="B823" s="44">
        <v>43941</v>
      </c>
      <c r="C823" s="52">
        <v>4.3290043290042934E-3</v>
      </c>
      <c r="D823" s="52">
        <v>1.3927576601671321E-2</v>
      </c>
      <c r="E823" s="52">
        <v>1.9514361167589644E-3</v>
      </c>
      <c r="F823" s="52">
        <v>-2.1130138318145031E-3</v>
      </c>
      <c r="G823" s="52">
        <v>-1.8499486125385323E-2</v>
      </c>
      <c r="H823" s="52">
        <v>8.3752093802345051E-3</v>
      </c>
      <c r="I823" s="52">
        <v>7.0491462797346305E-3</v>
      </c>
      <c r="J823" s="114">
        <v>2.1880000000000001E-5</v>
      </c>
      <c r="K823" s="37"/>
    </row>
    <row r="824" spans="2:11" x14ac:dyDescent="0.2">
      <c r="B824" s="44">
        <v>43942</v>
      </c>
      <c r="C824" s="52">
        <v>-1.7241379310344751E-2</v>
      </c>
      <c r="D824" s="52">
        <v>0</v>
      </c>
      <c r="E824" s="52">
        <v>-3.898536357805138E-2</v>
      </c>
      <c r="F824" s="52">
        <v>-5.4968086119843607E-2</v>
      </c>
      <c r="G824" s="52">
        <v>-5.8638743455497466E-2</v>
      </c>
      <c r="H824" s="52">
        <v>-3.8205980066445266E-2</v>
      </c>
      <c r="I824" s="52">
        <v>-3.2000513747056147E-2</v>
      </c>
      <c r="J824" s="114">
        <v>2.128E-5</v>
      </c>
      <c r="K824" s="37"/>
    </row>
    <row r="825" spans="2:11" x14ac:dyDescent="0.2">
      <c r="B825" s="44">
        <v>43943</v>
      </c>
      <c r="C825" s="52">
        <v>0</v>
      </c>
      <c r="D825" s="52">
        <v>-1.6483516483516536E-2</v>
      </c>
      <c r="E825" s="52">
        <v>3.6511161109776147E-2</v>
      </c>
      <c r="F825" s="52">
        <v>4.922104105571834E-2</v>
      </c>
      <c r="G825" s="52">
        <v>2.0022246941045596E-2</v>
      </c>
      <c r="H825" s="52">
        <v>1.5544041450777257E-2</v>
      </c>
      <c r="I825" s="52">
        <v>7.2324817401843156E-3</v>
      </c>
      <c r="J825" s="114">
        <v>2.0889999999999998E-5</v>
      </c>
      <c r="K825" s="37"/>
    </row>
    <row r="826" spans="2:11" x14ac:dyDescent="0.2">
      <c r="B826" s="44">
        <v>43944</v>
      </c>
      <c r="C826" s="52">
        <v>-1.7543859649122862E-2</v>
      </c>
      <c r="D826" s="52">
        <v>8.379888268156499E-3</v>
      </c>
      <c r="E826" s="52">
        <v>-1.957597868185168E-3</v>
      </c>
      <c r="F826" s="52">
        <v>3.1980679704081583E-2</v>
      </c>
      <c r="G826" s="52">
        <v>-2.1810250817884125E-3</v>
      </c>
      <c r="H826" s="52">
        <v>1.0204081632653184E-2</v>
      </c>
      <c r="I826" s="52">
        <v>-1.4359830473695712E-2</v>
      </c>
      <c r="J826" s="114">
        <v>2.1949999999999998E-5</v>
      </c>
      <c r="K826" s="37"/>
    </row>
    <row r="827" spans="2:11" x14ac:dyDescent="0.2">
      <c r="B827" s="44">
        <v>43945</v>
      </c>
      <c r="C827" s="52">
        <v>2.6785714285714413E-2</v>
      </c>
      <c r="D827" s="52">
        <v>-1.3850415512466352E-3</v>
      </c>
      <c r="E827" s="52">
        <v>0</v>
      </c>
      <c r="F827" s="52">
        <v>-1.6529485199213045E-2</v>
      </c>
      <c r="G827" s="52">
        <v>-5.464480874317057E-3</v>
      </c>
      <c r="H827" s="52">
        <v>1.6835016835017313E-3</v>
      </c>
      <c r="I827" s="52">
        <v>6.9719863729298837E-2</v>
      </c>
      <c r="J827" s="114">
        <v>2.1819999999999998E-5</v>
      </c>
      <c r="K827" s="37"/>
    </row>
    <row r="828" spans="2:11" x14ac:dyDescent="0.2">
      <c r="B828" s="44">
        <v>43948</v>
      </c>
      <c r="C828" s="52">
        <v>-8.6956521739129933E-3</v>
      </c>
      <c r="D828" s="52">
        <v>1.5256588072122268E-2</v>
      </c>
      <c r="E828" s="52">
        <v>-5.881966505403402E-3</v>
      </c>
      <c r="F828" s="52">
        <v>-1.6807301236235972E-2</v>
      </c>
      <c r="G828" s="52">
        <v>-1.2087912087912045E-2</v>
      </c>
      <c r="H828" s="52">
        <v>-2.5210084033613467E-2</v>
      </c>
      <c r="I828" s="52">
        <v>0</v>
      </c>
      <c r="J828" s="114">
        <v>2.1339999999999999E-5</v>
      </c>
      <c r="K828" s="37"/>
    </row>
    <row r="829" spans="2:11" x14ac:dyDescent="0.2">
      <c r="B829" s="44">
        <v>43949</v>
      </c>
      <c r="C829" s="52">
        <v>0</v>
      </c>
      <c r="D829" s="52">
        <v>1.0928961748633892E-2</v>
      </c>
      <c r="E829" s="52">
        <v>0</v>
      </c>
      <c r="F829" s="52">
        <v>-8.5473077949871357E-3</v>
      </c>
      <c r="G829" s="52">
        <v>-1.1123470522802492E-3</v>
      </c>
      <c r="H829" s="52">
        <v>-1.3793103448275779E-2</v>
      </c>
      <c r="I829" s="52">
        <v>-2.2373589937650817E-2</v>
      </c>
      <c r="J829" s="114">
        <v>2.056E-5</v>
      </c>
      <c r="K829" s="37"/>
    </row>
    <row r="830" spans="2:11" x14ac:dyDescent="0.2">
      <c r="B830" s="44">
        <v>43950</v>
      </c>
      <c r="C830" s="52">
        <v>-8.7719298245613198E-3</v>
      </c>
      <c r="D830" s="52">
        <v>2.7027027027026973E-2</v>
      </c>
      <c r="E830" s="52">
        <v>1.9730429467255117E-3</v>
      </c>
      <c r="F830" s="52">
        <v>6.8967952679438449E-2</v>
      </c>
      <c r="G830" s="52">
        <v>1.3363028953229383E-2</v>
      </c>
      <c r="H830" s="52">
        <v>-5.244755244755317E-3</v>
      </c>
      <c r="I830" s="52">
        <v>-1.4925299771684553E-2</v>
      </c>
      <c r="J830" s="114">
        <v>2.067E-5</v>
      </c>
      <c r="K830" s="37"/>
    </row>
    <row r="831" spans="2:11" x14ac:dyDescent="0.2">
      <c r="B831" s="44">
        <v>43955</v>
      </c>
      <c r="C831" s="52">
        <v>-1.3274336283185861E-2</v>
      </c>
      <c r="D831" s="52">
        <v>-1.9736842105263164E-2</v>
      </c>
      <c r="E831" s="52">
        <v>-5.9051176901497859E-3</v>
      </c>
      <c r="F831" s="52">
        <v>2.0159891643679373E-2</v>
      </c>
      <c r="G831" s="52">
        <v>-1.318681318681314E-2</v>
      </c>
      <c r="H831" s="52">
        <v>-7.0298769771528491E-3</v>
      </c>
      <c r="I831" s="52">
        <v>-1.4142258370340888E-2</v>
      </c>
      <c r="J831" s="114">
        <v>1.98E-5</v>
      </c>
      <c r="K831" s="37"/>
    </row>
    <row r="832" spans="2:11" x14ac:dyDescent="0.2">
      <c r="B832" s="44">
        <v>43956</v>
      </c>
      <c r="C832" s="52">
        <v>1.3452914798206317E-2</v>
      </c>
      <c r="D832" s="52">
        <v>6.7114093959732557E-3</v>
      </c>
      <c r="E832" s="52">
        <v>7.9210501374276099E-3</v>
      </c>
      <c r="F832" s="52">
        <v>5.9300697036179795E-3</v>
      </c>
      <c r="G832" s="52">
        <v>-1.1135857461024301E-3</v>
      </c>
      <c r="H832" s="52">
        <v>-8.8495575221239076E-3</v>
      </c>
      <c r="I832" s="52">
        <v>2.971391985099392E-2</v>
      </c>
      <c r="J832" s="114">
        <v>1.942E-5</v>
      </c>
      <c r="K832" s="37"/>
    </row>
    <row r="833" spans="2:11" x14ac:dyDescent="0.2">
      <c r="B833" s="44">
        <v>43957</v>
      </c>
      <c r="C833" s="52">
        <v>4.4247787610618428E-3</v>
      </c>
      <c r="D833" s="52">
        <v>-5.3333333333334121E-3</v>
      </c>
      <c r="E833" s="52">
        <v>3.9291650112956988E-2</v>
      </c>
      <c r="F833" s="52">
        <v>5.6975345155747759E-2</v>
      </c>
      <c r="G833" s="52">
        <v>1.8952062430323213E-2</v>
      </c>
      <c r="H833" s="52">
        <v>8.9285714285713969E-3</v>
      </c>
      <c r="I833" s="52">
        <v>9.9497902396943338E-3</v>
      </c>
      <c r="J833" s="114">
        <v>1.9510000000000001E-5</v>
      </c>
      <c r="K833" s="37"/>
    </row>
    <row r="834" spans="2:11" x14ac:dyDescent="0.2">
      <c r="B834" s="44">
        <v>43958</v>
      </c>
      <c r="C834" s="52">
        <v>4.405286343612369E-3</v>
      </c>
      <c r="D834" s="52">
        <v>1.6085790884718509E-2</v>
      </c>
      <c r="E834" s="52">
        <v>1.1341402452403004E-2</v>
      </c>
      <c r="F834" s="52">
        <v>-1.1154680778162729E-2</v>
      </c>
      <c r="G834" s="52">
        <v>2.1881838074398141E-2</v>
      </c>
      <c r="H834" s="52">
        <v>1.7699115044247815E-2</v>
      </c>
      <c r="I834" s="52">
        <v>1.871920942518579E-2</v>
      </c>
      <c r="J834" s="114">
        <v>1.948E-5</v>
      </c>
      <c r="K834" s="37"/>
    </row>
    <row r="835" spans="2:11" x14ac:dyDescent="0.2">
      <c r="B835" s="44">
        <v>43959</v>
      </c>
      <c r="C835" s="52">
        <v>1.754385964912264E-2</v>
      </c>
      <c r="D835" s="52">
        <v>-1.5831134564643801E-2</v>
      </c>
      <c r="E835" s="52">
        <v>3.7395635535695249E-3</v>
      </c>
      <c r="F835" s="52">
        <v>-1.879571879571873E-2</v>
      </c>
      <c r="G835" s="52">
        <v>1.9271948608136968E-2</v>
      </c>
      <c r="H835" s="52">
        <v>1.2173913043478368E-2</v>
      </c>
      <c r="I835" s="52">
        <v>1.547413731326186E-2</v>
      </c>
      <c r="J835" s="114">
        <v>2.0579999999999999E-5</v>
      </c>
      <c r="K835" s="37"/>
    </row>
    <row r="836" spans="2:11" x14ac:dyDescent="0.2">
      <c r="B836" s="44">
        <v>43962</v>
      </c>
      <c r="C836" s="52">
        <v>2.5862068965517349E-2</v>
      </c>
      <c r="D836" s="52">
        <v>1.3404825737266535E-3</v>
      </c>
      <c r="E836" s="52">
        <v>5.5862187293189702E-3</v>
      </c>
      <c r="F836" s="52">
        <v>4.7893336681603005E-2</v>
      </c>
      <c r="G836" s="52">
        <v>1.7857142857142794E-2</v>
      </c>
      <c r="H836" s="52">
        <v>2.5773195876288568E-2</v>
      </c>
      <c r="I836" s="52">
        <v>3.3333568565460325E-2</v>
      </c>
      <c r="J836" s="114">
        <v>2.145E-5</v>
      </c>
      <c r="K836" s="37"/>
    </row>
    <row r="837" spans="2:11" x14ac:dyDescent="0.2">
      <c r="B837" s="44">
        <v>43963</v>
      </c>
      <c r="C837" s="52">
        <v>2.5210084033613356E-2</v>
      </c>
      <c r="D837" s="52">
        <v>4.0160642570281624E-3</v>
      </c>
      <c r="E837" s="52">
        <v>7.4076536151919115E-3</v>
      </c>
      <c r="F837" s="52">
        <v>-1.6452985052272107E-2</v>
      </c>
      <c r="G837" s="52">
        <v>1.0319917440659854E-3</v>
      </c>
      <c r="H837" s="52">
        <v>6.8676716917922764E-2</v>
      </c>
      <c r="I837" s="52">
        <v>4.9768656843830694E-2</v>
      </c>
      <c r="J837" s="114">
        <v>2.0419999999999998E-5</v>
      </c>
      <c r="K837" s="37"/>
    </row>
    <row r="838" spans="2:11" x14ac:dyDescent="0.2">
      <c r="B838" s="44">
        <v>43964</v>
      </c>
      <c r="C838" s="52">
        <v>-1.6393442622950727E-2</v>
      </c>
      <c r="D838" s="52">
        <v>8.0000000000000071E-3</v>
      </c>
      <c r="E838" s="52">
        <v>6.2747314867156678E-2</v>
      </c>
      <c r="F838" s="52">
        <v>2.4163398941637881E-2</v>
      </c>
      <c r="G838" s="52">
        <v>2.6804123711340333E-2</v>
      </c>
      <c r="H838" s="52">
        <v>1.7241379310344973E-2</v>
      </c>
      <c r="I838" s="52">
        <v>-1.7554131563825015E-3</v>
      </c>
      <c r="J838" s="114">
        <v>2.0419999999999998E-5</v>
      </c>
      <c r="K838" s="37"/>
    </row>
    <row r="839" spans="2:11" x14ac:dyDescent="0.2">
      <c r="B839" s="44">
        <v>43965</v>
      </c>
      <c r="C839" s="52">
        <v>-4.1666666666667629E-3</v>
      </c>
      <c r="D839" s="52">
        <v>-1.5873015873015706E-2</v>
      </c>
      <c r="E839" s="52">
        <v>-1.316955045947521E-2</v>
      </c>
      <c r="F839" s="52">
        <v>-3.0853068765171021E-2</v>
      </c>
      <c r="G839" s="52">
        <v>9.0361445783131433E-3</v>
      </c>
      <c r="H839" s="52">
        <v>-2.003081664098616E-2</v>
      </c>
      <c r="I839" s="52">
        <v>-6.1563794232685209E-3</v>
      </c>
      <c r="J839" s="114">
        <v>2.0430000000000003E-5</v>
      </c>
      <c r="K839" s="37"/>
    </row>
    <row r="840" spans="2:11" x14ac:dyDescent="0.2">
      <c r="B840" s="44">
        <v>43966</v>
      </c>
      <c r="C840" s="52">
        <v>0</v>
      </c>
      <c r="D840" s="52">
        <v>8.0645161290322509E-3</v>
      </c>
      <c r="E840" s="52">
        <v>-1.4375090447297123E-2</v>
      </c>
      <c r="F840" s="52">
        <v>0</v>
      </c>
      <c r="G840" s="52">
        <v>-2.4875621890547261E-2</v>
      </c>
      <c r="H840" s="52">
        <v>-2.515723270440251E-2</v>
      </c>
      <c r="I840" s="52">
        <v>-1.9468788626922473E-2</v>
      </c>
      <c r="J840" s="114">
        <v>2.052E-5</v>
      </c>
      <c r="K840" s="37"/>
    </row>
    <row r="841" spans="2:11" x14ac:dyDescent="0.2">
      <c r="B841" s="44">
        <v>43969</v>
      </c>
      <c r="C841" s="52">
        <v>-4.1841004184099972E-3</v>
      </c>
      <c r="D841" s="52">
        <v>-2.666666666666706E-3</v>
      </c>
      <c r="E841" s="52">
        <v>7.2923737559662527E-3</v>
      </c>
      <c r="F841" s="52">
        <v>3.9326165919368661E-2</v>
      </c>
      <c r="G841" s="52">
        <v>-7.1428571428571175E-3</v>
      </c>
      <c r="H841" s="52">
        <v>2.4193548387096753E-2</v>
      </c>
      <c r="I841" s="52">
        <v>2.7073448292387337E-3</v>
      </c>
      <c r="J841" s="114">
        <v>1.9760000000000001E-5</v>
      </c>
      <c r="K841" s="37"/>
    </row>
    <row r="842" spans="2:11" x14ac:dyDescent="0.2">
      <c r="B842" s="44">
        <v>43970</v>
      </c>
      <c r="C842" s="52">
        <v>0</v>
      </c>
      <c r="D842" s="52">
        <v>-3.475935828876997E-2</v>
      </c>
      <c r="E842" s="52">
        <v>1.8613346853412649E-2</v>
      </c>
      <c r="F842" s="52">
        <v>0</v>
      </c>
      <c r="G842" s="52">
        <v>1.747173689619741E-2</v>
      </c>
      <c r="H842" s="52">
        <v>1.2598425196850283E-2</v>
      </c>
      <c r="I842" s="52">
        <v>1.3501286101434307E-2</v>
      </c>
      <c r="J842" s="114">
        <v>1.9639999999999998E-5</v>
      </c>
      <c r="K842" s="37"/>
    </row>
    <row r="843" spans="2:11" x14ac:dyDescent="0.2">
      <c r="B843" s="44">
        <v>43971</v>
      </c>
      <c r="C843" s="52">
        <v>3.7815126050420034E-2</v>
      </c>
      <c r="D843" s="52">
        <v>-1.246537396121894E-2</v>
      </c>
      <c r="E843" s="52">
        <v>-7.1052156762708707E-3</v>
      </c>
      <c r="F843" s="52">
        <v>-1.2613942502860187E-2</v>
      </c>
      <c r="G843" s="52">
        <v>5.0505050505050608E-2</v>
      </c>
      <c r="H843" s="52">
        <v>-4.6656298600310508E-3</v>
      </c>
      <c r="I843" s="52">
        <v>1.2433041883645357E-2</v>
      </c>
      <c r="J843" s="114">
        <v>1.7580000000000001E-5</v>
      </c>
      <c r="K843" s="37"/>
    </row>
    <row r="844" spans="2:11" x14ac:dyDescent="0.2">
      <c r="B844" s="44">
        <v>43972</v>
      </c>
      <c r="C844" s="52">
        <v>-1.2145748987854255E-2</v>
      </c>
      <c r="D844" s="52">
        <v>2.3842917251051921E-2</v>
      </c>
      <c r="E844" s="52">
        <v>8.1795490386522562E-3</v>
      </c>
      <c r="F844" s="52">
        <v>-1.4599031216361635E-2</v>
      </c>
      <c r="G844" s="52">
        <v>9.6153846153845812E-3</v>
      </c>
      <c r="H844" s="52">
        <v>0</v>
      </c>
      <c r="I844" s="52">
        <v>8.7726140179829049E-3</v>
      </c>
      <c r="J844" s="114">
        <v>1.768E-5</v>
      </c>
      <c r="K844" s="37"/>
    </row>
    <row r="845" spans="2:11" x14ac:dyDescent="0.2">
      <c r="B845" s="44">
        <v>43973</v>
      </c>
      <c r="C845" s="52">
        <v>0</v>
      </c>
      <c r="D845" s="52">
        <v>-1.0958904109588996E-2</v>
      </c>
      <c r="E845" s="52">
        <v>-1.724155791419002E-2</v>
      </c>
      <c r="F845" s="52">
        <v>-3.7019336534596103E-3</v>
      </c>
      <c r="G845" s="52">
        <v>-2.8571428571428692E-2</v>
      </c>
      <c r="H845" s="52">
        <v>-1.2499999999999956E-2</v>
      </c>
      <c r="I845" s="52">
        <v>-5.2180094888519823E-3</v>
      </c>
      <c r="J845" s="114">
        <v>1.7229999999999999E-5</v>
      </c>
      <c r="K845" s="37"/>
    </row>
    <row r="846" spans="2:11" x14ac:dyDescent="0.2">
      <c r="B846" s="44">
        <v>43976</v>
      </c>
      <c r="C846" s="52">
        <v>-8.1967213114754189E-3</v>
      </c>
      <c r="D846" s="52">
        <v>-4.1551246537395725E-3</v>
      </c>
      <c r="E846" s="52">
        <v>0</v>
      </c>
      <c r="F846" s="52">
        <v>7.4351848326796866E-3</v>
      </c>
      <c r="G846" s="52">
        <v>4.9019607843137081E-3</v>
      </c>
      <c r="H846" s="52">
        <v>1.2658227848101111E-2</v>
      </c>
      <c r="I846" s="52">
        <v>2.7972480916813369E-2</v>
      </c>
      <c r="J846" s="114">
        <v>1.736E-5</v>
      </c>
      <c r="K846" s="37"/>
    </row>
    <row r="847" spans="2:11" x14ac:dyDescent="0.2">
      <c r="B847" s="44">
        <v>43977</v>
      </c>
      <c r="C847" s="52">
        <v>1.2396694214876103E-2</v>
      </c>
      <c r="D847" s="52">
        <v>3.4770514603616132E-2</v>
      </c>
      <c r="E847" s="52">
        <v>7.224638399153438E-3</v>
      </c>
      <c r="F847" s="52">
        <v>1.1068576805493002E-2</v>
      </c>
      <c r="G847" s="52">
        <v>1.4634146341463428E-2</v>
      </c>
      <c r="H847" s="52">
        <v>3.1250000000000444E-3</v>
      </c>
      <c r="I847" s="52">
        <v>0</v>
      </c>
      <c r="J847" s="114">
        <v>1.8640000000000001E-5</v>
      </c>
      <c r="K847" s="37"/>
    </row>
    <row r="848" spans="2:11" x14ac:dyDescent="0.2">
      <c r="B848" s="44">
        <v>43978</v>
      </c>
      <c r="C848" s="52">
        <v>-2.0408163265306145E-2</v>
      </c>
      <c r="D848" s="52">
        <v>-1.6129032258064502E-2</v>
      </c>
      <c r="E848" s="52">
        <v>-1.6394712166370784E-2</v>
      </c>
      <c r="F848" s="52">
        <v>-2.5546435833034287E-2</v>
      </c>
      <c r="G848" s="52">
        <v>-2.8846153846153966E-2</v>
      </c>
      <c r="H848" s="52">
        <v>-1.8691588785046731E-2</v>
      </c>
      <c r="I848" s="52">
        <v>-2.2108666727574944E-2</v>
      </c>
      <c r="J848" s="114">
        <v>1.836E-5</v>
      </c>
      <c r="K848" s="37"/>
    </row>
    <row r="849" spans="2:11" x14ac:dyDescent="0.2">
      <c r="B849" s="44">
        <v>43979</v>
      </c>
      <c r="C849" s="52">
        <v>8.3333333333333037E-3</v>
      </c>
      <c r="D849" s="52">
        <v>1.0928961748633892E-2</v>
      </c>
      <c r="E849" s="52">
        <v>0</v>
      </c>
      <c r="F849" s="52">
        <v>3.7435226701749702E-3</v>
      </c>
      <c r="G849" s="52">
        <v>1.980198019801982E-2</v>
      </c>
      <c r="H849" s="52">
        <v>-4.761904761904745E-3</v>
      </c>
      <c r="I849" s="52">
        <v>-1.739694458106622E-3</v>
      </c>
      <c r="J849" s="114">
        <v>1.8810000000000001E-5</v>
      </c>
      <c r="K849" s="37"/>
    </row>
    <row r="850" spans="2:11" x14ac:dyDescent="0.2">
      <c r="B850" s="44">
        <v>43980</v>
      </c>
      <c r="C850" s="52">
        <v>0</v>
      </c>
      <c r="D850" s="52">
        <v>-5.4054054054054612E-3</v>
      </c>
      <c r="E850" s="52">
        <v>-1.0405517264860942E-3</v>
      </c>
      <c r="F850" s="52">
        <v>7.4629432197268475E-3</v>
      </c>
      <c r="G850" s="52">
        <v>0</v>
      </c>
      <c r="H850" s="52">
        <v>6.3795853269537073E-3</v>
      </c>
      <c r="I850" s="52">
        <v>1.7427262693392453E-3</v>
      </c>
      <c r="J850" s="114">
        <v>1.9319999999999998E-5</v>
      </c>
      <c r="K850" s="37"/>
    </row>
    <row r="851" spans="2:11" x14ac:dyDescent="0.2">
      <c r="B851" s="44">
        <v>43983</v>
      </c>
      <c r="C851" s="52">
        <v>8.2644628099173278E-3</v>
      </c>
      <c r="D851" s="52">
        <v>-1.3586956521739135E-2</v>
      </c>
      <c r="E851" s="52">
        <v>7.2978396179390614E-3</v>
      </c>
      <c r="F851" s="52">
        <v>0</v>
      </c>
      <c r="G851" s="52">
        <v>4.3689320388349495E-2</v>
      </c>
      <c r="H851" s="52">
        <v>1.2678288431061668E-2</v>
      </c>
      <c r="I851" s="52">
        <v>9.5650978631827144E-3</v>
      </c>
      <c r="J851" s="114">
        <v>1.95E-5</v>
      </c>
      <c r="K851" s="37"/>
    </row>
    <row r="852" spans="2:11" x14ac:dyDescent="0.2">
      <c r="B852" s="44">
        <v>43984</v>
      </c>
      <c r="C852" s="52">
        <v>1.6393442622950838E-2</v>
      </c>
      <c r="D852" s="52">
        <v>1.2396694214876103E-2</v>
      </c>
      <c r="E852" s="52">
        <v>-6.21087802402287E-3</v>
      </c>
      <c r="F852" s="52">
        <v>-3.148160791364174E-2</v>
      </c>
      <c r="G852" s="52">
        <v>-2.3255813953488413E-2</v>
      </c>
      <c r="H852" s="52">
        <v>-1.0954616588419341E-2</v>
      </c>
      <c r="I852" s="52">
        <v>-8.6160588444894604E-4</v>
      </c>
      <c r="J852" s="114">
        <v>1.997E-5</v>
      </c>
      <c r="K852" s="37"/>
    </row>
    <row r="853" spans="2:11" x14ac:dyDescent="0.2">
      <c r="B853" s="44">
        <v>43985</v>
      </c>
      <c r="C853" s="52">
        <v>1.6129032258064502E-2</v>
      </c>
      <c r="D853" s="52">
        <v>-4.0816326530611624E-3</v>
      </c>
      <c r="E853" s="52">
        <v>1.3542067867805097E-2</v>
      </c>
      <c r="F853" s="52">
        <v>6.8836010746203158E-2</v>
      </c>
      <c r="G853" s="52">
        <v>1.4285714285714235E-2</v>
      </c>
      <c r="H853" s="52">
        <v>3.1645569620253333E-3</v>
      </c>
      <c r="I853" s="52">
        <v>5.171964079442537E-3</v>
      </c>
      <c r="J853" s="114">
        <v>2.0230000000000001E-5</v>
      </c>
      <c r="K853" s="37"/>
    </row>
    <row r="854" spans="2:11" x14ac:dyDescent="0.2">
      <c r="B854" s="44">
        <v>43986</v>
      </c>
      <c r="C854" s="52">
        <v>7.9365079365079083E-3</v>
      </c>
      <c r="D854" s="52">
        <v>-1.7759562841530019E-2</v>
      </c>
      <c r="E854" s="52">
        <v>-5.1395423539859486E-3</v>
      </c>
      <c r="F854" s="52">
        <v>6.9766930599473032E-2</v>
      </c>
      <c r="G854" s="52">
        <v>-4.6948356807512415E-3</v>
      </c>
      <c r="H854" s="52">
        <v>4.7318611987381409E-3</v>
      </c>
      <c r="I854" s="52">
        <v>1.029176415263211E-2</v>
      </c>
      <c r="J854" s="114">
        <v>2.1610000000000001E-5</v>
      </c>
      <c r="K854" s="37"/>
    </row>
    <row r="855" spans="2:11" x14ac:dyDescent="0.2">
      <c r="B855" s="44">
        <v>43987</v>
      </c>
      <c r="C855" s="52">
        <v>0</v>
      </c>
      <c r="D855" s="52">
        <v>-1.2517385257301838E-2</v>
      </c>
      <c r="E855" s="52">
        <v>6.2001565866638408E-3</v>
      </c>
      <c r="F855" s="52">
        <v>3.3442479209765619E-2</v>
      </c>
      <c r="G855" s="52">
        <v>-4.7169811320754151E-3</v>
      </c>
      <c r="H855" s="52">
        <v>0</v>
      </c>
      <c r="I855" s="52">
        <v>1.188421902355663E-2</v>
      </c>
      <c r="J855" s="114">
        <v>2.154E-5</v>
      </c>
      <c r="K855" s="37"/>
    </row>
    <row r="856" spans="2:11" x14ac:dyDescent="0.2">
      <c r="B856" s="44">
        <v>43990</v>
      </c>
      <c r="C856" s="52">
        <v>1.1811023622047223E-2</v>
      </c>
      <c r="D856" s="52">
        <v>1.9718309859154903E-2</v>
      </c>
      <c r="E856" s="52">
        <v>1.3345302088729749E-2</v>
      </c>
      <c r="F856" s="52">
        <v>1.9418151447661458E-2</v>
      </c>
      <c r="G856" s="52">
        <v>1.42180094786728E-2</v>
      </c>
      <c r="H856" s="52">
        <v>3.7676609105180336E-2</v>
      </c>
      <c r="I856" s="52">
        <v>3.0201842922650712E-2</v>
      </c>
      <c r="J856" s="114">
        <v>2.2949999999999999E-5</v>
      </c>
      <c r="K856" s="37"/>
    </row>
    <row r="857" spans="2:11" x14ac:dyDescent="0.2">
      <c r="B857" s="44">
        <v>43991</v>
      </c>
      <c r="C857" s="52">
        <v>-7.7821011673151474E-3</v>
      </c>
      <c r="D857" s="52">
        <v>-1.3812154696132617E-2</v>
      </c>
      <c r="E857" s="52">
        <v>-8.1049755774484922E-3</v>
      </c>
      <c r="F857" s="52">
        <v>-1.9048269270157792E-2</v>
      </c>
      <c r="G857" s="52">
        <v>4.6728971962617383E-3</v>
      </c>
      <c r="H857" s="52">
        <v>-9.0771558245081874E-3</v>
      </c>
      <c r="I857" s="52">
        <v>1.7915094880410098E-2</v>
      </c>
      <c r="J857" s="114">
        <v>2.302E-5</v>
      </c>
      <c r="K857" s="37"/>
    </row>
    <row r="858" spans="2:11" x14ac:dyDescent="0.2">
      <c r="B858" s="44">
        <v>43992</v>
      </c>
      <c r="C858" s="52">
        <v>3.9215686274509887E-2</v>
      </c>
      <c r="D858" s="52">
        <v>8.4033613445377853E-3</v>
      </c>
      <c r="E858" s="52">
        <v>-3.0631578068791576E-3</v>
      </c>
      <c r="F858" s="52">
        <v>2.2656167143917827E-2</v>
      </c>
      <c r="G858" s="52">
        <v>6.9767441860465018E-2</v>
      </c>
      <c r="H858" s="52">
        <v>-7.6335877862595547E-3</v>
      </c>
      <c r="I858" s="52">
        <v>-1.6000260825492996E-2</v>
      </c>
      <c r="J858" s="114">
        <v>2.198E-5</v>
      </c>
      <c r="K858" s="37"/>
    </row>
    <row r="859" spans="2:11" x14ac:dyDescent="0.2">
      <c r="B859" s="44">
        <v>43993</v>
      </c>
      <c r="C859" s="52">
        <v>-6.4150943396226401E-2</v>
      </c>
      <c r="D859" s="52">
        <v>-2.777777777777779E-2</v>
      </c>
      <c r="E859" s="52">
        <v>-5.7378353035732244E-2</v>
      </c>
      <c r="F859" s="52">
        <v>-6.962250943078252E-2</v>
      </c>
      <c r="G859" s="52">
        <v>-3.9130434782608581E-2</v>
      </c>
      <c r="H859" s="52">
        <v>-6.9230769230769207E-2</v>
      </c>
      <c r="I859" s="52">
        <v>-5.6909001823337579E-3</v>
      </c>
      <c r="J859" s="114">
        <v>2.3450000000000001E-5</v>
      </c>
      <c r="K859" s="37"/>
    </row>
    <row r="860" spans="2:11" x14ac:dyDescent="0.2">
      <c r="B860" s="44">
        <v>43994</v>
      </c>
      <c r="C860" s="52">
        <v>-8.0645161290322509E-3</v>
      </c>
      <c r="D860" s="52">
        <v>-1.4285714285714235E-2</v>
      </c>
      <c r="E860" s="52">
        <v>2.1740288923133066E-2</v>
      </c>
      <c r="F860" s="52">
        <v>-6.8029580501671738E-3</v>
      </c>
      <c r="G860" s="52">
        <v>6.7873303167420795E-2</v>
      </c>
      <c r="H860" s="52">
        <v>-1.6528925619834656E-2</v>
      </c>
      <c r="I860" s="52">
        <v>-3.5158758689215808E-2</v>
      </c>
      <c r="J860" s="114">
        <v>2.616E-5</v>
      </c>
      <c r="K860" s="37"/>
    </row>
    <row r="861" spans="2:11" x14ac:dyDescent="0.2">
      <c r="B861" s="44">
        <v>43997</v>
      </c>
      <c r="C861" s="52">
        <v>-2.0325203252032464E-2</v>
      </c>
      <c r="D861" s="52">
        <v>-2.6086956521739091E-2</v>
      </c>
      <c r="E861" s="52">
        <v>-2.127770545883656E-2</v>
      </c>
      <c r="F861" s="52">
        <v>-6.8492045677730706E-2</v>
      </c>
      <c r="G861" s="52">
        <v>2.1186440677966045E-2</v>
      </c>
      <c r="H861" s="52">
        <v>-3.8655462184873923E-2</v>
      </c>
      <c r="I861" s="52">
        <v>-5.0848255868716663E-2</v>
      </c>
      <c r="J861" s="114">
        <v>2.7869999999999999E-5</v>
      </c>
      <c r="K861" s="37"/>
    </row>
    <row r="862" spans="2:11" x14ac:dyDescent="0.2">
      <c r="B862" s="44">
        <v>43998</v>
      </c>
      <c r="C862" s="52">
        <v>8.2987551867219622E-3</v>
      </c>
      <c r="D862" s="52">
        <v>1.1904761904761862E-2</v>
      </c>
      <c r="E862" s="52">
        <v>1.3045061528281554E-2</v>
      </c>
      <c r="F862" s="52">
        <v>4.0440664309730145E-2</v>
      </c>
      <c r="G862" s="52">
        <v>-1.2448132780083054E-2</v>
      </c>
      <c r="H862" s="52">
        <v>2.7972027972027913E-2</v>
      </c>
      <c r="I862" s="52">
        <v>4.464304419977827E-2</v>
      </c>
      <c r="J862" s="114">
        <v>2.8330000000000002E-5</v>
      </c>
      <c r="K862" s="37"/>
    </row>
    <row r="863" spans="2:11" x14ac:dyDescent="0.2">
      <c r="B863" s="44">
        <v>43999</v>
      </c>
      <c r="C863" s="52">
        <v>-1.2345679012345734E-2</v>
      </c>
      <c r="D863" s="52">
        <v>2.0588235294117796E-2</v>
      </c>
      <c r="E863" s="52">
        <v>-5.3656323358254321E-3</v>
      </c>
      <c r="F863" s="52">
        <v>6.8904248389664913E-2</v>
      </c>
      <c r="G863" s="52">
        <v>-2.5210084033613467E-2</v>
      </c>
      <c r="H863" s="52">
        <v>-8.5034013605441716E-3</v>
      </c>
      <c r="I863" s="52">
        <v>-1.1965479970276305E-2</v>
      </c>
      <c r="J863" s="114">
        <v>3.0499999999999999E-5</v>
      </c>
      <c r="K863" s="37"/>
    </row>
    <row r="864" spans="2:11" x14ac:dyDescent="0.2">
      <c r="B864" s="44">
        <v>44000</v>
      </c>
      <c r="C864" s="52">
        <v>0</v>
      </c>
      <c r="D864" s="52">
        <v>1.1527377521613813E-2</v>
      </c>
      <c r="E864" s="52">
        <v>5.3945776561352687E-3</v>
      </c>
      <c r="F864" s="52">
        <v>6.9422203865516119E-2</v>
      </c>
      <c r="G864" s="52">
        <v>-1.7241379310344751E-2</v>
      </c>
      <c r="H864" s="52">
        <v>-1.7152658662091813E-3</v>
      </c>
      <c r="I864" s="52">
        <v>-3.4602630611842988E-3</v>
      </c>
      <c r="J864" s="114">
        <v>2.951E-5</v>
      </c>
      <c r="K864" s="37"/>
    </row>
    <row r="865" spans="2:11" x14ac:dyDescent="0.2">
      <c r="B865" s="44">
        <v>44001</v>
      </c>
      <c r="C865" s="52">
        <v>2.5000000000000133E-2</v>
      </c>
      <c r="D865" s="52">
        <v>-1.7094017094017144E-2</v>
      </c>
      <c r="E865" s="52">
        <v>8.5832582627012322E-3</v>
      </c>
      <c r="F865" s="52">
        <v>6.955335293950049E-2</v>
      </c>
      <c r="G865" s="52">
        <v>4.3859649122806932E-2</v>
      </c>
      <c r="H865" s="52">
        <v>1.5463917525773141E-2</v>
      </c>
      <c r="I865" s="52">
        <v>-1.7356030175265102E-3</v>
      </c>
      <c r="J865" s="114">
        <v>3.0729999999999999E-5</v>
      </c>
      <c r="K865" s="37"/>
    </row>
    <row r="866" spans="2:11" x14ac:dyDescent="0.2">
      <c r="B866" s="44">
        <v>44004</v>
      </c>
      <c r="C866" s="52">
        <v>4.0650406504063596E-3</v>
      </c>
      <c r="D866" s="52">
        <v>-8.6956521739129933E-3</v>
      </c>
      <c r="E866" s="52">
        <v>0</v>
      </c>
      <c r="F866" s="52">
        <v>6.9363460388683906E-2</v>
      </c>
      <c r="G866" s="52">
        <v>-1.6806722689075682E-2</v>
      </c>
      <c r="H866" s="52">
        <v>0</v>
      </c>
      <c r="I866" s="52">
        <v>3.4772411452774765E-3</v>
      </c>
      <c r="J866" s="114">
        <v>2.94E-5</v>
      </c>
      <c r="K866" s="37"/>
    </row>
    <row r="867" spans="2:11" x14ac:dyDescent="0.2">
      <c r="B867" s="44">
        <v>44005</v>
      </c>
      <c r="C867" s="52">
        <v>8.0971659919029104E-3</v>
      </c>
      <c r="D867" s="52">
        <v>-2.9239766081872176E-3</v>
      </c>
      <c r="E867" s="52">
        <v>1.1700456152627492E-2</v>
      </c>
      <c r="F867" s="52">
        <v>-2.1622339763017751E-2</v>
      </c>
      <c r="G867" s="52">
        <v>-1.2820512820512664E-2</v>
      </c>
      <c r="H867" s="52">
        <v>1.1844331641285955E-2</v>
      </c>
      <c r="I867" s="52">
        <v>5.1999280849623908E-3</v>
      </c>
      <c r="J867" s="114">
        <v>2.707E-5</v>
      </c>
      <c r="K867" s="37"/>
    </row>
    <row r="868" spans="2:11" x14ac:dyDescent="0.2">
      <c r="B868" s="44">
        <v>44006</v>
      </c>
      <c r="C868" s="52">
        <v>-8.0321285140562138E-3</v>
      </c>
      <c r="D868" s="52">
        <v>1.6129032258064502E-2</v>
      </c>
      <c r="E868" s="52">
        <v>-7.3592431965664451E-3</v>
      </c>
      <c r="F868" s="52">
        <v>6.9061703457894419E-2</v>
      </c>
      <c r="G868" s="52">
        <v>-3.0303030303030387E-2</v>
      </c>
      <c r="H868" s="52">
        <v>1.0033444816053505E-2</v>
      </c>
      <c r="I868" s="52">
        <v>9.4826438978168337E-3</v>
      </c>
      <c r="J868" s="114">
        <v>2.5729999999999999E-5</v>
      </c>
      <c r="K868" s="37"/>
    </row>
    <row r="869" spans="2:11" x14ac:dyDescent="0.2">
      <c r="B869" s="44">
        <v>44007</v>
      </c>
      <c r="C869" s="52">
        <v>4.0485829959515662E-3</v>
      </c>
      <c r="D869" s="52">
        <v>1.4430014430015792E-3</v>
      </c>
      <c r="E869" s="52">
        <v>-8.4741544780367883E-3</v>
      </c>
      <c r="F869" s="52">
        <v>1.2919000881201903E-2</v>
      </c>
      <c r="G869" s="52">
        <v>2.2321428571428603E-2</v>
      </c>
      <c r="H869" s="52">
        <v>-1.3245033112582738E-2</v>
      </c>
      <c r="I869" s="52">
        <v>-5.9776292393393105E-3</v>
      </c>
      <c r="J869" s="114">
        <v>2.618E-5</v>
      </c>
      <c r="K869" s="37"/>
    </row>
    <row r="870" spans="2:11" x14ac:dyDescent="0.2">
      <c r="B870" s="44">
        <v>44008</v>
      </c>
      <c r="C870" s="52">
        <v>-2.0161290322580627E-2</v>
      </c>
      <c r="D870" s="52">
        <v>1.4409221902017322E-2</v>
      </c>
      <c r="E870" s="52">
        <v>1.0672312006896334E-3</v>
      </c>
      <c r="F870" s="52">
        <v>-2.5511070472209574E-2</v>
      </c>
      <c r="G870" s="52">
        <v>-1.3100436681222627E-2</v>
      </c>
      <c r="H870" s="52">
        <v>0</v>
      </c>
      <c r="I870" s="52">
        <v>-4.2958662499177347E-3</v>
      </c>
      <c r="J870" s="114">
        <v>2.6960000000000003E-5</v>
      </c>
      <c r="K870" s="37"/>
    </row>
    <row r="871" spans="2:11" x14ac:dyDescent="0.2">
      <c r="B871" s="44">
        <v>44011</v>
      </c>
      <c r="C871" s="52">
        <v>0</v>
      </c>
      <c r="D871" s="52">
        <v>-3.4090909090909172E-2</v>
      </c>
      <c r="E871" s="52">
        <v>-1.7074936121600048E-2</v>
      </c>
      <c r="F871" s="52">
        <v>-6.2826733867724638E-2</v>
      </c>
      <c r="G871" s="52">
        <v>-3.0973451327433787E-2</v>
      </c>
      <c r="H871" s="52">
        <v>-3.5234899328859037E-2</v>
      </c>
      <c r="I871" s="52">
        <v>-2.1863961597681447E-2</v>
      </c>
      <c r="J871" s="114">
        <v>2.5750000000000002E-5</v>
      </c>
      <c r="K871" s="37"/>
    </row>
    <row r="872" spans="2:11" x14ac:dyDescent="0.2">
      <c r="B872" s="44">
        <v>44012</v>
      </c>
      <c r="C872" s="52">
        <v>8.2304526748970819E-3</v>
      </c>
      <c r="D872" s="52">
        <v>1.6176470588235237E-2</v>
      </c>
      <c r="E872" s="52">
        <v>-8.6857771508166426E-3</v>
      </c>
      <c r="F872" s="52">
        <v>6.9833369091038877E-2</v>
      </c>
      <c r="G872" s="52">
        <v>-1.826484018264829E-2</v>
      </c>
      <c r="H872" s="52">
        <v>-1.7391304347826875E-3</v>
      </c>
      <c r="I872" s="52">
        <v>7.1484129041816669E-3</v>
      </c>
      <c r="J872" s="114">
        <v>2.5960000000000002E-5</v>
      </c>
      <c r="K872" s="37"/>
    </row>
    <row r="873" spans="2:11" x14ac:dyDescent="0.2">
      <c r="B873" s="44">
        <v>44013</v>
      </c>
      <c r="C873" s="52">
        <v>4.0816326530612734E-3</v>
      </c>
      <c r="D873" s="52">
        <v>2.8943560057887119E-2</v>
      </c>
      <c r="E873" s="52">
        <v>1.2046467503177061E-2</v>
      </c>
      <c r="F873" s="52">
        <v>6.9189570760481045E-2</v>
      </c>
      <c r="G873" s="52">
        <v>4.1860465116279055E-2</v>
      </c>
      <c r="H873" s="52">
        <v>2.0905923344947785E-2</v>
      </c>
      <c r="I873" s="52">
        <v>1.7746352733503112E-2</v>
      </c>
      <c r="J873" s="114">
        <v>2.654E-5</v>
      </c>
      <c r="K873" s="37"/>
    </row>
    <row r="874" spans="2:11" x14ac:dyDescent="0.2">
      <c r="B874" s="44">
        <v>44014</v>
      </c>
      <c r="C874" s="52">
        <v>-4.0650406504065817E-3</v>
      </c>
      <c r="D874" s="52">
        <v>6.6104078762306617E-2</v>
      </c>
      <c r="E874" s="52">
        <v>-1.0810930314820721E-3</v>
      </c>
      <c r="F874" s="52">
        <v>6.4714664772684616E-2</v>
      </c>
      <c r="G874" s="52">
        <v>-1.3392857142856984E-2</v>
      </c>
      <c r="H874" s="52">
        <v>1.7064846416381396E-3</v>
      </c>
      <c r="I874" s="52">
        <v>-1.4821427622524475E-2</v>
      </c>
      <c r="J874" s="114">
        <v>2.5449999999999999E-5</v>
      </c>
      <c r="K874" s="37"/>
    </row>
    <row r="875" spans="2:11" x14ac:dyDescent="0.2">
      <c r="B875" s="44">
        <v>44015</v>
      </c>
      <c r="C875" s="52">
        <v>5.7142857142857162E-2</v>
      </c>
      <c r="D875" s="52">
        <v>-2.3746701846965701E-2</v>
      </c>
      <c r="E875" s="52">
        <v>2.1667393339543928E-3</v>
      </c>
      <c r="F875" s="52">
        <v>-3.8990933433550867E-2</v>
      </c>
      <c r="G875" s="52">
        <v>-4.5248868778281492E-3</v>
      </c>
      <c r="H875" s="52">
        <v>-1.7035775127768327E-3</v>
      </c>
      <c r="I875" s="52">
        <v>9.7347433464689548E-3</v>
      </c>
      <c r="J875" s="114">
        <v>2.5599999999999999E-5</v>
      </c>
      <c r="K875" s="37"/>
    </row>
    <row r="876" spans="2:11" x14ac:dyDescent="0.2">
      <c r="B876" s="44">
        <v>44018</v>
      </c>
      <c r="C876" s="52">
        <v>0</v>
      </c>
      <c r="D876" s="52">
        <v>-2.1621621621621512E-2</v>
      </c>
      <c r="E876" s="52">
        <v>1.1892405203065337E-2</v>
      </c>
      <c r="F876" s="52">
        <v>-1.4320281566212123E-2</v>
      </c>
      <c r="G876" s="52">
        <v>5.0000000000000044E-2</v>
      </c>
      <c r="H876" s="52">
        <v>1.5358361774743923E-2</v>
      </c>
      <c r="I876" s="52">
        <v>2.1033895896745092E-2</v>
      </c>
      <c r="J876" s="114">
        <v>2.5230000000000001E-5</v>
      </c>
      <c r="K876" s="37"/>
    </row>
    <row r="877" spans="2:11" x14ac:dyDescent="0.2">
      <c r="B877" s="44">
        <v>44019</v>
      </c>
      <c r="C877" s="52">
        <v>-1.9305019305019266E-2</v>
      </c>
      <c r="D877" s="52">
        <v>-1.9337016574585753E-2</v>
      </c>
      <c r="E877" s="52">
        <v>1.3887100470323821E-2</v>
      </c>
      <c r="F877" s="52">
        <v>1.4528331362003266E-2</v>
      </c>
      <c r="G877" s="52">
        <v>-8.6580086580088089E-3</v>
      </c>
      <c r="H877" s="52">
        <v>-1.6806722689075571E-3</v>
      </c>
      <c r="I877" s="52">
        <v>-4.2910910420728143E-3</v>
      </c>
      <c r="J877" s="114">
        <v>2.5529999999999998E-5</v>
      </c>
      <c r="K877" s="37"/>
    </row>
    <row r="878" spans="2:11" x14ac:dyDescent="0.2">
      <c r="B878" s="44">
        <v>44020</v>
      </c>
      <c r="C878" s="52">
        <v>1.9685039370078705E-2</v>
      </c>
      <c r="D878" s="52">
        <v>6.9014084507042384E-2</v>
      </c>
      <c r="E878" s="52">
        <v>5.2695250108705238E-3</v>
      </c>
      <c r="F878" s="52">
        <v>-2.8640563132424246E-2</v>
      </c>
      <c r="G878" s="52">
        <v>4.366812227074357E-3</v>
      </c>
      <c r="H878" s="52">
        <v>-3.3670033670032407E-3</v>
      </c>
      <c r="I878" s="52">
        <v>-4.310634720470774E-3</v>
      </c>
      <c r="J878" s="114">
        <v>2.5559999999999999E-5</v>
      </c>
      <c r="K878" s="37"/>
    </row>
    <row r="879" spans="2:11" x14ac:dyDescent="0.2">
      <c r="B879" s="44">
        <v>44021</v>
      </c>
      <c r="C879" s="52">
        <v>4.2471042471042608E-2</v>
      </c>
      <c r="D879" s="52">
        <v>6.9828722002635013E-2</v>
      </c>
      <c r="E879" s="52">
        <v>1.3627233911341685E-2</v>
      </c>
      <c r="F879" s="52">
        <v>6.8795889507878405E-2</v>
      </c>
      <c r="G879" s="52">
        <v>2.6086956521739202E-2</v>
      </c>
      <c r="H879" s="52">
        <v>2.3648648648648685E-2</v>
      </c>
      <c r="I879" s="52">
        <v>3.4628041431221668E-3</v>
      </c>
      <c r="J879" s="114">
        <v>2.4460000000000003E-5</v>
      </c>
      <c r="K879" s="37"/>
    </row>
    <row r="880" spans="2:11" x14ac:dyDescent="0.2">
      <c r="B880" s="44">
        <v>44022</v>
      </c>
      <c r="C880" s="52">
        <v>-1.1111111111111183E-2</v>
      </c>
      <c r="D880" s="52">
        <v>2.2167487684729092E-2</v>
      </c>
      <c r="E880" s="52">
        <v>-1.1375879333291206E-2</v>
      </c>
      <c r="F880" s="52">
        <v>4.2529598858657591E-2</v>
      </c>
      <c r="G880" s="52">
        <v>-2.1186440677966045E-2</v>
      </c>
      <c r="H880" s="52">
        <v>-1.1551155115511635E-2</v>
      </c>
      <c r="I880" s="52">
        <v>-5.1768076493065029E-3</v>
      </c>
      <c r="J880" s="114">
        <v>2.4260000000000002E-5</v>
      </c>
      <c r="K880" s="37"/>
    </row>
    <row r="881" spans="2:11" x14ac:dyDescent="0.2">
      <c r="B881" s="44">
        <v>44025</v>
      </c>
      <c r="C881" s="52">
        <v>2.2471910112359605E-2</v>
      </c>
      <c r="D881" s="52">
        <v>1.0843373493975905E-2</v>
      </c>
      <c r="E881" s="52">
        <v>1.778262123786023E-2</v>
      </c>
      <c r="F881" s="52">
        <v>-5.1819216490375464E-2</v>
      </c>
      <c r="G881" s="52">
        <v>-8.6580086580088089E-3</v>
      </c>
      <c r="H881" s="52">
        <v>-1.0016694490818101E-2</v>
      </c>
      <c r="I881" s="52">
        <v>-4.3357505415723141E-3</v>
      </c>
      <c r="J881" s="114">
        <v>2.3570000000000003E-5</v>
      </c>
      <c r="K881" s="37"/>
    </row>
    <row r="882" spans="2:11" x14ac:dyDescent="0.2">
      <c r="B882" s="44">
        <v>44026</v>
      </c>
      <c r="C882" s="52">
        <v>0</v>
      </c>
      <c r="D882" s="52">
        <v>2.502979737783062E-2</v>
      </c>
      <c r="E882" s="52">
        <v>-2.0553970443432101E-3</v>
      </c>
      <c r="F882" s="52">
        <v>6.975785996508499E-3</v>
      </c>
      <c r="G882" s="52">
        <v>8.733624454148492E-3</v>
      </c>
      <c r="H882" s="52">
        <v>0</v>
      </c>
      <c r="I882" s="52">
        <v>3.4839172779359551E-3</v>
      </c>
      <c r="J882" s="114">
        <v>2.3479999999999999E-5</v>
      </c>
      <c r="K882" s="37"/>
    </row>
    <row r="883" spans="2:11" x14ac:dyDescent="0.2">
      <c r="B883" s="44">
        <v>44027</v>
      </c>
      <c r="C883" s="52">
        <v>3.66300366300365E-3</v>
      </c>
      <c r="D883" s="52">
        <v>-3.4883720930232509E-2</v>
      </c>
      <c r="E883" s="52">
        <v>1.0308671065033526E-3</v>
      </c>
      <c r="F883" s="52">
        <v>-1.039237482557176E-2</v>
      </c>
      <c r="G883" s="52">
        <v>0</v>
      </c>
      <c r="H883" s="52">
        <v>1.5177065767285169E-2</v>
      </c>
      <c r="I883" s="52">
        <v>6.9447016360206781E-3</v>
      </c>
      <c r="J883" s="114">
        <v>2.4029999999999999E-5</v>
      </c>
      <c r="K883" s="37"/>
    </row>
    <row r="884" spans="2:11" x14ac:dyDescent="0.2">
      <c r="B884" s="44">
        <v>44028</v>
      </c>
      <c r="C884" s="52">
        <v>-1.4598540145985384E-2</v>
      </c>
      <c r="D884" s="52">
        <v>2.7710843373493832E-2</v>
      </c>
      <c r="E884" s="52">
        <v>0</v>
      </c>
      <c r="F884" s="52">
        <v>-1.1663033918396515E-3</v>
      </c>
      <c r="G884" s="52">
        <v>4.3290043290042934E-3</v>
      </c>
      <c r="H884" s="52">
        <v>4.983388704318914E-3</v>
      </c>
      <c r="I884" s="52">
        <v>1.2930853299705891E-2</v>
      </c>
      <c r="J884" s="114">
        <v>2.3029999999999998E-5</v>
      </c>
      <c r="K884" s="37"/>
    </row>
    <row r="885" spans="2:11" x14ac:dyDescent="0.2">
      <c r="B885" s="44">
        <v>44029</v>
      </c>
      <c r="C885" s="52">
        <v>0</v>
      </c>
      <c r="D885" s="52">
        <v>7.0339976553341899E-3</v>
      </c>
      <c r="E885" s="52">
        <v>-1.0289648563106102E-2</v>
      </c>
      <c r="F885" s="52">
        <v>-7.008384219291397E-3</v>
      </c>
      <c r="G885" s="52">
        <v>0</v>
      </c>
      <c r="H885" s="52">
        <v>-1.6528925619835322E-3</v>
      </c>
      <c r="I885" s="52">
        <v>-5.9580560324928866E-3</v>
      </c>
      <c r="J885" s="114">
        <v>2.3029999999999998E-5</v>
      </c>
      <c r="K885" s="37"/>
    </row>
    <row r="886" spans="2:11" x14ac:dyDescent="0.2">
      <c r="B886" s="44">
        <v>44032</v>
      </c>
      <c r="C886" s="52">
        <v>-4.0740740740740744E-2</v>
      </c>
      <c r="D886" s="52">
        <v>-1.2805587892898873E-2</v>
      </c>
      <c r="E886" s="52">
        <v>-1.4552303778544995E-2</v>
      </c>
      <c r="F886" s="52">
        <v>-1.2045812158583469E-2</v>
      </c>
      <c r="G886" s="52">
        <v>-1.2931034482758674E-2</v>
      </c>
      <c r="H886" s="52">
        <v>-1.655629139072845E-2</v>
      </c>
      <c r="I886" s="52">
        <v>-9.4169879414962576E-3</v>
      </c>
      <c r="J886" s="114">
        <v>2.2999999999999997E-5</v>
      </c>
      <c r="K886" s="37"/>
    </row>
    <row r="887" spans="2:11" x14ac:dyDescent="0.2">
      <c r="B887" s="44">
        <v>44033</v>
      </c>
      <c r="C887" s="52">
        <v>0</v>
      </c>
      <c r="D887" s="52">
        <v>-1.7688679245283057E-2</v>
      </c>
      <c r="E887" s="52">
        <v>8.4384003240896011E-3</v>
      </c>
      <c r="F887" s="52">
        <v>6.9512195121951281E-2</v>
      </c>
      <c r="G887" s="52">
        <v>4.366812227074357E-3</v>
      </c>
      <c r="H887" s="52">
        <v>0</v>
      </c>
      <c r="I887" s="52">
        <v>2.5928762805025318E-3</v>
      </c>
      <c r="J887" s="114">
        <v>2.2250000000000002E-5</v>
      </c>
      <c r="K887" s="37"/>
    </row>
    <row r="888" spans="2:11" x14ac:dyDescent="0.2">
      <c r="B888" s="44">
        <v>44034</v>
      </c>
      <c r="C888" s="52">
        <v>-1.5444015444015413E-2</v>
      </c>
      <c r="D888" s="52">
        <v>2.4009603841537164E-3</v>
      </c>
      <c r="E888" s="52">
        <v>-8.3677895659047818E-3</v>
      </c>
      <c r="F888" s="52">
        <v>-1.2542759407069615E-2</v>
      </c>
      <c r="G888" s="52">
        <v>-1.7391304347825987E-2</v>
      </c>
      <c r="H888" s="52">
        <v>-1.3468013468013407E-2</v>
      </c>
      <c r="I888" s="52">
        <v>-1.6379781420765016E-2</v>
      </c>
      <c r="J888" s="114">
        <v>2.2120000000000002E-5</v>
      </c>
      <c r="K888" s="37"/>
    </row>
    <row r="889" spans="2:11" x14ac:dyDescent="0.2">
      <c r="B889" s="44">
        <v>44035</v>
      </c>
      <c r="C889" s="52">
        <v>7.8431372549019329E-3</v>
      </c>
      <c r="D889" s="52">
        <v>4.1916167664670656E-2</v>
      </c>
      <c r="E889" s="52">
        <v>7.3846777095647465E-3</v>
      </c>
      <c r="F889" s="52">
        <v>-2.0785219399538035E-2</v>
      </c>
      <c r="G889" s="52">
        <v>-4.4247787610620648E-3</v>
      </c>
      <c r="H889" s="52">
        <v>6.8259385665527805E-3</v>
      </c>
      <c r="I889" s="52">
        <v>8.7605620862118982E-4</v>
      </c>
      <c r="J889" s="114">
        <v>2.251E-5</v>
      </c>
      <c r="K889" s="37"/>
    </row>
    <row r="890" spans="2:11" x14ac:dyDescent="0.2">
      <c r="B890" s="44">
        <v>44036</v>
      </c>
      <c r="C890" s="52">
        <v>-4.2801556420233422E-2</v>
      </c>
      <c r="D890" s="52">
        <v>-3.4482758620689613E-2</v>
      </c>
      <c r="E890" s="52">
        <v>-3.8744716532334023E-2</v>
      </c>
      <c r="F890" s="52">
        <v>-6.9575471698113067E-2</v>
      </c>
      <c r="G890" s="52">
        <v>-3.1111111111111089E-2</v>
      </c>
      <c r="H890" s="52">
        <v>-5.084745762711862E-2</v>
      </c>
      <c r="I890" s="52">
        <v>-2.7144645844029869E-2</v>
      </c>
      <c r="J890" s="114">
        <v>2.1509999999999999E-5</v>
      </c>
      <c r="K890" s="37"/>
    </row>
    <row r="891" spans="2:11" x14ac:dyDescent="0.2">
      <c r="B891" s="44">
        <v>44039</v>
      </c>
      <c r="C891" s="52">
        <v>0</v>
      </c>
      <c r="D891" s="52">
        <v>-5.2380952380952417E-2</v>
      </c>
      <c r="E891" s="52">
        <v>-4.7930162022150391E-2</v>
      </c>
      <c r="F891" s="52">
        <v>-3.929024081115351E-2</v>
      </c>
      <c r="G891" s="52">
        <v>-6.8807339449541316E-2</v>
      </c>
      <c r="H891" s="52">
        <v>-6.9642857142857117E-2</v>
      </c>
      <c r="I891" s="52">
        <v>-6.9307430412232529E-2</v>
      </c>
      <c r="J891" s="114">
        <v>2.0979999999999999E-5</v>
      </c>
      <c r="K891" s="37"/>
    </row>
    <row r="892" spans="2:11" x14ac:dyDescent="0.2">
      <c r="B892" s="44">
        <v>44040</v>
      </c>
      <c r="C892" s="52">
        <v>4.0650406504063596E-3</v>
      </c>
      <c r="D892" s="52">
        <v>4.648241206030157E-2</v>
      </c>
      <c r="E892" s="52">
        <v>4.5766681313749835E-2</v>
      </c>
      <c r="F892" s="52">
        <v>6.9920844327176823E-2</v>
      </c>
      <c r="G892" s="52">
        <v>3.9408866995073843E-2</v>
      </c>
      <c r="H892" s="52">
        <v>3.6468330134356908E-2</v>
      </c>
      <c r="I892" s="52">
        <v>6.2863401223244519E-2</v>
      </c>
      <c r="J892" s="114">
        <v>2.0630000000000001E-5</v>
      </c>
      <c r="K892" s="37"/>
    </row>
    <row r="893" spans="2:11" x14ac:dyDescent="0.2">
      <c r="B893" s="44">
        <v>44041</v>
      </c>
      <c r="C893" s="52">
        <v>-4.0485829959513442E-3</v>
      </c>
      <c r="D893" s="52">
        <v>-1.5606242496998712E-2</v>
      </c>
      <c r="E893" s="52">
        <v>-2.5163993965469089E-2</v>
      </c>
      <c r="F893" s="52">
        <v>-1.602959309494445E-2</v>
      </c>
      <c r="G893" s="52">
        <v>-3.791469194312802E-2</v>
      </c>
      <c r="H893" s="52">
        <v>-4.629629629629628E-2</v>
      </c>
      <c r="I893" s="52">
        <v>-3.5487416796904037E-2</v>
      </c>
      <c r="J893" s="114">
        <v>2.0579999999999999E-5</v>
      </c>
      <c r="K893" s="37"/>
    </row>
    <row r="894" spans="2:11" x14ac:dyDescent="0.2">
      <c r="B894" s="44">
        <v>44042</v>
      </c>
      <c r="C894" s="52">
        <v>-4.0650406504065817E-3</v>
      </c>
      <c r="D894" s="52">
        <v>1.2195121951219523E-3</v>
      </c>
      <c r="E894" s="52">
        <v>1.3467349587083843E-2</v>
      </c>
      <c r="F894" s="52">
        <v>0</v>
      </c>
      <c r="G894" s="52">
        <v>4.9261083743841194E-3</v>
      </c>
      <c r="H894" s="52">
        <v>0</v>
      </c>
      <c r="I894" s="52">
        <v>2.830265707566415E-2</v>
      </c>
      <c r="J894" s="114">
        <v>2.0639999999999999E-5</v>
      </c>
      <c r="K894" s="37"/>
    </row>
    <row r="895" spans="2:11" x14ac:dyDescent="0.2">
      <c r="B895" s="44">
        <v>44043</v>
      </c>
      <c r="C895" s="52">
        <v>-8.1632653061224358E-3</v>
      </c>
      <c r="D895" s="52">
        <v>-1.8270401948842885E-2</v>
      </c>
      <c r="E895" s="52">
        <v>-1.4394624920821664E-2</v>
      </c>
      <c r="F895" s="52">
        <v>-2.8822055137844527E-2</v>
      </c>
      <c r="G895" s="52">
        <v>-9.8039215686274161E-3</v>
      </c>
      <c r="H895" s="52">
        <v>1.9417475728156219E-3</v>
      </c>
      <c r="I895" s="52">
        <v>-1.8348736714024927E-2</v>
      </c>
      <c r="J895" s="114">
        <v>2.101E-5</v>
      </c>
      <c r="K895" s="37"/>
    </row>
    <row r="896" spans="2:11" x14ac:dyDescent="0.2">
      <c r="B896" s="44">
        <v>44046</v>
      </c>
      <c r="C896" s="52">
        <v>1.6460905349794164E-2</v>
      </c>
      <c r="D896" s="52">
        <v>3.2258064516129226E-2</v>
      </c>
      <c r="E896" s="52">
        <v>3.1459085515186613E-2</v>
      </c>
      <c r="F896" s="52">
        <v>4.3870967741935551E-2</v>
      </c>
      <c r="G896" s="52">
        <v>2.4752475247524774E-2</v>
      </c>
      <c r="H896" s="52">
        <v>2.3255813953488191E-2</v>
      </c>
      <c r="I896" s="52">
        <v>2.0560079018511646E-2</v>
      </c>
      <c r="J896" s="114">
        <v>2.0930000000000001E-5</v>
      </c>
      <c r="K896" s="37"/>
    </row>
    <row r="897" spans="2:11" x14ac:dyDescent="0.2">
      <c r="B897" s="44">
        <v>44047</v>
      </c>
      <c r="C897" s="52">
        <v>8.0971659919029104E-3</v>
      </c>
      <c r="D897" s="52">
        <v>8.4134615384616751E-3</v>
      </c>
      <c r="E897" s="52">
        <v>1.4161639403359683E-2</v>
      </c>
      <c r="F897" s="52">
        <v>1.3597033374536327E-2</v>
      </c>
      <c r="G897" s="52">
        <v>1.449275362318847E-2</v>
      </c>
      <c r="H897" s="52">
        <v>1.3257575757575912E-2</v>
      </c>
      <c r="I897" s="52">
        <v>1.9230511622922553E-2</v>
      </c>
      <c r="J897" s="114">
        <v>2.0400000000000001E-5</v>
      </c>
      <c r="K897" s="37"/>
    </row>
    <row r="898" spans="2:11" x14ac:dyDescent="0.2">
      <c r="B898" s="44">
        <v>44048</v>
      </c>
      <c r="C898" s="52">
        <v>1.2048192771084265E-2</v>
      </c>
      <c r="D898" s="52">
        <v>5.8402860548271596E-2</v>
      </c>
      <c r="E898" s="52">
        <v>9.6676445484007445E-3</v>
      </c>
      <c r="F898" s="52">
        <v>4.5121951219512235E-2</v>
      </c>
      <c r="G898" s="52">
        <v>1.4285714285714235E-2</v>
      </c>
      <c r="H898" s="52">
        <v>2.616822429906529E-2</v>
      </c>
      <c r="I898" s="52">
        <v>7.1880513842175198E-3</v>
      </c>
      <c r="J898" s="114">
        <v>1.969E-5</v>
      </c>
      <c r="K898" s="37"/>
    </row>
    <row r="899" spans="2:11" x14ac:dyDescent="0.2">
      <c r="B899" s="44">
        <v>44049</v>
      </c>
      <c r="C899" s="52">
        <v>-2.3809523809523725E-2</v>
      </c>
      <c r="D899" s="52">
        <v>1.3513513513513598E-2</v>
      </c>
      <c r="E899" s="52">
        <v>-4.2551064537230676E-3</v>
      </c>
      <c r="F899" s="52">
        <v>0</v>
      </c>
      <c r="G899" s="52">
        <v>-1.4084507042253502E-2</v>
      </c>
      <c r="H899" s="52">
        <v>1.2750455373406355E-2</v>
      </c>
      <c r="I899" s="52">
        <v>2.4086402220081293E-2</v>
      </c>
      <c r="J899" s="114">
        <v>1.916E-5</v>
      </c>
      <c r="K899" s="37"/>
    </row>
    <row r="900" spans="2:11" x14ac:dyDescent="0.2">
      <c r="B900" s="44">
        <v>44050</v>
      </c>
      <c r="C900" s="52">
        <v>4.0650406504063596E-3</v>
      </c>
      <c r="D900" s="52">
        <v>6.6666666666665986E-3</v>
      </c>
      <c r="E900" s="52">
        <v>6.4099346348169828E-3</v>
      </c>
      <c r="F900" s="52">
        <v>-5.834305717619559E-3</v>
      </c>
      <c r="G900" s="52">
        <v>-4.761904761904856E-3</v>
      </c>
      <c r="H900" s="52">
        <v>-7.194244604316502E-3</v>
      </c>
      <c r="I900" s="52">
        <v>6.097120697930114E-3</v>
      </c>
      <c r="J900" s="114">
        <v>1.9639999999999998E-5</v>
      </c>
      <c r="K900" s="37"/>
    </row>
    <row r="901" spans="2:11" x14ac:dyDescent="0.2">
      <c r="B901" s="44">
        <v>44053</v>
      </c>
      <c r="C901" s="52">
        <v>0</v>
      </c>
      <c r="D901" s="52">
        <v>-2.6490066225165476E-2</v>
      </c>
      <c r="E901" s="52">
        <v>2.1230363540158947E-3</v>
      </c>
      <c r="F901" s="52">
        <v>0</v>
      </c>
      <c r="G901" s="52">
        <v>1.4354066985645897E-2</v>
      </c>
      <c r="H901" s="52">
        <v>1.8115942028984477E-3</v>
      </c>
      <c r="I901" s="52">
        <v>-8.6575380634047461E-3</v>
      </c>
      <c r="J901" s="114">
        <v>2.0699999999999998E-5</v>
      </c>
      <c r="K901" s="37"/>
    </row>
    <row r="902" spans="2:11" x14ac:dyDescent="0.2">
      <c r="B902" s="44">
        <v>44054</v>
      </c>
      <c r="C902" s="52">
        <v>0</v>
      </c>
      <c r="D902" s="52">
        <v>1.5873015873015817E-2</v>
      </c>
      <c r="E902" s="52">
        <v>-4.2370772390183387E-3</v>
      </c>
      <c r="F902" s="52">
        <v>3.5211267605632646E-3</v>
      </c>
      <c r="G902" s="52">
        <v>4.7169811320755262E-3</v>
      </c>
      <c r="H902" s="52">
        <v>-3.6166365280289048E-3</v>
      </c>
      <c r="I902" s="52">
        <v>0</v>
      </c>
      <c r="J902" s="114">
        <v>2.1070000000000003E-5</v>
      </c>
      <c r="K902" s="37"/>
    </row>
    <row r="903" spans="2:11" x14ac:dyDescent="0.2">
      <c r="B903" s="44">
        <v>44055</v>
      </c>
      <c r="C903" s="52">
        <v>2.8340080971659853E-2</v>
      </c>
      <c r="D903" s="52">
        <v>-6.6964285714284921E-3</v>
      </c>
      <c r="E903" s="52">
        <v>1.0637766134307558E-2</v>
      </c>
      <c r="F903" s="52">
        <v>-1.2865497076023358E-2</v>
      </c>
      <c r="G903" s="52">
        <v>9.3896713615022609E-3</v>
      </c>
      <c r="H903" s="52">
        <v>-9.0744101633394303E-3</v>
      </c>
      <c r="I903" s="52">
        <v>9.6061407757945805E-3</v>
      </c>
      <c r="J903" s="114">
        <v>2.1059999999999998E-5</v>
      </c>
      <c r="K903" s="37"/>
    </row>
    <row r="904" spans="2:11" x14ac:dyDescent="0.2">
      <c r="B904" s="44">
        <v>44056</v>
      </c>
      <c r="C904" s="52">
        <v>0</v>
      </c>
      <c r="D904" s="52">
        <v>2.6966292134831482E-2</v>
      </c>
      <c r="E904" s="52">
        <v>9.474290825893128E-3</v>
      </c>
      <c r="F904" s="52">
        <v>7.1090047393365108E-3</v>
      </c>
      <c r="G904" s="52">
        <v>9.302325581395321E-3</v>
      </c>
      <c r="H904" s="52">
        <v>2.564102564102555E-2</v>
      </c>
      <c r="I904" s="52">
        <v>6.9206742885825623E-3</v>
      </c>
      <c r="J904" s="114">
        <v>2.1290000000000001E-5</v>
      </c>
      <c r="K904" s="37"/>
    </row>
    <row r="905" spans="2:11" x14ac:dyDescent="0.2">
      <c r="B905" s="44">
        <v>44057</v>
      </c>
      <c r="C905" s="52">
        <v>-3.93700787401563E-3</v>
      </c>
      <c r="D905" s="52">
        <v>-1.5317286652078876E-2</v>
      </c>
      <c r="E905" s="52">
        <v>-3.1291670749423739E-3</v>
      </c>
      <c r="F905" s="52">
        <v>0</v>
      </c>
      <c r="G905" s="52">
        <v>-1.3824884792626779E-2</v>
      </c>
      <c r="H905" s="52">
        <v>8.9285714285713969E-3</v>
      </c>
      <c r="I905" s="52">
        <v>2.5772844993250388E-3</v>
      </c>
      <c r="J905" s="114">
        <v>2.1190000000000002E-5</v>
      </c>
      <c r="K905" s="37"/>
    </row>
    <row r="906" spans="2:11" x14ac:dyDescent="0.2">
      <c r="B906" s="44">
        <v>44060</v>
      </c>
      <c r="C906" s="52">
        <v>-7.905138339920903E-3</v>
      </c>
      <c r="D906" s="52">
        <v>-4.4444444444444731E-3</v>
      </c>
      <c r="E906" s="52">
        <v>4.3056935585543687E-3</v>
      </c>
      <c r="F906" s="52">
        <v>-1.4117647058823568E-2</v>
      </c>
      <c r="G906" s="52">
        <v>-4.6728971962616273E-3</v>
      </c>
      <c r="H906" s="52">
        <v>-1.0619469026548645E-2</v>
      </c>
      <c r="I906" s="52">
        <v>2.5706591792693523E-3</v>
      </c>
      <c r="J906" s="114">
        <v>2.1110000000000003E-5</v>
      </c>
      <c r="K906" s="37"/>
    </row>
    <row r="907" spans="2:11" x14ac:dyDescent="0.2">
      <c r="B907" s="44">
        <v>44061</v>
      </c>
      <c r="C907" s="52">
        <v>1.9920318725099584E-2</v>
      </c>
      <c r="D907" s="52">
        <v>-1.1160714285714302E-2</v>
      </c>
      <c r="E907" s="52">
        <v>-3.1914893617021045E-3</v>
      </c>
      <c r="F907" s="52">
        <v>1.7899761336515496E-2</v>
      </c>
      <c r="G907" s="52">
        <v>9.3896713615022609E-3</v>
      </c>
      <c r="H907" s="52">
        <v>-1.0733452593917781E-2</v>
      </c>
      <c r="I907" s="52">
        <v>-1.1965997189006483E-2</v>
      </c>
      <c r="J907" s="114">
        <v>2.0639999999999999E-5</v>
      </c>
      <c r="K907" s="37"/>
    </row>
    <row r="908" spans="2:11" x14ac:dyDescent="0.2">
      <c r="B908" s="44">
        <v>44062</v>
      </c>
      <c r="C908" s="52">
        <v>3.90625E-3</v>
      </c>
      <c r="D908" s="52">
        <v>2.483069977426644E-2</v>
      </c>
      <c r="E908" s="52">
        <v>0</v>
      </c>
      <c r="F908" s="52">
        <v>6.9167643610785534E-2</v>
      </c>
      <c r="G908" s="52">
        <v>4.6511627906977715E-3</v>
      </c>
      <c r="H908" s="52">
        <v>5.4249547920435237E-3</v>
      </c>
      <c r="I908" s="52">
        <v>-2.5951210458938778E-3</v>
      </c>
      <c r="J908" s="114">
        <v>2.035E-5</v>
      </c>
      <c r="K908" s="37"/>
    </row>
    <row r="909" spans="2:11" x14ac:dyDescent="0.2">
      <c r="B909" s="44">
        <v>44063</v>
      </c>
      <c r="C909" s="52">
        <v>-1.1673151750972832E-2</v>
      </c>
      <c r="D909" s="52">
        <v>-2.2026431718061845E-3</v>
      </c>
      <c r="E909" s="52">
        <v>4.2689434364993062E-3</v>
      </c>
      <c r="F909" s="52">
        <v>1.2061403508771829E-2</v>
      </c>
      <c r="G909" s="52">
        <v>-1.3888888888888951E-2</v>
      </c>
      <c r="H909" s="52">
        <v>0</v>
      </c>
      <c r="I909" s="52">
        <v>-8.6693865986098295E-4</v>
      </c>
      <c r="J909" s="114">
        <v>2.0019999999999998E-5</v>
      </c>
      <c r="K909" s="37"/>
    </row>
    <row r="910" spans="2:11" x14ac:dyDescent="0.2">
      <c r="B910" s="44">
        <v>44064</v>
      </c>
      <c r="C910" s="52">
        <v>3.937007874015741E-3</v>
      </c>
      <c r="D910" s="52">
        <v>8.8300220750552327E-3</v>
      </c>
      <c r="E910" s="52">
        <v>7.4388947927737092E-3</v>
      </c>
      <c r="F910" s="52">
        <v>-5.4171180931744667E-3</v>
      </c>
      <c r="G910" s="52">
        <v>3.7558685446009488E-2</v>
      </c>
      <c r="H910" s="52">
        <v>1.2589928057553879E-2</v>
      </c>
      <c r="I910" s="52">
        <v>3.471821738196601E-3</v>
      </c>
      <c r="J910" s="114">
        <v>2.003E-5</v>
      </c>
      <c r="K910" s="37"/>
    </row>
    <row r="911" spans="2:11" x14ac:dyDescent="0.2">
      <c r="B911" s="44">
        <v>44067</v>
      </c>
      <c r="C911" s="52">
        <v>7.8431372549019329E-3</v>
      </c>
      <c r="D911" s="52">
        <v>5.4704595185994798E-3</v>
      </c>
      <c r="E911" s="52">
        <v>2.2151898734177333E-2</v>
      </c>
      <c r="F911" s="52">
        <v>6.9716775599128589E-2</v>
      </c>
      <c r="G911" s="52">
        <v>2.2624434389140191E-2</v>
      </c>
      <c r="H911" s="52">
        <v>4.0852575488454779E-2</v>
      </c>
      <c r="I911" s="52">
        <v>7.7853631376816335E-3</v>
      </c>
      <c r="J911" s="114">
        <v>1.9770000000000002E-5</v>
      </c>
      <c r="K911" s="37"/>
    </row>
    <row r="912" spans="2:11" x14ac:dyDescent="0.2">
      <c r="B912" s="44">
        <v>44068</v>
      </c>
      <c r="C912" s="52">
        <v>0</v>
      </c>
      <c r="D912" s="52">
        <v>-1.5233949945593128E-2</v>
      </c>
      <c r="E912" s="52">
        <v>8.2559339525283271E-3</v>
      </c>
      <c r="F912" s="52">
        <v>-2.0366598778004397E-3</v>
      </c>
      <c r="G912" s="52">
        <v>-4.4247787610620648E-3</v>
      </c>
      <c r="H912" s="52">
        <v>1.8771331058020424E-2</v>
      </c>
      <c r="I912" s="52">
        <v>6.8672105606251144E-3</v>
      </c>
      <c r="J912" s="114">
        <v>1.961E-5</v>
      </c>
      <c r="K912" s="37"/>
    </row>
    <row r="913" spans="2:11" x14ac:dyDescent="0.2">
      <c r="B913" s="44">
        <v>44069</v>
      </c>
      <c r="C913" s="52">
        <v>2.7237354085603016E-2</v>
      </c>
      <c r="D913" s="52">
        <v>5.5248618784531356E-3</v>
      </c>
      <c r="E913" s="52">
        <v>-9.2118730808598004E-3</v>
      </c>
      <c r="F913" s="52">
        <v>3.0612244897958441E-3</v>
      </c>
      <c r="G913" s="52">
        <v>-4.4444444444444731E-3</v>
      </c>
      <c r="H913" s="52">
        <v>-1.1725293132328396E-2</v>
      </c>
      <c r="I913" s="52">
        <v>-1.7053532086829248E-3</v>
      </c>
      <c r="J913" s="114">
        <v>1.9519999999999999E-5</v>
      </c>
      <c r="K913" s="37"/>
    </row>
    <row r="914" spans="2:11" x14ac:dyDescent="0.2">
      <c r="B914" s="44">
        <v>44070</v>
      </c>
      <c r="C914" s="52">
        <v>-7.575757575757569E-3</v>
      </c>
      <c r="D914" s="52">
        <v>-1.3186813186813251E-2</v>
      </c>
      <c r="E914" s="52">
        <v>2.9958677685950397E-2</v>
      </c>
      <c r="F914" s="52">
        <v>-4.0691759918615178E-3</v>
      </c>
      <c r="G914" s="52">
        <v>8.9285714285716189E-3</v>
      </c>
      <c r="H914" s="52">
        <v>-3.3898305084746339E-3</v>
      </c>
      <c r="I914" s="52">
        <v>8.5465369869353047E-4</v>
      </c>
      <c r="J914" s="114">
        <v>1.9029999999999999E-5</v>
      </c>
      <c r="K914" s="37"/>
    </row>
    <row r="915" spans="2:11" x14ac:dyDescent="0.2">
      <c r="B915" s="44">
        <v>44071</v>
      </c>
      <c r="C915" s="52">
        <v>-3.8167938931297218E-3</v>
      </c>
      <c r="D915" s="52">
        <v>-1.1135857461024523E-2</v>
      </c>
      <c r="E915" s="52">
        <v>1.0030090270811698E-3</v>
      </c>
      <c r="F915" s="52">
        <v>-2.3493360572012345E-2</v>
      </c>
      <c r="G915" s="52">
        <v>4.4247787610618428E-3</v>
      </c>
      <c r="H915" s="52">
        <v>3.4013605442176909E-2</v>
      </c>
      <c r="I915" s="52">
        <v>1.7917840248625971E-2</v>
      </c>
      <c r="J915" s="114">
        <v>1.942E-5</v>
      </c>
      <c r="K915" s="37"/>
    </row>
    <row r="916" spans="2:11" x14ac:dyDescent="0.2">
      <c r="B916" s="44">
        <v>44074</v>
      </c>
      <c r="C916" s="52">
        <v>-7.6628352490422103E-3</v>
      </c>
      <c r="D916" s="52">
        <v>-1.3513513513513598E-2</v>
      </c>
      <c r="E916" s="52">
        <v>-8.0160320641282645E-3</v>
      </c>
      <c r="F916" s="52">
        <v>-4.1841004184100417E-2</v>
      </c>
      <c r="G916" s="52">
        <v>-1.3215859030836996E-2</v>
      </c>
      <c r="H916" s="52">
        <v>-1.3157894736842035E-2</v>
      </c>
      <c r="I916" s="52">
        <v>1.4249936904230376E-2</v>
      </c>
      <c r="J916" s="114">
        <v>1.9720000000000001E-5</v>
      </c>
      <c r="K916" s="37"/>
    </row>
    <row r="917" spans="2:11" x14ac:dyDescent="0.2">
      <c r="B917" s="44">
        <v>44075</v>
      </c>
      <c r="C917" s="52">
        <v>3.8610038610038533E-3</v>
      </c>
      <c r="D917" s="52">
        <v>1.7123287671232834E-2</v>
      </c>
      <c r="E917" s="52">
        <v>8.0808080808081328E-3</v>
      </c>
      <c r="F917" s="52">
        <v>6.9868995633187936E-2</v>
      </c>
      <c r="G917" s="52">
        <v>8.9285714285716189E-3</v>
      </c>
      <c r="H917" s="52">
        <v>1.6666666666666607E-2</v>
      </c>
      <c r="I917" s="52">
        <v>1.8181232036122763E-2</v>
      </c>
      <c r="J917" s="114">
        <v>1.9750000000000002E-5</v>
      </c>
      <c r="K917" s="37"/>
    </row>
    <row r="918" spans="2:11" x14ac:dyDescent="0.2">
      <c r="B918" s="44">
        <v>44077</v>
      </c>
      <c r="C918" s="52">
        <v>-3.8461538461539435E-3</v>
      </c>
      <c r="D918" s="52">
        <v>-1.1223344556676729E-3</v>
      </c>
      <c r="E918" s="52">
        <v>1.002004008016022E-2</v>
      </c>
      <c r="F918" s="52">
        <v>-1.0204081632652073E-3</v>
      </c>
      <c r="G918" s="52">
        <v>8.8495575221239076E-3</v>
      </c>
      <c r="H918" s="52">
        <v>6.5573770491802463E-3</v>
      </c>
      <c r="I918" s="52">
        <v>1.2176153499085629E-2</v>
      </c>
      <c r="J918" s="114">
        <v>1.9539999999999999E-5</v>
      </c>
      <c r="K918" s="37"/>
    </row>
    <row r="919" spans="2:11" x14ac:dyDescent="0.2">
      <c r="B919" s="44">
        <v>44078</v>
      </c>
      <c r="C919" s="52">
        <v>3.8610038610038533E-3</v>
      </c>
      <c r="D919" s="52">
        <v>8.9887640449437534E-3</v>
      </c>
      <c r="E919" s="52">
        <v>-7.9365079365079083E-3</v>
      </c>
      <c r="F919" s="52">
        <v>-6.1287027579163267E-3</v>
      </c>
      <c r="G919" s="52">
        <v>-8.7719298245613198E-3</v>
      </c>
      <c r="H919" s="52">
        <v>-1.3029315960912058E-2</v>
      </c>
      <c r="I919" s="52">
        <v>2.4057401487824759E-3</v>
      </c>
      <c r="J919" s="114">
        <v>2.0279999999999999E-5</v>
      </c>
      <c r="K919" s="37"/>
    </row>
    <row r="920" spans="2:11" x14ac:dyDescent="0.2">
      <c r="B920" s="44">
        <v>44081</v>
      </c>
      <c r="C920" s="52">
        <v>2.6923076923076827E-2</v>
      </c>
      <c r="D920" s="52">
        <v>-1.1135857461024523E-2</v>
      </c>
      <c r="E920" s="52">
        <v>-3.0000000000000027E-2</v>
      </c>
      <c r="F920" s="52">
        <v>-2.0554984583761593E-2</v>
      </c>
      <c r="G920" s="52">
        <v>-8.8495575221240186E-3</v>
      </c>
      <c r="H920" s="52">
        <v>-2.8052805280528115E-2</v>
      </c>
      <c r="I920" s="52">
        <v>7.9995631105360676E-3</v>
      </c>
      <c r="J920" s="114">
        <v>2.0499999999999997E-5</v>
      </c>
      <c r="K920" s="37"/>
    </row>
    <row r="921" spans="2:11" x14ac:dyDescent="0.2">
      <c r="B921" s="44">
        <v>44082</v>
      </c>
      <c r="C921" s="52">
        <v>7.4906367041198685E-3</v>
      </c>
      <c r="D921" s="52">
        <v>4.5045045045044585E-3</v>
      </c>
      <c r="E921" s="52">
        <v>2.0618556701030855E-2</v>
      </c>
      <c r="F921" s="52">
        <v>2.7282266526757804E-2</v>
      </c>
      <c r="G921" s="52">
        <v>4.4642857142858094E-3</v>
      </c>
      <c r="H921" s="52">
        <v>1.5280135823429575E-2</v>
      </c>
      <c r="I921" s="52">
        <v>-1.4285520793627215E-2</v>
      </c>
      <c r="J921" s="114">
        <v>2.0659999999999999E-5</v>
      </c>
      <c r="K921" s="37"/>
    </row>
    <row r="922" spans="2:11" x14ac:dyDescent="0.2">
      <c r="B922" s="44">
        <v>44083</v>
      </c>
      <c r="C922" s="52">
        <v>7.4349442379182396E-3</v>
      </c>
      <c r="D922" s="52">
        <v>4.7085201793721998E-2</v>
      </c>
      <c r="E922" s="52">
        <v>-6.0606060606059886E-3</v>
      </c>
      <c r="F922" s="52">
        <v>5.8222676200204271E-2</v>
      </c>
      <c r="G922" s="52">
        <v>4.4444444444444731E-3</v>
      </c>
      <c r="H922" s="52">
        <v>-5.0167224080267525E-3</v>
      </c>
      <c r="I922" s="52">
        <v>-3.2202405022043745E-3</v>
      </c>
      <c r="J922" s="114">
        <v>1.9700000000000001E-5</v>
      </c>
      <c r="K922" s="37"/>
    </row>
    <row r="923" spans="2:11" x14ac:dyDescent="0.2">
      <c r="B923" s="44">
        <v>44084</v>
      </c>
      <c r="C923" s="52">
        <v>-7.3800738007381295E-3</v>
      </c>
      <c r="D923" s="52">
        <v>-2.1413276231263545E-3</v>
      </c>
      <c r="E923" s="52">
        <v>0</v>
      </c>
      <c r="F923" s="52">
        <v>-7.7220077220077066E-3</v>
      </c>
      <c r="G923" s="52">
        <v>-8.8495575221240186E-3</v>
      </c>
      <c r="H923" s="52">
        <v>5.0420168067226712E-3</v>
      </c>
      <c r="I923" s="52">
        <v>7.2696873827649E-3</v>
      </c>
      <c r="J923" s="114">
        <v>1.931E-5</v>
      </c>
      <c r="K923" s="37"/>
    </row>
    <row r="924" spans="2:11" x14ac:dyDescent="0.2">
      <c r="B924" s="44">
        <v>44085</v>
      </c>
      <c r="C924" s="52">
        <v>1.4869888475836479E-2</v>
      </c>
      <c r="D924" s="52">
        <v>-2.1459227467811592E-3</v>
      </c>
      <c r="E924" s="52">
        <v>-1.0162601626017009E-3</v>
      </c>
      <c r="F924" s="52">
        <v>2.3346303501945664E-2</v>
      </c>
      <c r="G924" s="52">
        <v>-4.4642857142855874E-3</v>
      </c>
      <c r="H924" s="52">
        <v>-5.0167224080267525E-3</v>
      </c>
      <c r="I924" s="52">
        <v>-7.2172204463473166E-3</v>
      </c>
      <c r="J924" s="114">
        <v>1.931E-5</v>
      </c>
      <c r="K924" s="37"/>
    </row>
    <row r="925" spans="2:11" x14ac:dyDescent="0.2">
      <c r="B925" s="44">
        <v>44088</v>
      </c>
      <c r="C925" s="52">
        <v>4.029304029304015E-2</v>
      </c>
      <c r="D925" s="52">
        <v>-8.6021505376343566E-3</v>
      </c>
      <c r="E925" s="52">
        <v>3.0518819938962771E-3</v>
      </c>
      <c r="F925" s="52">
        <v>7.6045627376426506E-3</v>
      </c>
      <c r="G925" s="52">
        <v>1.3452914798206317E-2</v>
      </c>
      <c r="H925" s="52">
        <v>8.4033613445377853E-3</v>
      </c>
      <c r="I925" s="52">
        <v>3.2306439527090003E-3</v>
      </c>
      <c r="J925" s="114">
        <v>1.9179999999999999E-5</v>
      </c>
      <c r="K925" s="37"/>
    </row>
    <row r="926" spans="2:11" x14ac:dyDescent="0.2">
      <c r="B926" s="44">
        <v>44089</v>
      </c>
      <c r="C926" s="52">
        <v>1.4084507042253502E-2</v>
      </c>
      <c r="D926" s="52">
        <v>6.5075921908892553E-3</v>
      </c>
      <c r="E926" s="52">
        <v>1.4198782961460488E-2</v>
      </c>
      <c r="F926" s="52">
        <v>2.0754716981132182E-2</v>
      </c>
      <c r="G926" s="52">
        <v>2.6548672566371501E-2</v>
      </c>
      <c r="H926" s="52">
        <v>-1.6666666666667052E-3</v>
      </c>
      <c r="I926" s="52">
        <v>4.8308514940111902E-3</v>
      </c>
      <c r="J926" s="114">
        <v>1.9179999999999999E-5</v>
      </c>
      <c r="K926" s="37"/>
    </row>
    <row r="927" spans="2:11" x14ac:dyDescent="0.2">
      <c r="B927" s="44">
        <v>44090</v>
      </c>
      <c r="C927" s="52">
        <v>6.9444444444444198E-3</v>
      </c>
      <c r="D927" s="52">
        <v>2.1551724137931494E-3</v>
      </c>
      <c r="E927" s="52">
        <v>1.0000000000000009E-2</v>
      </c>
      <c r="F927" s="52">
        <v>-3.1423290203327237E-2</v>
      </c>
      <c r="G927" s="52">
        <v>-4.3103448275860767E-3</v>
      </c>
      <c r="H927" s="52">
        <v>1.3355592654424209E-2</v>
      </c>
      <c r="I927" s="52">
        <v>-4.807626564041545E-3</v>
      </c>
      <c r="J927" s="114">
        <v>1.9230000000000001E-5</v>
      </c>
      <c r="K927" s="37"/>
    </row>
    <row r="928" spans="2:11" x14ac:dyDescent="0.2">
      <c r="B928" s="44">
        <v>44091</v>
      </c>
      <c r="C928" s="52">
        <v>-1.7241379310344862E-2</v>
      </c>
      <c r="D928" s="52">
        <v>6.4516129032257119E-3</v>
      </c>
      <c r="E928" s="52">
        <v>-9.9009900990099098E-3</v>
      </c>
      <c r="F928" s="52">
        <v>9.5419847328244156E-3</v>
      </c>
      <c r="G928" s="52">
        <v>-8.6580086580088089E-3</v>
      </c>
      <c r="H928" s="52">
        <v>-1.4827018121911117E-2</v>
      </c>
      <c r="I928" s="52">
        <v>2.4154257470057061E-3</v>
      </c>
      <c r="J928" s="114">
        <v>1.9870000000000001E-5</v>
      </c>
      <c r="K928" s="37"/>
    </row>
    <row r="929" spans="2:11" x14ac:dyDescent="0.2">
      <c r="B929" s="44">
        <v>44092</v>
      </c>
      <c r="C929" s="52">
        <v>2.1052631578947434E-2</v>
      </c>
      <c r="D929" s="52">
        <v>-8.5470085470085166E-3</v>
      </c>
      <c r="E929" s="52">
        <v>2.4000000000000021E-2</v>
      </c>
      <c r="F929" s="52">
        <v>1.890359168241984E-3</v>
      </c>
      <c r="G929" s="52">
        <v>1.7467248908296984E-2</v>
      </c>
      <c r="H929" s="52">
        <v>1.0033444816053505E-2</v>
      </c>
      <c r="I929" s="52">
        <v>1.5261487728244205E-2</v>
      </c>
      <c r="J929" s="114">
        <v>2.0049999999999999E-5</v>
      </c>
      <c r="K929" s="37"/>
    </row>
    <row r="930" spans="2:11" x14ac:dyDescent="0.2">
      <c r="B930" s="44">
        <v>44095</v>
      </c>
      <c r="C930" s="52">
        <v>-6.8728522336770626E-3</v>
      </c>
      <c r="D930" s="52">
        <v>-1.7241379310344751E-2</v>
      </c>
      <c r="E930" s="52">
        <v>0</v>
      </c>
      <c r="F930" s="52">
        <v>1.8867924528301883E-2</v>
      </c>
      <c r="G930" s="52">
        <v>8.5836909871244149E-3</v>
      </c>
      <c r="H930" s="52">
        <v>9.9337748344370258E-3</v>
      </c>
      <c r="I930" s="52">
        <v>2.9271416392456118E-2</v>
      </c>
      <c r="J930" s="114">
        <v>1.98E-5</v>
      </c>
      <c r="K930" s="37"/>
    </row>
    <row r="931" spans="2:11" x14ac:dyDescent="0.2">
      <c r="B931" s="44">
        <v>44096</v>
      </c>
      <c r="C931" s="52">
        <v>6.9204152249136008E-3</v>
      </c>
      <c r="D931" s="52">
        <v>-1.3157894736842146E-2</v>
      </c>
      <c r="E931" s="52">
        <v>1.953124999999778E-3</v>
      </c>
      <c r="F931" s="52">
        <v>5.5555555555555358E-3</v>
      </c>
      <c r="G931" s="52">
        <v>6.8085106382978822E-2</v>
      </c>
      <c r="H931" s="52">
        <v>-1.6393442622950616E-3</v>
      </c>
      <c r="I931" s="52">
        <v>-3.8425212786291629E-3</v>
      </c>
      <c r="J931" s="114">
        <v>1.9700000000000001E-5</v>
      </c>
      <c r="K931" s="37"/>
    </row>
    <row r="932" spans="2:11" x14ac:dyDescent="0.2">
      <c r="B932" s="44">
        <v>44097</v>
      </c>
      <c r="C932" s="52">
        <v>-6.8728522336770626E-3</v>
      </c>
      <c r="D932" s="52">
        <v>-1.1111111111111072E-2</v>
      </c>
      <c r="E932" s="52">
        <v>-3.8986354775827348E-3</v>
      </c>
      <c r="F932" s="52">
        <v>-1.4732965009208066E-2</v>
      </c>
      <c r="G932" s="52">
        <v>7.9681274900398336E-3</v>
      </c>
      <c r="H932" s="52">
        <v>4.1050903119868698E-2</v>
      </c>
      <c r="I932" s="52">
        <v>-3.0870032647739576E-3</v>
      </c>
      <c r="J932" s="114">
        <v>1.9490000000000001E-5</v>
      </c>
      <c r="K932" s="37"/>
    </row>
    <row r="933" spans="2:11" x14ac:dyDescent="0.2">
      <c r="B933" s="44">
        <v>44098</v>
      </c>
      <c r="C933" s="52">
        <v>6.9204152249136008E-3</v>
      </c>
      <c r="D933" s="52">
        <v>6.741573033707704E-3</v>
      </c>
      <c r="E933" s="52">
        <v>-1.1741682974559686E-2</v>
      </c>
      <c r="F933" s="52">
        <v>-1.1214953271028061E-2</v>
      </c>
      <c r="G933" s="52">
        <v>-1.5810276679842028E-2</v>
      </c>
      <c r="H933" s="52">
        <v>-1.7350157728706628E-2</v>
      </c>
      <c r="I933" s="52">
        <v>-1.4705368978709887E-2</v>
      </c>
      <c r="J933" s="114">
        <v>1.9349999999999999E-5</v>
      </c>
      <c r="K933" s="37"/>
    </row>
    <row r="934" spans="2:11" x14ac:dyDescent="0.2">
      <c r="B934" s="44">
        <v>44099</v>
      </c>
      <c r="C934" s="52">
        <v>0</v>
      </c>
      <c r="D934" s="52">
        <v>2.9017857142857206E-2</v>
      </c>
      <c r="E934" s="52">
        <v>5.9405940594059459E-3</v>
      </c>
      <c r="F934" s="52">
        <v>5.6710775047259521E-3</v>
      </c>
      <c r="G934" s="52">
        <v>6.8273092369478094E-2</v>
      </c>
      <c r="H934" s="52">
        <v>-4.8154093097912964E-3</v>
      </c>
      <c r="I934" s="52">
        <v>3.1418204939388517E-3</v>
      </c>
      <c r="J934" s="114">
        <v>1.927E-5</v>
      </c>
      <c r="K934" s="37"/>
    </row>
    <row r="935" spans="2:11" x14ac:dyDescent="0.2">
      <c r="B935" s="44">
        <v>44102</v>
      </c>
      <c r="C935" s="52">
        <v>3.0927835051546282E-2</v>
      </c>
      <c r="D935" s="52">
        <v>-4.3383947939262812E-3</v>
      </c>
      <c r="E935" s="52">
        <v>5.9055118110236116E-3</v>
      </c>
      <c r="F935" s="52">
        <v>4.6992481203007586E-2</v>
      </c>
      <c r="G935" s="52">
        <v>3.7593984962406068E-2</v>
      </c>
      <c r="H935" s="52">
        <v>0</v>
      </c>
      <c r="I935" s="52">
        <v>4.6984478512381855E-3</v>
      </c>
      <c r="J935" s="114">
        <v>1.9170000000000001E-5</v>
      </c>
      <c r="K935" s="37"/>
    </row>
    <row r="936" spans="2:11" x14ac:dyDescent="0.2">
      <c r="B936" s="44">
        <v>44103</v>
      </c>
      <c r="C936" s="52">
        <v>3.3333333333334103E-3</v>
      </c>
      <c r="D936" s="52">
        <v>-1.7429193899782036E-2</v>
      </c>
      <c r="E936" s="52">
        <v>-1.7612524461839474E-2</v>
      </c>
      <c r="F936" s="52">
        <v>-2.8725314183123851E-2</v>
      </c>
      <c r="G936" s="52">
        <v>-3.6231884057971064E-2</v>
      </c>
      <c r="H936" s="52">
        <v>-1.9354838709677469E-2</v>
      </c>
      <c r="I936" s="52">
        <v>3.7527719662290293E-2</v>
      </c>
      <c r="J936" s="114">
        <v>1.9040000000000001E-5</v>
      </c>
      <c r="K936" s="37"/>
    </row>
    <row r="937" spans="2:11" x14ac:dyDescent="0.2">
      <c r="B937" s="44">
        <v>44104</v>
      </c>
      <c r="C937" s="52">
        <v>1.3289036544850363E-2</v>
      </c>
      <c r="D937" s="52">
        <v>8.8691796008868451E-3</v>
      </c>
      <c r="E937" s="52">
        <v>-3.9840637450200278E-3</v>
      </c>
      <c r="F937" s="52">
        <v>7.3937153419592061E-3</v>
      </c>
      <c r="G937" s="52">
        <v>3.7593984962406068E-2</v>
      </c>
      <c r="H937" s="52">
        <v>1.6447368421053099E-3</v>
      </c>
      <c r="I937" s="52">
        <v>-2.7472527472527375E-3</v>
      </c>
      <c r="J937" s="114">
        <v>1.8089999999999998E-5</v>
      </c>
      <c r="K937" s="37"/>
    </row>
    <row r="938" spans="2:11" x14ac:dyDescent="0.2">
      <c r="B938" s="44">
        <v>44105</v>
      </c>
      <c r="C938" s="52">
        <v>5.9016393442622883E-2</v>
      </c>
      <c r="D938" s="52">
        <v>2.19780219780219E-3</v>
      </c>
      <c r="E938" s="52">
        <v>1.6000000000000014E-2</v>
      </c>
      <c r="F938" s="52">
        <v>0</v>
      </c>
      <c r="G938" s="52">
        <v>-3.6231884057971175E-3</v>
      </c>
      <c r="H938" s="52">
        <v>1.3136288998357948E-2</v>
      </c>
      <c r="I938" s="52">
        <v>3.6730945821854544E-3</v>
      </c>
      <c r="J938" s="114">
        <v>1.7749999999999998E-5</v>
      </c>
      <c r="K938" s="37"/>
    </row>
    <row r="939" spans="2:11" x14ac:dyDescent="0.2">
      <c r="B939" s="44">
        <v>44106</v>
      </c>
      <c r="C939" s="52">
        <v>6.8111455108359253E-2</v>
      </c>
      <c r="D939" s="52">
        <v>-1.3157894736842146E-2</v>
      </c>
      <c r="E939" s="52">
        <v>-9.8425196850393526E-3</v>
      </c>
      <c r="F939" s="52">
        <v>-1.1009174311926606E-2</v>
      </c>
      <c r="G939" s="52">
        <v>-2.1818181818181848E-2</v>
      </c>
      <c r="H939" s="52">
        <v>-1.1345218800648316E-2</v>
      </c>
      <c r="I939" s="52">
        <v>-1.1893870082342106E-2</v>
      </c>
      <c r="J939" s="114">
        <v>1.8150000000000001E-5</v>
      </c>
      <c r="K939" s="37"/>
    </row>
    <row r="940" spans="2:11" x14ac:dyDescent="0.2">
      <c r="B940" s="44">
        <v>44109</v>
      </c>
      <c r="C940" s="52">
        <v>6.6666666666666652E-2</v>
      </c>
      <c r="D940" s="52">
        <v>7.7777777777778834E-3</v>
      </c>
      <c r="E940" s="52">
        <v>3.9761431411531323E-3</v>
      </c>
      <c r="F940" s="52">
        <v>0</v>
      </c>
      <c r="G940" s="52">
        <v>1.8587360594795488E-2</v>
      </c>
      <c r="H940" s="52">
        <v>3.2786885245901232E-3</v>
      </c>
      <c r="I940" s="52">
        <v>-6.4814814814815325E-3</v>
      </c>
      <c r="J940" s="114">
        <v>1.8110000000000001E-5</v>
      </c>
      <c r="K940" s="37"/>
    </row>
    <row r="941" spans="2:11" x14ac:dyDescent="0.2">
      <c r="B941" s="44">
        <v>44110</v>
      </c>
      <c r="C941" s="52">
        <v>-2.9891304347825942E-2</v>
      </c>
      <c r="D941" s="52">
        <v>1.4332965821389099E-2</v>
      </c>
      <c r="E941" s="52">
        <v>0</v>
      </c>
      <c r="F941" s="52">
        <v>-1.8552875695733162E-3</v>
      </c>
      <c r="G941" s="52">
        <v>3.649635036496357E-2</v>
      </c>
      <c r="H941" s="52">
        <v>-1.6339869281045694E-3</v>
      </c>
      <c r="I941" s="52">
        <v>-2.7958993476234761E-3</v>
      </c>
      <c r="J941" s="114">
        <v>1.808E-5</v>
      </c>
      <c r="K941" s="37"/>
    </row>
    <row r="942" spans="2:11" ht="15" thickBot="1" x14ac:dyDescent="0.25">
      <c r="B942" s="45">
        <v>44111</v>
      </c>
      <c r="C942" s="54">
        <v>-8.4033613445378963E-3</v>
      </c>
      <c r="D942" s="54">
        <v>-4.3478260869566077E-3</v>
      </c>
      <c r="E942" s="54">
        <v>-1.980198019801982E-3</v>
      </c>
      <c r="F942" s="54">
        <v>2.0446096654275214E-2</v>
      </c>
      <c r="G942" s="54">
        <v>-3.5211267605633756E-2</v>
      </c>
      <c r="H942" s="54">
        <v>0</v>
      </c>
      <c r="I942" s="54">
        <v>9.3457943925232545E-3</v>
      </c>
      <c r="J942" s="115">
        <v>1.7929999999999999E-5</v>
      </c>
      <c r="K942" s="37"/>
    </row>
    <row r="943" spans="2:11" x14ac:dyDescent="0.2">
      <c r="J943" s="116"/>
      <c r="K943" s="37"/>
    </row>
    <row r="944" spans="2:11" x14ac:dyDescent="0.2">
      <c r="J944" s="116"/>
      <c r="K944" s="37"/>
    </row>
    <row r="945" spans="2:11" ht="15" thickBot="1" x14ac:dyDescent="0.25">
      <c r="J945" s="116"/>
      <c r="K945" s="37"/>
    </row>
    <row r="946" spans="2:11" ht="30" x14ac:dyDescent="0.2">
      <c r="B946" s="62" t="s">
        <v>32</v>
      </c>
      <c r="C946" s="56">
        <f>AVERAGE(C5:C942)</f>
        <v>1.396442982058006E-3</v>
      </c>
      <c r="D946" s="56">
        <f t="shared" ref="D946:I946" si="0">AVERAGE(D5:D942)</f>
        <v>1.0545355628650008E-3</v>
      </c>
      <c r="E946" s="56">
        <f t="shared" si="0"/>
        <v>9.8220589851290827E-4</v>
      </c>
      <c r="F946" s="56">
        <f t="shared" si="0"/>
        <v>1.7093837342687123E-3</v>
      </c>
      <c r="G946" s="56">
        <f t="shared" si="0"/>
        <v>7.4596306921053789E-4</v>
      </c>
      <c r="H946" s="56">
        <f t="shared" si="0"/>
        <v>9.3177066809721043E-4</v>
      </c>
      <c r="I946" s="56">
        <f t="shared" si="0"/>
        <v>4.774377830969634E-4</v>
      </c>
      <c r="J946" s="57">
        <f>AVERAGE(J5:J942)</f>
        <v>3.7739477611940292E-5</v>
      </c>
      <c r="K946" s="37"/>
    </row>
    <row r="947" spans="2:11" ht="15" x14ac:dyDescent="0.2">
      <c r="B947" s="63" t="s">
        <v>33</v>
      </c>
      <c r="C947" s="117">
        <f>VARP(C5:C942)</f>
        <v>5.5435305422149085E-4</v>
      </c>
      <c r="D947" s="117">
        <f t="shared" ref="D947:I947" si="1">VARP(D5:D942)</f>
        <v>3.6568672193811942E-4</v>
      </c>
      <c r="E947" s="117">
        <f t="shared" si="1"/>
        <v>2.5683887306597082E-4</v>
      </c>
      <c r="F947" s="117">
        <f t="shared" si="1"/>
        <v>5.5668346275771744E-4</v>
      </c>
      <c r="G947" s="117">
        <f t="shared" si="1"/>
        <v>5.4731268955110143E-4</v>
      </c>
      <c r="H947" s="117">
        <f t="shared" si="1"/>
        <v>4.0337533953701952E-4</v>
      </c>
      <c r="I947" s="117">
        <f t="shared" si="1"/>
        <v>2.4238644281627432E-4</v>
      </c>
      <c r="J947" s="119">
        <f t="shared" ref="J947" si="2">VARP(J5:J942)</f>
        <v>1.0308041092114063E-10</v>
      </c>
      <c r="K947" s="37"/>
    </row>
    <row r="948" spans="2:11" ht="15" x14ac:dyDescent="0.2">
      <c r="B948" s="63" t="s">
        <v>43</v>
      </c>
      <c r="C948" s="117">
        <f>SQRT(C947)</f>
        <v>2.3544703315639608E-2</v>
      </c>
      <c r="D948" s="117">
        <f t="shared" ref="D948:I948" si="3">SQRT(D947)</f>
        <v>1.9122937063592492E-2</v>
      </c>
      <c r="E948" s="117">
        <f t="shared" si="3"/>
        <v>1.6026193342961105E-2</v>
      </c>
      <c r="F948" s="117">
        <f t="shared" si="3"/>
        <v>2.3594140432694671E-2</v>
      </c>
      <c r="G948" s="117">
        <f t="shared" si="3"/>
        <v>2.3394714991875867E-2</v>
      </c>
      <c r="H948" s="117">
        <f t="shared" si="3"/>
        <v>2.0084206221233129E-2</v>
      </c>
      <c r="I948" s="117">
        <f t="shared" si="3"/>
        <v>1.5568764974020075E-2</v>
      </c>
      <c r="J948" s="119">
        <f t="shared" ref="J948" si="4">SQRT(J947)</f>
        <v>1.0152852353951603E-5</v>
      </c>
      <c r="K948" s="37"/>
    </row>
    <row r="949" spans="2:11" ht="30" x14ac:dyDescent="0.2">
      <c r="B949" s="63" t="s">
        <v>44</v>
      </c>
      <c r="C949" s="117">
        <f>C948/C946</f>
        <v>16.860483111842228</v>
      </c>
      <c r="D949" s="117">
        <f t="shared" ref="D949:I949" si="5">D948/D946</f>
        <v>18.133989726850555</v>
      </c>
      <c r="E949" s="117">
        <f t="shared" si="5"/>
        <v>16.316531357860185</v>
      </c>
      <c r="F949" s="117">
        <f t="shared" si="5"/>
        <v>13.802717294948655</v>
      </c>
      <c r="G949" s="117">
        <f t="shared" si="5"/>
        <v>31.361760330353604</v>
      </c>
      <c r="H949" s="117">
        <f t="shared" si="5"/>
        <v>21.554881376817253</v>
      </c>
      <c r="I949" s="117">
        <f t="shared" si="5"/>
        <v>32.608992260795155</v>
      </c>
      <c r="J949" s="119">
        <f t="shared" ref="J949" si="6">J948/J946</f>
        <v>0.26902471884611806</v>
      </c>
      <c r="K949" s="37"/>
    </row>
    <row r="950" spans="2:11" ht="15" x14ac:dyDescent="0.2">
      <c r="B950" s="63"/>
      <c r="C950" s="117"/>
      <c r="D950" s="117"/>
      <c r="E950" s="117"/>
      <c r="F950" s="117"/>
      <c r="G950" s="117"/>
      <c r="H950" s="117"/>
      <c r="I950" s="117"/>
      <c r="J950" s="119"/>
      <c r="K950" s="37"/>
    </row>
    <row r="951" spans="2:11" ht="15" x14ac:dyDescent="0.2">
      <c r="B951" s="63" t="s">
        <v>45</v>
      </c>
      <c r="C951" s="117">
        <f>C946</f>
        <v>1.396442982058006E-3</v>
      </c>
      <c r="D951" s="117">
        <f t="shared" ref="D951:I951" si="7">D946</f>
        <v>1.0545355628650008E-3</v>
      </c>
      <c r="E951" s="117">
        <f t="shared" si="7"/>
        <v>9.8220589851290827E-4</v>
      </c>
      <c r="F951" s="117">
        <f t="shared" si="7"/>
        <v>1.7093837342687123E-3</v>
      </c>
      <c r="G951" s="117">
        <f t="shared" si="7"/>
        <v>7.4596306921053789E-4</v>
      </c>
      <c r="H951" s="117">
        <f t="shared" si="7"/>
        <v>9.3177066809721043E-4</v>
      </c>
      <c r="I951" s="117">
        <f t="shared" si="7"/>
        <v>4.774377830969634E-4</v>
      </c>
      <c r="J951" s="119">
        <f t="shared" ref="J951" si="8">J946</f>
        <v>3.7739477611940292E-5</v>
      </c>
      <c r="K951" s="37"/>
    </row>
    <row r="952" spans="2:11" ht="15" x14ac:dyDescent="0.2">
      <c r="B952" s="63" t="s">
        <v>24</v>
      </c>
      <c r="C952" s="117">
        <f t="shared" ref="C952:I954" si="9">C947</f>
        <v>5.5435305422149085E-4</v>
      </c>
      <c r="D952" s="117">
        <f t="shared" si="9"/>
        <v>3.6568672193811942E-4</v>
      </c>
      <c r="E952" s="117">
        <f t="shared" si="9"/>
        <v>2.5683887306597082E-4</v>
      </c>
      <c r="F952" s="117">
        <f t="shared" si="9"/>
        <v>5.5668346275771744E-4</v>
      </c>
      <c r="G952" s="117">
        <f t="shared" si="9"/>
        <v>5.4731268955110143E-4</v>
      </c>
      <c r="H952" s="117">
        <f t="shared" si="9"/>
        <v>4.0337533953701952E-4</v>
      </c>
      <c r="I952" s="117">
        <f t="shared" si="9"/>
        <v>2.4238644281627432E-4</v>
      </c>
      <c r="J952" s="119">
        <f t="shared" ref="J952" si="10">J947</f>
        <v>1.0308041092114063E-10</v>
      </c>
      <c r="K952" s="37"/>
    </row>
    <row r="953" spans="2:11" ht="15" x14ac:dyDescent="0.2">
      <c r="B953" s="63" t="s">
        <v>25</v>
      </c>
      <c r="C953" s="117">
        <f t="shared" si="9"/>
        <v>2.3544703315639608E-2</v>
      </c>
      <c r="D953" s="117">
        <f t="shared" si="9"/>
        <v>1.9122937063592492E-2</v>
      </c>
      <c r="E953" s="117">
        <f t="shared" si="9"/>
        <v>1.6026193342961105E-2</v>
      </c>
      <c r="F953" s="117">
        <f t="shared" si="9"/>
        <v>2.3594140432694671E-2</v>
      </c>
      <c r="G953" s="117">
        <f t="shared" si="9"/>
        <v>2.3394714991875867E-2</v>
      </c>
      <c r="H953" s="117">
        <f t="shared" si="9"/>
        <v>2.0084206221233129E-2</v>
      </c>
      <c r="I953" s="117">
        <f t="shared" si="9"/>
        <v>1.5568764974020075E-2</v>
      </c>
      <c r="J953" s="119">
        <f t="shared" ref="J953" si="11">J948</f>
        <v>1.0152852353951603E-5</v>
      </c>
      <c r="K953" s="37"/>
    </row>
    <row r="954" spans="2:11" ht="30.75" thickBot="1" x14ac:dyDescent="0.25">
      <c r="B954" s="64" t="s">
        <v>26</v>
      </c>
      <c r="C954" s="118">
        <f t="shared" si="9"/>
        <v>16.860483111842228</v>
      </c>
      <c r="D954" s="118">
        <f t="shared" si="9"/>
        <v>18.133989726850555</v>
      </c>
      <c r="E954" s="118">
        <f t="shared" si="9"/>
        <v>16.316531357860185</v>
      </c>
      <c r="F954" s="118">
        <f t="shared" si="9"/>
        <v>13.802717294948655</v>
      </c>
      <c r="G954" s="118">
        <f t="shared" si="9"/>
        <v>31.361760330353604</v>
      </c>
      <c r="H954" s="118">
        <f t="shared" si="9"/>
        <v>21.554881376817253</v>
      </c>
      <c r="I954" s="118">
        <f t="shared" si="9"/>
        <v>32.608992260795155</v>
      </c>
      <c r="J954" s="120">
        <f t="shared" ref="J954" si="12">J949</f>
        <v>0.26902471884611806</v>
      </c>
      <c r="K954" s="37"/>
    </row>
    <row r="955" spans="2:11" ht="15" x14ac:dyDescent="0.25">
      <c r="B955" s="47"/>
      <c r="J955" s="116"/>
      <c r="K955" s="37"/>
    </row>
    <row r="956" spans="2:11" x14ac:dyDescent="0.2">
      <c r="J956" s="116"/>
      <c r="K956" s="37"/>
    </row>
    <row r="957" spans="2:11" x14ac:dyDescent="0.2">
      <c r="J957" s="116"/>
      <c r="K957" s="37"/>
    </row>
    <row r="958" spans="2:11" x14ac:dyDescent="0.2">
      <c r="J958" s="116"/>
      <c r="K958" s="37"/>
    </row>
    <row r="959" spans="2:11" x14ac:dyDescent="0.2">
      <c r="J959" s="116"/>
      <c r="K959" s="37"/>
    </row>
    <row r="960" spans="2:11" x14ac:dyDescent="0.2">
      <c r="J960" s="116"/>
      <c r="K960" s="37"/>
    </row>
    <row r="961" spans="10:11" x14ac:dyDescent="0.2">
      <c r="J961" s="116"/>
      <c r="K961" s="37"/>
    </row>
    <row r="962" spans="10:11" x14ac:dyDescent="0.2">
      <c r="J962" s="116"/>
      <c r="K962" s="37"/>
    </row>
    <row r="963" spans="10:11" x14ac:dyDescent="0.2">
      <c r="J963" s="116"/>
      <c r="K963" s="37"/>
    </row>
    <row r="964" spans="10:11" x14ac:dyDescent="0.2">
      <c r="J964" s="116"/>
      <c r="K964" s="37"/>
    </row>
    <row r="965" spans="10:11" x14ac:dyDescent="0.2">
      <c r="J965" s="116"/>
      <c r="K965" s="37"/>
    </row>
    <row r="966" spans="10:11" x14ac:dyDescent="0.2">
      <c r="J966" s="116"/>
      <c r="K966" s="37"/>
    </row>
    <row r="967" spans="10:11" x14ac:dyDescent="0.2">
      <c r="J967" s="116"/>
      <c r="K967" s="37"/>
    </row>
    <row r="968" spans="10:11" x14ac:dyDescent="0.2">
      <c r="J968" s="116"/>
      <c r="K968" s="37"/>
    </row>
    <row r="969" spans="10:11" x14ac:dyDescent="0.2">
      <c r="J969" s="116"/>
      <c r="K969" s="37"/>
    </row>
    <row r="970" spans="10:11" x14ac:dyDescent="0.2">
      <c r="J970" s="116"/>
      <c r="K970" s="37"/>
    </row>
    <row r="971" spans="10:11" x14ac:dyDescent="0.2">
      <c r="J971" s="116"/>
      <c r="K971" s="37"/>
    </row>
    <row r="972" spans="10:11" x14ac:dyDescent="0.2">
      <c r="J972" s="116"/>
      <c r="K972" s="37"/>
    </row>
    <row r="973" spans="10:11" x14ac:dyDescent="0.2">
      <c r="J973" s="116"/>
      <c r="K973" s="37"/>
    </row>
    <row r="974" spans="10:11" x14ac:dyDescent="0.2">
      <c r="J974" s="116"/>
      <c r="K974" s="37"/>
    </row>
    <row r="975" spans="10:11" x14ac:dyDescent="0.2">
      <c r="J975" s="116"/>
      <c r="K975" s="37"/>
    </row>
    <row r="976" spans="10:11" x14ac:dyDescent="0.2">
      <c r="J976" s="116"/>
      <c r="K976" s="37"/>
    </row>
    <row r="977" spans="10:11" x14ac:dyDescent="0.2">
      <c r="J977" s="116"/>
      <c r="K977" s="37"/>
    </row>
    <row r="978" spans="10:11" x14ac:dyDescent="0.2">
      <c r="J978" s="116"/>
      <c r="K978" s="37"/>
    </row>
    <row r="979" spans="10:11" x14ac:dyDescent="0.2">
      <c r="J979" s="116"/>
      <c r="K979" s="37"/>
    </row>
    <row r="980" spans="10:11" x14ac:dyDescent="0.2">
      <c r="J980" s="116"/>
      <c r="K980" s="37"/>
    </row>
    <row r="981" spans="10:11" x14ac:dyDescent="0.2">
      <c r="J981" s="116"/>
      <c r="K981" s="37"/>
    </row>
    <row r="982" spans="10:11" x14ac:dyDescent="0.2">
      <c r="J982" s="116"/>
      <c r="K982" s="37"/>
    </row>
    <row r="983" spans="10:11" x14ac:dyDescent="0.2">
      <c r="J983" s="116"/>
      <c r="K983" s="37"/>
    </row>
    <row r="984" spans="10:11" x14ac:dyDescent="0.2">
      <c r="J984" s="116"/>
      <c r="K984" s="37"/>
    </row>
    <row r="985" spans="10:11" x14ac:dyDescent="0.2">
      <c r="J985" s="116"/>
      <c r="K985" s="37"/>
    </row>
    <row r="986" spans="10:11" x14ac:dyDescent="0.2">
      <c r="J986" s="116"/>
      <c r="K986" s="37"/>
    </row>
    <row r="987" spans="10:11" x14ac:dyDescent="0.2">
      <c r="J987" s="116"/>
      <c r="K987" s="37"/>
    </row>
    <row r="988" spans="10:11" x14ac:dyDescent="0.2">
      <c r="J988" s="116"/>
      <c r="K988" s="37"/>
    </row>
    <row r="989" spans="10:11" x14ac:dyDescent="0.2">
      <c r="J989" s="116"/>
      <c r="K989" s="37"/>
    </row>
    <row r="990" spans="10:11" x14ac:dyDescent="0.2">
      <c r="J990" s="116"/>
      <c r="K990" s="37"/>
    </row>
    <row r="991" spans="10:11" x14ac:dyDescent="0.2">
      <c r="J991" s="116"/>
      <c r="K991" s="37"/>
    </row>
    <row r="992" spans="10:11" x14ac:dyDescent="0.2">
      <c r="J992" s="116"/>
      <c r="K992" s="37"/>
    </row>
    <row r="993" spans="10:11" x14ac:dyDescent="0.2">
      <c r="J993" s="116"/>
      <c r="K993" s="37"/>
    </row>
    <row r="994" spans="10:11" x14ac:dyDescent="0.2">
      <c r="J994" s="116"/>
      <c r="K994" s="37"/>
    </row>
    <row r="995" spans="10:11" x14ac:dyDescent="0.2">
      <c r="J995" s="116"/>
      <c r="K995" s="37"/>
    </row>
    <row r="996" spans="10:11" x14ac:dyDescent="0.2">
      <c r="J996" s="116"/>
      <c r="K996" s="37"/>
    </row>
    <row r="997" spans="10:11" x14ac:dyDescent="0.2">
      <c r="J997" s="116"/>
      <c r="K997" s="37"/>
    </row>
    <row r="998" spans="10:11" x14ac:dyDescent="0.2">
      <c r="J998" s="116"/>
      <c r="K998" s="37"/>
    </row>
    <row r="999" spans="10:11" x14ac:dyDescent="0.2">
      <c r="K999" s="37"/>
    </row>
  </sheetData>
  <hyperlinks>
    <hyperlink ref="A1" location="CONTENTS!A1" display="CONTENTS!A1" xr:uid="{4B580C43-FF43-4F59-A6F9-E279B81AB786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4CC78-4AEE-4A76-9510-EFB497087F8A}">
  <dimension ref="A1:AH61"/>
  <sheetViews>
    <sheetView topLeftCell="K1" workbookViewId="0">
      <selection activeCell="Z3" sqref="Z3:AH21"/>
    </sheetView>
  </sheetViews>
  <sheetFormatPr defaultRowHeight="14.25" x14ac:dyDescent="0.2"/>
  <cols>
    <col min="3" max="3" width="12.375" bestFit="1" customWidth="1"/>
    <col min="4" max="4" width="10.375" bestFit="1" customWidth="1"/>
  </cols>
  <sheetData>
    <row r="1" spans="1:34" ht="18" x14ac:dyDescent="0.25">
      <c r="A1" s="199" t="s">
        <v>1180</v>
      </c>
    </row>
    <row r="2" spans="1:34" ht="15" thickBot="1" x14ac:dyDescent="0.25">
      <c r="B2" s="15" t="s">
        <v>1181</v>
      </c>
      <c r="C2" s="15"/>
      <c r="D2" s="15"/>
      <c r="F2" t="s">
        <v>1183</v>
      </c>
    </row>
    <row r="3" spans="1:34" ht="15" x14ac:dyDescent="0.25">
      <c r="B3" s="228"/>
      <c r="C3" s="229" t="s">
        <v>1182</v>
      </c>
      <c r="D3" s="230" t="s">
        <v>1078</v>
      </c>
      <c r="F3" s="202" t="s">
        <v>16</v>
      </c>
      <c r="G3" s="203"/>
      <c r="H3" s="203"/>
      <c r="I3" s="203"/>
      <c r="J3" s="203"/>
      <c r="K3" s="203"/>
      <c r="L3" s="203"/>
      <c r="M3" s="203"/>
      <c r="N3" s="21"/>
      <c r="P3" s="210" t="s">
        <v>5</v>
      </c>
      <c r="Q3" s="203"/>
      <c r="R3" s="203"/>
      <c r="S3" s="203"/>
      <c r="T3" s="203"/>
      <c r="U3" s="203"/>
      <c r="V3" s="203"/>
      <c r="W3" s="203"/>
      <c r="X3" s="21"/>
      <c r="Z3" s="210" t="s">
        <v>14</v>
      </c>
      <c r="AA3" s="203"/>
      <c r="AB3" s="203"/>
      <c r="AC3" s="203"/>
      <c r="AD3" s="203"/>
      <c r="AE3" s="203"/>
      <c r="AF3" s="203"/>
      <c r="AG3" s="203"/>
      <c r="AH3" s="21"/>
    </row>
    <row r="4" spans="1:34" ht="15" x14ac:dyDescent="0.25">
      <c r="B4" s="282" t="s">
        <v>16</v>
      </c>
      <c r="C4" s="283">
        <f>COVAR('PRICE AND RETURNS'!M5:M942,'PRICE AND RETURNS'!T5:T942)</f>
        <v>1.2362144880879316E-4</v>
      </c>
      <c r="D4" s="284">
        <f>C4/'PRICE AND RETURNS'!$T$952</f>
        <v>0.98948666970985222</v>
      </c>
      <c r="F4" s="204" t="s">
        <v>1184</v>
      </c>
      <c r="G4" s="15"/>
      <c r="H4" s="15"/>
      <c r="I4" s="15"/>
      <c r="J4" s="15"/>
      <c r="K4" s="15"/>
      <c r="L4" s="15"/>
      <c r="M4" s="15"/>
      <c r="N4" s="16"/>
      <c r="P4" s="204" t="s">
        <v>1184</v>
      </c>
      <c r="Q4" s="15"/>
      <c r="R4" s="15"/>
      <c r="S4" s="15"/>
      <c r="T4" s="15"/>
      <c r="U4" s="15"/>
      <c r="V4" s="15"/>
      <c r="W4" s="15"/>
      <c r="X4" s="16"/>
      <c r="Z4" s="204" t="s">
        <v>1184</v>
      </c>
      <c r="AA4" s="15"/>
      <c r="AB4" s="15"/>
      <c r="AC4" s="15"/>
      <c r="AD4" s="15"/>
      <c r="AE4" s="15"/>
      <c r="AF4" s="15"/>
      <c r="AG4" s="15"/>
      <c r="AH4" s="16"/>
    </row>
    <row r="5" spans="1:34" ht="15.75" thickBot="1" x14ac:dyDescent="0.3">
      <c r="B5" s="282" t="s">
        <v>5</v>
      </c>
      <c r="C5" s="283">
        <f>COVAR('PRICE AND RETURNS'!N5:N942,'PRICE AND RETURNS'!T5:T942)</f>
        <v>6.6124478540250333E-5</v>
      </c>
      <c r="D5" s="284">
        <f>C5/'PRICE AND RETURNS'!$T$952</f>
        <v>0.52927134156381861</v>
      </c>
      <c r="F5" s="204"/>
      <c r="G5" s="15"/>
      <c r="H5" s="15"/>
      <c r="I5" s="15"/>
      <c r="J5" s="15"/>
      <c r="K5" s="15"/>
      <c r="L5" s="15"/>
      <c r="M5" s="15"/>
      <c r="N5" s="16"/>
      <c r="P5" s="204"/>
      <c r="Q5" s="15"/>
      <c r="R5" s="15"/>
      <c r="S5" s="15"/>
      <c r="T5" s="15"/>
      <c r="U5" s="15"/>
      <c r="V5" s="15"/>
      <c r="W5" s="15"/>
      <c r="X5" s="16"/>
      <c r="Z5" s="204"/>
      <c r="AA5" s="15"/>
      <c r="AB5" s="15"/>
      <c r="AC5" s="15"/>
      <c r="AD5" s="15"/>
      <c r="AE5" s="15"/>
      <c r="AF5" s="15"/>
      <c r="AG5" s="15"/>
      <c r="AH5" s="16"/>
    </row>
    <row r="6" spans="1:34" ht="15" x14ac:dyDescent="0.25">
      <c r="B6" s="282" t="s">
        <v>7</v>
      </c>
      <c r="C6" s="283">
        <f>COVAR('PRICE AND RETURNS'!O5:O942,'PRICE AND RETURNS'!T5:T942)</f>
        <v>1.1943145098560529E-4</v>
      </c>
      <c r="D6" s="284">
        <f>C6/'PRICE AND RETURNS'!$T$952</f>
        <v>0.95594922914344782</v>
      </c>
      <c r="F6" s="205" t="s">
        <v>1185</v>
      </c>
      <c r="G6" s="201"/>
      <c r="H6" s="15"/>
      <c r="I6" s="15"/>
      <c r="J6" s="15"/>
      <c r="K6" s="15"/>
      <c r="L6" s="15"/>
      <c r="M6" s="15"/>
      <c r="N6" s="16"/>
      <c r="P6" s="205" t="s">
        <v>1185</v>
      </c>
      <c r="Q6" s="201"/>
      <c r="R6" s="15"/>
      <c r="S6" s="15"/>
      <c r="T6" s="15"/>
      <c r="U6" s="15"/>
      <c r="V6" s="15"/>
      <c r="W6" s="15"/>
      <c r="X6" s="16"/>
      <c r="Z6" s="205" t="s">
        <v>1185</v>
      </c>
      <c r="AA6" s="201"/>
      <c r="AB6" s="15"/>
      <c r="AC6" s="15"/>
      <c r="AD6" s="15"/>
      <c r="AE6" s="15"/>
      <c r="AF6" s="15"/>
      <c r="AG6" s="15"/>
      <c r="AH6" s="16"/>
    </row>
    <row r="7" spans="1:34" ht="15" x14ac:dyDescent="0.25">
      <c r="B7" s="282" t="s">
        <v>8</v>
      </c>
      <c r="C7" s="283">
        <f>COVAR('PRICE AND RETURNS'!P5:P942,'PRICE AND RETURNS'!T5:T942)</f>
        <v>1.2225448593735508E-4</v>
      </c>
      <c r="D7" s="284">
        <f>C7/'PRICE AND RETURNS'!$T$952</f>
        <v>0.9785452711717364</v>
      </c>
      <c r="F7" s="206" t="s">
        <v>1186</v>
      </c>
      <c r="G7" s="67">
        <v>0.46974121431639637</v>
      </c>
      <c r="H7" s="15"/>
      <c r="I7" s="15"/>
      <c r="J7" s="15"/>
      <c r="K7" s="15"/>
      <c r="L7" s="15"/>
      <c r="M7" s="15"/>
      <c r="N7" s="16"/>
      <c r="P7" s="206" t="s">
        <v>1186</v>
      </c>
      <c r="Q7" s="67">
        <v>0.30936111463386545</v>
      </c>
      <c r="R7" s="15"/>
      <c r="S7" s="15"/>
      <c r="T7" s="15"/>
      <c r="U7" s="15"/>
      <c r="V7" s="15"/>
      <c r="W7" s="15"/>
      <c r="X7" s="16"/>
      <c r="Z7" s="206" t="s">
        <v>1186</v>
      </c>
      <c r="AA7" s="67">
        <v>0.55786782739325402</v>
      </c>
      <c r="AB7" s="15"/>
      <c r="AC7" s="15"/>
      <c r="AD7" s="15"/>
      <c r="AE7" s="15"/>
      <c r="AF7" s="15"/>
      <c r="AG7" s="15"/>
      <c r="AH7" s="16"/>
    </row>
    <row r="8" spans="1:34" ht="15" x14ac:dyDescent="0.25">
      <c r="B8" s="282" t="s">
        <v>10</v>
      </c>
      <c r="C8" s="283">
        <f>COVAR('PRICE AND RETURNS'!Q5:Q942,'PRICE AND RETURNS'!T5:T942)</f>
        <v>1.5332499123144709E-4</v>
      </c>
      <c r="D8" s="284">
        <f>C8/'PRICE AND RETURNS'!$T$952</f>
        <v>1.2272387714170323</v>
      </c>
      <c r="F8" s="206" t="s">
        <v>1187</v>
      </c>
      <c r="G8" s="67">
        <v>0.22065680842744262</v>
      </c>
      <c r="H8" s="15"/>
      <c r="I8" s="15"/>
      <c r="J8" s="15"/>
      <c r="K8" s="15"/>
      <c r="L8" s="15"/>
      <c r="M8" s="15"/>
      <c r="N8" s="16"/>
      <c r="P8" s="206" t="s">
        <v>1187</v>
      </c>
      <c r="Q8" s="67">
        <v>9.5704299247507646E-2</v>
      </c>
      <c r="R8" s="15"/>
      <c r="S8" s="15"/>
      <c r="T8" s="15"/>
      <c r="U8" s="15"/>
      <c r="V8" s="15"/>
      <c r="W8" s="15"/>
      <c r="X8" s="16"/>
      <c r="Z8" s="206" t="s">
        <v>1187</v>
      </c>
      <c r="AA8" s="67">
        <v>0.31121651284046947</v>
      </c>
      <c r="AB8" s="15"/>
      <c r="AC8" s="15"/>
      <c r="AD8" s="15"/>
      <c r="AE8" s="15"/>
      <c r="AF8" s="15"/>
      <c r="AG8" s="15"/>
      <c r="AH8" s="16"/>
    </row>
    <row r="9" spans="1:34" ht="15" x14ac:dyDescent="0.25">
      <c r="B9" s="282" t="s">
        <v>12</v>
      </c>
      <c r="C9" s="283">
        <f>COVAR('PRICE AND RETURNS'!R5:R942,'PRICE AND RETURNS'!T5:T942)</f>
        <v>1.4827830270956738E-4</v>
      </c>
      <c r="D9" s="284">
        <f>C9/'PRICE AND RETURNS'!$T$952</f>
        <v>1.1868442357867195</v>
      </c>
      <c r="F9" s="206" t="s">
        <v>1188</v>
      </c>
      <c r="G9" s="67">
        <v>0.21982417681251468</v>
      </c>
      <c r="H9" s="15"/>
      <c r="I9" s="15"/>
      <c r="J9" s="15"/>
      <c r="K9" s="15"/>
      <c r="L9" s="15"/>
      <c r="M9" s="15"/>
      <c r="N9" s="16"/>
      <c r="P9" s="206" t="s">
        <v>1188</v>
      </c>
      <c r="Q9" s="67">
        <v>9.4738171362088314E-2</v>
      </c>
      <c r="R9" s="15"/>
      <c r="S9" s="15"/>
      <c r="T9" s="15"/>
      <c r="U9" s="15"/>
      <c r="V9" s="15"/>
      <c r="W9" s="15"/>
      <c r="X9" s="16"/>
      <c r="Z9" s="206" t="s">
        <v>1188</v>
      </c>
      <c r="AA9" s="67">
        <v>0.31048063304649559</v>
      </c>
      <c r="AB9" s="15"/>
      <c r="AC9" s="15"/>
      <c r="AD9" s="15"/>
      <c r="AE9" s="15"/>
      <c r="AF9" s="15"/>
      <c r="AG9" s="15"/>
      <c r="AH9" s="16"/>
    </row>
    <row r="10" spans="1:34" ht="15.75" thickBot="1" x14ac:dyDescent="0.3">
      <c r="B10" s="285" t="s">
        <v>14</v>
      </c>
      <c r="C10" s="286">
        <f>COVAR('PRICE AND RETURNS'!S5:S942,'PRICE AND RETURNS'!T5:T942)</f>
        <v>9.7079475064294052E-5</v>
      </c>
      <c r="D10" s="287">
        <f>C10/'PRICE AND RETURNS'!$T$952</f>
        <v>0.77704029037165201</v>
      </c>
      <c r="F10" s="206" t="s">
        <v>1189</v>
      </c>
      <c r="G10" s="67">
        <v>2.0807556855443769E-2</v>
      </c>
      <c r="H10" s="15"/>
      <c r="I10" s="15"/>
      <c r="J10" s="15"/>
      <c r="K10" s="15"/>
      <c r="L10" s="15"/>
      <c r="M10" s="15"/>
      <c r="N10" s="16"/>
      <c r="P10" s="206" t="s">
        <v>1189</v>
      </c>
      <c r="Q10" s="67">
        <v>1.8204272321345277E-2</v>
      </c>
      <c r="R10" s="15"/>
      <c r="S10" s="15"/>
      <c r="T10" s="15"/>
      <c r="U10" s="15"/>
      <c r="V10" s="15"/>
      <c r="W10" s="15"/>
      <c r="X10" s="16"/>
      <c r="Z10" s="206" t="s">
        <v>1189</v>
      </c>
      <c r="AA10" s="67">
        <v>1.2934779236399484E-2</v>
      </c>
      <c r="AB10" s="15"/>
      <c r="AC10" s="15"/>
      <c r="AD10" s="15"/>
      <c r="AE10" s="15"/>
      <c r="AF10" s="15"/>
      <c r="AG10" s="15"/>
      <c r="AH10" s="16"/>
    </row>
    <row r="11" spans="1:34" ht="15" thickBot="1" x14ac:dyDescent="0.25">
      <c r="F11" s="207" t="s">
        <v>1190</v>
      </c>
      <c r="G11" s="68">
        <v>938</v>
      </c>
      <c r="H11" s="15"/>
      <c r="I11" s="15"/>
      <c r="J11" s="15"/>
      <c r="K11" s="15"/>
      <c r="L11" s="15"/>
      <c r="M11" s="15"/>
      <c r="N11" s="16"/>
      <c r="P11" s="207" t="s">
        <v>1190</v>
      </c>
      <c r="Q11" s="68">
        <v>938</v>
      </c>
      <c r="R11" s="15"/>
      <c r="S11" s="15"/>
      <c r="T11" s="15"/>
      <c r="U11" s="15"/>
      <c r="V11" s="15"/>
      <c r="W11" s="15"/>
      <c r="X11" s="16"/>
      <c r="Z11" s="207" t="s">
        <v>1190</v>
      </c>
      <c r="AA11" s="68">
        <v>938</v>
      </c>
      <c r="AB11" s="15"/>
      <c r="AC11" s="15"/>
      <c r="AD11" s="15"/>
      <c r="AE11" s="15"/>
      <c r="AF11" s="15"/>
      <c r="AG11" s="15"/>
      <c r="AH11" s="16"/>
    </row>
    <row r="12" spans="1:34" x14ac:dyDescent="0.2">
      <c r="F12" s="204"/>
      <c r="G12" s="15"/>
      <c r="H12" s="15"/>
      <c r="I12" s="15"/>
      <c r="J12" s="15"/>
      <c r="K12" s="15"/>
      <c r="L12" s="15"/>
      <c r="M12" s="15"/>
      <c r="N12" s="16"/>
      <c r="P12" s="204"/>
      <c r="Q12" s="15"/>
      <c r="R12" s="15"/>
      <c r="S12" s="15"/>
      <c r="T12" s="15"/>
      <c r="U12" s="15"/>
      <c r="V12" s="15"/>
      <c r="W12" s="15"/>
      <c r="X12" s="16"/>
      <c r="Z12" s="204"/>
      <c r="AA12" s="15"/>
      <c r="AB12" s="15"/>
      <c r="AC12" s="15"/>
      <c r="AD12" s="15"/>
      <c r="AE12" s="15"/>
      <c r="AF12" s="15"/>
      <c r="AG12" s="15"/>
      <c r="AH12" s="16"/>
    </row>
    <row r="13" spans="1:34" ht="15" thickBot="1" x14ac:dyDescent="0.25">
      <c r="F13" s="204" t="s">
        <v>1191</v>
      </c>
      <c r="G13" s="15"/>
      <c r="H13" s="15"/>
      <c r="I13" s="15"/>
      <c r="J13" s="15"/>
      <c r="K13" s="15"/>
      <c r="L13" s="15"/>
      <c r="M13" s="15"/>
      <c r="N13" s="16"/>
      <c r="P13" s="204" t="s">
        <v>1191</v>
      </c>
      <c r="Q13" s="15"/>
      <c r="R13" s="15"/>
      <c r="S13" s="15"/>
      <c r="T13" s="15"/>
      <c r="U13" s="15"/>
      <c r="V13" s="15"/>
      <c r="W13" s="15"/>
      <c r="X13" s="16"/>
      <c r="Z13" s="204" t="s">
        <v>1191</v>
      </c>
      <c r="AA13" s="15"/>
      <c r="AB13" s="15"/>
      <c r="AC13" s="15"/>
      <c r="AD13" s="15"/>
      <c r="AE13" s="15"/>
      <c r="AF13" s="15"/>
      <c r="AG13" s="15"/>
      <c r="AH13" s="16"/>
    </row>
    <row r="14" spans="1:34" x14ac:dyDescent="0.2">
      <c r="F14" s="208"/>
      <c r="G14" s="159" t="s">
        <v>1195</v>
      </c>
      <c r="H14" s="159" t="s">
        <v>1196</v>
      </c>
      <c r="I14" s="159" t="s">
        <v>1197</v>
      </c>
      <c r="J14" s="159" t="s">
        <v>1198</v>
      </c>
      <c r="K14" s="159" t="s">
        <v>1199</v>
      </c>
      <c r="L14" s="15"/>
      <c r="M14" s="15"/>
      <c r="N14" s="16"/>
      <c r="P14" s="208"/>
      <c r="Q14" s="159" t="s">
        <v>1195</v>
      </c>
      <c r="R14" s="159" t="s">
        <v>1196</v>
      </c>
      <c r="S14" s="159" t="s">
        <v>1197</v>
      </c>
      <c r="T14" s="159" t="s">
        <v>1198</v>
      </c>
      <c r="U14" s="159" t="s">
        <v>1199</v>
      </c>
      <c r="V14" s="15"/>
      <c r="W14" s="15"/>
      <c r="X14" s="16"/>
      <c r="Z14" s="208"/>
      <c r="AA14" s="159" t="s">
        <v>1195</v>
      </c>
      <c r="AB14" s="159" t="s">
        <v>1196</v>
      </c>
      <c r="AC14" s="159" t="s">
        <v>1197</v>
      </c>
      <c r="AD14" s="159" t="s">
        <v>1198</v>
      </c>
      <c r="AE14" s="159" t="s">
        <v>1199</v>
      </c>
      <c r="AF14" s="15"/>
      <c r="AG14" s="15"/>
      <c r="AH14" s="16"/>
    </row>
    <row r="15" spans="1:34" x14ac:dyDescent="0.2">
      <c r="F15" s="206" t="s">
        <v>1183</v>
      </c>
      <c r="G15" s="67">
        <v>1</v>
      </c>
      <c r="H15" s="67">
        <v>0.11473782559395501</v>
      </c>
      <c r="I15" s="67">
        <v>0.11473782559395501</v>
      </c>
      <c r="J15" s="67">
        <v>265.01132610312635</v>
      </c>
      <c r="K15" s="67">
        <v>1.1796692601274811E-52</v>
      </c>
      <c r="L15" s="15"/>
      <c r="M15" s="15"/>
      <c r="N15" s="16"/>
      <c r="P15" s="206" t="s">
        <v>1183</v>
      </c>
      <c r="Q15" s="67">
        <v>1</v>
      </c>
      <c r="R15" s="67">
        <v>3.2827928396239159E-2</v>
      </c>
      <c r="S15" s="67">
        <v>3.2827928396239159E-2</v>
      </c>
      <c r="T15" s="67">
        <v>99.059659380361452</v>
      </c>
      <c r="U15" s="67">
        <v>2.9836545705303045E-22</v>
      </c>
      <c r="V15" s="15"/>
      <c r="W15" s="15"/>
      <c r="X15" s="16"/>
      <c r="Z15" s="206" t="s">
        <v>1183</v>
      </c>
      <c r="AA15" s="67">
        <v>1</v>
      </c>
      <c r="AB15" s="67">
        <v>7.0757714356515483E-2</v>
      </c>
      <c r="AC15" s="67">
        <v>7.0757714356515483E-2</v>
      </c>
      <c r="AD15" s="67">
        <v>422.91759522279483</v>
      </c>
      <c r="AE15" s="67">
        <v>7.7866782280958447E-78</v>
      </c>
      <c r="AF15" s="15"/>
      <c r="AG15" s="15"/>
      <c r="AH15" s="16"/>
    </row>
    <row r="16" spans="1:34" x14ac:dyDescent="0.2">
      <c r="F16" s="206" t="s">
        <v>1192</v>
      </c>
      <c r="G16" s="67">
        <v>936</v>
      </c>
      <c r="H16" s="67">
        <v>0.40524533926580336</v>
      </c>
      <c r="I16" s="67">
        <v>4.3295442229252494E-4</v>
      </c>
      <c r="J16" s="67"/>
      <c r="K16" s="67"/>
      <c r="L16" s="15"/>
      <c r="M16" s="15"/>
      <c r="N16" s="16"/>
      <c r="P16" s="206" t="s">
        <v>1192</v>
      </c>
      <c r="Q16" s="67">
        <v>936</v>
      </c>
      <c r="R16" s="67">
        <v>0.31018621678171709</v>
      </c>
      <c r="S16" s="67">
        <v>3.3139553074969773E-4</v>
      </c>
      <c r="T16" s="67"/>
      <c r="U16" s="67"/>
      <c r="V16" s="15"/>
      <c r="W16" s="15"/>
      <c r="X16" s="16"/>
      <c r="Z16" s="206" t="s">
        <v>1192</v>
      </c>
      <c r="AA16" s="67">
        <v>936</v>
      </c>
      <c r="AB16" s="67">
        <v>0.15660076900515016</v>
      </c>
      <c r="AC16" s="67">
        <v>1.673085138943912E-4</v>
      </c>
      <c r="AD16" s="67"/>
      <c r="AE16" s="67"/>
      <c r="AF16" s="15"/>
      <c r="AG16" s="15"/>
      <c r="AH16" s="16"/>
    </row>
    <row r="17" spans="6:34" ht="15" thickBot="1" x14ac:dyDescent="0.25">
      <c r="F17" s="207" t="s">
        <v>1193</v>
      </c>
      <c r="G17" s="68">
        <v>937</v>
      </c>
      <c r="H17" s="68">
        <v>0.51998316485975837</v>
      </c>
      <c r="I17" s="68"/>
      <c r="J17" s="68"/>
      <c r="K17" s="68"/>
      <c r="L17" s="15"/>
      <c r="M17" s="15"/>
      <c r="N17" s="16"/>
      <c r="P17" s="207" t="s">
        <v>1193</v>
      </c>
      <c r="Q17" s="68">
        <v>937</v>
      </c>
      <c r="R17" s="68">
        <v>0.34301414517795625</v>
      </c>
      <c r="S17" s="68"/>
      <c r="T17" s="68"/>
      <c r="U17" s="68"/>
      <c r="V17" s="15"/>
      <c r="W17" s="15"/>
      <c r="X17" s="16"/>
      <c r="Z17" s="207" t="s">
        <v>1193</v>
      </c>
      <c r="AA17" s="68">
        <v>937</v>
      </c>
      <c r="AB17" s="68">
        <v>0.22735848336166564</v>
      </c>
      <c r="AC17" s="68"/>
      <c r="AD17" s="68"/>
      <c r="AE17" s="68"/>
      <c r="AF17" s="15"/>
      <c r="AG17" s="15"/>
      <c r="AH17" s="16"/>
    </row>
    <row r="18" spans="6:34" ht="15" thickBot="1" x14ac:dyDescent="0.25">
      <c r="F18" s="204"/>
      <c r="G18" s="15"/>
      <c r="H18" s="15"/>
      <c r="I18" s="15"/>
      <c r="J18" s="15"/>
      <c r="K18" s="15"/>
      <c r="L18" s="15"/>
      <c r="M18" s="15"/>
      <c r="N18" s="16"/>
      <c r="P18" s="204"/>
      <c r="Q18" s="15"/>
      <c r="R18" s="15"/>
      <c r="S18" s="15"/>
      <c r="T18" s="15"/>
      <c r="U18" s="15"/>
      <c r="V18" s="15"/>
      <c r="W18" s="15"/>
      <c r="X18" s="16"/>
      <c r="Z18" s="204"/>
      <c r="AA18" s="15"/>
      <c r="AB18" s="15"/>
      <c r="AC18" s="15"/>
      <c r="AD18" s="15"/>
      <c r="AE18" s="15"/>
      <c r="AF18" s="15"/>
      <c r="AG18" s="15"/>
      <c r="AH18" s="16"/>
    </row>
    <row r="19" spans="6:34" x14ac:dyDescent="0.2">
      <c r="F19" s="208"/>
      <c r="G19" s="159" t="s">
        <v>1200</v>
      </c>
      <c r="H19" s="159" t="s">
        <v>1189</v>
      </c>
      <c r="I19" s="159" t="s">
        <v>1201</v>
      </c>
      <c r="J19" s="159" t="s">
        <v>1202</v>
      </c>
      <c r="K19" s="159" t="s">
        <v>1203</v>
      </c>
      <c r="L19" s="159" t="s">
        <v>1204</v>
      </c>
      <c r="M19" s="159" t="s">
        <v>1205</v>
      </c>
      <c r="N19" s="209" t="s">
        <v>1206</v>
      </c>
      <c r="P19" s="208"/>
      <c r="Q19" s="159" t="s">
        <v>1200</v>
      </c>
      <c r="R19" s="159" t="s">
        <v>1189</v>
      </c>
      <c r="S19" s="159" t="s">
        <v>1201</v>
      </c>
      <c r="T19" s="159" t="s">
        <v>1202</v>
      </c>
      <c r="U19" s="159" t="s">
        <v>1203</v>
      </c>
      <c r="V19" s="159" t="s">
        <v>1204</v>
      </c>
      <c r="W19" s="159" t="s">
        <v>1205</v>
      </c>
      <c r="X19" s="209" t="s">
        <v>1206</v>
      </c>
      <c r="Z19" s="208"/>
      <c r="AA19" s="159" t="s">
        <v>1200</v>
      </c>
      <c r="AB19" s="159" t="s">
        <v>1189</v>
      </c>
      <c r="AC19" s="159" t="s">
        <v>1201</v>
      </c>
      <c r="AD19" s="159" t="s">
        <v>1202</v>
      </c>
      <c r="AE19" s="159" t="s">
        <v>1203</v>
      </c>
      <c r="AF19" s="159" t="s">
        <v>1204</v>
      </c>
      <c r="AG19" s="159" t="s">
        <v>1205</v>
      </c>
      <c r="AH19" s="209" t="s">
        <v>1206</v>
      </c>
    </row>
    <row r="20" spans="6:34" x14ac:dyDescent="0.2">
      <c r="F20" s="206" t="s">
        <v>1194</v>
      </c>
      <c r="G20" s="67">
        <v>1.0030731377723904E-3</v>
      </c>
      <c r="H20" s="67">
        <v>6.7982040107972773E-4</v>
      </c>
      <c r="I20" s="67">
        <v>1.4754972580688299</v>
      </c>
      <c r="J20" s="67">
        <v>0.14041520328977111</v>
      </c>
      <c r="K20" s="67">
        <v>-3.3107554630308991E-4</v>
      </c>
      <c r="L20" s="67">
        <v>2.3372218218478706E-3</v>
      </c>
      <c r="M20" s="67">
        <v>-3.3107554630308991E-4</v>
      </c>
      <c r="N20" s="69">
        <v>2.3372218218478706E-3</v>
      </c>
      <c r="P20" s="206" t="s">
        <v>1194</v>
      </c>
      <c r="Q20" s="67">
        <v>8.4412405193797792E-4</v>
      </c>
      <c r="R20" s="67">
        <v>5.9476640130500294E-4</v>
      </c>
      <c r="S20" s="67">
        <v>1.4192530884156342</v>
      </c>
      <c r="T20" s="67">
        <v>0.15615816627044798</v>
      </c>
      <c r="U20" s="67">
        <v>-3.2310601408105911E-4</v>
      </c>
      <c r="V20" s="67">
        <v>2.0113541179570147E-3</v>
      </c>
      <c r="W20" s="67">
        <v>-3.2310601408105911E-4</v>
      </c>
      <c r="X20" s="69">
        <v>2.0113541179570147E-3</v>
      </c>
      <c r="Z20" s="206" t="s">
        <v>1194</v>
      </c>
      <c r="AA20" s="67">
        <v>1.6852587211914718E-4</v>
      </c>
      <c r="AB20" s="67">
        <v>4.2260256066854295E-4</v>
      </c>
      <c r="AC20" s="67">
        <v>0.39878100088306362</v>
      </c>
      <c r="AD20" s="67">
        <v>0.69014553393323186</v>
      </c>
      <c r="AE20" s="67">
        <v>-6.6083236618524009E-4</v>
      </c>
      <c r="AF20" s="67">
        <v>9.9788411042353456E-4</v>
      </c>
      <c r="AG20" s="67">
        <v>-6.6083236618524009E-4</v>
      </c>
      <c r="AH20" s="69">
        <v>9.9788411042353456E-4</v>
      </c>
    </row>
    <row r="21" spans="6:34" ht="15.75" thickBot="1" x14ac:dyDescent="0.3">
      <c r="F21" s="207" t="s">
        <v>1207</v>
      </c>
      <c r="G21" s="211">
        <v>0.98948666970985311</v>
      </c>
      <c r="H21" s="68">
        <v>6.0782384031478315E-2</v>
      </c>
      <c r="I21" s="68">
        <v>16.279168470874922</v>
      </c>
      <c r="J21" s="68">
        <v>1.1796692601266059E-52</v>
      </c>
      <c r="K21" s="68">
        <v>0.87020113849929892</v>
      </c>
      <c r="L21" s="68">
        <v>1.1087722009204073</v>
      </c>
      <c r="M21" s="68">
        <v>0.87020113849929892</v>
      </c>
      <c r="N21" s="146">
        <v>1.1087722009204073</v>
      </c>
      <c r="P21" s="207" t="s">
        <v>1207</v>
      </c>
      <c r="Q21" s="211">
        <v>0.52927134156381872</v>
      </c>
      <c r="R21" s="68">
        <v>5.3177750705515073E-2</v>
      </c>
      <c r="S21" s="68">
        <v>9.9528719162040051</v>
      </c>
      <c r="T21" s="68">
        <v>2.9836545705292757E-22</v>
      </c>
      <c r="U21" s="68">
        <v>0.42490991608559692</v>
      </c>
      <c r="V21" s="68">
        <v>0.63363276704204052</v>
      </c>
      <c r="W21" s="68">
        <v>0.42490991608559692</v>
      </c>
      <c r="X21" s="146">
        <v>0.63363276704204052</v>
      </c>
      <c r="Z21" s="207" t="s">
        <v>1207</v>
      </c>
      <c r="AA21" s="211">
        <v>0.77704029037165123</v>
      </c>
      <c r="AB21" s="68">
        <v>3.7784672384712684E-2</v>
      </c>
      <c r="AC21" s="68">
        <v>20.564960374938551</v>
      </c>
      <c r="AD21" s="68">
        <v>7.7866782281018334E-78</v>
      </c>
      <c r="AE21" s="68">
        <v>0.70288780706838017</v>
      </c>
      <c r="AF21" s="68">
        <v>0.8511927736749223</v>
      </c>
      <c r="AG21" s="68">
        <v>0.70288780706838017</v>
      </c>
      <c r="AH21" s="146">
        <v>0.8511927736749223</v>
      </c>
    </row>
    <row r="22" spans="6:34" ht="15" thickBot="1" x14ac:dyDescent="0.25"/>
    <row r="23" spans="6:34" ht="15" x14ac:dyDescent="0.25">
      <c r="F23" s="210" t="s">
        <v>7</v>
      </c>
      <c r="G23" s="203"/>
      <c r="H23" s="203"/>
      <c r="I23" s="203"/>
      <c r="J23" s="203"/>
      <c r="K23" s="203"/>
      <c r="L23" s="203"/>
      <c r="M23" s="203"/>
      <c r="N23" s="21"/>
      <c r="P23" s="210" t="s">
        <v>8</v>
      </c>
      <c r="Q23" s="203"/>
      <c r="R23" s="203"/>
      <c r="S23" s="203"/>
      <c r="T23" s="203"/>
      <c r="U23" s="203"/>
      <c r="V23" s="203"/>
      <c r="W23" s="203"/>
      <c r="X23" s="21"/>
    </row>
    <row r="24" spans="6:34" x14ac:dyDescent="0.2">
      <c r="F24" s="204" t="s">
        <v>1184</v>
      </c>
      <c r="G24" s="15"/>
      <c r="H24" s="15"/>
      <c r="I24" s="15"/>
      <c r="J24" s="15"/>
      <c r="K24" s="15"/>
      <c r="L24" s="15"/>
      <c r="M24" s="15"/>
      <c r="N24" s="16"/>
      <c r="P24" s="204" t="s">
        <v>1184</v>
      </c>
      <c r="Q24" s="15"/>
      <c r="R24" s="15"/>
      <c r="S24" s="15"/>
      <c r="T24" s="15"/>
      <c r="U24" s="15"/>
      <c r="V24" s="15"/>
      <c r="W24" s="15"/>
      <c r="X24" s="16"/>
    </row>
    <row r="25" spans="6:34" ht="15" thickBot="1" x14ac:dyDescent="0.25">
      <c r="F25" s="204"/>
      <c r="G25" s="15"/>
      <c r="H25" s="15"/>
      <c r="I25" s="15"/>
      <c r="J25" s="15"/>
      <c r="K25" s="15"/>
      <c r="L25" s="15"/>
      <c r="M25" s="15"/>
      <c r="N25" s="16"/>
      <c r="P25" s="204"/>
      <c r="Q25" s="15"/>
      <c r="R25" s="15"/>
      <c r="S25" s="15"/>
      <c r="T25" s="15"/>
      <c r="U25" s="15"/>
      <c r="V25" s="15"/>
      <c r="W25" s="15"/>
      <c r="X25" s="16"/>
    </row>
    <row r="26" spans="6:34" x14ac:dyDescent="0.2">
      <c r="F26" s="205" t="s">
        <v>1185</v>
      </c>
      <c r="G26" s="201"/>
      <c r="H26" s="15"/>
      <c r="I26" s="15"/>
      <c r="J26" s="15"/>
      <c r="K26" s="15"/>
      <c r="L26" s="15"/>
      <c r="M26" s="15"/>
      <c r="N26" s="16"/>
      <c r="P26" s="205" t="s">
        <v>1185</v>
      </c>
      <c r="Q26" s="201"/>
      <c r="R26" s="15"/>
      <c r="S26" s="15"/>
      <c r="T26" s="15"/>
      <c r="U26" s="15"/>
      <c r="V26" s="15"/>
      <c r="W26" s="15"/>
      <c r="X26" s="16"/>
    </row>
    <row r="27" spans="6:34" x14ac:dyDescent="0.2">
      <c r="F27" s="206" t="s">
        <v>1186</v>
      </c>
      <c r="G27" s="67">
        <v>0.66672446281172881</v>
      </c>
      <c r="H27" s="15"/>
      <c r="I27" s="15"/>
      <c r="J27" s="15"/>
      <c r="K27" s="15"/>
      <c r="L27" s="15"/>
      <c r="M27" s="15"/>
      <c r="N27" s="16"/>
      <c r="P27" s="206" t="s">
        <v>1186</v>
      </c>
      <c r="Q27" s="67">
        <v>0.46357360829643046</v>
      </c>
      <c r="R27" s="15"/>
      <c r="S27" s="15"/>
      <c r="T27" s="15"/>
      <c r="U27" s="15"/>
      <c r="V27" s="15"/>
      <c r="W27" s="15"/>
      <c r="X27" s="16"/>
    </row>
    <row r="28" spans="6:34" x14ac:dyDescent="0.2">
      <c r="F28" s="206" t="s">
        <v>1187</v>
      </c>
      <c r="G28" s="67">
        <v>0.44452150931158829</v>
      </c>
      <c r="H28" s="15"/>
      <c r="I28" s="15"/>
      <c r="J28" s="15"/>
      <c r="K28" s="15"/>
      <c r="L28" s="15"/>
      <c r="M28" s="15"/>
      <c r="N28" s="16"/>
      <c r="P28" s="206" t="s">
        <v>1187</v>
      </c>
      <c r="Q28" s="67">
        <v>0.21490049030897235</v>
      </c>
      <c r="R28" s="15"/>
      <c r="S28" s="15"/>
      <c r="T28" s="15"/>
      <c r="U28" s="15"/>
      <c r="V28" s="15"/>
      <c r="W28" s="15"/>
      <c r="X28" s="16"/>
    </row>
    <row r="29" spans="6:34" x14ac:dyDescent="0.2">
      <c r="F29" s="206" t="s">
        <v>1188</v>
      </c>
      <c r="G29" s="67">
        <v>0.44392804938563912</v>
      </c>
      <c r="H29" s="15"/>
      <c r="I29" s="15"/>
      <c r="J29" s="15"/>
      <c r="K29" s="15"/>
      <c r="L29" s="15"/>
      <c r="M29" s="15"/>
      <c r="N29" s="16"/>
      <c r="P29" s="206" t="s">
        <v>1188</v>
      </c>
      <c r="Q29" s="67">
        <v>0.21406170878152467</v>
      </c>
      <c r="R29" s="15"/>
      <c r="S29" s="15"/>
      <c r="T29" s="15"/>
      <c r="U29" s="15"/>
      <c r="V29" s="15"/>
      <c r="W29" s="15"/>
      <c r="X29" s="16"/>
    </row>
    <row r="30" spans="6:34" x14ac:dyDescent="0.2">
      <c r="F30" s="206" t="s">
        <v>1189</v>
      </c>
      <c r="G30" s="67">
        <v>1.1957145006981352E-2</v>
      </c>
      <c r="H30" s="15"/>
      <c r="I30" s="15"/>
      <c r="J30" s="15"/>
      <c r="K30" s="15"/>
      <c r="L30" s="15"/>
      <c r="M30" s="15"/>
      <c r="N30" s="16"/>
      <c r="P30" s="206" t="s">
        <v>1189</v>
      </c>
      <c r="Q30" s="67">
        <v>2.0928109930774465E-2</v>
      </c>
      <c r="R30" s="15"/>
      <c r="S30" s="15"/>
      <c r="T30" s="15"/>
      <c r="U30" s="15"/>
      <c r="V30" s="15"/>
      <c r="W30" s="15"/>
      <c r="X30" s="16"/>
    </row>
    <row r="31" spans="6:34" ht="15" thickBot="1" x14ac:dyDescent="0.25">
      <c r="F31" s="207" t="s">
        <v>1190</v>
      </c>
      <c r="G31" s="68">
        <v>938</v>
      </c>
      <c r="H31" s="15"/>
      <c r="I31" s="15"/>
      <c r="J31" s="15"/>
      <c r="K31" s="15"/>
      <c r="L31" s="15"/>
      <c r="M31" s="15"/>
      <c r="N31" s="16"/>
      <c r="P31" s="207" t="s">
        <v>1190</v>
      </c>
      <c r="Q31" s="68">
        <v>938</v>
      </c>
      <c r="R31" s="15"/>
      <c r="S31" s="15"/>
      <c r="T31" s="15"/>
      <c r="U31" s="15"/>
      <c r="V31" s="15"/>
      <c r="W31" s="15"/>
      <c r="X31" s="16"/>
    </row>
    <row r="32" spans="6:34" x14ac:dyDescent="0.2">
      <c r="F32" s="204"/>
      <c r="G32" s="15"/>
      <c r="H32" s="15"/>
      <c r="I32" s="15"/>
      <c r="J32" s="15"/>
      <c r="K32" s="15"/>
      <c r="L32" s="15"/>
      <c r="M32" s="15"/>
      <c r="N32" s="16"/>
      <c r="P32" s="204"/>
      <c r="Q32" s="15"/>
      <c r="R32" s="15"/>
      <c r="S32" s="15"/>
      <c r="T32" s="15"/>
      <c r="U32" s="15"/>
      <c r="V32" s="15"/>
      <c r="W32" s="15"/>
      <c r="X32" s="16"/>
    </row>
    <row r="33" spans="6:24" ht="15" thickBot="1" x14ac:dyDescent="0.25">
      <c r="F33" s="204" t="s">
        <v>1191</v>
      </c>
      <c r="G33" s="15"/>
      <c r="H33" s="15"/>
      <c r="I33" s="15"/>
      <c r="J33" s="15"/>
      <c r="K33" s="15"/>
      <c r="L33" s="15"/>
      <c r="M33" s="15"/>
      <c r="N33" s="16"/>
      <c r="P33" s="204" t="s">
        <v>1191</v>
      </c>
      <c r="Q33" s="15"/>
      <c r="R33" s="15"/>
      <c r="S33" s="15"/>
      <c r="T33" s="15"/>
      <c r="U33" s="15"/>
      <c r="V33" s="15"/>
      <c r="W33" s="15"/>
      <c r="X33" s="16"/>
    </row>
    <row r="34" spans="6:24" x14ac:dyDescent="0.2">
      <c r="F34" s="208"/>
      <c r="G34" s="159" t="s">
        <v>1195</v>
      </c>
      <c r="H34" s="159" t="s">
        <v>1196</v>
      </c>
      <c r="I34" s="159" t="s">
        <v>1197</v>
      </c>
      <c r="J34" s="159" t="s">
        <v>1198</v>
      </c>
      <c r="K34" s="159" t="s">
        <v>1199</v>
      </c>
      <c r="L34" s="15"/>
      <c r="M34" s="15"/>
      <c r="N34" s="16"/>
      <c r="P34" s="208"/>
      <c r="Q34" s="159" t="s">
        <v>1195</v>
      </c>
      <c r="R34" s="159" t="s">
        <v>1196</v>
      </c>
      <c r="S34" s="159" t="s">
        <v>1197</v>
      </c>
      <c r="T34" s="159" t="s">
        <v>1198</v>
      </c>
      <c r="U34" s="159" t="s">
        <v>1199</v>
      </c>
      <c r="V34" s="15"/>
      <c r="W34" s="15"/>
      <c r="X34" s="16"/>
    </row>
    <row r="35" spans="6:24" x14ac:dyDescent="0.2">
      <c r="F35" s="206" t="s">
        <v>1183</v>
      </c>
      <c r="G35" s="67">
        <v>1</v>
      </c>
      <c r="H35" s="67">
        <v>0.10709183848785198</v>
      </c>
      <c r="I35" s="67">
        <v>0.10709183848785198</v>
      </c>
      <c r="J35" s="67">
        <v>749.03374242268683</v>
      </c>
      <c r="K35" s="67">
        <v>1.2471956536448609E-121</v>
      </c>
      <c r="L35" s="15"/>
      <c r="M35" s="15"/>
      <c r="N35" s="16"/>
      <c r="P35" s="206" t="s">
        <v>1183</v>
      </c>
      <c r="Q35" s="67">
        <v>1</v>
      </c>
      <c r="R35" s="67">
        <v>0.11221439304973113</v>
      </c>
      <c r="S35" s="67">
        <v>0.11221439304973113</v>
      </c>
      <c r="T35" s="67">
        <v>256.20555922695524</v>
      </c>
      <c r="U35" s="67">
        <v>3.7424373803567391E-51</v>
      </c>
      <c r="V35" s="15"/>
      <c r="W35" s="15"/>
      <c r="X35" s="16"/>
    </row>
    <row r="36" spans="6:24" x14ac:dyDescent="0.2">
      <c r="F36" s="206" t="s">
        <v>1192</v>
      </c>
      <c r="G36" s="67">
        <v>936</v>
      </c>
      <c r="H36" s="67">
        <v>0.13382302444802843</v>
      </c>
      <c r="I36" s="67">
        <v>1.4297331671797909E-4</v>
      </c>
      <c r="J36" s="67"/>
      <c r="K36" s="67"/>
      <c r="L36" s="15"/>
      <c r="M36" s="15"/>
      <c r="N36" s="16"/>
      <c r="P36" s="206" t="s">
        <v>1192</v>
      </c>
      <c r="Q36" s="67">
        <v>936</v>
      </c>
      <c r="R36" s="67">
        <v>0.40995469501700765</v>
      </c>
      <c r="S36" s="67">
        <v>4.3798578527458082E-4</v>
      </c>
      <c r="T36" s="67"/>
      <c r="U36" s="67"/>
      <c r="V36" s="15"/>
      <c r="W36" s="15"/>
      <c r="X36" s="16"/>
    </row>
    <row r="37" spans="6:24" ht="15" thickBot="1" x14ac:dyDescent="0.25">
      <c r="F37" s="207" t="s">
        <v>1193</v>
      </c>
      <c r="G37" s="68">
        <v>937</v>
      </c>
      <c r="H37" s="68">
        <v>0.24091486293588041</v>
      </c>
      <c r="I37" s="68"/>
      <c r="J37" s="68"/>
      <c r="K37" s="68"/>
      <c r="L37" s="15"/>
      <c r="M37" s="15"/>
      <c r="N37" s="16"/>
      <c r="P37" s="207" t="s">
        <v>1193</v>
      </c>
      <c r="Q37" s="68">
        <v>937</v>
      </c>
      <c r="R37" s="68">
        <v>0.52216908806673878</v>
      </c>
      <c r="S37" s="68"/>
      <c r="T37" s="68"/>
      <c r="U37" s="68"/>
      <c r="V37" s="15"/>
      <c r="W37" s="15"/>
      <c r="X37" s="16"/>
    </row>
    <row r="38" spans="6:24" ht="15" thickBot="1" x14ac:dyDescent="0.25">
      <c r="F38" s="204"/>
      <c r="G38" s="15"/>
      <c r="H38" s="15"/>
      <c r="I38" s="15"/>
      <c r="J38" s="15"/>
      <c r="K38" s="15"/>
      <c r="L38" s="15"/>
      <c r="M38" s="15"/>
      <c r="N38" s="16"/>
      <c r="P38" s="204"/>
      <c r="Q38" s="15"/>
      <c r="R38" s="15"/>
      <c r="S38" s="15"/>
      <c r="T38" s="15"/>
      <c r="U38" s="15"/>
      <c r="V38" s="15"/>
      <c r="W38" s="15"/>
      <c r="X38" s="16"/>
    </row>
    <row r="39" spans="6:24" x14ac:dyDescent="0.2">
      <c r="F39" s="208"/>
      <c r="G39" s="159" t="s">
        <v>1200</v>
      </c>
      <c r="H39" s="159" t="s">
        <v>1189</v>
      </c>
      <c r="I39" s="159" t="s">
        <v>1201</v>
      </c>
      <c r="J39" s="159" t="s">
        <v>1202</v>
      </c>
      <c r="K39" s="159" t="s">
        <v>1203</v>
      </c>
      <c r="L39" s="159" t="s">
        <v>1204</v>
      </c>
      <c r="M39" s="159" t="s">
        <v>1205</v>
      </c>
      <c r="N39" s="209" t="s">
        <v>1206</v>
      </c>
      <c r="P39" s="208"/>
      <c r="Q39" s="159" t="s">
        <v>1200</v>
      </c>
      <c r="R39" s="159" t="s">
        <v>1189</v>
      </c>
      <c r="S39" s="159" t="s">
        <v>1201</v>
      </c>
      <c r="T39" s="159" t="s">
        <v>1202</v>
      </c>
      <c r="U39" s="159" t="s">
        <v>1203</v>
      </c>
      <c r="V39" s="159" t="s">
        <v>1204</v>
      </c>
      <c r="W39" s="159" t="s">
        <v>1205</v>
      </c>
      <c r="X39" s="209" t="s">
        <v>1206</v>
      </c>
    </row>
    <row r="40" spans="6:24" x14ac:dyDescent="0.2">
      <c r="F40" s="206" t="s">
        <v>1194</v>
      </c>
      <c r="G40" s="67">
        <v>6.0216884402345403E-4</v>
      </c>
      <c r="H40" s="67">
        <v>3.9066148759737051E-4</v>
      </c>
      <c r="I40" s="67">
        <v>1.5414082604530255</v>
      </c>
      <c r="J40" s="67">
        <v>0.12355544704920002</v>
      </c>
      <c r="K40" s="67">
        <v>-1.645049844894922E-4</v>
      </c>
      <c r="L40" s="67">
        <v>1.3688426725364002E-3</v>
      </c>
      <c r="M40" s="67">
        <v>-1.645049844894922E-4</v>
      </c>
      <c r="N40" s="69">
        <v>1.3688426725364002E-3</v>
      </c>
      <c r="P40" s="206" t="s">
        <v>1194</v>
      </c>
      <c r="Q40" s="67">
        <v>1.320363636544582E-3</v>
      </c>
      <c r="R40" s="67">
        <v>6.8375908742296702E-4</v>
      </c>
      <c r="S40" s="67">
        <v>1.9310363267286528</v>
      </c>
      <c r="T40" s="67">
        <v>5.3780265602765165E-2</v>
      </c>
      <c r="U40" s="67">
        <v>-2.151472612464591E-5</v>
      </c>
      <c r="V40" s="67">
        <v>2.6622419992138099E-3</v>
      </c>
      <c r="W40" s="67">
        <v>-2.151472612464591E-5</v>
      </c>
      <c r="X40" s="69">
        <v>2.6622419992138099E-3</v>
      </c>
    </row>
    <row r="41" spans="6:24" ht="15.75" thickBot="1" x14ac:dyDescent="0.3">
      <c r="F41" s="207" t="s">
        <v>1207</v>
      </c>
      <c r="G41" s="211">
        <v>0.95594922914344715</v>
      </c>
      <c r="H41" s="68">
        <v>3.4928837863262625E-2</v>
      </c>
      <c r="I41" s="68">
        <v>27.368480820511159</v>
      </c>
      <c r="J41" s="68">
        <v>1.247195653644719E-121</v>
      </c>
      <c r="K41" s="68">
        <v>0.8874013259067326</v>
      </c>
      <c r="L41" s="68">
        <v>1.0244971323801617</v>
      </c>
      <c r="M41" s="68">
        <v>0.8874013259067326</v>
      </c>
      <c r="N41" s="146">
        <v>1.0244971323801617</v>
      </c>
      <c r="P41" s="207" t="s">
        <v>1207</v>
      </c>
      <c r="Q41" s="211">
        <v>0.97854527117173584</v>
      </c>
      <c r="R41" s="68">
        <v>6.1134539903108638E-2</v>
      </c>
      <c r="S41" s="68">
        <v>16.006422436851899</v>
      </c>
      <c r="T41" s="68">
        <v>3.7424373803561516E-51</v>
      </c>
      <c r="U41" s="68">
        <v>0.85856863346896872</v>
      </c>
      <c r="V41" s="68">
        <v>1.0985219088745031</v>
      </c>
      <c r="W41" s="68">
        <v>0.85856863346896872</v>
      </c>
      <c r="X41" s="146">
        <v>1.0985219088745031</v>
      </c>
    </row>
    <row r="42" spans="6:24" ht="15" thickBot="1" x14ac:dyDescent="0.25"/>
    <row r="43" spans="6:24" ht="15" x14ac:dyDescent="0.25">
      <c r="F43" s="210" t="s">
        <v>10</v>
      </c>
      <c r="G43" s="203"/>
      <c r="H43" s="203"/>
      <c r="I43" s="203"/>
      <c r="J43" s="203"/>
      <c r="K43" s="203"/>
      <c r="L43" s="203"/>
      <c r="M43" s="203"/>
      <c r="N43" s="21"/>
      <c r="P43" s="210" t="s">
        <v>12</v>
      </c>
      <c r="Q43" s="203"/>
      <c r="R43" s="203"/>
      <c r="S43" s="203"/>
      <c r="T43" s="203"/>
      <c r="U43" s="203"/>
      <c r="V43" s="203"/>
      <c r="W43" s="203"/>
      <c r="X43" s="21"/>
    </row>
    <row r="44" spans="6:24" x14ac:dyDescent="0.2">
      <c r="F44" s="204" t="s">
        <v>1184</v>
      </c>
      <c r="G44" s="15"/>
      <c r="H44" s="15"/>
      <c r="I44" s="15"/>
      <c r="J44" s="15"/>
      <c r="K44" s="15"/>
      <c r="L44" s="15"/>
      <c r="M44" s="15"/>
      <c r="N44" s="16"/>
      <c r="P44" s="204" t="s">
        <v>1184</v>
      </c>
      <c r="Q44" s="15"/>
      <c r="R44" s="15"/>
      <c r="S44" s="15"/>
      <c r="T44" s="15"/>
      <c r="U44" s="15"/>
      <c r="V44" s="15"/>
      <c r="W44" s="15"/>
      <c r="X44" s="16"/>
    </row>
    <row r="45" spans="6:24" ht="15" thickBot="1" x14ac:dyDescent="0.25">
      <c r="F45" s="204"/>
      <c r="G45" s="15"/>
      <c r="H45" s="15"/>
      <c r="I45" s="15"/>
      <c r="J45" s="15"/>
      <c r="K45" s="15"/>
      <c r="L45" s="15"/>
      <c r="M45" s="15"/>
      <c r="N45" s="16"/>
      <c r="P45" s="204"/>
      <c r="Q45" s="15"/>
      <c r="R45" s="15"/>
      <c r="S45" s="15"/>
      <c r="T45" s="15"/>
      <c r="U45" s="15"/>
      <c r="V45" s="15"/>
      <c r="W45" s="15"/>
      <c r="X45" s="16"/>
    </row>
    <row r="46" spans="6:24" x14ac:dyDescent="0.2">
      <c r="F46" s="205" t="s">
        <v>1185</v>
      </c>
      <c r="G46" s="201"/>
      <c r="H46" s="15"/>
      <c r="I46" s="15"/>
      <c r="J46" s="15"/>
      <c r="K46" s="15"/>
      <c r="L46" s="15"/>
      <c r="M46" s="15"/>
      <c r="N46" s="16"/>
      <c r="P46" s="205" t="s">
        <v>1185</v>
      </c>
      <c r="Q46" s="201"/>
      <c r="R46" s="15"/>
      <c r="S46" s="15"/>
      <c r="T46" s="15"/>
      <c r="U46" s="15"/>
      <c r="V46" s="15"/>
      <c r="W46" s="15"/>
      <c r="X46" s="16"/>
    </row>
    <row r="47" spans="6:24" x14ac:dyDescent="0.2">
      <c r="F47" s="206" t="s">
        <v>1186</v>
      </c>
      <c r="G47" s="67">
        <v>0.58634503111196312</v>
      </c>
      <c r="H47" s="15"/>
      <c r="I47" s="15"/>
      <c r="J47" s="15"/>
      <c r="K47" s="15"/>
      <c r="L47" s="15"/>
      <c r="M47" s="15"/>
      <c r="N47" s="16"/>
      <c r="P47" s="206" t="s">
        <v>1186</v>
      </c>
      <c r="Q47" s="67">
        <v>0.66051242792694531</v>
      </c>
      <c r="R47" s="15"/>
      <c r="S47" s="15"/>
      <c r="T47" s="15"/>
      <c r="U47" s="15"/>
      <c r="V47" s="15"/>
      <c r="W47" s="15"/>
      <c r="X47" s="16"/>
    </row>
    <row r="48" spans="6:24" x14ac:dyDescent="0.2">
      <c r="F48" s="206" t="s">
        <v>1187</v>
      </c>
      <c r="G48" s="67">
        <v>0.34380049550968894</v>
      </c>
      <c r="H48" s="15"/>
      <c r="I48" s="15"/>
      <c r="J48" s="15"/>
      <c r="K48" s="15"/>
      <c r="L48" s="15"/>
      <c r="M48" s="15"/>
      <c r="N48" s="16"/>
      <c r="P48" s="206" t="s">
        <v>1187</v>
      </c>
      <c r="Q48" s="67">
        <v>0.43627666744594806</v>
      </c>
      <c r="R48" s="15"/>
      <c r="S48" s="15"/>
      <c r="T48" s="15"/>
      <c r="U48" s="15"/>
      <c r="V48" s="15"/>
      <c r="W48" s="15"/>
      <c r="X48" s="16"/>
    </row>
    <row r="49" spans="6:24" x14ac:dyDescent="0.2">
      <c r="F49" s="206" t="s">
        <v>1188</v>
      </c>
      <c r="G49" s="67">
        <v>0.34309942766301127</v>
      </c>
      <c r="H49" s="15"/>
      <c r="I49" s="15"/>
      <c r="J49" s="15"/>
      <c r="K49" s="15"/>
      <c r="L49" s="15"/>
      <c r="M49" s="15"/>
      <c r="N49" s="16"/>
      <c r="P49" s="206" t="s">
        <v>1188</v>
      </c>
      <c r="Q49" s="67">
        <v>0.4356743989282621</v>
      </c>
      <c r="R49" s="15"/>
      <c r="S49" s="15"/>
      <c r="T49" s="15"/>
      <c r="U49" s="15"/>
      <c r="V49" s="15"/>
      <c r="W49" s="15"/>
      <c r="X49" s="16"/>
    </row>
    <row r="50" spans="6:24" x14ac:dyDescent="0.2">
      <c r="F50" s="206" t="s">
        <v>1189</v>
      </c>
      <c r="G50" s="67">
        <v>1.8971392208853265E-2</v>
      </c>
      <c r="H50" s="15"/>
      <c r="I50" s="15"/>
      <c r="J50" s="15"/>
      <c r="K50" s="15"/>
      <c r="L50" s="15"/>
      <c r="M50" s="15"/>
      <c r="N50" s="16"/>
      <c r="P50" s="206" t="s">
        <v>1189</v>
      </c>
      <c r="Q50" s="67">
        <v>1.5095627552690845E-2</v>
      </c>
      <c r="R50" s="15"/>
      <c r="S50" s="15"/>
      <c r="T50" s="15"/>
      <c r="U50" s="15"/>
      <c r="V50" s="15"/>
      <c r="W50" s="15"/>
      <c r="X50" s="16"/>
    </row>
    <row r="51" spans="6:24" ht="15" thickBot="1" x14ac:dyDescent="0.25">
      <c r="F51" s="207" t="s">
        <v>1190</v>
      </c>
      <c r="G51" s="68">
        <v>938</v>
      </c>
      <c r="H51" s="15"/>
      <c r="I51" s="15"/>
      <c r="J51" s="15"/>
      <c r="K51" s="15"/>
      <c r="L51" s="15"/>
      <c r="M51" s="15"/>
      <c r="N51" s="16"/>
      <c r="P51" s="207" t="s">
        <v>1190</v>
      </c>
      <c r="Q51" s="68">
        <v>938</v>
      </c>
      <c r="R51" s="15"/>
      <c r="S51" s="15"/>
      <c r="T51" s="15"/>
      <c r="U51" s="15"/>
      <c r="V51" s="15"/>
      <c r="W51" s="15"/>
      <c r="X51" s="16"/>
    </row>
    <row r="52" spans="6:24" x14ac:dyDescent="0.2">
      <c r="F52" s="204"/>
      <c r="G52" s="15"/>
      <c r="H52" s="15"/>
      <c r="I52" s="15"/>
      <c r="J52" s="15"/>
      <c r="K52" s="15"/>
      <c r="L52" s="15"/>
      <c r="M52" s="15"/>
      <c r="N52" s="16"/>
      <c r="P52" s="204"/>
      <c r="Q52" s="15"/>
      <c r="R52" s="15"/>
      <c r="S52" s="15"/>
      <c r="T52" s="15"/>
      <c r="U52" s="15"/>
      <c r="V52" s="15"/>
      <c r="W52" s="15"/>
      <c r="X52" s="16"/>
    </row>
    <row r="53" spans="6:24" ht="15" thickBot="1" x14ac:dyDescent="0.25">
      <c r="F53" s="204" t="s">
        <v>1191</v>
      </c>
      <c r="G53" s="15"/>
      <c r="H53" s="15"/>
      <c r="I53" s="15"/>
      <c r="J53" s="15"/>
      <c r="K53" s="15"/>
      <c r="L53" s="15"/>
      <c r="M53" s="15"/>
      <c r="N53" s="16"/>
      <c r="P53" s="204" t="s">
        <v>1191</v>
      </c>
      <c r="Q53" s="15"/>
      <c r="R53" s="15"/>
      <c r="S53" s="15"/>
      <c r="T53" s="15"/>
      <c r="U53" s="15"/>
      <c r="V53" s="15"/>
      <c r="W53" s="15"/>
      <c r="X53" s="16"/>
    </row>
    <row r="54" spans="6:24" x14ac:dyDescent="0.2">
      <c r="F54" s="208"/>
      <c r="G54" s="159" t="s">
        <v>1195</v>
      </c>
      <c r="H54" s="159" t="s">
        <v>1196</v>
      </c>
      <c r="I54" s="159" t="s">
        <v>1197</v>
      </c>
      <c r="J54" s="159" t="s">
        <v>1198</v>
      </c>
      <c r="K54" s="159" t="s">
        <v>1199</v>
      </c>
      <c r="L54" s="15"/>
      <c r="M54" s="15"/>
      <c r="N54" s="16"/>
      <c r="P54" s="208"/>
      <c r="Q54" s="159" t="s">
        <v>1195</v>
      </c>
      <c r="R54" s="159" t="s">
        <v>1196</v>
      </c>
      <c r="S54" s="159" t="s">
        <v>1197</v>
      </c>
      <c r="T54" s="159" t="s">
        <v>1198</v>
      </c>
      <c r="U54" s="159" t="s">
        <v>1199</v>
      </c>
      <c r="V54" s="15"/>
      <c r="W54" s="15"/>
      <c r="X54" s="16"/>
    </row>
    <row r="55" spans="6:24" x14ac:dyDescent="0.2">
      <c r="F55" s="206" t="s">
        <v>1183</v>
      </c>
      <c r="G55" s="67">
        <v>1</v>
      </c>
      <c r="H55" s="67">
        <v>0.17650005868669194</v>
      </c>
      <c r="I55" s="67">
        <v>0.17650005868669194</v>
      </c>
      <c r="J55" s="67">
        <v>490.39546905329956</v>
      </c>
      <c r="K55" s="67">
        <v>1.0470174780926247E-87</v>
      </c>
      <c r="L55" s="15"/>
      <c r="M55" s="15"/>
      <c r="N55" s="16"/>
      <c r="P55" s="206" t="s">
        <v>1183</v>
      </c>
      <c r="Q55" s="67">
        <v>1</v>
      </c>
      <c r="R55" s="67">
        <v>0.16507228743357719</v>
      </c>
      <c r="S55" s="67">
        <v>0.16507228743357719</v>
      </c>
      <c r="T55" s="67">
        <v>724.38896378349341</v>
      </c>
      <c r="U55" s="67">
        <v>1.2433744241116193E-118</v>
      </c>
      <c r="V55" s="15"/>
      <c r="W55" s="15"/>
      <c r="X55" s="16"/>
    </row>
    <row r="56" spans="6:24" x14ac:dyDescent="0.2">
      <c r="F56" s="206" t="s">
        <v>1192</v>
      </c>
      <c r="G56" s="67">
        <v>936</v>
      </c>
      <c r="H56" s="67">
        <v>0.33687924411224146</v>
      </c>
      <c r="I56" s="67">
        <v>3.5991372234213831E-4</v>
      </c>
      <c r="J56" s="67"/>
      <c r="K56" s="67"/>
      <c r="L56" s="15"/>
      <c r="M56" s="15"/>
      <c r="N56" s="16"/>
      <c r="P56" s="206" t="s">
        <v>1192</v>
      </c>
      <c r="Q56" s="67">
        <v>936</v>
      </c>
      <c r="R56" s="67">
        <v>0.21329378105214722</v>
      </c>
      <c r="S56" s="67">
        <v>2.2787797120955898E-4</v>
      </c>
      <c r="T56" s="67"/>
      <c r="U56" s="67"/>
      <c r="V56" s="15"/>
      <c r="W56" s="15"/>
      <c r="X56" s="16"/>
    </row>
    <row r="57" spans="6:24" ht="15" thickBot="1" x14ac:dyDescent="0.25">
      <c r="F57" s="207" t="s">
        <v>1193</v>
      </c>
      <c r="G57" s="68">
        <v>937</v>
      </c>
      <c r="H57" s="68">
        <v>0.5133793027989334</v>
      </c>
      <c r="I57" s="68"/>
      <c r="J57" s="68"/>
      <c r="K57" s="68"/>
      <c r="L57" s="15"/>
      <c r="M57" s="15"/>
      <c r="N57" s="16"/>
      <c r="P57" s="207" t="s">
        <v>1193</v>
      </c>
      <c r="Q57" s="68">
        <v>937</v>
      </c>
      <c r="R57" s="68">
        <v>0.3783660684857244</v>
      </c>
      <c r="S57" s="68"/>
      <c r="T57" s="68"/>
      <c r="U57" s="68"/>
      <c r="V57" s="15"/>
      <c r="W57" s="15"/>
      <c r="X57" s="16"/>
    </row>
    <row r="58" spans="6:24" ht="15" thickBot="1" x14ac:dyDescent="0.25">
      <c r="F58" s="204"/>
      <c r="G58" s="15"/>
      <c r="H58" s="15"/>
      <c r="I58" s="15"/>
      <c r="J58" s="15"/>
      <c r="K58" s="15"/>
      <c r="L58" s="15"/>
      <c r="M58" s="15"/>
      <c r="N58" s="16"/>
      <c r="P58" s="204"/>
      <c r="Q58" s="15"/>
      <c r="R58" s="15"/>
      <c r="S58" s="15"/>
      <c r="T58" s="15"/>
      <c r="U58" s="15"/>
      <c r="V58" s="15"/>
      <c r="W58" s="15"/>
      <c r="X58" s="16"/>
    </row>
    <row r="59" spans="6:24" x14ac:dyDescent="0.2">
      <c r="F59" s="208"/>
      <c r="G59" s="159" t="s">
        <v>1200</v>
      </c>
      <c r="H59" s="159" t="s">
        <v>1189</v>
      </c>
      <c r="I59" s="159" t="s">
        <v>1201</v>
      </c>
      <c r="J59" s="159" t="s">
        <v>1202</v>
      </c>
      <c r="K59" s="159" t="s">
        <v>1203</v>
      </c>
      <c r="L59" s="159" t="s">
        <v>1204</v>
      </c>
      <c r="M59" s="159" t="s">
        <v>1205</v>
      </c>
      <c r="N59" s="209" t="s">
        <v>1206</v>
      </c>
      <c r="P59" s="208"/>
      <c r="Q59" s="159" t="s">
        <v>1200</v>
      </c>
      <c r="R59" s="159" t="s">
        <v>1189</v>
      </c>
      <c r="S59" s="159" t="s">
        <v>1201</v>
      </c>
      <c r="T59" s="159" t="s">
        <v>1202</v>
      </c>
      <c r="U59" s="159" t="s">
        <v>1203</v>
      </c>
      <c r="V59" s="159" t="s">
        <v>1204</v>
      </c>
      <c r="W59" s="159" t="s">
        <v>1205</v>
      </c>
      <c r="X59" s="209" t="s">
        <v>1206</v>
      </c>
    </row>
    <row r="60" spans="6:24" x14ac:dyDescent="0.2">
      <c r="F60" s="206" t="s">
        <v>1194</v>
      </c>
      <c r="G60" s="67">
        <v>2.5807501655476334E-4</v>
      </c>
      <c r="H60" s="67">
        <v>6.1982959124243556E-4</v>
      </c>
      <c r="I60" s="67">
        <v>0.41636446565491869</v>
      </c>
      <c r="J60" s="67">
        <v>0.67723878121883385</v>
      </c>
      <c r="K60" s="67">
        <v>-9.5834160200175479E-4</v>
      </c>
      <c r="L60" s="67">
        <v>1.4744916351112816E-3</v>
      </c>
      <c r="M60" s="67">
        <v>-9.5834160200175479E-4</v>
      </c>
      <c r="N60" s="69">
        <v>1.4744916351112816E-3</v>
      </c>
      <c r="P60" s="206" t="s">
        <v>1194</v>
      </c>
      <c r="Q60" s="67">
        <v>4.599414393521669E-4</v>
      </c>
      <c r="R60" s="67">
        <v>4.9320137143999234E-4</v>
      </c>
      <c r="S60" s="67">
        <v>0.93256318004405192</v>
      </c>
      <c r="T60" s="67">
        <v>0.35128603804226666</v>
      </c>
      <c r="U60" s="67">
        <v>-5.0796708420171636E-4</v>
      </c>
      <c r="V60" s="67">
        <v>1.4278499629060502E-3</v>
      </c>
      <c r="W60" s="67">
        <v>-5.0796708420171636E-4</v>
      </c>
      <c r="X60" s="69">
        <v>1.4278499629060502E-3</v>
      </c>
    </row>
    <row r="61" spans="6:24" ht="15.75" thickBot="1" x14ac:dyDescent="0.3">
      <c r="F61" s="207" t="s">
        <v>1207</v>
      </c>
      <c r="G61" s="211">
        <v>1.2272387714170314</v>
      </c>
      <c r="H61" s="68">
        <v>5.5418637318231267E-2</v>
      </c>
      <c r="I61" s="68">
        <v>22.144874554923462</v>
      </c>
      <c r="J61" s="68">
        <v>1.0470174780936085E-87</v>
      </c>
      <c r="K61" s="68">
        <v>1.1184796021806505</v>
      </c>
      <c r="L61" s="68">
        <v>1.3359979406534124</v>
      </c>
      <c r="M61" s="68">
        <v>1.1184796021806505</v>
      </c>
      <c r="N61" s="146">
        <v>1.3359979406534124</v>
      </c>
      <c r="P61" s="207" t="s">
        <v>1207</v>
      </c>
      <c r="Q61" s="211">
        <v>1.1868442357867177</v>
      </c>
      <c r="R61" s="68">
        <v>4.4096874874753354E-2</v>
      </c>
      <c r="S61" s="68">
        <v>26.91447498621309</v>
      </c>
      <c r="T61" s="68">
        <v>1.2433744241127516E-118</v>
      </c>
      <c r="U61" s="68">
        <v>1.1003040444471324</v>
      </c>
      <c r="V61" s="68">
        <v>1.2733844271263031</v>
      </c>
      <c r="W61" s="68">
        <v>1.1003040444471324</v>
      </c>
      <c r="X61" s="146">
        <v>1.2733844271263031</v>
      </c>
    </row>
  </sheetData>
  <hyperlinks>
    <hyperlink ref="A1" location="CONTENTS!A1" display="CONTENTS!A1" xr:uid="{AB320BAB-1506-4205-82E4-745948B101A2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16ACF-8C75-485A-88F2-070F7C9E803E}">
  <dimension ref="A1:L86"/>
  <sheetViews>
    <sheetView topLeftCell="A4" zoomScale="106" zoomScaleNormal="85" workbookViewId="0">
      <selection activeCell="B59" sqref="B59:C78"/>
    </sheetView>
  </sheetViews>
  <sheetFormatPr defaultRowHeight="14.25" x14ac:dyDescent="0.2"/>
  <cols>
    <col min="2" max="11" width="20.625" customWidth="1"/>
    <col min="12" max="12" width="12.75" bestFit="1" customWidth="1"/>
  </cols>
  <sheetData>
    <row r="1" spans="1:10" ht="18.75" thickBot="1" x14ac:dyDescent="0.3">
      <c r="A1" s="199" t="s">
        <v>1180</v>
      </c>
    </row>
    <row r="2" spans="1:10" ht="30" x14ac:dyDescent="0.25">
      <c r="B2" s="7" t="s">
        <v>1046</v>
      </c>
      <c r="C2" s="8" t="s">
        <v>22</v>
      </c>
      <c r="D2" s="9" t="s">
        <v>1047</v>
      </c>
      <c r="E2" s="8" t="s">
        <v>1048</v>
      </c>
      <c r="F2" s="9" t="s">
        <v>1049</v>
      </c>
      <c r="G2" s="10" t="s">
        <v>1050</v>
      </c>
      <c r="I2" s="72" t="s">
        <v>21</v>
      </c>
      <c r="J2" s="72" t="s">
        <v>1051</v>
      </c>
    </row>
    <row r="3" spans="1:10" ht="15" x14ac:dyDescent="0.25">
      <c r="B3" s="22" t="s">
        <v>16</v>
      </c>
      <c r="C3" s="83">
        <v>0.18347111721465739</v>
      </c>
      <c r="D3" s="83">
        <f>'VAR COV with RF asset'!C951</f>
        <v>1.396442982058006E-3</v>
      </c>
      <c r="E3" s="83">
        <f>D3*C3</f>
        <v>2.5620695404475014E-4</v>
      </c>
      <c r="F3" s="83">
        <f>'VAR COV with RF asset'!C952</f>
        <v>5.5435305422149085E-4</v>
      </c>
      <c r="G3" s="84">
        <f>(C3^2)*F3</f>
        <v>1.8660438959940629E-5</v>
      </c>
      <c r="I3" s="74"/>
      <c r="J3" s="74"/>
    </row>
    <row r="4" spans="1:10" ht="15" x14ac:dyDescent="0.25">
      <c r="B4" s="22" t="s">
        <v>5</v>
      </c>
      <c r="C4" s="83">
        <v>0.21738265011430022</v>
      </c>
      <c r="D4" s="83">
        <f>'VAR COV with RF asset'!D951</f>
        <v>1.0545355628650008E-3</v>
      </c>
      <c r="E4" s="83">
        <f t="shared" ref="E4:E10" si="0">D4*C4</f>
        <v>2.2923773529536911E-4</v>
      </c>
      <c r="F4" s="83">
        <f>'VAR COV with RF asset'!D952</f>
        <v>3.6568672193811942E-4</v>
      </c>
      <c r="G4" s="84">
        <f t="shared" ref="G4:G10" si="1">(C4^2)*F4</f>
        <v>1.7280605242221132E-5</v>
      </c>
      <c r="I4" s="74"/>
      <c r="J4" s="74"/>
    </row>
    <row r="5" spans="1:10" ht="15" x14ac:dyDescent="0.25">
      <c r="B5" s="22" t="s">
        <v>7</v>
      </c>
      <c r="C5" s="83">
        <v>0.21632581569415393</v>
      </c>
      <c r="D5" s="83">
        <f>'VAR COV with RF asset'!E951</f>
        <v>9.8220589851290827E-4</v>
      </c>
      <c r="E5" s="83">
        <f t="shared" si="0"/>
        <v>2.1247649217541426E-4</v>
      </c>
      <c r="F5" s="83">
        <f>'VAR COV with RF asset'!E952</f>
        <v>2.5683887306597082E-4</v>
      </c>
      <c r="G5" s="84">
        <f t="shared" si="1"/>
        <v>1.2019252409347392E-5</v>
      </c>
      <c r="I5" s="74"/>
      <c r="J5" s="74"/>
    </row>
    <row r="6" spans="1:10" ht="15" x14ac:dyDescent="0.25">
      <c r="B6" s="22" t="s">
        <v>8</v>
      </c>
      <c r="C6" s="83">
        <v>0.23950944091494566</v>
      </c>
      <c r="D6" s="83">
        <f>'VAR COV with RF asset'!F951</f>
        <v>1.7093837342687123E-3</v>
      </c>
      <c r="E6" s="83">
        <f t="shared" si="0"/>
        <v>4.0941354250380134E-4</v>
      </c>
      <c r="F6" s="83">
        <f>'VAR COV with RF asset'!F952</f>
        <v>5.5668346275771744E-4</v>
      </c>
      <c r="G6" s="84">
        <f t="shared" si="1"/>
        <v>3.1934020077252126E-5</v>
      </c>
      <c r="I6" s="74"/>
      <c r="J6" s="74"/>
    </row>
    <row r="7" spans="1:10" ht="15" x14ac:dyDescent="0.25">
      <c r="B7" s="22" t="s">
        <v>10</v>
      </c>
      <c r="C7" s="83">
        <v>1.1203347394359074E-3</v>
      </c>
      <c r="D7" s="83">
        <f>'VAR COV with RF asset'!G951</f>
        <v>7.4596306921053789E-4</v>
      </c>
      <c r="E7" s="83">
        <f t="shared" si="0"/>
        <v>8.357283407727977E-7</v>
      </c>
      <c r="F7" s="83">
        <f>'VAR COV with RF asset'!G952</f>
        <v>5.4731268955110143E-4</v>
      </c>
      <c r="G7" s="84">
        <f t="shared" si="1"/>
        <v>6.8695948309531899E-10</v>
      </c>
      <c r="I7" s="74"/>
      <c r="J7" s="74"/>
    </row>
    <row r="8" spans="1:10" ht="15" x14ac:dyDescent="0.25">
      <c r="B8" s="22" t="s">
        <v>12</v>
      </c>
      <c r="C8" s="83">
        <v>7.5112253510466381E-2</v>
      </c>
      <c r="D8" s="83">
        <f>'VAR COV with RF asset'!H951</f>
        <v>9.3177066809721043E-4</v>
      </c>
      <c r="E8" s="83">
        <f t="shared" si="0"/>
        <v>6.9987394635734294E-5</v>
      </c>
      <c r="F8" s="83">
        <f>'VAR COV with RF asset'!H952</f>
        <v>4.0337533953701952E-4</v>
      </c>
      <c r="G8" s="84">
        <f t="shared" si="1"/>
        <v>2.2757834124529185E-6</v>
      </c>
      <c r="I8" s="74"/>
      <c r="J8" s="74"/>
    </row>
    <row r="9" spans="1:10" ht="15" x14ac:dyDescent="0.25">
      <c r="B9" s="22" t="s">
        <v>14</v>
      </c>
      <c r="C9" s="83">
        <v>4.3917952006840615E-2</v>
      </c>
      <c r="D9" s="83">
        <f>'VAR COV with RF asset'!I951</f>
        <v>4.774377830969634E-4</v>
      </c>
      <c r="E9" s="83">
        <f t="shared" si="0"/>
        <v>2.0968089644304817E-5</v>
      </c>
      <c r="F9" s="83">
        <f>'VAR COV with RF asset'!I952</f>
        <v>2.4238644281627432E-4</v>
      </c>
      <c r="G9" s="84">
        <f t="shared" si="1"/>
        <v>4.6751170074131467E-7</v>
      </c>
      <c r="I9" s="74"/>
      <c r="J9" s="74"/>
    </row>
    <row r="10" spans="1:10" ht="15" x14ac:dyDescent="0.25">
      <c r="B10" s="22" t="s">
        <v>1057</v>
      </c>
      <c r="C10" s="83">
        <v>2.3160433447150582E-2</v>
      </c>
      <c r="D10" s="83">
        <f>'VAR COV with RF asset'!J951</f>
        <v>3.7739477611940292E-5</v>
      </c>
      <c r="E10" s="83">
        <f t="shared" si="0"/>
        <v>8.7406265956157246E-7</v>
      </c>
      <c r="F10" s="83">
        <f>'VAR COV with RF asset'!J952</f>
        <v>1.0308041092114063E-10</v>
      </c>
      <c r="G10" s="84">
        <f t="shared" si="1"/>
        <v>5.5292917652998423E-14</v>
      </c>
      <c r="I10" s="74"/>
      <c r="J10" s="74"/>
    </row>
    <row r="11" spans="1:10" ht="15.75" thickBot="1" x14ac:dyDescent="0.3">
      <c r="B11" s="73" t="s">
        <v>23</v>
      </c>
      <c r="C11" s="82">
        <f>SUM(C3:C10)</f>
        <v>0.99999999764195058</v>
      </c>
      <c r="D11" s="82">
        <v>0</v>
      </c>
      <c r="E11" s="85">
        <f>SUM(E3:E10)</f>
        <v>1.1999999992997085E-3</v>
      </c>
      <c r="F11" s="85"/>
      <c r="G11" s="85">
        <f>SUM(G3:G10)</f>
        <v>8.2638298816731535E-5</v>
      </c>
      <c r="I11" s="87">
        <f>G11+L37</f>
        <v>1.2572634108732223E-4</v>
      </c>
      <c r="J11" s="87">
        <f>SQRT(I11)</f>
        <v>1.1212775797603474E-2</v>
      </c>
    </row>
    <row r="14" spans="1:10" ht="15" thickBot="1" x14ac:dyDescent="0.25"/>
    <row r="15" spans="1:10" ht="15" x14ac:dyDescent="0.25">
      <c r="B15" s="99"/>
      <c r="C15" s="100" t="s">
        <v>16</v>
      </c>
      <c r="D15" s="100" t="s">
        <v>5</v>
      </c>
      <c r="E15" s="100" t="s">
        <v>7</v>
      </c>
      <c r="F15" s="100" t="s">
        <v>8</v>
      </c>
      <c r="G15" s="100" t="s">
        <v>10</v>
      </c>
      <c r="H15" s="100" t="s">
        <v>12</v>
      </c>
      <c r="I15" s="100" t="s">
        <v>14</v>
      </c>
      <c r="J15" s="101" t="s">
        <v>1056</v>
      </c>
    </row>
    <row r="16" spans="1:10" ht="15" x14ac:dyDescent="0.25">
      <c r="B16" s="102" t="s">
        <v>16</v>
      </c>
      <c r="C16" s="103">
        <f>VARP('VAR COV with RF asset'!$C$4:$C$942)</f>
        <v>5.5435305422149085E-4</v>
      </c>
      <c r="D16" s="104">
        <v>5.0231294484082872E-5</v>
      </c>
      <c r="E16" s="104">
        <v>1.484203476387036E-4</v>
      </c>
      <c r="F16" s="104">
        <v>1.3083182746676577E-4</v>
      </c>
      <c r="G16" s="104">
        <v>1.8006705315529829E-4</v>
      </c>
      <c r="H16" s="104">
        <v>1.7115226231133356E-4</v>
      </c>
      <c r="I16" s="104">
        <v>7.2441188969233849E-5</v>
      </c>
      <c r="J16" s="105">
        <v>-1.9047764845070571E-5</v>
      </c>
    </row>
    <row r="17" spans="2:12" ht="15" x14ac:dyDescent="0.25">
      <c r="B17" s="102" t="s">
        <v>5</v>
      </c>
      <c r="C17" s="104">
        <v>5.0231294484082872E-5</v>
      </c>
      <c r="D17" s="103">
        <f>VARP('VAR COV with RF asset'!$D$4:$D$942)</f>
        <v>3.6568672193811942E-4</v>
      </c>
      <c r="E17" s="104">
        <v>7.5345851759230344E-5</v>
      </c>
      <c r="F17" s="104">
        <v>1.1369575252388542E-4</v>
      </c>
      <c r="G17" s="104">
        <v>1.0513303650771945E-4</v>
      </c>
      <c r="H17" s="104">
        <v>7.9203625826189828E-5</v>
      </c>
      <c r="I17" s="104">
        <v>5.0954755392540593E-5</v>
      </c>
      <c r="J17" s="105">
        <v>-2.0989812618447757E-5</v>
      </c>
    </row>
    <row r="18" spans="2:12" ht="15" x14ac:dyDescent="0.25">
      <c r="B18" s="102" t="s">
        <v>7</v>
      </c>
      <c r="C18" s="104">
        <v>1.484203476387036E-4</v>
      </c>
      <c r="D18" s="104">
        <v>7.5345851759230344E-5</v>
      </c>
      <c r="E18" s="103">
        <f>VARP('VAR COV with RF asset'!$E$4:$E$942)</f>
        <v>2.5683887306597082E-4</v>
      </c>
      <c r="F18" s="104">
        <v>1.3501747556935676E-4</v>
      </c>
      <c r="G18" s="104">
        <v>1.8092064633291928E-4</v>
      </c>
      <c r="H18" s="104">
        <v>1.7706613232255331E-4</v>
      </c>
      <c r="I18" s="104">
        <v>8.5042417649108158E-5</v>
      </c>
      <c r="J18" s="105">
        <v>5.2365088145222659E-6</v>
      </c>
    </row>
    <row r="19" spans="2:12" ht="15" x14ac:dyDescent="0.25">
      <c r="B19" s="102" t="s">
        <v>8</v>
      </c>
      <c r="C19" s="104">
        <v>1.3083182746676577E-4</v>
      </c>
      <c r="D19" s="104">
        <v>1.1369575252388542E-4</v>
      </c>
      <c r="E19" s="104">
        <v>1.3501747556935676E-4</v>
      </c>
      <c r="F19" s="103">
        <f>VARP('VAR COV with RF asset'!$F$4:$F$942)</f>
        <v>5.5668346275771744E-4</v>
      </c>
      <c r="G19" s="104">
        <v>1.5715581018596822E-4</v>
      </c>
      <c r="H19" s="104">
        <v>1.6950989962977736E-4</v>
      </c>
      <c r="I19" s="104">
        <v>9.3216372209921437E-5</v>
      </c>
      <c r="J19" s="105">
        <v>-1.0203399662251043E-5</v>
      </c>
    </row>
    <row r="20" spans="2:12" ht="15" x14ac:dyDescent="0.25">
      <c r="B20" s="102" t="s">
        <v>10</v>
      </c>
      <c r="C20" s="104">
        <v>1.8006705315529829E-4</v>
      </c>
      <c r="D20" s="104">
        <v>1.0513303650771945E-4</v>
      </c>
      <c r="E20" s="104">
        <v>1.8092064633291928E-4</v>
      </c>
      <c r="F20" s="104">
        <v>1.5715581018596822E-4</v>
      </c>
      <c r="G20" s="103">
        <f>VARP('VAR COV with RF asset'!$G$4:$G$942)</f>
        <v>5.4731268955110143E-4</v>
      </c>
      <c r="H20" s="104">
        <v>1.9753898307116731E-4</v>
      </c>
      <c r="I20" s="104">
        <v>9.8751063137622033E-5</v>
      </c>
      <c r="J20" s="105">
        <v>1.4135572930932009E-5</v>
      </c>
    </row>
    <row r="21" spans="2:12" ht="15" x14ac:dyDescent="0.25">
      <c r="B21" s="102" t="s">
        <v>12</v>
      </c>
      <c r="C21" s="104">
        <v>1.7115226231133356E-4</v>
      </c>
      <c r="D21" s="104">
        <v>7.9203625826189828E-5</v>
      </c>
      <c r="E21" s="104">
        <v>1.7706613232255331E-4</v>
      </c>
      <c r="F21" s="104">
        <v>1.6950989962977736E-4</v>
      </c>
      <c r="G21" s="104">
        <v>1.9753898307116731E-4</v>
      </c>
      <c r="H21" s="103">
        <f>VARP('VAR COV with RF asset'!$H$4:$H$942)</f>
        <v>4.0337533953701952E-4</v>
      </c>
      <c r="I21" s="104">
        <v>1.1495637300076516E-4</v>
      </c>
      <c r="J21" s="105">
        <v>-3.0517369980917206E-6</v>
      </c>
    </row>
    <row r="22" spans="2:12" ht="15" x14ac:dyDescent="0.25">
      <c r="B22" s="102" t="s">
        <v>14</v>
      </c>
      <c r="C22" s="104">
        <v>7.2441188969233849E-5</v>
      </c>
      <c r="D22" s="104">
        <v>5.0954755392540593E-5</v>
      </c>
      <c r="E22" s="104">
        <v>8.5042417649108158E-5</v>
      </c>
      <c r="F22" s="104">
        <v>9.3216372209921437E-5</v>
      </c>
      <c r="G22" s="104">
        <v>9.8751063137622033E-5</v>
      </c>
      <c r="H22" s="104">
        <v>1.1495637300076516E-4</v>
      </c>
      <c r="I22" s="103">
        <f>VARP('VAR COV with RF asset'!$I$4:$I$942)</f>
        <v>2.4238644281627432E-4</v>
      </c>
      <c r="J22" s="105">
        <v>-1.8924456205150106E-6</v>
      </c>
    </row>
    <row r="23" spans="2:12" ht="15.75" thickBot="1" x14ac:dyDescent="0.3">
      <c r="B23" s="106" t="s">
        <v>1056</v>
      </c>
      <c r="C23" s="107">
        <v>-1.9047764845070571E-5</v>
      </c>
      <c r="D23" s="107">
        <v>-2.0989812618447757E-5</v>
      </c>
      <c r="E23" s="107">
        <v>5.2365088145222659E-6</v>
      </c>
      <c r="F23" s="107">
        <v>-1.0203399662251043E-5</v>
      </c>
      <c r="G23" s="107">
        <v>1.4135572930932009E-5</v>
      </c>
      <c r="H23" s="107">
        <v>-3.0517369980917206E-6</v>
      </c>
      <c r="I23" s="107">
        <v>-1.8924456205150106E-6</v>
      </c>
      <c r="J23" s="108">
        <f>VARP('VAR COV with RF asset'!$J$4:$J$942)</f>
        <v>1.0308041092114063E-10</v>
      </c>
    </row>
    <row r="27" spans="2:12" ht="15" x14ac:dyDescent="0.25">
      <c r="B27" s="80"/>
      <c r="C27" s="80"/>
      <c r="D27" s="80" t="s">
        <v>16</v>
      </c>
      <c r="E27" s="80" t="s">
        <v>5</v>
      </c>
      <c r="F27" s="80" t="s">
        <v>7</v>
      </c>
      <c r="G27" s="80" t="s">
        <v>8</v>
      </c>
      <c r="H27" s="80" t="s">
        <v>10</v>
      </c>
      <c r="I27" s="80" t="s">
        <v>12</v>
      </c>
      <c r="J27" s="80" t="s">
        <v>14</v>
      </c>
      <c r="K27" s="22" t="s">
        <v>1057</v>
      </c>
    </row>
    <row r="28" spans="2:12" ht="15" x14ac:dyDescent="0.25">
      <c r="B28" s="80"/>
      <c r="C28" s="80" t="s">
        <v>22</v>
      </c>
      <c r="D28" s="91">
        <f>C3</f>
        <v>0.18347111721465739</v>
      </c>
      <c r="E28" s="91">
        <f>C4</f>
        <v>0.21738265011430022</v>
      </c>
      <c r="F28" s="91">
        <f>C5</f>
        <v>0.21632581569415393</v>
      </c>
      <c r="G28" s="91">
        <f>C6</f>
        <v>0.23950944091494566</v>
      </c>
      <c r="H28" s="91">
        <f>C7</f>
        <v>1.1203347394359074E-3</v>
      </c>
      <c r="I28" s="91">
        <f>C8</f>
        <v>7.5112253510466381E-2</v>
      </c>
      <c r="J28" s="91">
        <f>C9</f>
        <v>4.3917952006840615E-2</v>
      </c>
      <c r="K28" s="91">
        <f>C10</f>
        <v>2.3160433447150582E-2</v>
      </c>
      <c r="L28" s="109"/>
    </row>
    <row r="29" spans="2:12" ht="15" x14ac:dyDescent="0.25">
      <c r="B29" s="80" t="s">
        <v>16</v>
      </c>
      <c r="C29" s="91">
        <f>C3</f>
        <v>0.18347111721465739</v>
      </c>
      <c r="D29" s="88"/>
      <c r="E29" s="88"/>
      <c r="F29" s="88"/>
      <c r="G29" s="88"/>
      <c r="H29" s="88"/>
      <c r="I29" s="88"/>
      <c r="J29" s="88"/>
      <c r="K29" s="88"/>
      <c r="L29" s="86"/>
    </row>
    <row r="30" spans="2:12" ht="15" x14ac:dyDescent="0.25">
      <c r="B30" s="80" t="s">
        <v>5</v>
      </c>
      <c r="C30" s="91">
        <f t="shared" ref="C30:C35" si="2">C4</f>
        <v>0.21738265011430022</v>
      </c>
      <c r="D30" s="83">
        <f>$C17*$C30*$D$28</f>
        <v>2.0033967031192256E-6</v>
      </c>
      <c r="E30" s="88"/>
      <c r="F30" s="88"/>
      <c r="G30" s="88"/>
      <c r="H30" s="88"/>
      <c r="I30" s="88"/>
      <c r="J30" s="88"/>
      <c r="K30" s="88"/>
      <c r="L30" s="86"/>
    </row>
    <row r="31" spans="2:12" ht="15" x14ac:dyDescent="0.25">
      <c r="B31" s="80" t="s">
        <v>7</v>
      </c>
      <c r="C31" s="91">
        <f t="shared" si="2"/>
        <v>0.21632581569415393</v>
      </c>
      <c r="D31" s="83">
        <f t="shared" ref="D31:D35" si="3">$C18*$C31*$D$28</f>
        <v>5.8907351890279985E-6</v>
      </c>
      <c r="E31" s="83">
        <f>$D18*$C31*$E$28</f>
        <v>3.5431747774566402E-6</v>
      </c>
      <c r="F31" s="88"/>
      <c r="G31" s="88"/>
      <c r="H31" s="88"/>
      <c r="I31" s="88"/>
      <c r="J31" s="88"/>
      <c r="K31" s="88"/>
      <c r="L31" s="86"/>
    </row>
    <row r="32" spans="2:12" ht="15" x14ac:dyDescent="0.25">
      <c r="B32" s="80" t="s">
        <v>8</v>
      </c>
      <c r="C32" s="91">
        <f t="shared" si="2"/>
        <v>0.23950944091494566</v>
      </c>
      <c r="D32" s="83">
        <f t="shared" si="3"/>
        <v>5.7491514602540799E-6</v>
      </c>
      <c r="E32" s="83">
        <f t="shared" ref="E32:E35" si="4">$D19*$C32*$E$28</f>
        <v>5.9195917524786471E-6</v>
      </c>
      <c r="F32" s="83">
        <f>$E19*$C32*$F$28</f>
        <v>6.9955355937840044E-6</v>
      </c>
      <c r="G32" s="88"/>
      <c r="H32" s="88"/>
      <c r="I32" s="88"/>
      <c r="J32" s="88"/>
      <c r="K32" s="88"/>
      <c r="L32" s="86"/>
    </row>
    <row r="33" spans="2:12" ht="15" x14ac:dyDescent="0.25">
      <c r="B33" s="80" t="s">
        <v>10</v>
      </c>
      <c r="C33" s="91">
        <f t="shared" si="2"/>
        <v>1.1203347394359074E-3</v>
      </c>
      <c r="D33" s="83">
        <f t="shared" si="3"/>
        <v>3.7012614647229593E-8</v>
      </c>
      <c r="E33" s="83">
        <f t="shared" si="4"/>
        <v>2.5604240029387936E-8</v>
      </c>
      <c r="F33" s="83">
        <f t="shared" ref="F33:F35" si="5">$E20*$C33*$F$28</f>
        <v>4.3847444128383121E-8</v>
      </c>
      <c r="G33" s="83">
        <f>$F20*$C33*$G$28</f>
        <v>4.2169735955145531E-8</v>
      </c>
      <c r="H33" s="88"/>
      <c r="I33" s="88"/>
      <c r="J33" s="88"/>
      <c r="K33" s="88"/>
      <c r="L33" s="86"/>
    </row>
    <row r="34" spans="2:12" ht="15" x14ac:dyDescent="0.25">
      <c r="B34" s="80" t="s">
        <v>12</v>
      </c>
      <c r="C34" s="91">
        <f t="shared" si="2"/>
        <v>7.5112253510466381E-2</v>
      </c>
      <c r="D34" s="83">
        <f t="shared" si="3"/>
        <v>2.3586371867531975E-6</v>
      </c>
      <c r="E34" s="83">
        <f t="shared" si="4"/>
        <v>1.2932447802088925E-6</v>
      </c>
      <c r="F34" s="83">
        <f t="shared" si="5"/>
        <v>2.8770979187018217E-6</v>
      </c>
      <c r="G34" s="83">
        <f t="shared" ref="G34:G36" si="6">$F21*$C34*$G$28</f>
        <v>3.0494990018527299E-6</v>
      </c>
      <c r="H34" s="83">
        <f>$G21*$C34*$H$28</f>
        <v>1.6623076684841395E-8</v>
      </c>
      <c r="I34" s="88"/>
      <c r="J34" s="88"/>
      <c r="K34" s="88"/>
      <c r="L34" s="86"/>
    </row>
    <row r="35" spans="2:12" ht="15" x14ac:dyDescent="0.25">
      <c r="B35" s="80" t="s">
        <v>14</v>
      </c>
      <c r="C35" s="91">
        <f t="shared" si="2"/>
        <v>4.3917952006840615E-2</v>
      </c>
      <c r="D35" s="83">
        <f t="shared" si="3"/>
        <v>5.8370760951971907E-7</v>
      </c>
      <c r="E35" s="83">
        <f t="shared" si="4"/>
        <v>4.8646509023344569E-7</v>
      </c>
      <c r="F35" s="83">
        <f t="shared" si="5"/>
        <v>8.0795286983404588E-7</v>
      </c>
      <c r="G35" s="83">
        <f t="shared" si="6"/>
        <v>9.8052103245049556E-7</v>
      </c>
      <c r="H35" s="83">
        <f>$G22*$C35*$H$28</f>
        <v>4.8588295320221386E-9</v>
      </c>
      <c r="I35" s="83">
        <f>$H22*$C35*$I$28</f>
        <v>3.79215363938735E-7</v>
      </c>
      <c r="J35" s="88"/>
      <c r="K35" s="88"/>
      <c r="L35" s="86"/>
    </row>
    <row r="36" spans="2:12" ht="15" x14ac:dyDescent="0.25">
      <c r="B36" s="80" t="s">
        <v>1057</v>
      </c>
      <c r="C36" s="91">
        <f>C10</f>
        <v>2.3160433447150582E-2</v>
      </c>
      <c r="D36" s="83">
        <f>$C23*$C36*$D$28</f>
        <v>-8.0939107146623056E-8</v>
      </c>
      <c r="E36" s="83">
        <f>$D23*$C36*$E$28</f>
        <v>-1.0567691424180253E-7</v>
      </c>
      <c r="F36" s="83">
        <f>$E23*$C36*$F$28</f>
        <v>2.6235954667889416E-8</v>
      </c>
      <c r="G36" s="83">
        <f t="shared" si="6"/>
        <v>-5.6599711566847155E-8</v>
      </c>
      <c r="H36" s="83">
        <f>$G23*$C36*$H$28</f>
        <v>3.6678190464035723E-10</v>
      </c>
      <c r="I36" s="83">
        <f>$H23*$C36*$I$28</f>
        <v>-5.3089004009783407E-9</v>
      </c>
      <c r="J36" s="83">
        <f>$I23*$C36*$J$28</f>
        <v>-1.9249177251138441E-9</v>
      </c>
      <c r="K36" s="88"/>
      <c r="L36" s="86"/>
    </row>
    <row r="37" spans="2:12" ht="15" x14ac:dyDescent="0.25">
      <c r="B37" s="81" t="s">
        <v>23</v>
      </c>
      <c r="C37" s="81"/>
      <c r="D37" s="89">
        <f>SUM(D30:D35)</f>
        <v>1.6622640763321452E-5</v>
      </c>
      <c r="E37" s="89">
        <f>SUM(E30:E35)</f>
        <v>1.1268080640407014E-5</v>
      </c>
      <c r="F37" s="89">
        <f t="shared" ref="F37:I37" si="7">SUM(F30:F35)</f>
        <v>1.0724433826448255E-5</v>
      </c>
      <c r="G37" s="89">
        <f t="shared" si="7"/>
        <v>4.072189770258371E-6</v>
      </c>
      <c r="H37" s="89">
        <f t="shared" si="7"/>
        <v>2.1481906216863533E-8</v>
      </c>
      <c r="I37" s="89">
        <f t="shared" si="7"/>
        <v>3.79215363938735E-7</v>
      </c>
      <c r="J37" s="89" t="s">
        <v>1052</v>
      </c>
      <c r="K37" s="89"/>
      <c r="L37" s="90">
        <f>SUM(D37:I37)</f>
        <v>4.3088042270590692E-5</v>
      </c>
    </row>
    <row r="42" spans="2:12" ht="15" thickBot="1" x14ac:dyDescent="0.25"/>
    <row r="43" spans="2:12" ht="30" x14ac:dyDescent="0.2">
      <c r="B43" s="261" t="s">
        <v>1054</v>
      </c>
      <c r="C43" s="164" t="s">
        <v>1055</v>
      </c>
      <c r="D43" s="262" t="s">
        <v>1053</v>
      </c>
    </row>
    <row r="44" spans="2:12" x14ac:dyDescent="0.2">
      <c r="B44" s="267">
        <v>2.1482981372902482E-4</v>
      </c>
      <c r="C44" s="253">
        <f>SQRT(B44)</f>
        <v>1.4657073846065757E-2</v>
      </c>
      <c r="D44" s="268">
        <v>5.0000000000000001E-4</v>
      </c>
    </row>
    <row r="45" spans="2:12" x14ac:dyDescent="0.2">
      <c r="B45" s="267">
        <v>1.5445508802798297E-4</v>
      </c>
      <c r="C45" s="253">
        <f t="shared" ref="C45:C56" si="8">SQRT(B45)</f>
        <v>1.2427996138878664E-2</v>
      </c>
      <c r="D45" s="268">
        <v>5.9999999999999995E-4</v>
      </c>
    </row>
    <row r="46" spans="2:12" x14ac:dyDescent="0.2">
      <c r="B46" s="267">
        <v>1.1931143106800571E-4</v>
      </c>
      <c r="C46" s="253">
        <f t="shared" si="8"/>
        <v>1.0922977207153996E-2</v>
      </c>
      <c r="D46" s="268">
        <v>6.9999999999999999E-4</v>
      </c>
    </row>
    <row r="47" spans="2:12" x14ac:dyDescent="0.2">
      <c r="B47" s="267">
        <v>1.0379887677479309E-4</v>
      </c>
      <c r="C47" s="253">
        <f t="shared" si="8"/>
        <v>1.0188173377735241E-2</v>
      </c>
      <c r="D47" s="268">
        <v>8.0000000000000004E-4</v>
      </c>
    </row>
    <row r="48" spans="2:12" x14ac:dyDescent="0.2">
      <c r="B48" s="267">
        <v>9.8379255320211806E-5</v>
      </c>
      <c r="C48" s="253">
        <f t="shared" si="8"/>
        <v>9.9186317262116245E-3</v>
      </c>
      <c r="D48" s="268">
        <f>0.0009</f>
        <v>8.9999999999999998E-4</v>
      </c>
    </row>
    <row r="49" spans="2:4" x14ac:dyDescent="0.2">
      <c r="B49" s="267">
        <v>1.0026134672410993E-4</v>
      </c>
      <c r="C49" s="253">
        <f t="shared" si="8"/>
        <v>1.0013058809580115E-2</v>
      </c>
      <c r="D49" s="268">
        <v>1E-3</v>
      </c>
    </row>
    <row r="50" spans="2:4" x14ac:dyDescent="0.2">
      <c r="B50" s="267">
        <v>1.0944577326988471E-4</v>
      </c>
      <c r="C50" s="253">
        <f t="shared" si="8"/>
        <v>1.0461633393972698E-2</v>
      </c>
      <c r="D50" s="268">
        <v>1.1000000000000001E-3</v>
      </c>
    </row>
    <row r="51" spans="2:4" x14ac:dyDescent="0.2">
      <c r="B51" s="267">
        <v>1.2593254193140081E-4</v>
      </c>
      <c r="C51" s="253">
        <f t="shared" si="8"/>
        <v>1.1221966936834239E-2</v>
      </c>
      <c r="D51" s="268">
        <v>1.1999999999999999E-3</v>
      </c>
    </row>
    <row r="52" spans="2:4" x14ac:dyDescent="0.2">
      <c r="B52" s="267">
        <v>1.5002255591144574E-4</v>
      </c>
      <c r="C52" s="253">
        <f t="shared" si="8"/>
        <v>1.2248369520529895E-2</v>
      </c>
      <c r="D52" s="268">
        <v>1.2999999999999999E-3</v>
      </c>
    </row>
    <row r="53" spans="2:4" x14ac:dyDescent="0.2">
      <c r="B53" s="267">
        <v>1.8883453307937933E-4</v>
      </c>
      <c r="C53" s="253">
        <f t="shared" si="8"/>
        <v>1.3741707793406879E-2</v>
      </c>
      <c r="D53" s="268">
        <v>1.4E-3</v>
      </c>
    </row>
    <row r="54" spans="2:4" x14ac:dyDescent="0.2">
      <c r="B54" s="267">
        <v>2.4724907427389205E-4</v>
      </c>
      <c r="C54" s="253">
        <f t="shared" si="8"/>
        <v>1.5724155757111162E-2</v>
      </c>
      <c r="D54" s="268">
        <v>1.5E-3</v>
      </c>
    </row>
    <row r="55" spans="2:4" x14ac:dyDescent="0.2">
      <c r="B55" s="267">
        <v>3.3276148572849269E-4</v>
      </c>
      <c r="C55" s="253">
        <f t="shared" si="8"/>
        <v>1.8241751169459929E-2</v>
      </c>
      <c r="D55" s="268">
        <v>1.6000000000000001E-3</v>
      </c>
    </row>
    <row r="56" spans="2:4" ht="15" thickBot="1" x14ac:dyDescent="0.25">
      <c r="B56" s="269">
        <v>5.2810284590042503E-4</v>
      </c>
      <c r="C56" s="270">
        <f t="shared" si="8"/>
        <v>2.2980488373844997E-2</v>
      </c>
      <c r="D56" s="271">
        <v>1.6999999999999999E-3</v>
      </c>
    </row>
    <row r="58" spans="2:4" ht="15" thickBot="1" x14ac:dyDescent="0.25"/>
    <row r="59" spans="2:4" ht="30" x14ac:dyDescent="0.2">
      <c r="B59" s="261" t="s">
        <v>1058</v>
      </c>
      <c r="C59" s="262" t="s">
        <v>1053</v>
      </c>
      <c r="D59" s="121"/>
    </row>
    <row r="60" spans="2:4" x14ac:dyDescent="0.2">
      <c r="B60" s="288">
        <v>0</v>
      </c>
      <c r="C60" s="284">
        <f>D10</f>
        <v>3.7739477611940292E-5</v>
      </c>
    </row>
    <row r="61" spans="2:4" x14ac:dyDescent="0.2">
      <c r="B61" s="288">
        <v>2.5593012589571526E-5</v>
      </c>
      <c r="C61" s="284">
        <v>4.0000000000000003E-5</v>
      </c>
      <c r="D61" s="121"/>
    </row>
    <row r="62" spans="2:4" x14ac:dyDescent="0.2">
      <c r="B62" s="288">
        <v>1.7108268314474655E-4</v>
      </c>
      <c r="C62" s="284">
        <v>5.0000000000000002E-5</v>
      </c>
    </row>
    <row r="63" spans="2:4" x14ac:dyDescent="0.2">
      <c r="B63" s="288">
        <v>2.150836227692592E-4</v>
      </c>
      <c r="C63" s="284">
        <v>6.0000000000000002E-5</v>
      </c>
    </row>
    <row r="64" spans="2:4" x14ac:dyDescent="0.2">
      <c r="B64" s="288">
        <v>3.1148265002815193E-4</v>
      </c>
      <c r="C64" s="289">
        <v>6.9999999999999994E-5</v>
      </c>
    </row>
    <row r="65" spans="2:3" x14ac:dyDescent="0.2">
      <c r="B65" s="288">
        <v>4.0805111326019711E-4</v>
      </c>
      <c r="C65" s="289">
        <v>8.0000000000000007E-5</v>
      </c>
    </row>
    <row r="66" spans="2:3" x14ac:dyDescent="0.2">
      <c r="B66" s="288">
        <v>5.0445821687519321E-4</v>
      </c>
      <c r="C66" s="289">
        <v>9.0000000000000006E-5</v>
      </c>
    </row>
    <row r="67" spans="2:3" x14ac:dyDescent="0.2">
      <c r="B67" s="288">
        <v>6.0085712165812953E-4</v>
      </c>
      <c r="C67" s="284">
        <v>1E-4</v>
      </c>
    </row>
    <row r="68" spans="2:3" x14ac:dyDescent="0.2">
      <c r="B68" s="288">
        <v>1.5699129685735936E-3</v>
      </c>
      <c r="C68" s="289">
        <v>2.0000000000000001E-4</v>
      </c>
    </row>
    <row r="69" spans="2:3" x14ac:dyDescent="0.2">
      <c r="B69" s="288">
        <v>2.532837543622777E-3</v>
      </c>
      <c r="C69" s="289">
        <v>2.9999999999999997E-4</v>
      </c>
    </row>
    <row r="70" spans="2:3" x14ac:dyDescent="0.2">
      <c r="B70" s="288">
        <v>3.4990720931258198E-3</v>
      </c>
      <c r="C70" s="289">
        <v>4.0000000000000002E-4</v>
      </c>
    </row>
    <row r="71" spans="2:3" x14ac:dyDescent="0.2">
      <c r="B71" s="288">
        <v>4.4596212081319652E-3</v>
      </c>
      <c r="C71" s="289">
        <v>5.0000000000000001E-4</v>
      </c>
    </row>
    <row r="72" spans="2:3" x14ac:dyDescent="0.2">
      <c r="B72" s="288">
        <v>5.4243658844228835E-3</v>
      </c>
      <c r="C72" s="289">
        <v>5.9999999999999995E-4</v>
      </c>
    </row>
    <row r="73" spans="2:3" x14ac:dyDescent="0.2">
      <c r="B73" s="288">
        <v>6.389101550962552E-3</v>
      </c>
      <c r="C73" s="289">
        <v>6.9999999999999999E-4</v>
      </c>
    </row>
    <row r="74" spans="2:3" x14ac:dyDescent="0.2">
      <c r="B74" s="288">
        <v>7.3538424100573927E-3</v>
      </c>
      <c r="C74" s="289">
        <v>8.0000000000000004E-4</v>
      </c>
    </row>
    <row r="75" spans="2:3" x14ac:dyDescent="0.2">
      <c r="B75" s="288">
        <v>8.3185912364470774E-3</v>
      </c>
      <c r="C75" s="289">
        <v>8.9999999999999998E-4</v>
      </c>
    </row>
    <row r="76" spans="2:3" x14ac:dyDescent="0.2">
      <c r="B76" s="288">
        <v>9.2833248077244853E-3</v>
      </c>
      <c r="C76" s="289">
        <v>1E-3</v>
      </c>
    </row>
    <row r="77" spans="2:3" x14ac:dyDescent="0.2">
      <c r="B77" s="288">
        <v>1.024803805212542E-2</v>
      </c>
      <c r="C77" s="289">
        <v>1.1000000000000001E-3</v>
      </c>
    </row>
    <row r="78" spans="2:3" ht="15" thickBot="1" x14ac:dyDescent="0.25">
      <c r="B78" s="290">
        <v>1.1212787844967069E-2</v>
      </c>
      <c r="C78" s="291">
        <v>1.1999999999999999E-3</v>
      </c>
    </row>
    <row r="79" spans="2:3" x14ac:dyDescent="0.2">
      <c r="B79" s="15"/>
      <c r="C79" s="34"/>
    </row>
    <row r="80" spans="2:3" x14ac:dyDescent="0.2">
      <c r="C80" s="34"/>
    </row>
    <row r="81" spans="3:3" x14ac:dyDescent="0.2">
      <c r="C81" s="34"/>
    </row>
    <row r="82" spans="3:3" x14ac:dyDescent="0.2">
      <c r="C82" s="34"/>
    </row>
    <row r="83" spans="3:3" x14ac:dyDescent="0.2">
      <c r="C83" s="34"/>
    </row>
    <row r="84" spans="3:3" x14ac:dyDescent="0.2">
      <c r="C84" s="34"/>
    </row>
    <row r="85" spans="3:3" x14ac:dyDescent="0.2">
      <c r="C85" s="34"/>
    </row>
    <row r="86" spans="3:3" x14ac:dyDescent="0.2">
      <c r="C86" s="34"/>
    </row>
  </sheetData>
  <hyperlinks>
    <hyperlink ref="A1" location="CONTENTS!A1" display="CONTENTS!A1" xr:uid="{BADA929D-BA27-487C-A9CA-FC968DA26B72}"/>
  </hyperlink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0E140-A141-423D-A62D-E111C5406C38}">
  <dimension ref="A1:I28"/>
  <sheetViews>
    <sheetView workbookViewId="0">
      <selection activeCell="B3" sqref="B2:I11"/>
    </sheetView>
  </sheetViews>
  <sheetFormatPr defaultColWidth="8.75" defaultRowHeight="14.25" x14ac:dyDescent="0.2"/>
  <cols>
    <col min="1" max="1" width="8.75" style="1"/>
    <col min="2" max="2" width="8.75" style="12"/>
    <col min="3" max="3" width="25.75" style="1" customWidth="1"/>
    <col min="4" max="9" width="20.75" style="1" customWidth="1"/>
    <col min="10" max="16384" width="8.75" style="1"/>
  </cols>
  <sheetData>
    <row r="1" spans="1:9" ht="18.75" thickBot="1" x14ac:dyDescent="0.25">
      <c r="A1" s="198" t="s">
        <v>1180</v>
      </c>
    </row>
    <row r="2" spans="1:9" ht="15" x14ac:dyDescent="0.2">
      <c r="B2" s="306" t="s">
        <v>38</v>
      </c>
      <c r="C2" s="307">
        <f>200*10^9</f>
        <v>200000000000</v>
      </c>
      <c r="D2" s="308"/>
      <c r="E2" s="308"/>
      <c r="F2" s="308"/>
      <c r="G2" s="308"/>
      <c r="H2" s="308"/>
      <c r="I2" s="309"/>
    </row>
    <row r="3" spans="1:9" ht="30" x14ac:dyDescent="0.2">
      <c r="B3" s="292" t="s">
        <v>18</v>
      </c>
      <c r="C3" s="293" t="s">
        <v>0</v>
      </c>
      <c r="D3" s="293" t="s">
        <v>1</v>
      </c>
      <c r="E3" s="294" t="s">
        <v>19</v>
      </c>
      <c r="F3" s="294" t="s">
        <v>2</v>
      </c>
      <c r="G3" s="294" t="s">
        <v>39</v>
      </c>
      <c r="H3" s="294" t="s">
        <v>40</v>
      </c>
      <c r="I3" s="295" t="s">
        <v>41</v>
      </c>
    </row>
    <row r="4" spans="1:9" s="2" customFormat="1" ht="42.75" x14ac:dyDescent="0.2">
      <c r="B4" s="296">
        <v>1</v>
      </c>
      <c r="C4" s="297" t="s">
        <v>3</v>
      </c>
      <c r="D4" s="298" t="s">
        <v>16</v>
      </c>
      <c r="E4" s="298">
        <v>5428</v>
      </c>
      <c r="F4" s="298">
        <v>17700</v>
      </c>
      <c r="G4" s="299">
        <v>8.1640862098824402E-2</v>
      </c>
      <c r="H4" s="298">
        <f>$C$2*G4</f>
        <v>16328172419.764881</v>
      </c>
      <c r="I4" s="300">
        <f>ROUND(H4/F4,0)</f>
        <v>922496</v>
      </c>
    </row>
    <row r="5" spans="1:9" s="2" customFormat="1" ht="42.75" x14ac:dyDescent="0.2">
      <c r="B5" s="296">
        <v>2</v>
      </c>
      <c r="C5" s="297" t="s">
        <v>4</v>
      </c>
      <c r="D5" s="298" t="s">
        <v>5</v>
      </c>
      <c r="E5" s="298">
        <v>2565</v>
      </c>
      <c r="F5" s="298">
        <v>45800</v>
      </c>
      <c r="G5" s="299">
        <v>0.18842969574772453</v>
      </c>
      <c r="H5" s="298">
        <f t="shared" ref="H5:H10" si="0">$C$2*G5</f>
        <v>37685939149.544907</v>
      </c>
      <c r="I5" s="300">
        <f t="shared" ref="I5:I10" si="1">ROUND(H5/F5,0)</f>
        <v>822837</v>
      </c>
    </row>
    <row r="6" spans="1:9" s="2" customFormat="1" ht="57" x14ac:dyDescent="0.2">
      <c r="B6" s="296">
        <v>3</v>
      </c>
      <c r="C6" s="297" t="s">
        <v>6</v>
      </c>
      <c r="D6" s="298" t="s">
        <v>7</v>
      </c>
      <c r="E6" s="298">
        <v>39509</v>
      </c>
      <c r="F6" s="298">
        <v>50400</v>
      </c>
      <c r="G6" s="299">
        <v>0.20886257053657151</v>
      </c>
      <c r="H6" s="298">
        <f t="shared" si="0"/>
        <v>41772514107.314301</v>
      </c>
      <c r="I6" s="300">
        <f t="shared" si="1"/>
        <v>828820</v>
      </c>
    </row>
    <row r="7" spans="1:9" s="2" customFormat="1" ht="28.5" x14ac:dyDescent="0.2">
      <c r="B7" s="296">
        <v>4</v>
      </c>
      <c r="C7" s="297" t="s">
        <v>9</v>
      </c>
      <c r="D7" s="298" t="s">
        <v>8</v>
      </c>
      <c r="E7" s="298">
        <v>2361</v>
      </c>
      <c r="F7" s="298">
        <v>54900</v>
      </c>
      <c r="G7" s="299">
        <v>6.1444926060225294E-2</v>
      </c>
      <c r="H7" s="298">
        <f t="shared" si="0"/>
        <v>12288985212.045059</v>
      </c>
      <c r="I7" s="300">
        <f t="shared" si="1"/>
        <v>223843</v>
      </c>
    </row>
    <row r="8" spans="1:9" s="2" customFormat="1" ht="42.75" x14ac:dyDescent="0.2">
      <c r="B8" s="296">
        <v>5</v>
      </c>
      <c r="C8" s="297" t="s">
        <v>17</v>
      </c>
      <c r="D8" s="298" t="s">
        <v>10</v>
      </c>
      <c r="E8" s="298">
        <v>24710</v>
      </c>
      <c r="F8" s="298">
        <v>13700</v>
      </c>
      <c r="G8" s="299">
        <v>6.3574587593334592E-2</v>
      </c>
      <c r="H8" s="298">
        <f t="shared" si="0"/>
        <v>12714917518.666918</v>
      </c>
      <c r="I8" s="300">
        <f t="shared" si="1"/>
        <v>928096</v>
      </c>
    </row>
    <row r="9" spans="1:9" s="2" customFormat="1" ht="28.5" x14ac:dyDescent="0.2">
      <c r="B9" s="296">
        <v>6</v>
      </c>
      <c r="C9" s="297" t="s">
        <v>11</v>
      </c>
      <c r="D9" s="298" t="s">
        <v>12</v>
      </c>
      <c r="E9" s="298">
        <v>13755</v>
      </c>
      <c r="F9" s="298">
        <v>61100</v>
      </c>
      <c r="G9" s="299">
        <v>8.9353218070922141E-2</v>
      </c>
      <c r="H9" s="298">
        <f t="shared" si="0"/>
        <v>17870643614.184429</v>
      </c>
      <c r="I9" s="300">
        <f t="shared" si="1"/>
        <v>292482</v>
      </c>
    </row>
    <row r="10" spans="1:9" s="2" customFormat="1" ht="28.5" x14ac:dyDescent="0.2">
      <c r="B10" s="296">
        <v>7</v>
      </c>
      <c r="C10" s="297" t="s">
        <v>13</v>
      </c>
      <c r="D10" s="298" t="s">
        <v>14</v>
      </c>
      <c r="E10" s="298">
        <v>188069</v>
      </c>
      <c r="F10" s="298">
        <v>108000</v>
      </c>
      <c r="G10" s="299">
        <v>0.30669413970818377</v>
      </c>
      <c r="H10" s="298">
        <f t="shared" si="0"/>
        <v>61338827941.636757</v>
      </c>
      <c r="I10" s="300">
        <f t="shared" si="1"/>
        <v>567952</v>
      </c>
    </row>
    <row r="11" spans="1:9" s="38" customFormat="1" ht="15.75" thickBot="1" x14ac:dyDescent="0.25">
      <c r="B11" s="301" t="s">
        <v>42</v>
      </c>
      <c r="C11" s="302"/>
      <c r="D11" s="302"/>
      <c r="E11" s="303">
        <f>SUM(E4:E10)</f>
        <v>276397</v>
      </c>
      <c r="F11" s="303">
        <f>SUM(F4:F10)</f>
        <v>351600</v>
      </c>
      <c r="G11" s="303">
        <f>SUM(G4:G10)</f>
        <v>0.99999999981578624</v>
      </c>
      <c r="H11" s="304">
        <f>SUM(H4:H10)</f>
        <v>199999999963.15723</v>
      </c>
      <c r="I11" s="305">
        <f>SUM(I4:I10)</f>
        <v>4586526</v>
      </c>
    </row>
    <row r="12" spans="1:9" s="2" customFormat="1" x14ac:dyDescent="0.2">
      <c r="B12" s="11"/>
      <c r="C12" s="4"/>
    </row>
    <row r="13" spans="1:9" s="2" customFormat="1" x14ac:dyDescent="0.2">
      <c r="B13" s="11"/>
      <c r="C13" s="4"/>
    </row>
    <row r="14" spans="1:9" s="2" customFormat="1" x14ac:dyDescent="0.2">
      <c r="B14" s="11"/>
      <c r="C14" s="4"/>
    </row>
    <row r="15" spans="1:9" s="2" customFormat="1" x14ac:dyDescent="0.2">
      <c r="B15" s="11"/>
      <c r="C15" s="4"/>
    </row>
    <row r="16" spans="1:9" s="2" customFormat="1" x14ac:dyDescent="0.2">
      <c r="B16" s="11"/>
      <c r="C16" s="4"/>
    </row>
    <row r="17" spans="2:3" s="3" customFormat="1" x14ac:dyDescent="0.2">
      <c r="B17" s="12"/>
      <c r="C17" s="5"/>
    </row>
    <row r="18" spans="2:3" s="3" customFormat="1" x14ac:dyDescent="0.2">
      <c r="B18" s="12"/>
      <c r="C18" s="5"/>
    </row>
    <row r="19" spans="2:3" x14ac:dyDescent="0.2">
      <c r="C19" s="6"/>
    </row>
    <row r="20" spans="2:3" x14ac:dyDescent="0.2">
      <c r="C20" s="6"/>
    </row>
    <row r="21" spans="2:3" x14ac:dyDescent="0.2">
      <c r="C21" s="6"/>
    </row>
    <row r="22" spans="2:3" x14ac:dyDescent="0.2">
      <c r="C22" s="6"/>
    </row>
    <row r="23" spans="2:3" x14ac:dyDescent="0.2">
      <c r="C23" s="6"/>
    </row>
    <row r="24" spans="2:3" x14ac:dyDescent="0.2">
      <c r="C24" s="6"/>
    </row>
    <row r="25" spans="2:3" x14ac:dyDescent="0.2">
      <c r="C25" s="6"/>
    </row>
    <row r="26" spans="2:3" x14ac:dyDescent="0.2">
      <c r="C26" s="6"/>
    </row>
    <row r="27" spans="2:3" x14ac:dyDescent="0.2">
      <c r="C27" s="6"/>
    </row>
    <row r="28" spans="2:3" x14ac:dyDescent="0.2">
      <c r="C28" s="6"/>
    </row>
  </sheetData>
  <mergeCells count="1">
    <mergeCell ref="B11:D11"/>
  </mergeCells>
  <hyperlinks>
    <hyperlink ref="A1" location="CONTENTS!A1" display="CONTENTS!A1" xr:uid="{A1D82E23-57C1-4462-AA85-B351177BB7A1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1CBD9-6E3E-4507-B8D9-9E17963902B8}">
  <dimension ref="A1:L955"/>
  <sheetViews>
    <sheetView topLeftCell="A37" workbookViewId="0"/>
  </sheetViews>
  <sheetFormatPr defaultRowHeight="14.25" x14ac:dyDescent="0.2"/>
  <cols>
    <col min="1" max="1" width="9" style="15"/>
    <col min="2" max="2" width="20.625" style="124" customWidth="1"/>
    <col min="3" max="9" width="13.625" style="50" customWidth="1"/>
    <col min="10" max="10" width="12.75" style="124" bestFit="1" customWidth="1"/>
    <col min="11" max="11" width="13.625" style="50" customWidth="1"/>
    <col min="12" max="12" width="12.375" style="15" bestFit="1" customWidth="1"/>
    <col min="13" max="16384" width="9" style="15"/>
  </cols>
  <sheetData>
    <row r="1" spans="1:12" ht="18" x14ac:dyDescent="0.25">
      <c r="A1" s="197" t="s">
        <v>1180</v>
      </c>
    </row>
    <row r="2" spans="1:12" ht="15.75" thickBot="1" x14ac:dyDescent="0.3">
      <c r="B2" s="42" t="s">
        <v>29</v>
      </c>
      <c r="C2" s="132"/>
    </row>
    <row r="3" spans="1:12" ht="30" x14ac:dyDescent="0.2">
      <c r="B3" s="43" t="s">
        <v>15</v>
      </c>
      <c r="C3" s="8" t="s">
        <v>16</v>
      </c>
      <c r="D3" s="8" t="s">
        <v>5</v>
      </c>
      <c r="E3" s="9" t="s">
        <v>7</v>
      </c>
      <c r="F3" s="8" t="s">
        <v>8</v>
      </c>
      <c r="G3" s="8" t="s">
        <v>10</v>
      </c>
      <c r="H3" s="8" t="s">
        <v>12</v>
      </c>
      <c r="I3" s="8" t="s">
        <v>14</v>
      </c>
      <c r="J3" s="131" t="s">
        <v>1059</v>
      </c>
      <c r="K3" s="134" t="s">
        <v>27</v>
      </c>
      <c r="L3" s="135" t="s">
        <v>1060</v>
      </c>
    </row>
    <row r="4" spans="1:12" ht="15" x14ac:dyDescent="0.2">
      <c r="B4" s="122" t="s">
        <v>39</v>
      </c>
      <c r="C4" s="123">
        <v>8.1640862098824402E-2</v>
      </c>
      <c r="D4" s="123">
        <v>0.18842969574772453</v>
      </c>
      <c r="E4" s="123">
        <v>0.20886257053657151</v>
      </c>
      <c r="F4" s="123">
        <v>6.1444926060225294E-2</v>
      </c>
      <c r="G4" s="123">
        <v>6.3574587593334592E-2</v>
      </c>
      <c r="H4" s="123">
        <v>8.9353218070922141E-2</v>
      </c>
      <c r="I4" s="123">
        <v>0.30669413970818377</v>
      </c>
      <c r="J4" s="161">
        <f>AVERAGE(J5:J194)</f>
        <v>1.0545545399971016E-3</v>
      </c>
      <c r="K4" s="161">
        <f>AVERAGE(K5:K194)</f>
        <v>-1.3717422617495726E-4</v>
      </c>
      <c r="L4" s="161">
        <f>AVERAGE(L5:L194)</f>
        <v>1.9537263157894743E-5</v>
      </c>
    </row>
    <row r="5" spans="1:12" x14ac:dyDescent="0.2">
      <c r="B5" s="44">
        <v>43833</v>
      </c>
      <c r="C5" s="50">
        <v>7.2463768115942351E-3</v>
      </c>
      <c r="D5" s="50">
        <v>-7.9161841382723308E-3</v>
      </c>
      <c r="E5" s="50">
        <v>-1.7064400397767798E-2</v>
      </c>
      <c r="F5" s="50">
        <v>4.3127041582060599E-3</v>
      </c>
      <c r="G5" s="50">
        <v>0</v>
      </c>
      <c r="H5" s="50">
        <v>-6.8650019348738267E-3</v>
      </c>
      <c r="I5" s="50">
        <v>3.3927598776553047E-3</v>
      </c>
      <c r="J5" s="129">
        <f t="shared" ref="J5:J16" si="0">SUMPRODUCT($C$4:$I$4,C5:I5)</f>
        <v>-3.7720349053187597E-3</v>
      </c>
      <c r="K5" s="50">
        <v>-1.58275316292011E-3</v>
      </c>
      <c r="L5" s="84">
        <v>1.7159999999999998E-5</v>
      </c>
    </row>
    <row r="6" spans="1:12" x14ac:dyDescent="0.2">
      <c r="B6" s="44">
        <v>43836</v>
      </c>
      <c r="C6" s="52">
        <v>-1.4388489208633115E-2</v>
      </c>
      <c r="D6" s="52">
        <v>-1.0637306750113651E-2</v>
      </c>
      <c r="E6" s="52">
        <v>-1.0415974207272471E-2</v>
      </c>
      <c r="F6" s="52">
        <v>-1.2878158555184815E-2</v>
      </c>
      <c r="G6" s="52">
        <v>-1.4705882352941013E-2</v>
      </c>
      <c r="H6" s="52">
        <v>-1.1519975137760596E-2</v>
      </c>
      <c r="I6" s="52">
        <v>-7.6081589361939317E-3</v>
      </c>
      <c r="J6" s="129">
        <f t="shared" si="0"/>
        <v>-1.0443522801719691E-2</v>
      </c>
      <c r="K6" s="52">
        <v>-9.6877136995668894E-3</v>
      </c>
      <c r="L6" s="84">
        <v>1.7070000000000001E-5</v>
      </c>
    </row>
    <row r="7" spans="1:12" x14ac:dyDescent="0.2">
      <c r="B7" s="44">
        <v>43837</v>
      </c>
      <c r="C7" s="52">
        <v>-3.6496350364962904E-3</v>
      </c>
      <c r="D7" s="52">
        <v>-2.1506120866337963E-2</v>
      </c>
      <c r="E7" s="52">
        <v>1.9298348734785753E-2</v>
      </c>
      <c r="F7" s="52">
        <v>-1.3041716573087503E-2</v>
      </c>
      <c r="G7" s="52">
        <v>9.9502487562188602E-3</v>
      </c>
      <c r="H7" s="52">
        <v>1.2820131119037459E-2</v>
      </c>
      <c r="I7" s="52">
        <v>9.3695661092474403E-3</v>
      </c>
      <c r="J7" s="129">
        <f t="shared" si="0"/>
        <v>3.5306982010627568E-3</v>
      </c>
      <c r="K7" s="52">
        <v>3.2329277351719199E-3</v>
      </c>
      <c r="L7" s="84">
        <v>1.7270000000000002E-5</v>
      </c>
    </row>
    <row r="8" spans="1:12" x14ac:dyDescent="0.2">
      <c r="B8" s="44">
        <v>43838</v>
      </c>
      <c r="C8" s="52">
        <v>-5.1282051282051322E-2</v>
      </c>
      <c r="D8" s="52">
        <v>-8.2424036570005743E-3</v>
      </c>
      <c r="E8" s="52">
        <v>-2.2376455808301832E-2</v>
      </c>
      <c r="F8" s="52">
        <v>-1.762174160192731E-2</v>
      </c>
      <c r="G8" s="52">
        <v>-1.6748768472906406E-2</v>
      </c>
      <c r="H8" s="52">
        <v>-2.0713496225572059E-2</v>
      </c>
      <c r="I8" s="52">
        <v>2.5324687505861032E-3</v>
      </c>
      <c r="J8" s="129">
        <f t="shared" si="0"/>
        <v>-1.363511544840125E-2</v>
      </c>
      <c r="K8" s="52">
        <v>-1.0324545302853301E-2</v>
      </c>
      <c r="L8" s="84">
        <v>1.9210000000000001E-5</v>
      </c>
    </row>
    <row r="9" spans="1:12" x14ac:dyDescent="0.2">
      <c r="B9" s="44">
        <v>43839</v>
      </c>
      <c r="C9" s="52">
        <v>1.5444015444015635E-2</v>
      </c>
      <c r="D9" s="52">
        <v>1.1082158666373632E-2</v>
      </c>
      <c r="E9" s="52">
        <v>1.4084981777581218E-2</v>
      </c>
      <c r="F9" s="52">
        <v>2.4665674712516905E-2</v>
      </c>
      <c r="G9" s="52">
        <v>1.7034068136272618E-2</v>
      </c>
      <c r="H9" s="52">
        <v>1.292558990639292E-2</v>
      </c>
      <c r="I9" s="52">
        <v>-1.6840477022104228E-3</v>
      </c>
      <c r="J9" s="129">
        <f t="shared" si="0"/>
        <v>9.5278659289568975E-3</v>
      </c>
      <c r="K9" s="52">
        <v>1.17705325718138E-2</v>
      </c>
      <c r="L9" s="84">
        <v>1.9259999999999999E-5</v>
      </c>
    </row>
    <row r="10" spans="1:12" x14ac:dyDescent="0.2">
      <c r="B10" s="44">
        <v>43840</v>
      </c>
      <c r="C10" s="52">
        <v>0</v>
      </c>
      <c r="D10" s="52">
        <v>1.2326895609513722E-2</v>
      </c>
      <c r="E10" s="52">
        <v>-1.7366881606062368E-3</v>
      </c>
      <c r="F10" s="52">
        <v>1.9693173720324531E-2</v>
      </c>
      <c r="G10" s="52">
        <v>3.4482758620689724E-2</v>
      </c>
      <c r="H10" s="52">
        <v>2.6682977540543051E-2</v>
      </c>
      <c r="I10" s="52">
        <v>2.5292914651771081E-3</v>
      </c>
      <c r="J10" s="129">
        <f t="shared" si="0"/>
        <v>8.5222255782427536E-3</v>
      </c>
      <c r="K10" s="52">
        <v>8.7382179867729892E-3</v>
      </c>
      <c r="L10" s="84">
        <v>1.8220000000000002E-5</v>
      </c>
    </row>
    <row r="11" spans="1:12" x14ac:dyDescent="0.2">
      <c r="B11" s="44">
        <v>43843</v>
      </c>
      <c r="C11" s="52">
        <v>-1.5209125475285301E-2</v>
      </c>
      <c r="D11" s="52">
        <v>-1.3523574238847313E-3</v>
      </c>
      <c r="E11" s="52">
        <v>-6.9567569817288177E-3</v>
      </c>
      <c r="F11" s="52">
        <v>1.5018657946439085E-2</v>
      </c>
      <c r="G11" s="52">
        <v>-9.52380952380949E-3</v>
      </c>
      <c r="H11" s="52">
        <v>5.6493391785654712E-3</v>
      </c>
      <c r="I11" s="52">
        <v>-1.2615590110690134E-2</v>
      </c>
      <c r="J11" s="129">
        <f t="shared" si="0"/>
        <v>-5.9965094153794953E-3</v>
      </c>
      <c r="K11" s="52">
        <v>-2.78770107584603E-3</v>
      </c>
      <c r="L11" s="84">
        <v>1.8220000000000002E-5</v>
      </c>
    </row>
    <row r="12" spans="1:12" x14ac:dyDescent="0.2">
      <c r="B12" s="44">
        <v>43844</v>
      </c>
      <c r="C12" s="52">
        <v>3.8610038610038533E-3</v>
      </c>
      <c r="D12" s="52">
        <v>2.7111696840413924E-3</v>
      </c>
      <c r="E12" s="52">
        <v>-1.7498014446863941E-3</v>
      </c>
      <c r="F12" s="52">
        <v>8.4569617293253074E-3</v>
      </c>
      <c r="G12" s="52">
        <v>-9.6153846153845812E-3</v>
      </c>
      <c r="H12" s="52">
        <v>-1.1239799222055868E-3</v>
      </c>
      <c r="I12" s="52">
        <v>3.4072105790785567E-3</v>
      </c>
      <c r="J12" s="129">
        <f t="shared" si="0"/>
        <v>1.3134961057349379E-3</v>
      </c>
      <c r="K12" s="52">
        <v>1.2010270852313987E-3</v>
      </c>
      <c r="L12" s="84">
        <v>1.8219999999999998E-5</v>
      </c>
    </row>
    <row r="13" spans="1:12" x14ac:dyDescent="0.2">
      <c r="B13" s="44">
        <v>43845</v>
      </c>
      <c r="C13" s="52">
        <v>0</v>
      </c>
      <c r="D13" s="52">
        <v>2.1619574569989197E-2</v>
      </c>
      <c r="E13" s="52">
        <v>0</v>
      </c>
      <c r="F13" s="52">
        <v>3.1448728353235866E-2</v>
      </c>
      <c r="G13" s="52">
        <v>-4.8543689320389438E-3</v>
      </c>
      <c r="H13" s="52">
        <v>1.237424327582981E-2</v>
      </c>
      <c r="I13" s="52">
        <v>0</v>
      </c>
      <c r="J13" s="129">
        <f t="shared" si="0"/>
        <v>6.803198601778586E-3</v>
      </c>
      <c r="K13" s="52">
        <v>5.7911065149940377E-4</v>
      </c>
      <c r="L13" s="84">
        <v>1.8220000000000002E-5</v>
      </c>
    </row>
    <row r="14" spans="1:12" x14ac:dyDescent="0.2">
      <c r="B14" s="44">
        <v>43846</v>
      </c>
      <c r="C14" s="52">
        <v>-3.8461538461539435E-3</v>
      </c>
      <c r="D14" s="52">
        <v>4.7620085967461145E-2</v>
      </c>
      <c r="E14" s="52">
        <v>1.7543380874208925E-2</v>
      </c>
      <c r="F14" s="52">
        <v>4.0630945293929077E-3</v>
      </c>
      <c r="G14" s="52">
        <v>1.4634146341463428E-2</v>
      </c>
      <c r="H14" s="52">
        <v>-1.1114908168605719E-3</v>
      </c>
      <c r="I14" s="52">
        <v>3.3956409154287659E-3</v>
      </c>
      <c r="J14" s="129">
        <f t="shared" si="0"/>
        <v>1.4445314869199737E-2</v>
      </c>
      <c r="K14" s="52">
        <v>6.9763115465708569E-3</v>
      </c>
      <c r="L14" s="84">
        <v>1.8220000000000002E-5</v>
      </c>
    </row>
    <row r="15" spans="1:12" x14ac:dyDescent="0.2">
      <c r="B15" s="44">
        <v>43847</v>
      </c>
      <c r="C15" s="52">
        <v>-2.7027027027026973E-2</v>
      </c>
      <c r="D15" s="52">
        <v>-6.3118895601451674E-3</v>
      </c>
      <c r="E15" s="52">
        <v>-6.8967793711407488E-3</v>
      </c>
      <c r="F15" s="52">
        <v>2.0245701468155408E-2</v>
      </c>
      <c r="G15" s="52">
        <v>1.9230769230769162E-2</v>
      </c>
      <c r="H15" s="52">
        <v>8.8984110386214343E-3</v>
      </c>
      <c r="I15" s="52">
        <v>3.3841495587232373E-3</v>
      </c>
      <c r="J15" s="129">
        <f t="shared" si="0"/>
        <v>-5.367519314741216E-4</v>
      </c>
      <c r="K15" s="52">
        <v>4.7726083074175474E-3</v>
      </c>
      <c r="L15" s="84">
        <v>1.9570000000000001E-5</v>
      </c>
    </row>
    <row r="16" spans="1:12" x14ac:dyDescent="0.2">
      <c r="B16" s="44">
        <v>43850</v>
      </c>
      <c r="C16" s="52">
        <v>7.9365079365079083E-3</v>
      </c>
      <c r="D16" s="52">
        <v>1.2698728556168604E-3</v>
      </c>
      <c r="E16" s="52">
        <v>-3.4733763212125845E-3</v>
      </c>
      <c r="F16" s="52">
        <v>-3.9704149225829877E-3</v>
      </c>
      <c r="G16" s="52">
        <v>9.4339622641508303E-3</v>
      </c>
      <c r="H16" s="52">
        <v>1.4333368257047674E-2</v>
      </c>
      <c r="I16" s="52">
        <v>3.3727357166359884E-3</v>
      </c>
      <c r="J16" s="129">
        <f t="shared" si="0"/>
        <v>2.8326960665310224E-3</v>
      </c>
      <c r="K16" s="52">
        <v>-3.3709242461388289E-4</v>
      </c>
      <c r="L16" s="84">
        <v>2.0049999999999999E-5</v>
      </c>
    </row>
    <row r="17" spans="2:12" x14ac:dyDescent="0.2">
      <c r="B17" s="44">
        <v>43851</v>
      </c>
      <c r="C17" s="52">
        <v>3.1496062992125928E-2</v>
      </c>
      <c r="D17" s="52">
        <v>1.5226992806206763E-2</v>
      </c>
      <c r="E17" s="52">
        <v>-3.3099578073145119E-2</v>
      </c>
      <c r="F17" s="52">
        <v>2.7891453448283032E-2</v>
      </c>
      <c r="G17" s="52">
        <v>1.8691588785046731E-2</v>
      </c>
      <c r="H17" s="52">
        <v>-1.0869951531144895E-2</v>
      </c>
      <c r="I17" s="52">
        <v>1.6806993037473461E-2</v>
      </c>
      <c r="J17" s="129">
        <f t="shared" ref="J17:J69" si="1">SUMPRODUCT($C$4:$I$4,C17:I17)</f>
        <v>5.6127598614314671E-3</v>
      </c>
      <c r="K17" s="52">
        <v>7.9090156647558807E-3</v>
      </c>
      <c r="L17" s="84">
        <v>2.2250000000000002E-5</v>
      </c>
    </row>
    <row r="18" spans="2:12" x14ac:dyDescent="0.2">
      <c r="B18" s="44">
        <v>43852</v>
      </c>
      <c r="C18" s="52">
        <v>-7.6335877862595547E-3</v>
      </c>
      <c r="D18" s="52">
        <v>3.0002369692661235E-2</v>
      </c>
      <c r="E18" s="52">
        <v>1.8017532436732875E-2</v>
      </c>
      <c r="F18" s="52">
        <v>0</v>
      </c>
      <c r="G18" s="52">
        <v>0</v>
      </c>
      <c r="H18" s="52">
        <v>3.2967094662497143E-3</v>
      </c>
      <c r="I18" s="52">
        <v>2.4791229069325293E-3</v>
      </c>
      <c r="J18" s="129">
        <f t="shared" si="1"/>
        <v>9.8482169116105162E-3</v>
      </c>
      <c r="K18" s="52">
        <v>5.1603353711082711E-3</v>
      </c>
      <c r="L18" s="84">
        <v>2.2669999999999998E-5</v>
      </c>
    </row>
    <row r="19" spans="2:12" x14ac:dyDescent="0.2">
      <c r="B19" s="44">
        <v>43860</v>
      </c>
      <c r="C19" s="52">
        <v>-3.4615384615384603E-2</v>
      </c>
      <c r="D19" s="52">
        <v>-2.4282041792118569E-3</v>
      </c>
      <c r="E19" s="52">
        <v>-3.1858410828005224E-2</v>
      </c>
      <c r="F19" s="52">
        <v>-5.8139396417244527E-2</v>
      </c>
      <c r="G19" s="52">
        <v>-5.0458715596330306E-2</v>
      </c>
      <c r="H19" s="52">
        <v>-3.9430522617823094E-2</v>
      </c>
      <c r="I19" s="52">
        <v>-3.874727527995514E-2</v>
      </c>
      <c r="J19" s="129">
        <f t="shared" si="1"/>
        <v>-3.2124674488044513E-2</v>
      </c>
      <c r="K19" s="52">
        <v>-3.2154600286446233E-2</v>
      </c>
      <c r="L19" s="84">
        <v>2.1880000000000001E-5</v>
      </c>
    </row>
    <row r="20" spans="2:12" x14ac:dyDescent="0.2">
      <c r="B20" s="44">
        <v>43861</v>
      </c>
      <c r="C20" s="52">
        <v>-3.5856573705179362E-2</v>
      </c>
      <c r="D20" s="52">
        <v>-3.893079443387415E-2</v>
      </c>
      <c r="E20" s="52">
        <v>-4.9361246007787463E-2</v>
      </c>
      <c r="F20" s="52">
        <v>-2.6752977469846062E-2</v>
      </c>
      <c r="G20" s="52">
        <v>-1.449275362318847E-2</v>
      </c>
      <c r="H20" s="52">
        <v>-3.8767827619834438E-2</v>
      </c>
      <c r="I20" s="52">
        <v>-6.9467554517117502E-2</v>
      </c>
      <c r="J20" s="129">
        <f t="shared" si="1"/>
        <v>-4.7907323648588823E-2</v>
      </c>
      <c r="K20" s="52">
        <v>-2.3927134788136462E-2</v>
      </c>
      <c r="L20" s="84">
        <v>2.128E-5</v>
      </c>
    </row>
    <row r="21" spans="2:12" x14ac:dyDescent="0.2">
      <c r="B21" s="44">
        <v>43864</v>
      </c>
      <c r="C21" s="52">
        <v>-6.6115702479338734E-2</v>
      </c>
      <c r="D21" s="52">
        <v>1.2658359916845718E-2</v>
      </c>
      <c r="E21" s="52">
        <v>-9.6139906805499109E-3</v>
      </c>
      <c r="F21" s="52">
        <v>-1.9027081330596607E-2</v>
      </c>
      <c r="G21" s="52">
        <v>4.9019607843137081E-3</v>
      </c>
      <c r="H21" s="52">
        <v>-1.7793615873650692E-2</v>
      </c>
      <c r="I21" s="52">
        <v>-1.8439159310921216E-3</v>
      </c>
      <c r="J21" s="129">
        <f t="shared" si="1"/>
        <v>-8.033447367388466E-3</v>
      </c>
      <c r="K21" s="52">
        <v>-9.0538318635092763E-3</v>
      </c>
      <c r="L21" s="84">
        <v>2.0889999999999998E-5</v>
      </c>
    </row>
    <row r="22" spans="2:12" x14ac:dyDescent="0.2">
      <c r="B22" s="44">
        <v>43865</v>
      </c>
      <c r="C22" s="52">
        <v>4.4247787610618428E-3</v>
      </c>
      <c r="D22" s="52">
        <v>-2.49976818223967E-2</v>
      </c>
      <c r="E22" s="52">
        <v>5.8248547271471107E-3</v>
      </c>
      <c r="F22" s="52">
        <v>2.1554692328065617E-2</v>
      </c>
      <c r="G22" s="52">
        <v>-4.8780487804879202E-3</v>
      </c>
      <c r="H22" s="52">
        <v>1.4492771508079816E-2</v>
      </c>
      <c r="I22" s="52">
        <v>-3.0470554025623042E-2</v>
      </c>
      <c r="J22" s="129">
        <f t="shared" si="1"/>
        <v>-1.0168326739666413E-2</v>
      </c>
      <c r="K22" s="52">
        <v>1.0235524813066998E-3</v>
      </c>
      <c r="L22" s="84">
        <v>2.1949999999999998E-5</v>
      </c>
    </row>
    <row r="23" spans="2:12" x14ac:dyDescent="0.2">
      <c r="B23" s="44">
        <v>43866</v>
      </c>
      <c r="C23" s="52">
        <v>4.405286343612369E-3</v>
      </c>
      <c r="D23" s="52">
        <v>-2.5651796021989304E-3</v>
      </c>
      <c r="E23" s="52">
        <v>3.8599781937798117E-3</v>
      </c>
      <c r="F23" s="52">
        <v>8.4390920522161572E-3</v>
      </c>
      <c r="G23" s="52">
        <v>4.9019607843137081E-3</v>
      </c>
      <c r="H23" s="52">
        <v>-1.5476614777898523E-2</v>
      </c>
      <c r="I23" s="52">
        <v>1.5238337191140205E-2</v>
      </c>
      <c r="J23" s="129">
        <f t="shared" si="1"/>
        <v>4.8033032332680855E-3</v>
      </c>
      <c r="K23" s="52">
        <v>-3.4227039361095501E-3</v>
      </c>
      <c r="L23" s="84">
        <v>2.1819999999999998E-5</v>
      </c>
    </row>
    <row r="24" spans="2:12" x14ac:dyDescent="0.2">
      <c r="B24" s="44">
        <v>43867</v>
      </c>
      <c r="C24" s="52">
        <v>8.7719298245614308E-3</v>
      </c>
      <c r="D24" s="52">
        <v>2.5717766712574086E-3</v>
      </c>
      <c r="E24" s="52">
        <v>3.0770292814819022E-2</v>
      </c>
      <c r="F24" s="52">
        <v>3.9747017688194219E-2</v>
      </c>
      <c r="G24" s="52">
        <v>6.8292682926829107E-2</v>
      </c>
      <c r="H24" s="52">
        <v>1.4510302017900711E-2</v>
      </c>
      <c r="I24" s="52">
        <v>8.442039898978182E-3</v>
      </c>
      <c r="J24" s="129">
        <f t="shared" si="1"/>
        <v>1.8297107522670594E-2</v>
      </c>
      <c r="K24" s="52">
        <v>1.3640634618915515E-2</v>
      </c>
      <c r="L24" s="84">
        <v>2.1339999999999999E-5</v>
      </c>
    </row>
    <row r="25" spans="2:12" x14ac:dyDescent="0.2">
      <c r="B25" s="44">
        <v>43868</v>
      </c>
      <c r="C25" s="52">
        <v>8.6956521739129933E-3</v>
      </c>
      <c r="D25" s="52">
        <v>-5.1303592043979718E-3</v>
      </c>
      <c r="E25" s="52">
        <v>-5.5966442458594834E-3</v>
      </c>
      <c r="F25" s="52">
        <v>2.0111105616273939E-3</v>
      </c>
      <c r="G25" s="52">
        <v>1.8264840182648401E-2</v>
      </c>
      <c r="H25" s="52">
        <v>-1.5495067592254275E-2</v>
      </c>
      <c r="I25" s="52">
        <v>2.5116403034233459E-2</v>
      </c>
      <c r="J25" s="129">
        <f t="shared" si="1"/>
        <v>6.177550701841646E-3</v>
      </c>
      <c r="K25" s="52">
        <v>2.354721162656892E-3</v>
      </c>
      <c r="L25" s="84">
        <v>2.056E-5</v>
      </c>
    </row>
    <row r="26" spans="2:12" x14ac:dyDescent="0.2">
      <c r="B26" s="44">
        <v>43871</v>
      </c>
      <c r="C26" s="52">
        <v>8.6206896551723755E-3</v>
      </c>
      <c r="D26" s="52">
        <v>-2.0616640422317256E-2</v>
      </c>
      <c r="E26" s="52">
        <v>-1.3133081896551602E-2</v>
      </c>
      <c r="F26" s="52">
        <v>6.6266348605741543E-2</v>
      </c>
      <c r="G26" s="52">
        <v>-1.7937219730941756E-2</v>
      </c>
      <c r="H26" s="52">
        <v>-1.3316806391077352E-2</v>
      </c>
      <c r="I26" s="52">
        <v>-1.0889469142581709E-2</v>
      </c>
      <c r="J26" s="129">
        <f t="shared" si="1"/>
        <v>-7.5222523234017066E-3</v>
      </c>
      <c r="K26" s="52">
        <v>-1.0651076268934356E-2</v>
      </c>
      <c r="L26" s="84">
        <v>2.067E-5</v>
      </c>
    </row>
    <row r="27" spans="2:12" x14ac:dyDescent="0.2">
      <c r="B27" s="44">
        <v>43872</v>
      </c>
      <c r="C27" s="52">
        <v>1.2820512820512775E-2</v>
      </c>
      <c r="D27" s="52">
        <v>7.8926320070493716E-3</v>
      </c>
      <c r="E27" s="52">
        <v>1.9010896517209108E-2</v>
      </c>
      <c r="F27" s="52">
        <v>9.4155493496674847E-3</v>
      </c>
      <c r="G27" s="52">
        <v>3.6529680365296802E-2</v>
      </c>
      <c r="H27" s="52">
        <v>0</v>
      </c>
      <c r="I27" s="52">
        <v>-1.6513466264376442E-2</v>
      </c>
      <c r="J27" s="129">
        <f t="shared" si="1"/>
        <v>4.3408624499355558E-3</v>
      </c>
      <c r="K27" s="52">
        <v>4.2332362769008647E-3</v>
      </c>
      <c r="L27" s="84">
        <v>1.98E-5</v>
      </c>
    </row>
    <row r="28" spans="2:12" x14ac:dyDescent="0.2">
      <c r="B28" s="44">
        <v>43873</v>
      </c>
      <c r="C28" s="52">
        <v>6.7510548523206815E-2</v>
      </c>
      <c r="D28" s="52">
        <v>6.5288269094194717E-3</v>
      </c>
      <c r="E28" s="52">
        <v>9.3292286810717773E-3</v>
      </c>
      <c r="F28" s="52">
        <v>1.1196325465335333E-2</v>
      </c>
      <c r="G28" s="52">
        <v>1.7621145374449476E-2</v>
      </c>
      <c r="H28" s="52">
        <v>1.2270377075570549E-2</v>
      </c>
      <c r="I28" s="52">
        <v>0</v>
      </c>
      <c r="J28" s="129">
        <f t="shared" si="1"/>
        <v>1.1594983052895216E-2</v>
      </c>
      <c r="K28" s="52">
        <v>3.220387944408154E-3</v>
      </c>
      <c r="L28" s="84">
        <v>1.942E-5</v>
      </c>
    </row>
    <row r="29" spans="2:12" x14ac:dyDescent="0.2">
      <c r="B29" s="44">
        <v>43874</v>
      </c>
      <c r="C29" s="52">
        <v>2.3715415019762709E-2</v>
      </c>
      <c r="D29" s="52">
        <v>-9.0789308403022018E-3</v>
      </c>
      <c r="E29" s="52">
        <v>3.6958723895550438E-3</v>
      </c>
      <c r="F29" s="52">
        <v>9.2244438314130761E-3</v>
      </c>
      <c r="G29" s="52">
        <v>-4.3290043290044045E-3</v>
      </c>
      <c r="H29" s="52">
        <v>0</v>
      </c>
      <c r="I29" s="52">
        <v>-2.7982645921029725E-3</v>
      </c>
      <c r="J29" s="129">
        <f t="shared" si="1"/>
        <v>4.3070541146043666E-4</v>
      </c>
      <c r="K29" s="52">
        <v>5.9721866734929741E-4</v>
      </c>
      <c r="L29" s="84">
        <v>1.9510000000000001E-5</v>
      </c>
    </row>
    <row r="30" spans="2:12" x14ac:dyDescent="0.2">
      <c r="B30" s="44">
        <v>43875</v>
      </c>
      <c r="C30" s="52">
        <v>3.8610038610038533E-3</v>
      </c>
      <c r="D30" s="52">
        <v>-2.6178236407869093E-2</v>
      </c>
      <c r="E30" s="52">
        <v>3.6844668431039729E-3</v>
      </c>
      <c r="F30" s="52">
        <v>2.1938561543300539E-2</v>
      </c>
      <c r="G30" s="52">
        <v>8.6956521739129933E-3</v>
      </c>
      <c r="H30" s="52">
        <v>2.4238325784400327E-3</v>
      </c>
      <c r="I30" s="52">
        <v>-2.8061168495244759E-3</v>
      </c>
      <c r="J30" s="129">
        <f t="shared" si="1"/>
        <v>-2.591200781289456E-3</v>
      </c>
      <c r="K30" s="52">
        <v>-8.4200204638462672E-4</v>
      </c>
      <c r="L30" s="84">
        <v>1.948E-5</v>
      </c>
    </row>
    <row r="31" spans="2:12" x14ac:dyDescent="0.2">
      <c r="B31" s="44">
        <v>43878</v>
      </c>
      <c r="C31" s="52">
        <v>7.692307692307665E-3</v>
      </c>
      <c r="D31" s="52">
        <v>-1.4784246385642241E-2</v>
      </c>
      <c r="E31" s="52">
        <v>-5.506412071952127E-3</v>
      </c>
      <c r="F31" s="52">
        <v>1.2520014802709811E-2</v>
      </c>
      <c r="G31" s="52">
        <v>4.3103448275862988E-3</v>
      </c>
      <c r="H31" s="52">
        <v>-3.6275755044751223E-3</v>
      </c>
      <c r="I31" s="52">
        <v>8.442039898978182E-3</v>
      </c>
      <c r="J31" s="129">
        <f t="shared" si="1"/>
        <v>4.4060114539039991E-7</v>
      </c>
      <c r="K31" s="52">
        <v>-2.858819137020685E-3</v>
      </c>
      <c r="L31" s="84">
        <v>2.0579999999999999E-5</v>
      </c>
    </row>
    <row r="32" spans="2:12" x14ac:dyDescent="0.2">
      <c r="B32" s="44">
        <v>43879</v>
      </c>
      <c r="C32" s="52">
        <v>1.5267175572519109E-2</v>
      </c>
      <c r="D32" s="52">
        <v>9.5495920971995218E-3</v>
      </c>
      <c r="E32" s="52">
        <v>3.3210364689233662E-2</v>
      </c>
      <c r="F32" s="52">
        <v>3.5354997466887639E-3</v>
      </c>
      <c r="G32" s="52">
        <v>-8.5836909871244149E-3</v>
      </c>
      <c r="H32" s="52">
        <v>1.5777138463827889E-2</v>
      </c>
      <c r="I32" s="52">
        <v>-1.8603806922031452E-2</v>
      </c>
      <c r="J32" s="129">
        <f t="shared" si="1"/>
        <v>5.3578476868252189E-3</v>
      </c>
      <c r="K32" s="52">
        <v>-7.3173080008986924E-3</v>
      </c>
      <c r="L32" s="84">
        <v>2.145E-5</v>
      </c>
    </row>
    <row r="33" spans="2:12" x14ac:dyDescent="0.2">
      <c r="B33" s="44">
        <v>43880</v>
      </c>
      <c r="C33" s="52">
        <v>1.8796992481203034E-2</v>
      </c>
      <c r="D33" s="52">
        <v>1.0809787284994599E-2</v>
      </c>
      <c r="E33" s="52">
        <v>-5.3567918222922062E-3</v>
      </c>
      <c r="F33" s="52">
        <v>-1.0565526094685862E-2</v>
      </c>
      <c r="G33" s="52">
        <v>-1.2987012987012991E-2</v>
      </c>
      <c r="H33" s="52">
        <v>2.1505402597592926E-2</v>
      </c>
      <c r="I33" s="52">
        <v>8.5300600627669088E-3</v>
      </c>
      <c r="J33" s="129">
        <f t="shared" si="1"/>
        <v>5.5155086866275991E-3</v>
      </c>
      <c r="K33" s="52">
        <v>8.9446402207071785E-4</v>
      </c>
      <c r="L33" s="84">
        <v>2.0419999999999998E-5</v>
      </c>
    </row>
    <row r="34" spans="2:12" x14ac:dyDescent="0.2">
      <c r="B34" s="44">
        <v>43881</v>
      </c>
      <c r="C34" s="52">
        <v>-3.6900369003690647E-3</v>
      </c>
      <c r="D34" s="52">
        <v>4.0110082341371367E-3</v>
      </c>
      <c r="E34" s="52">
        <v>1.7959299415462038E-3</v>
      </c>
      <c r="F34" s="52">
        <v>-2.8467092099844438E-2</v>
      </c>
      <c r="G34" s="52">
        <v>-8.7719298245613198E-3</v>
      </c>
      <c r="H34" s="52">
        <v>-2.3399808068990113E-3</v>
      </c>
      <c r="I34" s="52">
        <v>0</v>
      </c>
      <c r="J34" s="129">
        <f t="shared" si="1"/>
        <v>-1.6862771939669336E-3</v>
      </c>
      <c r="K34" s="52">
        <v>1.0088720444463517E-2</v>
      </c>
      <c r="L34" s="84">
        <v>2.0419999999999998E-5</v>
      </c>
    </row>
    <row r="35" spans="2:12" x14ac:dyDescent="0.2">
      <c r="B35" s="44">
        <v>43882</v>
      </c>
      <c r="C35" s="52">
        <v>-2.2222222222222254E-2</v>
      </c>
      <c r="D35" s="52">
        <v>0</v>
      </c>
      <c r="E35" s="52">
        <v>-1.9713380781544498E-2</v>
      </c>
      <c r="F35" s="52">
        <v>1.4648730568393331E-2</v>
      </c>
      <c r="G35" s="52">
        <v>0</v>
      </c>
      <c r="H35" s="52">
        <v>-1.7585029246490969E-2</v>
      </c>
      <c r="I35" s="52">
        <v>1.9737452992246496E-2</v>
      </c>
      <c r="J35" s="129">
        <f t="shared" si="1"/>
        <v>-5.4945638487991291E-4</v>
      </c>
      <c r="K35" s="52">
        <v>-5.3723897540851606E-3</v>
      </c>
      <c r="L35" s="84">
        <v>2.0430000000000003E-5</v>
      </c>
    </row>
    <row r="36" spans="2:12" x14ac:dyDescent="0.2">
      <c r="B36" s="44">
        <v>43885</v>
      </c>
      <c r="C36" s="52">
        <v>-4.5454545454545414E-2</v>
      </c>
      <c r="D36" s="52">
        <v>-2.2636415269839838E-2</v>
      </c>
      <c r="E36" s="52">
        <v>-4.0219626372664852E-2</v>
      </c>
      <c r="F36" s="52">
        <v>-6.3176341406605219E-2</v>
      </c>
      <c r="G36" s="52">
        <v>-3.9823008849557584E-2</v>
      </c>
      <c r="H36" s="52">
        <v>-3.1025909591389511E-2</v>
      </c>
      <c r="I36" s="52">
        <v>-1.9355426177914969E-2</v>
      </c>
      <c r="J36" s="129">
        <f t="shared" si="1"/>
        <v>-3.1498753306259397E-2</v>
      </c>
      <c r="K36" s="52">
        <v>-3.1883312435027733E-2</v>
      </c>
      <c r="L36" s="84">
        <v>2.052E-5</v>
      </c>
    </row>
    <row r="37" spans="2:12" x14ac:dyDescent="0.2">
      <c r="B37" s="44">
        <v>43886</v>
      </c>
      <c r="C37" s="52">
        <v>1.5873015873016039E-2</v>
      </c>
      <c r="D37" s="52">
        <v>0</v>
      </c>
      <c r="E37" s="52">
        <v>2.8571819288257139E-2</v>
      </c>
      <c r="F37" s="52">
        <v>5.2025904425141878E-2</v>
      </c>
      <c r="G37" s="52">
        <v>2.7649769585253559E-2</v>
      </c>
      <c r="H37" s="52">
        <v>2.2167524878063505E-2</v>
      </c>
      <c r="I37" s="52">
        <v>1.5037838339755805E-2</v>
      </c>
      <c r="J37" s="129">
        <f t="shared" si="1"/>
        <v>1.8810777447689893E-2</v>
      </c>
      <c r="K37" s="52">
        <v>7.00732835920026E-3</v>
      </c>
      <c r="L37" s="84">
        <v>1.9760000000000001E-5</v>
      </c>
    </row>
    <row r="38" spans="2:12" x14ac:dyDescent="0.2">
      <c r="B38" s="44">
        <v>43887</v>
      </c>
      <c r="C38" s="52">
        <v>-1.171875E-2</v>
      </c>
      <c r="D38" s="52">
        <v>-2.0437554567990013E-2</v>
      </c>
      <c r="E38" s="52">
        <v>1.8518026102949392E-2</v>
      </c>
      <c r="F38" s="52">
        <v>-2.5643718864413856E-2</v>
      </c>
      <c r="G38" s="52">
        <v>4.484304932735439E-3</v>
      </c>
      <c r="H38" s="52">
        <v>0</v>
      </c>
      <c r="I38" s="52">
        <v>-2.7777650723371461E-2</v>
      </c>
      <c r="J38" s="129">
        <f t="shared" si="1"/>
        <v>-1.0749879773179656E-2</v>
      </c>
      <c r="K38" s="52">
        <v>-1.506040652104601E-2</v>
      </c>
      <c r="L38" s="84">
        <v>1.9639999999999998E-5</v>
      </c>
    </row>
    <row r="39" spans="2:12" x14ac:dyDescent="0.2">
      <c r="B39" s="44">
        <v>43888</v>
      </c>
      <c r="C39" s="52">
        <v>3.9525691699604515E-3</v>
      </c>
      <c r="D39" s="52">
        <v>1.5301194805790397E-2</v>
      </c>
      <c r="E39" s="52">
        <v>1.8181343509258152E-2</v>
      </c>
      <c r="F39" s="52">
        <v>0</v>
      </c>
      <c r="G39" s="52">
        <v>4.0178571428571619E-2</v>
      </c>
      <c r="H39" s="52">
        <v>6.0236959123074474E-3</v>
      </c>
      <c r="I39" s="52">
        <v>2.2857505786710197E-2</v>
      </c>
      <c r="J39" s="129">
        <f t="shared" si="1"/>
        <v>1.7106128573760641E-2</v>
      </c>
      <c r="K39" s="52">
        <v>2.7567887317656581E-3</v>
      </c>
      <c r="L39" s="84">
        <v>1.7580000000000001E-5</v>
      </c>
    </row>
    <row r="40" spans="2:12" x14ac:dyDescent="0.2">
      <c r="B40" s="44">
        <v>43889</v>
      </c>
      <c r="C40" s="52">
        <v>-1.1811023622047112E-2</v>
      </c>
      <c r="D40" s="52">
        <v>-1.2329718347230512E-2</v>
      </c>
      <c r="E40" s="52">
        <v>-1.6070375466876508E-2</v>
      </c>
      <c r="F40" s="52">
        <v>-5.2629552629552712E-2</v>
      </c>
      <c r="G40" s="52">
        <v>-4.2918454935623185E-3</v>
      </c>
      <c r="H40" s="52">
        <v>-2.1556930193285528E-2</v>
      </c>
      <c r="I40" s="52">
        <v>-2.7002568825906237E-2</v>
      </c>
      <c r="J40" s="129">
        <f t="shared" si="1"/>
        <v>-2.0358429134742732E-2</v>
      </c>
      <c r="K40" s="52">
        <v>-1.808690619295672E-2</v>
      </c>
      <c r="L40" s="84">
        <v>1.768E-5</v>
      </c>
    </row>
    <row r="41" spans="2:12" x14ac:dyDescent="0.2">
      <c r="B41" s="44">
        <v>43892</v>
      </c>
      <c r="C41" s="52">
        <v>-1.195219123505975E-2</v>
      </c>
      <c r="D41" s="52">
        <v>2.6353394417801823E-2</v>
      </c>
      <c r="E41" s="52">
        <v>1.0888567004645244E-2</v>
      </c>
      <c r="F41" s="52">
        <v>-3.9704149225829877E-3</v>
      </c>
      <c r="G41" s="52">
        <v>6.4655172413793149E-2</v>
      </c>
      <c r="H41" s="52">
        <v>-1.2231589768988416E-3</v>
      </c>
      <c r="I41" s="52">
        <v>0</v>
      </c>
      <c r="J41" s="129">
        <f t="shared" si="1"/>
        <v>1.0021359869553858E-2</v>
      </c>
      <c r="K41" s="52">
        <v>2.5391355603667787E-3</v>
      </c>
      <c r="L41" s="84">
        <v>1.7229999999999999E-5</v>
      </c>
    </row>
    <row r="42" spans="2:12" x14ac:dyDescent="0.2">
      <c r="B42" s="44">
        <v>43893</v>
      </c>
      <c r="C42" s="52">
        <v>4.8387096774193505E-2</v>
      </c>
      <c r="D42" s="52">
        <v>4.0540879207170866E-2</v>
      </c>
      <c r="E42" s="52">
        <v>3.5918598830926296E-3</v>
      </c>
      <c r="F42" s="52">
        <v>6.9720473452934195E-2</v>
      </c>
      <c r="G42" s="52">
        <v>-8.0971659919027994E-3</v>
      </c>
      <c r="H42" s="52">
        <v>4.9011321189444956E-3</v>
      </c>
      <c r="I42" s="52">
        <v>7.6556267911482845E-3</v>
      </c>
      <c r="J42" s="129">
        <f t="shared" si="1"/>
        <v>1.8894738064892815E-2</v>
      </c>
      <c r="K42" s="52">
        <v>6.9875513042298998E-3</v>
      </c>
      <c r="L42" s="84">
        <v>1.736E-5</v>
      </c>
    </row>
    <row r="43" spans="2:12" x14ac:dyDescent="0.2">
      <c r="B43" s="44">
        <v>43894</v>
      </c>
      <c r="C43" s="52">
        <v>4.6153846153846212E-2</v>
      </c>
      <c r="D43" s="52">
        <v>-1.30058499563801E-3</v>
      </c>
      <c r="E43" s="52">
        <v>-7.1558686471063782E-3</v>
      </c>
      <c r="F43" s="52">
        <v>1.8651237122446762E-3</v>
      </c>
      <c r="G43" s="52">
        <v>2.0408163265306145E-2</v>
      </c>
      <c r="H43" s="52">
        <v>2.4398601877868575E-3</v>
      </c>
      <c r="I43" s="52">
        <v>-4.7487078565371377E-3</v>
      </c>
      <c r="J43" s="129">
        <f t="shared" si="1"/>
        <v>2.2020292744547487E-3</v>
      </c>
      <c r="K43" s="52">
        <v>-1.3923041510874867E-3</v>
      </c>
      <c r="L43" s="84">
        <v>1.8640000000000001E-5</v>
      </c>
    </row>
    <row r="44" spans="2:12" x14ac:dyDescent="0.2">
      <c r="B44" s="44">
        <v>43895</v>
      </c>
      <c r="C44" s="52">
        <v>-2.5735294117647078E-2</v>
      </c>
      <c r="D44" s="52">
        <v>2.4708461060258591E-2</v>
      </c>
      <c r="E44" s="52">
        <v>-1.621728837969405E-2</v>
      </c>
      <c r="F44" s="52">
        <v>-2.2305554498039282E-2</v>
      </c>
      <c r="G44" s="52">
        <v>-2.4000000000000021E-2</v>
      </c>
      <c r="H44" s="52">
        <v>-6.0835613322177684E-3</v>
      </c>
      <c r="I44" s="52">
        <v>-2.862348044553098E-3</v>
      </c>
      <c r="J44" s="129">
        <f t="shared" si="1"/>
        <v>-5.1502327388077357E-3</v>
      </c>
      <c r="K44" s="52">
        <v>4.4301022071802088E-3</v>
      </c>
      <c r="L44" s="84">
        <v>1.836E-5</v>
      </c>
    </row>
    <row r="45" spans="2:12" x14ac:dyDescent="0.2">
      <c r="B45" s="44">
        <v>43896</v>
      </c>
      <c r="C45" s="52">
        <v>1.8867924528301883E-2</v>
      </c>
      <c r="D45" s="52">
        <v>1.6497870103788337E-2</v>
      </c>
      <c r="E45" s="52">
        <v>-1.0988288509414912E-2</v>
      </c>
      <c r="F45" s="52">
        <v>3.9924302307922765E-2</v>
      </c>
      <c r="G45" s="52">
        <v>4.098360655737654E-3</v>
      </c>
      <c r="H45" s="52">
        <v>-1.2239093811791113E-2</v>
      </c>
      <c r="I45" s="52">
        <v>-2.8705645995213969E-3</v>
      </c>
      <c r="J45" s="129">
        <f t="shared" si="1"/>
        <v>3.0937497179058067E-3</v>
      </c>
      <c r="K45" s="52">
        <v>-2.0933382588349536E-3</v>
      </c>
      <c r="L45" s="84">
        <v>1.8810000000000001E-5</v>
      </c>
    </row>
    <row r="46" spans="2:12" x14ac:dyDescent="0.2">
      <c r="B46" s="44">
        <v>43899</v>
      </c>
      <c r="C46" s="52">
        <v>-6.6666666666666652E-2</v>
      </c>
      <c r="D46" s="52">
        <v>-6.6168109857430268E-2</v>
      </c>
      <c r="E46" s="52">
        <v>-6.8519134037979934E-2</v>
      </c>
      <c r="F46" s="52">
        <v>-6.947023934337837E-2</v>
      </c>
      <c r="G46" s="52">
        <v>-6.938775510204076E-2</v>
      </c>
      <c r="H46" s="52">
        <v>-6.9393744864095663E-2</v>
      </c>
      <c r="I46" s="52">
        <v>-6.9097809056279935E-2</v>
      </c>
      <c r="J46" s="129">
        <f t="shared" si="1"/>
        <v>-6.8294182570986767E-2</v>
      </c>
      <c r="K46" s="52">
        <v>-6.2763618415148548E-2</v>
      </c>
      <c r="L46" s="84">
        <v>1.9319999999999998E-5</v>
      </c>
    </row>
    <row r="47" spans="2:12" x14ac:dyDescent="0.2">
      <c r="B47" s="44">
        <v>43900</v>
      </c>
      <c r="C47" s="52">
        <v>0</v>
      </c>
      <c r="D47" s="52">
        <v>2.9413142112556301E-2</v>
      </c>
      <c r="E47" s="52">
        <v>2.7832756061355823E-2</v>
      </c>
      <c r="F47" s="52">
        <v>-5.8951112828002916E-3</v>
      </c>
      <c r="G47" s="52">
        <v>0</v>
      </c>
      <c r="H47" s="52">
        <v>-1.8641399662846503E-2</v>
      </c>
      <c r="I47" s="52">
        <v>4.8454061073659016E-2</v>
      </c>
      <c r="J47" s="129">
        <f t="shared" si="1"/>
        <v>2.4188213245589334E-2</v>
      </c>
      <c r="K47" s="52">
        <v>2.4057738572573761E-3</v>
      </c>
      <c r="L47" s="84">
        <v>1.95E-5</v>
      </c>
    </row>
    <row r="48" spans="2:12" x14ac:dyDescent="0.2">
      <c r="B48" s="44">
        <v>43901</v>
      </c>
      <c r="C48" s="52">
        <v>0</v>
      </c>
      <c r="D48" s="52">
        <v>-1.0391299461033343E-2</v>
      </c>
      <c r="E48" s="52">
        <v>-1.7406982234277946E-2</v>
      </c>
      <c r="F48" s="52">
        <v>-6.9169304501995543E-2</v>
      </c>
      <c r="G48" s="52">
        <v>-6.5789473684210509E-2</v>
      </c>
      <c r="H48" s="52">
        <v>-6.9199585179598455E-2</v>
      </c>
      <c r="I48" s="52">
        <v>-9.8360297412403153E-4</v>
      </c>
      <c r="J48" s="129">
        <f t="shared" si="1"/>
        <v>-2.0511208801753673E-2</v>
      </c>
      <c r="K48" s="52">
        <v>-3.1223880597014864E-2</v>
      </c>
      <c r="L48" s="84">
        <v>1.997E-5</v>
      </c>
    </row>
    <row r="49" spans="2:12" x14ac:dyDescent="0.2">
      <c r="B49" s="44">
        <v>43902</v>
      </c>
      <c r="C49" s="52">
        <v>-6.7460317460317443E-2</v>
      </c>
      <c r="D49" s="52">
        <v>-2.6246974675158019E-2</v>
      </c>
      <c r="E49" s="52">
        <v>-5.3150770114969714E-2</v>
      </c>
      <c r="F49" s="52">
        <v>-6.7938493116134313E-2</v>
      </c>
      <c r="G49" s="52">
        <v>-6.5727699530516492E-2</v>
      </c>
      <c r="H49" s="52">
        <v>-6.9970984443610273E-2</v>
      </c>
      <c r="I49" s="52">
        <v>-6.8895687698813379E-3</v>
      </c>
      <c r="J49" s="129">
        <f t="shared" si="1"/>
        <v>-3.8272644475211233E-2</v>
      </c>
      <c r="K49" s="52">
        <v>-5.1888827263203319E-2</v>
      </c>
      <c r="L49" s="84">
        <v>2.0230000000000001E-5</v>
      </c>
    </row>
    <row r="50" spans="2:12" x14ac:dyDescent="0.2">
      <c r="B50" s="44">
        <v>43903</v>
      </c>
      <c r="C50" s="52">
        <v>-8.5106382978723527E-3</v>
      </c>
      <c r="D50" s="52">
        <v>3.5041337002796658E-2</v>
      </c>
      <c r="E50" s="52">
        <v>1.039847555363238E-3</v>
      </c>
      <c r="F50" s="52">
        <v>0</v>
      </c>
      <c r="G50" s="52">
        <v>4.5226130653266416E-2</v>
      </c>
      <c r="H50" s="52">
        <v>-3.4481764543841331E-2</v>
      </c>
      <c r="I50" s="52">
        <v>-1.784033536305496E-2</v>
      </c>
      <c r="J50" s="129">
        <f t="shared" si="1"/>
        <v>4.4784752745022707E-4</v>
      </c>
      <c r="K50" s="52">
        <v>-9.7107572310692891E-3</v>
      </c>
      <c r="L50" s="84">
        <v>2.1610000000000001E-5</v>
      </c>
    </row>
    <row r="51" spans="2:12" x14ac:dyDescent="0.2">
      <c r="B51" s="44">
        <v>43906</v>
      </c>
      <c r="C51" s="52">
        <v>-1.2875536480686733E-2</v>
      </c>
      <c r="D51" s="52">
        <v>-3.3855012114073602E-2</v>
      </c>
      <c r="E51" s="52">
        <v>-1.1421471172962216E-2</v>
      </c>
      <c r="F51" s="52">
        <v>-6.8336949168357863E-2</v>
      </c>
      <c r="G51" s="52">
        <v>-3.9423076923076894E-2</v>
      </c>
      <c r="H51" s="52">
        <v>-6.9805824920628146E-2</v>
      </c>
      <c r="I51" s="52">
        <v>-2.1190131709304949E-2</v>
      </c>
      <c r="J51" s="129">
        <f t="shared" si="1"/>
        <v>-2.9257506316470713E-2</v>
      </c>
      <c r="K51" s="52">
        <v>-1.8272992202473137E-2</v>
      </c>
      <c r="L51" s="84">
        <v>2.154E-5</v>
      </c>
    </row>
    <row r="52" spans="2:12" x14ac:dyDescent="0.2">
      <c r="B52" s="44">
        <v>43907</v>
      </c>
      <c r="C52" s="52">
        <v>0</v>
      </c>
      <c r="D52" s="52">
        <v>-3.9082004726609276E-2</v>
      </c>
      <c r="E52" s="52">
        <v>1.8906295562638897E-2</v>
      </c>
      <c r="F52" s="52">
        <v>1.2224069548495642E-2</v>
      </c>
      <c r="G52" s="52">
        <v>2.102102102102088E-2</v>
      </c>
      <c r="H52" s="52">
        <v>-5.2356114306093549E-3</v>
      </c>
      <c r="I52" s="52">
        <v>-1.0308805836181989E-2</v>
      </c>
      <c r="J52" s="129">
        <f t="shared" si="1"/>
        <v>-4.9573520447849864E-3</v>
      </c>
      <c r="K52" s="52">
        <v>-2.7812692215121171E-3</v>
      </c>
      <c r="L52" s="84">
        <v>2.2949999999999999E-5</v>
      </c>
    </row>
    <row r="53" spans="2:12" x14ac:dyDescent="0.2">
      <c r="B53" s="44">
        <v>43908</v>
      </c>
      <c r="C53" s="52">
        <v>1.7391304347825987E-2</v>
      </c>
      <c r="D53" s="52">
        <v>-2.1039489503375419E-2</v>
      </c>
      <c r="E53" s="52">
        <v>-2.0625424042434171E-3</v>
      </c>
      <c r="F53" s="52">
        <v>-4.8335468933206061E-3</v>
      </c>
      <c r="G53" s="52">
        <v>-1.9607843137254832E-2</v>
      </c>
      <c r="H53" s="52">
        <v>7.018153983497033E-3</v>
      </c>
      <c r="I53" s="52">
        <v>-1.0417470682371421E-2</v>
      </c>
      <c r="J53" s="129">
        <f t="shared" si="1"/>
        <v>-7.0868514722567822E-3</v>
      </c>
      <c r="K53" s="52">
        <v>2.5208506530076669E-3</v>
      </c>
      <c r="L53" s="84">
        <v>2.302E-5</v>
      </c>
    </row>
    <row r="54" spans="2:12" x14ac:dyDescent="0.2">
      <c r="B54" s="44">
        <v>43909</v>
      </c>
      <c r="C54" s="52">
        <v>-8.5470085470085166E-3</v>
      </c>
      <c r="D54" s="52">
        <v>-2.5787043597373716E-2</v>
      </c>
      <c r="E54" s="52">
        <v>-1.4462692434157653E-2</v>
      </c>
      <c r="F54" s="52">
        <v>-5.8249482978046552E-2</v>
      </c>
      <c r="G54" s="52">
        <v>-2.5000000000000022E-2</v>
      </c>
      <c r="H54" s="52">
        <v>-5.2264870388105789E-2</v>
      </c>
      <c r="I54" s="52">
        <v>-6.3157621059473534E-2</v>
      </c>
      <c r="J54" s="129">
        <f t="shared" si="1"/>
        <v>-3.7786151526661621E-2</v>
      </c>
      <c r="K54" s="52">
        <v>-2.9050637990530315E-2</v>
      </c>
      <c r="L54" s="84">
        <v>2.198E-5</v>
      </c>
    </row>
    <row r="55" spans="2:12" x14ac:dyDescent="0.2">
      <c r="B55" s="44">
        <v>43910</v>
      </c>
      <c r="C55" s="52">
        <v>-8.6206896551723755E-3</v>
      </c>
      <c r="D55" s="52">
        <v>0</v>
      </c>
      <c r="E55" s="52">
        <v>0</v>
      </c>
      <c r="F55" s="52">
        <v>5.152163011059141E-3</v>
      </c>
      <c r="G55" s="52">
        <v>5.12820512820511E-3</v>
      </c>
      <c r="H55" s="52">
        <v>1.1029425575795226E-2</v>
      </c>
      <c r="I55" s="52">
        <v>1.1235440550823927E-2</v>
      </c>
      <c r="J55" s="129">
        <f t="shared" si="1"/>
        <v>4.3701557086981537E-3</v>
      </c>
      <c r="K55" s="52">
        <v>-2.2329669118659967E-2</v>
      </c>
      <c r="L55" s="84">
        <v>2.3450000000000001E-5</v>
      </c>
    </row>
    <row r="56" spans="2:12" x14ac:dyDescent="0.2">
      <c r="B56" s="44">
        <v>43913</v>
      </c>
      <c r="C56" s="52">
        <v>-6.956521739130439E-2</v>
      </c>
      <c r="D56" s="52">
        <v>-6.9117972369780789E-2</v>
      </c>
      <c r="E56" s="52">
        <v>-6.918038626426426E-2</v>
      </c>
      <c r="F56" s="52">
        <v>-6.9229193691541013E-2</v>
      </c>
      <c r="G56" s="52">
        <v>-6.9387755102040982E-2</v>
      </c>
      <c r="H56" s="52">
        <v>-6.909037539060614E-2</v>
      </c>
      <c r="I56" s="52">
        <v>-6.9999437402831877E-2</v>
      </c>
      <c r="J56" s="129">
        <f t="shared" si="1"/>
        <v>-6.9459381345545204E-2</v>
      </c>
      <c r="K56" s="52">
        <v>-6.0783678300198596E-2</v>
      </c>
      <c r="L56" s="84">
        <v>2.616E-5</v>
      </c>
    </row>
    <row r="57" spans="2:12" x14ac:dyDescent="0.2">
      <c r="B57" s="44">
        <v>43914</v>
      </c>
      <c r="C57" s="52">
        <v>4.6728971962617383E-3</v>
      </c>
      <c r="D57" s="52">
        <v>1.1058230683090642E-2</v>
      </c>
      <c r="E57" s="52">
        <v>2.2503038583951973E-3</v>
      </c>
      <c r="F57" s="52">
        <v>-3.0305424055882435E-2</v>
      </c>
      <c r="G57" s="52">
        <v>-3.5087719298245501E-2</v>
      </c>
      <c r="H57" s="52">
        <v>3.9055873648161654E-3</v>
      </c>
      <c r="I57" s="52">
        <v>2.8674289929915053E-2</v>
      </c>
      <c r="J57" s="129">
        <f t="shared" si="1"/>
        <v>7.9856143040653721E-3</v>
      </c>
      <c r="K57" s="52">
        <v>-1.1071273196417541E-2</v>
      </c>
      <c r="L57" s="84">
        <v>2.7869999999999999E-5</v>
      </c>
    </row>
    <row r="58" spans="2:12" x14ac:dyDescent="0.2">
      <c r="B58" s="44">
        <v>43915</v>
      </c>
      <c r="C58" s="52">
        <v>2.3255813953488413E-2</v>
      </c>
      <c r="D58" s="52">
        <v>6.5626921751897216E-2</v>
      </c>
      <c r="E58" s="52">
        <v>3.3708348570568036E-2</v>
      </c>
      <c r="F58" s="52">
        <v>6.818419858255087E-2</v>
      </c>
      <c r="G58" s="52">
        <v>3.5227272727272663E-2</v>
      </c>
      <c r="H58" s="52">
        <v>6.8092812811857639E-2</v>
      </c>
      <c r="I58" s="52">
        <v>6.852423463533297E-2</v>
      </c>
      <c r="J58" s="129">
        <f t="shared" si="1"/>
        <v>5.48345234484744E-2</v>
      </c>
      <c r="K58" s="52">
        <v>4.7086664340650008E-2</v>
      </c>
      <c r="L58" s="84">
        <v>2.8330000000000002E-5</v>
      </c>
    </row>
    <row r="59" spans="2:12" x14ac:dyDescent="0.2">
      <c r="B59" s="44">
        <v>43916</v>
      </c>
      <c r="C59" s="52">
        <v>0</v>
      </c>
      <c r="D59" s="52">
        <v>-3.8124070918385877E-2</v>
      </c>
      <c r="E59" s="52">
        <v>-3.9130457402089314E-2</v>
      </c>
      <c r="F59" s="52">
        <v>-2.1277291149169986E-2</v>
      </c>
      <c r="G59" s="52">
        <v>-4.5005488474204158E-2</v>
      </c>
      <c r="H59" s="52">
        <v>-2.0035846763461707E-2</v>
      </c>
      <c r="I59" s="52">
        <v>2.1739480615014628E-2</v>
      </c>
      <c r="J59" s="129">
        <f t="shared" si="1"/>
        <v>-1.4648078033861572E-2</v>
      </c>
      <c r="K59" s="52">
        <v>5.7370517928287956E-3</v>
      </c>
      <c r="L59" s="84">
        <v>3.0499999999999999E-5</v>
      </c>
    </row>
    <row r="60" spans="2:12" x14ac:dyDescent="0.2">
      <c r="B60" s="44">
        <v>43917</v>
      </c>
      <c r="C60" s="52">
        <v>0</v>
      </c>
      <c r="D60" s="52">
        <v>-3.0500637654937712E-3</v>
      </c>
      <c r="E60" s="52">
        <v>-2.4887043198362657E-2</v>
      </c>
      <c r="F60" s="52">
        <v>0</v>
      </c>
      <c r="G60" s="52">
        <v>-5.6321839080459624E-2</v>
      </c>
      <c r="H60" s="52">
        <v>-3.5316662931463405E-2</v>
      </c>
      <c r="I60" s="52">
        <v>1.0641750081781254E-3</v>
      </c>
      <c r="J60" s="129">
        <f t="shared" si="1"/>
        <v>-1.218261334066641E-2</v>
      </c>
      <c r="K60" s="52">
        <v>2.6648996701283956E-3</v>
      </c>
      <c r="L60" s="84">
        <v>2.951E-5</v>
      </c>
    </row>
    <row r="61" spans="2:12" x14ac:dyDescent="0.2">
      <c r="B61" s="44">
        <v>43920</v>
      </c>
      <c r="C61" s="52">
        <v>-4.0909090909090895E-2</v>
      </c>
      <c r="D61" s="52">
        <v>-5.198766159498136E-2</v>
      </c>
      <c r="E61" s="52">
        <v>-6.2643671778698229E-2</v>
      </c>
      <c r="F61" s="52">
        <v>-4.891189402794005E-2</v>
      </c>
      <c r="G61" s="52">
        <v>-6.9427527405603096E-2</v>
      </c>
      <c r="H61" s="52">
        <v>-6.936429841296099E-2</v>
      </c>
      <c r="I61" s="52">
        <v>-3.0819081766437439E-2</v>
      </c>
      <c r="J61" s="129">
        <f t="shared" si="1"/>
        <v>-4.9288960207855587E-2</v>
      </c>
      <c r="K61" s="52">
        <v>-4.8559032267333269E-2</v>
      </c>
      <c r="L61" s="84">
        <v>3.0729999999999999E-5</v>
      </c>
    </row>
    <row r="62" spans="2:12" x14ac:dyDescent="0.2">
      <c r="B62" s="44">
        <v>43921</v>
      </c>
      <c r="C62" s="52">
        <v>-1.8957345971564066E-2</v>
      </c>
      <c r="D62" s="52">
        <v>3.2258386150098239E-2</v>
      </c>
      <c r="E62" s="52">
        <v>1.7326556724481135E-2</v>
      </c>
      <c r="F62" s="52">
        <v>1.1428939268032901E-2</v>
      </c>
      <c r="G62" s="52">
        <v>-4.450261780104714E-2</v>
      </c>
      <c r="H62" s="52">
        <v>-2.8984863389712179E-2</v>
      </c>
      <c r="I62" s="52">
        <v>-2.192341024807698E-3</v>
      </c>
      <c r="J62" s="129">
        <f t="shared" si="1"/>
        <v>2.7603587863528345E-3</v>
      </c>
      <c r="K62" s="52">
        <v>4.0769486304470526E-4</v>
      </c>
      <c r="L62" s="84">
        <v>2.94E-5</v>
      </c>
    </row>
    <row r="63" spans="2:12" x14ac:dyDescent="0.2">
      <c r="B63" s="44">
        <v>43922</v>
      </c>
      <c r="C63" s="52">
        <v>3.3816425120772875E-2</v>
      </c>
      <c r="D63" s="52">
        <v>1.7186700108503539E-2</v>
      </c>
      <c r="E63" s="52">
        <v>2.9195125217624129E-2</v>
      </c>
      <c r="F63" s="52">
        <v>4.8022680591315314E-2</v>
      </c>
      <c r="G63" s="52">
        <v>6.9863013698630017E-2</v>
      </c>
      <c r="H63" s="52">
        <v>5.8837370423142854E-2</v>
      </c>
      <c r="I63" s="52">
        <v>3.2966868921004311E-2</v>
      </c>
      <c r="J63" s="129">
        <f t="shared" si="1"/>
        <v>3.4857371907206662E-2</v>
      </c>
      <c r="K63" s="52">
        <v>2.6715771361296881E-2</v>
      </c>
      <c r="L63" s="84">
        <v>2.707E-5</v>
      </c>
    </row>
    <row r="64" spans="2:12" x14ac:dyDescent="0.2">
      <c r="B64" s="44">
        <v>43924</v>
      </c>
      <c r="C64" s="52">
        <v>9.3457943925234765E-3</v>
      </c>
      <c r="D64" s="52">
        <v>6.1469896526729073E-3</v>
      </c>
      <c r="E64" s="52">
        <v>5.4374699442731655E-2</v>
      </c>
      <c r="F64" s="52">
        <v>2.9646396334225944E-2</v>
      </c>
      <c r="G64" s="52">
        <v>6.9142125480153638E-2</v>
      </c>
      <c r="H64" s="52">
        <v>6.7901234567901092E-2</v>
      </c>
      <c r="I64" s="52">
        <v>1.0637808692864459E-2</v>
      </c>
      <c r="J64" s="129">
        <f t="shared" si="1"/>
        <v>2.8825163747488773E-2</v>
      </c>
      <c r="K64" s="52">
        <v>3.1709862840509695E-2</v>
      </c>
      <c r="L64" s="84">
        <v>2.5729999999999999E-5</v>
      </c>
    </row>
    <row r="65" spans="2:12" x14ac:dyDescent="0.2">
      <c r="B65" s="44">
        <v>43927</v>
      </c>
      <c r="C65" s="52">
        <v>2.314814814814814E-2</v>
      </c>
      <c r="D65" s="52">
        <v>3.2060377073574342E-2</v>
      </c>
      <c r="E65" s="52">
        <v>6.5022589957395738E-2</v>
      </c>
      <c r="F65" s="52">
        <v>6.8062518431141195E-2</v>
      </c>
      <c r="G65" s="52">
        <v>6.9461077844311436E-2</v>
      </c>
      <c r="H65" s="52">
        <v>6.9364161849710948E-2</v>
      </c>
      <c r="I65" s="52">
        <v>1.2631784205394903E-2</v>
      </c>
      <c r="J65" s="129">
        <f t="shared" si="1"/>
        <v>4.0181808209915959E-2</v>
      </c>
      <c r="K65" s="52">
        <v>4.9800512966657218E-2</v>
      </c>
      <c r="L65" s="84">
        <v>2.618E-5</v>
      </c>
    </row>
    <row r="66" spans="2:12" x14ac:dyDescent="0.2">
      <c r="B66" s="44">
        <v>43928</v>
      </c>
      <c r="C66" s="52">
        <v>-1.3574660633484226E-2</v>
      </c>
      <c r="D66" s="52">
        <v>-2.9598244223616454E-3</v>
      </c>
      <c r="E66" s="52">
        <v>-4.2094073073901672E-3</v>
      </c>
      <c r="F66" s="52">
        <v>6.8629862599711933E-2</v>
      </c>
      <c r="G66" s="52">
        <v>2.7995520716685318E-2</v>
      </c>
      <c r="H66" s="52">
        <v>2.7027027027026973E-2</v>
      </c>
      <c r="I66" s="52">
        <v>2.3908586628188511E-2</v>
      </c>
      <c r="J66" s="129">
        <f t="shared" si="1"/>
        <v>1.3199182321466302E-2</v>
      </c>
      <c r="K66" s="52">
        <v>1.3491686460807673E-2</v>
      </c>
      <c r="L66" s="84">
        <v>2.6960000000000003E-5</v>
      </c>
    </row>
    <row r="67" spans="2:12" x14ac:dyDescent="0.2">
      <c r="B67" s="44">
        <v>43929</v>
      </c>
      <c r="C67" s="52">
        <v>-3.669724770642202E-2</v>
      </c>
      <c r="D67" s="52">
        <v>8.9027756971344907E-3</v>
      </c>
      <c r="E67" s="52">
        <v>-9.5143651482303415E-3</v>
      </c>
      <c r="F67" s="52">
        <v>4.3575891389110888E-2</v>
      </c>
      <c r="G67" s="52">
        <v>1.089324618736387E-2</v>
      </c>
      <c r="H67" s="52">
        <v>-1.4035087719298178E-2</v>
      </c>
      <c r="I67" s="52">
        <v>5.0765367212017853E-3</v>
      </c>
      <c r="J67" s="129">
        <f t="shared" si="1"/>
        <v>3.6727248173759369E-4</v>
      </c>
      <c r="K67" s="52">
        <v>1.7811943376768724E-3</v>
      </c>
      <c r="L67" s="84">
        <v>2.5750000000000002E-5</v>
      </c>
    </row>
    <row r="68" spans="2:12" x14ac:dyDescent="0.2">
      <c r="B68" s="44">
        <v>43930</v>
      </c>
      <c r="C68" s="52">
        <v>6.6666666666666652E-2</v>
      </c>
      <c r="D68" s="52">
        <v>3.0299908182096269E-2</v>
      </c>
      <c r="E68" s="52">
        <v>0</v>
      </c>
      <c r="F68" s="52">
        <v>-1.5381775949150578E-2</v>
      </c>
      <c r="G68" s="52">
        <v>-9.6982758620689502E-3</v>
      </c>
      <c r="H68" s="52">
        <v>3.2028469750889688E-2</v>
      </c>
      <c r="I68" s="52">
        <v>1.1110972506361838E-2</v>
      </c>
      <c r="J68" s="129">
        <f t="shared" si="1"/>
        <v>1.5859947641979188E-2</v>
      </c>
      <c r="K68" s="52">
        <v>1.6456779230501928E-2</v>
      </c>
      <c r="L68" s="84">
        <v>2.5960000000000002E-5</v>
      </c>
    </row>
    <row r="69" spans="2:12" x14ac:dyDescent="0.2">
      <c r="B69" s="44">
        <v>43931</v>
      </c>
      <c r="C69" s="52">
        <v>0</v>
      </c>
      <c r="D69" s="52">
        <v>1.7647058823529349E-2</v>
      </c>
      <c r="E69" s="52">
        <v>-9.6057578358055284E-3</v>
      </c>
      <c r="F69" s="52">
        <v>-2.4555500185160728E-2</v>
      </c>
      <c r="G69" s="52">
        <v>-1.9586507072905324E-2</v>
      </c>
      <c r="H69" s="52">
        <v>-6.8965517241379448E-3</v>
      </c>
      <c r="I69" s="52">
        <v>-4.9953920007106412E-3</v>
      </c>
      <c r="J69" s="129">
        <f t="shared" si="1"/>
        <v>-3.5833548936886452E-3</v>
      </c>
      <c r="K69" s="52">
        <v>-3.1433719569133878E-3</v>
      </c>
      <c r="L69" s="84">
        <v>2.654E-5</v>
      </c>
    </row>
    <row r="70" spans="2:12" x14ac:dyDescent="0.2">
      <c r="B70" s="44">
        <v>43934</v>
      </c>
      <c r="C70" s="52">
        <v>-2.2321428571428603E-2</v>
      </c>
      <c r="D70" s="52">
        <v>1.4450867052022698E-3</v>
      </c>
      <c r="E70" s="52">
        <v>2.155889368834929E-3</v>
      </c>
      <c r="F70" s="52">
        <v>6.8663935732431458E-3</v>
      </c>
      <c r="G70" s="52">
        <v>3.3296337402886067E-3</v>
      </c>
      <c r="H70" s="52">
        <v>0</v>
      </c>
      <c r="I70" s="52">
        <v>-5.0204712224952708E-3</v>
      </c>
      <c r="J70" s="129">
        <f t="shared" ref="J70:J133" si="2">SUMPRODUCT($C$4:$I$4,C70:I70)</f>
        <v>-2.0059227935199354E-3</v>
      </c>
      <c r="K70" s="52">
        <v>1.0357020344618162E-2</v>
      </c>
      <c r="L70" s="84">
        <v>2.5449999999999999E-5</v>
      </c>
    </row>
    <row r="71" spans="2:12" x14ac:dyDescent="0.2">
      <c r="B71" s="44">
        <v>43935</v>
      </c>
      <c r="C71" s="52">
        <v>3.1963470319634757E-2</v>
      </c>
      <c r="D71" s="52">
        <v>-7.2150072150072297E-3</v>
      </c>
      <c r="E71" s="52">
        <v>6.4514385851146772E-2</v>
      </c>
      <c r="F71" s="52">
        <v>5.9090507068610076E-2</v>
      </c>
      <c r="G71" s="52">
        <v>1.3274336283185972E-2</v>
      </c>
      <c r="H71" s="52">
        <v>-1.7361111111111605E-3</v>
      </c>
      <c r="I71" s="52">
        <v>-1.0081637586937253E-3</v>
      </c>
      <c r="J71" s="129">
        <f t="shared" si="2"/>
        <v>1.8735041384789194E-2</v>
      </c>
      <c r="K71" s="52">
        <v>2.1154624635997266E-3</v>
      </c>
      <c r="L71" s="84">
        <v>2.5599999999999999E-5</v>
      </c>
    </row>
    <row r="72" spans="2:12" x14ac:dyDescent="0.2">
      <c r="B72" s="44">
        <v>43936</v>
      </c>
      <c r="C72" s="52">
        <v>4.4247787610618428E-3</v>
      </c>
      <c r="D72" s="52">
        <v>-4.3604651162790775E-3</v>
      </c>
      <c r="E72" s="52">
        <v>1.2122838315421047E-2</v>
      </c>
      <c r="F72" s="52">
        <v>4.2897893344233662E-3</v>
      </c>
      <c r="G72" s="52">
        <v>5.8951965065502154E-2</v>
      </c>
      <c r="H72" s="52">
        <v>2.9565217391304355E-2</v>
      </c>
      <c r="I72" s="52">
        <v>2.0196097999101159E-3</v>
      </c>
      <c r="J72" s="129">
        <f t="shared" si="2"/>
        <v>9.3441912725613467E-3</v>
      </c>
      <c r="K72" s="52">
        <v>1.2783257971618944E-2</v>
      </c>
      <c r="L72" s="84">
        <v>2.5230000000000001E-5</v>
      </c>
    </row>
    <row r="73" spans="2:12" x14ac:dyDescent="0.2">
      <c r="B73" s="44">
        <v>43937</v>
      </c>
      <c r="C73" s="52">
        <v>1.7621145374449476E-2</v>
      </c>
      <c r="D73" s="52">
        <v>0</v>
      </c>
      <c r="E73" s="52">
        <v>3.9909528847830167E-3</v>
      </c>
      <c r="F73" s="52">
        <v>-2.1366081236624312E-2</v>
      </c>
      <c r="G73" s="52">
        <v>2.0618556701033075E-3</v>
      </c>
      <c r="H73" s="52">
        <v>-3.3783783783783994E-3</v>
      </c>
      <c r="I73" s="52">
        <v>1.0083920628338738E-3</v>
      </c>
      <c r="J73" s="129">
        <f t="shared" si="2"/>
        <v>1.0978094762976044E-3</v>
      </c>
      <c r="K73" s="52">
        <v>4.4774967190757131E-3</v>
      </c>
      <c r="L73" s="84">
        <v>2.5529999999999998E-5</v>
      </c>
    </row>
    <row r="74" spans="2:12" x14ac:dyDescent="0.2">
      <c r="B74" s="44">
        <v>43938</v>
      </c>
      <c r="C74" s="52">
        <v>0</v>
      </c>
      <c r="D74" s="52">
        <v>4.8175182481751788E-2</v>
      </c>
      <c r="E74" s="52">
        <v>1.7893845392608521E-2</v>
      </c>
      <c r="F74" s="52">
        <v>3.493566953325189E-2</v>
      </c>
      <c r="G74" s="52">
        <v>1.0288065843622185E-3</v>
      </c>
      <c r="H74" s="52">
        <v>1.1864406779661163E-2</v>
      </c>
      <c r="I74" s="52">
        <v>0</v>
      </c>
      <c r="J74" s="129">
        <f t="shared" si="2"/>
        <v>1.6087138035026254E-2</v>
      </c>
      <c r="K74" s="52">
        <v>1.1400025618035103E-2</v>
      </c>
      <c r="L74" s="84">
        <v>2.5559999999999999E-5</v>
      </c>
    </row>
    <row r="75" spans="2:12" x14ac:dyDescent="0.2">
      <c r="B75" s="44">
        <v>43941</v>
      </c>
      <c r="C75" s="52">
        <v>4.3290043290042934E-3</v>
      </c>
      <c r="D75" s="52">
        <v>1.3927576601671321E-2</v>
      </c>
      <c r="E75" s="52">
        <v>1.9514361167589644E-3</v>
      </c>
      <c r="F75" s="52">
        <v>-2.1130138318145031E-3</v>
      </c>
      <c r="G75" s="52">
        <v>-1.8499486125385323E-2</v>
      </c>
      <c r="H75" s="52">
        <v>8.3752093802345051E-3</v>
      </c>
      <c r="I75" s="52">
        <v>7.0491462797346305E-3</v>
      </c>
      <c r="J75" s="129">
        <f t="shared" si="2"/>
        <v>4.9897272149017104E-3</v>
      </c>
      <c r="K75" s="52">
        <v>6.8009118541032532E-3</v>
      </c>
      <c r="L75" s="84">
        <v>2.4460000000000003E-5</v>
      </c>
    </row>
    <row r="76" spans="2:12" x14ac:dyDescent="0.2">
      <c r="B76" s="44">
        <v>43942</v>
      </c>
      <c r="C76" s="52">
        <v>-1.7241379310344751E-2</v>
      </c>
      <c r="D76" s="52">
        <v>0</v>
      </c>
      <c r="E76" s="52">
        <v>-3.898536357805138E-2</v>
      </c>
      <c r="F76" s="52">
        <v>-5.4968086119843607E-2</v>
      </c>
      <c r="G76" s="52">
        <v>-5.8638743455497466E-2</v>
      </c>
      <c r="H76" s="52">
        <v>-3.8205980066445266E-2</v>
      </c>
      <c r="I76" s="52">
        <v>-3.2000513747056147E-2</v>
      </c>
      <c r="J76" s="129">
        <f t="shared" si="2"/>
        <v>-2.9883825542728188E-2</v>
      </c>
      <c r="K76" s="52">
        <v>-3.538498308112259E-2</v>
      </c>
      <c r="L76" s="84">
        <v>2.4260000000000002E-5</v>
      </c>
    </row>
    <row r="77" spans="2:12" x14ac:dyDescent="0.2">
      <c r="B77" s="44">
        <v>43943</v>
      </c>
      <c r="C77" s="52">
        <v>0</v>
      </c>
      <c r="D77" s="52">
        <v>-1.6483516483516536E-2</v>
      </c>
      <c r="E77" s="52">
        <v>3.6511161109776147E-2</v>
      </c>
      <c r="F77" s="52">
        <v>4.922104105571834E-2</v>
      </c>
      <c r="G77" s="52">
        <v>2.0022246941045596E-2</v>
      </c>
      <c r="H77" s="52">
        <v>1.5544041450777257E-2</v>
      </c>
      <c r="I77" s="52">
        <v>7.2324817401843156E-3</v>
      </c>
      <c r="J77" s="129">
        <f t="shared" si="2"/>
        <v>1.2424190177781659E-2</v>
      </c>
      <c r="K77" s="52">
        <v>2.7124302331644756E-3</v>
      </c>
      <c r="L77" s="84">
        <v>2.3570000000000003E-5</v>
      </c>
    </row>
    <row r="78" spans="2:12" x14ac:dyDescent="0.2">
      <c r="B78" s="44">
        <v>43944</v>
      </c>
      <c r="C78" s="52">
        <v>-1.7543859649122862E-2</v>
      </c>
      <c r="D78" s="52">
        <v>8.379888268156499E-3</v>
      </c>
      <c r="E78" s="52">
        <v>-1.957597868185168E-3</v>
      </c>
      <c r="F78" s="52">
        <v>3.1980679704081583E-2</v>
      </c>
      <c r="G78" s="52">
        <v>-2.1810250817884125E-3</v>
      </c>
      <c r="H78" s="52">
        <v>1.0204081632653184E-2</v>
      </c>
      <c r="I78" s="52">
        <v>-1.4359830473695712E-2</v>
      </c>
      <c r="J78" s="129">
        <f t="shared" si="2"/>
        <v>-1.9280605448344736E-3</v>
      </c>
      <c r="K78" s="52">
        <v>6.489621807210133E-3</v>
      </c>
      <c r="L78" s="84">
        <v>2.3479999999999999E-5</v>
      </c>
    </row>
    <row r="79" spans="2:12" x14ac:dyDescent="0.2">
      <c r="B79" s="44">
        <v>43945</v>
      </c>
      <c r="C79" s="52">
        <v>2.6785714285714413E-2</v>
      </c>
      <c r="D79" s="52">
        <v>-1.3850415512466352E-3</v>
      </c>
      <c r="E79" s="52">
        <v>0</v>
      </c>
      <c r="F79" s="52">
        <v>-1.6529485199213045E-2</v>
      </c>
      <c r="G79" s="52">
        <v>-5.464480874317057E-3</v>
      </c>
      <c r="H79" s="52">
        <v>1.6835016835017313E-3</v>
      </c>
      <c r="I79" s="52">
        <v>6.9719863729298837E-2</v>
      </c>
      <c r="J79" s="129">
        <f t="shared" si="2"/>
        <v>2.2095870654321361E-2</v>
      </c>
      <c r="K79" s="52">
        <v>3.5533847605018209E-3</v>
      </c>
      <c r="L79" s="84">
        <v>2.4029999999999999E-5</v>
      </c>
    </row>
    <row r="80" spans="2:12" x14ac:dyDescent="0.2">
      <c r="B80" s="44">
        <v>43948</v>
      </c>
      <c r="C80" s="52">
        <v>-8.6956521739129933E-3</v>
      </c>
      <c r="D80" s="52">
        <v>1.5256588072122268E-2</v>
      </c>
      <c r="E80" s="52">
        <v>-5.881966505403402E-3</v>
      </c>
      <c r="F80" s="52">
        <v>-1.6807301236235972E-2</v>
      </c>
      <c r="G80" s="52">
        <v>-1.2087912087912045E-2</v>
      </c>
      <c r="H80" s="52">
        <v>-2.5210084033613467E-2</v>
      </c>
      <c r="I80" s="52">
        <v>0</v>
      </c>
      <c r="J80" s="129">
        <f t="shared" si="2"/>
        <v>-3.1174584793676611E-3</v>
      </c>
      <c r="K80" s="52">
        <v>-7.5837560837431761E-3</v>
      </c>
      <c r="L80" s="84">
        <v>2.3029999999999998E-5</v>
      </c>
    </row>
    <row r="81" spans="2:12" x14ac:dyDescent="0.2">
      <c r="B81" s="44">
        <v>43949</v>
      </c>
      <c r="C81" s="52">
        <v>0</v>
      </c>
      <c r="D81" s="52">
        <v>1.0928961748633892E-2</v>
      </c>
      <c r="E81" s="52">
        <v>0</v>
      </c>
      <c r="F81" s="52">
        <v>-8.5473077949871357E-3</v>
      </c>
      <c r="G81" s="52">
        <v>-1.1123470522802492E-3</v>
      </c>
      <c r="H81" s="52">
        <v>-1.3793103448275779E-2</v>
      </c>
      <c r="I81" s="52">
        <v>-2.2373589937650817E-2</v>
      </c>
      <c r="J81" s="129">
        <f t="shared" si="2"/>
        <v>-6.6308718618528148E-3</v>
      </c>
      <c r="K81" s="52">
        <v>-4.6187578655110251E-3</v>
      </c>
      <c r="L81" s="84">
        <v>2.3029999999999998E-5</v>
      </c>
    </row>
    <row r="82" spans="2:12" x14ac:dyDescent="0.2">
      <c r="B82" s="44">
        <v>43950</v>
      </c>
      <c r="C82" s="52">
        <v>-8.7719298245613198E-3</v>
      </c>
      <c r="D82" s="52">
        <v>2.7027027027026973E-2</v>
      </c>
      <c r="E82" s="52">
        <v>1.9730429467255117E-3</v>
      </c>
      <c r="F82" s="52">
        <v>6.8967952679438449E-2</v>
      </c>
      <c r="G82" s="52">
        <v>1.3363028953229383E-2</v>
      </c>
      <c r="H82" s="52">
        <v>-5.244755244755317E-3</v>
      </c>
      <c r="I82" s="52">
        <v>-1.4925299771684553E-2</v>
      </c>
      <c r="J82" s="129">
        <f t="shared" si="2"/>
        <v>4.8297834632885679E-3</v>
      </c>
      <c r="K82" s="52">
        <v>2.4765057806859225E-3</v>
      </c>
      <c r="L82" s="84">
        <v>2.2999999999999997E-5</v>
      </c>
    </row>
    <row r="83" spans="2:12" x14ac:dyDescent="0.2">
      <c r="B83" s="44">
        <v>43955</v>
      </c>
      <c r="C83" s="52">
        <v>-1.3274336283185861E-2</v>
      </c>
      <c r="D83" s="52">
        <v>-1.9736842105263164E-2</v>
      </c>
      <c r="E83" s="52">
        <v>-5.9051176901497859E-3</v>
      </c>
      <c r="F83" s="52">
        <v>2.0159891643679373E-2</v>
      </c>
      <c r="G83" s="52">
        <v>-1.318681318681314E-2</v>
      </c>
      <c r="H83" s="52">
        <v>-7.0298769771528491E-3</v>
      </c>
      <c r="I83" s="52">
        <v>-1.4142258370340888E-2</v>
      </c>
      <c r="J83" s="129">
        <f t="shared" si="2"/>
        <v>-1.0601206524518092E-2</v>
      </c>
      <c r="K83" s="52">
        <v>-8.633355436803547E-3</v>
      </c>
      <c r="L83" s="84">
        <v>2.2250000000000002E-5</v>
      </c>
    </row>
    <row r="84" spans="2:12" x14ac:dyDescent="0.2">
      <c r="B84" s="44">
        <v>43956</v>
      </c>
      <c r="C84" s="52">
        <v>1.3452914798206317E-2</v>
      </c>
      <c r="D84" s="52">
        <v>6.7114093959732557E-3</v>
      </c>
      <c r="E84" s="52">
        <v>7.9210501374276099E-3</v>
      </c>
      <c r="F84" s="52">
        <v>5.9300697036179795E-3</v>
      </c>
      <c r="G84" s="52">
        <v>-1.1135857461024301E-3</v>
      </c>
      <c r="H84" s="52">
        <v>-8.8495575221239076E-3</v>
      </c>
      <c r="I84" s="52">
        <v>2.971391985099392E-2</v>
      </c>
      <c r="J84" s="129">
        <f t="shared" si="2"/>
        <v>1.2633272868306957E-2</v>
      </c>
      <c r="K84" s="52">
        <v>2.2164806484188393E-3</v>
      </c>
      <c r="L84" s="84">
        <v>2.2120000000000002E-5</v>
      </c>
    </row>
    <row r="85" spans="2:12" x14ac:dyDescent="0.2">
      <c r="B85" s="44">
        <v>43957</v>
      </c>
      <c r="C85" s="52">
        <v>4.4247787610618428E-3</v>
      </c>
      <c r="D85" s="52">
        <v>-5.3333333333334121E-3</v>
      </c>
      <c r="E85" s="52">
        <v>3.9291650112956988E-2</v>
      </c>
      <c r="F85" s="52">
        <v>5.6975345155747759E-2</v>
      </c>
      <c r="G85" s="52">
        <v>1.8952062430323213E-2</v>
      </c>
      <c r="H85" s="52">
        <v>8.9285714285713969E-3</v>
      </c>
      <c r="I85" s="52">
        <v>9.9497902396943338E-3</v>
      </c>
      <c r="J85" s="129">
        <f t="shared" si="2"/>
        <v>1.6117893789704761E-2</v>
      </c>
      <c r="K85" s="52">
        <v>2.4117985762144079E-2</v>
      </c>
      <c r="L85" s="84">
        <v>2.251E-5</v>
      </c>
    </row>
    <row r="86" spans="2:12" x14ac:dyDescent="0.2">
      <c r="B86" s="44">
        <v>43958</v>
      </c>
      <c r="C86" s="52">
        <v>4.405286343612369E-3</v>
      </c>
      <c r="D86" s="52">
        <v>1.6085790884718509E-2</v>
      </c>
      <c r="E86" s="52">
        <v>1.1341402452403004E-2</v>
      </c>
      <c r="F86" s="52">
        <v>-1.1154680778162729E-2</v>
      </c>
      <c r="G86" s="52">
        <v>2.1881838074398141E-2</v>
      </c>
      <c r="H86" s="52">
        <v>1.7699115044247815E-2</v>
      </c>
      <c r="I86" s="52">
        <v>1.871920942518579E-2</v>
      </c>
      <c r="J86" s="129">
        <f t="shared" si="2"/>
        <v>1.3787761539462449E-2</v>
      </c>
      <c r="K86" s="52">
        <v>1.7825425829616881E-2</v>
      </c>
      <c r="L86" s="84">
        <v>2.1509999999999999E-5</v>
      </c>
    </row>
    <row r="87" spans="2:12" x14ac:dyDescent="0.2">
      <c r="B87" s="44">
        <v>43959</v>
      </c>
      <c r="C87" s="52">
        <v>1.754385964912264E-2</v>
      </c>
      <c r="D87" s="52">
        <v>-1.5831134564643801E-2</v>
      </c>
      <c r="E87" s="52">
        <v>3.7395635535695249E-3</v>
      </c>
      <c r="F87" s="52">
        <v>-1.879571879571873E-2</v>
      </c>
      <c r="G87" s="52">
        <v>1.9271948608136968E-2</v>
      </c>
      <c r="H87" s="52">
        <v>1.2173913043478368E-2</v>
      </c>
      <c r="I87" s="52">
        <v>1.547413731326186E-2</v>
      </c>
      <c r="J87" s="129">
        <f t="shared" si="2"/>
        <v>5.1342049846194813E-3</v>
      </c>
      <c r="K87" s="52">
        <v>2.158083712054637E-2</v>
      </c>
      <c r="L87" s="84">
        <v>2.0979999999999999E-5</v>
      </c>
    </row>
    <row r="88" spans="2:12" x14ac:dyDescent="0.2">
      <c r="B88" s="44">
        <v>43962</v>
      </c>
      <c r="C88" s="52">
        <v>2.5862068965517349E-2</v>
      </c>
      <c r="D88" s="52">
        <v>1.3404825737266535E-3</v>
      </c>
      <c r="E88" s="52">
        <v>5.5862187293189702E-3</v>
      </c>
      <c r="F88" s="52">
        <v>4.7893336681603005E-2</v>
      </c>
      <c r="G88" s="52">
        <v>1.7857142857142794E-2</v>
      </c>
      <c r="H88" s="52">
        <v>2.5773195876288568E-2</v>
      </c>
      <c r="I88" s="52">
        <v>3.3333568565460325E-2</v>
      </c>
      <c r="J88" s="129">
        <f t="shared" si="2"/>
        <v>2.0134931482934527E-2</v>
      </c>
      <c r="K88" s="52">
        <v>1.79420692367247E-2</v>
      </c>
      <c r="L88" s="84">
        <v>2.0630000000000001E-5</v>
      </c>
    </row>
    <row r="89" spans="2:12" x14ac:dyDescent="0.2">
      <c r="B89" s="44">
        <v>43963</v>
      </c>
      <c r="C89" s="52">
        <v>2.5210084033613356E-2</v>
      </c>
      <c r="D89" s="52">
        <v>4.0160642570281624E-3</v>
      </c>
      <c r="E89" s="52">
        <v>7.4076536151919115E-3</v>
      </c>
      <c r="F89" s="52">
        <v>-1.6452985052272107E-2</v>
      </c>
      <c r="G89" s="52">
        <v>1.0319917440659854E-3</v>
      </c>
      <c r="H89" s="52">
        <v>6.8676716917922764E-2</v>
      </c>
      <c r="I89" s="52">
        <v>4.9768656843830694E-2</v>
      </c>
      <c r="J89" s="129">
        <f t="shared" si="2"/>
        <v>2.4816997393691115E-2</v>
      </c>
      <c r="K89" s="52">
        <v>8.4386657491579697E-3</v>
      </c>
      <c r="L89" s="84">
        <v>2.0579999999999999E-5</v>
      </c>
    </row>
    <row r="90" spans="2:12" x14ac:dyDescent="0.2">
      <c r="B90" s="44">
        <v>43964</v>
      </c>
      <c r="C90" s="52">
        <v>-1.6393442622950727E-2</v>
      </c>
      <c r="D90" s="52">
        <v>8.0000000000000071E-3</v>
      </c>
      <c r="E90" s="52">
        <v>6.2747314867156678E-2</v>
      </c>
      <c r="F90" s="52">
        <v>2.4163398941637881E-2</v>
      </c>
      <c r="G90" s="52">
        <v>2.6804123711340333E-2</v>
      </c>
      <c r="H90" s="52">
        <v>1.7241379310344973E-2</v>
      </c>
      <c r="I90" s="52">
        <v>-1.7554131563825015E-3</v>
      </c>
      <c r="J90" s="129">
        <f t="shared" si="2"/>
        <v>1.746560542451189E-2</v>
      </c>
      <c r="K90" s="52">
        <v>-1.3288320643586315E-3</v>
      </c>
      <c r="L90" s="84">
        <v>2.0639999999999999E-5</v>
      </c>
    </row>
    <row r="91" spans="2:12" x14ac:dyDescent="0.2">
      <c r="B91" s="44">
        <v>43965</v>
      </c>
      <c r="C91" s="52">
        <v>-4.1666666666667629E-3</v>
      </c>
      <c r="D91" s="52">
        <v>-1.5873015873015706E-2</v>
      </c>
      <c r="E91" s="52">
        <v>-1.316955045947521E-2</v>
      </c>
      <c r="F91" s="52">
        <v>-3.0853068765171021E-2</v>
      </c>
      <c r="G91" s="52">
        <v>9.0361445783131433E-3</v>
      </c>
      <c r="H91" s="52">
        <v>-2.003081664098616E-2</v>
      </c>
      <c r="I91" s="52">
        <v>-6.1563794232685209E-3</v>
      </c>
      <c r="J91" s="129">
        <f t="shared" si="2"/>
        <v>-1.1080982754477511E-2</v>
      </c>
      <c r="K91" s="52">
        <v>-2.1697174572350431E-3</v>
      </c>
      <c r="L91" s="84">
        <v>2.101E-5</v>
      </c>
    </row>
    <row r="92" spans="2:12" x14ac:dyDescent="0.2">
      <c r="B92" s="44">
        <v>43966</v>
      </c>
      <c r="C92" s="52">
        <v>0</v>
      </c>
      <c r="D92" s="52">
        <v>8.0645161290322509E-3</v>
      </c>
      <c r="E92" s="52">
        <v>-1.4375090447297123E-2</v>
      </c>
      <c r="F92" s="52">
        <v>0</v>
      </c>
      <c r="G92" s="52">
        <v>-2.4875621890547261E-2</v>
      </c>
      <c r="H92" s="52">
        <v>-2.515723270440251E-2</v>
      </c>
      <c r="I92" s="52">
        <v>-1.9468788626922473E-2</v>
      </c>
      <c r="J92" s="129">
        <f t="shared" si="2"/>
        <v>-1.1283124503783167E-2</v>
      </c>
      <c r="K92" s="52">
        <v>-6.4512253724171575E-3</v>
      </c>
      <c r="L92" s="84">
        <v>2.0930000000000001E-5</v>
      </c>
    </row>
    <row r="93" spans="2:12" x14ac:dyDescent="0.2">
      <c r="B93" s="44">
        <v>43969</v>
      </c>
      <c r="C93" s="52">
        <v>-4.1841004184099972E-3</v>
      </c>
      <c r="D93" s="52">
        <v>-2.666666666666706E-3</v>
      </c>
      <c r="E93" s="52">
        <v>7.2923737559662527E-3</v>
      </c>
      <c r="F93" s="52">
        <v>3.9326165919368661E-2</v>
      </c>
      <c r="G93" s="52">
        <v>-7.1428571428571175E-3</v>
      </c>
      <c r="H93" s="52">
        <v>2.4193548387096753E-2</v>
      </c>
      <c r="I93" s="52">
        <v>2.7073448292387337E-3</v>
      </c>
      <c r="J93" s="129">
        <f t="shared" si="2"/>
        <v>5.633418532347844E-3</v>
      </c>
      <c r="K93" s="52">
        <v>1.2067276882337996E-2</v>
      </c>
      <c r="L93" s="84">
        <v>2.0400000000000001E-5</v>
      </c>
    </row>
    <row r="94" spans="2:12" x14ac:dyDescent="0.2">
      <c r="B94" s="44">
        <v>43970</v>
      </c>
      <c r="C94" s="52">
        <v>0</v>
      </c>
      <c r="D94" s="52">
        <v>-3.475935828876997E-2</v>
      </c>
      <c r="E94" s="52">
        <v>1.8613346853412649E-2</v>
      </c>
      <c r="F94" s="52">
        <v>0</v>
      </c>
      <c r="G94" s="52">
        <v>1.747173689619741E-2</v>
      </c>
      <c r="H94" s="52">
        <v>1.2598425196850283E-2</v>
      </c>
      <c r="I94" s="52">
        <v>1.3501286101434307E-2</v>
      </c>
      <c r="J94" s="129">
        <f t="shared" si="2"/>
        <v>3.7151697908663133E-3</v>
      </c>
      <c r="K94" s="52">
        <v>1.0645034109508789E-2</v>
      </c>
      <c r="L94" s="84">
        <v>1.969E-5</v>
      </c>
    </row>
    <row r="95" spans="2:12" x14ac:dyDescent="0.2">
      <c r="B95" s="44">
        <v>43971</v>
      </c>
      <c r="C95" s="52">
        <v>3.7815126050420034E-2</v>
      </c>
      <c r="D95" s="52">
        <v>-1.246537396121894E-2</v>
      </c>
      <c r="E95" s="52">
        <v>-7.1052156762708707E-3</v>
      </c>
      <c r="F95" s="52">
        <v>-1.2613942502860187E-2</v>
      </c>
      <c r="G95" s="52">
        <v>5.0505050505050608E-2</v>
      </c>
      <c r="H95" s="52">
        <v>-4.6656298600310508E-3</v>
      </c>
      <c r="I95" s="52">
        <v>1.2433041883645357E-2</v>
      </c>
      <c r="J95" s="129">
        <f t="shared" si="2"/>
        <v>5.086426292837053E-3</v>
      </c>
      <c r="K95" s="52">
        <v>8.2631927369019031E-3</v>
      </c>
      <c r="L95" s="84">
        <v>1.916E-5</v>
      </c>
    </row>
    <row r="96" spans="2:12" x14ac:dyDescent="0.2">
      <c r="B96" s="44">
        <v>43972</v>
      </c>
      <c r="C96" s="52">
        <v>-1.2145748987854255E-2</v>
      </c>
      <c r="D96" s="52">
        <v>2.3842917251051921E-2</v>
      </c>
      <c r="E96" s="52">
        <v>8.1795490386522562E-3</v>
      </c>
      <c r="F96" s="52">
        <v>-1.4599031216361635E-2</v>
      </c>
      <c r="G96" s="52">
        <v>9.6153846153845812E-3</v>
      </c>
      <c r="H96" s="52">
        <v>0</v>
      </c>
      <c r="I96" s="52">
        <v>8.7726140179829049E-3</v>
      </c>
      <c r="J96" s="129">
        <f t="shared" si="2"/>
        <v>7.6142928902637203E-3</v>
      </c>
      <c r="K96" s="52">
        <v>1.1513524287439569E-2</v>
      </c>
      <c r="L96" s="84">
        <v>1.9639999999999998E-5</v>
      </c>
    </row>
    <row r="97" spans="2:12" x14ac:dyDescent="0.2">
      <c r="B97" s="44">
        <v>43973</v>
      </c>
      <c r="C97" s="52">
        <v>0</v>
      </c>
      <c r="D97" s="52">
        <v>-1.0958904109588996E-2</v>
      </c>
      <c r="E97" s="52">
        <v>-1.724155791419002E-2</v>
      </c>
      <c r="F97" s="52">
        <v>-3.7019336534596103E-3</v>
      </c>
      <c r="G97" s="52">
        <v>-2.8571428571428692E-2</v>
      </c>
      <c r="H97" s="52">
        <v>-1.2499999999999956E-2</v>
      </c>
      <c r="I97" s="52">
        <v>-5.2180094888519823E-3</v>
      </c>
      <c r="J97" s="129">
        <f t="shared" si="2"/>
        <v>-1.0427229058168041E-2</v>
      </c>
      <c r="K97" s="52">
        <v>-1.157952082343261E-2</v>
      </c>
      <c r="L97" s="84">
        <v>2.0699999999999998E-5</v>
      </c>
    </row>
    <row r="98" spans="2:12" x14ac:dyDescent="0.2">
      <c r="B98" s="44">
        <v>43976</v>
      </c>
      <c r="C98" s="52">
        <v>-8.1967213114754189E-3</v>
      </c>
      <c r="D98" s="52">
        <v>-4.1551246537395725E-3</v>
      </c>
      <c r="E98" s="52">
        <v>0</v>
      </c>
      <c r="F98" s="52">
        <v>7.4351848326796866E-3</v>
      </c>
      <c r="G98" s="52">
        <v>4.9019607843137081E-3</v>
      </c>
      <c r="H98" s="52">
        <v>1.2658227848101111E-2</v>
      </c>
      <c r="I98" s="52">
        <v>2.7972480916813369E-2</v>
      </c>
      <c r="J98" s="129">
        <f t="shared" si="2"/>
        <v>9.0264076125873387E-3</v>
      </c>
      <c r="K98" s="52">
        <v>7.3879494335904461E-3</v>
      </c>
      <c r="L98" s="84">
        <v>2.1070000000000003E-5</v>
      </c>
    </row>
    <row r="99" spans="2:12" x14ac:dyDescent="0.2">
      <c r="B99" s="44">
        <v>43977</v>
      </c>
      <c r="C99" s="52">
        <v>1.2396694214876103E-2</v>
      </c>
      <c r="D99" s="52">
        <v>3.4770514603616132E-2</v>
      </c>
      <c r="E99" s="52">
        <v>7.224638399153438E-3</v>
      </c>
      <c r="F99" s="52">
        <v>1.1068576805493002E-2</v>
      </c>
      <c r="G99" s="52">
        <v>1.4634146341463428E-2</v>
      </c>
      <c r="H99" s="52">
        <v>3.1250000000000444E-3</v>
      </c>
      <c r="I99" s="52">
        <v>0</v>
      </c>
      <c r="J99" s="129">
        <f t="shared" si="2"/>
        <v>1.0962527346189724E-2</v>
      </c>
      <c r="K99" s="52">
        <v>1.1745669584652729E-2</v>
      </c>
      <c r="L99" s="84">
        <v>2.1059999999999998E-5</v>
      </c>
    </row>
    <row r="100" spans="2:12" x14ac:dyDescent="0.2">
      <c r="B100" s="44">
        <v>43978</v>
      </c>
      <c r="C100" s="52">
        <v>-2.0408163265306145E-2</v>
      </c>
      <c r="D100" s="52">
        <v>-1.6129032258064502E-2</v>
      </c>
      <c r="E100" s="52">
        <v>-1.6394712166370784E-2</v>
      </c>
      <c r="F100" s="52">
        <v>-2.5546435833034287E-2</v>
      </c>
      <c r="G100" s="52">
        <v>-2.8846153846153966E-2</v>
      </c>
      <c r="H100" s="52">
        <v>-1.8691588785046731E-2</v>
      </c>
      <c r="I100" s="52">
        <v>-2.2108666727574944E-2</v>
      </c>
      <c r="J100" s="129">
        <f t="shared" si="2"/>
        <v>-1.9983903736397916E-2</v>
      </c>
      <c r="K100" s="52">
        <v>-1.3404208806507611E-2</v>
      </c>
      <c r="L100" s="84">
        <v>2.1290000000000001E-5</v>
      </c>
    </row>
    <row r="101" spans="2:12" x14ac:dyDescent="0.2">
      <c r="B101" s="44">
        <v>43979</v>
      </c>
      <c r="C101" s="52">
        <v>8.3333333333333037E-3</v>
      </c>
      <c r="D101" s="52">
        <v>1.0928961748633892E-2</v>
      </c>
      <c r="E101" s="52">
        <v>0</v>
      </c>
      <c r="F101" s="52">
        <v>3.7435226701749702E-3</v>
      </c>
      <c r="G101" s="52">
        <v>1.980198019801982E-2</v>
      </c>
      <c r="H101" s="52">
        <v>-4.761904761904745E-3</v>
      </c>
      <c r="I101" s="52">
        <v>-1.739694458106622E-3</v>
      </c>
      <c r="J101" s="129">
        <f t="shared" si="2"/>
        <v>3.2695590431104284E-3</v>
      </c>
      <c r="K101" s="52">
        <v>4.5598731165741313E-3</v>
      </c>
      <c r="L101" s="84">
        <v>2.1190000000000002E-5</v>
      </c>
    </row>
    <row r="102" spans="2:12" x14ac:dyDescent="0.2">
      <c r="B102" s="44">
        <v>43980</v>
      </c>
      <c r="C102" s="52">
        <v>0</v>
      </c>
      <c r="D102" s="52">
        <v>-5.4054054054054612E-3</v>
      </c>
      <c r="E102" s="52">
        <v>-1.0405517264860942E-3</v>
      </c>
      <c r="F102" s="52">
        <v>7.4629432197268475E-3</v>
      </c>
      <c r="G102" s="52">
        <v>0</v>
      </c>
      <c r="H102" s="52">
        <v>6.3795853269537073E-3</v>
      </c>
      <c r="I102" s="52">
        <v>1.7427262693392453E-3</v>
      </c>
      <c r="J102" s="129">
        <f t="shared" si="2"/>
        <v>3.2720920286716823E-4</v>
      </c>
      <c r="K102" s="52">
        <v>3.5756161552840116E-3</v>
      </c>
      <c r="L102" s="84">
        <v>2.1110000000000003E-5</v>
      </c>
    </row>
    <row r="103" spans="2:12" x14ac:dyDescent="0.2">
      <c r="B103" s="44">
        <v>43983</v>
      </c>
      <c r="C103" s="52">
        <v>8.2644628099173278E-3</v>
      </c>
      <c r="D103" s="52">
        <v>-1.3586956521739135E-2</v>
      </c>
      <c r="E103" s="52">
        <v>7.2978396179390614E-3</v>
      </c>
      <c r="F103" s="52">
        <v>0</v>
      </c>
      <c r="G103" s="52">
        <v>4.3689320388349495E-2</v>
      </c>
      <c r="H103" s="52">
        <v>1.2678288431061668E-2</v>
      </c>
      <c r="I103" s="52">
        <v>9.5650978631827144E-3</v>
      </c>
      <c r="J103" s="129">
        <f t="shared" si="2"/>
        <v>6.4827131842653367E-3</v>
      </c>
      <c r="K103" s="52">
        <v>1.6426249609587273E-2</v>
      </c>
      <c r="L103" s="84">
        <v>2.0639999999999999E-5</v>
      </c>
    </row>
    <row r="104" spans="2:12" x14ac:dyDescent="0.2">
      <c r="B104" s="44">
        <v>43984</v>
      </c>
      <c r="C104" s="52">
        <v>1.6393442622950838E-2</v>
      </c>
      <c r="D104" s="52">
        <v>1.2396694214876103E-2</v>
      </c>
      <c r="E104" s="52">
        <v>-6.21087802402287E-3</v>
      </c>
      <c r="F104" s="52">
        <v>-3.148160791364174E-2</v>
      </c>
      <c r="G104" s="52">
        <v>-2.3255813953488413E-2</v>
      </c>
      <c r="H104" s="52">
        <v>-1.0954616588419341E-2</v>
      </c>
      <c r="I104" s="52">
        <v>-8.6160588444894604E-4</v>
      </c>
      <c r="J104" s="129">
        <f t="shared" si="2"/>
        <v>-2.2788834138525332E-3</v>
      </c>
      <c r="K104" s="52">
        <v>-4.4043838983919281E-3</v>
      </c>
      <c r="L104" s="84">
        <v>2.035E-5</v>
      </c>
    </row>
    <row r="105" spans="2:12" x14ac:dyDescent="0.2">
      <c r="B105" s="44">
        <v>43985</v>
      </c>
      <c r="C105" s="52">
        <v>1.6129032258064502E-2</v>
      </c>
      <c r="D105" s="52">
        <v>-4.0816326530611624E-3</v>
      </c>
      <c r="E105" s="52">
        <v>1.3542067867805097E-2</v>
      </c>
      <c r="F105" s="52">
        <v>6.8836010746203158E-2</v>
      </c>
      <c r="G105" s="52">
        <v>1.4285714285714235E-2</v>
      </c>
      <c r="H105" s="52">
        <v>3.1645569620253333E-3</v>
      </c>
      <c r="I105" s="52">
        <v>5.171964079442537E-3</v>
      </c>
      <c r="J105" s="129">
        <f t="shared" si="2"/>
        <v>1.0382924811692104E-2</v>
      </c>
      <c r="K105" s="52">
        <v>7.2816643804298753E-3</v>
      </c>
      <c r="L105" s="84">
        <v>2.0019999999999998E-5</v>
      </c>
    </row>
    <row r="106" spans="2:12" x14ac:dyDescent="0.2">
      <c r="B106" s="44">
        <v>43986</v>
      </c>
      <c r="C106" s="52">
        <v>7.9365079365079083E-3</v>
      </c>
      <c r="D106" s="52">
        <v>-1.7759562841530019E-2</v>
      </c>
      <c r="E106" s="52">
        <v>-5.1395423539859486E-3</v>
      </c>
      <c r="F106" s="52">
        <v>6.9766930599473032E-2</v>
      </c>
      <c r="G106" s="52">
        <v>-4.6948356807512415E-3</v>
      </c>
      <c r="H106" s="52">
        <v>4.7318611987381409E-3</v>
      </c>
      <c r="I106" s="52">
        <v>1.029176415263211E-2</v>
      </c>
      <c r="J106" s="129">
        <f t="shared" si="2"/>
        <v>3.7956387280679571E-3</v>
      </c>
      <c r="K106" s="52">
        <v>3.0981535912479874E-3</v>
      </c>
      <c r="L106" s="84">
        <v>2.003E-5</v>
      </c>
    </row>
    <row r="107" spans="2:12" x14ac:dyDescent="0.2">
      <c r="B107" s="44">
        <v>43987</v>
      </c>
      <c r="C107" s="52">
        <v>0</v>
      </c>
      <c r="D107" s="52">
        <v>-1.2517385257301838E-2</v>
      </c>
      <c r="E107" s="52">
        <v>6.2001565866638408E-3</v>
      </c>
      <c r="F107" s="52">
        <v>3.3442479209765619E-2</v>
      </c>
      <c r="G107" s="52">
        <v>-4.7169811320754151E-3</v>
      </c>
      <c r="H107" s="52">
        <v>0</v>
      </c>
      <c r="I107" s="52">
        <v>1.188421902355663E-2</v>
      </c>
      <c r="J107" s="129">
        <f t="shared" si="2"/>
        <v>4.3361444085201943E-3</v>
      </c>
      <c r="K107" s="52">
        <v>2.6247313044462928E-3</v>
      </c>
      <c r="L107" s="84">
        <v>1.9770000000000002E-5</v>
      </c>
    </row>
    <row r="108" spans="2:12" x14ac:dyDescent="0.2">
      <c r="B108" s="44">
        <v>43990</v>
      </c>
      <c r="C108" s="52">
        <v>1.1811023622047223E-2</v>
      </c>
      <c r="D108" s="52">
        <v>1.9718309859154903E-2</v>
      </c>
      <c r="E108" s="52">
        <v>1.3345302088729749E-2</v>
      </c>
      <c r="F108" s="52">
        <v>1.9418151447661458E-2</v>
      </c>
      <c r="G108" s="52">
        <v>1.42180094786728E-2</v>
      </c>
      <c r="H108" s="52">
        <v>3.7676609105180336E-2</v>
      </c>
      <c r="I108" s="52">
        <v>3.0201842922650712E-2</v>
      </c>
      <c r="J108" s="129">
        <f t="shared" si="2"/>
        <v>2.2193416848277293E-2</v>
      </c>
      <c r="K108" s="52">
        <v>1.5458915393468775E-2</v>
      </c>
      <c r="L108" s="84">
        <v>1.961E-5</v>
      </c>
    </row>
    <row r="109" spans="2:12" x14ac:dyDescent="0.2">
      <c r="B109" s="44">
        <v>43991</v>
      </c>
      <c r="C109" s="52">
        <v>-7.7821011673151474E-3</v>
      </c>
      <c r="D109" s="52">
        <v>-1.3812154696132617E-2</v>
      </c>
      <c r="E109" s="52">
        <v>-8.1049755774484922E-3</v>
      </c>
      <c r="F109" s="52">
        <v>-1.9048269270157792E-2</v>
      </c>
      <c r="G109" s="52">
        <v>4.6728971962617383E-3</v>
      </c>
      <c r="H109" s="52">
        <v>-9.0771558245081874E-3</v>
      </c>
      <c r="I109" s="52">
        <v>1.7915094880410098E-2</v>
      </c>
      <c r="J109" s="129">
        <f t="shared" si="2"/>
        <v>-1.1207440449695523E-3</v>
      </c>
      <c r="K109" s="52">
        <v>-5.4449284380830854E-4</v>
      </c>
      <c r="L109" s="84">
        <v>1.9519999999999999E-5</v>
      </c>
    </row>
    <row r="110" spans="2:12" x14ac:dyDescent="0.2">
      <c r="B110" s="44">
        <v>43992</v>
      </c>
      <c r="C110" s="52">
        <v>3.9215686274509887E-2</v>
      </c>
      <c r="D110" s="52">
        <v>8.4033613445377853E-3</v>
      </c>
      <c r="E110" s="52">
        <v>-3.0631578068791576E-3</v>
      </c>
      <c r="F110" s="52">
        <v>2.2656167143917827E-2</v>
      </c>
      <c r="G110" s="52">
        <v>6.9767441860465018E-2</v>
      </c>
      <c r="H110" s="52">
        <v>-7.6335877862595547E-3</v>
      </c>
      <c r="I110" s="52">
        <v>-1.6000260825492996E-2</v>
      </c>
      <c r="J110" s="129">
        <f t="shared" si="2"/>
        <v>4.38353723873036E-3</v>
      </c>
      <c r="K110" s="52">
        <v>6.3373469864247411E-4</v>
      </c>
      <c r="L110" s="84">
        <v>1.9029999999999999E-5</v>
      </c>
    </row>
    <row r="111" spans="2:12" x14ac:dyDescent="0.2">
      <c r="B111" s="44">
        <v>43993</v>
      </c>
      <c r="C111" s="52">
        <v>-6.4150943396226401E-2</v>
      </c>
      <c r="D111" s="52">
        <v>-2.777777777777779E-2</v>
      </c>
      <c r="E111" s="52">
        <v>-5.7378353035732244E-2</v>
      </c>
      <c r="F111" s="52">
        <v>-6.962250943078252E-2</v>
      </c>
      <c r="G111" s="52">
        <v>-3.9130434782608581E-2</v>
      </c>
      <c r="H111" s="52">
        <v>-6.9230769230769207E-2</v>
      </c>
      <c r="I111" s="52">
        <v>-5.6909001823337579E-3</v>
      </c>
      <c r="J111" s="129">
        <f t="shared" si="2"/>
        <v>-3.7152695800367903E-2</v>
      </c>
      <c r="K111" s="52">
        <v>-3.6255555555555596E-2</v>
      </c>
      <c r="L111" s="84">
        <v>1.942E-5</v>
      </c>
    </row>
    <row r="112" spans="2:12" x14ac:dyDescent="0.2">
      <c r="B112" s="44">
        <v>43994</v>
      </c>
      <c r="C112" s="52">
        <v>-8.0645161290322509E-3</v>
      </c>
      <c r="D112" s="52">
        <v>-1.4285714285714235E-2</v>
      </c>
      <c r="E112" s="52">
        <v>2.1740288923133066E-2</v>
      </c>
      <c r="F112" s="52">
        <v>-6.8029580501671738E-3</v>
      </c>
      <c r="G112" s="52">
        <v>6.7873303167420795E-2</v>
      </c>
      <c r="H112" s="52">
        <v>-1.6528925619834656E-2</v>
      </c>
      <c r="I112" s="52">
        <v>-3.5158758689215808E-2</v>
      </c>
      <c r="J112" s="129">
        <f t="shared" si="2"/>
        <v>-7.1724021585877987E-3</v>
      </c>
      <c r="K112" s="52">
        <v>-4.4387055120652663E-3</v>
      </c>
      <c r="L112" s="84">
        <v>1.9720000000000001E-5</v>
      </c>
    </row>
    <row r="113" spans="2:12" x14ac:dyDescent="0.2">
      <c r="B113" s="44">
        <v>43997</v>
      </c>
      <c r="C113" s="52">
        <v>-2.0325203252032464E-2</v>
      </c>
      <c r="D113" s="52">
        <v>-2.6086956521739091E-2</v>
      </c>
      <c r="E113" s="52">
        <v>-2.127770545883656E-2</v>
      </c>
      <c r="F113" s="52">
        <v>-6.8492045677730706E-2</v>
      </c>
      <c r="G113" s="52">
        <v>2.1186440677966045E-2</v>
      </c>
      <c r="H113" s="52">
        <v>-3.8655462184873923E-2</v>
      </c>
      <c r="I113" s="52">
        <v>-5.0848255868716663E-2</v>
      </c>
      <c r="J113" s="129">
        <f t="shared" si="2"/>
        <v>-3.29294621387222E-2</v>
      </c>
      <c r="K113" s="52">
        <v>-3.5957476375764297E-2</v>
      </c>
      <c r="L113" s="84">
        <v>1.9750000000000002E-5</v>
      </c>
    </row>
    <row r="114" spans="2:12" x14ac:dyDescent="0.2">
      <c r="B114" s="44">
        <v>43998</v>
      </c>
      <c r="C114" s="52">
        <v>8.2987551867219622E-3</v>
      </c>
      <c r="D114" s="52">
        <v>1.1904761904761862E-2</v>
      </c>
      <c r="E114" s="52">
        <v>1.3045061528281554E-2</v>
      </c>
      <c r="F114" s="52">
        <v>4.0440664309730145E-2</v>
      </c>
      <c r="G114" s="52">
        <v>-1.2448132780083054E-2</v>
      </c>
      <c r="H114" s="52">
        <v>2.7972027972027913E-2</v>
      </c>
      <c r="I114" s="52">
        <v>4.464304419977827E-2</v>
      </c>
      <c r="J114" s="129">
        <f t="shared" si="2"/>
        <v>2.3529992745671947E-2</v>
      </c>
      <c r="K114" s="52">
        <v>2.8421444616622882E-2</v>
      </c>
      <c r="L114" s="84">
        <v>1.9539999999999999E-5</v>
      </c>
    </row>
    <row r="115" spans="2:12" x14ac:dyDescent="0.2">
      <c r="B115" s="44">
        <v>43999</v>
      </c>
      <c r="C115" s="52">
        <v>-1.2345679012345734E-2</v>
      </c>
      <c r="D115" s="52">
        <v>2.0588235294117796E-2</v>
      </c>
      <c r="E115" s="52">
        <v>-5.3656323358254321E-3</v>
      </c>
      <c r="F115" s="52">
        <v>6.8904248389664913E-2</v>
      </c>
      <c r="G115" s="52">
        <v>-2.5210084033613467E-2</v>
      </c>
      <c r="H115" s="52">
        <v>-8.5034013605441716E-3</v>
      </c>
      <c r="I115" s="52">
        <v>-1.1965479970276305E-2</v>
      </c>
      <c r="J115" s="129">
        <f t="shared" si="2"/>
        <v>-4.7609837409339027E-5</v>
      </c>
      <c r="K115" s="52">
        <v>-1.9739992758108782E-3</v>
      </c>
      <c r="L115" s="84">
        <v>2.0279999999999999E-5</v>
      </c>
    </row>
    <row r="116" spans="2:12" x14ac:dyDescent="0.2">
      <c r="B116" s="44">
        <v>44000</v>
      </c>
      <c r="C116" s="52">
        <v>0</v>
      </c>
      <c r="D116" s="52">
        <v>1.1527377521613813E-2</v>
      </c>
      <c r="E116" s="52">
        <v>5.3945776561352687E-3</v>
      </c>
      <c r="F116" s="52">
        <v>6.9422203865516119E-2</v>
      </c>
      <c r="G116" s="52">
        <v>-1.7241379310344751E-2</v>
      </c>
      <c r="H116" s="52">
        <v>-1.7152658662091813E-3</v>
      </c>
      <c r="I116" s="52">
        <v>-3.4602630611842988E-3</v>
      </c>
      <c r="J116" s="129">
        <f t="shared" si="2"/>
        <v>5.2538472719385965E-3</v>
      </c>
      <c r="K116" s="52">
        <v>9.7139647020272335E-4</v>
      </c>
      <c r="L116" s="84">
        <v>2.0499999999999997E-5</v>
      </c>
    </row>
    <row r="117" spans="2:12" x14ac:dyDescent="0.2">
      <c r="B117" s="44">
        <v>44001</v>
      </c>
      <c r="C117" s="52">
        <v>2.5000000000000133E-2</v>
      </c>
      <c r="D117" s="52">
        <v>-1.7094017094017144E-2</v>
      </c>
      <c r="E117" s="52">
        <v>8.5832582627012322E-3</v>
      </c>
      <c r="F117" s="52">
        <v>6.955335293950049E-2</v>
      </c>
      <c r="G117" s="52">
        <v>4.3859649122806932E-2</v>
      </c>
      <c r="H117" s="52">
        <v>1.5463917525773141E-2</v>
      </c>
      <c r="I117" s="52">
        <v>-1.7356030175265102E-3</v>
      </c>
      <c r="J117" s="129">
        <f t="shared" si="2"/>
        <v>8.5242337508207276E-3</v>
      </c>
      <c r="K117" s="52">
        <v>1.5538952611455992E-2</v>
      </c>
      <c r="L117" s="84">
        <v>2.0659999999999999E-5</v>
      </c>
    </row>
    <row r="118" spans="2:12" x14ac:dyDescent="0.2">
      <c r="B118" s="44">
        <v>44004</v>
      </c>
      <c r="C118" s="52">
        <v>4.0650406504063596E-3</v>
      </c>
      <c r="D118" s="52">
        <v>-8.6956521739129933E-3</v>
      </c>
      <c r="E118" s="52">
        <v>0</v>
      </c>
      <c r="F118" s="52">
        <v>6.9363460388683906E-2</v>
      </c>
      <c r="G118" s="52">
        <v>-1.6806722689075682E-2</v>
      </c>
      <c r="H118" s="52">
        <v>0</v>
      </c>
      <c r="I118" s="52">
        <v>3.4772411452774765E-3</v>
      </c>
      <c r="J118" s="129">
        <f t="shared" si="2"/>
        <v>2.9533560424267746E-3</v>
      </c>
      <c r="K118" s="52">
        <v>3.131620152896808E-3</v>
      </c>
      <c r="L118" s="84">
        <v>1.9700000000000001E-5</v>
      </c>
    </row>
    <row r="119" spans="2:12" x14ac:dyDescent="0.2">
      <c r="B119" s="44">
        <v>44005</v>
      </c>
      <c r="C119" s="52">
        <v>8.0971659919029104E-3</v>
      </c>
      <c r="D119" s="52">
        <v>-2.9239766081872176E-3</v>
      </c>
      <c r="E119" s="52">
        <v>1.1700456152627492E-2</v>
      </c>
      <c r="F119" s="52">
        <v>-2.1622339763017751E-2</v>
      </c>
      <c r="G119" s="52">
        <v>-1.2820512820512664E-2</v>
      </c>
      <c r="H119" s="52">
        <v>1.1844331641285955E-2</v>
      </c>
      <c r="I119" s="52">
        <v>5.1999280849623908E-3</v>
      </c>
      <c r="J119" s="129">
        <f t="shared" si="2"/>
        <v>3.0633576732935416E-3</v>
      </c>
      <c r="K119" s="52">
        <v>-3.5350289229638676E-3</v>
      </c>
      <c r="L119" s="84">
        <v>1.931E-5</v>
      </c>
    </row>
    <row r="120" spans="2:12" x14ac:dyDescent="0.2">
      <c r="B120" s="44">
        <v>44006</v>
      </c>
      <c r="C120" s="52">
        <v>-8.0321285140562138E-3</v>
      </c>
      <c r="D120" s="52">
        <v>1.6129032258064502E-2</v>
      </c>
      <c r="E120" s="52">
        <v>-7.3592431965664451E-3</v>
      </c>
      <c r="F120" s="52">
        <v>6.9061703457894419E-2</v>
      </c>
      <c r="G120" s="52">
        <v>-3.0303030303030387E-2</v>
      </c>
      <c r="H120" s="52">
        <v>1.0033444816053505E-2</v>
      </c>
      <c r="I120" s="52">
        <v>9.4826438978168337E-3</v>
      </c>
      <c r="J120" s="129">
        <f t="shared" si="2"/>
        <v>6.9681487967490213E-3</v>
      </c>
      <c r="K120" s="52">
        <v>-9.7788527988942331E-3</v>
      </c>
      <c r="L120" s="84">
        <v>1.931E-5</v>
      </c>
    </row>
    <row r="121" spans="2:12" x14ac:dyDescent="0.2">
      <c r="B121" s="44">
        <v>44007</v>
      </c>
      <c r="C121" s="52">
        <v>4.0485829959515662E-3</v>
      </c>
      <c r="D121" s="52">
        <v>1.4430014430015792E-3</v>
      </c>
      <c r="E121" s="52">
        <v>-8.4741544780367883E-3</v>
      </c>
      <c r="F121" s="52">
        <v>1.2919000881201903E-2</v>
      </c>
      <c r="G121" s="52">
        <v>2.2321428571428603E-2</v>
      </c>
      <c r="H121" s="52">
        <v>-1.3245033112582738E-2</v>
      </c>
      <c r="I121" s="52">
        <v>-5.9776292393393105E-3</v>
      </c>
      <c r="J121" s="129">
        <f t="shared" si="2"/>
        <v>-1.971407077749079E-3</v>
      </c>
      <c r="K121" s="52">
        <v>-5.9554966209536264E-3</v>
      </c>
      <c r="L121" s="84">
        <v>1.9179999999999999E-5</v>
      </c>
    </row>
    <row r="122" spans="2:12" x14ac:dyDescent="0.2">
      <c r="B122" s="44">
        <v>44008</v>
      </c>
      <c r="C122" s="52">
        <v>-2.0161290322580627E-2</v>
      </c>
      <c r="D122" s="52">
        <v>1.4409221902017322E-2</v>
      </c>
      <c r="E122" s="52">
        <v>1.0672312006896334E-3</v>
      </c>
      <c r="F122" s="52">
        <v>-2.5511070472209574E-2</v>
      </c>
      <c r="G122" s="52">
        <v>-1.3100436681222627E-2</v>
      </c>
      <c r="H122" s="52">
        <v>0</v>
      </c>
      <c r="I122" s="52">
        <v>-4.2958662499177347E-3</v>
      </c>
      <c r="J122" s="129">
        <f t="shared" si="2"/>
        <v>-2.4258528740721038E-3</v>
      </c>
      <c r="K122" s="52">
        <v>-3.0540961162662805E-3</v>
      </c>
      <c r="L122" s="84">
        <v>1.9179999999999999E-5</v>
      </c>
    </row>
    <row r="123" spans="2:12" x14ac:dyDescent="0.2">
      <c r="B123" s="44">
        <v>44011</v>
      </c>
      <c r="C123" s="52">
        <v>0</v>
      </c>
      <c r="D123" s="52">
        <v>-3.4090909090909172E-2</v>
      </c>
      <c r="E123" s="52">
        <v>-1.7074936121600048E-2</v>
      </c>
      <c r="F123" s="52">
        <v>-6.2826733867724638E-2</v>
      </c>
      <c r="G123" s="52">
        <v>-3.0973451327433787E-2</v>
      </c>
      <c r="H123" s="52">
        <v>-3.5234899328859037E-2</v>
      </c>
      <c r="I123" s="52">
        <v>-2.1863961597681447E-2</v>
      </c>
      <c r="J123" s="129">
        <f t="shared" si="2"/>
        <v>-2.5673463625712319E-2</v>
      </c>
      <c r="K123" s="52">
        <v>-2.6549919012183398E-2</v>
      </c>
      <c r="L123" s="84">
        <v>1.9230000000000001E-5</v>
      </c>
    </row>
    <row r="124" spans="2:12" x14ac:dyDescent="0.2">
      <c r="B124" s="44">
        <v>44012</v>
      </c>
      <c r="C124" s="52">
        <v>8.2304526748970819E-3</v>
      </c>
      <c r="D124" s="52">
        <v>1.6176470588235237E-2</v>
      </c>
      <c r="E124" s="52">
        <v>-8.6857771508166426E-3</v>
      </c>
      <c r="F124" s="52">
        <v>6.9833369091038877E-2</v>
      </c>
      <c r="G124" s="52">
        <v>-1.826484018264829E-2</v>
      </c>
      <c r="H124" s="52">
        <v>-1.7391304347826875E-3</v>
      </c>
      <c r="I124" s="52">
        <v>7.1484129041816669E-3</v>
      </c>
      <c r="J124" s="129">
        <f t="shared" si="2"/>
        <v>7.0726409034272061E-3</v>
      </c>
      <c r="K124" s="52">
        <v>-5.1244332979647478E-3</v>
      </c>
      <c r="L124" s="84">
        <v>1.9870000000000001E-5</v>
      </c>
    </row>
    <row r="125" spans="2:12" x14ac:dyDescent="0.2">
      <c r="B125" s="44">
        <v>44013</v>
      </c>
      <c r="C125" s="52">
        <v>4.0816326530612734E-3</v>
      </c>
      <c r="D125" s="52">
        <v>2.8943560057887119E-2</v>
      </c>
      <c r="E125" s="52">
        <v>1.2046467503177061E-2</v>
      </c>
      <c r="F125" s="52">
        <v>6.9189570760481045E-2</v>
      </c>
      <c r="G125" s="52">
        <v>4.1860465116279055E-2</v>
      </c>
      <c r="H125" s="52">
        <v>2.0905923344947785E-2</v>
      </c>
      <c r="I125" s="52">
        <v>1.7746352733503112E-2</v>
      </c>
      <c r="J125" s="129">
        <f t="shared" si="2"/>
        <v>2.2526434170653038E-2</v>
      </c>
      <c r="K125" s="52">
        <v>2.227581776975196E-2</v>
      </c>
      <c r="L125" s="84">
        <v>2.0049999999999999E-5</v>
      </c>
    </row>
    <row r="126" spans="2:12" x14ac:dyDescent="0.2">
      <c r="B126" s="44">
        <v>44014</v>
      </c>
      <c r="C126" s="52">
        <v>-4.0650406504065817E-3</v>
      </c>
      <c r="D126" s="52">
        <v>6.6104078762306617E-2</v>
      </c>
      <c r="E126" s="52">
        <v>-1.0810930314820721E-3</v>
      </c>
      <c r="F126" s="52">
        <v>6.4714664772684616E-2</v>
      </c>
      <c r="G126" s="52">
        <v>-1.3392857142856984E-2</v>
      </c>
      <c r="H126" s="52">
        <v>1.7064846416381396E-3</v>
      </c>
      <c r="I126" s="52">
        <v>-1.4821427622524475E-2</v>
      </c>
      <c r="J126" s="129">
        <f t="shared" si="2"/>
        <v>1.0630075478952585E-2</v>
      </c>
      <c r="K126" s="52">
        <v>-1.3159610665212096E-3</v>
      </c>
      <c r="L126" s="84">
        <v>1.98E-5</v>
      </c>
    </row>
    <row r="127" spans="2:12" x14ac:dyDescent="0.2">
      <c r="B127" s="44">
        <v>44015</v>
      </c>
      <c r="C127" s="52">
        <v>5.7142857142857162E-2</v>
      </c>
      <c r="D127" s="52">
        <v>-2.3746701846965701E-2</v>
      </c>
      <c r="E127" s="52">
        <v>2.1667393339543928E-3</v>
      </c>
      <c r="F127" s="52">
        <v>-3.8990933433550867E-2</v>
      </c>
      <c r="G127" s="52">
        <v>-4.5248868778281492E-3</v>
      </c>
      <c r="H127" s="52">
        <v>-1.7035775127768327E-3</v>
      </c>
      <c r="I127" s="52">
        <v>9.7347433464689548E-3</v>
      </c>
      <c r="J127" s="129">
        <f t="shared" si="2"/>
        <v>7.9306482678684169E-4</v>
      </c>
      <c r="K127" s="52">
        <v>6.2085994444311954E-3</v>
      </c>
      <c r="L127" s="84">
        <v>1.9700000000000001E-5</v>
      </c>
    </row>
    <row r="128" spans="2:12" x14ac:dyDescent="0.2">
      <c r="B128" s="44">
        <v>44018</v>
      </c>
      <c r="C128" s="52">
        <v>0</v>
      </c>
      <c r="D128" s="52">
        <v>-2.1621621621621512E-2</v>
      </c>
      <c r="E128" s="52">
        <v>1.1892405203065337E-2</v>
      </c>
      <c r="F128" s="52">
        <v>-1.4320281566212123E-2</v>
      </c>
      <c r="G128" s="52">
        <v>5.0000000000000044E-2</v>
      </c>
      <c r="H128" s="52">
        <v>1.5358361774743923E-2</v>
      </c>
      <c r="I128" s="52">
        <v>2.1033895896745092E-2</v>
      </c>
      <c r="J128" s="129">
        <f t="shared" si="2"/>
        <v>8.5318351301439214E-3</v>
      </c>
      <c r="K128" s="52">
        <v>1.5986125694600117E-2</v>
      </c>
      <c r="L128" s="84">
        <v>1.9490000000000001E-5</v>
      </c>
    </row>
    <row r="129" spans="2:12" x14ac:dyDescent="0.2">
      <c r="B129" s="44">
        <v>44019</v>
      </c>
      <c r="C129" s="52">
        <v>-1.9305019305019266E-2</v>
      </c>
      <c r="D129" s="52">
        <v>-1.9337016574585753E-2</v>
      </c>
      <c r="E129" s="52">
        <v>1.3887100470323821E-2</v>
      </c>
      <c r="F129" s="52">
        <v>1.4528331362003266E-2</v>
      </c>
      <c r="G129" s="52">
        <v>-8.6580086580088089E-3</v>
      </c>
      <c r="H129" s="52">
        <v>-1.6806722689075571E-3</v>
      </c>
      <c r="I129" s="52">
        <v>-4.2910910420728143E-3</v>
      </c>
      <c r="J129" s="129">
        <f t="shared" si="2"/>
        <v>-3.4432141019858078E-3</v>
      </c>
      <c r="K129" s="52">
        <v>2.6243671327046414E-3</v>
      </c>
      <c r="L129" s="84">
        <v>1.9349999999999999E-5</v>
      </c>
    </row>
    <row r="130" spans="2:12" x14ac:dyDescent="0.2">
      <c r="B130" s="44">
        <v>44020</v>
      </c>
      <c r="C130" s="52">
        <v>1.9685039370078705E-2</v>
      </c>
      <c r="D130" s="52">
        <v>6.9014084507042384E-2</v>
      </c>
      <c r="E130" s="52">
        <v>5.2695250108705238E-3</v>
      </c>
      <c r="F130" s="52">
        <v>-2.8640563132424246E-2</v>
      </c>
      <c r="G130" s="52">
        <v>4.366812227074357E-3</v>
      </c>
      <c r="H130" s="52">
        <v>-3.3670033670032407E-3</v>
      </c>
      <c r="I130" s="52">
        <v>-4.310634720470774E-3</v>
      </c>
      <c r="J130" s="129">
        <f t="shared" si="2"/>
        <v>1.2606915079019825E-2</v>
      </c>
      <c r="K130" s="52">
        <v>1.2508396840471558E-3</v>
      </c>
      <c r="L130" s="84">
        <v>1.927E-5</v>
      </c>
    </row>
    <row r="131" spans="2:12" x14ac:dyDescent="0.2">
      <c r="B131" s="44">
        <v>44021</v>
      </c>
      <c r="C131" s="52">
        <v>4.2471042471042608E-2</v>
      </c>
      <c r="D131" s="52">
        <v>6.9828722002635013E-2</v>
      </c>
      <c r="E131" s="52">
        <v>1.3627233911341685E-2</v>
      </c>
      <c r="F131" s="52">
        <v>6.8795889507878405E-2</v>
      </c>
      <c r="G131" s="52">
        <v>2.6086956521739202E-2</v>
      </c>
      <c r="H131" s="52">
        <v>2.3648648648648685E-2</v>
      </c>
      <c r="I131" s="52">
        <v>3.4628041431221668E-3</v>
      </c>
      <c r="J131" s="129">
        <f t="shared" si="2"/>
        <v>2.8532126910938566E-2</v>
      </c>
      <c r="K131" s="52">
        <v>1.3834586466165533E-2</v>
      </c>
      <c r="L131" s="84">
        <v>1.9170000000000001E-5</v>
      </c>
    </row>
    <row r="132" spans="2:12" x14ac:dyDescent="0.2">
      <c r="B132" s="44">
        <v>44022</v>
      </c>
      <c r="C132" s="52">
        <v>-1.1111111111111183E-2</v>
      </c>
      <c r="D132" s="52">
        <v>2.2167487684729092E-2</v>
      </c>
      <c r="E132" s="52">
        <v>-1.1375879333291206E-2</v>
      </c>
      <c r="F132" s="52">
        <v>4.2529598858657591E-2</v>
      </c>
      <c r="G132" s="52">
        <v>-2.1186440677966045E-2</v>
      </c>
      <c r="H132" s="52">
        <v>-1.1551155115511635E-2</v>
      </c>
      <c r="I132" s="52">
        <v>-5.1768076493065029E-3</v>
      </c>
      <c r="J132" s="129">
        <f t="shared" si="2"/>
        <v>-4.5962375160431366E-4</v>
      </c>
      <c r="K132" s="52">
        <v>-5.9900052483855548E-3</v>
      </c>
      <c r="L132" s="84">
        <v>1.9040000000000001E-5</v>
      </c>
    </row>
    <row r="133" spans="2:12" x14ac:dyDescent="0.2">
      <c r="B133" s="44">
        <v>44025</v>
      </c>
      <c r="C133" s="52">
        <v>2.2471910112359605E-2</v>
      </c>
      <c r="D133" s="52">
        <v>1.0843373493975905E-2</v>
      </c>
      <c r="E133" s="52">
        <v>1.778262123786023E-2</v>
      </c>
      <c r="F133" s="52">
        <v>-5.1819216490375464E-2</v>
      </c>
      <c r="G133" s="52">
        <v>-8.6580086580088089E-3</v>
      </c>
      <c r="H133" s="52">
        <v>-1.0016694490818101E-2</v>
      </c>
      <c r="I133" s="52">
        <v>-4.3357505415723141E-3</v>
      </c>
      <c r="J133" s="129">
        <f t="shared" si="2"/>
        <v>1.6327332404598221E-3</v>
      </c>
      <c r="K133" s="52">
        <v>-2.8580939153590723E-3</v>
      </c>
      <c r="L133" s="84">
        <v>1.8089999999999998E-5</v>
      </c>
    </row>
    <row r="134" spans="2:12" x14ac:dyDescent="0.2">
      <c r="B134" s="44">
        <v>44026</v>
      </c>
      <c r="C134" s="52">
        <v>0</v>
      </c>
      <c r="D134" s="52">
        <v>2.502979737783062E-2</v>
      </c>
      <c r="E134" s="52">
        <v>-2.0553970443432101E-3</v>
      </c>
      <c r="F134" s="52">
        <v>6.975785996508499E-3</v>
      </c>
      <c r="G134" s="52">
        <v>8.733624454148492E-3</v>
      </c>
      <c r="H134" s="52">
        <v>0</v>
      </c>
      <c r="I134" s="52">
        <v>3.4839172779359551E-3</v>
      </c>
      <c r="J134" s="129">
        <f t="shared" ref="J134:J194" si="3">SUMPRODUCT($C$4:$I$4,C134:I134)</f>
        <v>6.3394218343830406E-3</v>
      </c>
      <c r="K134" s="52">
        <v>-7.0218252141085458E-4</v>
      </c>
      <c r="L134" s="84">
        <v>1.7749999999999998E-5</v>
      </c>
    </row>
    <row r="135" spans="2:12" x14ac:dyDescent="0.2">
      <c r="B135" s="44">
        <v>44027</v>
      </c>
      <c r="C135" s="52">
        <v>3.66300366300365E-3</v>
      </c>
      <c r="D135" s="52">
        <v>-3.4883720930232509E-2</v>
      </c>
      <c r="E135" s="52">
        <v>1.0308671065033526E-3</v>
      </c>
      <c r="F135" s="52">
        <v>-1.039237482557176E-2</v>
      </c>
      <c r="G135" s="52">
        <v>0</v>
      </c>
      <c r="H135" s="52">
        <v>1.5177065767285169E-2</v>
      </c>
      <c r="I135" s="52">
        <v>6.9447016360206781E-3</v>
      </c>
      <c r="J135" s="129">
        <f t="shared" si="3"/>
        <v>-3.2113083325446502E-3</v>
      </c>
      <c r="K135" s="52">
        <v>2.0734699519646682E-3</v>
      </c>
      <c r="L135" s="84">
        <v>1.8150000000000001E-5</v>
      </c>
    </row>
    <row r="136" spans="2:12" x14ac:dyDescent="0.2">
      <c r="B136" s="44">
        <v>44028</v>
      </c>
      <c r="C136" s="52">
        <v>-1.4598540145985384E-2</v>
      </c>
      <c r="D136" s="52">
        <v>2.7710843373493832E-2</v>
      </c>
      <c r="E136" s="52">
        <v>0</v>
      </c>
      <c r="F136" s="52">
        <v>-1.1663033918396515E-3</v>
      </c>
      <c r="G136" s="52">
        <v>4.3290043290042934E-3</v>
      </c>
      <c r="H136" s="52">
        <v>4.983388704318914E-3</v>
      </c>
      <c r="I136" s="52">
        <v>1.2930853299705891E-2</v>
      </c>
      <c r="J136" s="129">
        <f t="shared" si="3"/>
        <v>8.6443583681837834E-3</v>
      </c>
      <c r="K136" s="52">
        <v>7.9548459035994057E-3</v>
      </c>
      <c r="L136" s="84">
        <v>1.8110000000000001E-5</v>
      </c>
    </row>
    <row r="137" spans="2:12" x14ac:dyDescent="0.2">
      <c r="B137" s="44">
        <v>44029</v>
      </c>
      <c r="C137" s="52">
        <v>0</v>
      </c>
      <c r="D137" s="52">
        <v>7.0339976553341899E-3</v>
      </c>
      <c r="E137" s="52">
        <v>-1.0289648563106102E-2</v>
      </c>
      <c r="F137" s="52">
        <v>-7.008384219291397E-3</v>
      </c>
      <c r="G137" s="52">
        <v>0</v>
      </c>
      <c r="H137" s="52">
        <v>-1.6528925619835322E-3</v>
      </c>
      <c r="I137" s="52">
        <v>-5.9580560324928866E-3</v>
      </c>
      <c r="J137" s="129">
        <f t="shared" si="3"/>
        <v>-3.2293301996367406E-3</v>
      </c>
      <c r="K137" s="52">
        <v>-5.4856699702336975E-3</v>
      </c>
      <c r="L137" s="84">
        <v>1.808E-5</v>
      </c>
    </row>
    <row r="138" spans="2:12" x14ac:dyDescent="0.2">
      <c r="B138" s="44">
        <v>44032</v>
      </c>
      <c r="C138" s="52">
        <v>-4.0740740740740744E-2</v>
      </c>
      <c r="D138" s="52">
        <v>-1.2805587892898873E-2</v>
      </c>
      <c r="E138" s="52">
        <v>-1.4552303778544995E-2</v>
      </c>
      <c r="F138" s="52">
        <v>-1.2045812158583469E-2</v>
      </c>
      <c r="G138" s="52">
        <v>-1.2931034482758674E-2</v>
      </c>
      <c r="H138" s="52">
        <v>-1.655629139072845E-2</v>
      </c>
      <c r="I138" s="52">
        <v>-9.4169879414962576E-3</v>
      </c>
      <c r="J138" s="129">
        <f t="shared" si="3"/>
        <v>-1.4708225953821543E-2</v>
      </c>
      <c r="K138" s="52">
        <v>-1.2178619756427644E-2</v>
      </c>
      <c r="L138" s="84">
        <v>1.7929999999999999E-5</v>
      </c>
    </row>
    <row r="139" spans="2:12" x14ac:dyDescent="0.2">
      <c r="B139" s="44">
        <v>44033</v>
      </c>
      <c r="C139" s="52">
        <v>0</v>
      </c>
      <c r="D139" s="52">
        <v>-1.7688679245283057E-2</v>
      </c>
      <c r="E139" s="52">
        <v>8.4384003240896011E-3</v>
      </c>
      <c r="F139" s="52">
        <v>6.9512195121951281E-2</v>
      </c>
      <c r="G139" s="52">
        <v>4.366812227074357E-3</v>
      </c>
      <c r="H139" s="52">
        <v>0</v>
      </c>
      <c r="I139" s="52">
        <v>2.5928762805025318E-3</v>
      </c>
      <c r="J139" s="129">
        <f t="shared" si="3"/>
        <v>3.7734034707427293E-3</v>
      </c>
      <c r="K139" s="52">
        <v>3.3666124912934414E-4</v>
      </c>
      <c r="L139" s="84">
        <v>1.7270000000000002E-5</v>
      </c>
    </row>
    <row r="140" spans="2:12" x14ac:dyDescent="0.2">
      <c r="B140" s="44">
        <v>44034</v>
      </c>
      <c r="C140" s="52">
        <v>-1.5444015444015413E-2</v>
      </c>
      <c r="D140" s="52">
        <v>2.4009603841537164E-3</v>
      </c>
      <c r="E140" s="52">
        <v>-8.3677895659047818E-3</v>
      </c>
      <c r="F140" s="52">
        <v>-1.2542759407069615E-2</v>
      </c>
      <c r="G140" s="52">
        <v>-1.7391304347825987E-2</v>
      </c>
      <c r="H140" s="52">
        <v>-1.3468013468013407E-2</v>
      </c>
      <c r="I140" s="52">
        <v>-1.6379781420765016E-2</v>
      </c>
      <c r="J140" s="129">
        <f t="shared" si="3"/>
        <v>-1.0659495780693456E-2</v>
      </c>
      <c r="K140" s="52">
        <v>-7.6709721593613001E-3</v>
      </c>
      <c r="L140" s="84">
        <v>1.7499999999999998E-5</v>
      </c>
    </row>
    <row r="141" spans="2:12" x14ac:dyDescent="0.2">
      <c r="B141" s="44">
        <v>44035</v>
      </c>
      <c r="C141" s="52">
        <v>7.8431372549019329E-3</v>
      </c>
      <c r="D141" s="52">
        <v>4.1916167664670656E-2</v>
      </c>
      <c r="E141" s="52">
        <v>7.3846777095647465E-3</v>
      </c>
      <c r="F141" s="52">
        <v>-2.0785219399538035E-2</v>
      </c>
      <c r="G141" s="52">
        <v>-4.4247787610620648E-3</v>
      </c>
      <c r="H141" s="52">
        <v>6.8259385665527805E-3</v>
      </c>
      <c r="I141" s="52">
        <v>8.7605620862118982E-4</v>
      </c>
      <c r="J141" s="129">
        <f t="shared" si="3"/>
        <v>9.4011051044564711E-3</v>
      </c>
      <c r="K141" s="52">
        <v>1.9530336342796772E-3</v>
      </c>
      <c r="L141" s="84">
        <v>1.7450000000000001E-5</v>
      </c>
    </row>
    <row r="142" spans="2:12" x14ac:dyDescent="0.2">
      <c r="B142" s="44">
        <v>44036</v>
      </c>
      <c r="C142" s="52">
        <v>-4.2801556420233422E-2</v>
      </c>
      <c r="D142" s="52">
        <v>-3.4482758620689613E-2</v>
      </c>
      <c r="E142" s="52">
        <v>-3.8744716532334023E-2</v>
      </c>
      <c r="F142" s="52">
        <v>-6.9575471698113067E-2</v>
      </c>
      <c r="G142" s="52">
        <v>-3.1111111111111089E-2</v>
      </c>
      <c r="H142" s="52">
        <v>-5.084745762711862E-2</v>
      </c>
      <c r="I142" s="52">
        <v>-2.7144645844029869E-2</v>
      </c>
      <c r="J142" s="129">
        <f t="shared" si="3"/>
        <v>-3.7205676317493303E-2</v>
      </c>
      <c r="K142" s="52">
        <v>-3.2203093084330336E-2</v>
      </c>
      <c r="L142" s="84">
        <v>1.7949999999999999E-5</v>
      </c>
    </row>
    <row r="143" spans="2:12" x14ac:dyDescent="0.2">
      <c r="B143" s="44">
        <v>44039</v>
      </c>
      <c r="C143" s="52">
        <v>0</v>
      </c>
      <c r="D143" s="52">
        <v>-5.2380952380952417E-2</v>
      </c>
      <c r="E143" s="52">
        <v>-4.7930162022150391E-2</v>
      </c>
      <c r="F143" s="52">
        <v>-3.929024081115351E-2</v>
      </c>
      <c r="G143" s="52">
        <v>-6.8807339449541316E-2</v>
      </c>
      <c r="H143" s="52">
        <v>-6.9642857142857117E-2</v>
      </c>
      <c r="I143" s="52">
        <v>-6.9307430412232529E-2</v>
      </c>
      <c r="J143" s="129">
        <f t="shared" si="3"/>
        <v>-5.41485240837608E-2</v>
      </c>
      <c r="K143" s="52">
        <v>-5.3053692894013182E-2</v>
      </c>
      <c r="L143" s="84">
        <v>1.8159999999999999E-5</v>
      </c>
    </row>
    <row r="144" spans="2:12" x14ac:dyDescent="0.2">
      <c r="B144" s="44">
        <v>44040</v>
      </c>
      <c r="C144" s="52">
        <v>4.0650406504063596E-3</v>
      </c>
      <c r="D144" s="52">
        <v>4.648241206030157E-2</v>
      </c>
      <c r="E144" s="52">
        <v>4.5766681313749835E-2</v>
      </c>
      <c r="F144" s="52">
        <v>6.9920844327176823E-2</v>
      </c>
      <c r="G144" s="52">
        <v>3.9408866995073843E-2</v>
      </c>
      <c r="H144" s="52">
        <v>3.6468330134356908E-2</v>
      </c>
      <c r="I144" s="52">
        <v>6.2863401223244519E-2</v>
      </c>
      <c r="J144" s="129">
        <f t="shared" si="3"/>
        <v>4.798956987838203E-2</v>
      </c>
      <c r="K144" s="52">
        <v>3.5903052842059857E-2</v>
      </c>
      <c r="L144" s="84">
        <v>1.9049999999999999E-5</v>
      </c>
    </row>
    <row r="145" spans="2:12" x14ac:dyDescent="0.2">
      <c r="B145" s="44">
        <v>44041</v>
      </c>
      <c r="C145" s="52">
        <v>-4.0485829959513442E-3</v>
      </c>
      <c r="D145" s="52">
        <v>-1.5606242496998712E-2</v>
      </c>
      <c r="E145" s="52">
        <v>-2.5163993965469089E-2</v>
      </c>
      <c r="F145" s="52">
        <v>-1.602959309494445E-2</v>
      </c>
      <c r="G145" s="52">
        <v>-3.791469194312802E-2</v>
      </c>
      <c r="H145" s="52">
        <v>-4.629629629629628E-2</v>
      </c>
      <c r="I145" s="52">
        <v>-3.5487416796904037E-2</v>
      </c>
      <c r="J145" s="129">
        <f t="shared" si="3"/>
        <v>-2.6942879686475702E-2</v>
      </c>
      <c r="K145" s="52">
        <v>-2.76876167994492E-2</v>
      </c>
      <c r="L145" s="84">
        <v>1.8170000000000001E-5</v>
      </c>
    </row>
    <row r="146" spans="2:12" x14ac:dyDescent="0.2">
      <c r="B146" s="44">
        <v>44042</v>
      </c>
      <c r="C146" s="52">
        <v>-4.0650406504065817E-3</v>
      </c>
      <c r="D146" s="52">
        <v>1.2195121951219523E-3</v>
      </c>
      <c r="E146" s="52">
        <v>1.3467349587083843E-2</v>
      </c>
      <c r="F146" s="52">
        <v>0</v>
      </c>
      <c r="G146" s="52">
        <v>4.9261083743841194E-3</v>
      </c>
      <c r="H146" s="52">
        <v>0</v>
      </c>
      <c r="I146" s="52">
        <v>2.830265707566415E-2</v>
      </c>
      <c r="J146" s="129">
        <f t="shared" si="3"/>
        <v>1.1704178513412575E-2</v>
      </c>
      <c r="K146" s="52">
        <v>1.3011481462748442E-2</v>
      </c>
      <c r="L146" s="84">
        <v>1.8E-5</v>
      </c>
    </row>
    <row r="147" spans="2:12" x14ac:dyDescent="0.2">
      <c r="B147" s="44">
        <v>44043</v>
      </c>
      <c r="C147" s="52">
        <v>-8.1632653061224358E-3</v>
      </c>
      <c r="D147" s="52">
        <v>-1.8270401948842885E-2</v>
      </c>
      <c r="E147" s="52">
        <v>-1.4394624920821664E-2</v>
      </c>
      <c r="F147" s="52">
        <v>-2.8822055137844527E-2</v>
      </c>
      <c r="G147" s="52">
        <v>-9.8039215686274161E-3</v>
      </c>
      <c r="H147" s="52">
        <v>1.9417475728156219E-3</v>
      </c>
      <c r="I147" s="52">
        <v>-1.8348736714024927E-2</v>
      </c>
      <c r="J147" s="129">
        <f t="shared" si="3"/>
        <v>-1.4963838604713803E-2</v>
      </c>
      <c r="K147" s="52">
        <v>-3.4201690112716232E-3</v>
      </c>
      <c r="L147" s="84">
        <v>1.77E-5</v>
      </c>
    </row>
    <row r="148" spans="2:12" x14ac:dyDescent="0.2">
      <c r="B148" s="44">
        <v>44046</v>
      </c>
      <c r="C148" s="52">
        <v>1.6460905349794164E-2</v>
      </c>
      <c r="D148" s="52">
        <v>3.2258064516129226E-2</v>
      </c>
      <c r="E148" s="52">
        <v>3.1459085515186613E-2</v>
      </c>
      <c r="F148" s="52">
        <v>4.3870967741935551E-2</v>
      </c>
      <c r="G148" s="52">
        <v>2.4752475247524774E-2</v>
      </c>
      <c r="H148" s="52">
        <v>2.3255813953488191E-2</v>
      </c>
      <c r="I148" s="52">
        <v>2.0560079018511646E-2</v>
      </c>
      <c r="J148" s="129">
        <f t="shared" si="3"/>
        <v>2.6645799590687646E-2</v>
      </c>
      <c r="K148" s="52">
        <v>2.0365986547927761E-2</v>
      </c>
      <c r="L148" s="84">
        <v>1.7459999999999999E-5</v>
      </c>
    </row>
    <row r="149" spans="2:12" x14ac:dyDescent="0.2">
      <c r="B149" s="44">
        <v>44047</v>
      </c>
      <c r="C149" s="52">
        <v>8.0971659919029104E-3</v>
      </c>
      <c r="D149" s="52">
        <v>8.4134615384616751E-3</v>
      </c>
      <c r="E149" s="52">
        <v>1.4161639403359683E-2</v>
      </c>
      <c r="F149" s="52">
        <v>1.3597033374536327E-2</v>
      </c>
      <c r="G149" s="52">
        <v>1.449275362318847E-2</v>
      </c>
      <c r="H149" s="52">
        <v>1.3257575757575912E-2</v>
      </c>
      <c r="I149" s="52">
        <v>1.9230511622922553E-2</v>
      </c>
      <c r="J149" s="129">
        <f t="shared" si="3"/>
        <v>1.4043573839933179E-2</v>
      </c>
      <c r="K149" s="52">
        <v>1.5859571595163713E-2</v>
      </c>
      <c r="L149" s="84">
        <v>1.6839999999999998E-5</v>
      </c>
    </row>
    <row r="150" spans="2:12" x14ac:dyDescent="0.2">
      <c r="B150" s="44">
        <v>44048</v>
      </c>
      <c r="C150" s="52">
        <v>1.2048192771084265E-2</v>
      </c>
      <c r="D150" s="52">
        <v>5.8402860548271596E-2</v>
      </c>
      <c r="E150" s="52">
        <v>9.6676445484007445E-3</v>
      </c>
      <c r="F150" s="52">
        <v>4.5121951219512235E-2</v>
      </c>
      <c r="G150" s="52">
        <v>1.4285714285714235E-2</v>
      </c>
      <c r="H150" s="52">
        <v>2.616822429906529E-2</v>
      </c>
      <c r="I150" s="52">
        <v>7.1880513842175198E-3</v>
      </c>
      <c r="J150" s="129">
        <f t="shared" si="3"/>
        <v>2.2231138818235106E-2</v>
      </c>
      <c r="K150" s="52">
        <v>1.236149207921966E-2</v>
      </c>
      <c r="L150" s="84">
        <v>1.681E-5</v>
      </c>
    </row>
    <row r="151" spans="2:12" x14ac:dyDescent="0.2">
      <c r="B151" s="44">
        <v>44049</v>
      </c>
      <c r="C151" s="52">
        <v>-2.3809523809523725E-2</v>
      </c>
      <c r="D151" s="52">
        <v>1.3513513513513598E-2</v>
      </c>
      <c r="E151" s="52">
        <v>-4.2551064537230676E-3</v>
      </c>
      <c r="F151" s="52">
        <v>0</v>
      </c>
      <c r="G151" s="52">
        <v>-1.4084507042253502E-2</v>
      </c>
      <c r="H151" s="52">
        <v>1.2750455373406355E-2</v>
      </c>
      <c r="I151" s="52">
        <v>2.4086402220081293E-2</v>
      </c>
      <c r="J151" s="129">
        <f t="shared" si="3"/>
        <v>7.34482061840075E-3</v>
      </c>
      <c r="K151" s="52">
        <v>2.6736691334448004E-3</v>
      </c>
      <c r="L151" s="84">
        <v>1.664E-5</v>
      </c>
    </row>
    <row r="152" spans="2:12" x14ac:dyDescent="0.2">
      <c r="B152" s="44">
        <v>44050</v>
      </c>
      <c r="C152" s="52">
        <v>4.0650406504063596E-3</v>
      </c>
      <c r="D152" s="52">
        <v>6.6666666666665986E-3</v>
      </c>
      <c r="E152" s="52">
        <v>6.4099346348169828E-3</v>
      </c>
      <c r="F152" s="52">
        <v>-5.834305717619559E-3</v>
      </c>
      <c r="G152" s="52">
        <v>-4.761904761904856E-3</v>
      </c>
      <c r="H152" s="52">
        <v>-7.194244604316502E-3</v>
      </c>
      <c r="I152" s="52">
        <v>6.097120697930114E-3</v>
      </c>
      <c r="J152" s="129">
        <f t="shared" si="3"/>
        <v>3.4927644849515683E-3</v>
      </c>
      <c r="K152" s="52">
        <v>1.6903956954432697E-3</v>
      </c>
      <c r="L152" s="84">
        <v>1.6719999999999999E-5</v>
      </c>
    </row>
    <row r="153" spans="2:12" x14ac:dyDescent="0.2">
      <c r="B153" s="44">
        <v>44053</v>
      </c>
      <c r="C153" s="52">
        <v>0</v>
      </c>
      <c r="D153" s="52">
        <v>-2.6490066225165476E-2</v>
      </c>
      <c r="E153" s="52">
        <v>2.1230363540158947E-3</v>
      </c>
      <c r="F153" s="52">
        <v>0</v>
      </c>
      <c r="G153" s="52">
        <v>1.4354066985645897E-2</v>
      </c>
      <c r="H153" s="52">
        <v>1.8115942028984477E-3</v>
      </c>
      <c r="I153" s="52">
        <v>-8.6575380634047461E-3</v>
      </c>
      <c r="J153" s="129">
        <f t="shared" si="3"/>
        <v>-6.1288828164822867E-3</v>
      </c>
      <c r="K153" s="52">
        <v>2.0678344781688285E-3</v>
      </c>
      <c r="L153" s="84">
        <v>1.6529999999999999E-5</v>
      </c>
    </row>
    <row r="154" spans="2:12" x14ac:dyDescent="0.2">
      <c r="B154" s="44">
        <v>44054</v>
      </c>
      <c r="C154" s="52">
        <v>0</v>
      </c>
      <c r="D154" s="52">
        <v>1.5873015873015817E-2</v>
      </c>
      <c r="E154" s="52">
        <v>-4.2370772390183387E-3</v>
      </c>
      <c r="F154" s="52">
        <v>3.5211267605632646E-3</v>
      </c>
      <c r="G154" s="52">
        <v>4.7169811320755262E-3</v>
      </c>
      <c r="H154" s="52">
        <v>-3.6166365280289048E-3</v>
      </c>
      <c r="I154" s="52">
        <v>0</v>
      </c>
      <c r="J154" s="129">
        <f t="shared" si="3"/>
        <v>2.2990580990843055E-3</v>
      </c>
      <c r="K154" s="52">
        <v>-1.4231499051231555E-4</v>
      </c>
      <c r="L154" s="84">
        <v>1.6479999999999998E-5</v>
      </c>
    </row>
    <row r="155" spans="2:12" x14ac:dyDescent="0.2">
      <c r="B155" s="44">
        <v>44055</v>
      </c>
      <c r="C155" s="52">
        <v>2.8340080971659853E-2</v>
      </c>
      <c r="D155" s="52">
        <v>-6.6964285714284921E-3</v>
      </c>
      <c r="E155" s="52">
        <v>1.0637766134307558E-2</v>
      </c>
      <c r="F155" s="52">
        <v>-1.2865497076023358E-2</v>
      </c>
      <c r="G155" s="52">
        <v>9.3896713615022609E-3</v>
      </c>
      <c r="H155" s="52">
        <v>-9.0744101633394303E-3</v>
      </c>
      <c r="I155" s="52">
        <v>9.6061407757945805E-3</v>
      </c>
      <c r="J155" s="129">
        <f t="shared" si="3"/>
        <v>5.2154781225828371E-3</v>
      </c>
      <c r="K155" s="52">
        <v>4.5547279024527043E-3</v>
      </c>
      <c r="L155" s="84">
        <v>1.6819999999999998E-5</v>
      </c>
    </row>
    <row r="156" spans="2:12" x14ac:dyDescent="0.2">
      <c r="B156" s="44">
        <v>44056</v>
      </c>
      <c r="C156" s="52">
        <v>0</v>
      </c>
      <c r="D156" s="52">
        <v>2.6966292134831482E-2</v>
      </c>
      <c r="E156" s="52">
        <v>9.474290825893128E-3</v>
      </c>
      <c r="F156" s="52">
        <v>7.1090047393365108E-3</v>
      </c>
      <c r="G156" s="52">
        <v>9.302325581395321E-3</v>
      </c>
      <c r="H156" s="52">
        <v>2.564102564102555E-2</v>
      </c>
      <c r="I156" s="52">
        <v>6.9206742885825623E-3</v>
      </c>
      <c r="J156" s="129">
        <f t="shared" si="3"/>
        <v>1.2501917144186143E-2</v>
      </c>
      <c r="K156" s="52">
        <v>9.5994899164029146E-3</v>
      </c>
      <c r="L156" s="84">
        <v>1.6759999999999999E-5</v>
      </c>
    </row>
    <row r="157" spans="2:12" x14ac:dyDescent="0.2">
      <c r="B157" s="44">
        <v>44057</v>
      </c>
      <c r="C157" s="52">
        <v>-3.93700787401563E-3</v>
      </c>
      <c r="D157" s="52">
        <v>-1.5317286652078876E-2</v>
      </c>
      <c r="E157" s="52">
        <v>-3.1291670749423739E-3</v>
      </c>
      <c r="F157" s="52">
        <v>0</v>
      </c>
      <c r="G157" s="52">
        <v>-1.3824884792626779E-2</v>
      </c>
      <c r="H157" s="52">
        <v>8.9285714285713969E-3</v>
      </c>
      <c r="I157" s="52">
        <v>2.5772844993250388E-3</v>
      </c>
      <c r="J157" s="129">
        <f t="shared" si="3"/>
        <v>-3.1518949663612052E-3</v>
      </c>
      <c r="K157" s="52">
        <v>-5.0406408981930051E-3</v>
      </c>
      <c r="L157" s="84">
        <v>1.66E-5</v>
      </c>
    </row>
    <row r="158" spans="2:12" x14ac:dyDescent="0.2">
      <c r="B158" s="44">
        <v>44060</v>
      </c>
      <c r="C158" s="52">
        <v>-7.905138339920903E-3</v>
      </c>
      <c r="D158" s="52">
        <v>-4.4444444444444731E-3</v>
      </c>
      <c r="E158" s="52">
        <v>4.3056935585543687E-3</v>
      </c>
      <c r="F158" s="52">
        <v>-1.4117647058823568E-2</v>
      </c>
      <c r="G158" s="52">
        <v>-4.6728971962616273E-3</v>
      </c>
      <c r="H158" s="52">
        <v>-1.0619469026548645E-2</v>
      </c>
      <c r="I158" s="52">
        <v>2.5706591792693523E-3</v>
      </c>
      <c r="J158" s="129">
        <f t="shared" si="3"/>
        <v>-1.9085623169833236E-3</v>
      </c>
      <c r="K158" s="52">
        <v>-6.9351388203220399E-4</v>
      </c>
      <c r="L158" s="84">
        <v>1.6610000000000002E-5</v>
      </c>
    </row>
    <row r="159" spans="2:12" x14ac:dyDescent="0.2">
      <c r="B159" s="44">
        <v>44061</v>
      </c>
      <c r="C159" s="52">
        <v>1.9920318725099584E-2</v>
      </c>
      <c r="D159" s="52">
        <v>-1.1160714285714302E-2</v>
      </c>
      <c r="E159" s="52">
        <v>-3.1914893617021045E-3</v>
      </c>
      <c r="F159" s="52">
        <v>1.7899761336515496E-2</v>
      </c>
      <c r="G159" s="52">
        <v>9.3896713615022609E-3</v>
      </c>
      <c r="H159" s="52">
        <v>-1.0733452593917781E-2</v>
      </c>
      <c r="I159" s="52">
        <v>-1.1965997189006483E-2</v>
      </c>
      <c r="J159" s="129">
        <f t="shared" si="3"/>
        <v>-4.0754564227579709E-3</v>
      </c>
      <c r="K159" s="52">
        <v>-4.3756984061636972E-3</v>
      </c>
      <c r="L159" s="84">
        <v>1.6750000000000001E-5</v>
      </c>
    </row>
    <row r="160" spans="2:12" x14ac:dyDescent="0.2">
      <c r="B160" s="44">
        <v>44062</v>
      </c>
      <c r="C160" s="52">
        <v>3.90625E-3</v>
      </c>
      <c r="D160" s="52">
        <v>2.483069977426644E-2</v>
      </c>
      <c r="E160" s="52">
        <v>0</v>
      </c>
      <c r="F160" s="52">
        <v>6.9167643610785534E-2</v>
      </c>
      <c r="G160" s="52">
        <v>4.6511627906977715E-3</v>
      </c>
      <c r="H160" s="52">
        <v>5.4249547920435237E-3</v>
      </c>
      <c r="I160" s="52">
        <v>-2.5951210458938778E-3</v>
      </c>
      <c r="J160" s="129">
        <f t="shared" si="3"/>
        <v>9.2322760768637907E-3</v>
      </c>
      <c r="K160" s="52">
        <v>5.6472478527462844E-3</v>
      </c>
      <c r="L160" s="84">
        <v>1.677E-5</v>
      </c>
    </row>
    <row r="161" spans="2:12" x14ac:dyDescent="0.2">
      <c r="B161" s="44">
        <v>44063</v>
      </c>
      <c r="C161" s="52">
        <v>-1.1673151750972832E-2</v>
      </c>
      <c r="D161" s="52">
        <v>-2.2026431718061845E-3</v>
      </c>
      <c r="E161" s="52">
        <v>4.2689434364993062E-3</v>
      </c>
      <c r="F161" s="52">
        <v>1.2061403508771829E-2</v>
      </c>
      <c r="G161" s="52">
        <v>-1.3888888888888951E-2</v>
      </c>
      <c r="H161" s="52">
        <v>0</v>
      </c>
      <c r="I161" s="52">
        <v>-8.6693865986098295E-4</v>
      </c>
      <c r="J161" s="129">
        <f t="shared" si="3"/>
        <v>-8.8418039836916083E-4</v>
      </c>
      <c r="K161" s="52">
        <v>-3.5243946852128172E-3</v>
      </c>
      <c r="L161" s="84">
        <v>1.6719999999999999E-5</v>
      </c>
    </row>
    <row r="162" spans="2:12" x14ac:dyDescent="0.2">
      <c r="B162" s="44">
        <v>44064</v>
      </c>
      <c r="C162" s="52">
        <v>3.937007874015741E-3</v>
      </c>
      <c r="D162" s="52">
        <v>8.8300220750552327E-3</v>
      </c>
      <c r="E162" s="52">
        <v>7.4388947927737092E-3</v>
      </c>
      <c r="F162" s="52">
        <v>-5.4171180931744667E-3</v>
      </c>
      <c r="G162" s="52">
        <v>3.7558685446009488E-2</v>
      </c>
      <c r="H162" s="52">
        <v>1.2589928057553879E-2</v>
      </c>
      <c r="I162" s="52">
        <v>3.471821738196601E-3</v>
      </c>
      <c r="J162" s="129">
        <f t="shared" si="3"/>
        <v>7.7836272638661143E-3</v>
      </c>
      <c r="K162" s="52">
        <v>7.7457233468125608E-3</v>
      </c>
      <c r="L162" s="84">
        <v>1.6779999999999999E-5</v>
      </c>
    </row>
    <row r="163" spans="2:12" x14ac:dyDescent="0.2">
      <c r="B163" s="44">
        <v>44067</v>
      </c>
      <c r="C163" s="52">
        <v>7.8431372549019329E-3</v>
      </c>
      <c r="D163" s="52">
        <v>5.4704595185994798E-3</v>
      </c>
      <c r="E163" s="52">
        <v>2.2151898734177333E-2</v>
      </c>
      <c r="F163" s="52">
        <v>6.9716775599128589E-2</v>
      </c>
      <c r="G163" s="52">
        <v>2.2624434389140191E-2</v>
      </c>
      <c r="H163" s="52">
        <v>4.0852575488454779E-2</v>
      </c>
      <c r="I163" s="52">
        <v>7.7853631376816335E-3</v>
      </c>
      <c r="J163" s="129">
        <f t="shared" si="3"/>
        <v>1.8057935565499249E-2</v>
      </c>
      <c r="K163" s="52">
        <v>1.6261494185638492E-2</v>
      </c>
      <c r="L163" s="84">
        <v>1.6670000000000001E-5</v>
      </c>
    </row>
    <row r="164" spans="2:12" x14ac:dyDescent="0.2">
      <c r="B164" s="44">
        <v>44068</v>
      </c>
      <c r="C164" s="52">
        <v>0</v>
      </c>
      <c r="D164" s="52">
        <v>-1.5233949945593128E-2</v>
      </c>
      <c r="E164" s="52">
        <v>8.2559339525283271E-3</v>
      </c>
      <c r="F164" s="52">
        <v>-2.0366598778004397E-3</v>
      </c>
      <c r="G164" s="52">
        <v>-4.4247787610620648E-3</v>
      </c>
      <c r="H164" s="52">
        <v>1.8771331058020424E-2</v>
      </c>
      <c r="I164" s="52">
        <v>6.8672105606251144E-3</v>
      </c>
      <c r="J164" s="129">
        <f t="shared" si="3"/>
        <v>2.2307932062881498E-3</v>
      </c>
      <c r="K164" s="52">
        <v>6.2623750978496595E-3</v>
      </c>
      <c r="L164" s="84">
        <v>1.6690000000000001E-5</v>
      </c>
    </row>
    <row r="165" spans="2:12" x14ac:dyDescent="0.2">
      <c r="B165" s="44">
        <v>44069</v>
      </c>
      <c r="C165" s="52">
        <v>2.7237354085603016E-2</v>
      </c>
      <c r="D165" s="52">
        <v>5.5248618784531356E-3</v>
      </c>
      <c r="E165" s="52">
        <v>-9.2118730808598004E-3</v>
      </c>
      <c r="F165" s="52">
        <v>3.0612244897958441E-3</v>
      </c>
      <c r="G165" s="52">
        <v>-4.4444444444444731E-3</v>
      </c>
      <c r="H165" s="52">
        <v>-1.1725293132328396E-2</v>
      </c>
      <c r="I165" s="52">
        <v>-1.7053532086829248E-3</v>
      </c>
      <c r="J165" s="129">
        <f t="shared" si="3"/>
        <v>-3.2445789912214425E-4</v>
      </c>
      <c r="K165" s="52">
        <v>-7.4360499702552652E-4</v>
      </c>
      <c r="L165" s="84">
        <v>1.6630000000000002E-5</v>
      </c>
    </row>
    <row r="166" spans="2:12" x14ac:dyDescent="0.2">
      <c r="B166" s="44">
        <v>44070</v>
      </c>
      <c r="C166" s="52">
        <v>-7.575757575757569E-3</v>
      </c>
      <c r="D166" s="52">
        <v>-1.3186813186813251E-2</v>
      </c>
      <c r="E166" s="52">
        <v>2.9958677685950397E-2</v>
      </c>
      <c r="F166" s="52">
        <v>-4.0691759918615178E-3</v>
      </c>
      <c r="G166" s="52">
        <v>8.9285714285716189E-3</v>
      </c>
      <c r="H166" s="52">
        <v>-3.3898305084746339E-3</v>
      </c>
      <c r="I166" s="52">
        <v>8.5465369869353047E-4</v>
      </c>
      <c r="J166" s="129">
        <f t="shared" si="3"/>
        <v>3.4307928997995025E-3</v>
      </c>
      <c r="K166" s="52">
        <v>1.4196251731599663E-3</v>
      </c>
      <c r="L166" s="84">
        <v>1.641E-5</v>
      </c>
    </row>
    <row r="167" spans="2:12" x14ac:dyDescent="0.2">
      <c r="B167" s="44">
        <v>44071</v>
      </c>
      <c r="C167" s="52">
        <v>-3.8167938931297218E-3</v>
      </c>
      <c r="D167" s="52">
        <v>-1.1135857461024523E-2</v>
      </c>
      <c r="E167" s="52">
        <v>1.0030090270811698E-3</v>
      </c>
      <c r="F167" s="52">
        <v>-2.3493360572012345E-2</v>
      </c>
      <c r="G167" s="52">
        <v>4.4247787610618428E-3</v>
      </c>
      <c r="H167" s="52">
        <v>3.4013605442176909E-2</v>
      </c>
      <c r="I167" s="52">
        <v>1.7917840248625971E-2</v>
      </c>
      <c r="J167" s="129">
        <f t="shared" si="3"/>
        <v>5.1718358531149325E-3</v>
      </c>
      <c r="K167" s="52">
        <v>4.8816179076494048E-3</v>
      </c>
      <c r="L167" s="84">
        <v>1.6419999999999999E-5</v>
      </c>
    </row>
    <row r="168" spans="2:12" x14ac:dyDescent="0.2">
      <c r="B168" s="44">
        <v>44074</v>
      </c>
      <c r="C168" s="52">
        <v>-7.6628352490422103E-3</v>
      </c>
      <c r="D168" s="52">
        <v>-1.3513513513513598E-2</v>
      </c>
      <c r="E168" s="52">
        <v>-8.0160320641282645E-3</v>
      </c>
      <c r="F168" s="52">
        <v>-4.1841004184100417E-2</v>
      </c>
      <c r="G168" s="52">
        <v>-1.3215859030836996E-2</v>
      </c>
      <c r="H168" s="52">
        <v>-1.3157894736842035E-2</v>
      </c>
      <c r="I168" s="52">
        <v>1.4249936904230376E-2</v>
      </c>
      <c r="J168" s="129">
        <f t="shared" si="3"/>
        <v>-5.062635072095794E-3</v>
      </c>
      <c r="K168" s="52">
        <v>3.0376117772872302E-3</v>
      </c>
      <c r="L168" s="84">
        <v>1.645E-5</v>
      </c>
    </row>
    <row r="169" spans="2:12" x14ac:dyDescent="0.2">
      <c r="B169" s="44">
        <v>44075</v>
      </c>
      <c r="C169" s="52">
        <v>3.8610038610038533E-3</v>
      </c>
      <c r="D169" s="52">
        <v>1.7123287671232834E-2</v>
      </c>
      <c r="E169" s="52">
        <v>8.0808080808081328E-3</v>
      </c>
      <c r="F169" s="52">
        <v>6.9868995633187936E-2</v>
      </c>
      <c r="G169" s="52">
        <v>8.9285714285716189E-3</v>
      </c>
      <c r="H169" s="52">
        <v>1.6666666666666607E-2</v>
      </c>
      <c r="I169" s="52">
        <v>1.8181232036122763E-2</v>
      </c>
      <c r="J169" s="129">
        <f t="shared" si="3"/>
        <v>1.7155553053928775E-2</v>
      </c>
      <c r="K169" s="52">
        <v>1.1433108376339929E-2</v>
      </c>
      <c r="L169" s="84">
        <v>1.5949999999999998E-5</v>
      </c>
    </row>
    <row r="170" spans="2:12" x14ac:dyDescent="0.2">
      <c r="B170" s="44">
        <v>44077</v>
      </c>
      <c r="C170" s="52">
        <v>-3.8461538461539435E-3</v>
      </c>
      <c r="D170" s="52">
        <v>-1.1223344556676729E-3</v>
      </c>
      <c r="E170" s="52">
        <v>1.002004008016022E-2</v>
      </c>
      <c r="F170" s="52">
        <v>-1.0204081632652073E-3</v>
      </c>
      <c r="G170" s="52">
        <v>8.8495575221239076E-3</v>
      </c>
      <c r="H170" s="52">
        <v>6.5573770491802463E-3</v>
      </c>
      <c r="I170" s="52">
        <v>1.2176153499085629E-2</v>
      </c>
      <c r="J170" s="129">
        <f t="shared" si="3"/>
        <v>6.3875126017633316E-3</v>
      </c>
      <c r="K170" s="52">
        <v>1.3726127863815218E-2</v>
      </c>
      <c r="L170" s="84">
        <v>1.6499999999999998E-5</v>
      </c>
    </row>
    <row r="171" spans="2:12" x14ac:dyDescent="0.2">
      <c r="B171" s="44">
        <v>44078</v>
      </c>
      <c r="C171" s="52">
        <v>3.8610038610038533E-3</v>
      </c>
      <c r="D171" s="52">
        <v>8.9887640449437534E-3</v>
      </c>
      <c r="E171" s="52">
        <v>-7.9365079365079083E-3</v>
      </c>
      <c r="F171" s="52">
        <v>-6.1287027579163267E-3</v>
      </c>
      <c r="G171" s="52">
        <v>-8.7719298245613198E-3</v>
      </c>
      <c r="H171" s="52">
        <v>-1.3029315960912058E-2</v>
      </c>
      <c r="I171" s="52">
        <v>2.4057401487824759E-3</v>
      </c>
      <c r="J171" s="129">
        <f t="shared" si="3"/>
        <v>-1.0093081046643288E-3</v>
      </c>
      <c r="K171" s="52">
        <v>-2.6881423056075437E-3</v>
      </c>
      <c r="L171" s="84">
        <v>1.6519999999999998E-5</v>
      </c>
    </row>
    <row r="172" spans="2:12" x14ac:dyDescent="0.2">
      <c r="B172" s="44">
        <v>44081</v>
      </c>
      <c r="C172" s="52">
        <v>2.6923076923076827E-2</v>
      </c>
      <c r="D172" s="52">
        <v>-1.1135857461024523E-2</v>
      </c>
      <c r="E172" s="52">
        <v>-3.0000000000000027E-2</v>
      </c>
      <c r="F172" s="52">
        <v>-2.0554984583761593E-2</v>
      </c>
      <c r="G172" s="52">
        <v>-8.8495575221240186E-3</v>
      </c>
      <c r="H172" s="52">
        <v>-2.8052805280528115E-2</v>
      </c>
      <c r="I172" s="52">
        <v>7.9995631105360676E-3</v>
      </c>
      <c r="J172" s="129">
        <f t="shared" si="3"/>
        <v>-8.0449759182908646E-3</v>
      </c>
      <c r="K172" s="52">
        <v>-1.4741442420746709E-2</v>
      </c>
      <c r="L172" s="84">
        <v>1.6140000000000001E-5</v>
      </c>
    </row>
    <row r="173" spans="2:12" x14ac:dyDescent="0.2">
      <c r="B173" s="44">
        <v>44082</v>
      </c>
      <c r="C173" s="52">
        <v>7.4906367041198685E-3</v>
      </c>
      <c r="D173" s="52">
        <v>4.5045045045044585E-3</v>
      </c>
      <c r="E173" s="52">
        <v>2.0618556701030855E-2</v>
      </c>
      <c r="F173" s="52">
        <v>2.7282266526757804E-2</v>
      </c>
      <c r="G173" s="52">
        <v>4.4642857142858094E-3</v>
      </c>
      <c r="H173" s="52">
        <v>1.5280135823429575E-2</v>
      </c>
      <c r="I173" s="52">
        <v>-1.4285520793627215E-2</v>
      </c>
      <c r="J173" s="129">
        <f t="shared" si="3"/>
        <v>4.7109849757786997E-3</v>
      </c>
      <c r="K173" s="52">
        <v>2.1277793414016255E-3</v>
      </c>
      <c r="L173" s="84">
        <v>1.5829999999999999E-5</v>
      </c>
    </row>
    <row r="174" spans="2:12" x14ac:dyDescent="0.2">
      <c r="B174" s="44">
        <v>44083</v>
      </c>
      <c r="C174" s="52">
        <v>7.4349442379182396E-3</v>
      </c>
      <c r="D174" s="52">
        <v>4.7085201793721998E-2</v>
      </c>
      <c r="E174" s="52">
        <v>-6.0606060606059886E-3</v>
      </c>
      <c r="F174" s="52">
        <v>5.8222676200204271E-2</v>
      </c>
      <c r="G174" s="52">
        <v>4.4444444444444731E-3</v>
      </c>
      <c r="H174" s="52">
        <v>-5.0167224080267525E-3</v>
      </c>
      <c r="I174" s="52">
        <v>-3.2202405022043745E-3</v>
      </c>
      <c r="J174" s="129">
        <f t="shared" si="3"/>
        <v>1.0637564319608207E-2</v>
      </c>
      <c r="K174" s="52">
        <v>-9.2120340620571728E-4</v>
      </c>
      <c r="L174" s="84">
        <v>1.5820000000000001E-5</v>
      </c>
    </row>
    <row r="175" spans="2:12" x14ac:dyDescent="0.2">
      <c r="B175" s="44">
        <v>44084</v>
      </c>
      <c r="C175" s="52">
        <v>-7.3800738007381295E-3</v>
      </c>
      <c r="D175" s="52">
        <v>-2.1413276231263545E-3</v>
      </c>
      <c r="E175" s="52">
        <v>0</v>
      </c>
      <c r="F175" s="52">
        <v>-7.7220077220077066E-3</v>
      </c>
      <c r="G175" s="52">
        <v>-8.8495575221240186E-3</v>
      </c>
      <c r="H175" s="52">
        <v>5.0420168067226712E-3</v>
      </c>
      <c r="I175" s="52">
        <v>7.2696873827649E-3</v>
      </c>
      <c r="J175" s="129">
        <f t="shared" si="3"/>
        <v>6.3700048171797994E-4</v>
      </c>
      <c r="K175" s="52">
        <v>-5.6222731974997497E-4</v>
      </c>
      <c r="L175" s="84">
        <v>1.543E-5</v>
      </c>
    </row>
    <row r="176" spans="2:12" x14ac:dyDescent="0.2">
      <c r="B176" s="44">
        <v>44085</v>
      </c>
      <c r="C176" s="52">
        <v>1.4869888475836479E-2</v>
      </c>
      <c r="D176" s="52">
        <v>-2.1459227467811592E-3</v>
      </c>
      <c r="E176" s="52">
        <v>-1.0162601626017009E-3</v>
      </c>
      <c r="F176" s="52">
        <v>2.3346303501945664E-2</v>
      </c>
      <c r="G176" s="52">
        <v>-4.4642857142855874E-3</v>
      </c>
      <c r="H176" s="52">
        <v>-5.0167224080267525E-3</v>
      </c>
      <c r="I176" s="52">
        <v>-7.2172204463473166E-3</v>
      </c>
      <c r="J176" s="129">
        <f t="shared" si="3"/>
        <v>-9.1366650361872793E-4</v>
      </c>
      <c r="K176" s="52">
        <v>1.687630791387118E-4</v>
      </c>
      <c r="L176" s="84">
        <v>1.5049999999999998E-5</v>
      </c>
    </row>
    <row r="177" spans="2:12" x14ac:dyDescent="0.2">
      <c r="B177" s="44">
        <v>44088</v>
      </c>
      <c r="C177" s="52">
        <v>4.029304029304015E-2</v>
      </c>
      <c r="D177" s="52">
        <v>-8.6021505376343566E-3</v>
      </c>
      <c r="E177" s="52">
        <v>3.0518819938962771E-3</v>
      </c>
      <c r="F177" s="52">
        <v>7.6045627376426506E-3</v>
      </c>
      <c r="G177" s="52">
        <v>1.3452914798206317E-2</v>
      </c>
      <c r="H177" s="52">
        <v>8.4033613445377853E-3</v>
      </c>
      <c r="I177" s="52">
        <v>3.2306439527090003E-3</v>
      </c>
      <c r="J177" s="129">
        <f t="shared" si="3"/>
        <v>5.3702941076291602E-3</v>
      </c>
      <c r="K177" s="52">
        <v>6.2994251774526333E-3</v>
      </c>
      <c r="L177" s="84">
        <v>1.4630000000000001E-5</v>
      </c>
    </row>
    <row r="178" spans="2:12" x14ac:dyDescent="0.2">
      <c r="B178" s="44">
        <v>44089</v>
      </c>
      <c r="C178" s="52">
        <v>1.4084507042253502E-2</v>
      </c>
      <c r="D178" s="52">
        <v>6.5075921908892553E-3</v>
      </c>
      <c r="E178" s="52">
        <v>1.4198782961460488E-2</v>
      </c>
      <c r="F178" s="52">
        <v>2.0754716981132182E-2</v>
      </c>
      <c r="G178" s="52">
        <v>2.6548672566371501E-2</v>
      </c>
      <c r="H178" s="52">
        <v>-1.6666666666667052E-3</v>
      </c>
      <c r="I178" s="52">
        <v>4.8308514940111902E-3</v>
      </c>
      <c r="J178" s="129">
        <f t="shared" si="3"/>
        <v>9.637453994327241E-3</v>
      </c>
      <c r="K178" s="52">
        <v>1.889175805135368E-3</v>
      </c>
      <c r="L178" s="84">
        <v>1.4690000000000002E-5</v>
      </c>
    </row>
    <row r="179" spans="2:12" x14ac:dyDescent="0.2">
      <c r="B179" s="44">
        <v>44090</v>
      </c>
      <c r="C179" s="52">
        <v>6.9444444444444198E-3</v>
      </c>
      <c r="D179" s="52">
        <v>2.1551724137931494E-3</v>
      </c>
      <c r="E179" s="52">
        <v>1.0000000000000009E-2</v>
      </c>
      <c r="F179" s="52">
        <v>-3.1423290203327237E-2</v>
      </c>
      <c r="G179" s="52">
        <v>-4.3103448275860767E-3</v>
      </c>
      <c r="H179" s="52">
        <v>1.3355592654424209E-2</v>
      </c>
      <c r="I179" s="52">
        <v>-4.807626564041545E-3</v>
      </c>
      <c r="J179" s="129">
        <f t="shared" si="3"/>
        <v>5.7573877073143062E-4</v>
      </c>
      <c r="K179" s="52">
        <v>1.3500546716354034E-3</v>
      </c>
      <c r="L179" s="84">
        <v>1.45E-5</v>
      </c>
    </row>
    <row r="180" spans="2:12" x14ac:dyDescent="0.2">
      <c r="B180" s="44">
        <v>44091</v>
      </c>
      <c r="C180" s="52">
        <v>-1.7241379310344862E-2</v>
      </c>
      <c r="D180" s="52">
        <v>6.4516129032257119E-3</v>
      </c>
      <c r="E180" s="52">
        <v>-9.9009900990099098E-3</v>
      </c>
      <c r="F180" s="52">
        <v>9.5419847328244156E-3</v>
      </c>
      <c r="G180" s="52">
        <v>-8.6580086580088089E-3</v>
      </c>
      <c r="H180" s="52">
        <v>-1.4827018121911117E-2</v>
      </c>
      <c r="I180" s="52">
        <v>2.4154257470057061E-3</v>
      </c>
      <c r="J180" s="129">
        <f t="shared" si="3"/>
        <v>-2.8080395026867902E-3</v>
      </c>
      <c r="K180" s="52">
        <v>-3.8218547695187954E-3</v>
      </c>
      <c r="L180" s="84">
        <v>1.436E-5</v>
      </c>
    </row>
    <row r="181" spans="2:12" x14ac:dyDescent="0.2">
      <c r="B181" s="44">
        <v>44092</v>
      </c>
      <c r="C181" s="52">
        <v>2.1052631578947434E-2</v>
      </c>
      <c r="D181" s="52">
        <v>-8.5470085470085166E-3</v>
      </c>
      <c r="E181" s="52">
        <v>2.4000000000000021E-2</v>
      </c>
      <c r="F181" s="52">
        <v>1.890359168241984E-3</v>
      </c>
      <c r="G181" s="52">
        <v>1.7467248908296984E-2</v>
      </c>
      <c r="H181" s="52">
        <v>1.0033444816053505E-2</v>
      </c>
      <c r="I181" s="52">
        <v>1.5261487728244205E-2</v>
      </c>
      <c r="J181" s="129">
        <f t="shared" si="3"/>
        <v>1.1924702021553161E-2</v>
      </c>
      <c r="K181" s="52">
        <v>7.7289606729007421E-3</v>
      </c>
      <c r="L181" s="84">
        <v>1.365E-5</v>
      </c>
    </row>
    <row r="182" spans="2:12" x14ac:dyDescent="0.2">
      <c r="B182" s="44">
        <v>44095</v>
      </c>
      <c r="C182" s="52">
        <v>-6.8728522336770626E-3</v>
      </c>
      <c r="D182" s="52">
        <v>-1.7241379310344751E-2</v>
      </c>
      <c r="E182" s="52">
        <v>0</v>
      </c>
      <c r="F182" s="52">
        <v>1.8867924528301883E-2</v>
      </c>
      <c r="G182" s="52">
        <v>8.5836909871244149E-3</v>
      </c>
      <c r="H182" s="52">
        <v>9.9337748344370258E-3</v>
      </c>
      <c r="I182" s="52">
        <v>2.9271416392456118E-2</v>
      </c>
      <c r="J182" s="129">
        <f t="shared" si="3"/>
        <v>7.7601360205051236E-3</v>
      </c>
      <c r="K182" s="52">
        <v>7.7584771629946037E-3</v>
      </c>
      <c r="L182" s="84">
        <v>1.3209999999999999E-5</v>
      </c>
    </row>
    <row r="183" spans="2:12" x14ac:dyDescent="0.2">
      <c r="B183" s="44">
        <v>44096</v>
      </c>
      <c r="C183" s="52">
        <v>6.9204152249136008E-3</v>
      </c>
      <c r="D183" s="52">
        <v>-1.3157894736842146E-2</v>
      </c>
      <c r="E183" s="52">
        <v>1.953124999999778E-3</v>
      </c>
      <c r="F183" s="52">
        <v>5.5555555555555358E-3</v>
      </c>
      <c r="G183" s="52">
        <v>6.8085106382978822E-2</v>
      </c>
      <c r="H183" s="52">
        <v>-1.6393442622950616E-3</v>
      </c>
      <c r="I183" s="52">
        <v>-3.8425212786291629E-3</v>
      </c>
      <c r="J183" s="129">
        <f t="shared" si="3"/>
        <v>1.8384690878382678E-3</v>
      </c>
      <c r="K183" s="52">
        <v>-1.9274401392161966E-3</v>
      </c>
      <c r="L183" s="84">
        <v>1.3369999999999999E-5</v>
      </c>
    </row>
    <row r="184" spans="2:12" x14ac:dyDescent="0.2">
      <c r="B184" s="44">
        <v>44097</v>
      </c>
      <c r="C184" s="52">
        <v>-6.8728522336770626E-3</v>
      </c>
      <c r="D184" s="52">
        <v>-1.1111111111111072E-2</v>
      </c>
      <c r="E184" s="52">
        <v>-3.8986354775827348E-3</v>
      </c>
      <c r="F184" s="52">
        <v>-1.4732965009208066E-2</v>
      </c>
      <c r="G184" s="52">
        <v>7.9681274900398336E-3</v>
      </c>
      <c r="H184" s="52">
        <v>4.1050903119868698E-2</v>
      </c>
      <c r="I184" s="52">
        <v>-3.0870032647739576E-3</v>
      </c>
      <c r="J184" s="129">
        <f t="shared" si="3"/>
        <v>-1.1464789336106096E-3</v>
      </c>
      <c r="K184" s="52">
        <v>6.9632196338516028E-3</v>
      </c>
      <c r="L184" s="84">
        <v>1.385E-5</v>
      </c>
    </row>
    <row r="185" spans="2:12" x14ac:dyDescent="0.2">
      <c r="B185" s="44">
        <v>44098</v>
      </c>
      <c r="C185" s="52">
        <v>6.9204152249136008E-3</v>
      </c>
      <c r="D185" s="52">
        <v>6.741573033707704E-3</v>
      </c>
      <c r="E185" s="52">
        <v>-1.1741682974559686E-2</v>
      </c>
      <c r="F185" s="52">
        <v>-1.1214953271028061E-2</v>
      </c>
      <c r="G185" s="52">
        <v>-1.5810276679842028E-2</v>
      </c>
      <c r="H185" s="52">
        <v>-1.7350157728706628E-2</v>
      </c>
      <c r="I185" s="52">
        <v>-1.4705368978709887E-2</v>
      </c>
      <c r="J185" s="129">
        <f t="shared" si="3"/>
        <v>-8.3716735771251841E-3</v>
      </c>
      <c r="K185" s="52">
        <v>-4.2958904109589025E-3</v>
      </c>
      <c r="L185" s="84">
        <v>1.3389999999999999E-5</v>
      </c>
    </row>
    <row r="186" spans="2:12" x14ac:dyDescent="0.2">
      <c r="B186" s="44">
        <v>44099</v>
      </c>
      <c r="C186" s="52">
        <v>0</v>
      </c>
      <c r="D186" s="52">
        <v>2.9017857142857206E-2</v>
      </c>
      <c r="E186" s="52">
        <v>5.9405940594059459E-3</v>
      </c>
      <c r="F186" s="52">
        <v>5.6710775047259521E-3</v>
      </c>
      <c r="G186" s="52">
        <v>6.8273092369478094E-2</v>
      </c>
      <c r="H186" s="52">
        <v>-4.8154093097912964E-3</v>
      </c>
      <c r="I186" s="52">
        <v>3.1418204939388517E-3</v>
      </c>
      <c r="J186" s="129">
        <f t="shared" si="3"/>
        <v>1.1930791982859817E-2</v>
      </c>
      <c r="K186" s="52">
        <v>-3.4119174976343647E-4</v>
      </c>
      <c r="L186" s="84">
        <v>1.3460000000000002E-5</v>
      </c>
    </row>
    <row r="187" spans="2:12" x14ac:dyDescent="0.2">
      <c r="B187" s="44">
        <v>44102</v>
      </c>
      <c r="C187" s="52">
        <v>3.0927835051546282E-2</v>
      </c>
      <c r="D187" s="52">
        <v>-4.3383947939262812E-3</v>
      </c>
      <c r="E187" s="52">
        <v>5.9055118110236116E-3</v>
      </c>
      <c r="F187" s="52">
        <v>4.6992481203007586E-2</v>
      </c>
      <c r="G187" s="52">
        <v>3.7593984962406068E-2</v>
      </c>
      <c r="H187" s="52">
        <v>0</v>
      </c>
      <c r="I187" s="52">
        <v>4.6984478512381855E-3</v>
      </c>
      <c r="J187" s="129">
        <f t="shared" si="3"/>
        <v>9.6593911271694883E-3</v>
      </c>
      <c r="K187" s="52">
        <v>4.657205456527258E-3</v>
      </c>
      <c r="L187" s="84">
        <v>1.324E-5</v>
      </c>
    </row>
    <row r="188" spans="2:12" x14ac:dyDescent="0.2">
      <c r="B188" s="44">
        <v>44103</v>
      </c>
      <c r="C188" s="52">
        <v>3.3333333333334103E-3</v>
      </c>
      <c r="D188" s="52">
        <v>-1.7429193899782036E-2</v>
      </c>
      <c r="E188" s="52">
        <v>-1.7612524461839474E-2</v>
      </c>
      <c r="F188" s="52">
        <v>-2.8725314183123851E-2</v>
      </c>
      <c r="G188" s="52">
        <v>-3.6231884057971064E-2</v>
      </c>
      <c r="H188" s="52">
        <v>-1.9354838709677469E-2</v>
      </c>
      <c r="I188" s="52">
        <v>3.7527719662290293E-2</v>
      </c>
      <c r="J188" s="129">
        <f t="shared" si="3"/>
        <v>-9.7897594907710855E-4</v>
      </c>
      <c r="K188" s="52">
        <v>-7.9123287671233333E-3</v>
      </c>
      <c r="L188" s="84">
        <v>1.2869999999999999E-5</v>
      </c>
    </row>
    <row r="189" spans="2:12" x14ac:dyDescent="0.2">
      <c r="B189" s="44">
        <v>44104</v>
      </c>
      <c r="C189" s="52">
        <v>1.3289036544850363E-2</v>
      </c>
      <c r="D189" s="52">
        <v>8.8691796008868451E-3</v>
      </c>
      <c r="E189" s="52">
        <v>-3.9840637450200278E-3</v>
      </c>
      <c r="F189" s="52">
        <v>7.3937153419592061E-3</v>
      </c>
      <c r="G189" s="52">
        <v>3.7593984962406068E-2</v>
      </c>
      <c r="H189" s="52">
        <v>1.6447368421053099E-3</v>
      </c>
      <c r="I189" s="52">
        <v>-2.7472527472527375E-3</v>
      </c>
      <c r="J189" s="129">
        <f t="shared" si="3"/>
        <v>4.0727480130592734E-3</v>
      </c>
      <c r="K189" s="52">
        <v>-7.7324142806589613E-5</v>
      </c>
      <c r="L189" s="84">
        <v>1.342E-5</v>
      </c>
    </row>
    <row r="190" spans="2:12" x14ac:dyDescent="0.2">
      <c r="B190" s="44">
        <v>44105</v>
      </c>
      <c r="C190" s="52">
        <v>5.9016393442622883E-2</v>
      </c>
      <c r="D190" s="52">
        <v>2.19780219780219E-3</v>
      </c>
      <c r="E190" s="52">
        <v>1.6000000000000014E-2</v>
      </c>
      <c r="F190" s="52">
        <v>0</v>
      </c>
      <c r="G190" s="52">
        <v>-3.6231884057971175E-3</v>
      </c>
      <c r="H190" s="52">
        <v>1.3136288998357948E-2</v>
      </c>
      <c r="I190" s="52">
        <v>3.6730945821854544E-3</v>
      </c>
      <c r="J190" s="129">
        <f t="shared" si="3"/>
        <v>1.064402513644142E-2</v>
      </c>
      <c r="K190" s="52">
        <v>9.8098783707647463E-3</v>
      </c>
      <c r="L190" s="84">
        <v>1.237E-5</v>
      </c>
    </row>
    <row r="191" spans="2:12" x14ac:dyDescent="0.2">
      <c r="B191" s="44">
        <v>44106</v>
      </c>
      <c r="C191" s="52">
        <v>6.8111455108359253E-2</v>
      </c>
      <c r="D191" s="52">
        <v>-1.3157894736842146E-2</v>
      </c>
      <c r="E191" s="52">
        <v>-9.8425196850393526E-3</v>
      </c>
      <c r="F191" s="52">
        <v>-1.1009174311926606E-2</v>
      </c>
      <c r="G191" s="52">
        <v>-2.1818181818181848E-2</v>
      </c>
      <c r="H191" s="52">
        <v>-1.1345218800648316E-2</v>
      </c>
      <c r="I191" s="52">
        <v>-1.1893870082342106E-2</v>
      </c>
      <c r="J191" s="129">
        <f t="shared" si="3"/>
        <v>-5.6994460250352858E-3</v>
      </c>
      <c r="K191" s="52">
        <v>-4.5728538765330562E-3</v>
      </c>
      <c r="L191" s="84">
        <v>1.1439999999999999E-5</v>
      </c>
    </row>
    <row r="192" spans="2:12" x14ac:dyDescent="0.2">
      <c r="B192" s="44">
        <v>44109</v>
      </c>
      <c r="C192" s="52">
        <v>6.6666666666666652E-2</v>
      </c>
      <c r="D192" s="52">
        <v>7.7777777777778834E-3</v>
      </c>
      <c r="E192" s="52">
        <v>3.9761431411531323E-3</v>
      </c>
      <c r="F192" s="52">
        <v>0</v>
      </c>
      <c r="G192" s="52">
        <v>1.8587360594795488E-2</v>
      </c>
      <c r="H192" s="52">
        <v>3.2786885245901232E-3</v>
      </c>
      <c r="I192" s="52">
        <v>-6.4814814814815325E-3</v>
      </c>
      <c r="J192" s="129">
        <f t="shared" si="3"/>
        <v>7.2255686854538759E-3</v>
      </c>
      <c r="K192" s="52">
        <v>5.2422767086854893E-3</v>
      </c>
      <c r="L192" s="84">
        <v>1.1259999999999999E-5</v>
      </c>
    </row>
    <row r="193" spans="2:12" x14ac:dyDescent="0.2">
      <c r="B193" s="44">
        <v>44110</v>
      </c>
      <c r="C193" s="52">
        <v>-2.9891304347825942E-2</v>
      </c>
      <c r="D193" s="52">
        <v>1.4332965821389099E-2</v>
      </c>
      <c r="E193" s="52">
        <v>0</v>
      </c>
      <c r="F193" s="52">
        <v>-1.8552875695733162E-3</v>
      </c>
      <c r="G193" s="52">
        <v>3.649635036496357E-2</v>
      </c>
      <c r="H193" s="52">
        <v>-1.6339869281045694E-3</v>
      </c>
      <c r="I193" s="52">
        <v>-2.7958993476234761E-3</v>
      </c>
      <c r="J193" s="129">
        <f t="shared" si="3"/>
        <v>1.4631590128115343E-3</v>
      </c>
      <c r="K193" s="52">
        <v>1.082345738400381E-3</v>
      </c>
      <c r="L193" s="84">
        <v>1.1430000000000001E-5</v>
      </c>
    </row>
    <row r="194" spans="2:12" ht="15" thickBot="1" x14ac:dyDescent="0.25">
      <c r="B194" s="45">
        <v>44111</v>
      </c>
      <c r="C194" s="54">
        <v>-8.4033613445378963E-3</v>
      </c>
      <c r="D194" s="54">
        <v>-4.3478260869566077E-3</v>
      </c>
      <c r="E194" s="54">
        <v>-1.980198019801982E-3</v>
      </c>
      <c r="F194" s="54">
        <v>2.0446096654275214E-2</v>
      </c>
      <c r="G194" s="54">
        <v>-3.5211267605633756E-2</v>
      </c>
      <c r="H194" s="54">
        <v>0</v>
      </c>
      <c r="I194" s="54">
        <v>9.3457943925232545E-3</v>
      </c>
      <c r="J194" s="130">
        <f t="shared" si="3"/>
        <v>-3.4839008432594083E-5</v>
      </c>
      <c r="K194" s="54">
        <v>4.422990815468486E-3</v>
      </c>
      <c r="L194" s="133">
        <v>1.1240000000000001E-5</v>
      </c>
    </row>
    <row r="195" spans="2:12" x14ac:dyDescent="0.2">
      <c r="B195" s="125"/>
      <c r="C195" s="52"/>
      <c r="D195" s="52"/>
      <c r="E195" s="52"/>
      <c r="F195" s="52"/>
      <c r="G195" s="52"/>
      <c r="H195" s="52"/>
      <c r="I195" s="52"/>
      <c r="K195" s="52"/>
    </row>
    <row r="196" spans="2:12" x14ac:dyDescent="0.2">
      <c r="B196" s="125"/>
      <c r="C196" s="52"/>
      <c r="D196" s="52"/>
      <c r="E196" s="52"/>
      <c r="F196" s="52"/>
      <c r="G196" s="52"/>
      <c r="H196" s="52"/>
      <c r="I196" s="52"/>
      <c r="K196" s="52"/>
    </row>
    <row r="197" spans="2:12" x14ac:dyDescent="0.2">
      <c r="B197" s="125"/>
      <c r="C197" s="52"/>
      <c r="D197" s="52"/>
      <c r="E197" s="52"/>
      <c r="F197" s="52"/>
      <c r="G197" s="52"/>
      <c r="H197" s="52"/>
      <c r="I197" s="52"/>
      <c r="K197" s="52"/>
    </row>
    <row r="198" spans="2:12" x14ac:dyDescent="0.2">
      <c r="B198" s="125"/>
      <c r="C198" s="52"/>
      <c r="D198" s="52"/>
      <c r="E198" s="52"/>
      <c r="F198" s="52"/>
      <c r="G198" s="52"/>
      <c r="H198" s="52"/>
      <c r="I198" s="52"/>
      <c r="K198" s="52"/>
    </row>
    <row r="199" spans="2:12" x14ac:dyDescent="0.2">
      <c r="B199" s="125"/>
      <c r="C199" s="52"/>
      <c r="D199" s="52"/>
      <c r="E199" s="52"/>
      <c r="F199" s="52"/>
      <c r="G199" s="52"/>
      <c r="H199" s="52"/>
      <c r="I199" s="52"/>
      <c r="K199" s="52"/>
    </row>
    <row r="200" spans="2:12" x14ac:dyDescent="0.2">
      <c r="B200" s="125"/>
      <c r="C200" s="52"/>
      <c r="D200" s="52"/>
      <c r="E200" s="52"/>
      <c r="F200" s="52"/>
      <c r="G200" s="52"/>
      <c r="H200" s="52"/>
      <c r="I200" s="52"/>
      <c r="K200" s="52"/>
    </row>
    <row r="201" spans="2:12" x14ac:dyDescent="0.2">
      <c r="B201" s="125"/>
      <c r="C201" s="52"/>
      <c r="D201" s="52"/>
      <c r="E201" s="52"/>
      <c r="F201" s="52"/>
      <c r="G201" s="52"/>
      <c r="H201" s="52"/>
      <c r="I201" s="52"/>
      <c r="K201" s="52"/>
    </row>
    <row r="202" spans="2:12" x14ac:dyDescent="0.2">
      <c r="B202" s="125"/>
      <c r="C202" s="52"/>
      <c r="D202" s="52"/>
      <c r="E202" s="52"/>
      <c r="F202" s="52"/>
      <c r="G202" s="52"/>
      <c r="H202" s="52"/>
      <c r="I202" s="52"/>
      <c r="K202" s="52"/>
    </row>
    <row r="203" spans="2:12" x14ac:dyDescent="0.2">
      <c r="B203" s="125"/>
      <c r="C203" s="52"/>
      <c r="D203" s="52"/>
      <c r="E203" s="52"/>
      <c r="F203" s="52"/>
      <c r="G203" s="52"/>
      <c r="H203" s="52"/>
      <c r="I203" s="52"/>
      <c r="K203" s="52"/>
    </row>
    <row r="204" spans="2:12" x14ac:dyDescent="0.2">
      <c r="B204" s="125"/>
      <c r="C204" s="52"/>
      <c r="D204" s="52"/>
      <c r="E204" s="52"/>
      <c r="F204" s="52"/>
      <c r="G204" s="52"/>
      <c r="H204" s="52"/>
      <c r="I204" s="52"/>
      <c r="K204" s="52"/>
    </row>
    <row r="205" spans="2:12" x14ac:dyDescent="0.2">
      <c r="B205" s="125"/>
      <c r="C205" s="52"/>
      <c r="D205" s="52"/>
      <c r="E205" s="52"/>
      <c r="F205" s="52"/>
      <c r="G205" s="52"/>
      <c r="H205" s="52"/>
      <c r="I205" s="52"/>
      <c r="K205" s="52"/>
    </row>
    <row r="206" spans="2:12" x14ac:dyDescent="0.2">
      <c r="B206" s="125"/>
      <c r="C206" s="52"/>
      <c r="D206" s="52"/>
      <c r="E206" s="52"/>
      <c r="F206" s="52"/>
      <c r="G206" s="52"/>
      <c r="H206" s="52"/>
      <c r="I206" s="52"/>
      <c r="K206" s="52"/>
    </row>
    <row r="207" spans="2:12" x14ac:dyDescent="0.2">
      <c r="B207" s="125"/>
      <c r="C207" s="52"/>
      <c r="D207" s="52"/>
      <c r="E207" s="52"/>
      <c r="F207" s="52"/>
      <c r="G207" s="52"/>
      <c r="H207" s="52"/>
      <c r="I207" s="52"/>
      <c r="K207" s="52"/>
    </row>
    <row r="208" spans="2:12" x14ac:dyDescent="0.2">
      <c r="B208" s="125"/>
      <c r="C208" s="52"/>
      <c r="D208" s="52"/>
      <c r="E208" s="52"/>
      <c r="F208" s="52"/>
      <c r="G208" s="52"/>
      <c r="H208" s="52"/>
      <c r="I208" s="52"/>
      <c r="K208" s="52"/>
    </row>
    <row r="209" spans="2:11" x14ac:dyDescent="0.2">
      <c r="B209" s="125"/>
      <c r="C209" s="52"/>
      <c r="D209" s="52"/>
      <c r="E209" s="52"/>
      <c r="F209" s="52"/>
      <c r="G209" s="52"/>
      <c r="H209" s="52"/>
      <c r="I209" s="52"/>
      <c r="K209" s="52"/>
    </row>
    <row r="210" spans="2:11" x14ac:dyDescent="0.2">
      <c r="B210" s="125"/>
      <c r="C210" s="52"/>
      <c r="D210" s="52"/>
      <c r="E210" s="52"/>
      <c r="F210" s="52"/>
      <c r="G210" s="52"/>
      <c r="H210" s="52"/>
      <c r="I210" s="52"/>
      <c r="K210" s="52"/>
    </row>
    <row r="211" spans="2:11" x14ac:dyDescent="0.2">
      <c r="B211" s="125"/>
      <c r="C211" s="52"/>
      <c r="D211" s="52"/>
      <c r="E211" s="52"/>
      <c r="F211" s="52"/>
      <c r="G211" s="52"/>
      <c r="H211" s="52"/>
      <c r="I211" s="52"/>
      <c r="K211" s="52"/>
    </row>
    <row r="212" spans="2:11" x14ac:dyDescent="0.2">
      <c r="B212" s="125"/>
      <c r="C212" s="52"/>
      <c r="D212" s="52"/>
      <c r="E212" s="52"/>
      <c r="F212" s="52"/>
      <c r="G212" s="52"/>
      <c r="H212" s="52"/>
      <c r="I212" s="52"/>
      <c r="K212" s="52"/>
    </row>
    <row r="213" spans="2:11" x14ac:dyDescent="0.2">
      <c r="B213" s="125"/>
      <c r="C213" s="52"/>
      <c r="D213" s="52"/>
      <c r="E213" s="52"/>
      <c r="F213" s="52"/>
      <c r="G213" s="52"/>
      <c r="H213" s="52"/>
      <c r="I213" s="52"/>
      <c r="K213" s="52"/>
    </row>
    <row r="214" spans="2:11" x14ac:dyDescent="0.2">
      <c r="B214" s="125"/>
      <c r="C214" s="52"/>
      <c r="D214" s="52"/>
      <c r="E214" s="52"/>
      <c r="F214" s="52"/>
      <c r="G214" s="52"/>
      <c r="H214" s="52"/>
      <c r="I214" s="52"/>
      <c r="K214" s="52"/>
    </row>
    <row r="215" spans="2:11" x14ac:dyDescent="0.2">
      <c r="B215" s="125"/>
      <c r="C215" s="52"/>
      <c r="D215" s="52"/>
      <c r="E215" s="52"/>
      <c r="F215" s="52"/>
      <c r="G215" s="52"/>
      <c r="H215" s="52"/>
      <c r="I215" s="52"/>
      <c r="K215" s="52"/>
    </row>
    <row r="216" spans="2:11" x14ac:dyDescent="0.2">
      <c r="B216" s="125"/>
      <c r="C216" s="52"/>
      <c r="D216" s="52"/>
      <c r="E216" s="52"/>
      <c r="F216" s="52"/>
      <c r="G216" s="52"/>
      <c r="H216" s="52"/>
      <c r="I216" s="52"/>
      <c r="K216" s="52"/>
    </row>
    <row r="217" spans="2:11" x14ac:dyDescent="0.2">
      <c r="B217" s="125"/>
      <c r="C217" s="52"/>
      <c r="D217" s="52"/>
      <c r="E217" s="52"/>
      <c r="F217" s="52"/>
      <c r="G217" s="52"/>
      <c r="H217" s="52"/>
      <c r="I217" s="52"/>
      <c r="K217" s="52"/>
    </row>
    <row r="218" spans="2:11" x14ac:dyDescent="0.2">
      <c r="B218" s="125"/>
      <c r="C218" s="52"/>
      <c r="D218" s="52"/>
      <c r="E218" s="52"/>
      <c r="F218" s="52"/>
      <c r="G218" s="52"/>
      <c r="H218" s="52"/>
      <c r="I218" s="52"/>
      <c r="K218" s="52"/>
    </row>
    <row r="219" spans="2:11" x14ac:dyDescent="0.2">
      <c r="B219" s="125"/>
      <c r="C219" s="52"/>
      <c r="D219" s="52"/>
      <c r="E219" s="52"/>
      <c r="F219" s="52"/>
      <c r="G219" s="52"/>
      <c r="H219" s="52"/>
      <c r="I219" s="52"/>
      <c r="K219" s="52"/>
    </row>
    <row r="220" spans="2:11" x14ac:dyDescent="0.2">
      <c r="B220" s="125"/>
      <c r="C220" s="52"/>
      <c r="D220" s="52"/>
      <c r="E220" s="52"/>
      <c r="F220" s="52"/>
      <c r="G220" s="52"/>
      <c r="H220" s="52"/>
      <c r="I220" s="52"/>
      <c r="K220" s="52"/>
    </row>
    <row r="221" spans="2:11" x14ac:dyDescent="0.2">
      <c r="B221" s="125"/>
      <c r="C221" s="52"/>
      <c r="D221" s="52"/>
      <c r="E221" s="52"/>
      <c r="F221" s="52"/>
      <c r="G221" s="52"/>
      <c r="H221" s="52"/>
      <c r="I221" s="52"/>
      <c r="K221" s="52"/>
    </row>
    <row r="222" spans="2:11" x14ac:dyDescent="0.2">
      <c r="B222" s="125"/>
      <c r="C222" s="52"/>
      <c r="D222" s="52"/>
      <c r="E222" s="52"/>
      <c r="F222" s="52"/>
      <c r="G222" s="52"/>
      <c r="H222" s="52"/>
      <c r="I222" s="52"/>
      <c r="K222" s="52"/>
    </row>
    <row r="223" spans="2:11" x14ac:dyDescent="0.2">
      <c r="B223" s="125"/>
      <c r="C223" s="52"/>
      <c r="D223" s="52"/>
      <c r="E223" s="52"/>
      <c r="F223" s="52"/>
      <c r="G223" s="52"/>
      <c r="H223" s="52"/>
      <c r="I223" s="52"/>
      <c r="K223" s="52"/>
    </row>
    <row r="224" spans="2:11" x14ac:dyDescent="0.2">
      <c r="B224" s="125"/>
      <c r="C224" s="52"/>
      <c r="D224" s="52"/>
      <c r="E224" s="52"/>
      <c r="F224" s="52"/>
      <c r="G224" s="52"/>
      <c r="H224" s="52"/>
      <c r="I224" s="52"/>
      <c r="K224" s="52"/>
    </row>
    <row r="225" spans="2:11" x14ac:dyDescent="0.2">
      <c r="B225" s="125"/>
      <c r="C225" s="52"/>
      <c r="D225" s="52"/>
      <c r="E225" s="52"/>
      <c r="F225" s="52"/>
      <c r="G225" s="52"/>
      <c r="H225" s="52"/>
      <c r="I225" s="52"/>
      <c r="K225" s="52"/>
    </row>
    <row r="226" spans="2:11" x14ac:dyDescent="0.2">
      <c r="B226" s="125"/>
      <c r="C226" s="52"/>
      <c r="D226" s="52"/>
      <c r="E226" s="52"/>
      <c r="F226" s="52"/>
      <c r="G226" s="52"/>
      <c r="H226" s="52"/>
      <c r="I226" s="52"/>
      <c r="K226" s="52"/>
    </row>
    <row r="227" spans="2:11" x14ac:dyDescent="0.2">
      <c r="B227" s="125"/>
      <c r="C227" s="52"/>
      <c r="D227" s="52"/>
      <c r="E227" s="52"/>
      <c r="F227" s="52"/>
      <c r="G227" s="52"/>
      <c r="H227" s="52"/>
      <c r="I227" s="52"/>
      <c r="K227" s="52"/>
    </row>
    <row r="228" spans="2:11" x14ac:dyDescent="0.2">
      <c r="B228" s="125"/>
      <c r="C228" s="52"/>
      <c r="D228" s="52"/>
      <c r="E228" s="52"/>
      <c r="F228" s="52"/>
      <c r="G228" s="52"/>
      <c r="H228" s="52"/>
      <c r="I228" s="52"/>
      <c r="K228" s="52"/>
    </row>
    <row r="229" spans="2:11" x14ac:dyDescent="0.2">
      <c r="B229" s="125"/>
      <c r="C229" s="52"/>
      <c r="D229" s="52"/>
      <c r="E229" s="52"/>
      <c r="F229" s="52"/>
      <c r="G229" s="52"/>
      <c r="H229" s="52"/>
      <c r="I229" s="52"/>
      <c r="K229" s="52"/>
    </row>
    <row r="230" spans="2:11" x14ac:dyDescent="0.2">
      <c r="B230" s="125"/>
      <c r="C230" s="52"/>
      <c r="D230" s="52"/>
      <c r="E230" s="52"/>
      <c r="F230" s="52"/>
      <c r="G230" s="52"/>
      <c r="H230" s="52"/>
      <c r="I230" s="52"/>
      <c r="K230" s="52"/>
    </row>
    <row r="231" spans="2:11" x14ac:dyDescent="0.2">
      <c r="B231" s="125"/>
      <c r="C231" s="52"/>
      <c r="D231" s="52"/>
      <c r="E231" s="52"/>
      <c r="F231" s="52"/>
      <c r="G231" s="52"/>
      <c r="H231" s="52"/>
      <c r="I231" s="52"/>
      <c r="K231" s="52"/>
    </row>
    <row r="232" spans="2:11" x14ac:dyDescent="0.2">
      <c r="B232" s="125"/>
      <c r="C232" s="52"/>
      <c r="D232" s="52"/>
      <c r="E232" s="52"/>
      <c r="F232" s="52"/>
      <c r="G232" s="52"/>
      <c r="H232" s="52"/>
      <c r="I232" s="52"/>
      <c r="K232" s="52"/>
    </row>
    <row r="233" spans="2:11" x14ac:dyDescent="0.2">
      <c r="B233" s="125"/>
      <c r="C233" s="52"/>
      <c r="D233" s="52"/>
      <c r="E233" s="52"/>
      <c r="F233" s="52"/>
      <c r="G233" s="52"/>
      <c r="H233" s="52"/>
      <c r="I233" s="52"/>
      <c r="K233" s="52"/>
    </row>
    <row r="234" spans="2:11" x14ac:dyDescent="0.2">
      <c r="B234" s="125"/>
      <c r="C234" s="52"/>
      <c r="D234" s="52"/>
      <c r="E234" s="52"/>
      <c r="F234" s="52"/>
      <c r="G234" s="52"/>
      <c r="H234" s="52"/>
      <c r="I234" s="52"/>
      <c r="K234" s="52"/>
    </row>
    <row r="235" spans="2:11" x14ac:dyDescent="0.2">
      <c r="B235" s="125"/>
      <c r="C235" s="52"/>
      <c r="D235" s="52"/>
      <c r="E235" s="52"/>
      <c r="F235" s="52"/>
      <c r="G235" s="52"/>
      <c r="H235" s="52"/>
      <c r="I235" s="52"/>
      <c r="K235" s="52"/>
    </row>
    <row r="236" spans="2:11" x14ac:dyDescent="0.2">
      <c r="B236" s="125"/>
      <c r="C236" s="52"/>
      <c r="D236" s="52"/>
      <c r="E236" s="52"/>
      <c r="F236" s="52"/>
      <c r="G236" s="52"/>
      <c r="H236" s="52"/>
      <c r="I236" s="52"/>
      <c r="K236" s="52"/>
    </row>
    <row r="237" spans="2:11" x14ac:dyDescent="0.2">
      <c r="B237" s="125"/>
      <c r="C237" s="52"/>
      <c r="D237" s="52"/>
      <c r="E237" s="52"/>
      <c r="F237" s="52"/>
      <c r="G237" s="52"/>
      <c r="H237" s="52"/>
      <c r="I237" s="52"/>
      <c r="K237" s="52"/>
    </row>
    <row r="238" spans="2:11" x14ac:dyDescent="0.2">
      <c r="B238" s="125"/>
      <c r="C238" s="52"/>
      <c r="D238" s="52"/>
      <c r="E238" s="52"/>
      <c r="F238" s="52"/>
      <c r="G238" s="52"/>
      <c r="H238" s="52"/>
      <c r="I238" s="52"/>
      <c r="K238" s="52"/>
    </row>
    <row r="239" spans="2:11" x14ac:dyDescent="0.2">
      <c r="B239" s="125"/>
      <c r="C239" s="52"/>
      <c r="D239" s="52"/>
      <c r="E239" s="52"/>
      <c r="F239" s="52"/>
      <c r="G239" s="52"/>
      <c r="H239" s="52"/>
      <c r="I239" s="52"/>
      <c r="K239" s="52"/>
    </row>
    <row r="240" spans="2:11" x14ac:dyDescent="0.2">
      <c r="B240" s="125"/>
      <c r="C240" s="52"/>
      <c r="D240" s="52"/>
      <c r="E240" s="52"/>
      <c r="F240" s="52"/>
      <c r="G240" s="52"/>
      <c r="H240" s="52"/>
      <c r="I240" s="52"/>
      <c r="K240" s="52"/>
    </row>
    <row r="241" spans="2:11" x14ac:dyDescent="0.2">
      <c r="B241" s="125"/>
      <c r="C241" s="52"/>
      <c r="D241" s="52"/>
      <c r="E241" s="52"/>
      <c r="F241" s="52"/>
      <c r="G241" s="52"/>
      <c r="H241" s="52"/>
      <c r="I241" s="52"/>
      <c r="K241" s="52"/>
    </row>
    <row r="242" spans="2:11" x14ac:dyDescent="0.2">
      <c r="B242" s="125"/>
      <c r="C242" s="52"/>
      <c r="D242" s="52"/>
      <c r="E242" s="52"/>
      <c r="F242" s="52"/>
      <c r="G242" s="52"/>
      <c r="H242" s="52"/>
      <c r="I242" s="52"/>
      <c r="K242" s="52"/>
    </row>
    <row r="243" spans="2:11" x14ac:dyDescent="0.2">
      <c r="B243" s="125"/>
      <c r="C243" s="52"/>
      <c r="D243" s="52"/>
      <c r="E243" s="52"/>
      <c r="F243" s="52"/>
      <c r="G243" s="52"/>
      <c r="H243" s="52"/>
      <c r="I243" s="52"/>
      <c r="K243" s="52"/>
    </row>
    <row r="244" spans="2:11" x14ac:dyDescent="0.2">
      <c r="B244" s="125"/>
      <c r="C244" s="52"/>
      <c r="D244" s="52"/>
      <c r="E244" s="52"/>
      <c r="F244" s="52"/>
      <c r="G244" s="52"/>
      <c r="H244" s="52"/>
      <c r="I244" s="52"/>
      <c r="K244" s="52"/>
    </row>
    <row r="245" spans="2:11" x14ac:dyDescent="0.2">
      <c r="B245" s="125"/>
      <c r="C245" s="52"/>
      <c r="D245" s="52"/>
      <c r="E245" s="52"/>
      <c r="F245" s="52"/>
      <c r="G245" s="52"/>
      <c r="H245" s="52"/>
      <c r="I245" s="52"/>
      <c r="K245" s="52"/>
    </row>
    <row r="246" spans="2:11" x14ac:dyDescent="0.2">
      <c r="B246" s="125"/>
      <c r="C246" s="52"/>
      <c r="D246" s="52"/>
      <c r="E246" s="52"/>
      <c r="F246" s="52"/>
      <c r="G246" s="52"/>
      <c r="H246" s="52"/>
      <c r="I246" s="52"/>
      <c r="K246" s="52"/>
    </row>
    <row r="247" spans="2:11" x14ac:dyDescent="0.2">
      <c r="B247" s="125"/>
      <c r="C247" s="52"/>
      <c r="D247" s="52"/>
      <c r="E247" s="52"/>
      <c r="F247" s="52"/>
      <c r="G247" s="52"/>
      <c r="H247" s="52"/>
      <c r="I247" s="52"/>
      <c r="K247" s="52"/>
    </row>
    <row r="248" spans="2:11" x14ac:dyDescent="0.2">
      <c r="B248" s="125"/>
      <c r="C248" s="52"/>
      <c r="D248" s="52"/>
      <c r="E248" s="52"/>
      <c r="F248" s="52"/>
      <c r="G248" s="52"/>
      <c r="H248" s="52"/>
      <c r="I248" s="52"/>
      <c r="K248" s="52"/>
    </row>
    <row r="249" spans="2:11" x14ac:dyDescent="0.2">
      <c r="B249" s="125"/>
      <c r="C249" s="52"/>
      <c r="D249" s="52"/>
      <c r="E249" s="52"/>
      <c r="F249" s="52"/>
      <c r="G249" s="52"/>
      <c r="H249" s="52"/>
      <c r="I249" s="52"/>
      <c r="K249" s="52"/>
    </row>
    <row r="250" spans="2:11" x14ac:dyDescent="0.2">
      <c r="B250" s="125"/>
      <c r="C250" s="52"/>
      <c r="D250" s="52"/>
      <c r="E250" s="52"/>
      <c r="F250" s="52"/>
      <c r="G250" s="52"/>
      <c r="H250" s="52"/>
      <c r="I250" s="52"/>
      <c r="K250" s="52"/>
    </row>
    <row r="251" spans="2:11" x14ac:dyDescent="0.2">
      <c r="B251" s="125"/>
      <c r="C251" s="52"/>
      <c r="D251" s="52"/>
      <c r="E251" s="52"/>
      <c r="F251" s="52"/>
      <c r="G251" s="52"/>
      <c r="H251" s="52"/>
      <c r="I251" s="52"/>
      <c r="K251" s="52"/>
    </row>
    <row r="252" spans="2:11" x14ac:dyDescent="0.2">
      <c r="B252" s="125"/>
      <c r="C252" s="52"/>
      <c r="D252" s="52"/>
      <c r="E252" s="52"/>
      <c r="F252" s="52"/>
      <c r="G252" s="52"/>
      <c r="H252" s="52"/>
      <c r="I252" s="52"/>
      <c r="K252" s="52"/>
    </row>
    <row r="253" spans="2:11" x14ac:dyDescent="0.2">
      <c r="B253" s="125"/>
      <c r="C253" s="52"/>
      <c r="D253" s="52"/>
      <c r="E253" s="52"/>
      <c r="F253" s="52"/>
      <c r="G253" s="52"/>
      <c r="H253" s="52"/>
      <c r="I253" s="52"/>
      <c r="K253" s="52"/>
    </row>
    <row r="254" spans="2:11" x14ac:dyDescent="0.2">
      <c r="B254" s="125"/>
      <c r="C254" s="52"/>
      <c r="D254" s="52"/>
      <c r="E254" s="52"/>
      <c r="F254" s="52"/>
      <c r="G254" s="52"/>
      <c r="H254" s="52"/>
      <c r="I254" s="52"/>
      <c r="K254" s="52"/>
    </row>
    <row r="255" spans="2:11" x14ac:dyDescent="0.2">
      <c r="B255" s="125"/>
      <c r="C255" s="52"/>
      <c r="D255" s="52"/>
      <c r="E255" s="52"/>
      <c r="F255" s="52"/>
      <c r="G255" s="52"/>
      <c r="H255" s="52"/>
      <c r="I255" s="52"/>
      <c r="K255" s="52"/>
    </row>
    <row r="256" spans="2:11" x14ac:dyDescent="0.2">
      <c r="B256" s="125"/>
      <c r="C256" s="52"/>
      <c r="D256" s="52"/>
      <c r="E256" s="52"/>
      <c r="F256" s="52"/>
      <c r="G256" s="52"/>
      <c r="H256" s="52"/>
      <c r="I256" s="52"/>
      <c r="K256" s="52"/>
    </row>
    <row r="257" spans="2:11" x14ac:dyDescent="0.2">
      <c r="B257" s="125"/>
      <c r="C257" s="52"/>
      <c r="D257" s="52"/>
      <c r="E257" s="52"/>
      <c r="F257" s="52"/>
      <c r="G257" s="52"/>
      <c r="H257" s="52"/>
      <c r="I257" s="52"/>
      <c r="K257" s="52"/>
    </row>
    <row r="258" spans="2:11" x14ac:dyDescent="0.2">
      <c r="B258" s="125"/>
      <c r="C258" s="52"/>
      <c r="D258" s="52"/>
      <c r="E258" s="52"/>
      <c r="F258" s="52"/>
      <c r="G258" s="52"/>
      <c r="H258" s="52"/>
      <c r="I258" s="52"/>
      <c r="K258" s="52"/>
    </row>
    <row r="259" spans="2:11" x14ac:dyDescent="0.2">
      <c r="B259" s="125"/>
      <c r="C259" s="52"/>
      <c r="D259" s="52"/>
      <c r="E259" s="52"/>
      <c r="F259" s="52"/>
      <c r="G259" s="52"/>
      <c r="H259" s="52"/>
      <c r="I259" s="52"/>
      <c r="K259" s="52"/>
    </row>
    <row r="260" spans="2:11" x14ac:dyDescent="0.2">
      <c r="B260" s="125"/>
      <c r="C260" s="52"/>
      <c r="D260" s="52"/>
      <c r="E260" s="52"/>
      <c r="F260" s="52"/>
      <c r="G260" s="52"/>
      <c r="H260" s="52"/>
      <c r="I260" s="52"/>
      <c r="K260" s="52"/>
    </row>
    <row r="261" spans="2:11" x14ac:dyDescent="0.2">
      <c r="B261" s="125"/>
      <c r="C261" s="52"/>
      <c r="D261" s="52"/>
      <c r="E261" s="52"/>
      <c r="F261" s="52"/>
      <c r="G261" s="52"/>
      <c r="H261" s="52"/>
      <c r="I261" s="52"/>
      <c r="K261" s="52"/>
    </row>
    <row r="262" spans="2:11" x14ac:dyDescent="0.2">
      <c r="B262" s="125"/>
      <c r="C262" s="52"/>
      <c r="D262" s="52"/>
      <c r="E262" s="52"/>
      <c r="F262" s="52"/>
      <c r="G262" s="52"/>
      <c r="H262" s="52"/>
      <c r="I262" s="52"/>
      <c r="K262" s="52"/>
    </row>
    <row r="263" spans="2:11" x14ac:dyDescent="0.2">
      <c r="B263" s="125"/>
      <c r="C263" s="52"/>
      <c r="D263" s="52"/>
      <c r="E263" s="52"/>
      <c r="F263" s="52"/>
      <c r="G263" s="52"/>
      <c r="H263" s="52"/>
      <c r="I263" s="52"/>
      <c r="K263" s="52"/>
    </row>
    <row r="264" spans="2:11" x14ac:dyDescent="0.2">
      <c r="B264" s="125"/>
      <c r="C264" s="52"/>
      <c r="D264" s="52"/>
      <c r="E264" s="52"/>
      <c r="F264" s="52"/>
      <c r="G264" s="52"/>
      <c r="H264" s="52"/>
      <c r="I264" s="52"/>
      <c r="K264" s="52"/>
    </row>
    <row r="265" spans="2:11" x14ac:dyDescent="0.2">
      <c r="B265" s="125"/>
      <c r="C265" s="52"/>
      <c r="D265" s="52"/>
      <c r="E265" s="52"/>
      <c r="F265" s="52"/>
      <c r="G265" s="52"/>
      <c r="H265" s="52"/>
      <c r="I265" s="52"/>
      <c r="K265" s="52"/>
    </row>
    <row r="266" spans="2:11" x14ac:dyDescent="0.2">
      <c r="B266" s="125"/>
      <c r="C266" s="52"/>
      <c r="D266" s="52"/>
      <c r="E266" s="52"/>
      <c r="F266" s="52"/>
      <c r="G266" s="52"/>
      <c r="H266" s="52"/>
      <c r="I266" s="52"/>
      <c r="K266" s="52"/>
    </row>
    <row r="267" spans="2:11" x14ac:dyDescent="0.2">
      <c r="B267" s="125"/>
      <c r="C267" s="52"/>
      <c r="D267" s="52"/>
      <c r="E267" s="52"/>
      <c r="F267" s="52"/>
      <c r="G267" s="52"/>
      <c r="H267" s="52"/>
      <c r="I267" s="52"/>
      <c r="K267" s="52"/>
    </row>
    <row r="268" spans="2:11" x14ac:dyDescent="0.2">
      <c r="B268" s="125"/>
      <c r="C268" s="52"/>
      <c r="D268" s="52"/>
      <c r="E268" s="52"/>
      <c r="F268" s="52"/>
      <c r="G268" s="52"/>
      <c r="H268" s="52"/>
      <c r="I268" s="52"/>
      <c r="K268" s="52"/>
    </row>
    <row r="269" spans="2:11" x14ac:dyDescent="0.2">
      <c r="B269" s="125"/>
      <c r="C269" s="52"/>
      <c r="D269" s="52"/>
      <c r="E269" s="52"/>
      <c r="F269" s="52"/>
      <c r="G269" s="52"/>
      <c r="H269" s="52"/>
      <c r="I269" s="52"/>
      <c r="K269" s="52"/>
    </row>
    <row r="270" spans="2:11" x14ac:dyDescent="0.2">
      <c r="B270" s="125"/>
      <c r="C270" s="52"/>
      <c r="D270" s="52"/>
      <c r="E270" s="52"/>
      <c r="F270" s="52"/>
      <c r="G270" s="52"/>
      <c r="H270" s="52"/>
      <c r="I270" s="52"/>
      <c r="K270" s="52"/>
    </row>
    <row r="271" spans="2:11" x14ac:dyDescent="0.2">
      <c r="B271" s="125"/>
      <c r="C271" s="52"/>
      <c r="D271" s="52"/>
      <c r="E271" s="52"/>
      <c r="F271" s="52"/>
      <c r="G271" s="52"/>
      <c r="H271" s="52"/>
      <c r="I271" s="52"/>
      <c r="K271" s="52"/>
    </row>
    <row r="272" spans="2:11" x14ac:dyDescent="0.2">
      <c r="B272" s="125"/>
      <c r="C272" s="52"/>
      <c r="D272" s="52"/>
      <c r="E272" s="52"/>
      <c r="F272" s="52"/>
      <c r="G272" s="52"/>
      <c r="H272" s="52"/>
      <c r="I272" s="52"/>
      <c r="K272" s="52"/>
    </row>
    <row r="273" spans="2:11" x14ac:dyDescent="0.2">
      <c r="B273" s="125"/>
      <c r="C273" s="52"/>
      <c r="D273" s="52"/>
      <c r="E273" s="52"/>
      <c r="F273" s="52"/>
      <c r="G273" s="52"/>
      <c r="H273" s="52"/>
      <c r="I273" s="52"/>
      <c r="K273" s="52"/>
    </row>
    <row r="274" spans="2:11" x14ac:dyDescent="0.2">
      <c r="B274" s="125"/>
      <c r="C274" s="52"/>
      <c r="D274" s="52"/>
      <c r="E274" s="52"/>
      <c r="F274" s="52"/>
      <c r="G274" s="52"/>
      <c r="H274" s="52"/>
      <c r="I274" s="52"/>
      <c r="K274" s="52"/>
    </row>
    <row r="275" spans="2:11" x14ac:dyDescent="0.2">
      <c r="B275" s="125"/>
      <c r="C275" s="52"/>
      <c r="D275" s="52"/>
      <c r="E275" s="52"/>
      <c r="F275" s="52"/>
      <c r="G275" s="52"/>
      <c r="H275" s="52"/>
      <c r="I275" s="52"/>
      <c r="K275" s="52"/>
    </row>
    <row r="276" spans="2:11" x14ac:dyDescent="0.2">
      <c r="B276" s="125"/>
      <c r="C276" s="52"/>
      <c r="D276" s="52"/>
      <c r="E276" s="52"/>
      <c r="F276" s="52"/>
      <c r="G276" s="52"/>
      <c r="H276" s="52"/>
      <c r="I276" s="52"/>
      <c r="K276" s="52"/>
    </row>
    <row r="277" spans="2:11" x14ac:dyDescent="0.2">
      <c r="B277" s="125"/>
      <c r="C277" s="52"/>
      <c r="D277" s="52"/>
      <c r="E277" s="52"/>
      <c r="F277" s="52"/>
      <c r="G277" s="52"/>
      <c r="H277" s="52"/>
      <c r="I277" s="52"/>
      <c r="K277" s="52"/>
    </row>
    <row r="278" spans="2:11" x14ac:dyDescent="0.2">
      <c r="B278" s="125"/>
      <c r="C278" s="52"/>
      <c r="D278" s="52"/>
      <c r="E278" s="52"/>
      <c r="F278" s="52"/>
      <c r="G278" s="52"/>
      <c r="H278" s="52"/>
      <c r="I278" s="52"/>
      <c r="K278" s="52"/>
    </row>
    <row r="279" spans="2:11" x14ac:dyDescent="0.2">
      <c r="B279" s="125"/>
      <c r="C279" s="52"/>
      <c r="D279" s="52"/>
      <c r="E279" s="52"/>
      <c r="F279" s="52"/>
      <c r="G279" s="52"/>
      <c r="H279" s="52"/>
      <c r="I279" s="52"/>
      <c r="K279" s="52"/>
    </row>
    <row r="280" spans="2:11" x14ac:dyDescent="0.2">
      <c r="B280" s="125"/>
      <c r="C280" s="52"/>
      <c r="D280" s="52"/>
      <c r="E280" s="52"/>
      <c r="F280" s="52"/>
      <c r="G280" s="52"/>
      <c r="H280" s="52"/>
      <c r="I280" s="52"/>
      <c r="K280" s="52"/>
    </row>
    <row r="281" spans="2:11" x14ac:dyDescent="0.2">
      <c r="B281" s="125"/>
      <c r="C281" s="52"/>
      <c r="D281" s="52"/>
      <c r="E281" s="52"/>
      <c r="F281" s="52"/>
      <c r="G281" s="52"/>
      <c r="H281" s="52"/>
      <c r="I281" s="52"/>
      <c r="K281" s="52"/>
    </row>
    <row r="282" spans="2:11" x14ac:dyDescent="0.2">
      <c r="B282" s="125"/>
      <c r="C282" s="52"/>
      <c r="D282" s="52"/>
      <c r="E282" s="52"/>
      <c r="F282" s="52"/>
      <c r="G282" s="52"/>
      <c r="H282" s="52"/>
      <c r="I282" s="52"/>
      <c r="K282" s="52"/>
    </row>
    <row r="283" spans="2:11" x14ac:dyDescent="0.2">
      <c r="B283" s="125"/>
      <c r="C283" s="52"/>
      <c r="D283" s="52"/>
      <c r="E283" s="52"/>
      <c r="F283" s="52"/>
      <c r="G283" s="52"/>
      <c r="H283" s="52"/>
      <c r="I283" s="52"/>
      <c r="K283" s="52"/>
    </row>
    <row r="284" spans="2:11" x14ac:dyDescent="0.2">
      <c r="B284" s="125"/>
      <c r="C284" s="52"/>
      <c r="D284" s="52"/>
      <c r="E284" s="52"/>
      <c r="F284" s="52"/>
      <c r="G284" s="52"/>
      <c r="H284" s="52"/>
      <c r="I284" s="52"/>
      <c r="K284" s="52"/>
    </row>
    <row r="285" spans="2:11" x14ac:dyDescent="0.2">
      <c r="B285" s="125"/>
      <c r="C285" s="52"/>
      <c r="D285" s="52"/>
      <c r="E285" s="52"/>
      <c r="F285" s="52"/>
      <c r="G285" s="52"/>
      <c r="H285" s="52"/>
      <c r="I285" s="52"/>
      <c r="K285" s="52"/>
    </row>
    <row r="286" spans="2:11" x14ac:dyDescent="0.2">
      <c r="B286" s="125"/>
      <c r="C286" s="52"/>
      <c r="D286" s="52"/>
      <c r="E286" s="52"/>
      <c r="F286" s="52"/>
      <c r="G286" s="52"/>
      <c r="H286" s="52"/>
      <c r="I286" s="52"/>
      <c r="K286" s="52"/>
    </row>
    <row r="287" spans="2:11" x14ac:dyDescent="0.2">
      <c r="B287" s="125"/>
      <c r="C287" s="52"/>
      <c r="D287" s="52"/>
      <c r="E287" s="52"/>
      <c r="F287" s="52"/>
      <c r="G287" s="52"/>
      <c r="H287" s="52"/>
      <c r="I287" s="52"/>
      <c r="K287" s="52"/>
    </row>
    <row r="288" spans="2:11" x14ac:dyDescent="0.2">
      <c r="B288" s="125"/>
      <c r="C288" s="52"/>
      <c r="D288" s="52"/>
      <c r="E288" s="52"/>
      <c r="F288" s="52"/>
      <c r="G288" s="52"/>
      <c r="H288" s="52"/>
      <c r="I288" s="52"/>
      <c r="K288" s="52"/>
    </row>
    <row r="289" spans="2:11" x14ac:dyDescent="0.2">
      <c r="B289" s="125"/>
      <c r="C289" s="52"/>
      <c r="D289" s="52"/>
      <c r="E289" s="52"/>
      <c r="F289" s="52"/>
      <c r="G289" s="52"/>
      <c r="H289" s="52"/>
      <c r="I289" s="52"/>
      <c r="K289" s="52"/>
    </row>
    <row r="290" spans="2:11" x14ac:dyDescent="0.2">
      <c r="B290" s="125"/>
      <c r="C290" s="52"/>
      <c r="D290" s="52"/>
      <c r="E290" s="52"/>
      <c r="F290" s="52"/>
      <c r="G290" s="52"/>
      <c r="H290" s="52"/>
      <c r="I290" s="52"/>
      <c r="K290" s="52"/>
    </row>
    <row r="291" spans="2:11" x14ac:dyDescent="0.2">
      <c r="B291" s="125"/>
      <c r="C291" s="52"/>
      <c r="D291" s="52"/>
      <c r="E291" s="52"/>
      <c r="F291" s="52"/>
      <c r="G291" s="52"/>
      <c r="H291" s="52"/>
      <c r="I291" s="52"/>
      <c r="K291" s="52"/>
    </row>
    <row r="292" spans="2:11" x14ac:dyDescent="0.2">
      <c r="B292" s="125"/>
      <c r="C292" s="52"/>
      <c r="D292" s="52"/>
      <c r="E292" s="52"/>
      <c r="F292" s="52"/>
      <c r="G292" s="52"/>
      <c r="H292" s="52"/>
      <c r="I292" s="52"/>
      <c r="K292" s="52"/>
    </row>
    <row r="293" spans="2:11" x14ac:dyDescent="0.2">
      <c r="B293" s="125"/>
      <c r="C293" s="52"/>
      <c r="D293" s="52"/>
      <c r="E293" s="52"/>
      <c r="F293" s="52"/>
      <c r="G293" s="52"/>
      <c r="H293" s="52"/>
      <c r="I293" s="52"/>
      <c r="K293" s="52"/>
    </row>
    <row r="294" spans="2:11" x14ac:dyDescent="0.2">
      <c r="B294" s="125"/>
      <c r="C294" s="52"/>
      <c r="D294" s="52"/>
      <c r="E294" s="52"/>
      <c r="F294" s="52"/>
      <c r="G294" s="52"/>
      <c r="H294" s="52"/>
      <c r="I294" s="52"/>
      <c r="K294" s="52"/>
    </row>
    <row r="295" spans="2:11" x14ac:dyDescent="0.2">
      <c r="B295" s="125"/>
      <c r="C295" s="52"/>
      <c r="D295" s="52"/>
      <c r="E295" s="52"/>
      <c r="F295" s="52"/>
      <c r="G295" s="52"/>
      <c r="H295" s="52"/>
      <c r="I295" s="52"/>
      <c r="K295" s="52"/>
    </row>
    <row r="296" spans="2:11" x14ac:dyDescent="0.2">
      <c r="B296" s="125"/>
      <c r="C296" s="52"/>
      <c r="D296" s="52"/>
      <c r="E296" s="52"/>
      <c r="F296" s="52"/>
      <c r="G296" s="52"/>
      <c r="H296" s="52"/>
      <c r="I296" s="52"/>
      <c r="K296" s="52"/>
    </row>
    <row r="297" spans="2:11" x14ac:dyDescent="0.2">
      <c r="B297" s="125"/>
      <c r="C297" s="52"/>
      <c r="D297" s="52"/>
      <c r="E297" s="52"/>
      <c r="F297" s="52"/>
      <c r="G297" s="52"/>
      <c r="H297" s="52"/>
      <c r="I297" s="52"/>
      <c r="K297" s="52"/>
    </row>
    <row r="298" spans="2:11" x14ac:dyDescent="0.2">
      <c r="B298" s="125"/>
      <c r="C298" s="52"/>
      <c r="D298" s="52"/>
      <c r="E298" s="52"/>
      <c r="F298" s="52"/>
      <c r="G298" s="52"/>
      <c r="H298" s="52"/>
      <c r="I298" s="52"/>
      <c r="K298" s="52"/>
    </row>
    <row r="299" spans="2:11" x14ac:dyDescent="0.2">
      <c r="B299" s="125"/>
      <c r="C299" s="52"/>
      <c r="D299" s="52"/>
      <c r="E299" s="52"/>
      <c r="F299" s="52"/>
      <c r="G299" s="52"/>
      <c r="H299" s="52"/>
      <c r="I299" s="52"/>
      <c r="K299" s="52"/>
    </row>
    <row r="300" spans="2:11" x14ac:dyDescent="0.2">
      <c r="B300" s="125"/>
      <c r="C300" s="52"/>
      <c r="D300" s="52"/>
      <c r="E300" s="52"/>
      <c r="F300" s="52"/>
      <c r="G300" s="52"/>
      <c r="H300" s="52"/>
      <c r="I300" s="52"/>
      <c r="K300" s="52"/>
    </row>
    <row r="301" spans="2:11" x14ac:dyDescent="0.2">
      <c r="B301" s="125"/>
      <c r="C301" s="52"/>
      <c r="D301" s="52"/>
      <c r="E301" s="52"/>
      <c r="F301" s="52"/>
      <c r="G301" s="52"/>
      <c r="H301" s="52"/>
      <c r="I301" s="52"/>
      <c r="K301" s="52"/>
    </row>
    <row r="302" spans="2:11" x14ac:dyDescent="0.2">
      <c r="B302" s="125"/>
      <c r="C302" s="52"/>
      <c r="D302" s="52"/>
      <c r="E302" s="52"/>
      <c r="F302" s="52"/>
      <c r="G302" s="52"/>
      <c r="H302" s="52"/>
      <c r="I302" s="52"/>
      <c r="K302" s="52"/>
    </row>
    <row r="303" spans="2:11" x14ac:dyDescent="0.2">
      <c r="B303" s="125"/>
      <c r="C303" s="52"/>
      <c r="D303" s="52"/>
      <c r="E303" s="52"/>
      <c r="F303" s="52"/>
      <c r="G303" s="52"/>
      <c r="H303" s="52"/>
      <c r="I303" s="52"/>
      <c r="K303" s="52"/>
    </row>
    <row r="304" spans="2:11" x14ac:dyDescent="0.2">
      <c r="B304" s="125"/>
      <c r="C304" s="52"/>
      <c r="D304" s="52"/>
      <c r="E304" s="52"/>
      <c r="F304" s="52"/>
      <c r="G304" s="52"/>
      <c r="H304" s="52"/>
      <c r="I304" s="52"/>
      <c r="K304" s="52"/>
    </row>
    <row r="305" spans="2:11" x14ac:dyDescent="0.2">
      <c r="B305" s="125"/>
      <c r="C305" s="52"/>
      <c r="D305" s="52"/>
      <c r="E305" s="52"/>
      <c r="F305" s="52"/>
      <c r="G305" s="52"/>
      <c r="H305" s="52"/>
      <c r="I305" s="52"/>
      <c r="K305" s="52"/>
    </row>
    <row r="306" spans="2:11" x14ac:dyDescent="0.2">
      <c r="B306" s="125"/>
      <c r="C306" s="52"/>
      <c r="D306" s="52"/>
      <c r="E306" s="52"/>
      <c r="F306" s="52"/>
      <c r="G306" s="52"/>
      <c r="H306" s="52"/>
      <c r="I306" s="52"/>
      <c r="K306" s="52"/>
    </row>
    <row r="307" spans="2:11" x14ac:dyDescent="0.2">
      <c r="B307" s="125"/>
      <c r="C307" s="52"/>
      <c r="D307" s="52"/>
      <c r="E307" s="52"/>
      <c r="F307" s="52"/>
      <c r="G307" s="52"/>
      <c r="H307" s="52"/>
      <c r="I307" s="52"/>
      <c r="K307" s="52"/>
    </row>
    <row r="308" spans="2:11" x14ac:dyDescent="0.2">
      <c r="B308" s="125"/>
      <c r="C308" s="52"/>
      <c r="D308" s="52"/>
      <c r="E308" s="52"/>
      <c r="F308" s="52"/>
      <c r="G308" s="52"/>
      <c r="H308" s="52"/>
      <c r="I308" s="52"/>
      <c r="K308" s="52"/>
    </row>
    <row r="309" spans="2:11" x14ac:dyDescent="0.2">
      <c r="B309" s="125"/>
      <c r="C309" s="52"/>
      <c r="D309" s="52"/>
      <c r="E309" s="52"/>
      <c r="F309" s="52"/>
      <c r="G309" s="52"/>
      <c r="H309" s="52"/>
      <c r="I309" s="52"/>
      <c r="K309" s="52"/>
    </row>
    <row r="310" spans="2:11" x14ac:dyDescent="0.2">
      <c r="B310" s="125"/>
      <c r="C310" s="52"/>
      <c r="D310" s="52"/>
      <c r="E310" s="52"/>
      <c r="F310" s="52"/>
      <c r="G310" s="52"/>
      <c r="H310" s="52"/>
      <c r="I310" s="52"/>
      <c r="K310" s="52"/>
    </row>
    <row r="311" spans="2:11" x14ac:dyDescent="0.2">
      <c r="B311" s="125"/>
      <c r="C311" s="52"/>
      <c r="D311" s="52"/>
      <c r="E311" s="52"/>
      <c r="F311" s="52"/>
      <c r="G311" s="52"/>
      <c r="H311" s="52"/>
      <c r="I311" s="52"/>
      <c r="K311" s="52"/>
    </row>
    <row r="312" spans="2:11" x14ac:dyDescent="0.2">
      <c r="B312" s="125"/>
      <c r="C312" s="52"/>
      <c r="D312" s="52"/>
      <c r="E312" s="52"/>
      <c r="F312" s="52"/>
      <c r="G312" s="52"/>
      <c r="H312" s="52"/>
      <c r="I312" s="52"/>
      <c r="K312" s="52"/>
    </row>
    <row r="313" spans="2:11" x14ac:dyDescent="0.2">
      <c r="B313" s="125"/>
      <c r="C313" s="52"/>
      <c r="D313" s="52"/>
      <c r="E313" s="52"/>
      <c r="F313" s="52"/>
      <c r="G313" s="52"/>
      <c r="H313" s="52"/>
      <c r="I313" s="52"/>
      <c r="K313" s="52"/>
    </row>
    <row r="314" spans="2:11" x14ac:dyDescent="0.2">
      <c r="B314" s="125"/>
      <c r="C314" s="52"/>
      <c r="D314" s="52"/>
      <c r="E314" s="52"/>
      <c r="F314" s="52"/>
      <c r="G314" s="52"/>
      <c r="H314" s="52"/>
      <c r="I314" s="52"/>
      <c r="K314" s="52"/>
    </row>
    <row r="315" spans="2:11" x14ac:dyDescent="0.2">
      <c r="B315" s="125"/>
      <c r="C315" s="52"/>
      <c r="D315" s="52"/>
      <c r="E315" s="52"/>
      <c r="F315" s="52"/>
      <c r="G315" s="52"/>
      <c r="H315" s="52"/>
      <c r="I315" s="52"/>
      <c r="K315" s="52"/>
    </row>
    <row r="316" spans="2:11" x14ac:dyDescent="0.2">
      <c r="B316" s="125"/>
      <c r="C316" s="52"/>
      <c r="D316" s="52"/>
      <c r="E316" s="52"/>
      <c r="F316" s="52"/>
      <c r="G316" s="52"/>
      <c r="H316" s="52"/>
      <c r="I316" s="52"/>
      <c r="K316" s="52"/>
    </row>
    <row r="317" spans="2:11" x14ac:dyDescent="0.2">
      <c r="B317" s="125"/>
      <c r="C317" s="52"/>
      <c r="D317" s="52"/>
      <c r="E317" s="52"/>
      <c r="F317" s="52"/>
      <c r="G317" s="52"/>
      <c r="H317" s="52"/>
      <c r="I317" s="52"/>
      <c r="K317" s="52"/>
    </row>
    <row r="318" spans="2:11" x14ac:dyDescent="0.2">
      <c r="B318" s="125"/>
      <c r="C318" s="52"/>
      <c r="D318" s="52"/>
      <c r="E318" s="52"/>
      <c r="F318" s="52"/>
      <c r="G318" s="52"/>
      <c r="H318" s="52"/>
      <c r="I318" s="52"/>
      <c r="K318" s="52"/>
    </row>
    <row r="319" spans="2:11" x14ac:dyDescent="0.2">
      <c r="B319" s="125"/>
      <c r="C319" s="52"/>
      <c r="D319" s="52"/>
      <c r="E319" s="52"/>
      <c r="F319" s="52"/>
      <c r="G319" s="52"/>
      <c r="H319" s="52"/>
      <c r="I319" s="52"/>
      <c r="K319" s="52"/>
    </row>
    <row r="320" spans="2:11" x14ac:dyDescent="0.2">
      <c r="B320" s="125"/>
      <c r="C320" s="52"/>
      <c r="D320" s="52"/>
      <c r="E320" s="52"/>
      <c r="F320" s="52"/>
      <c r="G320" s="52"/>
      <c r="H320" s="52"/>
      <c r="I320" s="52"/>
      <c r="K320" s="52"/>
    </row>
    <row r="321" spans="2:11" x14ac:dyDescent="0.2">
      <c r="B321" s="125"/>
      <c r="C321" s="52"/>
      <c r="D321" s="52"/>
      <c r="E321" s="52"/>
      <c r="F321" s="52"/>
      <c r="G321" s="52"/>
      <c r="H321" s="52"/>
      <c r="I321" s="52"/>
      <c r="K321" s="52"/>
    </row>
    <row r="322" spans="2:11" x14ac:dyDescent="0.2">
      <c r="B322" s="125"/>
      <c r="C322" s="52"/>
      <c r="D322" s="52"/>
      <c r="E322" s="52"/>
      <c r="F322" s="52"/>
      <c r="G322" s="52"/>
      <c r="H322" s="52"/>
      <c r="I322" s="52"/>
      <c r="K322" s="52"/>
    </row>
    <row r="323" spans="2:11" x14ac:dyDescent="0.2">
      <c r="B323" s="125"/>
      <c r="C323" s="52"/>
      <c r="D323" s="52"/>
      <c r="E323" s="52"/>
      <c r="F323" s="52"/>
      <c r="G323" s="52"/>
      <c r="H323" s="52"/>
      <c r="I323" s="52"/>
      <c r="K323" s="52"/>
    </row>
    <row r="324" spans="2:11" x14ac:dyDescent="0.2">
      <c r="B324" s="125"/>
      <c r="C324" s="52"/>
      <c r="D324" s="52"/>
      <c r="E324" s="52"/>
      <c r="F324" s="52"/>
      <c r="G324" s="52"/>
      <c r="H324" s="52"/>
      <c r="I324" s="52"/>
      <c r="K324" s="52"/>
    </row>
    <row r="325" spans="2:11" x14ac:dyDescent="0.2">
      <c r="B325" s="125"/>
      <c r="C325" s="52"/>
      <c r="D325" s="52"/>
      <c r="E325" s="52"/>
      <c r="F325" s="52"/>
      <c r="G325" s="52"/>
      <c r="H325" s="52"/>
      <c r="I325" s="52"/>
      <c r="K325" s="52"/>
    </row>
    <row r="326" spans="2:11" x14ac:dyDescent="0.2">
      <c r="B326" s="125"/>
      <c r="C326" s="52"/>
      <c r="D326" s="52"/>
      <c r="E326" s="52"/>
      <c r="F326" s="52"/>
      <c r="G326" s="52"/>
      <c r="H326" s="52"/>
      <c r="I326" s="52"/>
      <c r="K326" s="52"/>
    </row>
    <row r="327" spans="2:11" x14ac:dyDescent="0.2">
      <c r="B327" s="125"/>
      <c r="C327" s="52"/>
      <c r="D327" s="52"/>
      <c r="E327" s="52"/>
      <c r="F327" s="52"/>
      <c r="G327" s="52"/>
      <c r="H327" s="52"/>
      <c r="I327" s="52"/>
      <c r="K327" s="52"/>
    </row>
    <row r="328" spans="2:11" x14ac:dyDescent="0.2">
      <c r="B328" s="125"/>
      <c r="C328" s="52"/>
      <c r="D328" s="52"/>
      <c r="E328" s="52"/>
      <c r="F328" s="52"/>
      <c r="G328" s="52"/>
      <c r="H328" s="52"/>
      <c r="I328" s="52"/>
      <c r="K328" s="52"/>
    </row>
    <row r="329" spans="2:11" x14ac:dyDescent="0.2">
      <c r="B329" s="125"/>
      <c r="C329" s="52"/>
      <c r="D329" s="52"/>
      <c r="E329" s="52"/>
      <c r="F329" s="52"/>
      <c r="G329" s="52"/>
      <c r="H329" s="52"/>
      <c r="I329" s="52"/>
      <c r="K329" s="52"/>
    </row>
    <row r="330" spans="2:11" x14ac:dyDescent="0.2">
      <c r="B330" s="125"/>
      <c r="C330" s="52"/>
      <c r="D330" s="52"/>
      <c r="E330" s="52"/>
      <c r="F330" s="52"/>
      <c r="G330" s="52"/>
      <c r="H330" s="52"/>
      <c r="I330" s="52"/>
      <c r="K330" s="52"/>
    </row>
    <row r="331" spans="2:11" x14ac:dyDescent="0.2">
      <c r="B331" s="125"/>
      <c r="C331" s="52"/>
      <c r="D331" s="52"/>
      <c r="E331" s="52"/>
      <c r="F331" s="52"/>
      <c r="G331" s="52"/>
      <c r="H331" s="52"/>
      <c r="I331" s="52"/>
      <c r="K331" s="52"/>
    </row>
    <row r="332" spans="2:11" x14ac:dyDescent="0.2">
      <c r="B332" s="125"/>
      <c r="C332" s="52"/>
      <c r="D332" s="52"/>
      <c r="E332" s="52"/>
      <c r="F332" s="52"/>
      <c r="G332" s="52"/>
      <c r="H332" s="52"/>
      <c r="I332" s="52"/>
      <c r="K332" s="52"/>
    </row>
    <row r="333" spans="2:11" x14ac:dyDescent="0.2">
      <c r="B333" s="125"/>
      <c r="C333" s="52"/>
      <c r="D333" s="52"/>
      <c r="E333" s="52"/>
      <c r="F333" s="52"/>
      <c r="G333" s="52"/>
      <c r="H333" s="52"/>
      <c r="I333" s="52"/>
      <c r="K333" s="52"/>
    </row>
    <row r="334" spans="2:11" x14ac:dyDescent="0.2">
      <c r="B334" s="125"/>
      <c r="C334" s="52"/>
      <c r="D334" s="52"/>
      <c r="E334" s="52"/>
      <c r="F334" s="52"/>
      <c r="G334" s="52"/>
      <c r="H334" s="52"/>
      <c r="I334" s="52"/>
      <c r="K334" s="52"/>
    </row>
    <row r="335" spans="2:11" x14ac:dyDescent="0.2">
      <c r="B335" s="125"/>
      <c r="C335" s="52"/>
      <c r="D335" s="52"/>
      <c r="E335" s="52"/>
      <c r="F335" s="52"/>
      <c r="G335" s="52"/>
      <c r="H335" s="52"/>
      <c r="I335" s="52"/>
      <c r="K335" s="52"/>
    </row>
    <row r="336" spans="2:11" x14ac:dyDescent="0.2">
      <c r="B336" s="125"/>
      <c r="C336" s="52"/>
      <c r="D336" s="52"/>
      <c r="E336" s="52"/>
      <c r="F336" s="52"/>
      <c r="G336" s="52"/>
      <c r="H336" s="52"/>
      <c r="I336" s="52"/>
      <c r="K336" s="52"/>
    </row>
    <row r="337" spans="2:11" x14ac:dyDescent="0.2">
      <c r="B337" s="125"/>
      <c r="C337" s="52"/>
      <c r="D337" s="52"/>
      <c r="E337" s="52"/>
      <c r="F337" s="52"/>
      <c r="G337" s="52"/>
      <c r="H337" s="52"/>
      <c r="I337" s="52"/>
      <c r="K337" s="52"/>
    </row>
    <row r="338" spans="2:11" x14ac:dyDescent="0.2">
      <c r="B338" s="125"/>
      <c r="C338" s="52"/>
      <c r="D338" s="52"/>
      <c r="E338" s="52"/>
      <c r="F338" s="52"/>
      <c r="G338" s="52"/>
      <c r="H338" s="52"/>
      <c r="I338" s="52"/>
      <c r="K338" s="52"/>
    </row>
    <row r="339" spans="2:11" x14ac:dyDescent="0.2">
      <c r="B339" s="125"/>
      <c r="C339" s="52"/>
      <c r="D339" s="52"/>
      <c r="E339" s="52"/>
      <c r="F339" s="52"/>
      <c r="G339" s="52"/>
      <c r="H339" s="52"/>
      <c r="I339" s="52"/>
      <c r="K339" s="52"/>
    </row>
    <row r="340" spans="2:11" x14ac:dyDescent="0.2">
      <c r="B340" s="125"/>
      <c r="C340" s="52"/>
      <c r="D340" s="52"/>
      <c r="E340" s="52"/>
      <c r="F340" s="52"/>
      <c r="G340" s="52"/>
      <c r="H340" s="52"/>
      <c r="I340" s="52"/>
      <c r="K340" s="52"/>
    </row>
    <row r="341" spans="2:11" x14ac:dyDescent="0.2">
      <c r="B341" s="125"/>
      <c r="C341" s="52"/>
      <c r="D341" s="52"/>
      <c r="E341" s="52"/>
      <c r="F341" s="52"/>
      <c r="G341" s="52"/>
      <c r="H341" s="52"/>
      <c r="I341" s="52"/>
      <c r="K341" s="52"/>
    </row>
    <row r="342" spans="2:11" x14ac:dyDescent="0.2">
      <c r="B342" s="125"/>
      <c r="C342" s="52"/>
      <c r="D342" s="52"/>
      <c r="E342" s="52"/>
      <c r="F342" s="52"/>
      <c r="G342" s="52"/>
      <c r="H342" s="52"/>
      <c r="I342" s="52"/>
      <c r="K342" s="52"/>
    </row>
    <row r="343" spans="2:11" x14ac:dyDescent="0.2">
      <c r="B343" s="125"/>
      <c r="C343" s="52"/>
      <c r="D343" s="52"/>
      <c r="E343" s="52"/>
      <c r="F343" s="52"/>
      <c r="G343" s="52"/>
      <c r="H343" s="52"/>
      <c r="I343" s="52"/>
      <c r="K343" s="52"/>
    </row>
    <row r="344" spans="2:11" x14ac:dyDescent="0.2">
      <c r="B344" s="125"/>
      <c r="C344" s="52"/>
      <c r="D344" s="52"/>
      <c r="E344" s="52"/>
      <c r="F344" s="52"/>
      <c r="G344" s="52"/>
      <c r="H344" s="52"/>
      <c r="I344" s="52"/>
      <c r="K344" s="52"/>
    </row>
    <row r="345" spans="2:11" x14ac:dyDescent="0.2">
      <c r="B345" s="125"/>
      <c r="C345" s="52"/>
      <c r="D345" s="52"/>
      <c r="E345" s="52"/>
      <c r="F345" s="52"/>
      <c r="G345" s="52"/>
      <c r="H345" s="52"/>
      <c r="I345" s="52"/>
      <c r="K345" s="52"/>
    </row>
    <row r="346" spans="2:11" x14ac:dyDescent="0.2">
      <c r="B346" s="125"/>
      <c r="C346" s="52"/>
      <c r="D346" s="52"/>
      <c r="E346" s="52"/>
      <c r="F346" s="52"/>
      <c r="G346" s="52"/>
      <c r="H346" s="52"/>
      <c r="I346" s="52"/>
      <c r="K346" s="52"/>
    </row>
    <row r="347" spans="2:11" x14ac:dyDescent="0.2">
      <c r="B347" s="125"/>
      <c r="C347" s="52"/>
      <c r="D347" s="52"/>
      <c r="E347" s="52"/>
      <c r="F347" s="52"/>
      <c r="G347" s="52"/>
      <c r="H347" s="52"/>
      <c r="I347" s="52"/>
      <c r="K347" s="52"/>
    </row>
    <row r="348" spans="2:11" x14ac:dyDescent="0.2">
      <c r="B348" s="125"/>
      <c r="C348" s="52"/>
      <c r="D348" s="52"/>
      <c r="E348" s="52"/>
      <c r="F348" s="52"/>
      <c r="G348" s="52"/>
      <c r="H348" s="52"/>
      <c r="I348" s="52"/>
      <c r="K348" s="52"/>
    </row>
    <row r="349" spans="2:11" x14ac:dyDescent="0.2">
      <c r="B349" s="125"/>
      <c r="C349" s="52"/>
      <c r="D349" s="52"/>
      <c r="E349" s="52"/>
      <c r="F349" s="52"/>
      <c r="G349" s="52"/>
      <c r="H349" s="52"/>
      <c r="I349" s="52"/>
      <c r="K349" s="52"/>
    </row>
    <row r="350" spans="2:11" x14ac:dyDescent="0.2">
      <c r="B350" s="125"/>
      <c r="C350" s="52"/>
      <c r="D350" s="52"/>
      <c r="E350" s="52"/>
      <c r="F350" s="52"/>
      <c r="G350" s="52"/>
      <c r="H350" s="52"/>
      <c r="I350" s="52"/>
      <c r="K350" s="52"/>
    </row>
    <row r="351" spans="2:11" x14ac:dyDescent="0.2">
      <c r="B351" s="125"/>
      <c r="C351" s="52"/>
      <c r="D351" s="52"/>
      <c r="E351" s="52"/>
      <c r="F351" s="52"/>
      <c r="G351" s="52"/>
      <c r="H351" s="52"/>
      <c r="I351" s="52"/>
      <c r="K351" s="52"/>
    </row>
    <row r="352" spans="2:11" x14ac:dyDescent="0.2">
      <c r="B352" s="125"/>
      <c r="C352" s="52"/>
      <c r="D352" s="52"/>
      <c r="E352" s="52"/>
      <c r="F352" s="52"/>
      <c r="G352" s="52"/>
      <c r="H352" s="52"/>
      <c r="I352" s="52"/>
      <c r="K352" s="52"/>
    </row>
    <row r="353" spans="2:11" x14ac:dyDescent="0.2">
      <c r="B353" s="125"/>
      <c r="C353" s="52"/>
      <c r="D353" s="52"/>
      <c r="E353" s="52"/>
      <c r="F353" s="52"/>
      <c r="G353" s="52"/>
      <c r="H353" s="52"/>
      <c r="I353" s="52"/>
      <c r="K353" s="52"/>
    </row>
    <row r="354" spans="2:11" x14ac:dyDescent="0.2">
      <c r="B354" s="125"/>
      <c r="C354" s="52"/>
      <c r="D354" s="52"/>
      <c r="E354" s="52"/>
      <c r="F354" s="52"/>
      <c r="G354" s="52"/>
      <c r="H354" s="52"/>
      <c r="I354" s="52"/>
      <c r="K354" s="52"/>
    </row>
    <row r="355" spans="2:11" x14ac:dyDescent="0.2">
      <c r="B355" s="125"/>
      <c r="C355" s="52"/>
      <c r="D355" s="52"/>
      <c r="E355" s="52"/>
      <c r="F355" s="52"/>
      <c r="G355" s="52"/>
      <c r="H355" s="52"/>
      <c r="I355" s="52"/>
      <c r="K355" s="52"/>
    </row>
    <row r="356" spans="2:11" x14ac:dyDescent="0.2">
      <c r="B356" s="125"/>
      <c r="C356" s="52"/>
      <c r="D356" s="52"/>
      <c r="E356" s="52"/>
      <c r="F356" s="52"/>
      <c r="G356" s="52"/>
      <c r="H356" s="52"/>
      <c r="I356" s="52"/>
      <c r="K356" s="52"/>
    </row>
    <row r="357" spans="2:11" x14ac:dyDescent="0.2">
      <c r="B357" s="125"/>
      <c r="C357" s="52"/>
      <c r="D357" s="52"/>
      <c r="E357" s="52"/>
      <c r="F357" s="52"/>
      <c r="G357" s="52"/>
      <c r="H357" s="52"/>
      <c r="I357" s="52"/>
      <c r="K357" s="52"/>
    </row>
    <row r="358" spans="2:11" x14ac:dyDescent="0.2">
      <c r="B358" s="125"/>
      <c r="C358" s="52"/>
      <c r="D358" s="52"/>
      <c r="E358" s="52"/>
      <c r="F358" s="52"/>
      <c r="G358" s="52"/>
      <c r="H358" s="52"/>
      <c r="I358" s="52"/>
      <c r="K358" s="52"/>
    </row>
    <row r="359" spans="2:11" x14ac:dyDescent="0.2">
      <c r="B359" s="125"/>
      <c r="C359" s="52"/>
      <c r="D359" s="52"/>
      <c r="E359" s="52"/>
      <c r="F359" s="52"/>
      <c r="G359" s="52"/>
      <c r="H359" s="52"/>
      <c r="I359" s="52"/>
      <c r="K359" s="52"/>
    </row>
    <row r="360" spans="2:11" x14ac:dyDescent="0.2">
      <c r="B360" s="125"/>
      <c r="C360" s="52"/>
      <c r="D360" s="52"/>
      <c r="E360" s="52"/>
      <c r="F360" s="52"/>
      <c r="G360" s="52"/>
      <c r="H360" s="52"/>
      <c r="I360" s="52"/>
      <c r="K360" s="52"/>
    </row>
    <row r="361" spans="2:11" x14ac:dyDescent="0.2">
      <c r="B361" s="125"/>
      <c r="C361" s="52"/>
      <c r="D361" s="52"/>
      <c r="E361" s="52"/>
      <c r="F361" s="52"/>
      <c r="G361" s="52"/>
      <c r="H361" s="52"/>
      <c r="I361" s="52"/>
      <c r="K361" s="52"/>
    </row>
    <row r="362" spans="2:11" x14ac:dyDescent="0.2">
      <c r="B362" s="125"/>
      <c r="C362" s="52"/>
      <c r="D362" s="52"/>
      <c r="E362" s="52"/>
      <c r="F362" s="52"/>
      <c r="G362" s="52"/>
      <c r="H362" s="52"/>
      <c r="I362" s="52"/>
      <c r="K362" s="52"/>
    </row>
    <row r="363" spans="2:11" x14ac:dyDescent="0.2">
      <c r="B363" s="125"/>
      <c r="C363" s="52"/>
      <c r="D363" s="52"/>
      <c r="E363" s="52"/>
      <c r="F363" s="52"/>
      <c r="G363" s="52"/>
      <c r="H363" s="52"/>
      <c r="I363" s="52"/>
      <c r="K363" s="52"/>
    </row>
    <row r="364" spans="2:11" x14ac:dyDescent="0.2">
      <c r="B364" s="125"/>
      <c r="C364" s="52"/>
      <c r="D364" s="52"/>
      <c r="E364" s="52"/>
      <c r="F364" s="52"/>
      <c r="G364" s="52"/>
      <c r="H364" s="52"/>
      <c r="I364" s="52"/>
      <c r="K364" s="52"/>
    </row>
    <row r="365" spans="2:11" x14ac:dyDescent="0.2">
      <c r="B365" s="125"/>
      <c r="C365" s="52"/>
      <c r="D365" s="52"/>
      <c r="E365" s="52"/>
      <c r="F365" s="52"/>
      <c r="G365" s="52"/>
      <c r="H365" s="52"/>
      <c r="I365" s="52"/>
      <c r="K365" s="52"/>
    </row>
    <row r="366" spans="2:11" x14ac:dyDescent="0.2">
      <c r="B366" s="125"/>
      <c r="C366" s="52"/>
      <c r="D366" s="52"/>
      <c r="E366" s="52"/>
      <c r="F366" s="52"/>
      <c r="G366" s="52"/>
      <c r="H366" s="52"/>
      <c r="I366" s="52"/>
      <c r="K366" s="52"/>
    </row>
    <row r="367" spans="2:11" x14ac:dyDescent="0.2">
      <c r="B367" s="125"/>
      <c r="C367" s="52"/>
      <c r="D367" s="52"/>
      <c r="E367" s="52"/>
      <c r="F367" s="52"/>
      <c r="G367" s="52"/>
      <c r="H367" s="52"/>
      <c r="I367" s="52"/>
      <c r="K367" s="52"/>
    </row>
    <row r="368" spans="2:11" x14ac:dyDescent="0.2">
      <c r="B368" s="125"/>
      <c r="C368" s="52"/>
      <c r="D368" s="52"/>
      <c r="E368" s="52"/>
      <c r="F368" s="52"/>
      <c r="G368" s="52"/>
      <c r="H368" s="52"/>
      <c r="I368" s="52"/>
      <c r="K368" s="52"/>
    </row>
    <row r="369" spans="2:11" x14ac:dyDescent="0.2">
      <c r="B369" s="125"/>
      <c r="C369" s="52"/>
      <c r="D369" s="52"/>
      <c r="E369" s="52"/>
      <c r="F369" s="52"/>
      <c r="G369" s="52"/>
      <c r="H369" s="52"/>
      <c r="I369" s="52"/>
      <c r="K369" s="52"/>
    </row>
    <row r="370" spans="2:11" x14ac:dyDescent="0.2">
      <c r="B370" s="125"/>
      <c r="C370" s="52"/>
      <c r="D370" s="52"/>
      <c r="E370" s="52"/>
      <c r="F370" s="52"/>
      <c r="G370" s="52"/>
      <c r="H370" s="52"/>
      <c r="I370" s="52"/>
      <c r="K370" s="52"/>
    </row>
    <row r="371" spans="2:11" x14ac:dyDescent="0.2">
      <c r="B371" s="125"/>
      <c r="C371" s="52"/>
      <c r="D371" s="52"/>
      <c r="E371" s="52"/>
      <c r="F371" s="52"/>
      <c r="G371" s="52"/>
      <c r="H371" s="52"/>
      <c r="I371" s="52"/>
      <c r="K371" s="52"/>
    </row>
    <row r="372" spans="2:11" x14ac:dyDescent="0.2">
      <c r="B372" s="125"/>
      <c r="C372" s="52"/>
      <c r="D372" s="52"/>
      <c r="E372" s="52"/>
      <c r="F372" s="52"/>
      <c r="G372" s="52"/>
      <c r="H372" s="52"/>
      <c r="I372" s="52"/>
      <c r="K372" s="52"/>
    </row>
    <row r="373" spans="2:11" x14ac:dyDescent="0.2">
      <c r="B373" s="125"/>
      <c r="C373" s="52"/>
      <c r="D373" s="52"/>
      <c r="E373" s="52"/>
      <c r="F373" s="52"/>
      <c r="G373" s="52"/>
      <c r="H373" s="52"/>
      <c r="I373" s="52"/>
      <c r="K373" s="52"/>
    </row>
    <row r="374" spans="2:11" x14ac:dyDescent="0.2">
      <c r="B374" s="125"/>
      <c r="C374" s="52"/>
      <c r="D374" s="52"/>
      <c r="E374" s="52"/>
      <c r="F374" s="52"/>
      <c r="G374" s="52"/>
      <c r="H374" s="52"/>
      <c r="I374" s="52"/>
      <c r="K374" s="52"/>
    </row>
    <row r="375" spans="2:11" x14ac:dyDescent="0.2">
      <c r="B375" s="125"/>
      <c r="C375" s="52"/>
      <c r="D375" s="52"/>
      <c r="E375" s="52"/>
      <c r="F375" s="52"/>
      <c r="G375" s="52"/>
      <c r="H375" s="52"/>
      <c r="I375" s="52"/>
      <c r="K375" s="52"/>
    </row>
    <row r="376" spans="2:11" x14ac:dyDescent="0.2">
      <c r="B376" s="125"/>
      <c r="C376" s="52"/>
      <c r="D376" s="52"/>
      <c r="E376" s="52"/>
      <c r="F376" s="52"/>
      <c r="G376" s="52"/>
      <c r="H376" s="52"/>
      <c r="I376" s="52"/>
      <c r="K376" s="52"/>
    </row>
    <row r="377" spans="2:11" x14ac:dyDescent="0.2">
      <c r="B377" s="125"/>
      <c r="C377" s="52"/>
      <c r="D377" s="52"/>
      <c r="E377" s="52"/>
      <c r="F377" s="52"/>
      <c r="G377" s="52"/>
      <c r="H377" s="52"/>
      <c r="I377" s="52"/>
      <c r="K377" s="52"/>
    </row>
    <row r="378" spans="2:11" x14ac:dyDescent="0.2">
      <c r="B378" s="125"/>
      <c r="C378" s="52"/>
      <c r="D378" s="52"/>
      <c r="E378" s="52"/>
      <c r="F378" s="52"/>
      <c r="G378" s="52"/>
      <c r="H378" s="52"/>
      <c r="I378" s="52"/>
      <c r="K378" s="52"/>
    </row>
    <row r="379" spans="2:11" x14ac:dyDescent="0.2">
      <c r="B379" s="125"/>
      <c r="C379" s="52"/>
      <c r="D379" s="52"/>
      <c r="E379" s="52"/>
      <c r="F379" s="52"/>
      <c r="G379" s="52"/>
      <c r="H379" s="52"/>
      <c r="I379" s="52"/>
      <c r="K379" s="52"/>
    </row>
    <row r="380" spans="2:11" x14ac:dyDescent="0.2">
      <c r="B380" s="125"/>
      <c r="C380" s="52"/>
      <c r="D380" s="52"/>
      <c r="E380" s="52"/>
      <c r="F380" s="52"/>
      <c r="G380" s="52"/>
      <c r="H380" s="52"/>
      <c r="I380" s="52"/>
      <c r="K380" s="52"/>
    </row>
    <row r="381" spans="2:11" x14ac:dyDescent="0.2">
      <c r="B381" s="125"/>
      <c r="C381" s="52"/>
      <c r="D381" s="52"/>
      <c r="E381" s="52"/>
      <c r="F381" s="52"/>
      <c r="G381" s="52"/>
      <c r="H381" s="52"/>
      <c r="I381" s="52"/>
      <c r="K381" s="52"/>
    </row>
    <row r="382" spans="2:11" x14ac:dyDescent="0.2">
      <c r="B382" s="125"/>
      <c r="C382" s="52"/>
      <c r="D382" s="52"/>
      <c r="E382" s="52"/>
      <c r="F382" s="52"/>
      <c r="G382" s="52"/>
      <c r="H382" s="52"/>
      <c r="I382" s="52"/>
      <c r="K382" s="52"/>
    </row>
    <row r="383" spans="2:11" x14ac:dyDescent="0.2">
      <c r="B383" s="125"/>
      <c r="C383" s="52"/>
      <c r="D383" s="52"/>
      <c r="E383" s="52"/>
      <c r="F383" s="52"/>
      <c r="G383" s="52"/>
      <c r="H383" s="52"/>
      <c r="I383" s="52"/>
      <c r="K383" s="52"/>
    </row>
    <row r="384" spans="2:11" x14ac:dyDescent="0.2">
      <c r="B384" s="125"/>
      <c r="C384" s="52"/>
      <c r="D384" s="52"/>
      <c r="E384" s="52"/>
      <c r="F384" s="52"/>
      <c r="G384" s="52"/>
      <c r="H384" s="52"/>
      <c r="I384" s="52"/>
      <c r="K384" s="52"/>
    </row>
    <row r="385" spans="2:11" x14ac:dyDescent="0.2">
      <c r="B385" s="125"/>
      <c r="C385" s="52"/>
      <c r="D385" s="52"/>
      <c r="E385" s="52"/>
      <c r="F385" s="52"/>
      <c r="G385" s="52"/>
      <c r="H385" s="52"/>
      <c r="I385" s="52"/>
      <c r="K385" s="52"/>
    </row>
    <row r="386" spans="2:11" x14ac:dyDescent="0.2">
      <c r="B386" s="125"/>
      <c r="C386" s="52"/>
      <c r="D386" s="52"/>
      <c r="E386" s="52"/>
      <c r="F386" s="52"/>
      <c r="G386" s="52"/>
      <c r="H386" s="52"/>
      <c r="I386" s="52"/>
      <c r="K386" s="52"/>
    </row>
    <row r="387" spans="2:11" x14ac:dyDescent="0.2">
      <c r="B387" s="125"/>
      <c r="C387" s="52"/>
      <c r="D387" s="52"/>
      <c r="E387" s="52"/>
      <c r="F387" s="52"/>
      <c r="G387" s="52"/>
      <c r="H387" s="52"/>
      <c r="I387" s="52"/>
      <c r="K387" s="52"/>
    </row>
    <row r="388" spans="2:11" x14ac:dyDescent="0.2">
      <c r="B388" s="125"/>
      <c r="C388" s="52"/>
      <c r="D388" s="52"/>
      <c r="E388" s="52"/>
      <c r="F388" s="52"/>
      <c r="G388" s="52"/>
      <c r="H388" s="52"/>
      <c r="I388" s="52"/>
      <c r="K388" s="52"/>
    </row>
    <row r="389" spans="2:11" x14ac:dyDescent="0.2">
      <c r="B389" s="125"/>
      <c r="C389" s="52"/>
      <c r="D389" s="52"/>
      <c r="E389" s="52"/>
      <c r="F389" s="52"/>
      <c r="G389" s="52"/>
      <c r="H389" s="52"/>
      <c r="I389" s="52"/>
      <c r="K389" s="52"/>
    </row>
    <row r="390" spans="2:11" x14ac:dyDescent="0.2">
      <c r="B390" s="125"/>
      <c r="C390" s="52"/>
      <c r="D390" s="52"/>
      <c r="E390" s="52"/>
      <c r="F390" s="52"/>
      <c r="G390" s="52"/>
      <c r="H390" s="52"/>
      <c r="I390" s="52"/>
      <c r="K390" s="52"/>
    </row>
    <row r="391" spans="2:11" x14ac:dyDescent="0.2">
      <c r="B391" s="125"/>
      <c r="C391" s="52"/>
      <c r="D391" s="52"/>
      <c r="E391" s="52"/>
      <c r="F391" s="52"/>
      <c r="G391" s="52"/>
      <c r="H391" s="52"/>
      <c r="I391" s="52"/>
      <c r="K391" s="52"/>
    </row>
    <row r="392" spans="2:11" x14ac:dyDescent="0.2">
      <c r="B392" s="125"/>
      <c r="C392" s="52"/>
      <c r="D392" s="52"/>
      <c r="E392" s="52"/>
      <c r="F392" s="52"/>
      <c r="G392" s="52"/>
      <c r="H392" s="52"/>
      <c r="I392" s="52"/>
      <c r="K392" s="52"/>
    </row>
    <row r="393" spans="2:11" x14ac:dyDescent="0.2">
      <c r="B393" s="125"/>
      <c r="C393" s="52"/>
      <c r="D393" s="52"/>
      <c r="E393" s="52"/>
      <c r="F393" s="52"/>
      <c r="G393" s="52"/>
      <c r="H393" s="52"/>
      <c r="I393" s="52"/>
      <c r="K393" s="52"/>
    </row>
    <row r="394" spans="2:11" x14ac:dyDescent="0.2">
      <c r="B394" s="125"/>
      <c r="C394" s="52"/>
      <c r="D394" s="52"/>
      <c r="E394" s="52"/>
      <c r="F394" s="52"/>
      <c r="G394" s="52"/>
      <c r="H394" s="52"/>
      <c r="I394" s="52"/>
      <c r="K394" s="52"/>
    </row>
    <row r="395" spans="2:11" x14ac:dyDescent="0.2">
      <c r="B395" s="125"/>
      <c r="C395" s="52"/>
      <c r="D395" s="52"/>
      <c r="E395" s="52"/>
      <c r="F395" s="52"/>
      <c r="G395" s="52"/>
      <c r="H395" s="52"/>
      <c r="I395" s="52"/>
      <c r="K395" s="52"/>
    </row>
    <row r="396" spans="2:11" x14ac:dyDescent="0.2">
      <c r="B396" s="125"/>
      <c r="C396" s="52"/>
      <c r="D396" s="52"/>
      <c r="E396" s="52"/>
      <c r="F396" s="52"/>
      <c r="G396" s="52"/>
      <c r="H396" s="52"/>
      <c r="I396" s="52"/>
      <c r="K396" s="52"/>
    </row>
    <row r="397" spans="2:11" x14ac:dyDescent="0.2">
      <c r="B397" s="125"/>
      <c r="C397" s="52"/>
      <c r="D397" s="52"/>
      <c r="E397" s="52"/>
      <c r="F397" s="52"/>
      <c r="G397" s="52"/>
      <c r="H397" s="52"/>
      <c r="I397" s="52"/>
      <c r="K397" s="52"/>
    </row>
    <row r="398" spans="2:11" x14ac:dyDescent="0.2">
      <c r="B398" s="125"/>
      <c r="C398" s="52"/>
      <c r="D398" s="52"/>
      <c r="E398" s="52"/>
      <c r="F398" s="52"/>
      <c r="G398" s="52"/>
      <c r="H398" s="52"/>
      <c r="I398" s="52"/>
      <c r="K398" s="52"/>
    </row>
    <row r="399" spans="2:11" x14ac:dyDescent="0.2">
      <c r="B399" s="125"/>
      <c r="C399" s="52"/>
      <c r="D399" s="52"/>
      <c r="E399" s="52"/>
      <c r="F399" s="52"/>
      <c r="G399" s="52"/>
      <c r="H399" s="52"/>
      <c r="I399" s="52"/>
      <c r="K399" s="52"/>
    </row>
    <row r="400" spans="2:11" x14ac:dyDescent="0.2">
      <c r="B400" s="125"/>
      <c r="C400" s="52"/>
      <c r="D400" s="52"/>
      <c r="E400" s="52"/>
      <c r="F400" s="52"/>
      <c r="G400" s="52"/>
      <c r="H400" s="52"/>
      <c r="I400" s="52"/>
      <c r="K400" s="52"/>
    </row>
    <row r="401" spans="2:11" x14ac:dyDescent="0.2">
      <c r="B401" s="125"/>
      <c r="C401" s="52"/>
      <c r="D401" s="52"/>
      <c r="E401" s="52"/>
      <c r="F401" s="52"/>
      <c r="G401" s="52"/>
      <c r="H401" s="52"/>
      <c r="I401" s="52"/>
      <c r="K401" s="52"/>
    </row>
    <row r="402" spans="2:11" x14ac:dyDescent="0.2">
      <c r="B402" s="125"/>
      <c r="C402" s="52"/>
      <c r="D402" s="52"/>
      <c r="E402" s="52"/>
      <c r="F402" s="52"/>
      <c r="G402" s="52"/>
      <c r="H402" s="52"/>
      <c r="I402" s="52"/>
      <c r="K402" s="52"/>
    </row>
    <row r="403" spans="2:11" x14ac:dyDescent="0.2">
      <c r="B403" s="125"/>
      <c r="C403" s="52"/>
      <c r="D403" s="52"/>
      <c r="E403" s="52"/>
      <c r="F403" s="52"/>
      <c r="G403" s="52"/>
      <c r="H403" s="52"/>
      <c r="I403" s="52"/>
      <c r="K403" s="52"/>
    </row>
    <row r="404" spans="2:11" x14ac:dyDescent="0.2">
      <c r="B404" s="125"/>
      <c r="C404" s="52"/>
      <c r="D404" s="52"/>
      <c r="E404" s="52"/>
      <c r="F404" s="52"/>
      <c r="G404" s="52"/>
      <c r="H404" s="52"/>
      <c r="I404" s="52"/>
      <c r="K404" s="52"/>
    </row>
    <row r="405" spans="2:11" x14ac:dyDescent="0.2">
      <c r="B405" s="125"/>
      <c r="C405" s="52"/>
      <c r="D405" s="52"/>
      <c r="E405" s="52"/>
      <c r="F405" s="52"/>
      <c r="G405" s="52"/>
      <c r="H405" s="52"/>
      <c r="I405" s="52"/>
      <c r="K405" s="52"/>
    </row>
    <row r="406" spans="2:11" x14ac:dyDescent="0.2">
      <c r="B406" s="125"/>
      <c r="C406" s="52"/>
      <c r="D406" s="52"/>
      <c r="E406" s="52"/>
      <c r="F406" s="52"/>
      <c r="G406" s="52"/>
      <c r="H406" s="52"/>
      <c r="I406" s="52"/>
      <c r="K406" s="52"/>
    </row>
    <row r="407" spans="2:11" x14ac:dyDescent="0.2">
      <c r="B407" s="125"/>
      <c r="C407" s="52"/>
      <c r="D407" s="52"/>
      <c r="E407" s="52"/>
      <c r="F407" s="52"/>
      <c r="G407" s="52"/>
      <c r="H407" s="52"/>
      <c r="I407" s="52"/>
      <c r="K407" s="52"/>
    </row>
    <row r="408" spans="2:11" x14ac:dyDescent="0.2">
      <c r="B408" s="125"/>
      <c r="C408" s="52"/>
      <c r="D408" s="52"/>
      <c r="E408" s="52"/>
      <c r="F408" s="52"/>
      <c r="G408" s="52"/>
      <c r="H408" s="52"/>
      <c r="I408" s="52"/>
      <c r="K408" s="52"/>
    </row>
    <row r="409" spans="2:11" x14ac:dyDescent="0.2">
      <c r="B409" s="125"/>
      <c r="C409" s="52"/>
      <c r="D409" s="52"/>
      <c r="E409" s="52"/>
      <c r="F409" s="52"/>
      <c r="G409" s="52"/>
      <c r="H409" s="52"/>
      <c r="I409" s="52"/>
      <c r="K409" s="52"/>
    </row>
    <row r="410" spans="2:11" x14ac:dyDescent="0.2">
      <c r="B410" s="125"/>
      <c r="C410" s="52"/>
      <c r="D410" s="52"/>
      <c r="E410" s="52"/>
      <c r="F410" s="52"/>
      <c r="G410" s="52"/>
      <c r="H410" s="52"/>
      <c r="I410" s="52"/>
      <c r="K410" s="52"/>
    </row>
    <row r="411" spans="2:11" x14ac:dyDescent="0.2">
      <c r="B411" s="125"/>
      <c r="C411" s="52"/>
      <c r="D411" s="52"/>
      <c r="E411" s="52"/>
      <c r="F411" s="52"/>
      <c r="G411" s="52"/>
      <c r="H411" s="52"/>
      <c r="I411" s="52"/>
      <c r="K411" s="52"/>
    </row>
    <row r="412" spans="2:11" x14ac:dyDescent="0.2">
      <c r="B412" s="125"/>
      <c r="C412" s="52"/>
      <c r="D412" s="52"/>
      <c r="E412" s="52"/>
      <c r="F412" s="52"/>
      <c r="G412" s="52"/>
      <c r="H412" s="52"/>
      <c r="I412" s="52"/>
      <c r="K412" s="52"/>
    </row>
    <row r="413" spans="2:11" x14ac:dyDescent="0.2">
      <c r="B413" s="125"/>
      <c r="C413" s="52"/>
      <c r="D413" s="52"/>
      <c r="E413" s="52"/>
      <c r="F413" s="52"/>
      <c r="G413" s="52"/>
      <c r="H413" s="52"/>
      <c r="I413" s="52"/>
      <c r="K413" s="52"/>
    </row>
    <row r="414" spans="2:11" x14ac:dyDescent="0.2">
      <c r="B414" s="125"/>
      <c r="C414" s="52"/>
      <c r="D414" s="52"/>
      <c r="E414" s="52"/>
      <c r="F414" s="52"/>
      <c r="G414" s="52"/>
      <c r="H414" s="52"/>
      <c r="I414" s="52"/>
      <c r="K414" s="52"/>
    </row>
    <row r="415" spans="2:11" x14ac:dyDescent="0.2">
      <c r="B415" s="125"/>
      <c r="C415" s="52"/>
      <c r="D415" s="52"/>
      <c r="E415" s="52"/>
      <c r="F415" s="52"/>
      <c r="G415" s="52"/>
      <c r="H415" s="52"/>
      <c r="I415" s="52"/>
      <c r="K415" s="52"/>
    </row>
    <row r="416" spans="2:11" x14ac:dyDescent="0.2">
      <c r="B416" s="125"/>
      <c r="C416" s="52"/>
      <c r="D416" s="52"/>
      <c r="E416" s="52"/>
      <c r="F416" s="52"/>
      <c r="G416" s="52"/>
      <c r="H416" s="52"/>
      <c r="I416" s="52"/>
      <c r="K416" s="52"/>
    </row>
    <row r="417" spans="2:11" x14ac:dyDescent="0.2">
      <c r="B417" s="125"/>
      <c r="C417" s="52"/>
      <c r="D417" s="52"/>
      <c r="E417" s="52"/>
      <c r="F417" s="52"/>
      <c r="G417" s="52"/>
      <c r="H417" s="52"/>
      <c r="I417" s="52"/>
      <c r="K417" s="52"/>
    </row>
    <row r="418" spans="2:11" x14ac:dyDescent="0.2">
      <c r="B418" s="125"/>
      <c r="C418" s="52"/>
      <c r="D418" s="52"/>
      <c r="E418" s="52"/>
      <c r="F418" s="52"/>
      <c r="G418" s="52"/>
      <c r="H418" s="52"/>
      <c r="I418" s="52"/>
      <c r="K418" s="52"/>
    </row>
    <row r="419" spans="2:11" x14ac:dyDescent="0.2">
      <c r="B419" s="125"/>
      <c r="C419" s="52"/>
      <c r="D419" s="52"/>
      <c r="E419" s="52"/>
      <c r="F419" s="52"/>
      <c r="G419" s="52"/>
      <c r="H419" s="52"/>
      <c r="I419" s="52"/>
      <c r="K419" s="52"/>
    </row>
    <row r="420" spans="2:11" x14ac:dyDescent="0.2">
      <c r="B420" s="125"/>
      <c r="C420" s="52"/>
      <c r="D420" s="52"/>
      <c r="E420" s="52"/>
      <c r="F420" s="52"/>
      <c r="G420" s="52"/>
      <c r="H420" s="52"/>
      <c r="I420" s="52"/>
      <c r="K420" s="52"/>
    </row>
    <row r="421" spans="2:11" x14ac:dyDescent="0.2">
      <c r="B421" s="125"/>
      <c r="C421" s="52"/>
      <c r="D421" s="52"/>
      <c r="E421" s="52"/>
      <c r="F421" s="52"/>
      <c r="G421" s="52"/>
      <c r="H421" s="52"/>
      <c r="I421" s="52"/>
      <c r="K421" s="52"/>
    </row>
    <row r="422" spans="2:11" x14ac:dyDescent="0.2">
      <c r="B422" s="125"/>
      <c r="C422" s="52"/>
      <c r="D422" s="52"/>
      <c r="E422" s="52"/>
      <c r="F422" s="52"/>
      <c r="G422" s="52"/>
      <c r="H422" s="52"/>
      <c r="I422" s="52"/>
      <c r="K422" s="52"/>
    </row>
    <row r="423" spans="2:11" x14ac:dyDescent="0.2">
      <c r="B423" s="125"/>
      <c r="C423" s="52"/>
      <c r="D423" s="52"/>
      <c r="E423" s="52"/>
      <c r="F423" s="52"/>
      <c r="G423" s="52"/>
      <c r="H423" s="52"/>
      <c r="I423" s="52"/>
      <c r="K423" s="52"/>
    </row>
    <row r="424" spans="2:11" x14ac:dyDescent="0.2">
      <c r="B424" s="125"/>
      <c r="C424" s="52"/>
      <c r="D424" s="52"/>
      <c r="E424" s="52"/>
      <c r="F424" s="52"/>
      <c r="G424" s="52"/>
      <c r="H424" s="52"/>
      <c r="I424" s="52"/>
      <c r="K424" s="52"/>
    </row>
    <row r="425" spans="2:11" x14ac:dyDescent="0.2">
      <c r="B425" s="125"/>
      <c r="C425" s="52"/>
      <c r="D425" s="52"/>
      <c r="E425" s="52"/>
      <c r="F425" s="52"/>
      <c r="G425" s="52"/>
      <c r="H425" s="52"/>
      <c r="I425" s="52"/>
      <c r="K425" s="52"/>
    </row>
    <row r="426" spans="2:11" x14ac:dyDescent="0.2">
      <c r="B426" s="125"/>
      <c r="C426" s="52"/>
      <c r="D426" s="52"/>
      <c r="E426" s="52"/>
      <c r="F426" s="52"/>
      <c r="G426" s="52"/>
      <c r="H426" s="52"/>
      <c r="I426" s="52"/>
      <c r="K426" s="52"/>
    </row>
    <row r="427" spans="2:11" x14ac:dyDescent="0.2">
      <c r="B427" s="125"/>
      <c r="C427" s="52"/>
      <c r="D427" s="52"/>
      <c r="E427" s="52"/>
      <c r="F427" s="52"/>
      <c r="G427" s="52"/>
      <c r="H427" s="52"/>
      <c r="I427" s="52"/>
      <c r="K427" s="52"/>
    </row>
    <row r="428" spans="2:11" x14ac:dyDescent="0.2">
      <c r="B428" s="125"/>
      <c r="C428" s="52"/>
      <c r="D428" s="52"/>
      <c r="E428" s="52"/>
      <c r="F428" s="52"/>
      <c r="G428" s="52"/>
      <c r="H428" s="52"/>
      <c r="I428" s="52"/>
      <c r="K428" s="52"/>
    </row>
    <row r="429" spans="2:11" x14ac:dyDescent="0.2">
      <c r="B429" s="125"/>
      <c r="C429" s="52"/>
      <c r="D429" s="52"/>
      <c r="E429" s="52"/>
      <c r="F429" s="52"/>
      <c r="G429" s="52"/>
      <c r="H429" s="52"/>
      <c r="I429" s="52"/>
      <c r="K429" s="52"/>
    </row>
    <row r="430" spans="2:11" x14ac:dyDescent="0.2">
      <c r="B430" s="125"/>
      <c r="C430" s="52"/>
      <c r="D430" s="52"/>
      <c r="E430" s="52"/>
      <c r="F430" s="52"/>
      <c r="G430" s="52"/>
      <c r="H430" s="52"/>
      <c r="I430" s="52"/>
      <c r="K430" s="52"/>
    </row>
    <row r="431" spans="2:11" x14ac:dyDescent="0.2">
      <c r="B431" s="125"/>
      <c r="C431" s="52"/>
      <c r="D431" s="52"/>
      <c r="E431" s="52"/>
      <c r="F431" s="52"/>
      <c r="G431" s="52"/>
      <c r="H431" s="52"/>
      <c r="I431" s="52"/>
      <c r="K431" s="52"/>
    </row>
    <row r="432" spans="2:11" x14ac:dyDescent="0.2">
      <c r="B432" s="125"/>
      <c r="C432" s="52"/>
      <c r="D432" s="52"/>
      <c r="E432" s="52"/>
      <c r="F432" s="52"/>
      <c r="G432" s="52"/>
      <c r="H432" s="52"/>
      <c r="I432" s="52"/>
      <c r="K432" s="52"/>
    </row>
    <row r="433" spans="2:11" x14ac:dyDescent="0.2">
      <c r="B433" s="125"/>
      <c r="C433" s="52"/>
      <c r="D433" s="52"/>
      <c r="E433" s="52"/>
      <c r="F433" s="52"/>
      <c r="G433" s="52"/>
      <c r="H433" s="52"/>
      <c r="I433" s="52"/>
      <c r="K433" s="52"/>
    </row>
    <row r="434" spans="2:11" x14ac:dyDescent="0.2">
      <c r="B434" s="125"/>
      <c r="C434" s="52"/>
      <c r="D434" s="52"/>
      <c r="E434" s="52"/>
      <c r="F434" s="52"/>
      <c r="G434" s="52"/>
      <c r="H434" s="52"/>
      <c r="I434" s="52"/>
      <c r="K434" s="52"/>
    </row>
    <row r="435" spans="2:11" x14ac:dyDescent="0.2">
      <c r="B435" s="125"/>
      <c r="C435" s="52"/>
      <c r="D435" s="52"/>
      <c r="E435" s="52"/>
      <c r="F435" s="52"/>
      <c r="G435" s="52"/>
      <c r="H435" s="52"/>
      <c r="I435" s="52"/>
      <c r="K435" s="52"/>
    </row>
    <row r="436" spans="2:11" x14ac:dyDescent="0.2">
      <c r="B436" s="125"/>
      <c r="C436" s="52"/>
      <c r="D436" s="52"/>
      <c r="E436" s="52"/>
      <c r="F436" s="52"/>
      <c r="G436" s="52"/>
      <c r="H436" s="52"/>
      <c r="I436" s="52"/>
      <c r="K436" s="52"/>
    </row>
    <row r="437" spans="2:11" x14ac:dyDescent="0.2">
      <c r="B437" s="125"/>
      <c r="C437" s="52"/>
      <c r="D437" s="52"/>
      <c r="E437" s="52"/>
      <c r="F437" s="52"/>
      <c r="G437" s="52"/>
      <c r="H437" s="52"/>
      <c r="I437" s="52"/>
      <c r="K437" s="52"/>
    </row>
    <row r="438" spans="2:11" x14ac:dyDescent="0.2">
      <c r="B438" s="125"/>
      <c r="C438" s="52"/>
      <c r="D438" s="52"/>
      <c r="E438" s="52"/>
      <c r="F438" s="52"/>
      <c r="G438" s="52"/>
      <c r="H438" s="52"/>
      <c r="I438" s="52"/>
      <c r="K438" s="52"/>
    </row>
    <row r="439" spans="2:11" x14ac:dyDescent="0.2">
      <c r="B439" s="125"/>
      <c r="C439" s="52"/>
      <c r="D439" s="52"/>
      <c r="E439" s="52"/>
      <c r="F439" s="52"/>
      <c r="G439" s="52"/>
      <c r="H439" s="52"/>
      <c r="I439" s="52"/>
      <c r="K439" s="52"/>
    </row>
    <row r="440" spans="2:11" x14ac:dyDescent="0.2">
      <c r="B440" s="125"/>
      <c r="C440" s="52"/>
      <c r="D440" s="52"/>
      <c r="E440" s="52"/>
      <c r="F440" s="52"/>
      <c r="G440" s="52"/>
      <c r="H440" s="52"/>
      <c r="I440" s="52"/>
      <c r="K440" s="52"/>
    </row>
    <row r="441" spans="2:11" x14ac:dyDescent="0.2">
      <c r="B441" s="125"/>
      <c r="C441" s="52"/>
      <c r="D441" s="52"/>
      <c r="E441" s="52"/>
      <c r="F441" s="52"/>
      <c r="G441" s="52"/>
      <c r="H441" s="52"/>
      <c r="I441" s="52"/>
      <c r="K441" s="52"/>
    </row>
    <row r="442" spans="2:11" x14ac:dyDescent="0.2">
      <c r="B442" s="125"/>
      <c r="C442" s="52"/>
      <c r="D442" s="52"/>
      <c r="E442" s="52"/>
      <c r="F442" s="52"/>
      <c r="G442" s="52"/>
      <c r="H442" s="52"/>
      <c r="I442" s="52"/>
      <c r="K442" s="52"/>
    </row>
    <row r="443" spans="2:11" x14ac:dyDescent="0.2">
      <c r="B443" s="125"/>
      <c r="C443" s="52"/>
      <c r="D443" s="52"/>
      <c r="E443" s="52"/>
      <c r="F443" s="52"/>
      <c r="G443" s="52"/>
      <c r="H443" s="52"/>
      <c r="I443" s="52"/>
      <c r="K443" s="52"/>
    </row>
    <row r="444" spans="2:11" x14ac:dyDescent="0.2">
      <c r="B444" s="125"/>
      <c r="C444" s="52"/>
      <c r="D444" s="52"/>
      <c r="E444" s="52"/>
      <c r="F444" s="52"/>
      <c r="G444" s="52"/>
      <c r="H444" s="52"/>
      <c r="I444" s="52"/>
      <c r="K444" s="52"/>
    </row>
    <row r="445" spans="2:11" x14ac:dyDescent="0.2">
      <c r="B445" s="125"/>
      <c r="C445" s="52"/>
      <c r="D445" s="52"/>
      <c r="E445" s="52"/>
      <c r="F445" s="52"/>
      <c r="G445" s="52"/>
      <c r="H445" s="52"/>
      <c r="I445" s="52"/>
      <c r="K445" s="52"/>
    </row>
    <row r="446" spans="2:11" x14ac:dyDescent="0.2">
      <c r="B446" s="125"/>
      <c r="C446" s="52"/>
      <c r="D446" s="52"/>
      <c r="E446" s="52"/>
      <c r="F446" s="52"/>
      <c r="G446" s="52"/>
      <c r="H446" s="52"/>
      <c r="I446" s="52"/>
      <c r="K446" s="52"/>
    </row>
    <row r="447" spans="2:11" x14ac:dyDescent="0.2">
      <c r="B447" s="125"/>
      <c r="C447" s="52"/>
      <c r="D447" s="52"/>
      <c r="E447" s="52"/>
      <c r="F447" s="52"/>
      <c r="G447" s="52"/>
      <c r="H447" s="52"/>
      <c r="I447" s="52"/>
      <c r="K447" s="52"/>
    </row>
    <row r="448" spans="2:11" x14ac:dyDescent="0.2">
      <c r="B448" s="125"/>
      <c r="C448" s="52"/>
      <c r="D448" s="52"/>
      <c r="E448" s="52"/>
      <c r="F448" s="52"/>
      <c r="G448" s="52"/>
      <c r="H448" s="52"/>
      <c r="I448" s="52"/>
      <c r="K448" s="52"/>
    </row>
    <row r="449" spans="2:11" x14ac:dyDescent="0.2">
      <c r="B449" s="125"/>
      <c r="C449" s="52"/>
      <c r="D449" s="52"/>
      <c r="E449" s="52"/>
      <c r="F449" s="52"/>
      <c r="G449" s="52"/>
      <c r="H449" s="52"/>
      <c r="I449" s="52"/>
      <c r="K449" s="52"/>
    </row>
    <row r="450" spans="2:11" x14ac:dyDescent="0.2">
      <c r="B450" s="125"/>
      <c r="C450" s="52"/>
      <c r="D450" s="52"/>
      <c r="E450" s="52"/>
      <c r="F450" s="52"/>
      <c r="G450" s="52"/>
      <c r="H450" s="52"/>
      <c r="I450" s="52"/>
      <c r="K450" s="52"/>
    </row>
    <row r="451" spans="2:11" x14ac:dyDescent="0.2">
      <c r="B451" s="125"/>
      <c r="C451" s="52"/>
      <c r="D451" s="52"/>
      <c r="E451" s="52"/>
      <c r="F451" s="52"/>
      <c r="G451" s="52"/>
      <c r="H451" s="52"/>
      <c r="I451" s="52"/>
      <c r="K451" s="52"/>
    </row>
    <row r="452" spans="2:11" x14ac:dyDescent="0.2">
      <c r="B452" s="125"/>
      <c r="C452" s="52"/>
      <c r="D452" s="52"/>
      <c r="E452" s="52"/>
      <c r="F452" s="52"/>
      <c r="G452" s="52"/>
      <c r="H452" s="52"/>
      <c r="I452" s="52"/>
      <c r="K452" s="52"/>
    </row>
    <row r="453" spans="2:11" x14ac:dyDescent="0.2">
      <c r="B453" s="125"/>
      <c r="C453" s="52"/>
      <c r="D453" s="52"/>
      <c r="E453" s="52"/>
      <c r="F453" s="52"/>
      <c r="G453" s="52"/>
      <c r="H453" s="52"/>
      <c r="I453" s="52"/>
      <c r="K453" s="52"/>
    </row>
    <row r="454" spans="2:11" x14ac:dyDescent="0.2">
      <c r="B454" s="125"/>
      <c r="C454" s="52"/>
      <c r="D454" s="52"/>
      <c r="E454" s="52"/>
      <c r="F454" s="52"/>
      <c r="G454" s="52"/>
      <c r="H454" s="52"/>
      <c r="I454" s="52"/>
      <c r="K454" s="52"/>
    </row>
    <row r="455" spans="2:11" x14ac:dyDescent="0.2">
      <c r="B455" s="125"/>
      <c r="C455" s="52"/>
      <c r="D455" s="52"/>
      <c r="E455" s="52"/>
      <c r="F455" s="52"/>
      <c r="G455" s="52"/>
      <c r="H455" s="52"/>
      <c r="I455" s="52"/>
      <c r="K455" s="52"/>
    </row>
    <row r="456" spans="2:11" x14ac:dyDescent="0.2">
      <c r="B456" s="125"/>
      <c r="C456" s="52"/>
      <c r="D456" s="52"/>
      <c r="E456" s="52"/>
      <c r="F456" s="52"/>
      <c r="G456" s="52"/>
      <c r="H456" s="52"/>
      <c r="I456" s="52"/>
      <c r="K456" s="52"/>
    </row>
    <row r="457" spans="2:11" x14ac:dyDescent="0.2">
      <c r="B457" s="125"/>
      <c r="C457" s="52"/>
      <c r="D457" s="52"/>
      <c r="E457" s="52"/>
      <c r="F457" s="52"/>
      <c r="G457" s="52"/>
      <c r="H457" s="52"/>
      <c r="I457" s="52"/>
      <c r="K457" s="52"/>
    </row>
    <row r="458" spans="2:11" x14ac:dyDescent="0.2">
      <c r="B458" s="125"/>
      <c r="C458" s="52"/>
      <c r="D458" s="52"/>
      <c r="E458" s="52"/>
      <c r="F458" s="52"/>
      <c r="G458" s="52"/>
      <c r="H458" s="52"/>
      <c r="I458" s="52"/>
      <c r="K458" s="52"/>
    </row>
    <row r="459" spans="2:11" x14ac:dyDescent="0.2">
      <c r="B459" s="125"/>
      <c r="C459" s="52"/>
      <c r="D459" s="52"/>
      <c r="E459" s="52"/>
      <c r="F459" s="52"/>
      <c r="G459" s="52"/>
      <c r="H459" s="52"/>
      <c r="I459" s="52"/>
      <c r="K459" s="52"/>
    </row>
    <row r="460" spans="2:11" x14ac:dyDescent="0.2">
      <c r="B460" s="125"/>
      <c r="C460" s="52"/>
      <c r="D460" s="52"/>
      <c r="E460" s="52"/>
      <c r="F460" s="52"/>
      <c r="G460" s="52"/>
      <c r="H460" s="52"/>
      <c r="I460" s="52"/>
      <c r="K460" s="52"/>
    </row>
    <row r="461" spans="2:11" x14ac:dyDescent="0.2">
      <c r="B461" s="125"/>
      <c r="C461" s="52"/>
      <c r="D461" s="52"/>
      <c r="E461" s="52"/>
      <c r="F461" s="52"/>
      <c r="G461" s="52"/>
      <c r="H461" s="52"/>
      <c r="I461" s="52"/>
      <c r="K461" s="52"/>
    </row>
    <row r="462" spans="2:11" x14ac:dyDescent="0.2">
      <c r="B462" s="125"/>
      <c r="C462" s="52"/>
      <c r="D462" s="52"/>
      <c r="E462" s="52"/>
      <c r="F462" s="52"/>
      <c r="G462" s="52"/>
      <c r="H462" s="52"/>
      <c r="I462" s="52"/>
      <c r="K462" s="52"/>
    </row>
    <row r="463" spans="2:11" x14ac:dyDescent="0.2">
      <c r="B463" s="125"/>
      <c r="C463" s="52"/>
      <c r="D463" s="52"/>
      <c r="E463" s="52"/>
      <c r="F463" s="52"/>
      <c r="G463" s="52"/>
      <c r="H463" s="52"/>
      <c r="I463" s="52"/>
      <c r="K463" s="52"/>
    </row>
    <row r="464" spans="2:11" x14ac:dyDescent="0.2">
      <c r="B464" s="125"/>
      <c r="C464" s="52"/>
      <c r="D464" s="52"/>
      <c r="E464" s="52"/>
      <c r="F464" s="52"/>
      <c r="G464" s="52"/>
      <c r="H464" s="52"/>
      <c r="I464" s="52"/>
      <c r="K464" s="52"/>
    </row>
    <row r="465" spans="2:11" x14ac:dyDescent="0.2">
      <c r="B465" s="125"/>
      <c r="C465" s="52"/>
      <c r="D465" s="52"/>
      <c r="E465" s="52"/>
      <c r="F465" s="52"/>
      <c r="G465" s="52"/>
      <c r="H465" s="52"/>
      <c r="I465" s="52"/>
      <c r="K465" s="52"/>
    </row>
    <row r="466" spans="2:11" x14ac:dyDescent="0.2">
      <c r="B466" s="125"/>
      <c r="C466" s="52"/>
      <c r="D466" s="52"/>
      <c r="E466" s="52"/>
      <c r="F466" s="52"/>
      <c r="G466" s="52"/>
      <c r="H466" s="52"/>
      <c r="I466" s="52"/>
      <c r="K466" s="52"/>
    </row>
    <row r="467" spans="2:11" x14ac:dyDescent="0.2">
      <c r="B467" s="125"/>
      <c r="C467" s="52"/>
      <c r="D467" s="52"/>
      <c r="E467" s="52"/>
      <c r="F467" s="52"/>
      <c r="G467" s="52"/>
      <c r="H467" s="52"/>
      <c r="I467" s="52"/>
      <c r="K467" s="52"/>
    </row>
    <row r="468" spans="2:11" x14ac:dyDescent="0.2">
      <c r="B468" s="125"/>
      <c r="C468" s="52"/>
      <c r="D468" s="52"/>
      <c r="E468" s="52"/>
      <c r="F468" s="52"/>
      <c r="G468" s="52"/>
      <c r="H468" s="52"/>
      <c r="I468" s="52"/>
      <c r="K468" s="52"/>
    </row>
    <row r="469" spans="2:11" x14ac:dyDescent="0.2">
      <c r="B469" s="125"/>
      <c r="C469" s="52"/>
      <c r="D469" s="52"/>
      <c r="E469" s="52"/>
      <c r="F469" s="52"/>
      <c r="G469" s="52"/>
      <c r="H469" s="52"/>
      <c r="I469" s="52"/>
      <c r="K469" s="52"/>
    </row>
    <row r="470" spans="2:11" x14ac:dyDescent="0.2">
      <c r="B470" s="125"/>
      <c r="C470" s="52"/>
      <c r="D470" s="52"/>
      <c r="E470" s="52"/>
      <c r="F470" s="52"/>
      <c r="G470" s="52"/>
      <c r="H470" s="52"/>
      <c r="I470" s="52"/>
      <c r="K470" s="52"/>
    </row>
    <row r="471" spans="2:11" x14ac:dyDescent="0.2">
      <c r="B471" s="125"/>
      <c r="C471" s="52"/>
      <c r="D471" s="52"/>
      <c r="E471" s="52"/>
      <c r="F471" s="52"/>
      <c r="G471" s="52"/>
      <c r="H471" s="52"/>
      <c r="I471" s="52"/>
      <c r="K471" s="52"/>
    </row>
    <row r="472" spans="2:11" x14ac:dyDescent="0.2">
      <c r="B472" s="125"/>
      <c r="C472" s="52"/>
      <c r="D472" s="52"/>
      <c r="E472" s="52"/>
      <c r="F472" s="52"/>
      <c r="G472" s="52"/>
      <c r="H472" s="52"/>
      <c r="I472" s="52"/>
      <c r="K472" s="52"/>
    </row>
    <row r="473" spans="2:11" x14ac:dyDescent="0.2">
      <c r="B473" s="125"/>
      <c r="C473" s="52"/>
      <c r="D473" s="52"/>
      <c r="E473" s="52"/>
      <c r="F473" s="52"/>
      <c r="G473" s="52"/>
      <c r="H473" s="52"/>
      <c r="I473" s="52"/>
      <c r="K473" s="52"/>
    </row>
    <row r="474" spans="2:11" x14ac:dyDescent="0.2">
      <c r="B474" s="125"/>
      <c r="C474" s="52"/>
      <c r="D474" s="52"/>
      <c r="E474" s="52"/>
      <c r="F474" s="52"/>
      <c r="G474" s="52"/>
      <c r="H474" s="52"/>
      <c r="I474" s="52"/>
      <c r="K474" s="52"/>
    </row>
    <row r="475" spans="2:11" x14ac:dyDescent="0.2">
      <c r="B475" s="125"/>
      <c r="C475" s="52"/>
      <c r="D475" s="52"/>
      <c r="E475" s="52"/>
      <c r="F475" s="52"/>
      <c r="G475" s="52"/>
      <c r="H475" s="52"/>
      <c r="I475" s="52"/>
      <c r="K475" s="52"/>
    </row>
    <row r="476" spans="2:11" x14ac:dyDescent="0.2">
      <c r="B476" s="125"/>
      <c r="C476" s="52"/>
      <c r="D476" s="52"/>
      <c r="E476" s="52"/>
      <c r="F476" s="52"/>
      <c r="G476" s="52"/>
      <c r="H476" s="52"/>
      <c r="I476" s="52"/>
      <c r="K476" s="52"/>
    </row>
    <row r="477" spans="2:11" x14ac:dyDescent="0.2">
      <c r="B477" s="125"/>
      <c r="C477" s="52"/>
      <c r="D477" s="52"/>
      <c r="E477" s="52"/>
      <c r="F477" s="52"/>
      <c r="G477" s="52"/>
      <c r="H477" s="52"/>
      <c r="I477" s="52"/>
      <c r="K477" s="52"/>
    </row>
    <row r="478" spans="2:11" x14ac:dyDescent="0.2">
      <c r="B478" s="125"/>
      <c r="C478" s="52"/>
      <c r="D478" s="52"/>
      <c r="E478" s="52"/>
      <c r="F478" s="52"/>
      <c r="G478" s="52"/>
      <c r="H478" s="52"/>
      <c r="I478" s="52"/>
      <c r="K478" s="52"/>
    </row>
    <row r="479" spans="2:11" x14ac:dyDescent="0.2">
      <c r="B479" s="125"/>
      <c r="C479" s="52"/>
      <c r="D479" s="52"/>
      <c r="E479" s="52"/>
      <c r="F479" s="52"/>
      <c r="G479" s="52"/>
      <c r="H479" s="52"/>
      <c r="I479" s="52"/>
      <c r="K479" s="52"/>
    </row>
    <row r="480" spans="2:11" x14ac:dyDescent="0.2">
      <c r="B480" s="125"/>
      <c r="C480" s="52"/>
      <c r="D480" s="52"/>
      <c r="E480" s="52"/>
      <c r="F480" s="52"/>
      <c r="G480" s="52"/>
      <c r="H480" s="52"/>
      <c r="I480" s="52"/>
      <c r="K480" s="52"/>
    </row>
    <row r="481" spans="2:11" x14ac:dyDescent="0.2">
      <c r="B481" s="125"/>
      <c r="C481" s="52"/>
      <c r="D481" s="52"/>
      <c r="E481" s="52"/>
      <c r="F481" s="52"/>
      <c r="G481" s="52"/>
      <c r="H481" s="52"/>
      <c r="I481" s="52"/>
      <c r="K481" s="52"/>
    </row>
    <row r="482" spans="2:11" x14ac:dyDescent="0.2">
      <c r="B482" s="125"/>
      <c r="C482" s="52"/>
      <c r="D482" s="52"/>
      <c r="E482" s="52"/>
      <c r="F482" s="52"/>
      <c r="G482" s="52"/>
      <c r="H482" s="52"/>
      <c r="I482" s="52"/>
      <c r="K482" s="52"/>
    </row>
    <row r="483" spans="2:11" x14ac:dyDescent="0.2">
      <c r="B483" s="125"/>
      <c r="C483" s="52"/>
      <c r="D483" s="52"/>
      <c r="E483" s="52"/>
      <c r="F483" s="52"/>
      <c r="G483" s="52"/>
      <c r="H483" s="52"/>
      <c r="I483" s="52"/>
      <c r="K483" s="52"/>
    </row>
    <row r="484" spans="2:11" x14ac:dyDescent="0.2">
      <c r="B484" s="125"/>
      <c r="C484" s="52"/>
      <c r="D484" s="52"/>
      <c r="E484" s="52"/>
      <c r="F484" s="52"/>
      <c r="G484" s="52"/>
      <c r="H484" s="52"/>
      <c r="I484" s="52"/>
      <c r="K484" s="52"/>
    </row>
    <row r="485" spans="2:11" x14ac:dyDescent="0.2">
      <c r="B485" s="125"/>
      <c r="C485" s="52"/>
      <c r="D485" s="52"/>
      <c r="E485" s="52"/>
      <c r="F485" s="52"/>
      <c r="G485" s="52"/>
      <c r="H485" s="52"/>
      <c r="I485" s="52"/>
      <c r="K485" s="52"/>
    </row>
    <row r="486" spans="2:11" x14ac:dyDescent="0.2">
      <c r="B486" s="125"/>
      <c r="C486" s="52"/>
      <c r="D486" s="52"/>
      <c r="E486" s="52"/>
      <c r="F486" s="52"/>
      <c r="G486" s="52"/>
      <c r="H486" s="52"/>
      <c r="I486" s="52"/>
      <c r="K486" s="52"/>
    </row>
    <row r="487" spans="2:11" x14ac:dyDescent="0.2">
      <c r="B487" s="125"/>
      <c r="C487" s="52"/>
      <c r="D487" s="52"/>
      <c r="E487" s="52"/>
      <c r="F487" s="52"/>
      <c r="G487" s="52"/>
      <c r="H487" s="52"/>
      <c r="I487" s="52"/>
      <c r="K487" s="52"/>
    </row>
    <row r="488" spans="2:11" x14ac:dyDescent="0.2">
      <c r="B488" s="125"/>
      <c r="C488" s="52"/>
      <c r="D488" s="52"/>
      <c r="E488" s="52"/>
      <c r="F488" s="52"/>
      <c r="G488" s="52"/>
      <c r="H488" s="52"/>
      <c r="I488" s="52"/>
      <c r="K488" s="52"/>
    </row>
    <row r="489" spans="2:11" x14ac:dyDescent="0.2">
      <c r="B489" s="125"/>
      <c r="C489" s="52"/>
      <c r="D489" s="52"/>
      <c r="E489" s="52"/>
      <c r="F489" s="52"/>
      <c r="G489" s="52"/>
      <c r="H489" s="52"/>
      <c r="I489" s="52"/>
      <c r="K489" s="52"/>
    </row>
    <row r="490" spans="2:11" x14ac:dyDescent="0.2">
      <c r="B490" s="125"/>
      <c r="C490" s="52"/>
      <c r="D490" s="52"/>
      <c r="E490" s="52"/>
      <c r="F490" s="52"/>
      <c r="G490" s="52"/>
      <c r="H490" s="52"/>
      <c r="I490" s="52"/>
      <c r="K490" s="52"/>
    </row>
    <row r="491" spans="2:11" x14ac:dyDescent="0.2">
      <c r="B491" s="125"/>
      <c r="C491" s="52"/>
      <c r="D491" s="52"/>
      <c r="E491" s="52"/>
      <c r="F491" s="52"/>
      <c r="G491" s="52"/>
      <c r="H491" s="52"/>
      <c r="I491" s="52"/>
      <c r="K491" s="52"/>
    </row>
    <row r="492" spans="2:11" x14ac:dyDescent="0.2">
      <c r="B492" s="125"/>
      <c r="C492" s="52"/>
      <c r="D492" s="52"/>
      <c r="E492" s="52"/>
      <c r="F492" s="52"/>
      <c r="G492" s="52"/>
      <c r="H492" s="52"/>
      <c r="I492" s="52"/>
      <c r="K492" s="52"/>
    </row>
    <row r="493" spans="2:11" x14ac:dyDescent="0.2">
      <c r="B493" s="125"/>
      <c r="C493" s="52"/>
      <c r="D493" s="52"/>
      <c r="E493" s="52"/>
      <c r="F493" s="52"/>
      <c r="G493" s="52"/>
      <c r="H493" s="52"/>
      <c r="I493" s="52"/>
      <c r="K493" s="52"/>
    </row>
    <row r="494" spans="2:11" x14ac:dyDescent="0.2">
      <c r="B494" s="125"/>
      <c r="C494" s="52"/>
      <c r="D494" s="52"/>
      <c r="E494" s="52"/>
      <c r="F494" s="52"/>
      <c r="G494" s="52"/>
      <c r="H494" s="52"/>
      <c r="I494" s="52"/>
      <c r="K494" s="52"/>
    </row>
    <row r="495" spans="2:11" x14ac:dyDescent="0.2">
      <c r="B495" s="125"/>
      <c r="C495" s="52"/>
      <c r="D495" s="52"/>
      <c r="E495" s="52"/>
      <c r="F495" s="52"/>
      <c r="G495" s="52"/>
      <c r="H495" s="52"/>
      <c r="I495" s="52"/>
      <c r="K495" s="52"/>
    </row>
    <row r="496" spans="2:11" x14ac:dyDescent="0.2">
      <c r="B496" s="125"/>
      <c r="C496" s="52"/>
      <c r="D496" s="52"/>
      <c r="E496" s="52"/>
      <c r="F496" s="52"/>
      <c r="G496" s="52"/>
      <c r="H496" s="52"/>
      <c r="I496" s="52"/>
      <c r="K496" s="52"/>
    </row>
    <row r="497" spans="2:11" x14ac:dyDescent="0.2">
      <c r="B497" s="125"/>
      <c r="C497" s="52"/>
      <c r="D497" s="52"/>
      <c r="E497" s="52"/>
      <c r="F497" s="52"/>
      <c r="G497" s="52"/>
      <c r="H497" s="52"/>
      <c r="I497" s="52"/>
      <c r="K497" s="52"/>
    </row>
    <row r="498" spans="2:11" x14ac:dyDescent="0.2">
      <c r="B498" s="125"/>
      <c r="C498" s="52"/>
      <c r="D498" s="52"/>
      <c r="E498" s="52"/>
      <c r="F498" s="52"/>
      <c r="G498" s="52"/>
      <c r="H498" s="52"/>
      <c r="I498" s="52"/>
      <c r="K498" s="52"/>
    </row>
    <row r="499" spans="2:11" x14ac:dyDescent="0.2">
      <c r="B499" s="125"/>
      <c r="C499" s="52"/>
      <c r="D499" s="52"/>
      <c r="E499" s="52"/>
      <c r="F499" s="52"/>
      <c r="G499" s="52"/>
      <c r="H499" s="52"/>
      <c r="I499" s="52"/>
      <c r="K499" s="52"/>
    </row>
    <row r="500" spans="2:11" x14ac:dyDescent="0.2">
      <c r="B500" s="125"/>
      <c r="C500" s="52"/>
      <c r="D500" s="52"/>
      <c r="E500" s="52"/>
      <c r="F500" s="52"/>
      <c r="G500" s="52"/>
      <c r="H500" s="52"/>
      <c r="I500" s="52"/>
      <c r="K500" s="52"/>
    </row>
    <row r="501" spans="2:11" x14ac:dyDescent="0.2">
      <c r="B501" s="125"/>
      <c r="C501" s="52"/>
      <c r="D501" s="52"/>
      <c r="E501" s="52"/>
      <c r="F501" s="52"/>
      <c r="G501" s="52"/>
      <c r="H501" s="52"/>
      <c r="I501" s="52"/>
      <c r="K501" s="52"/>
    </row>
    <row r="502" spans="2:11" x14ac:dyDescent="0.2">
      <c r="B502" s="125"/>
      <c r="C502" s="52"/>
      <c r="D502" s="52"/>
      <c r="E502" s="52"/>
      <c r="F502" s="52"/>
      <c r="G502" s="52"/>
      <c r="H502" s="52"/>
      <c r="I502" s="52"/>
      <c r="K502" s="52"/>
    </row>
    <row r="503" spans="2:11" x14ac:dyDescent="0.2">
      <c r="B503" s="125"/>
      <c r="C503" s="52"/>
      <c r="D503" s="52"/>
      <c r="E503" s="52"/>
      <c r="F503" s="52"/>
      <c r="G503" s="52"/>
      <c r="H503" s="52"/>
      <c r="I503" s="52"/>
      <c r="K503" s="52"/>
    </row>
    <row r="504" spans="2:11" x14ac:dyDescent="0.2">
      <c r="B504" s="125"/>
      <c r="C504" s="52"/>
      <c r="D504" s="52"/>
      <c r="E504" s="52"/>
      <c r="F504" s="52"/>
      <c r="G504" s="52"/>
      <c r="H504" s="52"/>
      <c r="I504" s="52"/>
      <c r="K504" s="52"/>
    </row>
    <row r="505" spans="2:11" x14ac:dyDescent="0.2">
      <c r="B505" s="125"/>
      <c r="C505" s="52"/>
      <c r="D505" s="52"/>
      <c r="E505" s="52"/>
      <c r="F505" s="52"/>
      <c r="G505" s="52"/>
      <c r="H505" s="52"/>
      <c r="I505" s="52"/>
      <c r="K505" s="52"/>
    </row>
    <row r="506" spans="2:11" x14ac:dyDescent="0.2">
      <c r="B506" s="125"/>
      <c r="C506" s="52"/>
      <c r="D506" s="52"/>
      <c r="E506" s="52"/>
      <c r="F506" s="52"/>
      <c r="G506" s="52"/>
      <c r="H506" s="52"/>
      <c r="I506" s="52"/>
      <c r="K506" s="52"/>
    </row>
    <row r="507" spans="2:11" x14ac:dyDescent="0.2">
      <c r="B507" s="125"/>
      <c r="C507" s="52"/>
      <c r="D507" s="52"/>
      <c r="E507" s="52"/>
      <c r="F507" s="52"/>
      <c r="G507" s="52"/>
      <c r="H507" s="52"/>
      <c r="I507" s="52"/>
      <c r="K507" s="52"/>
    </row>
    <row r="508" spans="2:11" x14ac:dyDescent="0.2">
      <c r="B508" s="125"/>
      <c r="C508" s="52"/>
      <c r="D508" s="52"/>
      <c r="E508" s="52"/>
      <c r="F508" s="52"/>
      <c r="G508" s="52"/>
      <c r="H508" s="52"/>
      <c r="I508" s="52"/>
      <c r="K508" s="52"/>
    </row>
    <row r="509" spans="2:11" x14ac:dyDescent="0.2">
      <c r="B509" s="125"/>
      <c r="C509" s="52"/>
      <c r="D509" s="52"/>
      <c r="E509" s="52"/>
      <c r="F509" s="52"/>
      <c r="G509" s="52"/>
      <c r="H509" s="52"/>
      <c r="I509" s="52"/>
      <c r="K509" s="52"/>
    </row>
    <row r="510" spans="2:11" x14ac:dyDescent="0.2">
      <c r="B510" s="125"/>
      <c r="C510" s="52"/>
      <c r="D510" s="52"/>
      <c r="E510" s="52"/>
      <c r="F510" s="52"/>
      <c r="G510" s="52"/>
      <c r="H510" s="52"/>
      <c r="I510" s="52"/>
      <c r="K510" s="52"/>
    </row>
    <row r="511" spans="2:11" x14ac:dyDescent="0.2">
      <c r="B511" s="125"/>
      <c r="C511" s="52"/>
      <c r="D511" s="52"/>
      <c r="E511" s="52"/>
      <c r="F511" s="52"/>
      <c r="G511" s="52"/>
      <c r="H511" s="52"/>
      <c r="I511" s="52"/>
      <c r="K511" s="52"/>
    </row>
    <row r="512" spans="2:11" x14ac:dyDescent="0.2">
      <c r="B512" s="125"/>
      <c r="C512" s="52"/>
      <c r="D512" s="52"/>
      <c r="E512" s="52"/>
      <c r="F512" s="52"/>
      <c r="G512" s="52"/>
      <c r="H512" s="52"/>
      <c r="I512" s="52"/>
      <c r="K512" s="52"/>
    </row>
    <row r="513" spans="2:11" x14ac:dyDescent="0.2">
      <c r="B513" s="125"/>
      <c r="C513" s="52"/>
      <c r="D513" s="52"/>
      <c r="E513" s="52"/>
      <c r="F513" s="52"/>
      <c r="G513" s="52"/>
      <c r="H513" s="52"/>
      <c r="I513" s="52"/>
      <c r="K513" s="52"/>
    </row>
    <row r="514" spans="2:11" x14ac:dyDescent="0.2">
      <c r="B514" s="125"/>
      <c r="C514" s="52"/>
      <c r="D514" s="52"/>
      <c r="E514" s="52"/>
      <c r="F514" s="52"/>
      <c r="G514" s="52"/>
      <c r="H514" s="52"/>
      <c r="I514" s="52"/>
      <c r="K514" s="52"/>
    </row>
    <row r="515" spans="2:11" x14ac:dyDescent="0.2">
      <c r="B515" s="125"/>
      <c r="C515" s="52"/>
      <c r="D515" s="52"/>
      <c r="E515" s="52"/>
      <c r="F515" s="52"/>
      <c r="G515" s="52"/>
      <c r="H515" s="52"/>
      <c r="I515" s="52"/>
      <c r="K515" s="52"/>
    </row>
    <row r="516" spans="2:11" x14ac:dyDescent="0.2">
      <c r="B516" s="125"/>
      <c r="C516" s="52"/>
      <c r="D516" s="52"/>
      <c r="E516" s="52"/>
      <c r="F516" s="52"/>
      <c r="G516" s="52"/>
      <c r="H516" s="52"/>
      <c r="I516" s="52"/>
      <c r="K516" s="52"/>
    </row>
    <row r="517" spans="2:11" x14ac:dyDescent="0.2">
      <c r="B517" s="125"/>
      <c r="C517" s="52"/>
      <c r="D517" s="52"/>
      <c r="E517" s="52"/>
      <c r="F517" s="52"/>
      <c r="G517" s="52"/>
      <c r="H517" s="52"/>
      <c r="I517" s="52"/>
      <c r="K517" s="52"/>
    </row>
    <row r="518" spans="2:11" x14ac:dyDescent="0.2">
      <c r="B518" s="125"/>
      <c r="C518" s="52"/>
      <c r="D518" s="52"/>
      <c r="E518" s="52"/>
      <c r="F518" s="52"/>
      <c r="G518" s="52"/>
      <c r="H518" s="52"/>
      <c r="I518" s="52"/>
      <c r="K518" s="52"/>
    </row>
    <row r="519" spans="2:11" x14ac:dyDescent="0.2">
      <c r="B519" s="125"/>
      <c r="C519" s="52"/>
      <c r="D519" s="52"/>
      <c r="E519" s="52"/>
      <c r="F519" s="52"/>
      <c r="G519" s="52"/>
      <c r="H519" s="52"/>
      <c r="I519" s="52"/>
      <c r="K519" s="52"/>
    </row>
    <row r="520" spans="2:11" x14ac:dyDescent="0.2">
      <c r="B520" s="125"/>
      <c r="C520" s="52"/>
      <c r="D520" s="52"/>
      <c r="E520" s="52"/>
      <c r="F520" s="52"/>
      <c r="G520" s="52"/>
      <c r="H520" s="52"/>
      <c r="I520" s="52"/>
      <c r="K520" s="52"/>
    </row>
    <row r="521" spans="2:11" x14ac:dyDescent="0.2">
      <c r="B521" s="125"/>
      <c r="C521" s="52"/>
      <c r="D521" s="52"/>
      <c r="E521" s="52"/>
      <c r="F521" s="52"/>
      <c r="G521" s="52"/>
      <c r="H521" s="52"/>
      <c r="I521" s="52"/>
      <c r="K521" s="52"/>
    </row>
    <row r="522" spans="2:11" x14ac:dyDescent="0.2">
      <c r="B522" s="125"/>
      <c r="C522" s="52"/>
      <c r="D522" s="52"/>
      <c r="E522" s="52"/>
      <c r="F522" s="52"/>
      <c r="G522" s="52"/>
      <c r="H522" s="52"/>
      <c r="I522" s="52"/>
      <c r="K522" s="52"/>
    </row>
    <row r="523" spans="2:11" x14ac:dyDescent="0.2">
      <c r="B523" s="125"/>
      <c r="C523" s="52"/>
      <c r="D523" s="52"/>
      <c r="E523" s="52"/>
      <c r="F523" s="52"/>
      <c r="G523" s="52"/>
      <c r="H523" s="52"/>
      <c r="I523" s="52"/>
      <c r="K523" s="52"/>
    </row>
    <row r="524" spans="2:11" x14ac:dyDescent="0.2">
      <c r="B524" s="125"/>
      <c r="C524" s="52"/>
      <c r="D524" s="52"/>
      <c r="E524" s="52"/>
      <c r="F524" s="52"/>
      <c r="G524" s="52"/>
      <c r="H524" s="52"/>
      <c r="I524" s="52"/>
      <c r="K524" s="52"/>
    </row>
    <row r="525" spans="2:11" x14ac:dyDescent="0.2">
      <c r="B525" s="125"/>
      <c r="C525" s="52"/>
      <c r="D525" s="52"/>
      <c r="E525" s="52"/>
      <c r="F525" s="52"/>
      <c r="G525" s="52"/>
      <c r="H525" s="52"/>
      <c r="I525" s="52"/>
      <c r="K525" s="52"/>
    </row>
    <row r="526" spans="2:11" x14ac:dyDescent="0.2">
      <c r="B526" s="125"/>
      <c r="C526" s="52"/>
      <c r="D526" s="52"/>
      <c r="E526" s="52"/>
      <c r="F526" s="52"/>
      <c r="G526" s="52"/>
      <c r="H526" s="52"/>
      <c r="I526" s="52"/>
      <c r="K526" s="52"/>
    </row>
    <row r="527" spans="2:11" x14ac:dyDescent="0.2">
      <c r="B527" s="125"/>
      <c r="C527" s="52"/>
      <c r="D527" s="52"/>
      <c r="E527" s="52"/>
      <c r="F527" s="52"/>
      <c r="G527" s="52"/>
      <c r="H527" s="52"/>
      <c r="I527" s="52"/>
      <c r="K527" s="52"/>
    </row>
    <row r="528" spans="2:11" x14ac:dyDescent="0.2">
      <c r="B528" s="125"/>
      <c r="C528" s="52"/>
      <c r="D528" s="52"/>
      <c r="E528" s="52"/>
      <c r="F528" s="52"/>
      <c r="G528" s="52"/>
      <c r="H528" s="52"/>
      <c r="I528" s="52"/>
      <c r="K528" s="52"/>
    </row>
    <row r="529" spans="2:11" x14ac:dyDescent="0.2">
      <c r="B529" s="125"/>
      <c r="C529" s="52"/>
      <c r="D529" s="52"/>
      <c r="E529" s="52"/>
      <c r="F529" s="52"/>
      <c r="G529" s="52"/>
      <c r="H529" s="52"/>
      <c r="I529" s="52"/>
      <c r="K529" s="52"/>
    </row>
    <row r="530" spans="2:11" x14ac:dyDescent="0.2">
      <c r="B530" s="125"/>
      <c r="C530" s="52"/>
      <c r="D530" s="52"/>
      <c r="E530" s="52"/>
      <c r="F530" s="52"/>
      <c r="G530" s="52"/>
      <c r="H530" s="52"/>
      <c r="I530" s="52"/>
      <c r="K530" s="52"/>
    </row>
    <row r="531" spans="2:11" x14ac:dyDescent="0.2">
      <c r="B531" s="125"/>
      <c r="C531" s="52"/>
      <c r="D531" s="52"/>
      <c r="E531" s="52"/>
      <c r="F531" s="52"/>
      <c r="G531" s="52"/>
      <c r="H531" s="52"/>
      <c r="I531" s="52"/>
      <c r="K531" s="52"/>
    </row>
    <row r="532" spans="2:11" x14ac:dyDescent="0.2">
      <c r="B532" s="125"/>
      <c r="C532" s="52"/>
      <c r="D532" s="52"/>
      <c r="E532" s="52"/>
      <c r="F532" s="52"/>
      <c r="G532" s="52"/>
      <c r="H532" s="52"/>
      <c r="I532" s="52"/>
      <c r="K532" s="52"/>
    </row>
    <row r="533" spans="2:11" x14ac:dyDescent="0.2">
      <c r="B533" s="125"/>
      <c r="C533" s="52"/>
      <c r="D533" s="52"/>
      <c r="E533" s="52"/>
      <c r="F533" s="52"/>
      <c r="G533" s="52"/>
      <c r="H533" s="52"/>
      <c r="I533" s="52"/>
      <c r="K533" s="52"/>
    </row>
    <row r="534" spans="2:11" x14ac:dyDescent="0.2">
      <c r="B534" s="125"/>
      <c r="C534" s="52"/>
      <c r="D534" s="52"/>
      <c r="E534" s="52"/>
      <c r="F534" s="52"/>
      <c r="G534" s="52"/>
      <c r="H534" s="52"/>
      <c r="I534" s="52"/>
      <c r="K534" s="52"/>
    </row>
    <row r="535" spans="2:11" x14ac:dyDescent="0.2">
      <c r="B535" s="125"/>
      <c r="C535" s="52"/>
      <c r="D535" s="52"/>
      <c r="E535" s="52"/>
      <c r="F535" s="52"/>
      <c r="G535" s="52"/>
      <c r="H535" s="52"/>
      <c r="I535" s="52"/>
      <c r="K535" s="52"/>
    </row>
    <row r="536" spans="2:11" x14ac:dyDescent="0.2">
      <c r="B536" s="125"/>
      <c r="C536" s="52"/>
      <c r="D536" s="52"/>
      <c r="E536" s="52"/>
      <c r="F536" s="52"/>
      <c r="G536" s="52"/>
      <c r="H536" s="52"/>
      <c r="I536" s="52"/>
      <c r="K536" s="52"/>
    </row>
    <row r="537" spans="2:11" x14ac:dyDescent="0.2">
      <c r="B537" s="125"/>
      <c r="C537" s="52"/>
      <c r="D537" s="52"/>
      <c r="E537" s="52"/>
      <c r="F537" s="52"/>
      <c r="G537" s="52"/>
      <c r="H537" s="52"/>
      <c r="I537" s="52"/>
      <c r="K537" s="52"/>
    </row>
    <row r="538" spans="2:11" x14ac:dyDescent="0.2">
      <c r="B538" s="125"/>
      <c r="C538" s="52"/>
      <c r="D538" s="52"/>
      <c r="E538" s="52"/>
      <c r="F538" s="52"/>
      <c r="G538" s="52"/>
      <c r="H538" s="52"/>
      <c r="I538" s="52"/>
      <c r="K538" s="52"/>
    </row>
    <row r="539" spans="2:11" x14ac:dyDescent="0.2">
      <c r="B539" s="125"/>
      <c r="C539" s="52"/>
      <c r="D539" s="52"/>
      <c r="E539" s="52"/>
      <c r="F539" s="52"/>
      <c r="G539" s="52"/>
      <c r="H539" s="52"/>
      <c r="I539" s="52"/>
      <c r="K539" s="52"/>
    </row>
    <row r="540" spans="2:11" x14ac:dyDescent="0.2">
      <c r="B540" s="125"/>
      <c r="C540" s="52"/>
      <c r="D540" s="52"/>
      <c r="E540" s="52"/>
      <c r="F540" s="52"/>
      <c r="G540" s="52"/>
      <c r="H540" s="52"/>
      <c r="I540" s="52"/>
      <c r="K540" s="52"/>
    </row>
    <row r="541" spans="2:11" x14ac:dyDescent="0.2">
      <c r="B541" s="125"/>
      <c r="C541" s="52"/>
      <c r="D541" s="52"/>
      <c r="E541" s="52"/>
      <c r="F541" s="52"/>
      <c r="G541" s="52"/>
      <c r="H541" s="52"/>
      <c r="I541" s="52"/>
      <c r="K541" s="52"/>
    </row>
    <row r="542" spans="2:11" x14ac:dyDescent="0.2">
      <c r="B542" s="125"/>
      <c r="C542" s="52"/>
      <c r="D542" s="52"/>
      <c r="E542" s="52"/>
      <c r="F542" s="52"/>
      <c r="G542" s="52"/>
      <c r="H542" s="52"/>
      <c r="I542" s="52"/>
      <c r="K542" s="52"/>
    </row>
    <row r="543" spans="2:11" x14ac:dyDescent="0.2">
      <c r="B543" s="125"/>
      <c r="C543" s="52"/>
      <c r="D543" s="52"/>
      <c r="E543" s="52"/>
      <c r="F543" s="52"/>
      <c r="G543" s="52"/>
      <c r="H543" s="52"/>
      <c r="I543" s="52"/>
      <c r="K543" s="52"/>
    </row>
    <row r="544" spans="2:11" x14ac:dyDescent="0.2">
      <c r="B544" s="125"/>
      <c r="C544" s="52"/>
      <c r="D544" s="52"/>
      <c r="E544" s="52"/>
      <c r="F544" s="52"/>
      <c r="G544" s="52"/>
      <c r="H544" s="52"/>
      <c r="I544" s="52"/>
      <c r="K544" s="52"/>
    </row>
    <row r="545" spans="2:11" x14ac:dyDescent="0.2">
      <c r="B545" s="125"/>
      <c r="C545" s="52"/>
      <c r="D545" s="52"/>
      <c r="E545" s="52"/>
      <c r="F545" s="52"/>
      <c r="G545" s="52"/>
      <c r="H545" s="52"/>
      <c r="I545" s="52"/>
      <c r="K545" s="52"/>
    </row>
    <row r="546" spans="2:11" x14ac:dyDescent="0.2">
      <c r="B546" s="125"/>
      <c r="C546" s="52"/>
      <c r="D546" s="52"/>
      <c r="E546" s="52"/>
      <c r="F546" s="52"/>
      <c r="G546" s="52"/>
      <c r="H546" s="52"/>
      <c r="I546" s="52"/>
      <c r="K546" s="52"/>
    </row>
    <row r="547" spans="2:11" x14ac:dyDescent="0.2">
      <c r="B547" s="125"/>
      <c r="C547" s="52"/>
      <c r="D547" s="52"/>
      <c r="E547" s="52"/>
      <c r="F547" s="52"/>
      <c r="G547" s="52"/>
      <c r="H547" s="52"/>
      <c r="I547" s="52"/>
      <c r="K547" s="52"/>
    </row>
    <row r="548" spans="2:11" x14ac:dyDescent="0.2">
      <c r="B548" s="125"/>
      <c r="C548" s="52"/>
      <c r="D548" s="52"/>
      <c r="E548" s="52"/>
      <c r="F548" s="52"/>
      <c r="G548" s="52"/>
      <c r="H548" s="52"/>
      <c r="I548" s="52"/>
      <c r="K548" s="52"/>
    </row>
    <row r="549" spans="2:11" x14ac:dyDescent="0.2">
      <c r="B549" s="125"/>
      <c r="C549" s="52"/>
      <c r="D549" s="52"/>
      <c r="E549" s="52"/>
      <c r="F549" s="52"/>
      <c r="G549" s="52"/>
      <c r="H549" s="52"/>
      <c r="I549" s="52"/>
      <c r="K549" s="52"/>
    </row>
    <row r="550" spans="2:11" x14ac:dyDescent="0.2">
      <c r="B550" s="125"/>
      <c r="C550" s="52"/>
      <c r="D550" s="52"/>
      <c r="E550" s="52"/>
      <c r="F550" s="52"/>
      <c r="G550" s="52"/>
      <c r="H550" s="52"/>
      <c r="I550" s="52"/>
      <c r="K550" s="52"/>
    </row>
    <row r="551" spans="2:11" x14ac:dyDescent="0.2">
      <c r="B551" s="125"/>
      <c r="C551" s="52"/>
      <c r="D551" s="52"/>
      <c r="E551" s="52"/>
      <c r="F551" s="52"/>
      <c r="G551" s="52"/>
      <c r="H551" s="52"/>
      <c r="I551" s="52"/>
      <c r="K551" s="52"/>
    </row>
    <row r="552" spans="2:11" x14ac:dyDescent="0.2">
      <c r="B552" s="125"/>
      <c r="C552" s="52"/>
      <c r="D552" s="52"/>
      <c r="E552" s="52"/>
      <c r="F552" s="52"/>
      <c r="G552" s="52"/>
      <c r="H552" s="52"/>
      <c r="I552" s="52"/>
      <c r="K552" s="52"/>
    </row>
    <row r="553" spans="2:11" x14ac:dyDescent="0.2">
      <c r="B553" s="125"/>
      <c r="C553" s="52"/>
      <c r="D553" s="52"/>
      <c r="E553" s="52"/>
      <c r="F553" s="52"/>
      <c r="G553" s="52"/>
      <c r="H553" s="52"/>
      <c r="I553" s="52"/>
      <c r="K553" s="52"/>
    </row>
    <row r="554" spans="2:11" x14ac:dyDescent="0.2">
      <c r="B554" s="125"/>
      <c r="C554" s="52"/>
      <c r="D554" s="52"/>
      <c r="E554" s="52"/>
      <c r="F554" s="52"/>
      <c r="G554" s="52"/>
      <c r="H554" s="52"/>
      <c r="I554" s="52"/>
      <c r="K554" s="52"/>
    </row>
    <row r="555" spans="2:11" x14ac:dyDescent="0.2">
      <c r="B555" s="125"/>
      <c r="C555" s="52"/>
      <c r="D555" s="52"/>
      <c r="E555" s="52"/>
      <c r="F555" s="52"/>
      <c r="G555" s="52"/>
      <c r="H555" s="52"/>
      <c r="I555" s="52"/>
      <c r="K555" s="52"/>
    </row>
    <row r="556" spans="2:11" x14ac:dyDescent="0.2">
      <c r="B556" s="125"/>
      <c r="C556" s="52"/>
      <c r="D556" s="52"/>
      <c r="E556" s="52"/>
      <c r="F556" s="52"/>
      <c r="G556" s="52"/>
      <c r="H556" s="52"/>
      <c r="I556" s="52"/>
      <c r="K556" s="52"/>
    </row>
    <row r="557" spans="2:11" x14ac:dyDescent="0.2">
      <c r="B557" s="125"/>
      <c r="C557" s="52"/>
      <c r="D557" s="52"/>
      <c r="E557" s="52"/>
      <c r="F557" s="52"/>
      <c r="G557" s="52"/>
      <c r="H557" s="52"/>
      <c r="I557" s="52"/>
      <c r="K557" s="52"/>
    </row>
    <row r="558" spans="2:11" x14ac:dyDescent="0.2">
      <c r="B558" s="125"/>
      <c r="C558" s="52"/>
      <c r="D558" s="52"/>
      <c r="E558" s="52"/>
      <c r="F558" s="52"/>
      <c r="G558" s="52"/>
      <c r="H558" s="52"/>
      <c r="I558" s="52"/>
      <c r="K558" s="52"/>
    </row>
    <row r="559" spans="2:11" x14ac:dyDescent="0.2">
      <c r="B559" s="125"/>
      <c r="C559" s="52"/>
      <c r="D559" s="52"/>
      <c r="E559" s="52"/>
      <c r="F559" s="52"/>
      <c r="G559" s="52"/>
      <c r="H559" s="52"/>
      <c r="I559" s="52"/>
      <c r="K559" s="52"/>
    </row>
    <row r="560" spans="2:11" x14ac:dyDescent="0.2">
      <c r="B560" s="125"/>
      <c r="C560" s="52"/>
      <c r="D560" s="52"/>
      <c r="E560" s="52"/>
      <c r="F560" s="52"/>
      <c r="G560" s="52"/>
      <c r="H560" s="52"/>
      <c r="I560" s="52"/>
      <c r="K560" s="52"/>
    </row>
    <row r="561" spans="2:11" x14ac:dyDescent="0.2">
      <c r="B561" s="125"/>
      <c r="C561" s="52"/>
      <c r="D561" s="52"/>
      <c r="E561" s="52"/>
      <c r="F561" s="52"/>
      <c r="G561" s="52"/>
      <c r="H561" s="52"/>
      <c r="I561" s="52"/>
      <c r="K561" s="52"/>
    </row>
    <row r="562" spans="2:11" x14ac:dyDescent="0.2">
      <c r="B562" s="125"/>
      <c r="C562" s="52"/>
      <c r="D562" s="52"/>
      <c r="E562" s="52"/>
      <c r="F562" s="52"/>
      <c r="G562" s="52"/>
      <c r="H562" s="52"/>
      <c r="I562" s="52"/>
      <c r="K562" s="52"/>
    </row>
    <row r="563" spans="2:11" x14ac:dyDescent="0.2">
      <c r="B563" s="125"/>
      <c r="C563" s="52"/>
      <c r="D563" s="52"/>
      <c r="E563" s="52"/>
      <c r="F563" s="52"/>
      <c r="G563" s="52"/>
      <c r="H563" s="52"/>
      <c r="I563" s="52"/>
      <c r="K563" s="52"/>
    </row>
    <row r="564" spans="2:11" x14ac:dyDescent="0.2">
      <c r="B564" s="125"/>
      <c r="C564" s="52"/>
      <c r="D564" s="52"/>
      <c r="E564" s="52"/>
      <c r="F564" s="52"/>
      <c r="G564" s="52"/>
      <c r="H564" s="52"/>
      <c r="I564" s="52"/>
      <c r="K564" s="52"/>
    </row>
    <row r="565" spans="2:11" x14ac:dyDescent="0.2">
      <c r="B565" s="125"/>
      <c r="C565" s="52"/>
      <c r="D565" s="52"/>
      <c r="E565" s="52"/>
      <c r="F565" s="52"/>
      <c r="G565" s="52"/>
      <c r="H565" s="52"/>
      <c r="I565" s="52"/>
      <c r="K565" s="52"/>
    </row>
    <row r="566" spans="2:11" x14ac:dyDescent="0.2">
      <c r="B566" s="125"/>
      <c r="C566" s="52"/>
      <c r="D566" s="52"/>
      <c r="E566" s="52"/>
      <c r="F566" s="52"/>
      <c r="G566" s="52"/>
      <c r="H566" s="52"/>
      <c r="I566" s="52"/>
      <c r="K566" s="52"/>
    </row>
    <row r="567" spans="2:11" x14ac:dyDescent="0.2">
      <c r="B567" s="125"/>
      <c r="C567" s="52"/>
      <c r="D567" s="52"/>
      <c r="E567" s="52"/>
      <c r="F567" s="52"/>
      <c r="G567" s="52"/>
      <c r="H567" s="52"/>
      <c r="I567" s="52"/>
      <c r="K567" s="52"/>
    </row>
    <row r="568" spans="2:11" x14ac:dyDescent="0.2">
      <c r="B568" s="125"/>
      <c r="C568" s="52"/>
      <c r="D568" s="52"/>
      <c r="E568" s="52"/>
      <c r="F568" s="52"/>
      <c r="G568" s="52"/>
      <c r="H568" s="52"/>
      <c r="I568" s="52"/>
      <c r="K568" s="52"/>
    </row>
    <row r="569" spans="2:11" x14ac:dyDescent="0.2">
      <c r="B569" s="125"/>
      <c r="C569" s="52"/>
      <c r="D569" s="52"/>
      <c r="E569" s="52"/>
      <c r="F569" s="52"/>
      <c r="G569" s="52"/>
      <c r="H569" s="52"/>
      <c r="I569" s="52"/>
      <c r="K569" s="52"/>
    </row>
    <row r="570" spans="2:11" x14ac:dyDescent="0.2">
      <c r="B570" s="125"/>
      <c r="C570" s="52"/>
      <c r="D570" s="52"/>
      <c r="E570" s="52"/>
      <c r="F570" s="52"/>
      <c r="G570" s="52"/>
      <c r="H570" s="52"/>
      <c r="I570" s="52"/>
      <c r="K570" s="52"/>
    </row>
    <row r="571" spans="2:11" x14ac:dyDescent="0.2">
      <c r="B571" s="125"/>
      <c r="C571" s="52"/>
      <c r="D571" s="52"/>
      <c r="E571" s="52"/>
      <c r="F571" s="52"/>
      <c r="G571" s="52"/>
      <c r="H571" s="52"/>
      <c r="I571" s="52"/>
      <c r="K571" s="52"/>
    </row>
    <row r="572" spans="2:11" x14ac:dyDescent="0.2">
      <c r="B572" s="125"/>
      <c r="C572" s="52"/>
      <c r="D572" s="52"/>
      <c r="E572" s="52"/>
      <c r="F572" s="52"/>
      <c r="G572" s="52"/>
      <c r="H572" s="52"/>
      <c r="I572" s="52"/>
      <c r="K572" s="52"/>
    </row>
    <row r="573" spans="2:11" x14ac:dyDescent="0.2">
      <c r="B573" s="125"/>
      <c r="C573" s="52"/>
      <c r="D573" s="52"/>
      <c r="E573" s="52"/>
      <c r="F573" s="52"/>
      <c r="G573" s="52"/>
      <c r="H573" s="52"/>
      <c r="I573" s="52"/>
      <c r="K573" s="52"/>
    </row>
    <row r="574" spans="2:11" x14ac:dyDescent="0.2">
      <c r="B574" s="125"/>
      <c r="C574" s="52"/>
      <c r="D574" s="52"/>
      <c r="E574" s="52"/>
      <c r="F574" s="52"/>
      <c r="G574" s="52"/>
      <c r="H574" s="52"/>
      <c r="I574" s="52"/>
      <c r="K574" s="52"/>
    </row>
    <row r="575" spans="2:11" x14ac:dyDescent="0.2">
      <c r="B575" s="125"/>
      <c r="C575" s="52"/>
      <c r="D575" s="52"/>
      <c r="E575" s="52"/>
      <c r="F575" s="52"/>
      <c r="G575" s="52"/>
      <c r="H575" s="52"/>
      <c r="I575" s="52"/>
      <c r="K575" s="52"/>
    </row>
    <row r="576" spans="2:11" x14ac:dyDescent="0.2">
      <c r="B576" s="125"/>
      <c r="C576" s="52"/>
      <c r="D576" s="52"/>
      <c r="E576" s="52"/>
      <c r="F576" s="52"/>
      <c r="G576" s="52"/>
      <c r="H576" s="52"/>
      <c r="I576" s="52"/>
      <c r="K576" s="52"/>
    </row>
    <row r="577" spans="2:11" x14ac:dyDescent="0.2">
      <c r="B577" s="125"/>
      <c r="C577" s="52"/>
      <c r="D577" s="52"/>
      <c r="E577" s="52"/>
      <c r="F577" s="52"/>
      <c r="G577" s="52"/>
      <c r="H577" s="52"/>
      <c r="I577" s="52"/>
      <c r="K577" s="52"/>
    </row>
    <row r="578" spans="2:11" x14ac:dyDescent="0.2">
      <c r="B578" s="125"/>
      <c r="C578" s="52"/>
      <c r="D578" s="52"/>
      <c r="E578" s="52"/>
      <c r="F578" s="52"/>
      <c r="G578" s="52"/>
      <c r="H578" s="52"/>
      <c r="I578" s="52"/>
      <c r="K578" s="52"/>
    </row>
    <row r="579" spans="2:11" x14ac:dyDescent="0.2">
      <c r="B579" s="125"/>
      <c r="C579" s="52"/>
      <c r="D579" s="52"/>
      <c r="E579" s="52"/>
      <c r="F579" s="52"/>
      <c r="G579" s="52"/>
      <c r="H579" s="52"/>
      <c r="I579" s="52"/>
      <c r="K579" s="52"/>
    </row>
    <row r="580" spans="2:11" x14ac:dyDescent="0.2">
      <c r="B580" s="125"/>
      <c r="C580" s="52"/>
      <c r="D580" s="52"/>
      <c r="E580" s="52"/>
      <c r="F580" s="52"/>
      <c r="G580" s="52"/>
      <c r="H580" s="52"/>
      <c r="I580" s="52"/>
      <c r="K580" s="52"/>
    </row>
    <row r="581" spans="2:11" x14ac:dyDescent="0.2">
      <c r="B581" s="125"/>
      <c r="C581" s="52"/>
      <c r="D581" s="52"/>
      <c r="E581" s="52"/>
      <c r="F581" s="52"/>
      <c r="G581" s="52"/>
      <c r="H581" s="52"/>
      <c r="I581" s="52"/>
      <c r="K581" s="52"/>
    </row>
    <row r="582" spans="2:11" x14ac:dyDescent="0.2">
      <c r="B582" s="125"/>
      <c r="C582" s="52"/>
      <c r="D582" s="52"/>
      <c r="E582" s="52"/>
      <c r="F582" s="52"/>
      <c r="G582" s="52"/>
      <c r="H582" s="52"/>
      <c r="I582" s="52"/>
      <c r="K582" s="52"/>
    </row>
    <row r="583" spans="2:11" x14ac:dyDescent="0.2">
      <c r="B583" s="125"/>
      <c r="C583" s="52"/>
      <c r="D583" s="52"/>
      <c r="E583" s="52"/>
      <c r="F583" s="52"/>
      <c r="G583" s="52"/>
      <c r="H583" s="52"/>
      <c r="I583" s="52"/>
      <c r="K583" s="52"/>
    </row>
    <row r="584" spans="2:11" x14ac:dyDescent="0.2">
      <c r="B584" s="125"/>
      <c r="C584" s="52"/>
      <c r="D584" s="52"/>
      <c r="E584" s="52"/>
      <c r="F584" s="52"/>
      <c r="G584" s="52"/>
      <c r="H584" s="52"/>
      <c r="I584" s="52"/>
      <c r="K584" s="52"/>
    </row>
    <row r="585" spans="2:11" x14ac:dyDescent="0.2">
      <c r="B585" s="125"/>
      <c r="C585" s="52"/>
      <c r="D585" s="52"/>
      <c r="E585" s="52"/>
      <c r="F585" s="52"/>
      <c r="G585" s="52"/>
      <c r="H585" s="52"/>
      <c r="I585" s="52"/>
      <c r="K585" s="52"/>
    </row>
    <row r="586" spans="2:11" x14ac:dyDescent="0.2">
      <c r="B586" s="125"/>
      <c r="C586" s="52"/>
      <c r="D586" s="52"/>
      <c r="E586" s="52"/>
      <c r="F586" s="52"/>
      <c r="G586" s="52"/>
      <c r="H586" s="52"/>
      <c r="I586" s="52"/>
      <c r="K586" s="52"/>
    </row>
    <row r="587" spans="2:11" x14ac:dyDescent="0.2">
      <c r="B587" s="125"/>
      <c r="C587" s="52"/>
      <c r="D587" s="52"/>
      <c r="E587" s="52"/>
      <c r="F587" s="52"/>
      <c r="G587" s="52"/>
      <c r="H587" s="52"/>
      <c r="I587" s="52"/>
      <c r="K587" s="52"/>
    </row>
    <row r="588" spans="2:11" x14ac:dyDescent="0.2">
      <c r="B588" s="125"/>
      <c r="C588" s="52"/>
      <c r="D588" s="52"/>
      <c r="E588" s="52"/>
      <c r="F588" s="52"/>
      <c r="G588" s="52"/>
      <c r="H588" s="52"/>
      <c r="I588" s="52"/>
      <c r="K588" s="52"/>
    </row>
    <row r="589" spans="2:11" x14ac:dyDescent="0.2">
      <c r="B589" s="125"/>
      <c r="C589" s="52"/>
      <c r="D589" s="52"/>
      <c r="E589" s="52"/>
      <c r="F589" s="52"/>
      <c r="G589" s="52"/>
      <c r="H589" s="52"/>
      <c r="I589" s="52"/>
      <c r="K589" s="52"/>
    </row>
    <row r="590" spans="2:11" x14ac:dyDescent="0.2">
      <c r="B590" s="125"/>
      <c r="C590" s="52"/>
      <c r="D590" s="52"/>
      <c r="E590" s="52"/>
      <c r="F590" s="52"/>
      <c r="G590" s="52"/>
      <c r="H590" s="52"/>
      <c r="I590" s="52"/>
      <c r="K590" s="52"/>
    </row>
    <row r="591" spans="2:11" x14ac:dyDescent="0.2">
      <c r="B591" s="125"/>
      <c r="C591" s="52"/>
      <c r="D591" s="52"/>
      <c r="E591" s="52"/>
      <c r="F591" s="52"/>
      <c r="G591" s="52"/>
      <c r="H591" s="52"/>
      <c r="I591" s="52"/>
      <c r="K591" s="52"/>
    </row>
    <row r="592" spans="2:11" x14ac:dyDescent="0.2">
      <c r="B592" s="125"/>
      <c r="C592" s="52"/>
      <c r="D592" s="52"/>
      <c r="E592" s="52"/>
      <c r="F592" s="52"/>
      <c r="G592" s="52"/>
      <c r="H592" s="52"/>
      <c r="I592" s="52"/>
      <c r="K592" s="52"/>
    </row>
    <row r="593" spans="2:11" x14ac:dyDescent="0.2">
      <c r="B593" s="125"/>
      <c r="C593" s="52"/>
      <c r="D593" s="52"/>
      <c r="E593" s="52"/>
      <c r="F593" s="52"/>
      <c r="G593" s="52"/>
      <c r="H593" s="52"/>
      <c r="I593" s="52"/>
      <c r="K593" s="52"/>
    </row>
    <row r="594" spans="2:11" x14ac:dyDescent="0.2">
      <c r="B594" s="125"/>
      <c r="C594" s="52"/>
      <c r="D594" s="52"/>
      <c r="E594" s="52"/>
      <c r="F594" s="52"/>
      <c r="G594" s="52"/>
      <c r="H594" s="52"/>
      <c r="I594" s="52"/>
      <c r="K594" s="52"/>
    </row>
    <row r="595" spans="2:11" x14ac:dyDescent="0.2">
      <c r="B595" s="125"/>
      <c r="C595" s="52"/>
      <c r="D595" s="52"/>
      <c r="E595" s="52"/>
      <c r="F595" s="52"/>
      <c r="G595" s="52"/>
      <c r="H595" s="52"/>
      <c r="I595" s="52"/>
      <c r="K595" s="52"/>
    </row>
    <row r="596" spans="2:11" x14ac:dyDescent="0.2">
      <c r="B596" s="125"/>
      <c r="C596" s="52"/>
      <c r="D596" s="52"/>
      <c r="E596" s="52"/>
      <c r="F596" s="52"/>
      <c r="G596" s="52"/>
      <c r="H596" s="52"/>
      <c r="I596" s="52"/>
      <c r="K596" s="52"/>
    </row>
    <row r="597" spans="2:11" x14ac:dyDescent="0.2">
      <c r="B597" s="125"/>
      <c r="C597" s="52"/>
      <c r="D597" s="52"/>
      <c r="E597" s="52"/>
      <c r="F597" s="52"/>
      <c r="G597" s="52"/>
      <c r="H597" s="52"/>
      <c r="I597" s="52"/>
      <c r="K597" s="52"/>
    </row>
    <row r="598" spans="2:11" x14ac:dyDescent="0.2">
      <c r="B598" s="125"/>
      <c r="C598" s="52"/>
      <c r="D598" s="52"/>
      <c r="E598" s="52"/>
      <c r="F598" s="52"/>
      <c r="G598" s="52"/>
      <c r="H598" s="52"/>
      <c r="I598" s="52"/>
      <c r="K598" s="52"/>
    </row>
    <row r="599" spans="2:11" x14ac:dyDescent="0.2">
      <c r="B599" s="125"/>
      <c r="C599" s="52"/>
      <c r="D599" s="52"/>
      <c r="E599" s="52"/>
      <c r="F599" s="52"/>
      <c r="G599" s="52"/>
      <c r="H599" s="52"/>
      <c r="I599" s="52"/>
      <c r="K599" s="52"/>
    </row>
    <row r="600" spans="2:11" x14ac:dyDescent="0.2">
      <c r="B600" s="125"/>
      <c r="C600" s="52"/>
      <c r="D600" s="52"/>
      <c r="E600" s="52"/>
      <c r="F600" s="52"/>
      <c r="G600" s="52"/>
      <c r="H600" s="52"/>
      <c r="I600" s="52"/>
      <c r="K600" s="52"/>
    </row>
    <row r="601" spans="2:11" x14ac:dyDescent="0.2">
      <c r="B601" s="125"/>
      <c r="C601" s="52"/>
      <c r="D601" s="52"/>
      <c r="E601" s="52"/>
      <c r="F601" s="52"/>
      <c r="G601" s="52"/>
      <c r="H601" s="52"/>
      <c r="I601" s="52"/>
      <c r="K601" s="52"/>
    </row>
    <row r="602" spans="2:11" x14ac:dyDescent="0.2">
      <c r="B602" s="125"/>
      <c r="C602" s="52"/>
      <c r="D602" s="52"/>
      <c r="E602" s="52"/>
      <c r="F602" s="52"/>
      <c r="G602" s="52"/>
      <c r="H602" s="52"/>
      <c r="I602" s="52"/>
      <c r="K602" s="52"/>
    </row>
    <row r="603" spans="2:11" x14ac:dyDescent="0.2">
      <c r="B603" s="125"/>
      <c r="C603" s="52"/>
      <c r="D603" s="52"/>
      <c r="E603" s="52"/>
      <c r="F603" s="52"/>
      <c r="G603" s="52"/>
      <c r="H603" s="52"/>
      <c r="I603" s="52"/>
      <c r="K603" s="52"/>
    </row>
    <row r="604" spans="2:11" x14ac:dyDescent="0.2">
      <c r="B604" s="125"/>
      <c r="C604" s="52"/>
      <c r="D604" s="52"/>
      <c r="E604" s="52"/>
      <c r="F604" s="52"/>
      <c r="G604" s="52"/>
      <c r="H604" s="52"/>
      <c r="I604" s="52"/>
      <c r="K604" s="52"/>
    </row>
    <row r="605" spans="2:11" x14ac:dyDescent="0.2">
      <c r="B605" s="125"/>
      <c r="C605" s="52"/>
      <c r="D605" s="52"/>
      <c r="E605" s="52"/>
      <c r="F605" s="52"/>
      <c r="G605" s="52"/>
      <c r="H605" s="52"/>
      <c r="I605" s="52"/>
      <c r="K605" s="52"/>
    </row>
    <row r="606" spans="2:11" x14ac:dyDescent="0.2">
      <c r="B606" s="125"/>
      <c r="C606" s="52"/>
      <c r="D606" s="52"/>
      <c r="E606" s="52"/>
      <c r="F606" s="52"/>
      <c r="G606" s="52"/>
      <c r="H606" s="52"/>
      <c r="I606" s="52"/>
      <c r="K606" s="52"/>
    </row>
    <row r="607" spans="2:11" x14ac:dyDescent="0.2">
      <c r="B607" s="125"/>
      <c r="C607" s="52"/>
      <c r="D607" s="52"/>
      <c r="E607" s="52"/>
      <c r="F607" s="52"/>
      <c r="G607" s="52"/>
      <c r="H607" s="52"/>
      <c r="I607" s="52"/>
      <c r="K607" s="52"/>
    </row>
    <row r="608" spans="2:11" x14ac:dyDescent="0.2">
      <c r="B608" s="125"/>
      <c r="C608" s="52"/>
      <c r="D608" s="52"/>
      <c r="E608" s="52"/>
      <c r="F608" s="52"/>
      <c r="G608" s="52"/>
      <c r="H608" s="52"/>
      <c r="I608" s="52"/>
      <c r="K608" s="52"/>
    </row>
    <row r="609" spans="2:11" x14ac:dyDescent="0.2">
      <c r="B609" s="125"/>
      <c r="C609" s="52"/>
      <c r="D609" s="52"/>
      <c r="E609" s="52"/>
      <c r="F609" s="52"/>
      <c r="G609" s="52"/>
      <c r="H609" s="52"/>
      <c r="I609" s="52"/>
      <c r="K609" s="52"/>
    </row>
    <row r="610" spans="2:11" x14ac:dyDescent="0.2">
      <c r="B610" s="125"/>
      <c r="C610" s="52"/>
      <c r="D610" s="52"/>
      <c r="E610" s="52"/>
      <c r="F610" s="52"/>
      <c r="G610" s="52"/>
      <c r="H610" s="52"/>
      <c r="I610" s="52"/>
      <c r="K610" s="52"/>
    </row>
    <row r="611" spans="2:11" x14ac:dyDescent="0.2">
      <c r="B611" s="125"/>
      <c r="C611" s="52"/>
      <c r="D611" s="52"/>
      <c r="E611" s="52"/>
      <c r="F611" s="52"/>
      <c r="G611" s="52"/>
      <c r="H611" s="52"/>
      <c r="I611" s="52"/>
      <c r="K611" s="52"/>
    </row>
    <row r="612" spans="2:11" x14ac:dyDescent="0.2">
      <c r="B612" s="125"/>
      <c r="C612" s="52"/>
      <c r="D612" s="52"/>
      <c r="E612" s="52"/>
      <c r="F612" s="52"/>
      <c r="G612" s="52"/>
      <c r="H612" s="52"/>
      <c r="I612" s="52"/>
      <c r="K612" s="52"/>
    </row>
    <row r="613" spans="2:11" x14ac:dyDescent="0.2">
      <c r="B613" s="125"/>
      <c r="C613" s="52"/>
      <c r="D613" s="52"/>
      <c r="E613" s="52"/>
      <c r="F613" s="52"/>
      <c r="G613" s="52"/>
      <c r="H613" s="52"/>
      <c r="I613" s="52"/>
      <c r="K613" s="52"/>
    </row>
    <row r="614" spans="2:11" x14ac:dyDescent="0.2">
      <c r="B614" s="125"/>
      <c r="C614" s="52"/>
      <c r="D614" s="52"/>
      <c r="E614" s="52"/>
      <c r="F614" s="52"/>
      <c r="G614" s="52"/>
      <c r="H614" s="52"/>
      <c r="I614" s="52"/>
      <c r="K614" s="52"/>
    </row>
    <row r="615" spans="2:11" x14ac:dyDescent="0.2">
      <c r="B615" s="125"/>
      <c r="C615" s="52"/>
      <c r="D615" s="52"/>
      <c r="E615" s="52"/>
      <c r="F615" s="52"/>
      <c r="G615" s="52"/>
      <c r="H615" s="52"/>
      <c r="I615" s="52"/>
      <c r="K615" s="52"/>
    </row>
    <row r="616" spans="2:11" x14ac:dyDescent="0.2">
      <c r="B616" s="125"/>
      <c r="C616" s="52"/>
      <c r="D616" s="52"/>
      <c r="E616" s="52"/>
      <c r="F616" s="52"/>
      <c r="G616" s="52"/>
      <c r="H616" s="52"/>
      <c r="I616" s="52"/>
      <c r="K616" s="52"/>
    </row>
    <row r="617" spans="2:11" x14ac:dyDescent="0.2">
      <c r="B617" s="125"/>
      <c r="C617" s="52"/>
      <c r="D617" s="52"/>
      <c r="E617" s="52"/>
      <c r="F617" s="52"/>
      <c r="G617" s="52"/>
      <c r="H617" s="52"/>
      <c r="I617" s="52"/>
      <c r="K617" s="52"/>
    </row>
    <row r="618" spans="2:11" x14ac:dyDescent="0.2">
      <c r="B618" s="125"/>
      <c r="C618" s="52"/>
      <c r="D618" s="52"/>
      <c r="E618" s="52"/>
      <c r="F618" s="52"/>
      <c r="G618" s="52"/>
      <c r="H618" s="52"/>
      <c r="I618" s="52"/>
      <c r="K618" s="52"/>
    </row>
    <row r="619" spans="2:11" x14ac:dyDescent="0.2">
      <c r="B619" s="125"/>
      <c r="C619" s="52"/>
      <c r="D619" s="52"/>
      <c r="E619" s="52"/>
      <c r="F619" s="52"/>
      <c r="G619" s="52"/>
      <c r="H619" s="52"/>
      <c r="I619" s="52"/>
      <c r="K619" s="52"/>
    </row>
    <row r="620" spans="2:11" x14ac:dyDescent="0.2">
      <c r="B620" s="125"/>
      <c r="C620" s="52"/>
      <c r="D620" s="52"/>
      <c r="E620" s="52"/>
      <c r="F620" s="52"/>
      <c r="G620" s="52"/>
      <c r="H620" s="52"/>
      <c r="I620" s="52"/>
      <c r="K620" s="52"/>
    </row>
    <row r="621" spans="2:11" x14ac:dyDescent="0.2">
      <c r="B621" s="125"/>
      <c r="C621" s="52"/>
      <c r="D621" s="52"/>
      <c r="E621" s="52"/>
      <c r="F621" s="52"/>
      <c r="G621" s="52"/>
      <c r="H621" s="52"/>
      <c r="I621" s="52"/>
      <c r="K621" s="52"/>
    </row>
    <row r="622" spans="2:11" x14ac:dyDescent="0.2">
      <c r="B622" s="125"/>
      <c r="C622" s="52"/>
      <c r="D622" s="52"/>
      <c r="E622" s="52"/>
      <c r="F622" s="52"/>
      <c r="G622" s="52"/>
      <c r="H622" s="52"/>
      <c r="I622" s="52"/>
      <c r="K622" s="52"/>
    </row>
    <row r="623" spans="2:11" x14ac:dyDescent="0.2">
      <c r="B623" s="125"/>
      <c r="C623" s="52"/>
      <c r="D623" s="52"/>
      <c r="E623" s="52"/>
      <c r="F623" s="52"/>
      <c r="G623" s="52"/>
      <c r="H623" s="52"/>
      <c r="I623" s="52"/>
      <c r="K623" s="52"/>
    </row>
    <row r="624" spans="2:11" x14ac:dyDescent="0.2">
      <c r="B624" s="125"/>
      <c r="C624" s="52"/>
      <c r="D624" s="52"/>
      <c r="E624" s="52"/>
      <c r="F624" s="52"/>
      <c r="G624" s="52"/>
      <c r="H624" s="52"/>
      <c r="I624" s="52"/>
      <c r="K624" s="52"/>
    </row>
    <row r="625" spans="2:11" x14ac:dyDescent="0.2">
      <c r="B625" s="125"/>
      <c r="C625" s="52"/>
      <c r="D625" s="52"/>
      <c r="E625" s="52"/>
      <c r="F625" s="52"/>
      <c r="G625" s="52"/>
      <c r="H625" s="52"/>
      <c r="I625" s="52"/>
      <c r="K625" s="52"/>
    </row>
    <row r="626" spans="2:11" x14ac:dyDescent="0.2">
      <c r="B626" s="125"/>
      <c r="C626" s="52"/>
      <c r="D626" s="52"/>
      <c r="E626" s="52"/>
      <c r="F626" s="52"/>
      <c r="G626" s="52"/>
      <c r="H626" s="52"/>
      <c r="I626" s="52"/>
      <c r="K626" s="52"/>
    </row>
    <row r="627" spans="2:11" x14ac:dyDescent="0.2">
      <c r="B627" s="125"/>
      <c r="C627" s="52"/>
      <c r="D627" s="52"/>
      <c r="E627" s="52"/>
      <c r="F627" s="52"/>
      <c r="G627" s="52"/>
      <c r="H627" s="52"/>
      <c r="I627" s="52"/>
      <c r="K627" s="52"/>
    </row>
    <row r="628" spans="2:11" x14ac:dyDescent="0.2">
      <c r="B628" s="125"/>
      <c r="C628" s="52"/>
      <c r="D628" s="52"/>
      <c r="E628" s="52"/>
      <c r="F628" s="52"/>
      <c r="G628" s="52"/>
      <c r="H628" s="52"/>
      <c r="I628" s="52"/>
      <c r="K628" s="52"/>
    </row>
    <row r="629" spans="2:11" x14ac:dyDescent="0.2">
      <c r="B629" s="125"/>
      <c r="C629" s="52"/>
      <c r="D629" s="52"/>
      <c r="E629" s="52"/>
      <c r="F629" s="52"/>
      <c r="G629" s="52"/>
      <c r="H629" s="52"/>
      <c r="I629" s="52"/>
      <c r="K629" s="52"/>
    </row>
    <row r="630" spans="2:11" x14ac:dyDescent="0.2">
      <c r="B630" s="125"/>
      <c r="C630" s="52"/>
      <c r="D630" s="52"/>
      <c r="E630" s="52"/>
      <c r="F630" s="52"/>
      <c r="G630" s="52"/>
      <c r="H630" s="52"/>
      <c r="I630" s="52"/>
      <c r="K630" s="52"/>
    </row>
    <row r="631" spans="2:11" x14ac:dyDescent="0.2">
      <c r="B631" s="125"/>
      <c r="C631" s="52"/>
      <c r="D631" s="52"/>
      <c r="E631" s="52"/>
      <c r="F631" s="52"/>
      <c r="G631" s="52"/>
      <c r="H631" s="52"/>
      <c r="I631" s="52"/>
      <c r="K631" s="52"/>
    </row>
    <row r="632" spans="2:11" x14ac:dyDescent="0.2">
      <c r="B632" s="125"/>
      <c r="C632" s="52"/>
      <c r="D632" s="52"/>
      <c r="E632" s="52"/>
      <c r="F632" s="52"/>
      <c r="G632" s="52"/>
      <c r="H632" s="52"/>
      <c r="I632" s="52"/>
      <c r="K632" s="52"/>
    </row>
    <row r="633" spans="2:11" x14ac:dyDescent="0.2">
      <c r="B633" s="125"/>
      <c r="C633" s="52"/>
      <c r="D633" s="52"/>
      <c r="E633" s="52"/>
      <c r="F633" s="52"/>
      <c r="G633" s="52"/>
      <c r="H633" s="52"/>
      <c r="I633" s="52"/>
      <c r="K633" s="52"/>
    </row>
    <row r="634" spans="2:11" x14ac:dyDescent="0.2">
      <c r="B634" s="125"/>
      <c r="C634" s="52"/>
      <c r="D634" s="52"/>
      <c r="E634" s="52"/>
      <c r="F634" s="52"/>
      <c r="G634" s="52"/>
      <c r="H634" s="52"/>
      <c r="I634" s="52"/>
      <c r="K634" s="52"/>
    </row>
    <row r="635" spans="2:11" x14ac:dyDescent="0.2">
      <c r="B635" s="125"/>
      <c r="C635" s="52"/>
      <c r="D635" s="52"/>
      <c r="E635" s="52"/>
      <c r="F635" s="52"/>
      <c r="G635" s="52"/>
      <c r="H635" s="52"/>
      <c r="I635" s="52"/>
      <c r="K635" s="52"/>
    </row>
    <row r="636" spans="2:11" x14ac:dyDescent="0.2">
      <c r="B636" s="125"/>
      <c r="C636" s="52"/>
      <c r="D636" s="52"/>
      <c r="E636" s="52"/>
      <c r="F636" s="52"/>
      <c r="G636" s="52"/>
      <c r="H636" s="52"/>
      <c r="I636" s="52"/>
      <c r="K636" s="52"/>
    </row>
    <row r="637" spans="2:11" x14ac:dyDescent="0.2">
      <c r="B637" s="125"/>
      <c r="C637" s="52"/>
      <c r="D637" s="52"/>
      <c r="E637" s="52"/>
      <c r="F637" s="52"/>
      <c r="G637" s="52"/>
      <c r="H637" s="52"/>
      <c r="I637" s="52"/>
      <c r="K637" s="52"/>
    </row>
    <row r="638" spans="2:11" x14ac:dyDescent="0.2">
      <c r="B638" s="125"/>
      <c r="C638" s="52"/>
      <c r="D638" s="52"/>
      <c r="E638" s="52"/>
      <c r="F638" s="52"/>
      <c r="G638" s="52"/>
      <c r="H638" s="52"/>
      <c r="I638" s="52"/>
      <c r="K638" s="52"/>
    </row>
    <row r="639" spans="2:11" x14ac:dyDescent="0.2">
      <c r="B639" s="125"/>
      <c r="C639" s="52"/>
      <c r="D639" s="52"/>
      <c r="E639" s="52"/>
      <c r="F639" s="52"/>
      <c r="G639" s="52"/>
      <c r="H639" s="52"/>
      <c r="I639" s="52"/>
      <c r="K639" s="52"/>
    </row>
    <row r="640" spans="2:11" x14ac:dyDescent="0.2">
      <c r="B640" s="125"/>
      <c r="C640" s="52"/>
      <c r="D640" s="52"/>
      <c r="E640" s="52"/>
      <c r="F640" s="52"/>
      <c r="G640" s="52"/>
      <c r="H640" s="52"/>
      <c r="I640" s="52"/>
      <c r="K640" s="52"/>
    </row>
    <row r="641" spans="2:11" x14ac:dyDescent="0.2">
      <c r="B641" s="125"/>
      <c r="C641" s="52"/>
      <c r="D641" s="52"/>
      <c r="E641" s="52"/>
      <c r="F641" s="52"/>
      <c r="G641" s="52"/>
      <c r="H641" s="52"/>
      <c r="I641" s="52"/>
      <c r="K641" s="52"/>
    </row>
    <row r="642" spans="2:11" x14ac:dyDescent="0.2">
      <c r="B642" s="125"/>
      <c r="C642" s="52"/>
      <c r="D642" s="52"/>
      <c r="E642" s="52"/>
      <c r="F642" s="52"/>
      <c r="G642" s="52"/>
      <c r="H642" s="52"/>
      <c r="I642" s="52"/>
      <c r="K642" s="52"/>
    </row>
    <row r="643" spans="2:11" x14ac:dyDescent="0.2">
      <c r="B643" s="125"/>
      <c r="C643" s="52"/>
      <c r="D643" s="52"/>
      <c r="E643" s="52"/>
      <c r="F643" s="52"/>
      <c r="G643" s="52"/>
      <c r="H643" s="52"/>
      <c r="I643" s="52"/>
      <c r="K643" s="52"/>
    </row>
    <row r="644" spans="2:11" x14ac:dyDescent="0.2">
      <c r="B644" s="125"/>
      <c r="C644" s="52"/>
      <c r="D644" s="52"/>
      <c r="E644" s="52"/>
      <c r="F644" s="52"/>
      <c r="G644" s="52"/>
      <c r="H644" s="52"/>
      <c r="I644" s="52"/>
      <c r="K644" s="52"/>
    </row>
    <row r="645" spans="2:11" x14ac:dyDescent="0.2">
      <c r="B645" s="125"/>
      <c r="C645" s="52"/>
      <c r="D645" s="52"/>
      <c r="E645" s="52"/>
      <c r="F645" s="52"/>
      <c r="G645" s="52"/>
      <c r="H645" s="52"/>
      <c r="I645" s="52"/>
      <c r="K645" s="52"/>
    </row>
    <row r="646" spans="2:11" x14ac:dyDescent="0.2">
      <c r="B646" s="125"/>
      <c r="C646" s="52"/>
      <c r="D646" s="52"/>
      <c r="E646" s="52"/>
      <c r="F646" s="52"/>
      <c r="G646" s="52"/>
      <c r="H646" s="52"/>
      <c r="I646" s="52"/>
      <c r="K646" s="52"/>
    </row>
    <row r="647" spans="2:11" x14ac:dyDescent="0.2">
      <c r="B647" s="125"/>
      <c r="C647" s="52"/>
      <c r="D647" s="52"/>
      <c r="E647" s="52"/>
      <c r="F647" s="52"/>
      <c r="G647" s="52"/>
      <c r="H647" s="52"/>
      <c r="I647" s="52"/>
      <c r="K647" s="52"/>
    </row>
    <row r="648" spans="2:11" x14ac:dyDescent="0.2">
      <c r="B648" s="125"/>
      <c r="C648" s="52"/>
      <c r="D648" s="52"/>
      <c r="E648" s="52"/>
      <c r="F648" s="52"/>
      <c r="G648" s="52"/>
      <c r="H648" s="52"/>
      <c r="I648" s="52"/>
      <c r="K648" s="52"/>
    </row>
    <row r="649" spans="2:11" x14ac:dyDescent="0.2">
      <c r="B649" s="125"/>
      <c r="C649" s="52"/>
      <c r="D649" s="52"/>
      <c r="E649" s="52"/>
      <c r="F649" s="52"/>
      <c r="G649" s="52"/>
      <c r="H649" s="52"/>
      <c r="I649" s="52"/>
      <c r="K649" s="52"/>
    </row>
    <row r="650" spans="2:11" x14ac:dyDescent="0.2">
      <c r="B650" s="125"/>
      <c r="C650" s="52"/>
      <c r="D650" s="52"/>
      <c r="E650" s="52"/>
      <c r="F650" s="52"/>
      <c r="G650" s="52"/>
      <c r="H650" s="52"/>
      <c r="I650" s="52"/>
      <c r="K650" s="52"/>
    </row>
    <row r="651" spans="2:11" x14ac:dyDescent="0.2">
      <c r="B651" s="125"/>
      <c r="C651" s="52"/>
      <c r="D651" s="52"/>
      <c r="E651" s="52"/>
      <c r="F651" s="52"/>
      <c r="G651" s="52"/>
      <c r="H651" s="52"/>
      <c r="I651" s="52"/>
      <c r="K651" s="52"/>
    </row>
    <row r="652" spans="2:11" x14ac:dyDescent="0.2">
      <c r="B652" s="125"/>
      <c r="C652" s="52"/>
      <c r="D652" s="52"/>
      <c r="E652" s="52"/>
      <c r="F652" s="52"/>
      <c r="G652" s="52"/>
      <c r="H652" s="52"/>
      <c r="I652" s="52"/>
      <c r="K652" s="52"/>
    </row>
    <row r="653" spans="2:11" x14ac:dyDescent="0.2">
      <c r="B653" s="125"/>
      <c r="C653" s="52"/>
      <c r="D653" s="52"/>
      <c r="E653" s="52"/>
      <c r="F653" s="52"/>
      <c r="G653" s="52"/>
      <c r="H653" s="52"/>
      <c r="I653" s="52"/>
      <c r="K653" s="52"/>
    </row>
    <row r="654" spans="2:11" x14ac:dyDescent="0.2">
      <c r="B654" s="125"/>
      <c r="C654" s="52"/>
      <c r="D654" s="52"/>
      <c r="E654" s="52"/>
      <c r="F654" s="52"/>
      <c r="G654" s="52"/>
      <c r="H654" s="52"/>
      <c r="I654" s="52"/>
      <c r="K654" s="52"/>
    </row>
    <row r="655" spans="2:11" x14ac:dyDescent="0.2">
      <c r="B655" s="125"/>
      <c r="C655" s="52"/>
      <c r="D655" s="52"/>
      <c r="E655" s="52"/>
      <c r="F655" s="52"/>
      <c r="G655" s="52"/>
      <c r="H655" s="52"/>
      <c r="I655" s="52"/>
      <c r="K655" s="52"/>
    </row>
    <row r="656" spans="2:11" x14ac:dyDescent="0.2">
      <c r="B656" s="125"/>
      <c r="C656" s="52"/>
      <c r="D656" s="52"/>
      <c r="E656" s="52"/>
      <c r="F656" s="52"/>
      <c r="G656" s="52"/>
      <c r="H656" s="52"/>
      <c r="I656" s="52"/>
      <c r="K656" s="52"/>
    </row>
    <row r="657" spans="2:11" x14ac:dyDescent="0.2">
      <c r="B657" s="125"/>
      <c r="C657" s="52"/>
      <c r="D657" s="52"/>
      <c r="E657" s="52"/>
      <c r="F657" s="52"/>
      <c r="G657" s="52"/>
      <c r="H657" s="52"/>
      <c r="I657" s="52"/>
      <c r="K657" s="52"/>
    </row>
    <row r="658" spans="2:11" x14ac:dyDescent="0.2">
      <c r="B658" s="125"/>
      <c r="C658" s="52"/>
      <c r="D658" s="52"/>
      <c r="E658" s="52"/>
      <c r="F658" s="52"/>
      <c r="G658" s="52"/>
      <c r="H658" s="52"/>
      <c r="I658" s="52"/>
      <c r="K658" s="52"/>
    </row>
    <row r="659" spans="2:11" x14ac:dyDescent="0.2">
      <c r="B659" s="125"/>
      <c r="C659" s="52"/>
      <c r="D659" s="52"/>
      <c r="E659" s="52"/>
      <c r="F659" s="52"/>
      <c r="G659" s="52"/>
      <c r="H659" s="52"/>
      <c r="I659" s="52"/>
      <c r="K659" s="52"/>
    </row>
    <row r="660" spans="2:11" x14ac:dyDescent="0.2">
      <c r="B660" s="125"/>
      <c r="C660" s="52"/>
      <c r="D660" s="52"/>
      <c r="E660" s="52"/>
      <c r="F660" s="52"/>
      <c r="G660" s="52"/>
      <c r="H660" s="52"/>
      <c r="I660" s="52"/>
      <c r="K660" s="52"/>
    </row>
    <row r="661" spans="2:11" x14ac:dyDescent="0.2">
      <c r="B661" s="125"/>
      <c r="C661" s="52"/>
      <c r="D661" s="52"/>
      <c r="E661" s="52"/>
      <c r="F661" s="52"/>
      <c r="G661" s="52"/>
      <c r="H661" s="52"/>
      <c r="I661" s="52"/>
      <c r="K661" s="52"/>
    </row>
    <row r="662" spans="2:11" x14ac:dyDescent="0.2">
      <c r="B662" s="125"/>
      <c r="C662" s="52"/>
      <c r="D662" s="52"/>
      <c r="E662" s="52"/>
      <c r="F662" s="52"/>
      <c r="G662" s="52"/>
      <c r="H662" s="52"/>
      <c r="I662" s="52"/>
      <c r="K662" s="52"/>
    </row>
    <row r="663" spans="2:11" x14ac:dyDescent="0.2">
      <c r="B663" s="125"/>
      <c r="C663" s="52"/>
      <c r="D663" s="52"/>
      <c r="E663" s="52"/>
      <c r="F663" s="52"/>
      <c r="G663" s="52"/>
      <c r="H663" s="52"/>
      <c r="I663" s="52"/>
      <c r="K663" s="52"/>
    </row>
    <row r="664" spans="2:11" x14ac:dyDescent="0.2">
      <c r="B664" s="125"/>
      <c r="C664" s="52"/>
      <c r="D664" s="52"/>
      <c r="E664" s="52"/>
      <c r="F664" s="52"/>
      <c r="G664" s="52"/>
      <c r="H664" s="52"/>
      <c r="I664" s="52"/>
      <c r="K664" s="52"/>
    </row>
    <row r="665" spans="2:11" x14ac:dyDescent="0.2">
      <c r="B665" s="125"/>
      <c r="C665" s="52"/>
      <c r="D665" s="52"/>
      <c r="E665" s="52"/>
      <c r="F665" s="52"/>
      <c r="G665" s="52"/>
      <c r="H665" s="52"/>
      <c r="I665" s="52"/>
      <c r="K665" s="52"/>
    </row>
    <row r="666" spans="2:11" x14ac:dyDescent="0.2">
      <c r="B666" s="125"/>
      <c r="C666" s="52"/>
      <c r="D666" s="52"/>
      <c r="E666" s="52"/>
      <c r="F666" s="52"/>
      <c r="G666" s="52"/>
      <c r="H666" s="52"/>
      <c r="I666" s="52"/>
      <c r="K666" s="52"/>
    </row>
    <row r="667" spans="2:11" x14ac:dyDescent="0.2">
      <c r="B667" s="125"/>
      <c r="C667" s="52"/>
      <c r="D667" s="52"/>
      <c r="E667" s="52"/>
      <c r="F667" s="52"/>
      <c r="G667" s="52"/>
      <c r="H667" s="52"/>
      <c r="I667" s="52"/>
      <c r="K667" s="52"/>
    </row>
    <row r="668" spans="2:11" x14ac:dyDescent="0.2">
      <c r="B668" s="125"/>
      <c r="C668" s="52"/>
      <c r="D668" s="52"/>
      <c r="E668" s="52"/>
      <c r="F668" s="52"/>
      <c r="G668" s="52"/>
      <c r="H668" s="52"/>
      <c r="I668" s="52"/>
      <c r="K668" s="52"/>
    </row>
    <row r="669" spans="2:11" x14ac:dyDescent="0.2">
      <c r="B669" s="125"/>
      <c r="C669" s="52"/>
      <c r="D669" s="52"/>
      <c r="E669" s="52"/>
      <c r="F669" s="52"/>
      <c r="G669" s="52"/>
      <c r="H669" s="52"/>
      <c r="I669" s="52"/>
      <c r="K669" s="52"/>
    </row>
    <row r="670" spans="2:11" x14ac:dyDescent="0.2">
      <c r="B670" s="125"/>
      <c r="C670" s="52"/>
      <c r="D670" s="52"/>
      <c r="E670" s="52"/>
      <c r="F670" s="52"/>
      <c r="G670" s="52"/>
      <c r="H670" s="52"/>
      <c r="I670" s="52"/>
      <c r="K670" s="52"/>
    </row>
    <row r="671" spans="2:11" x14ac:dyDescent="0.2">
      <c r="B671" s="125"/>
      <c r="C671" s="52"/>
      <c r="D671" s="52"/>
      <c r="E671" s="52"/>
      <c r="F671" s="52"/>
      <c r="G671" s="52"/>
      <c r="H671" s="52"/>
      <c r="I671" s="52"/>
      <c r="K671" s="52"/>
    </row>
    <row r="672" spans="2:11" x14ac:dyDescent="0.2">
      <c r="B672" s="125"/>
      <c r="C672" s="52"/>
      <c r="D672" s="52"/>
      <c r="E672" s="52"/>
      <c r="F672" s="52"/>
      <c r="G672" s="52"/>
      <c r="H672" s="52"/>
      <c r="I672" s="52"/>
      <c r="K672" s="52"/>
    </row>
    <row r="673" spans="2:11" x14ac:dyDescent="0.2">
      <c r="B673" s="125"/>
      <c r="C673" s="52"/>
      <c r="D673" s="52"/>
      <c r="E673" s="52"/>
      <c r="F673" s="52"/>
      <c r="G673" s="52"/>
      <c r="H673" s="52"/>
      <c r="I673" s="52"/>
      <c r="K673" s="52"/>
    </row>
    <row r="674" spans="2:11" x14ac:dyDescent="0.2">
      <c r="B674" s="125"/>
      <c r="C674" s="52"/>
      <c r="D674" s="52"/>
      <c r="E674" s="52"/>
      <c r="F674" s="52"/>
      <c r="G674" s="52"/>
      <c r="H674" s="52"/>
      <c r="I674" s="52"/>
      <c r="K674" s="52"/>
    </row>
    <row r="675" spans="2:11" x14ac:dyDescent="0.2">
      <c r="B675" s="125"/>
      <c r="C675" s="52"/>
      <c r="D675" s="52"/>
      <c r="E675" s="52"/>
      <c r="F675" s="52"/>
      <c r="G675" s="52"/>
      <c r="H675" s="52"/>
      <c r="I675" s="52"/>
      <c r="K675" s="52"/>
    </row>
    <row r="676" spans="2:11" x14ac:dyDescent="0.2">
      <c r="B676" s="125"/>
      <c r="C676" s="52"/>
      <c r="D676" s="52"/>
      <c r="E676" s="52"/>
      <c r="F676" s="52"/>
      <c r="G676" s="52"/>
      <c r="H676" s="52"/>
      <c r="I676" s="52"/>
      <c r="K676" s="52"/>
    </row>
    <row r="677" spans="2:11" x14ac:dyDescent="0.2">
      <c r="B677" s="125"/>
      <c r="C677" s="52"/>
      <c r="D677" s="52"/>
      <c r="E677" s="52"/>
      <c r="F677" s="52"/>
      <c r="G677" s="52"/>
      <c r="H677" s="52"/>
      <c r="I677" s="52"/>
      <c r="K677" s="52"/>
    </row>
    <row r="678" spans="2:11" x14ac:dyDescent="0.2">
      <c r="B678" s="125"/>
      <c r="C678" s="52"/>
      <c r="D678" s="52"/>
      <c r="E678" s="52"/>
      <c r="F678" s="52"/>
      <c r="G678" s="52"/>
      <c r="H678" s="52"/>
      <c r="I678" s="52"/>
      <c r="K678" s="52"/>
    </row>
    <row r="679" spans="2:11" x14ac:dyDescent="0.2">
      <c r="B679" s="125"/>
      <c r="C679" s="52"/>
      <c r="D679" s="52"/>
      <c r="E679" s="52"/>
      <c r="F679" s="52"/>
      <c r="G679" s="52"/>
      <c r="H679" s="52"/>
      <c r="I679" s="52"/>
      <c r="K679" s="52"/>
    </row>
    <row r="680" spans="2:11" x14ac:dyDescent="0.2">
      <c r="B680" s="125"/>
      <c r="C680" s="52"/>
      <c r="D680" s="52"/>
      <c r="E680" s="52"/>
      <c r="F680" s="52"/>
      <c r="G680" s="52"/>
      <c r="H680" s="52"/>
      <c r="I680" s="52"/>
      <c r="K680" s="52"/>
    </row>
    <row r="681" spans="2:11" x14ac:dyDescent="0.2">
      <c r="B681" s="125"/>
      <c r="C681" s="52"/>
      <c r="D681" s="52"/>
      <c r="E681" s="52"/>
      <c r="F681" s="52"/>
      <c r="G681" s="52"/>
      <c r="H681" s="52"/>
      <c r="I681" s="52"/>
      <c r="K681" s="52"/>
    </row>
    <row r="682" spans="2:11" x14ac:dyDescent="0.2">
      <c r="B682" s="125"/>
      <c r="C682" s="52"/>
      <c r="D682" s="52"/>
      <c r="E682" s="52"/>
      <c r="F682" s="52"/>
      <c r="G682" s="52"/>
      <c r="H682" s="52"/>
      <c r="I682" s="52"/>
      <c r="K682" s="52"/>
    </row>
    <row r="683" spans="2:11" x14ac:dyDescent="0.2">
      <c r="B683" s="125"/>
      <c r="C683" s="52"/>
      <c r="D683" s="52"/>
      <c r="E683" s="52"/>
      <c r="F683" s="52"/>
      <c r="G683" s="52"/>
      <c r="H683" s="52"/>
      <c r="I683" s="52"/>
      <c r="K683" s="52"/>
    </row>
    <row r="684" spans="2:11" x14ac:dyDescent="0.2">
      <c r="B684" s="125"/>
      <c r="C684" s="52"/>
      <c r="D684" s="52"/>
      <c r="E684" s="52"/>
      <c r="F684" s="52"/>
      <c r="G684" s="52"/>
      <c r="H684" s="52"/>
      <c r="I684" s="52"/>
      <c r="K684" s="52"/>
    </row>
    <row r="685" spans="2:11" x14ac:dyDescent="0.2">
      <c r="B685" s="125"/>
      <c r="C685" s="52"/>
      <c r="D685" s="52"/>
      <c r="E685" s="52"/>
      <c r="F685" s="52"/>
      <c r="G685" s="52"/>
      <c r="H685" s="52"/>
      <c r="I685" s="52"/>
      <c r="K685" s="52"/>
    </row>
    <row r="686" spans="2:11" x14ac:dyDescent="0.2">
      <c r="B686" s="125"/>
      <c r="C686" s="52"/>
      <c r="D686" s="52"/>
      <c r="E686" s="52"/>
      <c r="F686" s="52"/>
      <c r="G686" s="52"/>
      <c r="H686" s="52"/>
      <c r="I686" s="52"/>
      <c r="K686" s="52"/>
    </row>
    <row r="687" spans="2:11" x14ac:dyDescent="0.2">
      <c r="B687" s="125"/>
      <c r="C687" s="52"/>
      <c r="D687" s="52"/>
      <c r="E687" s="52"/>
      <c r="F687" s="52"/>
      <c r="G687" s="52"/>
      <c r="H687" s="52"/>
      <c r="I687" s="52"/>
      <c r="K687" s="52"/>
    </row>
    <row r="688" spans="2:11" x14ac:dyDescent="0.2">
      <c r="B688" s="125"/>
      <c r="C688" s="52"/>
      <c r="D688" s="52"/>
      <c r="E688" s="52"/>
      <c r="F688" s="52"/>
      <c r="G688" s="52"/>
      <c r="H688" s="52"/>
      <c r="I688" s="52"/>
      <c r="K688" s="52"/>
    </row>
    <row r="689" spans="2:11" x14ac:dyDescent="0.2">
      <c r="B689" s="125"/>
      <c r="C689" s="52"/>
      <c r="D689" s="52"/>
      <c r="E689" s="52"/>
      <c r="F689" s="52"/>
      <c r="G689" s="52"/>
      <c r="H689" s="52"/>
      <c r="I689" s="52"/>
      <c r="K689" s="52"/>
    </row>
    <row r="690" spans="2:11" x14ac:dyDescent="0.2">
      <c r="B690" s="125"/>
      <c r="C690" s="52"/>
      <c r="D690" s="52"/>
      <c r="E690" s="52"/>
      <c r="F690" s="52"/>
      <c r="G690" s="52"/>
      <c r="H690" s="52"/>
      <c r="I690" s="52"/>
      <c r="K690" s="52"/>
    </row>
    <row r="691" spans="2:11" x14ac:dyDescent="0.2">
      <c r="B691" s="125"/>
      <c r="C691" s="52"/>
      <c r="D691" s="52"/>
      <c r="E691" s="52"/>
      <c r="F691" s="52"/>
      <c r="G691" s="52"/>
      <c r="H691" s="52"/>
      <c r="I691" s="52"/>
      <c r="K691" s="52"/>
    </row>
    <row r="692" spans="2:11" x14ac:dyDescent="0.2">
      <c r="B692" s="125"/>
      <c r="C692" s="52"/>
      <c r="D692" s="52"/>
      <c r="E692" s="52"/>
      <c r="F692" s="52"/>
      <c r="G692" s="52"/>
      <c r="H692" s="52"/>
      <c r="I692" s="52"/>
      <c r="K692" s="52"/>
    </row>
    <row r="693" spans="2:11" x14ac:dyDescent="0.2">
      <c r="B693" s="125"/>
      <c r="C693" s="52"/>
      <c r="D693" s="52"/>
      <c r="E693" s="52"/>
      <c r="F693" s="52"/>
      <c r="G693" s="52"/>
      <c r="H693" s="52"/>
      <c r="I693" s="52"/>
      <c r="K693" s="52"/>
    </row>
    <row r="694" spans="2:11" x14ac:dyDescent="0.2">
      <c r="B694" s="125"/>
      <c r="C694" s="52"/>
      <c r="D694" s="52"/>
      <c r="E694" s="52"/>
      <c r="F694" s="52"/>
      <c r="G694" s="52"/>
      <c r="H694" s="52"/>
      <c r="I694" s="52"/>
      <c r="K694" s="52"/>
    </row>
    <row r="695" spans="2:11" x14ac:dyDescent="0.2">
      <c r="B695" s="125"/>
      <c r="C695" s="52"/>
      <c r="D695" s="52"/>
      <c r="E695" s="52"/>
      <c r="F695" s="52"/>
      <c r="G695" s="52"/>
      <c r="H695" s="52"/>
      <c r="I695" s="52"/>
      <c r="K695" s="52"/>
    </row>
    <row r="696" spans="2:11" x14ac:dyDescent="0.2">
      <c r="B696" s="125"/>
      <c r="C696" s="52"/>
      <c r="D696" s="52"/>
      <c r="E696" s="52"/>
      <c r="F696" s="52"/>
      <c r="G696" s="52"/>
      <c r="H696" s="52"/>
      <c r="I696" s="52"/>
      <c r="K696" s="52"/>
    </row>
    <row r="697" spans="2:11" x14ac:dyDescent="0.2">
      <c r="B697" s="125"/>
      <c r="C697" s="52"/>
      <c r="D697" s="52"/>
      <c r="E697" s="52"/>
      <c r="F697" s="52"/>
      <c r="G697" s="52"/>
      <c r="H697" s="52"/>
      <c r="I697" s="52"/>
      <c r="K697" s="52"/>
    </row>
    <row r="698" spans="2:11" x14ac:dyDescent="0.2">
      <c r="B698" s="125"/>
      <c r="C698" s="52"/>
      <c r="D698" s="52"/>
      <c r="E698" s="52"/>
      <c r="F698" s="52"/>
      <c r="G698" s="52"/>
      <c r="H698" s="52"/>
      <c r="I698" s="52"/>
      <c r="K698" s="52"/>
    </row>
    <row r="699" spans="2:11" x14ac:dyDescent="0.2">
      <c r="B699" s="125"/>
      <c r="C699" s="52"/>
      <c r="D699" s="52"/>
      <c r="E699" s="52"/>
      <c r="F699" s="52"/>
      <c r="G699" s="52"/>
      <c r="H699" s="52"/>
      <c r="I699" s="52"/>
      <c r="K699" s="52"/>
    </row>
    <row r="700" spans="2:11" x14ac:dyDescent="0.2">
      <c r="B700" s="125"/>
      <c r="C700" s="52"/>
      <c r="D700" s="52"/>
      <c r="E700" s="52"/>
      <c r="F700" s="52"/>
      <c r="G700" s="52"/>
      <c r="H700" s="52"/>
      <c r="I700" s="52"/>
      <c r="K700" s="52"/>
    </row>
    <row r="701" spans="2:11" x14ac:dyDescent="0.2">
      <c r="B701" s="125"/>
      <c r="C701" s="52"/>
      <c r="D701" s="52"/>
      <c r="E701" s="52"/>
      <c r="F701" s="52"/>
      <c r="G701" s="52"/>
      <c r="H701" s="52"/>
      <c r="I701" s="52"/>
      <c r="K701" s="52"/>
    </row>
    <row r="702" spans="2:11" x14ac:dyDescent="0.2">
      <c r="B702" s="125"/>
      <c r="C702" s="52"/>
      <c r="D702" s="52"/>
      <c r="E702" s="52"/>
      <c r="F702" s="52"/>
      <c r="G702" s="52"/>
      <c r="H702" s="52"/>
      <c r="I702" s="52"/>
      <c r="K702" s="52"/>
    </row>
    <row r="703" spans="2:11" x14ac:dyDescent="0.2">
      <c r="B703" s="125"/>
      <c r="C703" s="52"/>
      <c r="D703" s="52"/>
      <c r="E703" s="52"/>
      <c r="F703" s="52"/>
      <c r="G703" s="52"/>
      <c r="H703" s="52"/>
      <c r="I703" s="52"/>
      <c r="K703" s="52"/>
    </row>
    <row r="704" spans="2:11" x14ac:dyDescent="0.2">
      <c r="B704" s="125"/>
      <c r="C704" s="52"/>
      <c r="D704" s="52"/>
      <c r="E704" s="52"/>
      <c r="F704" s="52"/>
      <c r="G704" s="52"/>
      <c r="H704" s="52"/>
      <c r="I704" s="52"/>
      <c r="K704" s="52"/>
    </row>
    <row r="705" spans="2:11" x14ac:dyDescent="0.2">
      <c r="B705" s="125"/>
      <c r="C705" s="52"/>
      <c r="D705" s="52"/>
      <c r="E705" s="52"/>
      <c r="F705" s="52"/>
      <c r="G705" s="52"/>
      <c r="H705" s="52"/>
      <c r="I705" s="52"/>
      <c r="K705" s="52"/>
    </row>
    <row r="706" spans="2:11" x14ac:dyDescent="0.2">
      <c r="B706" s="125"/>
      <c r="C706" s="52"/>
      <c r="D706" s="52"/>
      <c r="E706" s="52"/>
      <c r="F706" s="52"/>
      <c r="G706" s="52"/>
      <c r="H706" s="52"/>
      <c r="I706" s="52"/>
      <c r="K706" s="52"/>
    </row>
    <row r="707" spans="2:11" x14ac:dyDescent="0.2">
      <c r="B707" s="125"/>
      <c r="C707" s="52"/>
      <c r="D707" s="52"/>
      <c r="E707" s="52"/>
      <c r="F707" s="52"/>
      <c r="G707" s="52"/>
      <c r="H707" s="52"/>
      <c r="I707" s="52"/>
      <c r="K707" s="52"/>
    </row>
    <row r="708" spans="2:11" x14ac:dyDescent="0.2">
      <c r="B708" s="125"/>
      <c r="C708" s="52"/>
      <c r="D708" s="52"/>
      <c r="E708" s="52"/>
      <c r="F708" s="52"/>
      <c r="G708" s="52"/>
      <c r="H708" s="52"/>
      <c r="I708" s="52"/>
      <c r="K708" s="52"/>
    </row>
    <row r="709" spans="2:11" x14ac:dyDescent="0.2">
      <c r="B709" s="125"/>
      <c r="C709" s="52"/>
      <c r="D709" s="52"/>
      <c r="E709" s="52"/>
      <c r="F709" s="52"/>
      <c r="G709" s="52"/>
      <c r="H709" s="52"/>
      <c r="I709" s="52"/>
      <c r="K709" s="52"/>
    </row>
    <row r="710" spans="2:11" x14ac:dyDescent="0.2">
      <c r="B710" s="125"/>
      <c r="C710" s="52"/>
      <c r="D710" s="52"/>
      <c r="E710" s="52"/>
      <c r="F710" s="52"/>
      <c r="G710" s="52"/>
      <c r="H710" s="52"/>
      <c r="I710" s="52"/>
      <c r="K710" s="52"/>
    </row>
    <row r="711" spans="2:11" x14ac:dyDescent="0.2">
      <c r="B711" s="125"/>
      <c r="C711" s="52"/>
      <c r="D711" s="52"/>
      <c r="E711" s="52"/>
      <c r="F711" s="52"/>
      <c r="G711" s="52"/>
      <c r="H711" s="52"/>
      <c r="I711" s="52"/>
      <c r="K711" s="52"/>
    </row>
    <row r="712" spans="2:11" x14ac:dyDescent="0.2">
      <c r="B712" s="125"/>
      <c r="C712" s="52"/>
      <c r="D712" s="52"/>
      <c r="E712" s="52"/>
      <c r="F712" s="52"/>
      <c r="G712" s="52"/>
      <c r="H712" s="52"/>
      <c r="I712" s="52"/>
      <c r="K712" s="52"/>
    </row>
    <row r="713" spans="2:11" x14ac:dyDescent="0.2">
      <c r="B713" s="125"/>
      <c r="C713" s="52"/>
      <c r="D713" s="52"/>
      <c r="E713" s="52"/>
      <c r="F713" s="52"/>
      <c r="G713" s="52"/>
      <c r="H713" s="52"/>
      <c r="I713" s="52"/>
      <c r="K713" s="52"/>
    </row>
    <row r="714" spans="2:11" x14ac:dyDescent="0.2">
      <c r="B714" s="125"/>
      <c r="C714" s="52"/>
      <c r="D714" s="52"/>
      <c r="E714" s="52"/>
      <c r="F714" s="52"/>
      <c r="G714" s="52"/>
      <c r="H714" s="52"/>
      <c r="I714" s="52"/>
      <c r="K714" s="52"/>
    </row>
    <row r="715" spans="2:11" x14ac:dyDescent="0.2">
      <c r="B715" s="125"/>
      <c r="C715" s="52"/>
      <c r="D715" s="52"/>
      <c r="E715" s="52"/>
      <c r="F715" s="52"/>
      <c r="G715" s="52"/>
      <c r="H715" s="52"/>
      <c r="I715" s="52"/>
      <c r="K715" s="52"/>
    </row>
    <row r="716" spans="2:11" x14ac:dyDescent="0.2">
      <c r="B716" s="125"/>
      <c r="C716" s="52"/>
      <c r="D716" s="52"/>
      <c r="E716" s="52"/>
      <c r="F716" s="52"/>
      <c r="G716" s="52"/>
      <c r="H716" s="52"/>
      <c r="I716" s="52"/>
      <c r="K716" s="52"/>
    </row>
    <row r="717" spans="2:11" x14ac:dyDescent="0.2">
      <c r="B717" s="125"/>
      <c r="C717" s="52"/>
      <c r="D717" s="52"/>
      <c r="E717" s="52"/>
      <c r="F717" s="52"/>
      <c r="G717" s="52"/>
      <c r="H717" s="52"/>
      <c r="I717" s="52"/>
      <c r="K717" s="52"/>
    </row>
    <row r="718" spans="2:11" x14ac:dyDescent="0.2">
      <c r="B718" s="125"/>
      <c r="C718" s="52"/>
      <c r="D718" s="52"/>
      <c r="E718" s="52"/>
      <c r="F718" s="52"/>
      <c r="G718" s="52"/>
      <c r="H718" s="52"/>
      <c r="I718" s="52"/>
      <c r="K718" s="52"/>
    </row>
    <row r="719" spans="2:11" x14ac:dyDescent="0.2">
      <c r="B719" s="125"/>
      <c r="C719" s="52"/>
      <c r="D719" s="52"/>
      <c r="E719" s="52"/>
      <c r="F719" s="52"/>
      <c r="G719" s="52"/>
      <c r="H719" s="52"/>
      <c r="I719" s="52"/>
      <c r="K719" s="52"/>
    </row>
    <row r="720" spans="2:11" x14ac:dyDescent="0.2">
      <c r="B720" s="125"/>
      <c r="C720" s="52"/>
      <c r="D720" s="52"/>
      <c r="E720" s="52"/>
      <c r="F720" s="52"/>
      <c r="G720" s="52"/>
      <c r="H720" s="52"/>
      <c r="I720" s="52"/>
      <c r="K720" s="52"/>
    </row>
    <row r="721" spans="2:11" x14ac:dyDescent="0.2">
      <c r="B721" s="125"/>
      <c r="C721" s="52"/>
      <c r="D721" s="52"/>
      <c r="E721" s="52"/>
      <c r="F721" s="52"/>
      <c r="G721" s="52"/>
      <c r="H721" s="52"/>
      <c r="I721" s="52"/>
      <c r="K721" s="52"/>
    </row>
    <row r="722" spans="2:11" x14ac:dyDescent="0.2">
      <c r="B722" s="125"/>
      <c r="C722" s="52"/>
      <c r="D722" s="52"/>
      <c r="E722" s="52"/>
      <c r="F722" s="52"/>
      <c r="G722" s="52"/>
      <c r="H722" s="52"/>
      <c r="I722" s="52"/>
      <c r="K722" s="52"/>
    </row>
    <row r="723" spans="2:11" x14ac:dyDescent="0.2">
      <c r="B723" s="125"/>
      <c r="C723" s="52"/>
      <c r="D723" s="52"/>
      <c r="E723" s="52"/>
      <c r="F723" s="52"/>
      <c r="G723" s="52"/>
      <c r="H723" s="52"/>
      <c r="I723" s="52"/>
      <c r="K723" s="52"/>
    </row>
    <row r="724" spans="2:11" x14ac:dyDescent="0.2">
      <c r="B724" s="125"/>
      <c r="C724" s="52"/>
      <c r="D724" s="52"/>
      <c r="E724" s="52"/>
      <c r="F724" s="52"/>
      <c r="G724" s="52"/>
      <c r="H724" s="52"/>
      <c r="I724" s="52"/>
      <c r="K724" s="52"/>
    </row>
    <row r="725" spans="2:11" x14ac:dyDescent="0.2">
      <c r="B725" s="125"/>
      <c r="C725" s="52"/>
      <c r="D725" s="52"/>
      <c r="E725" s="52"/>
      <c r="F725" s="52"/>
      <c r="G725" s="52"/>
      <c r="H725" s="52"/>
      <c r="I725" s="52"/>
      <c r="K725" s="52"/>
    </row>
    <row r="726" spans="2:11" x14ac:dyDescent="0.2">
      <c r="B726" s="125"/>
      <c r="C726" s="52"/>
      <c r="D726" s="52"/>
      <c r="E726" s="52"/>
      <c r="F726" s="52"/>
      <c r="G726" s="52"/>
      <c r="H726" s="52"/>
      <c r="I726" s="52"/>
      <c r="K726" s="52"/>
    </row>
    <row r="727" spans="2:11" x14ac:dyDescent="0.2">
      <c r="B727" s="125"/>
      <c r="C727" s="52"/>
      <c r="D727" s="52"/>
      <c r="E727" s="52"/>
      <c r="F727" s="52"/>
      <c r="G727" s="52"/>
      <c r="H727" s="52"/>
      <c r="I727" s="52"/>
      <c r="K727" s="52"/>
    </row>
    <row r="728" spans="2:11" x14ac:dyDescent="0.2">
      <c r="B728" s="125"/>
      <c r="C728" s="52"/>
      <c r="D728" s="52"/>
      <c r="E728" s="52"/>
      <c r="F728" s="52"/>
      <c r="G728" s="52"/>
      <c r="H728" s="52"/>
      <c r="I728" s="52"/>
      <c r="K728" s="52"/>
    </row>
    <row r="729" spans="2:11" x14ac:dyDescent="0.2">
      <c r="B729" s="125"/>
      <c r="C729" s="52"/>
      <c r="D729" s="52"/>
      <c r="E729" s="52"/>
      <c r="F729" s="52"/>
      <c r="G729" s="52"/>
      <c r="H729" s="52"/>
      <c r="I729" s="52"/>
      <c r="K729" s="52"/>
    </row>
    <row r="730" spans="2:11" x14ac:dyDescent="0.2">
      <c r="B730" s="125"/>
      <c r="C730" s="52"/>
      <c r="D730" s="52"/>
      <c r="E730" s="52"/>
      <c r="F730" s="52"/>
      <c r="G730" s="52"/>
      <c r="H730" s="52"/>
      <c r="I730" s="52"/>
      <c r="K730" s="52"/>
    </row>
    <row r="731" spans="2:11" x14ac:dyDescent="0.2">
      <c r="B731" s="125"/>
      <c r="C731" s="52"/>
      <c r="D731" s="52"/>
      <c r="E731" s="52"/>
      <c r="F731" s="52"/>
      <c r="G731" s="52"/>
      <c r="H731" s="52"/>
      <c r="I731" s="52"/>
      <c r="K731" s="52"/>
    </row>
    <row r="732" spans="2:11" x14ac:dyDescent="0.2">
      <c r="B732" s="125"/>
      <c r="C732" s="52"/>
      <c r="D732" s="52"/>
      <c r="E732" s="52"/>
      <c r="F732" s="52"/>
      <c r="G732" s="52"/>
      <c r="H732" s="52"/>
      <c r="I732" s="52"/>
      <c r="K732" s="52"/>
    </row>
    <row r="733" spans="2:11" x14ac:dyDescent="0.2">
      <c r="B733" s="125"/>
      <c r="C733" s="52"/>
      <c r="D733" s="52"/>
      <c r="E733" s="52"/>
      <c r="F733" s="52"/>
      <c r="G733" s="52"/>
      <c r="H733" s="52"/>
      <c r="I733" s="52"/>
      <c r="K733" s="52"/>
    </row>
    <row r="734" spans="2:11" x14ac:dyDescent="0.2">
      <c r="B734" s="125"/>
      <c r="C734" s="52"/>
      <c r="D734" s="52"/>
      <c r="E734" s="52"/>
      <c r="F734" s="52"/>
      <c r="G734" s="52"/>
      <c r="H734" s="52"/>
      <c r="I734" s="52"/>
      <c r="K734" s="52"/>
    </row>
    <row r="735" spans="2:11" x14ac:dyDescent="0.2">
      <c r="B735" s="125"/>
      <c r="C735" s="52"/>
      <c r="D735" s="52"/>
      <c r="E735" s="52"/>
      <c r="F735" s="52"/>
      <c r="G735" s="52"/>
      <c r="H735" s="52"/>
      <c r="I735" s="52"/>
      <c r="K735" s="52"/>
    </row>
    <row r="736" spans="2:11" x14ac:dyDescent="0.2">
      <c r="B736" s="125"/>
      <c r="C736" s="52"/>
      <c r="D736" s="52"/>
      <c r="E736" s="52"/>
      <c r="F736" s="52"/>
      <c r="G736" s="52"/>
      <c r="H736" s="52"/>
      <c r="I736" s="52"/>
      <c r="K736" s="52"/>
    </row>
    <row r="737" spans="2:11" x14ac:dyDescent="0.2">
      <c r="B737" s="125"/>
      <c r="C737" s="52"/>
      <c r="D737" s="52"/>
      <c r="E737" s="52"/>
      <c r="F737" s="52"/>
      <c r="G737" s="52"/>
      <c r="H737" s="52"/>
      <c r="I737" s="52"/>
      <c r="K737" s="52"/>
    </row>
    <row r="738" spans="2:11" x14ac:dyDescent="0.2">
      <c r="B738" s="125"/>
      <c r="C738" s="52"/>
      <c r="D738" s="52"/>
      <c r="E738" s="52"/>
      <c r="F738" s="52"/>
      <c r="G738" s="52"/>
      <c r="H738" s="52"/>
      <c r="I738" s="52"/>
      <c r="K738" s="52"/>
    </row>
    <row r="739" spans="2:11" x14ac:dyDescent="0.2">
      <c r="B739" s="125"/>
      <c r="C739" s="52"/>
      <c r="D739" s="52"/>
      <c r="E739" s="52"/>
      <c r="F739" s="52"/>
      <c r="G739" s="52"/>
      <c r="H739" s="52"/>
      <c r="I739" s="52"/>
      <c r="K739" s="52"/>
    </row>
    <row r="740" spans="2:11" x14ac:dyDescent="0.2">
      <c r="B740" s="125"/>
      <c r="C740" s="52"/>
      <c r="D740" s="52"/>
      <c r="E740" s="52"/>
      <c r="F740" s="52"/>
      <c r="G740" s="52"/>
      <c r="H740" s="52"/>
      <c r="I740" s="52"/>
      <c r="K740" s="52"/>
    </row>
    <row r="741" spans="2:11" x14ac:dyDescent="0.2">
      <c r="B741" s="125"/>
      <c r="C741" s="52"/>
      <c r="D741" s="52"/>
      <c r="E741" s="52"/>
      <c r="F741" s="52"/>
      <c r="G741" s="52"/>
      <c r="H741" s="52"/>
      <c r="I741" s="52"/>
      <c r="K741" s="52"/>
    </row>
    <row r="742" spans="2:11" x14ac:dyDescent="0.2">
      <c r="B742" s="125"/>
      <c r="C742" s="52"/>
      <c r="D742" s="52"/>
      <c r="E742" s="52"/>
      <c r="F742" s="52"/>
      <c r="G742" s="52"/>
      <c r="H742" s="52"/>
      <c r="I742" s="52"/>
      <c r="K742" s="52"/>
    </row>
    <row r="743" spans="2:11" x14ac:dyDescent="0.2">
      <c r="B743" s="125"/>
      <c r="C743" s="52"/>
      <c r="D743" s="52"/>
      <c r="E743" s="52"/>
      <c r="F743" s="52"/>
      <c r="G743" s="52"/>
      <c r="H743" s="52"/>
      <c r="I743" s="52"/>
      <c r="K743" s="52"/>
    </row>
    <row r="744" spans="2:11" x14ac:dyDescent="0.2">
      <c r="B744" s="125"/>
      <c r="C744" s="52"/>
      <c r="D744" s="52"/>
      <c r="E744" s="52"/>
      <c r="F744" s="52"/>
      <c r="G744" s="52"/>
      <c r="H744" s="52"/>
      <c r="I744" s="52"/>
      <c r="K744" s="52"/>
    </row>
    <row r="745" spans="2:11" x14ac:dyDescent="0.2">
      <c r="B745" s="125"/>
      <c r="C745" s="52"/>
      <c r="D745" s="52"/>
      <c r="E745" s="52"/>
      <c r="F745" s="52"/>
      <c r="G745" s="52"/>
      <c r="H745" s="52"/>
      <c r="I745" s="52"/>
      <c r="K745" s="52"/>
    </row>
    <row r="746" spans="2:11" x14ac:dyDescent="0.2">
      <c r="B746" s="125"/>
      <c r="C746" s="52"/>
      <c r="D746" s="52"/>
      <c r="E746" s="52"/>
      <c r="F746" s="52"/>
      <c r="G746" s="52"/>
      <c r="H746" s="52"/>
      <c r="I746" s="52"/>
      <c r="K746" s="52"/>
    </row>
    <row r="747" spans="2:11" x14ac:dyDescent="0.2">
      <c r="B747" s="125"/>
      <c r="C747" s="52"/>
      <c r="D747" s="52"/>
      <c r="E747" s="52"/>
      <c r="F747" s="52"/>
      <c r="G747" s="52"/>
      <c r="H747" s="52"/>
      <c r="I747" s="52"/>
      <c r="K747" s="52"/>
    </row>
    <row r="748" spans="2:11" x14ac:dyDescent="0.2">
      <c r="B748" s="125"/>
      <c r="C748" s="52"/>
      <c r="D748" s="52"/>
      <c r="E748" s="52"/>
      <c r="F748" s="52"/>
      <c r="G748" s="52"/>
      <c r="H748" s="52"/>
      <c r="I748" s="52"/>
      <c r="K748" s="52"/>
    </row>
    <row r="749" spans="2:11" x14ac:dyDescent="0.2">
      <c r="B749" s="125"/>
      <c r="C749" s="52"/>
      <c r="D749" s="52"/>
      <c r="E749" s="52"/>
      <c r="F749" s="52"/>
      <c r="G749" s="52"/>
      <c r="H749" s="52"/>
      <c r="I749" s="52"/>
      <c r="K749" s="52"/>
    </row>
    <row r="750" spans="2:11" x14ac:dyDescent="0.2">
      <c r="B750" s="125"/>
      <c r="C750" s="52"/>
      <c r="D750" s="52"/>
      <c r="E750" s="52"/>
      <c r="F750" s="52"/>
      <c r="G750" s="52"/>
      <c r="H750" s="52"/>
      <c r="I750" s="52"/>
      <c r="K750" s="52"/>
    </row>
    <row r="751" spans="2:11" x14ac:dyDescent="0.2">
      <c r="B751" s="125"/>
      <c r="C751" s="52"/>
      <c r="D751" s="52"/>
      <c r="E751" s="52"/>
      <c r="F751" s="52"/>
      <c r="G751" s="52"/>
      <c r="H751" s="52"/>
      <c r="I751" s="52"/>
      <c r="K751" s="52"/>
    </row>
    <row r="752" spans="2:11" x14ac:dyDescent="0.2">
      <c r="B752" s="125"/>
      <c r="C752" s="52"/>
      <c r="D752" s="52"/>
      <c r="E752" s="52"/>
      <c r="F752" s="52"/>
      <c r="G752" s="52"/>
      <c r="H752" s="52"/>
      <c r="I752" s="52"/>
      <c r="K752" s="52"/>
    </row>
    <row r="753" spans="2:11" x14ac:dyDescent="0.2">
      <c r="B753" s="125"/>
      <c r="C753" s="52"/>
      <c r="D753" s="52"/>
      <c r="E753" s="52"/>
      <c r="F753" s="52"/>
      <c r="G753" s="52"/>
      <c r="H753" s="52"/>
      <c r="I753" s="52"/>
      <c r="K753" s="52"/>
    </row>
    <row r="754" spans="2:11" x14ac:dyDescent="0.2">
      <c r="B754" s="125"/>
      <c r="C754" s="52"/>
      <c r="D754" s="52"/>
      <c r="E754" s="52"/>
      <c r="F754" s="52"/>
      <c r="G754" s="52"/>
      <c r="H754" s="52"/>
      <c r="I754" s="52"/>
      <c r="K754" s="52"/>
    </row>
    <row r="755" spans="2:11" x14ac:dyDescent="0.2">
      <c r="B755" s="125"/>
      <c r="C755" s="52"/>
      <c r="D755" s="52"/>
      <c r="E755" s="52"/>
      <c r="F755" s="52"/>
      <c r="G755" s="52"/>
      <c r="H755" s="52"/>
      <c r="I755" s="52"/>
      <c r="K755" s="52"/>
    </row>
    <row r="756" spans="2:11" x14ac:dyDescent="0.2">
      <c r="B756" s="125"/>
      <c r="C756" s="52"/>
      <c r="D756" s="52"/>
      <c r="E756" s="52"/>
      <c r="F756" s="52"/>
      <c r="G756" s="52"/>
      <c r="H756" s="52"/>
      <c r="I756" s="52"/>
      <c r="K756" s="52"/>
    </row>
    <row r="757" spans="2:11" x14ac:dyDescent="0.2">
      <c r="B757" s="125"/>
      <c r="C757" s="52"/>
      <c r="D757" s="52"/>
      <c r="E757" s="52"/>
      <c r="F757" s="52"/>
      <c r="G757" s="52"/>
      <c r="H757" s="52"/>
      <c r="I757" s="52"/>
      <c r="K757" s="52"/>
    </row>
    <row r="758" spans="2:11" x14ac:dyDescent="0.2">
      <c r="B758" s="125"/>
      <c r="C758" s="52"/>
      <c r="D758" s="52"/>
      <c r="E758" s="52"/>
      <c r="F758" s="52"/>
      <c r="G758" s="52"/>
      <c r="H758" s="52"/>
      <c r="I758" s="52"/>
      <c r="K758" s="52"/>
    </row>
    <row r="759" spans="2:11" x14ac:dyDescent="0.2">
      <c r="B759" s="125"/>
      <c r="C759" s="52"/>
      <c r="D759" s="52"/>
      <c r="E759" s="52"/>
      <c r="F759" s="52"/>
      <c r="G759" s="52"/>
      <c r="H759" s="52"/>
      <c r="I759" s="52"/>
      <c r="K759" s="52"/>
    </row>
    <row r="760" spans="2:11" x14ac:dyDescent="0.2">
      <c r="B760" s="125"/>
      <c r="C760" s="52"/>
      <c r="D760" s="52"/>
      <c r="E760" s="52"/>
      <c r="F760" s="52"/>
      <c r="G760" s="52"/>
      <c r="H760" s="52"/>
      <c r="I760" s="52"/>
      <c r="K760" s="52"/>
    </row>
    <row r="761" spans="2:11" x14ac:dyDescent="0.2">
      <c r="B761" s="125"/>
      <c r="C761" s="52"/>
      <c r="D761" s="52"/>
      <c r="E761" s="52"/>
      <c r="F761" s="52"/>
      <c r="G761" s="52"/>
      <c r="H761" s="52"/>
      <c r="I761" s="52"/>
      <c r="K761" s="52"/>
    </row>
    <row r="762" spans="2:11" x14ac:dyDescent="0.2">
      <c r="B762" s="125"/>
      <c r="C762" s="52"/>
      <c r="D762" s="52"/>
      <c r="E762" s="52"/>
      <c r="F762" s="52"/>
      <c r="G762" s="52"/>
      <c r="H762" s="52"/>
      <c r="I762" s="52"/>
      <c r="K762" s="52"/>
    </row>
    <row r="763" spans="2:11" x14ac:dyDescent="0.2">
      <c r="B763" s="125"/>
      <c r="C763" s="52"/>
      <c r="D763" s="52"/>
      <c r="E763" s="52"/>
      <c r="F763" s="52"/>
      <c r="G763" s="52"/>
      <c r="H763" s="52"/>
      <c r="I763" s="52"/>
      <c r="K763" s="52"/>
    </row>
    <row r="764" spans="2:11" x14ac:dyDescent="0.2">
      <c r="B764" s="125"/>
      <c r="C764" s="52"/>
      <c r="D764" s="52"/>
      <c r="E764" s="52"/>
      <c r="F764" s="52"/>
      <c r="G764" s="52"/>
      <c r="H764" s="52"/>
      <c r="I764" s="52"/>
      <c r="K764" s="52"/>
    </row>
    <row r="765" spans="2:11" x14ac:dyDescent="0.2">
      <c r="B765" s="125"/>
      <c r="C765" s="52"/>
      <c r="D765" s="52"/>
      <c r="E765" s="52"/>
      <c r="F765" s="52"/>
      <c r="G765" s="52"/>
      <c r="H765" s="52"/>
      <c r="I765" s="52"/>
      <c r="K765" s="52"/>
    </row>
    <row r="766" spans="2:11" x14ac:dyDescent="0.2">
      <c r="B766" s="125"/>
      <c r="C766" s="52"/>
      <c r="D766" s="52"/>
      <c r="E766" s="52"/>
      <c r="F766" s="52"/>
      <c r="G766" s="52"/>
      <c r="H766" s="52"/>
      <c r="I766" s="52"/>
      <c r="K766" s="52"/>
    </row>
    <row r="767" spans="2:11" x14ac:dyDescent="0.2">
      <c r="B767" s="125"/>
      <c r="C767" s="52"/>
      <c r="D767" s="52"/>
      <c r="E767" s="52"/>
      <c r="F767" s="52"/>
      <c r="G767" s="52"/>
      <c r="H767" s="52"/>
      <c r="I767" s="52"/>
      <c r="K767" s="52"/>
    </row>
    <row r="768" spans="2:11" x14ac:dyDescent="0.2">
      <c r="B768" s="125"/>
      <c r="C768" s="52"/>
      <c r="D768" s="52"/>
      <c r="E768" s="52"/>
      <c r="F768" s="52"/>
      <c r="G768" s="52"/>
      <c r="H768" s="52"/>
      <c r="I768" s="52"/>
      <c r="K768" s="52"/>
    </row>
    <row r="769" spans="2:11" x14ac:dyDescent="0.2">
      <c r="B769" s="125"/>
      <c r="C769" s="52"/>
      <c r="D769" s="52"/>
      <c r="E769" s="52"/>
      <c r="F769" s="52"/>
      <c r="G769" s="52"/>
      <c r="H769" s="52"/>
      <c r="I769" s="52"/>
      <c r="K769" s="52"/>
    </row>
    <row r="770" spans="2:11" x14ac:dyDescent="0.2">
      <c r="B770" s="125"/>
      <c r="C770" s="52"/>
      <c r="D770" s="52"/>
      <c r="E770" s="52"/>
      <c r="F770" s="52"/>
      <c r="G770" s="52"/>
      <c r="H770" s="52"/>
      <c r="I770" s="52"/>
      <c r="K770" s="52"/>
    </row>
    <row r="771" spans="2:11" x14ac:dyDescent="0.2">
      <c r="B771" s="125"/>
      <c r="C771" s="52"/>
      <c r="D771" s="52"/>
      <c r="E771" s="52"/>
      <c r="F771" s="52"/>
      <c r="G771" s="52"/>
      <c r="H771" s="52"/>
      <c r="I771" s="52"/>
      <c r="K771" s="52"/>
    </row>
    <row r="772" spans="2:11" x14ac:dyDescent="0.2">
      <c r="B772" s="125"/>
      <c r="C772" s="52"/>
      <c r="D772" s="52"/>
      <c r="E772" s="52"/>
      <c r="F772" s="52"/>
      <c r="G772" s="52"/>
      <c r="H772" s="52"/>
      <c r="I772" s="52"/>
      <c r="K772" s="52"/>
    </row>
    <row r="773" spans="2:11" x14ac:dyDescent="0.2">
      <c r="B773" s="125"/>
      <c r="C773" s="52"/>
      <c r="D773" s="52"/>
      <c r="E773" s="52"/>
      <c r="F773" s="52"/>
      <c r="G773" s="52"/>
      <c r="H773" s="52"/>
      <c r="I773" s="52"/>
      <c r="K773" s="52"/>
    </row>
    <row r="774" spans="2:11" x14ac:dyDescent="0.2">
      <c r="B774" s="125"/>
      <c r="C774" s="52"/>
      <c r="D774" s="52"/>
      <c r="E774" s="52"/>
      <c r="F774" s="52"/>
      <c r="G774" s="52"/>
      <c r="H774" s="52"/>
      <c r="I774" s="52"/>
      <c r="K774" s="52"/>
    </row>
    <row r="775" spans="2:11" x14ac:dyDescent="0.2">
      <c r="B775" s="125"/>
      <c r="C775" s="52"/>
      <c r="D775" s="52"/>
      <c r="E775" s="52"/>
      <c r="F775" s="52"/>
      <c r="G775" s="52"/>
      <c r="H775" s="52"/>
      <c r="I775" s="52"/>
      <c r="K775" s="52"/>
    </row>
    <row r="776" spans="2:11" x14ac:dyDescent="0.2">
      <c r="B776" s="125"/>
      <c r="C776" s="52"/>
      <c r="D776" s="52"/>
      <c r="E776" s="52"/>
      <c r="F776" s="52"/>
      <c r="G776" s="52"/>
      <c r="H776" s="52"/>
      <c r="I776" s="52"/>
      <c r="K776" s="52"/>
    </row>
    <row r="777" spans="2:11" x14ac:dyDescent="0.2">
      <c r="B777" s="125"/>
      <c r="C777" s="52"/>
      <c r="D777" s="52"/>
      <c r="E777" s="52"/>
      <c r="F777" s="52"/>
      <c r="G777" s="52"/>
      <c r="H777" s="52"/>
      <c r="I777" s="52"/>
      <c r="K777" s="52"/>
    </row>
    <row r="778" spans="2:11" x14ac:dyDescent="0.2">
      <c r="B778" s="125"/>
      <c r="C778" s="52"/>
      <c r="D778" s="52"/>
      <c r="E778" s="52"/>
      <c r="F778" s="52"/>
      <c r="G778" s="52"/>
      <c r="H778" s="52"/>
      <c r="I778" s="52"/>
      <c r="K778" s="52"/>
    </row>
    <row r="779" spans="2:11" x14ac:dyDescent="0.2">
      <c r="B779" s="125"/>
      <c r="C779" s="52"/>
      <c r="D779" s="52"/>
      <c r="E779" s="52"/>
      <c r="F779" s="52"/>
      <c r="G779" s="52"/>
      <c r="H779" s="52"/>
      <c r="I779" s="52"/>
      <c r="K779" s="52"/>
    </row>
    <row r="780" spans="2:11" x14ac:dyDescent="0.2">
      <c r="B780" s="125"/>
      <c r="C780" s="52"/>
      <c r="D780" s="52"/>
      <c r="E780" s="52"/>
      <c r="F780" s="52"/>
      <c r="G780" s="52"/>
      <c r="H780" s="52"/>
      <c r="I780" s="52"/>
      <c r="K780" s="52"/>
    </row>
    <row r="781" spans="2:11" x14ac:dyDescent="0.2">
      <c r="B781" s="125"/>
      <c r="C781" s="52"/>
      <c r="D781" s="52"/>
      <c r="E781" s="52"/>
      <c r="F781" s="52"/>
      <c r="G781" s="52"/>
      <c r="H781" s="52"/>
      <c r="I781" s="52"/>
      <c r="K781" s="52"/>
    </row>
    <row r="782" spans="2:11" x14ac:dyDescent="0.2">
      <c r="B782" s="125"/>
      <c r="C782" s="52"/>
      <c r="D782" s="52"/>
      <c r="E782" s="52"/>
      <c r="F782" s="52"/>
      <c r="G782" s="52"/>
      <c r="H782" s="52"/>
      <c r="I782" s="52"/>
      <c r="K782" s="52"/>
    </row>
    <row r="783" spans="2:11" x14ac:dyDescent="0.2">
      <c r="B783" s="125"/>
      <c r="C783" s="52"/>
      <c r="D783" s="52"/>
      <c r="E783" s="52"/>
      <c r="F783" s="52"/>
      <c r="G783" s="52"/>
      <c r="H783" s="52"/>
      <c r="I783" s="52"/>
      <c r="K783" s="52"/>
    </row>
    <row r="784" spans="2:11" x14ac:dyDescent="0.2">
      <c r="B784" s="125"/>
      <c r="C784" s="52"/>
      <c r="D784" s="52"/>
      <c r="E784" s="52"/>
      <c r="F784" s="52"/>
      <c r="G784" s="52"/>
      <c r="H784" s="52"/>
      <c r="I784" s="52"/>
      <c r="K784" s="52"/>
    </row>
    <row r="785" spans="2:11" x14ac:dyDescent="0.2">
      <c r="B785" s="125"/>
      <c r="C785" s="52"/>
      <c r="D785" s="52"/>
      <c r="E785" s="52"/>
      <c r="F785" s="52"/>
      <c r="G785" s="52"/>
      <c r="H785" s="52"/>
      <c r="I785" s="52"/>
      <c r="K785" s="52"/>
    </row>
    <row r="786" spans="2:11" x14ac:dyDescent="0.2">
      <c r="B786" s="125"/>
      <c r="C786" s="52"/>
      <c r="D786" s="52"/>
      <c r="E786" s="52"/>
      <c r="F786" s="52"/>
      <c r="G786" s="52"/>
      <c r="H786" s="52"/>
      <c r="I786" s="52"/>
      <c r="K786" s="52"/>
    </row>
    <row r="787" spans="2:11" x14ac:dyDescent="0.2">
      <c r="B787" s="125"/>
      <c r="C787" s="52"/>
      <c r="D787" s="52"/>
      <c r="E787" s="52"/>
      <c r="F787" s="52"/>
      <c r="G787" s="52"/>
      <c r="H787" s="52"/>
      <c r="I787" s="52"/>
      <c r="K787" s="52"/>
    </row>
    <row r="788" spans="2:11" x14ac:dyDescent="0.2">
      <c r="B788" s="125"/>
      <c r="C788" s="52"/>
      <c r="D788" s="52"/>
      <c r="E788" s="52"/>
      <c r="F788" s="52"/>
      <c r="G788" s="52"/>
      <c r="H788" s="52"/>
      <c r="I788" s="52"/>
      <c r="K788" s="52"/>
    </row>
    <row r="789" spans="2:11" x14ac:dyDescent="0.2">
      <c r="B789" s="125"/>
      <c r="C789" s="52"/>
      <c r="D789" s="52"/>
      <c r="E789" s="52"/>
      <c r="F789" s="52"/>
      <c r="G789" s="52"/>
      <c r="H789" s="52"/>
      <c r="I789" s="52"/>
      <c r="K789" s="52"/>
    </row>
    <row r="790" spans="2:11" x14ac:dyDescent="0.2">
      <c r="B790" s="125"/>
      <c r="C790" s="52"/>
      <c r="D790" s="52"/>
      <c r="E790" s="52"/>
      <c r="F790" s="52"/>
      <c r="G790" s="52"/>
      <c r="H790" s="52"/>
      <c r="I790" s="52"/>
      <c r="K790" s="52"/>
    </row>
    <row r="791" spans="2:11" x14ac:dyDescent="0.2">
      <c r="B791" s="125"/>
      <c r="C791" s="52"/>
      <c r="D791" s="52"/>
      <c r="E791" s="52"/>
      <c r="F791" s="52"/>
      <c r="G791" s="52"/>
      <c r="H791" s="52"/>
      <c r="I791" s="52"/>
      <c r="K791" s="52"/>
    </row>
    <row r="792" spans="2:11" x14ac:dyDescent="0.2">
      <c r="B792" s="125"/>
      <c r="C792" s="52"/>
      <c r="D792" s="52"/>
      <c r="E792" s="52"/>
      <c r="F792" s="52"/>
      <c r="G792" s="52"/>
      <c r="H792" s="52"/>
      <c r="I792" s="52"/>
      <c r="K792" s="52"/>
    </row>
    <row r="793" spans="2:11" x14ac:dyDescent="0.2">
      <c r="B793" s="125"/>
      <c r="C793" s="52"/>
      <c r="D793" s="52"/>
      <c r="E793" s="52"/>
      <c r="F793" s="52"/>
      <c r="G793" s="52"/>
      <c r="H793" s="52"/>
      <c r="I793" s="52"/>
      <c r="K793" s="52"/>
    </row>
    <row r="794" spans="2:11" x14ac:dyDescent="0.2">
      <c r="B794" s="125"/>
      <c r="C794" s="52"/>
      <c r="D794" s="52"/>
      <c r="E794" s="52"/>
      <c r="F794" s="52"/>
      <c r="G794" s="52"/>
      <c r="H794" s="52"/>
      <c r="I794" s="52"/>
      <c r="K794" s="52"/>
    </row>
    <row r="795" spans="2:11" x14ac:dyDescent="0.2">
      <c r="B795" s="125"/>
      <c r="C795" s="52"/>
      <c r="D795" s="52"/>
      <c r="E795" s="52"/>
      <c r="F795" s="52"/>
      <c r="G795" s="52"/>
      <c r="H795" s="52"/>
      <c r="I795" s="52"/>
      <c r="K795" s="52"/>
    </row>
    <row r="796" spans="2:11" x14ac:dyDescent="0.2">
      <c r="B796" s="125"/>
      <c r="C796" s="52"/>
      <c r="D796" s="52"/>
      <c r="E796" s="52"/>
      <c r="F796" s="52"/>
      <c r="G796" s="52"/>
      <c r="H796" s="52"/>
      <c r="I796" s="52"/>
      <c r="K796" s="52"/>
    </row>
    <row r="797" spans="2:11" x14ac:dyDescent="0.2">
      <c r="B797" s="125"/>
      <c r="C797" s="52"/>
      <c r="D797" s="52"/>
      <c r="E797" s="52"/>
      <c r="F797" s="52"/>
      <c r="G797" s="52"/>
      <c r="H797" s="52"/>
      <c r="I797" s="52"/>
      <c r="K797" s="52"/>
    </row>
    <row r="798" spans="2:11" x14ac:dyDescent="0.2">
      <c r="B798" s="125"/>
      <c r="C798" s="52"/>
      <c r="D798" s="52"/>
      <c r="E798" s="52"/>
      <c r="F798" s="52"/>
      <c r="G798" s="52"/>
      <c r="H798" s="52"/>
      <c r="I798" s="52"/>
      <c r="K798" s="52"/>
    </row>
    <row r="799" spans="2:11" x14ac:dyDescent="0.2">
      <c r="B799" s="125"/>
      <c r="C799" s="52"/>
      <c r="D799" s="52"/>
      <c r="E799" s="52"/>
      <c r="F799" s="52"/>
      <c r="G799" s="52"/>
      <c r="H799" s="52"/>
      <c r="I799" s="52"/>
      <c r="K799" s="52"/>
    </row>
    <row r="800" spans="2:11" x14ac:dyDescent="0.2">
      <c r="B800" s="125"/>
      <c r="C800" s="52"/>
      <c r="D800" s="52"/>
      <c r="E800" s="52"/>
      <c r="F800" s="52"/>
      <c r="G800" s="52"/>
      <c r="H800" s="52"/>
      <c r="I800" s="52"/>
      <c r="K800" s="52"/>
    </row>
    <row r="801" spans="2:11" x14ac:dyDescent="0.2">
      <c r="B801" s="125"/>
      <c r="C801" s="52"/>
      <c r="D801" s="52"/>
      <c r="E801" s="52"/>
      <c r="F801" s="52"/>
      <c r="G801" s="52"/>
      <c r="H801" s="52"/>
      <c r="I801" s="52"/>
      <c r="K801" s="52"/>
    </row>
    <row r="802" spans="2:11" x14ac:dyDescent="0.2">
      <c r="B802" s="125"/>
      <c r="C802" s="52"/>
      <c r="D802" s="52"/>
      <c r="E802" s="52"/>
      <c r="F802" s="52"/>
      <c r="G802" s="52"/>
      <c r="H802" s="52"/>
      <c r="I802" s="52"/>
      <c r="K802" s="52"/>
    </row>
    <row r="803" spans="2:11" x14ac:dyDescent="0.2">
      <c r="B803" s="125"/>
      <c r="C803" s="52"/>
      <c r="D803" s="52"/>
      <c r="E803" s="52"/>
      <c r="F803" s="52"/>
      <c r="G803" s="52"/>
      <c r="H803" s="52"/>
      <c r="I803" s="52"/>
      <c r="K803" s="52"/>
    </row>
    <row r="804" spans="2:11" x14ac:dyDescent="0.2">
      <c r="B804" s="125"/>
      <c r="C804" s="52"/>
      <c r="D804" s="52"/>
      <c r="E804" s="52"/>
      <c r="F804" s="52"/>
      <c r="G804" s="52"/>
      <c r="H804" s="52"/>
      <c r="I804" s="52"/>
      <c r="K804" s="52"/>
    </row>
    <row r="805" spans="2:11" x14ac:dyDescent="0.2">
      <c r="B805" s="125"/>
      <c r="C805" s="52"/>
      <c r="D805" s="52"/>
      <c r="E805" s="52"/>
      <c r="F805" s="52"/>
      <c r="G805" s="52"/>
      <c r="H805" s="52"/>
      <c r="I805" s="52"/>
      <c r="K805" s="52"/>
    </row>
    <row r="806" spans="2:11" x14ac:dyDescent="0.2">
      <c r="B806" s="125"/>
      <c r="C806" s="52"/>
      <c r="D806" s="52"/>
      <c r="E806" s="52"/>
      <c r="F806" s="52"/>
      <c r="G806" s="52"/>
      <c r="H806" s="52"/>
      <c r="I806" s="52"/>
      <c r="K806" s="52"/>
    </row>
    <row r="807" spans="2:11" x14ac:dyDescent="0.2">
      <c r="B807" s="125"/>
      <c r="C807" s="52"/>
      <c r="D807" s="52"/>
      <c r="E807" s="52"/>
      <c r="F807" s="52"/>
      <c r="G807" s="52"/>
      <c r="H807" s="52"/>
      <c r="I807" s="52"/>
      <c r="K807" s="52"/>
    </row>
    <row r="808" spans="2:11" x14ac:dyDescent="0.2">
      <c r="B808" s="125"/>
      <c r="C808" s="52"/>
      <c r="D808" s="52"/>
      <c r="E808" s="52"/>
      <c r="F808" s="52"/>
      <c r="G808" s="52"/>
      <c r="H808" s="52"/>
      <c r="I808" s="52"/>
      <c r="K808" s="52"/>
    </row>
    <row r="809" spans="2:11" x14ac:dyDescent="0.2">
      <c r="B809" s="125"/>
      <c r="C809" s="52"/>
      <c r="D809" s="52"/>
      <c r="E809" s="52"/>
      <c r="F809" s="52"/>
      <c r="G809" s="52"/>
      <c r="H809" s="52"/>
      <c r="I809" s="52"/>
      <c r="K809" s="52"/>
    </row>
    <row r="810" spans="2:11" x14ac:dyDescent="0.2">
      <c r="B810" s="125"/>
      <c r="C810" s="52"/>
      <c r="D810" s="52"/>
      <c r="E810" s="52"/>
      <c r="F810" s="52"/>
      <c r="G810" s="52"/>
      <c r="H810" s="52"/>
      <c r="I810" s="52"/>
      <c r="K810" s="52"/>
    </row>
    <row r="811" spans="2:11" x14ac:dyDescent="0.2">
      <c r="B811" s="125"/>
      <c r="C811" s="52"/>
      <c r="D811" s="52"/>
      <c r="E811" s="52"/>
      <c r="F811" s="52"/>
      <c r="G811" s="52"/>
      <c r="H811" s="52"/>
      <c r="I811" s="52"/>
      <c r="K811" s="52"/>
    </row>
    <row r="812" spans="2:11" x14ac:dyDescent="0.2">
      <c r="B812" s="125"/>
      <c r="C812" s="52"/>
      <c r="D812" s="52"/>
      <c r="E812" s="52"/>
      <c r="F812" s="52"/>
      <c r="G812" s="52"/>
      <c r="H812" s="52"/>
      <c r="I812" s="52"/>
      <c r="K812" s="52"/>
    </row>
    <row r="813" spans="2:11" x14ac:dyDescent="0.2">
      <c r="B813" s="125"/>
      <c r="C813" s="52"/>
      <c r="D813" s="52"/>
      <c r="E813" s="52"/>
      <c r="F813" s="52"/>
      <c r="G813" s="52"/>
      <c r="H813" s="52"/>
      <c r="I813" s="52"/>
      <c r="K813" s="52"/>
    </row>
    <row r="814" spans="2:11" x14ac:dyDescent="0.2">
      <c r="B814" s="125"/>
      <c r="C814" s="52"/>
      <c r="D814" s="52"/>
      <c r="E814" s="52"/>
      <c r="F814" s="52"/>
      <c r="G814" s="52"/>
      <c r="H814" s="52"/>
      <c r="I814" s="52"/>
      <c r="K814" s="52"/>
    </row>
    <row r="815" spans="2:11" x14ac:dyDescent="0.2">
      <c r="B815" s="125"/>
      <c r="C815" s="52"/>
      <c r="D815" s="52"/>
      <c r="E815" s="52"/>
      <c r="F815" s="52"/>
      <c r="G815" s="52"/>
      <c r="H815" s="52"/>
      <c r="I815" s="52"/>
      <c r="K815" s="52"/>
    </row>
    <row r="816" spans="2:11" x14ac:dyDescent="0.2">
      <c r="B816" s="125"/>
      <c r="C816" s="52"/>
      <c r="D816" s="52"/>
      <c r="E816" s="52"/>
      <c r="F816" s="52"/>
      <c r="G816" s="52"/>
      <c r="H816" s="52"/>
      <c r="I816" s="52"/>
      <c r="K816" s="52"/>
    </row>
    <row r="817" spans="2:11" x14ac:dyDescent="0.2">
      <c r="B817" s="125"/>
      <c r="C817" s="52"/>
      <c r="D817" s="52"/>
      <c r="E817" s="52"/>
      <c r="F817" s="52"/>
      <c r="G817" s="52"/>
      <c r="H817" s="52"/>
      <c r="I817" s="52"/>
      <c r="K817" s="52"/>
    </row>
    <row r="818" spans="2:11" x14ac:dyDescent="0.2">
      <c r="B818" s="125"/>
      <c r="C818" s="52"/>
      <c r="D818" s="52"/>
      <c r="E818" s="52"/>
      <c r="F818" s="52"/>
      <c r="G818" s="52"/>
      <c r="H818" s="52"/>
      <c r="I818" s="52"/>
      <c r="K818" s="52"/>
    </row>
    <row r="819" spans="2:11" x14ac:dyDescent="0.2">
      <c r="B819" s="125"/>
      <c r="C819" s="52"/>
      <c r="D819" s="52"/>
      <c r="E819" s="52"/>
      <c r="F819" s="52"/>
      <c r="G819" s="52"/>
      <c r="H819" s="52"/>
      <c r="I819" s="52"/>
      <c r="K819" s="52"/>
    </row>
    <row r="820" spans="2:11" x14ac:dyDescent="0.2">
      <c r="B820" s="125"/>
      <c r="C820" s="52"/>
      <c r="D820" s="52"/>
      <c r="E820" s="52"/>
      <c r="F820" s="52"/>
      <c r="G820" s="52"/>
      <c r="H820" s="52"/>
      <c r="I820" s="52"/>
      <c r="K820" s="52"/>
    </row>
    <row r="821" spans="2:11" x14ac:dyDescent="0.2">
      <c r="B821" s="125"/>
      <c r="C821" s="52"/>
      <c r="D821" s="52"/>
      <c r="E821" s="52"/>
      <c r="F821" s="52"/>
      <c r="G821" s="52"/>
      <c r="H821" s="52"/>
      <c r="I821" s="52"/>
      <c r="K821" s="52"/>
    </row>
    <row r="822" spans="2:11" x14ac:dyDescent="0.2">
      <c r="B822" s="125"/>
      <c r="C822" s="52"/>
      <c r="D822" s="52"/>
      <c r="E822" s="52"/>
      <c r="F822" s="52"/>
      <c r="G822" s="52"/>
      <c r="H822" s="52"/>
      <c r="I822" s="52"/>
      <c r="K822" s="52"/>
    </row>
    <row r="823" spans="2:11" x14ac:dyDescent="0.2">
      <c r="B823" s="125"/>
      <c r="C823" s="52"/>
      <c r="D823" s="52"/>
      <c r="E823" s="52"/>
      <c r="F823" s="52"/>
      <c r="G823" s="52"/>
      <c r="H823" s="52"/>
      <c r="I823" s="52"/>
      <c r="K823" s="52"/>
    </row>
    <row r="824" spans="2:11" x14ac:dyDescent="0.2">
      <c r="B824" s="125"/>
      <c r="C824" s="52"/>
      <c r="D824" s="52"/>
      <c r="E824" s="52"/>
      <c r="F824" s="52"/>
      <c r="G824" s="52"/>
      <c r="H824" s="52"/>
      <c r="I824" s="52"/>
      <c r="K824" s="52"/>
    </row>
    <row r="825" spans="2:11" x14ac:dyDescent="0.2">
      <c r="B825" s="125"/>
      <c r="C825" s="52"/>
      <c r="D825" s="52"/>
      <c r="E825" s="52"/>
      <c r="F825" s="52"/>
      <c r="G825" s="52"/>
      <c r="H825" s="52"/>
      <c r="I825" s="52"/>
      <c r="K825" s="52"/>
    </row>
    <row r="826" spans="2:11" x14ac:dyDescent="0.2">
      <c r="B826" s="125"/>
      <c r="C826" s="52"/>
      <c r="D826" s="52"/>
      <c r="E826" s="52"/>
      <c r="F826" s="52"/>
      <c r="G826" s="52"/>
      <c r="H826" s="52"/>
      <c r="I826" s="52"/>
      <c r="K826" s="52"/>
    </row>
    <row r="827" spans="2:11" x14ac:dyDescent="0.2">
      <c r="B827" s="125"/>
      <c r="C827" s="52"/>
      <c r="D827" s="52"/>
      <c r="E827" s="52"/>
      <c r="F827" s="52"/>
      <c r="G827" s="52"/>
      <c r="H827" s="52"/>
      <c r="I827" s="52"/>
      <c r="K827" s="52"/>
    </row>
    <row r="828" spans="2:11" x14ac:dyDescent="0.2">
      <c r="B828" s="125"/>
      <c r="C828" s="52"/>
      <c r="D828" s="52"/>
      <c r="E828" s="52"/>
      <c r="F828" s="52"/>
      <c r="G828" s="52"/>
      <c r="H828" s="52"/>
      <c r="I828" s="52"/>
      <c r="K828" s="52"/>
    </row>
    <row r="829" spans="2:11" x14ac:dyDescent="0.2">
      <c r="B829" s="125"/>
      <c r="C829" s="52"/>
      <c r="D829" s="52"/>
      <c r="E829" s="52"/>
      <c r="F829" s="52"/>
      <c r="G829" s="52"/>
      <c r="H829" s="52"/>
      <c r="I829" s="52"/>
      <c r="K829" s="52"/>
    </row>
    <row r="830" spans="2:11" x14ac:dyDescent="0.2">
      <c r="B830" s="125"/>
      <c r="C830" s="52"/>
      <c r="D830" s="52"/>
      <c r="E830" s="52"/>
      <c r="F830" s="52"/>
      <c r="G830" s="52"/>
      <c r="H830" s="52"/>
      <c r="I830" s="52"/>
      <c r="K830" s="52"/>
    </row>
    <row r="831" spans="2:11" x14ac:dyDescent="0.2">
      <c r="B831" s="125"/>
      <c r="C831" s="52"/>
      <c r="D831" s="52"/>
      <c r="E831" s="52"/>
      <c r="F831" s="52"/>
      <c r="G831" s="52"/>
      <c r="H831" s="52"/>
      <c r="I831" s="52"/>
      <c r="K831" s="52"/>
    </row>
    <row r="832" spans="2:11" x14ac:dyDescent="0.2">
      <c r="B832" s="125"/>
      <c r="C832" s="52"/>
      <c r="D832" s="52"/>
      <c r="E832" s="52"/>
      <c r="F832" s="52"/>
      <c r="G832" s="52"/>
      <c r="H832" s="52"/>
      <c r="I832" s="52"/>
      <c r="K832" s="52"/>
    </row>
    <row r="833" spans="2:11" x14ac:dyDescent="0.2">
      <c r="B833" s="125"/>
      <c r="C833" s="52"/>
      <c r="D833" s="52"/>
      <c r="E833" s="52"/>
      <c r="F833" s="52"/>
      <c r="G833" s="52"/>
      <c r="H833" s="52"/>
      <c r="I833" s="52"/>
      <c r="K833" s="52"/>
    </row>
    <row r="834" spans="2:11" x14ac:dyDescent="0.2">
      <c r="B834" s="125"/>
      <c r="C834" s="52"/>
      <c r="D834" s="52"/>
      <c r="E834" s="52"/>
      <c r="F834" s="52"/>
      <c r="G834" s="52"/>
      <c r="H834" s="52"/>
      <c r="I834" s="52"/>
      <c r="K834" s="52"/>
    </row>
    <row r="835" spans="2:11" x14ac:dyDescent="0.2">
      <c r="B835" s="125"/>
      <c r="C835" s="52"/>
      <c r="D835" s="52"/>
      <c r="E835" s="52"/>
      <c r="F835" s="52"/>
      <c r="G835" s="52"/>
      <c r="H835" s="52"/>
      <c r="I835" s="52"/>
      <c r="K835" s="52"/>
    </row>
    <row r="836" spans="2:11" x14ac:dyDescent="0.2">
      <c r="B836" s="125"/>
      <c r="C836" s="52"/>
      <c r="D836" s="52"/>
      <c r="E836" s="52"/>
      <c r="F836" s="52"/>
      <c r="G836" s="52"/>
      <c r="H836" s="52"/>
      <c r="I836" s="52"/>
      <c r="K836" s="52"/>
    </row>
    <row r="837" spans="2:11" x14ac:dyDescent="0.2">
      <c r="B837" s="125"/>
      <c r="C837" s="52"/>
      <c r="D837" s="52"/>
      <c r="E837" s="52"/>
      <c r="F837" s="52"/>
      <c r="G837" s="52"/>
      <c r="H837" s="52"/>
      <c r="I837" s="52"/>
      <c r="K837" s="52"/>
    </row>
    <row r="838" spans="2:11" x14ac:dyDescent="0.2">
      <c r="B838" s="125"/>
      <c r="C838" s="52"/>
      <c r="D838" s="52"/>
      <c r="E838" s="52"/>
      <c r="F838" s="52"/>
      <c r="G838" s="52"/>
      <c r="H838" s="52"/>
      <c r="I838" s="52"/>
      <c r="K838" s="52"/>
    </row>
    <row r="839" spans="2:11" x14ac:dyDescent="0.2">
      <c r="B839" s="125"/>
      <c r="C839" s="52"/>
      <c r="D839" s="52"/>
      <c r="E839" s="52"/>
      <c r="F839" s="52"/>
      <c r="G839" s="52"/>
      <c r="H839" s="52"/>
      <c r="I839" s="52"/>
      <c r="K839" s="52"/>
    </row>
    <row r="840" spans="2:11" x14ac:dyDescent="0.2">
      <c r="B840" s="125"/>
      <c r="C840" s="52"/>
      <c r="D840" s="52"/>
      <c r="E840" s="52"/>
      <c r="F840" s="52"/>
      <c r="G840" s="52"/>
      <c r="H840" s="52"/>
      <c r="I840" s="52"/>
      <c r="K840" s="52"/>
    </row>
    <row r="841" spans="2:11" x14ac:dyDescent="0.2">
      <c r="B841" s="125"/>
      <c r="C841" s="52"/>
      <c r="D841" s="52"/>
      <c r="E841" s="52"/>
      <c r="F841" s="52"/>
      <c r="G841" s="52"/>
      <c r="H841" s="52"/>
      <c r="I841" s="52"/>
      <c r="K841" s="52"/>
    </row>
    <row r="842" spans="2:11" x14ac:dyDescent="0.2">
      <c r="B842" s="125"/>
      <c r="C842" s="52"/>
      <c r="D842" s="52"/>
      <c r="E842" s="52"/>
      <c r="F842" s="52"/>
      <c r="G842" s="52"/>
      <c r="H842" s="52"/>
      <c r="I842" s="52"/>
      <c r="K842" s="52"/>
    </row>
    <row r="843" spans="2:11" x14ac:dyDescent="0.2">
      <c r="B843" s="125"/>
      <c r="C843" s="52"/>
      <c r="D843" s="52"/>
      <c r="E843" s="52"/>
      <c r="F843" s="52"/>
      <c r="G843" s="52"/>
      <c r="H843" s="52"/>
      <c r="I843" s="52"/>
      <c r="K843" s="52"/>
    </row>
    <row r="844" spans="2:11" x14ac:dyDescent="0.2">
      <c r="B844" s="125"/>
      <c r="C844" s="52"/>
      <c r="D844" s="52"/>
      <c r="E844" s="52"/>
      <c r="F844" s="52"/>
      <c r="G844" s="52"/>
      <c r="H844" s="52"/>
      <c r="I844" s="52"/>
      <c r="K844" s="52"/>
    </row>
    <row r="845" spans="2:11" x14ac:dyDescent="0.2">
      <c r="B845" s="125"/>
      <c r="C845" s="52"/>
      <c r="D845" s="52"/>
      <c r="E845" s="52"/>
      <c r="F845" s="52"/>
      <c r="G845" s="52"/>
      <c r="H845" s="52"/>
      <c r="I845" s="52"/>
      <c r="K845" s="52"/>
    </row>
    <row r="846" spans="2:11" x14ac:dyDescent="0.2">
      <c r="B846" s="125"/>
      <c r="C846" s="52"/>
      <c r="D846" s="52"/>
      <c r="E846" s="52"/>
      <c r="F846" s="52"/>
      <c r="G846" s="52"/>
      <c r="H846" s="52"/>
      <c r="I846" s="52"/>
      <c r="K846" s="52"/>
    </row>
    <row r="847" spans="2:11" x14ac:dyDescent="0.2">
      <c r="B847" s="125"/>
      <c r="C847" s="52"/>
      <c r="D847" s="52"/>
      <c r="E847" s="52"/>
      <c r="F847" s="52"/>
      <c r="G847" s="52"/>
      <c r="H847" s="52"/>
      <c r="I847" s="52"/>
      <c r="K847" s="52"/>
    </row>
    <row r="848" spans="2:11" x14ac:dyDescent="0.2">
      <c r="B848" s="125"/>
      <c r="C848" s="52"/>
      <c r="D848" s="52"/>
      <c r="E848" s="52"/>
      <c r="F848" s="52"/>
      <c r="G848" s="52"/>
      <c r="H848" s="52"/>
      <c r="I848" s="52"/>
      <c r="K848" s="52"/>
    </row>
    <row r="849" spans="2:11" x14ac:dyDescent="0.2">
      <c r="B849" s="125"/>
      <c r="C849" s="52"/>
      <c r="D849" s="52"/>
      <c r="E849" s="52"/>
      <c r="F849" s="52"/>
      <c r="G849" s="52"/>
      <c r="H849" s="52"/>
      <c r="I849" s="52"/>
      <c r="K849" s="52"/>
    </row>
    <row r="850" spans="2:11" x14ac:dyDescent="0.2">
      <c r="B850" s="125"/>
      <c r="C850" s="52"/>
      <c r="D850" s="52"/>
      <c r="E850" s="52"/>
      <c r="F850" s="52"/>
      <c r="G850" s="52"/>
      <c r="H850" s="52"/>
      <c r="I850" s="52"/>
      <c r="K850" s="52"/>
    </row>
    <row r="851" spans="2:11" x14ac:dyDescent="0.2">
      <c r="B851" s="125"/>
      <c r="C851" s="52"/>
      <c r="D851" s="52"/>
      <c r="E851" s="52"/>
      <c r="F851" s="52"/>
      <c r="G851" s="52"/>
      <c r="H851" s="52"/>
      <c r="I851" s="52"/>
      <c r="K851" s="52"/>
    </row>
    <row r="852" spans="2:11" x14ac:dyDescent="0.2">
      <c r="B852" s="125"/>
      <c r="C852" s="52"/>
      <c r="D852" s="52"/>
      <c r="E852" s="52"/>
      <c r="F852" s="52"/>
      <c r="G852" s="52"/>
      <c r="H852" s="52"/>
      <c r="I852" s="52"/>
      <c r="K852" s="52"/>
    </row>
    <row r="853" spans="2:11" x14ac:dyDescent="0.2">
      <c r="B853" s="125"/>
      <c r="C853" s="52"/>
      <c r="D853" s="52"/>
      <c r="E853" s="52"/>
      <c r="F853" s="52"/>
      <c r="G853" s="52"/>
      <c r="H853" s="52"/>
      <c r="I853" s="52"/>
      <c r="K853" s="52"/>
    </row>
    <row r="854" spans="2:11" x14ac:dyDescent="0.2">
      <c r="B854" s="125"/>
      <c r="C854" s="52"/>
      <c r="D854" s="52"/>
      <c r="E854" s="52"/>
      <c r="F854" s="52"/>
      <c r="G854" s="52"/>
      <c r="H854" s="52"/>
      <c r="I854" s="52"/>
      <c r="K854" s="52"/>
    </row>
    <row r="855" spans="2:11" x14ac:dyDescent="0.2">
      <c r="B855" s="125"/>
      <c r="C855" s="52"/>
      <c r="D855" s="52"/>
      <c r="E855" s="52"/>
      <c r="F855" s="52"/>
      <c r="G855" s="52"/>
      <c r="H855" s="52"/>
      <c r="I855" s="52"/>
      <c r="K855" s="52"/>
    </row>
    <row r="856" spans="2:11" x14ac:dyDescent="0.2">
      <c r="B856" s="125"/>
      <c r="C856" s="52"/>
      <c r="D856" s="52"/>
      <c r="E856" s="52"/>
      <c r="F856" s="52"/>
      <c r="G856" s="52"/>
      <c r="H856" s="52"/>
      <c r="I856" s="52"/>
      <c r="K856" s="52"/>
    </row>
    <row r="857" spans="2:11" x14ac:dyDescent="0.2">
      <c r="B857" s="125"/>
      <c r="C857" s="52"/>
      <c r="D857" s="52"/>
      <c r="E857" s="52"/>
      <c r="F857" s="52"/>
      <c r="G857" s="52"/>
      <c r="H857" s="52"/>
      <c r="I857" s="52"/>
      <c r="K857" s="52"/>
    </row>
    <row r="858" spans="2:11" x14ac:dyDescent="0.2">
      <c r="B858" s="125"/>
      <c r="C858" s="52"/>
      <c r="D858" s="52"/>
      <c r="E858" s="52"/>
      <c r="F858" s="52"/>
      <c r="G858" s="52"/>
      <c r="H858" s="52"/>
      <c r="I858" s="52"/>
      <c r="K858" s="52"/>
    </row>
    <row r="859" spans="2:11" x14ac:dyDescent="0.2">
      <c r="B859" s="125"/>
      <c r="C859" s="52"/>
      <c r="D859" s="52"/>
      <c r="E859" s="52"/>
      <c r="F859" s="52"/>
      <c r="G859" s="52"/>
      <c r="H859" s="52"/>
      <c r="I859" s="52"/>
      <c r="K859" s="52"/>
    </row>
    <row r="860" spans="2:11" x14ac:dyDescent="0.2">
      <c r="B860" s="125"/>
      <c r="C860" s="52"/>
      <c r="D860" s="52"/>
      <c r="E860" s="52"/>
      <c r="F860" s="52"/>
      <c r="G860" s="52"/>
      <c r="H860" s="52"/>
      <c r="I860" s="52"/>
      <c r="K860" s="52"/>
    </row>
    <row r="861" spans="2:11" x14ac:dyDescent="0.2">
      <c r="B861" s="125"/>
      <c r="C861" s="52"/>
      <c r="D861" s="52"/>
      <c r="E861" s="52"/>
      <c r="F861" s="52"/>
      <c r="G861" s="52"/>
      <c r="H861" s="52"/>
      <c r="I861" s="52"/>
      <c r="K861" s="52"/>
    </row>
    <row r="862" spans="2:11" x14ac:dyDescent="0.2">
      <c r="B862" s="125"/>
      <c r="C862" s="52"/>
      <c r="D862" s="52"/>
      <c r="E862" s="52"/>
      <c r="F862" s="52"/>
      <c r="G862" s="52"/>
      <c r="H862" s="52"/>
      <c r="I862" s="52"/>
      <c r="K862" s="52"/>
    </row>
    <row r="863" spans="2:11" x14ac:dyDescent="0.2">
      <c r="B863" s="125"/>
      <c r="C863" s="52"/>
      <c r="D863" s="52"/>
      <c r="E863" s="52"/>
      <c r="F863" s="52"/>
      <c r="G863" s="52"/>
      <c r="H863" s="52"/>
      <c r="I863" s="52"/>
      <c r="K863" s="52"/>
    </row>
    <row r="864" spans="2:11" x14ac:dyDescent="0.2">
      <c r="B864" s="125"/>
      <c r="C864" s="52"/>
      <c r="D864" s="52"/>
      <c r="E864" s="52"/>
      <c r="F864" s="52"/>
      <c r="G864" s="52"/>
      <c r="H864" s="52"/>
      <c r="I864" s="52"/>
      <c r="K864" s="52"/>
    </row>
    <row r="865" spans="2:11" x14ac:dyDescent="0.2">
      <c r="B865" s="125"/>
      <c r="C865" s="52"/>
      <c r="D865" s="52"/>
      <c r="E865" s="52"/>
      <c r="F865" s="52"/>
      <c r="G865" s="52"/>
      <c r="H865" s="52"/>
      <c r="I865" s="52"/>
      <c r="K865" s="52"/>
    </row>
    <row r="866" spans="2:11" x14ac:dyDescent="0.2">
      <c r="B866" s="125"/>
      <c r="C866" s="52"/>
      <c r="D866" s="52"/>
      <c r="E866" s="52"/>
      <c r="F866" s="52"/>
      <c r="G866" s="52"/>
      <c r="H866" s="52"/>
      <c r="I866" s="52"/>
      <c r="K866" s="52"/>
    </row>
    <row r="867" spans="2:11" x14ac:dyDescent="0.2">
      <c r="B867" s="125"/>
      <c r="C867" s="52"/>
      <c r="D867" s="52"/>
      <c r="E867" s="52"/>
      <c r="F867" s="52"/>
      <c r="G867" s="52"/>
      <c r="H867" s="52"/>
      <c r="I867" s="52"/>
      <c r="K867" s="52"/>
    </row>
    <row r="868" spans="2:11" x14ac:dyDescent="0.2">
      <c r="B868" s="125"/>
      <c r="C868" s="52"/>
      <c r="D868" s="52"/>
      <c r="E868" s="52"/>
      <c r="F868" s="52"/>
      <c r="G868" s="52"/>
      <c r="H868" s="52"/>
      <c r="I868" s="52"/>
      <c r="K868" s="52"/>
    </row>
    <row r="869" spans="2:11" x14ac:dyDescent="0.2">
      <c r="B869" s="125"/>
      <c r="C869" s="52"/>
      <c r="D869" s="52"/>
      <c r="E869" s="52"/>
      <c r="F869" s="52"/>
      <c r="G869" s="52"/>
      <c r="H869" s="52"/>
      <c r="I869" s="52"/>
      <c r="K869" s="52"/>
    </row>
    <row r="870" spans="2:11" x14ac:dyDescent="0.2">
      <c r="B870" s="125"/>
      <c r="C870" s="52"/>
      <c r="D870" s="52"/>
      <c r="E870" s="52"/>
      <c r="F870" s="52"/>
      <c r="G870" s="52"/>
      <c r="H870" s="52"/>
      <c r="I870" s="52"/>
      <c r="K870" s="52"/>
    </row>
    <row r="871" spans="2:11" x14ac:dyDescent="0.2">
      <c r="B871" s="125"/>
      <c r="C871" s="52"/>
      <c r="D871" s="52"/>
      <c r="E871" s="52"/>
      <c r="F871" s="52"/>
      <c r="G871" s="52"/>
      <c r="H871" s="52"/>
      <c r="I871" s="52"/>
      <c r="K871" s="52"/>
    </row>
    <row r="872" spans="2:11" x14ac:dyDescent="0.2">
      <c r="B872" s="125"/>
      <c r="C872" s="52"/>
      <c r="D872" s="52"/>
      <c r="E872" s="52"/>
      <c r="F872" s="52"/>
      <c r="G872" s="52"/>
      <c r="H872" s="52"/>
      <c r="I872" s="52"/>
      <c r="K872" s="52"/>
    </row>
    <row r="873" spans="2:11" x14ac:dyDescent="0.2">
      <c r="B873" s="125"/>
      <c r="C873" s="52"/>
      <c r="D873" s="52"/>
      <c r="E873" s="52"/>
      <c r="F873" s="52"/>
      <c r="G873" s="52"/>
      <c r="H873" s="52"/>
      <c r="I873" s="52"/>
      <c r="K873" s="52"/>
    </row>
    <row r="874" spans="2:11" x14ac:dyDescent="0.2">
      <c r="B874" s="125"/>
      <c r="C874" s="52"/>
      <c r="D874" s="52"/>
      <c r="E874" s="52"/>
      <c r="F874" s="52"/>
      <c r="G874" s="52"/>
      <c r="H874" s="52"/>
      <c r="I874" s="52"/>
      <c r="K874" s="52"/>
    </row>
    <row r="875" spans="2:11" x14ac:dyDescent="0.2">
      <c r="B875" s="125"/>
      <c r="C875" s="52"/>
      <c r="D875" s="52"/>
      <c r="E875" s="52"/>
      <c r="F875" s="52"/>
      <c r="G875" s="52"/>
      <c r="H875" s="52"/>
      <c r="I875" s="52"/>
      <c r="K875" s="52"/>
    </row>
    <row r="876" spans="2:11" x14ac:dyDescent="0.2">
      <c r="B876" s="125"/>
      <c r="C876" s="52"/>
      <c r="D876" s="52"/>
      <c r="E876" s="52"/>
      <c r="F876" s="52"/>
      <c r="G876" s="52"/>
      <c r="H876" s="52"/>
      <c r="I876" s="52"/>
      <c r="K876" s="52"/>
    </row>
    <row r="877" spans="2:11" x14ac:dyDescent="0.2">
      <c r="B877" s="125"/>
      <c r="C877" s="52"/>
      <c r="D877" s="52"/>
      <c r="E877" s="52"/>
      <c r="F877" s="52"/>
      <c r="G877" s="52"/>
      <c r="H877" s="52"/>
      <c r="I877" s="52"/>
      <c r="K877" s="52"/>
    </row>
    <row r="878" spans="2:11" x14ac:dyDescent="0.2">
      <c r="B878" s="125"/>
      <c r="C878" s="52"/>
      <c r="D878" s="52"/>
      <c r="E878" s="52"/>
      <c r="F878" s="52"/>
      <c r="G878" s="52"/>
      <c r="H878" s="52"/>
      <c r="I878" s="52"/>
      <c r="K878" s="52"/>
    </row>
    <row r="879" spans="2:11" x14ac:dyDescent="0.2">
      <c r="B879" s="125"/>
      <c r="C879" s="52"/>
      <c r="D879" s="52"/>
      <c r="E879" s="52"/>
      <c r="F879" s="52"/>
      <c r="G879" s="52"/>
      <c r="H879" s="52"/>
      <c r="I879" s="52"/>
      <c r="K879" s="52"/>
    </row>
    <row r="880" spans="2:11" x14ac:dyDescent="0.2">
      <c r="B880" s="125"/>
      <c r="C880" s="52"/>
      <c r="D880" s="52"/>
      <c r="E880" s="52"/>
      <c r="F880" s="52"/>
      <c r="G880" s="52"/>
      <c r="H880" s="52"/>
      <c r="I880" s="52"/>
      <c r="K880" s="52"/>
    </row>
    <row r="881" spans="2:11" x14ac:dyDescent="0.2">
      <c r="B881" s="125"/>
      <c r="C881" s="52"/>
      <c r="D881" s="52"/>
      <c r="E881" s="52"/>
      <c r="F881" s="52"/>
      <c r="G881" s="52"/>
      <c r="H881" s="52"/>
      <c r="I881" s="52"/>
      <c r="K881" s="52"/>
    </row>
    <row r="882" spans="2:11" x14ac:dyDescent="0.2">
      <c r="B882" s="125"/>
      <c r="C882" s="52"/>
      <c r="D882" s="52"/>
      <c r="E882" s="52"/>
      <c r="F882" s="52"/>
      <c r="G882" s="52"/>
      <c r="H882" s="52"/>
      <c r="I882" s="52"/>
      <c r="K882" s="52"/>
    </row>
    <row r="883" spans="2:11" x14ac:dyDescent="0.2">
      <c r="B883" s="125"/>
      <c r="C883" s="52"/>
      <c r="D883" s="52"/>
      <c r="E883" s="52"/>
      <c r="F883" s="52"/>
      <c r="G883" s="52"/>
      <c r="H883" s="52"/>
      <c r="I883" s="52"/>
      <c r="K883" s="52"/>
    </row>
    <row r="884" spans="2:11" x14ac:dyDescent="0.2">
      <c r="B884" s="125"/>
      <c r="C884" s="52"/>
      <c r="D884" s="52"/>
      <c r="E884" s="52"/>
      <c r="F884" s="52"/>
      <c r="G884" s="52"/>
      <c r="H884" s="52"/>
      <c r="I884" s="52"/>
      <c r="K884" s="52"/>
    </row>
    <row r="885" spans="2:11" x14ac:dyDescent="0.2">
      <c r="B885" s="125"/>
      <c r="C885" s="52"/>
      <c r="D885" s="52"/>
      <c r="E885" s="52"/>
      <c r="F885" s="52"/>
      <c r="G885" s="52"/>
      <c r="H885" s="52"/>
      <c r="I885" s="52"/>
      <c r="K885" s="52"/>
    </row>
    <row r="886" spans="2:11" x14ac:dyDescent="0.2">
      <c r="B886" s="125"/>
      <c r="C886" s="52"/>
      <c r="D886" s="52"/>
      <c r="E886" s="52"/>
      <c r="F886" s="52"/>
      <c r="G886" s="52"/>
      <c r="H886" s="52"/>
      <c r="I886" s="52"/>
      <c r="K886" s="52"/>
    </row>
    <row r="887" spans="2:11" x14ac:dyDescent="0.2">
      <c r="B887" s="125"/>
      <c r="C887" s="52"/>
      <c r="D887" s="52"/>
      <c r="E887" s="52"/>
      <c r="F887" s="52"/>
      <c r="G887" s="52"/>
      <c r="H887" s="52"/>
      <c r="I887" s="52"/>
      <c r="K887" s="52"/>
    </row>
    <row r="888" spans="2:11" x14ac:dyDescent="0.2">
      <c r="B888" s="125"/>
      <c r="C888" s="52"/>
      <c r="D888" s="52"/>
      <c r="E888" s="52"/>
      <c r="F888" s="52"/>
      <c r="G888" s="52"/>
      <c r="H888" s="52"/>
      <c r="I888" s="52"/>
      <c r="K888" s="52"/>
    </row>
    <row r="889" spans="2:11" x14ac:dyDescent="0.2">
      <c r="B889" s="125"/>
      <c r="C889" s="52"/>
      <c r="D889" s="52"/>
      <c r="E889" s="52"/>
      <c r="F889" s="52"/>
      <c r="G889" s="52"/>
      <c r="H889" s="52"/>
      <c r="I889" s="52"/>
      <c r="K889" s="52"/>
    </row>
    <row r="890" spans="2:11" x14ac:dyDescent="0.2">
      <c r="B890" s="125"/>
      <c r="C890" s="52"/>
      <c r="D890" s="52"/>
      <c r="E890" s="52"/>
      <c r="F890" s="52"/>
      <c r="G890" s="52"/>
      <c r="H890" s="52"/>
      <c r="I890" s="52"/>
      <c r="K890" s="52"/>
    </row>
    <row r="891" spans="2:11" x14ac:dyDescent="0.2">
      <c r="B891" s="125"/>
      <c r="C891" s="52"/>
      <c r="D891" s="52"/>
      <c r="E891" s="52"/>
      <c r="F891" s="52"/>
      <c r="G891" s="52"/>
      <c r="H891" s="52"/>
      <c r="I891" s="52"/>
      <c r="K891" s="52"/>
    </row>
    <row r="892" spans="2:11" x14ac:dyDescent="0.2">
      <c r="B892" s="125"/>
      <c r="C892" s="52"/>
      <c r="D892" s="52"/>
      <c r="E892" s="52"/>
      <c r="F892" s="52"/>
      <c r="G892" s="52"/>
      <c r="H892" s="52"/>
      <c r="I892" s="52"/>
      <c r="K892" s="52"/>
    </row>
    <row r="893" spans="2:11" x14ac:dyDescent="0.2">
      <c r="B893" s="125"/>
      <c r="C893" s="52"/>
      <c r="D893" s="52"/>
      <c r="E893" s="52"/>
      <c r="F893" s="52"/>
      <c r="G893" s="52"/>
      <c r="H893" s="52"/>
      <c r="I893" s="52"/>
      <c r="K893" s="52"/>
    </row>
    <row r="894" spans="2:11" x14ac:dyDescent="0.2">
      <c r="B894" s="125"/>
      <c r="C894" s="52"/>
      <c r="D894" s="52"/>
      <c r="E894" s="52"/>
      <c r="F894" s="52"/>
      <c r="G894" s="52"/>
      <c r="H894" s="52"/>
      <c r="I894" s="52"/>
      <c r="K894" s="52"/>
    </row>
    <row r="895" spans="2:11" x14ac:dyDescent="0.2">
      <c r="B895" s="125"/>
      <c r="C895" s="52"/>
      <c r="D895" s="52"/>
      <c r="E895" s="52"/>
      <c r="F895" s="52"/>
      <c r="G895" s="52"/>
      <c r="H895" s="52"/>
      <c r="I895" s="52"/>
      <c r="K895" s="52"/>
    </row>
    <row r="896" spans="2:11" x14ac:dyDescent="0.2">
      <c r="B896" s="125"/>
      <c r="C896" s="52"/>
      <c r="D896" s="52"/>
      <c r="E896" s="52"/>
      <c r="F896" s="52"/>
      <c r="G896" s="52"/>
      <c r="H896" s="52"/>
      <c r="I896" s="52"/>
      <c r="K896" s="52"/>
    </row>
    <row r="897" spans="2:11" x14ac:dyDescent="0.2">
      <c r="B897" s="125"/>
      <c r="C897" s="52"/>
      <c r="D897" s="52"/>
      <c r="E897" s="52"/>
      <c r="F897" s="52"/>
      <c r="G897" s="52"/>
      <c r="H897" s="52"/>
      <c r="I897" s="52"/>
      <c r="K897" s="52"/>
    </row>
    <row r="898" spans="2:11" x14ac:dyDescent="0.2">
      <c r="B898" s="125"/>
      <c r="C898" s="52"/>
      <c r="D898" s="52"/>
      <c r="E898" s="52"/>
      <c r="F898" s="52"/>
      <c r="G898" s="52"/>
      <c r="H898" s="52"/>
      <c r="I898" s="52"/>
      <c r="K898" s="52"/>
    </row>
    <row r="899" spans="2:11" x14ac:dyDescent="0.2">
      <c r="B899" s="125"/>
      <c r="C899" s="52"/>
      <c r="D899" s="52"/>
      <c r="E899" s="52"/>
      <c r="F899" s="52"/>
      <c r="G899" s="52"/>
      <c r="H899" s="52"/>
      <c r="I899" s="52"/>
      <c r="K899" s="52"/>
    </row>
    <row r="900" spans="2:11" x14ac:dyDescent="0.2">
      <c r="B900" s="125"/>
      <c r="C900" s="52"/>
      <c r="D900" s="52"/>
      <c r="E900" s="52"/>
      <c r="F900" s="52"/>
      <c r="G900" s="52"/>
      <c r="H900" s="52"/>
      <c r="I900" s="52"/>
      <c r="K900" s="52"/>
    </row>
    <row r="901" spans="2:11" x14ac:dyDescent="0.2">
      <c r="B901" s="125"/>
      <c r="C901" s="52"/>
      <c r="D901" s="52"/>
      <c r="E901" s="52"/>
      <c r="F901" s="52"/>
      <c r="G901" s="52"/>
      <c r="H901" s="52"/>
      <c r="I901" s="52"/>
      <c r="K901" s="52"/>
    </row>
    <row r="902" spans="2:11" x14ac:dyDescent="0.2">
      <c r="B902" s="125"/>
      <c r="C902" s="52"/>
      <c r="D902" s="52"/>
      <c r="E902" s="52"/>
      <c r="F902" s="52"/>
      <c r="G902" s="52"/>
      <c r="H902" s="52"/>
      <c r="I902" s="52"/>
      <c r="K902" s="52"/>
    </row>
    <row r="903" spans="2:11" x14ac:dyDescent="0.2">
      <c r="B903" s="125"/>
      <c r="C903" s="52"/>
      <c r="D903" s="52"/>
      <c r="E903" s="52"/>
      <c r="F903" s="52"/>
      <c r="G903" s="52"/>
      <c r="H903" s="52"/>
      <c r="I903" s="52"/>
      <c r="K903" s="52"/>
    </row>
    <row r="904" spans="2:11" x14ac:dyDescent="0.2">
      <c r="B904" s="125"/>
      <c r="C904" s="52"/>
      <c r="D904" s="52"/>
      <c r="E904" s="52"/>
      <c r="F904" s="52"/>
      <c r="G904" s="52"/>
      <c r="H904" s="52"/>
      <c r="I904" s="52"/>
      <c r="K904" s="52"/>
    </row>
    <row r="905" spans="2:11" x14ac:dyDescent="0.2">
      <c r="B905" s="125"/>
      <c r="C905" s="52"/>
      <c r="D905" s="52"/>
      <c r="E905" s="52"/>
      <c r="F905" s="52"/>
      <c r="G905" s="52"/>
      <c r="H905" s="52"/>
      <c r="I905" s="52"/>
      <c r="K905" s="52"/>
    </row>
    <row r="906" spans="2:11" x14ac:dyDescent="0.2">
      <c r="B906" s="125"/>
      <c r="C906" s="52"/>
      <c r="D906" s="52"/>
      <c r="E906" s="52"/>
      <c r="F906" s="52"/>
      <c r="G906" s="52"/>
      <c r="H906" s="52"/>
      <c r="I906" s="52"/>
      <c r="K906" s="52"/>
    </row>
    <row r="907" spans="2:11" x14ac:dyDescent="0.2">
      <c r="B907" s="125"/>
      <c r="C907" s="52"/>
      <c r="D907" s="52"/>
      <c r="E907" s="52"/>
      <c r="F907" s="52"/>
      <c r="G907" s="52"/>
      <c r="H907" s="52"/>
      <c r="I907" s="52"/>
      <c r="K907" s="52"/>
    </row>
    <row r="908" spans="2:11" x14ac:dyDescent="0.2">
      <c r="B908" s="125"/>
      <c r="C908" s="52"/>
      <c r="D908" s="52"/>
      <c r="E908" s="52"/>
      <c r="F908" s="52"/>
      <c r="G908" s="52"/>
      <c r="H908" s="52"/>
      <c r="I908" s="52"/>
      <c r="K908" s="52"/>
    </row>
    <row r="909" spans="2:11" x14ac:dyDescent="0.2">
      <c r="B909" s="125"/>
      <c r="C909" s="52"/>
      <c r="D909" s="52"/>
      <c r="E909" s="52"/>
      <c r="F909" s="52"/>
      <c r="G909" s="52"/>
      <c r="H909" s="52"/>
      <c r="I909" s="52"/>
      <c r="K909" s="52"/>
    </row>
    <row r="910" spans="2:11" x14ac:dyDescent="0.2">
      <c r="B910" s="125"/>
      <c r="C910" s="52"/>
      <c r="D910" s="52"/>
      <c r="E910" s="52"/>
      <c r="F910" s="52"/>
      <c r="G910" s="52"/>
      <c r="H910" s="52"/>
      <c r="I910" s="52"/>
      <c r="K910" s="52"/>
    </row>
    <row r="911" spans="2:11" x14ac:dyDescent="0.2">
      <c r="B911" s="125"/>
      <c r="C911" s="52"/>
      <c r="D911" s="52"/>
      <c r="E911" s="52"/>
      <c r="F911" s="52"/>
      <c r="G911" s="52"/>
      <c r="H911" s="52"/>
      <c r="I911" s="52"/>
      <c r="K911" s="52"/>
    </row>
    <row r="912" spans="2:11" x14ac:dyDescent="0.2">
      <c r="B912" s="125"/>
      <c r="C912" s="52"/>
      <c r="D912" s="52"/>
      <c r="E912" s="52"/>
      <c r="F912" s="52"/>
      <c r="G912" s="52"/>
      <c r="H912" s="52"/>
      <c r="I912" s="52"/>
      <c r="K912" s="52"/>
    </row>
    <row r="913" spans="2:11" x14ac:dyDescent="0.2">
      <c r="B913" s="125"/>
      <c r="C913" s="52"/>
      <c r="D913" s="52"/>
      <c r="E913" s="52"/>
      <c r="F913" s="52"/>
      <c r="G913" s="52"/>
      <c r="H913" s="52"/>
      <c r="I913" s="52"/>
      <c r="K913" s="52"/>
    </row>
    <row r="914" spans="2:11" x14ac:dyDescent="0.2">
      <c r="B914" s="125"/>
      <c r="C914" s="52"/>
      <c r="D914" s="52"/>
      <c r="E914" s="52"/>
      <c r="F914" s="52"/>
      <c r="G914" s="52"/>
      <c r="H914" s="52"/>
      <c r="I914" s="52"/>
      <c r="K914" s="52"/>
    </row>
    <row r="915" spans="2:11" x14ac:dyDescent="0.2">
      <c r="B915" s="125"/>
      <c r="C915" s="52"/>
      <c r="D915" s="52"/>
      <c r="E915" s="52"/>
      <c r="F915" s="52"/>
      <c r="G915" s="52"/>
      <c r="H915" s="52"/>
      <c r="I915" s="52"/>
      <c r="K915" s="52"/>
    </row>
    <row r="916" spans="2:11" x14ac:dyDescent="0.2">
      <c r="B916" s="125"/>
      <c r="C916" s="52"/>
      <c r="D916" s="52"/>
      <c r="E916" s="52"/>
      <c r="F916" s="52"/>
      <c r="G916" s="52"/>
      <c r="H916" s="52"/>
      <c r="I916" s="52"/>
      <c r="K916" s="52"/>
    </row>
    <row r="917" spans="2:11" x14ac:dyDescent="0.2">
      <c r="B917" s="125"/>
      <c r="C917" s="52"/>
      <c r="D917" s="52"/>
      <c r="E917" s="52"/>
      <c r="F917" s="52"/>
      <c r="G917" s="52"/>
      <c r="H917" s="52"/>
      <c r="I917" s="52"/>
      <c r="K917" s="52"/>
    </row>
    <row r="918" spans="2:11" x14ac:dyDescent="0.2">
      <c r="B918" s="125"/>
      <c r="C918" s="52"/>
      <c r="D918" s="52"/>
      <c r="E918" s="52"/>
      <c r="F918" s="52"/>
      <c r="G918" s="52"/>
      <c r="H918" s="52"/>
      <c r="I918" s="52"/>
      <c r="K918" s="52"/>
    </row>
    <row r="919" spans="2:11" x14ac:dyDescent="0.2">
      <c r="B919" s="125"/>
      <c r="C919" s="52"/>
      <c r="D919" s="52"/>
      <c r="E919" s="52"/>
      <c r="F919" s="52"/>
      <c r="G919" s="52"/>
      <c r="H919" s="52"/>
      <c r="I919" s="52"/>
      <c r="K919" s="52"/>
    </row>
    <row r="920" spans="2:11" x14ac:dyDescent="0.2">
      <c r="B920" s="125"/>
      <c r="C920" s="52"/>
      <c r="D920" s="52"/>
      <c r="E920" s="52"/>
      <c r="F920" s="52"/>
      <c r="G920" s="52"/>
      <c r="H920" s="52"/>
      <c r="I920" s="52"/>
      <c r="K920" s="52"/>
    </row>
    <row r="921" spans="2:11" x14ac:dyDescent="0.2">
      <c r="B921" s="125"/>
      <c r="C921" s="52"/>
      <c r="D921" s="52"/>
      <c r="E921" s="52"/>
      <c r="F921" s="52"/>
      <c r="G921" s="52"/>
      <c r="H921" s="52"/>
      <c r="I921" s="52"/>
      <c r="K921" s="52"/>
    </row>
    <row r="922" spans="2:11" x14ac:dyDescent="0.2">
      <c r="B922" s="125"/>
      <c r="C922" s="52"/>
      <c r="D922" s="52"/>
      <c r="E922" s="52"/>
      <c r="F922" s="52"/>
      <c r="G922" s="52"/>
      <c r="H922" s="52"/>
      <c r="I922" s="52"/>
      <c r="K922" s="52"/>
    </row>
    <row r="923" spans="2:11" x14ac:dyDescent="0.2">
      <c r="B923" s="125"/>
      <c r="C923" s="52"/>
      <c r="D923" s="52"/>
      <c r="E923" s="52"/>
      <c r="F923" s="52"/>
      <c r="G923" s="52"/>
      <c r="H923" s="52"/>
      <c r="I923" s="52"/>
      <c r="K923" s="52"/>
    </row>
    <row r="924" spans="2:11" x14ac:dyDescent="0.2">
      <c r="B924" s="125"/>
      <c r="C924" s="52"/>
      <c r="D924" s="52"/>
      <c r="E924" s="52"/>
      <c r="F924" s="52"/>
      <c r="G924" s="52"/>
      <c r="H924" s="52"/>
      <c r="I924" s="52"/>
      <c r="K924" s="52"/>
    </row>
    <row r="925" spans="2:11" x14ac:dyDescent="0.2">
      <c r="B925" s="125"/>
      <c r="C925" s="52"/>
      <c r="D925" s="52"/>
      <c r="E925" s="52"/>
      <c r="F925" s="52"/>
      <c r="G925" s="52"/>
      <c r="H925" s="52"/>
      <c r="I925" s="52"/>
      <c r="K925" s="52"/>
    </row>
    <row r="926" spans="2:11" x14ac:dyDescent="0.2">
      <c r="B926" s="125"/>
      <c r="C926" s="52"/>
      <c r="D926" s="52"/>
      <c r="E926" s="52"/>
      <c r="F926" s="52"/>
      <c r="G926" s="52"/>
      <c r="H926" s="52"/>
      <c r="I926" s="52"/>
      <c r="K926" s="52"/>
    </row>
    <row r="927" spans="2:11" x14ac:dyDescent="0.2">
      <c r="B927" s="125"/>
      <c r="C927" s="52"/>
      <c r="D927" s="52"/>
      <c r="E927" s="52"/>
      <c r="F927" s="52"/>
      <c r="G927" s="52"/>
      <c r="H927" s="52"/>
      <c r="I927" s="52"/>
      <c r="K927" s="52"/>
    </row>
    <row r="928" spans="2:11" x14ac:dyDescent="0.2">
      <c r="B928" s="125"/>
      <c r="C928" s="52"/>
      <c r="D928" s="52"/>
      <c r="E928" s="52"/>
      <c r="F928" s="52"/>
      <c r="G928" s="52"/>
      <c r="H928" s="52"/>
      <c r="I928" s="52"/>
      <c r="K928" s="52"/>
    </row>
    <row r="929" spans="2:11" x14ac:dyDescent="0.2">
      <c r="B929" s="125"/>
      <c r="C929" s="52"/>
      <c r="D929" s="52"/>
      <c r="E929" s="52"/>
      <c r="F929" s="52"/>
      <c r="G929" s="52"/>
      <c r="H929" s="52"/>
      <c r="I929" s="52"/>
      <c r="K929" s="52"/>
    </row>
    <row r="930" spans="2:11" x14ac:dyDescent="0.2">
      <c r="B930" s="125"/>
      <c r="C930" s="52"/>
      <c r="D930" s="52"/>
      <c r="E930" s="52"/>
      <c r="F930" s="52"/>
      <c r="G930" s="52"/>
      <c r="H930" s="52"/>
      <c r="I930" s="52"/>
      <c r="K930" s="52"/>
    </row>
    <row r="931" spans="2:11" x14ac:dyDescent="0.2">
      <c r="B931" s="125"/>
      <c r="C931" s="52"/>
      <c r="D931" s="52"/>
      <c r="E931" s="52"/>
      <c r="F931" s="52"/>
      <c r="G931" s="52"/>
      <c r="H931" s="52"/>
      <c r="I931" s="52"/>
      <c r="K931" s="52"/>
    </row>
    <row r="932" spans="2:11" x14ac:dyDescent="0.2">
      <c r="B932" s="125"/>
      <c r="C932" s="52"/>
      <c r="D932" s="52"/>
      <c r="E932" s="52"/>
      <c r="F932" s="52"/>
      <c r="G932" s="52"/>
      <c r="H932" s="52"/>
      <c r="I932" s="52"/>
      <c r="K932" s="52"/>
    </row>
    <row r="933" spans="2:11" x14ac:dyDescent="0.2">
      <c r="B933" s="125"/>
      <c r="C933" s="52"/>
      <c r="D933" s="52"/>
      <c r="E933" s="52"/>
      <c r="F933" s="52"/>
      <c r="G933" s="52"/>
      <c r="H933" s="52"/>
      <c r="I933" s="52"/>
      <c r="K933" s="52"/>
    </row>
    <row r="934" spans="2:11" x14ac:dyDescent="0.2">
      <c r="B934" s="125"/>
      <c r="C934" s="52"/>
      <c r="D934" s="52"/>
      <c r="E934" s="52"/>
      <c r="F934" s="52"/>
      <c r="G934" s="52"/>
      <c r="H934" s="52"/>
      <c r="I934" s="52"/>
      <c r="K934" s="52"/>
    </row>
    <row r="935" spans="2:11" x14ac:dyDescent="0.2">
      <c r="B935" s="125"/>
      <c r="C935" s="52"/>
      <c r="D935" s="52"/>
      <c r="E935" s="52"/>
      <c r="F935" s="52"/>
      <c r="G935" s="52"/>
      <c r="H935" s="52"/>
      <c r="I935" s="52"/>
      <c r="K935" s="52"/>
    </row>
    <row r="936" spans="2:11" x14ac:dyDescent="0.2">
      <c r="B936" s="125"/>
      <c r="C936" s="52"/>
      <c r="D936" s="52"/>
      <c r="E936" s="52"/>
      <c r="F936" s="52"/>
      <c r="G936" s="52"/>
      <c r="H936" s="52"/>
      <c r="I936" s="52"/>
      <c r="K936" s="52"/>
    </row>
    <row r="937" spans="2:11" x14ac:dyDescent="0.2">
      <c r="B937" s="125"/>
      <c r="C937" s="52"/>
      <c r="D937" s="52"/>
      <c r="E937" s="52"/>
      <c r="F937" s="52"/>
      <c r="G937" s="52"/>
      <c r="H937" s="52"/>
      <c r="I937" s="52"/>
      <c r="K937" s="52"/>
    </row>
    <row r="938" spans="2:11" x14ac:dyDescent="0.2">
      <c r="B938" s="125"/>
      <c r="C938" s="52"/>
      <c r="D938" s="52"/>
      <c r="E938" s="52"/>
      <c r="F938" s="52"/>
      <c r="G938" s="52"/>
      <c r="H938" s="52"/>
      <c r="I938" s="52"/>
      <c r="K938" s="52"/>
    </row>
    <row r="939" spans="2:11" x14ac:dyDescent="0.2">
      <c r="B939" s="125"/>
      <c r="C939" s="52"/>
      <c r="D939" s="52"/>
      <c r="E939" s="52"/>
      <c r="F939" s="52"/>
      <c r="G939" s="52"/>
      <c r="H939" s="52"/>
      <c r="I939" s="52"/>
      <c r="K939" s="52"/>
    </row>
    <row r="940" spans="2:11" x14ac:dyDescent="0.2">
      <c r="B940" s="125"/>
      <c r="C940" s="52"/>
      <c r="D940" s="52"/>
      <c r="E940" s="52"/>
      <c r="F940" s="52"/>
      <c r="G940" s="52"/>
      <c r="H940" s="52"/>
      <c r="I940" s="52"/>
      <c r="K940" s="52"/>
    </row>
    <row r="941" spans="2:11" x14ac:dyDescent="0.2">
      <c r="B941" s="125"/>
      <c r="C941" s="52"/>
      <c r="D941" s="52"/>
      <c r="E941" s="52"/>
      <c r="F941" s="52"/>
      <c r="G941" s="52"/>
      <c r="H941" s="52"/>
      <c r="I941" s="52"/>
      <c r="K941" s="52"/>
    </row>
    <row r="942" spans="2:11" x14ac:dyDescent="0.2">
      <c r="B942" s="125"/>
      <c r="C942" s="52"/>
      <c r="D942" s="52"/>
      <c r="E942" s="52"/>
      <c r="F942" s="52"/>
      <c r="G942" s="52"/>
      <c r="H942" s="52"/>
      <c r="I942" s="52"/>
      <c r="K942" s="52"/>
    </row>
    <row r="946" spans="2:11" ht="15" x14ac:dyDescent="0.2">
      <c r="B946" s="126"/>
      <c r="C946" s="127"/>
      <c r="D946" s="127"/>
      <c r="E946" s="127"/>
      <c r="F946" s="127"/>
      <c r="G946" s="127"/>
      <c r="H946" s="127"/>
      <c r="I946" s="127"/>
      <c r="K946" s="127"/>
    </row>
    <row r="947" spans="2:11" ht="15" x14ac:dyDescent="0.2">
      <c r="B947" s="126"/>
    </row>
    <row r="948" spans="2:11" ht="15" x14ac:dyDescent="0.2">
      <c r="B948" s="126"/>
    </row>
    <row r="949" spans="2:11" ht="15" x14ac:dyDescent="0.2">
      <c r="B949" s="126"/>
    </row>
    <row r="950" spans="2:11" ht="15" x14ac:dyDescent="0.2">
      <c r="B950" s="126"/>
    </row>
    <row r="951" spans="2:11" ht="15" x14ac:dyDescent="0.2">
      <c r="B951" s="126"/>
      <c r="C951" s="58"/>
      <c r="D951" s="58"/>
      <c r="E951" s="58"/>
      <c r="F951" s="58"/>
      <c r="G951" s="58"/>
      <c r="H951" s="58"/>
      <c r="I951" s="58"/>
      <c r="K951" s="58"/>
    </row>
    <row r="952" spans="2:11" ht="15" x14ac:dyDescent="0.2">
      <c r="B952" s="126"/>
      <c r="C952" s="58"/>
      <c r="D952" s="58"/>
      <c r="E952" s="58"/>
      <c r="F952" s="58"/>
      <c r="G952" s="58"/>
      <c r="H952" s="58"/>
      <c r="I952" s="58"/>
      <c r="K952" s="58"/>
    </row>
    <row r="953" spans="2:11" ht="15" x14ac:dyDescent="0.2">
      <c r="B953" s="126"/>
      <c r="C953" s="58"/>
      <c r="D953" s="58"/>
      <c r="E953" s="58"/>
      <c r="F953" s="58"/>
      <c r="G953" s="58"/>
      <c r="H953" s="58"/>
      <c r="I953" s="58"/>
      <c r="K953" s="58"/>
    </row>
    <row r="954" spans="2:11" ht="15" x14ac:dyDescent="0.2">
      <c r="B954" s="126"/>
      <c r="C954" s="58"/>
      <c r="D954" s="58"/>
      <c r="E954" s="58"/>
      <c r="F954" s="58"/>
      <c r="G954" s="58"/>
      <c r="H954" s="58"/>
      <c r="I954" s="58"/>
      <c r="K954" s="58"/>
    </row>
    <row r="955" spans="2:11" ht="15" x14ac:dyDescent="0.25">
      <c r="B955" s="128"/>
    </row>
  </sheetData>
  <hyperlinks>
    <hyperlink ref="A1" location="CONTENTS!A1" display="CONTENTS!A1" xr:uid="{8FA1F84A-8F9C-464C-9F69-71553406D3E7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CONTENTS</vt:lpstr>
      <vt:lpstr>STOCK LIST</vt:lpstr>
      <vt:lpstr>25S. PRICES AND RETURNS</vt:lpstr>
      <vt:lpstr>25 STOCKS RETURN</vt:lpstr>
      <vt:lpstr>25 STOCKS VAR-COV MATRIX</vt:lpstr>
      <vt:lpstr>25 STOCKS SUMMARY</vt:lpstr>
      <vt:lpstr>25 STOCKS SOLVER</vt:lpstr>
      <vt:lpstr>PRICE AND RETURNS</vt:lpstr>
      <vt:lpstr>VAR COV for Stocks</vt:lpstr>
      <vt:lpstr>MEAN VAR OPTIMIZATION</vt:lpstr>
      <vt:lpstr>MINIMUM VARIANCE FRONTIER</vt:lpstr>
      <vt:lpstr>VN 10Y GOV BOND</vt:lpstr>
      <vt:lpstr>VAR COV with RF asset</vt:lpstr>
      <vt:lpstr>BETA</vt:lpstr>
      <vt:lpstr>CML</vt:lpstr>
      <vt:lpstr>PORTFOLIO CHOICE</vt:lpstr>
      <vt:lpstr>DATA FOR EVALUATION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 Nguyen</dc:creator>
  <cp:lastModifiedBy>Phuong</cp:lastModifiedBy>
  <dcterms:created xsi:type="dcterms:W3CDTF">2020-10-07T12:11:25Z</dcterms:created>
  <dcterms:modified xsi:type="dcterms:W3CDTF">2020-12-21T14:41:42Z</dcterms:modified>
</cp:coreProperties>
</file>